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ddc7a1129c00fd45/Desktop/Data analysis_Turing/"/>
    </mc:Choice>
  </mc:AlternateContent>
  <xr:revisionPtr revIDLastSave="21" documentId="8_{42AB0AA5-4066-46E1-A94C-9748745E4BBC}" xr6:coauthVersionLast="47" xr6:coauthVersionMax="47" xr10:uidLastSave="{76516A9E-9F0D-4414-B003-CDDE4DEDA61B}"/>
  <bookViews>
    <workbookView xWindow="-108" yWindow="-108" windowWidth="23256" windowHeight="12456" activeTab="3" xr2:uid="{3B3CBA04-FC47-4500-B71E-D29D7FEB03EA}"/>
  </bookViews>
  <sheets>
    <sheet name="Presentation" sheetId="2" r:id="rId1"/>
    <sheet name="Model1" sheetId="1" r:id="rId2"/>
    <sheet name="data" sheetId="6" state="hidden" r:id="rId3"/>
    <sheet name="Training my Best-fit model" sheetId="5" r:id="rId4"/>
    <sheet name="Testing" sheetId="7" r:id="rId5"/>
  </sheets>
  <definedNames>
    <definedName name="actual">Model1!$A$6:$A$2504</definedName>
    <definedName name="actual1">'Training my Best-fit model'!$A$5:$A$2503</definedName>
    <definedName name="actual2">Testing!$A$5:$A$1156</definedName>
    <definedName name="all">#REF!</definedName>
    <definedName name="predicted">Model1!$V$6:$V$2504</definedName>
    <definedName name="predicted1">'Training my Best-fit model'!$M$5:$M$2503</definedName>
    <definedName name="predicted2">Testing!$M$5:$M$1156</definedName>
    <definedName name="solver_adj" localSheetId="1" hidden="1">Model1!$A$2:$P$2</definedName>
    <definedName name="solver_adj" localSheetId="3" hidden="1">'Training my Best-fit model'!$A$2:$G$2</definedName>
    <definedName name="solver_cvg" localSheetId="1" hidden="1">0.0001</definedName>
    <definedName name="solver_cvg" localSheetId="3" hidden="1">0.0001</definedName>
    <definedName name="solver_drv" localSheetId="1" hidden="1">1</definedName>
    <definedName name="solver_drv" localSheetId="3" hidden="1">1</definedName>
    <definedName name="solver_eng" localSheetId="1" hidden="1">1</definedName>
    <definedName name="solver_eng" localSheetId="3" hidden="1">1</definedName>
    <definedName name="solver_est" localSheetId="1" hidden="1">1</definedName>
    <definedName name="solver_est" localSheetId="3" hidden="1">1</definedName>
    <definedName name="solver_itr" localSheetId="1" hidden="1">2147483647</definedName>
    <definedName name="solver_itr" localSheetId="3" hidden="1">2147483647</definedName>
    <definedName name="solver_mip" localSheetId="1" hidden="1">2147483647</definedName>
    <definedName name="solver_mip" localSheetId="3" hidden="1">2147483647</definedName>
    <definedName name="solver_mni" localSheetId="1" hidden="1">30</definedName>
    <definedName name="solver_mni" localSheetId="3" hidden="1">30</definedName>
    <definedName name="solver_mrt" localSheetId="1" hidden="1">0.075</definedName>
    <definedName name="solver_mrt" localSheetId="3" hidden="1">0.075</definedName>
    <definedName name="solver_msl" localSheetId="1" hidden="1">2</definedName>
    <definedName name="solver_msl" localSheetId="3" hidden="1">2</definedName>
    <definedName name="solver_neg" localSheetId="1" hidden="1">2</definedName>
    <definedName name="solver_neg" localSheetId="3" hidden="1">2</definedName>
    <definedName name="solver_nod" localSheetId="1" hidden="1">2147483647</definedName>
    <definedName name="solver_nod" localSheetId="3" hidden="1">2147483647</definedName>
    <definedName name="solver_num" localSheetId="1" hidden="1">0</definedName>
    <definedName name="solver_num" localSheetId="3" hidden="1">0</definedName>
    <definedName name="solver_nwt" localSheetId="1" hidden="1">1</definedName>
    <definedName name="solver_nwt" localSheetId="3" hidden="1">1</definedName>
    <definedName name="solver_opt" localSheetId="1" hidden="1">Model1!$V$1</definedName>
    <definedName name="solver_opt" localSheetId="3" hidden="1">'Training my Best-fit model'!$L$1</definedName>
    <definedName name="solver_pre" localSheetId="1" hidden="1">0.000001</definedName>
    <definedName name="solver_pre" localSheetId="3" hidden="1">0.000001</definedName>
    <definedName name="solver_rbv" localSheetId="1" hidden="1">1</definedName>
    <definedName name="solver_rbv" localSheetId="3" hidden="1">1</definedName>
    <definedName name="solver_rlx" localSheetId="1" hidden="1">2</definedName>
    <definedName name="solver_rlx" localSheetId="3" hidden="1">2</definedName>
    <definedName name="solver_rsd" localSheetId="1" hidden="1">0</definedName>
    <definedName name="solver_rsd" localSheetId="3" hidden="1">0</definedName>
    <definedName name="solver_scl" localSheetId="1" hidden="1">1</definedName>
    <definedName name="solver_scl" localSheetId="3" hidden="1">1</definedName>
    <definedName name="solver_sho" localSheetId="1" hidden="1">2</definedName>
    <definedName name="solver_sho" localSheetId="3" hidden="1">2</definedName>
    <definedName name="solver_ssz" localSheetId="1" hidden="1">100</definedName>
    <definedName name="solver_ssz" localSheetId="3" hidden="1">100</definedName>
    <definedName name="solver_tim" localSheetId="1" hidden="1">2147483647</definedName>
    <definedName name="solver_tim" localSheetId="3" hidden="1">2147483647</definedName>
    <definedName name="solver_tol" localSheetId="1" hidden="1">0.01</definedName>
    <definedName name="solver_tol" localSheetId="3" hidden="1">0.01</definedName>
    <definedName name="solver_typ" localSheetId="1" hidden="1">1</definedName>
    <definedName name="solver_typ" localSheetId="3" hidden="1">1</definedName>
    <definedName name="solver_val" localSheetId="1" hidden="1">0</definedName>
    <definedName name="solver_val" localSheetId="3" hidden="1">0</definedName>
    <definedName name="solver_ver" localSheetId="1" hidden="1">3</definedName>
    <definedName name="solver_ver" localSheetId="3"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5" l="1"/>
  <c r="S43" i="1"/>
  <c r="Z10" i="1"/>
  <c r="AA10" i="1"/>
  <c r="AB11" i="1"/>
  <c r="H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902" i="7"/>
  <c r="M903" i="7"/>
  <c r="M904" i="7"/>
  <c r="M905" i="7"/>
  <c r="M906" i="7"/>
  <c r="M907" i="7"/>
  <c r="M908" i="7"/>
  <c r="M909" i="7"/>
  <c r="M910" i="7"/>
  <c r="M911" i="7"/>
  <c r="M912" i="7"/>
  <c r="M913" i="7"/>
  <c r="M914" i="7"/>
  <c r="M915" i="7"/>
  <c r="M916" i="7"/>
  <c r="M917" i="7"/>
  <c r="M918" i="7"/>
  <c r="M919" i="7"/>
  <c r="M920" i="7"/>
  <c r="M921" i="7"/>
  <c r="M922" i="7"/>
  <c r="M923" i="7"/>
  <c r="M924" i="7"/>
  <c r="M925" i="7"/>
  <c r="M926" i="7"/>
  <c r="M927" i="7"/>
  <c r="M928" i="7"/>
  <c r="M929" i="7"/>
  <c r="M930" i="7"/>
  <c r="M931" i="7"/>
  <c r="M932" i="7"/>
  <c r="M933" i="7"/>
  <c r="M934" i="7"/>
  <c r="M935" i="7"/>
  <c r="M936" i="7"/>
  <c r="M937" i="7"/>
  <c r="M938" i="7"/>
  <c r="M939" i="7"/>
  <c r="M940" i="7"/>
  <c r="M941" i="7"/>
  <c r="M942" i="7"/>
  <c r="M943" i="7"/>
  <c r="M944" i="7"/>
  <c r="M945" i="7"/>
  <c r="M946" i="7"/>
  <c r="M947" i="7"/>
  <c r="M948" i="7"/>
  <c r="M949" i="7"/>
  <c r="M950" i="7"/>
  <c r="M951" i="7"/>
  <c r="M952" i="7"/>
  <c r="M953" i="7"/>
  <c r="M954" i="7"/>
  <c r="M955" i="7"/>
  <c r="M956" i="7"/>
  <c r="M957" i="7"/>
  <c r="M958" i="7"/>
  <c r="M959" i="7"/>
  <c r="M960" i="7"/>
  <c r="M961" i="7"/>
  <c r="M962" i="7"/>
  <c r="M963" i="7"/>
  <c r="M964" i="7"/>
  <c r="M965" i="7"/>
  <c r="M966" i="7"/>
  <c r="M967" i="7"/>
  <c r="M968" i="7"/>
  <c r="M969" i="7"/>
  <c r="M970" i="7"/>
  <c r="M971" i="7"/>
  <c r="M972" i="7"/>
  <c r="M973" i="7"/>
  <c r="M974" i="7"/>
  <c r="M975" i="7"/>
  <c r="M976" i="7"/>
  <c r="M977" i="7"/>
  <c r="M978" i="7"/>
  <c r="M979" i="7"/>
  <c r="M980" i="7"/>
  <c r="M981" i="7"/>
  <c r="M982" i="7"/>
  <c r="M983" i="7"/>
  <c r="M984" i="7"/>
  <c r="M985" i="7"/>
  <c r="M986" i="7"/>
  <c r="M987" i="7"/>
  <c r="M988" i="7"/>
  <c r="M989" i="7"/>
  <c r="M990" i="7"/>
  <c r="M991" i="7"/>
  <c r="M992" i="7"/>
  <c r="M993" i="7"/>
  <c r="M994" i="7"/>
  <c r="M995" i="7"/>
  <c r="M996" i="7"/>
  <c r="M997" i="7"/>
  <c r="M998" i="7"/>
  <c r="M999" i="7"/>
  <c r="M1000" i="7"/>
  <c r="M1001" i="7"/>
  <c r="M1002" i="7"/>
  <c r="M1003" i="7"/>
  <c r="M1004" i="7"/>
  <c r="M1005" i="7"/>
  <c r="M1006" i="7"/>
  <c r="M1007" i="7"/>
  <c r="M1008" i="7"/>
  <c r="M1009" i="7"/>
  <c r="M1010" i="7"/>
  <c r="M1011" i="7"/>
  <c r="M1012" i="7"/>
  <c r="M1013" i="7"/>
  <c r="M1014" i="7"/>
  <c r="M1015" i="7"/>
  <c r="M1016" i="7"/>
  <c r="M1017" i="7"/>
  <c r="M1018" i="7"/>
  <c r="M1019" i="7"/>
  <c r="M1020" i="7"/>
  <c r="M1021" i="7"/>
  <c r="M1022" i="7"/>
  <c r="M1023" i="7"/>
  <c r="M1024" i="7"/>
  <c r="M1025" i="7"/>
  <c r="M1026" i="7"/>
  <c r="M1027" i="7"/>
  <c r="M1028" i="7"/>
  <c r="M1029" i="7"/>
  <c r="M1030" i="7"/>
  <c r="M1031" i="7"/>
  <c r="M1032" i="7"/>
  <c r="M1033" i="7"/>
  <c r="M1034" i="7"/>
  <c r="M1035" i="7"/>
  <c r="M1036" i="7"/>
  <c r="M1037" i="7"/>
  <c r="M1038" i="7"/>
  <c r="M1039" i="7"/>
  <c r="M1040" i="7"/>
  <c r="M1041" i="7"/>
  <c r="M1042" i="7"/>
  <c r="M1043" i="7"/>
  <c r="M1044" i="7"/>
  <c r="M1045" i="7"/>
  <c r="M1046" i="7"/>
  <c r="M1047" i="7"/>
  <c r="M1048" i="7"/>
  <c r="M1049" i="7"/>
  <c r="M1050" i="7"/>
  <c r="M1051" i="7"/>
  <c r="M1052" i="7"/>
  <c r="M1053" i="7"/>
  <c r="M1054" i="7"/>
  <c r="M1055" i="7"/>
  <c r="M1056" i="7"/>
  <c r="M1057" i="7"/>
  <c r="M1058" i="7"/>
  <c r="M1059" i="7"/>
  <c r="M1060" i="7"/>
  <c r="M1061" i="7"/>
  <c r="M1062" i="7"/>
  <c r="M1063" i="7"/>
  <c r="M1064" i="7"/>
  <c r="M1065" i="7"/>
  <c r="M1066" i="7"/>
  <c r="M1067" i="7"/>
  <c r="M1068" i="7"/>
  <c r="M1069" i="7"/>
  <c r="M1070" i="7"/>
  <c r="M1071" i="7"/>
  <c r="M1072" i="7"/>
  <c r="M1073" i="7"/>
  <c r="M1074" i="7"/>
  <c r="M1075" i="7"/>
  <c r="M1076" i="7"/>
  <c r="M1077" i="7"/>
  <c r="M1078" i="7"/>
  <c r="M1079" i="7"/>
  <c r="M1080" i="7"/>
  <c r="M1081" i="7"/>
  <c r="M1082" i="7"/>
  <c r="M1083" i="7"/>
  <c r="M1084" i="7"/>
  <c r="M1085" i="7"/>
  <c r="M1086" i="7"/>
  <c r="M1087" i="7"/>
  <c r="M1088" i="7"/>
  <c r="M1089" i="7"/>
  <c r="M1090" i="7"/>
  <c r="M1091" i="7"/>
  <c r="M1092" i="7"/>
  <c r="M1093" i="7"/>
  <c r="M1094" i="7"/>
  <c r="M1095" i="7"/>
  <c r="M1096" i="7"/>
  <c r="M1097" i="7"/>
  <c r="M1098" i="7"/>
  <c r="M1099" i="7"/>
  <c r="M1100" i="7"/>
  <c r="M1101" i="7"/>
  <c r="M1102" i="7"/>
  <c r="M1103" i="7"/>
  <c r="M1104" i="7"/>
  <c r="M1105" i="7"/>
  <c r="M1106" i="7"/>
  <c r="M1107" i="7"/>
  <c r="M1108" i="7"/>
  <c r="M1109" i="7"/>
  <c r="M1110" i="7"/>
  <c r="M1111" i="7"/>
  <c r="M1112" i="7"/>
  <c r="M1113" i="7"/>
  <c r="M1114" i="7"/>
  <c r="M1115" i="7"/>
  <c r="M1116" i="7"/>
  <c r="M1117" i="7"/>
  <c r="M1118" i="7"/>
  <c r="M1119" i="7"/>
  <c r="M1120" i="7"/>
  <c r="M1121" i="7"/>
  <c r="M1122" i="7"/>
  <c r="M1123" i="7"/>
  <c r="M1124" i="7"/>
  <c r="M1125" i="7"/>
  <c r="M1126" i="7"/>
  <c r="M1127" i="7"/>
  <c r="M1128" i="7"/>
  <c r="M1129" i="7"/>
  <c r="M1130" i="7"/>
  <c r="M1131" i="7"/>
  <c r="M1132" i="7"/>
  <c r="M1133" i="7"/>
  <c r="M1134" i="7"/>
  <c r="M1135" i="7"/>
  <c r="M1136" i="7"/>
  <c r="M1137" i="7"/>
  <c r="M1138" i="7"/>
  <c r="M1139" i="7"/>
  <c r="M1140" i="7"/>
  <c r="M1141" i="7"/>
  <c r="M1142" i="7"/>
  <c r="M1143" i="7"/>
  <c r="M1144" i="7"/>
  <c r="M1145" i="7"/>
  <c r="M1146" i="7"/>
  <c r="M1147" i="7"/>
  <c r="M1148" i="7"/>
  <c r="M1149" i="7"/>
  <c r="M1150" i="7"/>
  <c r="M1151" i="7"/>
  <c r="M1152" i="7"/>
  <c r="M1153" i="7"/>
  <c r="M1154" i="7"/>
  <c r="M1155" i="7"/>
  <c r="M1156" i="7"/>
  <c r="R14" i="7"/>
  <c r="H1156" i="7"/>
  <c r="I1156" i="7" s="1"/>
  <c r="J1156" i="7" s="1"/>
  <c r="K1156" i="7" s="1"/>
  <c r="L1156" i="7" s="1"/>
  <c r="H1155" i="7"/>
  <c r="I1155" i="7" s="1"/>
  <c r="J1155" i="7" s="1"/>
  <c r="H1154" i="7"/>
  <c r="I1154" i="7" s="1"/>
  <c r="J1154" i="7" s="1"/>
  <c r="H1153" i="7"/>
  <c r="I1153" i="7" s="1"/>
  <c r="J1153" i="7" s="1"/>
  <c r="H1152" i="7"/>
  <c r="I1152" i="7" s="1"/>
  <c r="J1152" i="7" s="1"/>
  <c r="H1151" i="7"/>
  <c r="I1151" i="7" s="1"/>
  <c r="J1151" i="7" s="1"/>
  <c r="H1150" i="7"/>
  <c r="I1150" i="7" s="1"/>
  <c r="J1150" i="7" s="1"/>
  <c r="H1149" i="7"/>
  <c r="I1149" i="7" s="1"/>
  <c r="J1149" i="7" s="1"/>
  <c r="H1148" i="7"/>
  <c r="I1148" i="7" s="1"/>
  <c r="J1148" i="7" s="1"/>
  <c r="K1148" i="7" s="1"/>
  <c r="L1148" i="7" s="1"/>
  <c r="H1147" i="7"/>
  <c r="I1147" i="7" s="1"/>
  <c r="J1147" i="7" s="1"/>
  <c r="H1146" i="7"/>
  <c r="I1146" i="7" s="1"/>
  <c r="J1146" i="7" s="1"/>
  <c r="H1145" i="7"/>
  <c r="I1145" i="7" s="1"/>
  <c r="J1145" i="7" s="1"/>
  <c r="H1144" i="7"/>
  <c r="I1144" i="7" s="1"/>
  <c r="J1144" i="7" s="1"/>
  <c r="H1143" i="7"/>
  <c r="I1143" i="7" s="1"/>
  <c r="J1143" i="7" s="1"/>
  <c r="K1143" i="7" s="1"/>
  <c r="L1143" i="7" s="1"/>
  <c r="I1142" i="7"/>
  <c r="J1142" i="7" s="1"/>
  <c r="H1142" i="7"/>
  <c r="H1141" i="7"/>
  <c r="I1141" i="7" s="1"/>
  <c r="J1141" i="7" s="1"/>
  <c r="H1140" i="7"/>
  <c r="I1140" i="7" s="1"/>
  <c r="J1140" i="7" s="1"/>
  <c r="H1139" i="7"/>
  <c r="I1139" i="7" s="1"/>
  <c r="J1139" i="7" s="1"/>
  <c r="H1138" i="7"/>
  <c r="I1138" i="7" s="1"/>
  <c r="J1138" i="7" s="1"/>
  <c r="I1137" i="7"/>
  <c r="J1137" i="7" s="1"/>
  <c r="H1137" i="7"/>
  <c r="H1136" i="7"/>
  <c r="I1136" i="7" s="1"/>
  <c r="J1136" i="7" s="1"/>
  <c r="H1135" i="7"/>
  <c r="I1135" i="7" s="1"/>
  <c r="J1135" i="7" s="1"/>
  <c r="H1134" i="7"/>
  <c r="I1134" i="7" s="1"/>
  <c r="J1134" i="7" s="1"/>
  <c r="H1133" i="7"/>
  <c r="I1133" i="7" s="1"/>
  <c r="J1133" i="7" s="1"/>
  <c r="H1132" i="7"/>
  <c r="I1132" i="7" s="1"/>
  <c r="J1132" i="7" s="1"/>
  <c r="K1132" i="7" s="1"/>
  <c r="L1132" i="7" s="1"/>
  <c r="H1131" i="7"/>
  <c r="I1131" i="7" s="1"/>
  <c r="J1131" i="7" s="1"/>
  <c r="H1130" i="7"/>
  <c r="I1130" i="7" s="1"/>
  <c r="J1130" i="7" s="1"/>
  <c r="H1129" i="7"/>
  <c r="I1129" i="7" s="1"/>
  <c r="J1129" i="7" s="1"/>
  <c r="H1128" i="7"/>
  <c r="I1128" i="7" s="1"/>
  <c r="J1128" i="7" s="1"/>
  <c r="H1127" i="7"/>
  <c r="I1127" i="7" s="1"/>
  <c r="J1127" i="7" s="1"/>
  <c r="H1126" i="7"/>
  <c r="I1126" i="7" s="1"/>
  <c r="J1126" i="7" s="1"/>
  <c r="H1125" i="7"/>
  <c r="I1125" i="7" s="1"/>
  <c r="J1125" i="7" s="1"/>
  <c r="H1124" i="7"/>
  <c r="I1124" i="7" s="1"/>
  <c r="J1124" i="7" s="1"/>
  <c r="K1124" i="7" s="1"/>
  <c r="L1124" i="7" s="1"/>
  <c r="H1123" i="7"/>
  <c r="I1123" i="7" s="1"/>
  <c r="J1123" i="7" s="1"/>
  <c r="H1122" i="7"/>
  <c r="I1122" i="7" s="1"/>
  <c r="J1122" i="7" s="1"/>
  <c r="H1121" i="7"/>
  <c r="I1121" i="7" s="1"/>
  <c r="J1121" i="7" s="1"/>
  <c r="H1120" i="7"/>
  <c r="I1120" i="7" s="1"/>
  <c r="J1120" i="7" s="1"/>
  <c r="K1120" i="7" s="1"/>
  <c r="L1120" i="7" s="1"/>
  <c r="H1119" i="7"/>
  <c r="I1119" i="7" s="1"/>
  <c r="J1119" i="7" s="1"/>
  <c r="H1118" i="7"/>
  <c r="I1118" i="7" s="1"/>
  <c r="J1118" i="7" s="1"/>
  <c r="H1117" i="7"/>
  <c r="I1117" i="7" s="1"/>
  <c r="J1117" i="7" s="1"/>
  <c r="H1116" i="7"/>
  <c r="I1116" i="7" s="1"/>
  <c r="J1116" i="7" s="1"/>
  <c r="H1115" i="7"/>
  <c r="I1115" i="7" s="1"/>
  <c r="J1115" i="7" s="1"/>
  <c r="I1114" i="7"/>
  <c r="J1114" i="7" s="1"/>
  <c r="H1114" i="7"/>
  <c r="H1113" i="7"/>
  <c r="I1113" i="7" s="1"/>
  <c r="J1113" i="7" s="1"/>
  <c r="H1112" i="7"/>
  <c r="I1112" i="7" s="1"/>
  <c r="J1112" i="7" s="1"/>
  <c r="K1112" i="7" s="1"/>
  <c r="L1112" i="7" s="1"/>
  <c r="H1111" i="7"/>
  <c r="I1111" i="7" s="1"/>
  <c r="J1111" i="7" s="1"/>
  <c r="H1110" i="7"/>
  <c r="I1110" i="7" s="1"/>
  <c r="J1110" i="7" s="1"/>
  <c r="H1109" i="7"/>
  <c r="I1109" i="7" s="1"/>
  <c r="J1109" i="7" s="1"/>
  <c r="H1108" i="7"/>
  <c r="I1108" i="7" s="1"/>
  <c r="J1108" i="7" s="1"/>
  <c r="H1107" i="7"/>
  <c r="I1107" i="7" s="1"/>
  <c r="J1107" i="7" s="1"/>
  <c r="H1106" i="7"/>
  <c r="I1106" i="7" s="1"/>
  <c r="J1106" i="7" s="1"/>
  <c r="H1105" i="7"/>
  <c r="I1105" i="7" s="1"/>
  <c r="J1105" i="7" s="1"/>
  <c r="H1104" i="7"/>
  <c r="I1104" i="7" s="1"/>
  <c r="J1104" i="7" s="1"/>
  <c r="H1103" i="7"/>
  <c r="I1103" i="7" s="1"/>
  <c r="J1103" i="7" s="1"/>
  <c r="H1102" i="7"/>
  <c r="I1102" i="7" s="1"/>
  <c r="J1102" i="7" s="1"/>
  <c r="H1101" i="7"/>
  <c r="I1101" i="7" s="1"/>
  <c r="J1101" i="7" s="1"/>
  <c r="H1100" i="7"/>
  <c r="I1100" i="7" s="1"/>
  <c r="J1100" i="7" s="1"/>
  <c r="H1099" i="7"/>
  <c r="I1099" i="7" s="1"/>
  <c r="J1099" i="7" s="1"/>
  <c r="H1098" i="7"/>
  <c r="I1098" i="7" s="1"/>
  <c r="J1098" i="7" s="1"/>
  <c r="H1097" i="7"/>
  <c r="I1097" i="7" s="1"/>
  <c r="J1097" i="7" s="1"/>
  <c r="H1096" i="7"/>
  <c r="I1096" i="7" s="1"/>
  <c r="J1096" i="7" s="1"/>
  <c r="H1095" i="7"/>
  <c r="I1095" i="7" s="1"/>
  <c r="J1095" i="7" s="1"/>
  <c r="H1094" i="7"/>
  <c r="I1094" i="7" s="1"/>
  <c r="J1094" i="7" s="1"/>
  <c r="H1093" i="7"/>
  <c r="I1093" i="7" s="1"/>
  <c r="J1093" i="7" s="1"/>
  <c r="H1092" i="7"/>
  <c r="I1092" i="7" s="1"/>
  <c r="J1092" i="7" s="1"/>
  <c r="H1091" i="7"/>
  <c r="I1091" i="7" s="1"/>
  <c r="J1091" i="7" s="1"/>
  <c r="H1090" i="7"/>
  <c r="I1090" i="7" s="1"/>
  <c r="J1090" i="7" s="1"/>
  <c r="H1089" i="7"/>
  <c r="I1089" i="7" s="1"/>
  <c r="J1089" i="7" s="1"/>
  <c r="H1088" i="7"/>
  <c r="I1088" i="7" s="1"/>
  <c r="J1088" i="7" s="1"/>
  <c r="H1087" i="7"/>
  <c r="I1087" i="7" s="1"/>
  <c r="J1087" i="7" s="1"/>
  <c r="H1086" i="7"/>
  <c r="I1086" i="7" s="1"/>
  <c r="J1086" i="7" s="1"/>
  <c r="K1086" i="7" s="1"/>
  <c r="L1086" i="7" s="1"/>
  <c r="H1085" i="7"/>
  <c r="I1085" i="7" s="1"/>
  <c r="J1085" i="7" s="1"/>
  <c r="H1084" i="7"/>
  <c r="I1084" i="7" s="1"/>
  <c r="J1084" i="7" s="1"/>
  <c r="J1083" i="7"/>
  <c r="H1083" i="7"/>
  <c r="I1083" i="7" s="1"/>
  <c r="H1082" i="7"/>
  <c r="I1082" i="7" s="1"/>
  <c r="J1082" i="7" s="1"/>
  <c r="H1081" i="7"/>
  <c r="I1081" i="7" s="1"/>
  <c r="J1081" i="7" s="1"/>
  <c r="H1080" i="7"/>
  <c r="I1080" i="7" s="1"/>
  <c r="J1080" i="7" s="1"/>
  <c r="K1080" i="7" s="1"/>
  <c r="L1080" i="7" s="1"/>
  <c r="J1079" i="7"/>
  <c r="H1079" i="7"/>
  <c r="I1079" i="7" s="1"/>
  <c r="H1078" i="7"/>
  <c r="I1078" i="7" s="1"/>
  <c r="J1078" i="7" s="1"/>
  <c r="H1077" i="7"/>
  <c r="I1077" i="7" s="1"/>
  <c r="J1077" i="7" s="1"/>
  <c r="H1076" i="7"/>
  <c r="I1076" i="7" s="1"/>
  <c r="J1076" i="7" s="1"/>
  <c r="H1075" i="7"/>
  <c r="I1075" i="7" s="1"/>
  <c r="J1075" i="7" s="1"/>
  <c r="H1074" i="7"/>
  <c r="I1074" i="7" s="1"/>
  <c r="J1074" i="7" s="1"/>
  <c r="I1073" i="7"/>
  <c r="J1073" i="7" s="1"/>
  <c r="H1073" i="7"/>
  <c r="H1072" i="7"/>
  <c r="I1072" i="7" s="1"/>
  <c r="J1072" i="7" s="1"/>
  <c r="H1071" i="7"/>
  <c r="I1071" i="7" s="1"/>
  <c r="J1071" i="7" s="1"/>
  <c r="H1070" i="7"/>
  <c r="I1070" i="7" s="1"/>
  <c r="J1070" i="7" s="1"/>
  <c r="H1069" i="7"/>
  <c r="I1069" i="7" s="1"/>
  <c r="J1069" i="7" s="1"/>
  <c r="H1068" i="7"/>
  <c r="I1068" i="7" s="1"/>
  <c r="J1068" i="7" s="1"/>
  <c r="H1067" i="7"/>
  <c r="I1067" i="7" s="1"/>
  <c r="J1067" i="7" s="1"/>
  <c r="H1066" i="7"/>
  <c r="I1066" i="7" s="1"/>
  <c r="J1066" i="7" s="1"/>
  <c r="H1065" i="7"/>
  <c r="I1065" i="7" s="1"/>
  <c r="J1065" i="7" s="1"/>
  <c r="H1064" i="7"/>
  <c r="I1064" i="7" s="1"/>
  <c r="J1064" i="7" s="1"/>
  <c r="H1063" i="7"/>
  <c r="I1063" i="7" s="1"/>
  <c r="J1063" i="7" s="1"/>
  <c r="H1062" i="7"/>
  <c r="I1062" i="7" s="1"/>
  <c r="J1062" i="7" s="1"/>
  <c r="K1062" i="7" s="1"/>
  <c r="L1062" i="7" s="1"/>
  <c r="H1061" i="7"/>
  <c r="I1061" i="7" s="1"/>
  <c r="J1061" i="7" s="1"/>
  <c r="H1060" i="7"/>
  <c r="I1060" i="7" s="1"/>
  <c r="J1060" i="7" s="1"/>
  <c r="H1059" i="7"/>
  <c r="I1059" i="7" s="1"/>
  <c r="J1059" i="7" s="1"/>
  <c r="H1058" i="7"/>
  <c r="I1058" i="7" s="1"/>
  <c r="J1058" i="7" s="1"/>
  <c r="J1057" i="7"/>
  <c r="H1057" i="7"/>
  <c r="I1057" i="7" s="1"/>
  <c r="H1056" i="7"/>
  <c r="I1056" i="7" s="1"/>
  <c r="J1056" i="7" s="1"/>
  <c r="H1055" i="7"/>
  <c r="I1055" i="7" s="1"/>
  <c r="J1055" i="7" s="1"/>
  <c r="H1054" i="7"/>
  <c r="I1054" i="7" s="1"/>
  <c r="J1054" i="7" s="1"/>
  <c r="H1053" i="7"/>
  <c r="I1053" i="7" s="1"/>
  <c r="J1053" i="7" s="1"/>
  <c r="H1052" i="7"/>
  <c r="I1052" i="7" s="1"/>
  <c r="J1052" i="7" s="1"/>
  <c r="H1051" i="7"/>
  <c r="I1051" i="7" s="1"/>
  <c r="J1051" i="7" s="1"/>
  <c r="H1050" i="7"/>
  <c r="I1050" i="7" s="1"/>
  <c r="J1050" i="7" s="1"/>
  <c r="K1050" i="7" s="1"/>
  <c r="L1050" i="7" s="1"/>
  <c r="H1049" i="7"/>
  <c r="I1049" i="7" s="1"/>
  <c r="J1049" i="7" s="1"/>
  <c r="H1048" i="7"/>
  <c r="I1048" i="7" s="1"/>
  <c r="J1048" i="7" s="1"/>
  <c r="H1047" i="7"/>
  <c r="I1047" i="7" s="1"/>
  <c r="J1047" i="7" s="1"/>
  <c r="H1046" i="7"/>
  <c r="I1046" i="7" s="1"/>
  <c r="J1046" i="7" s="1"/>
  <c r="K1046" i="7" s="1"/>
  <c r="L1046" i="7" s="1"/>
  <c r="H1045" i="7"/>
  <c r="I1045" i="7" s="1"/>
  <c r="J1045" i="7" s="1"/>
  <c r="H1044" i="7"/>
  <c r="I1044" i="7" s="1"/>
  <c r="J1044" i="7" s="1"/>
  <c r="H1043" i="7"/>
  <c r="I1043" i="7" s="1"/>
  <c r="J1043" i="7" s="1"/>
  <c r="H1042" i="7"/>
  <c r="I1042" i="7" s="1"/>
  <c r="J1042" i="7" s="1"/>
  <c r="J1041" i="7"/>
  <c r="H1041" i="7"/>
  <c r="I1041" i="7" s="1"/>
  <c r="H1040" i="7"/>
  <c r="I1040" i="7" s="1"/>
  <c r="J1040" i="7" s="1"/>
  <c r="H1039" i="7"/>
  <c r="I1039" i="7" s="1"/>
  <c r="J1039" i="7" s="1"/>
  <c r="H1038" i="7"/>
  <c r="I1038" i="7" s="1"/>
  <c r="J1038" i="7" s="1"/>
  <c r="K1038" i="7" s="1"/>
  <c r="L1038" i="7" s="1"/>
  <c r="H1037" i="7"/>
  <c r="I1037" i="7" s="1"/>
  <c r="J1037" i="7" s="1"/>
  <c r="H1036" i="7"/>
  <c r="I1036" i="7" s="1"/>
  <c r="J1036" i="7" s="1"/>
  <c r="K1035" i="7"/>
  <c r="L1035" i="7" s="1"/>
  <c r="H1035" i="7"/>
  <c r="I1035" i="7" s="1"/>
  <c r="J1035" i="7" s="1"/>
  <c r="I1034" i="7"/>
  <c r="J1034" i="7" s="1"/>
  <c r="K1034" i="7" s="1"/>
  <c r="L1034" i="7" s="1"/>
  <c r="H1034" i="7"/>
  <c r="H1033" i="7"/>
  <c r="I1033" i="7" s="1"/>
  <c r="J1033" i="7" s="1"/>
  <c r="H1032" i="7"/>
  <c r="I1032" i="7" s="1"/>
  <c r="J1032" i="7" s="1"/>
  <c r="H1031" i="7"/>
  <c r="I1031" i="7" s="1"/>
  <c r="J1031" i="7" s="1"/>
  <c r="H1030" i="7"/>
  <c r="I1030" i="7" s="1"/>
  <c r="J1030" i="7" s="1"/>
  <c r="K1030" i="7" s="1"/>
  <c r="L1030" i="7" s="1"/>
  <c r="H1029" i="7"/>
  <c r="I1029" i="7" s="1"/>
  <c r="J1029" i="7" s="1"/>
  <c r="H1028" i="7"/>
  <c r="I1028" i="7" s="1"/>
  <c r="J1028" i="7" s="1"/>
  <c r="K1028" i="7" s="1"/>
  <c r="L1028" i="7" s="1"/>
  <c r="H1027" i="7"/>
  <c r="I1027" i="7" s="1"/>
  <c r="J1027" i="7" s="1"/>
  <c r="H1026" i="7"/>
  <c r="I1026" i="7" s="1"/>
  <c r="J1026" i="7" s="1"/>
  <c r="H1025" i="7"/>
  <c r="I1025" i="7" s="1"/>
  <c r="J1025" i="7" s="1"/>
  <c r="H1024" i="7"/>
  <c r="I1024" i="7" s="1"/>
  <c r="J1024" i="7" s="1"/>
  <c r="K1023" i="7"/>
  <c r="L1023" i="7" s="1"/>
  <c r="H1023" i="7"/>
  <c r="I1023" i="7" s="1"/>
  <c r="J1023" i="7" s="1"/>
  <c r="H1022" i="7"/>
  <c r="I1022" i="7" s="1"/>
  <c r="J1022" i="7" s="1"/>
  <c r="J1021" i="7"/>
  <c r="H1021" i="7"/>
  <c r="I1021" i="7" s="1"/>
  <c r="H1020" i="7"/>
  <c r="I1020" i="7" s="1"/>
  <c r="J1020" i="7" s="1"/>
  <c r="H1019" i="7"/>
  <c r="I1019" i="7" s="1"/>
  <c r="J1019" i="7" s="1"/>
  <c r="H1018" i="7"/>
  <c r="I1018" i="7" s="1"/>
  <c r="J1018" i="7" s="1"/>
  <c r="H1017" i="7"/>
  <c r="I1017" i="7" s="1"/>
  <c r="J1017" i="7" s="1"/>
  <c r="H1016" i="7"/>
  <c r="I1016" i="7" s="1"/>
  <c r="J1016" i="7" s="1"/>
  <c r="H1015" i="7"/>
  <c r="I1015" i="7" s="1"/>
  <c r="J1015" i="7" s="1"/>
  <c r="H1014" i="7"/>
  <c r="I1014" i="7" s="1"/>
  <c r="J1014" i="7" s="1"/>
  <c r="K1014" i="7" s="1"/>
  <c r="L1014" i="7" s="1"/>
  <c r="H1013" i="7"/>
  <c r="I1013" i="7" s="1"/>
  <c r="J1013" i="7" s="1"/>
  <c r="H1012" i="7"/>
  <c r="I1012" i="7" s="1"/>
  <c r="J1012" i="7" s="1"/>
  <c r="H1011" i="7"/>
  <c r="I1011" i="7" s="1"/>
  <c r="J1011" i="7" s="1"/>
  <c r="I1010" i="7"/>
  <c r="J1010" i="7" s="1"/>
  <c r="H1010" i="7"/>
  <c r="J1009" i="7"/>
  <c r="H1009" i="7"/>
  <c r="I1009" i="7" s="1"/>
  <c r="H1008" i="7"/>
  <c r="I1008" i="7" s="1"/>
  <c r="J1008" i="7" s="1"/>
  <c r="H1007" i="7"/>
  <c r="I1007" i="7" s="1"/>
  <c r="J1007" i="7" s="1"/>
  <c r="H1006" i="7"/>
  <c r="I1006" i="7" s="1"/>
  <c r="J1006" i="7" s="1"/>
  <c r="K1005" i="7"/>
  <c r="L1005" i="7" s="1"/>
  <c r="H1005" i="7"/>
  <c r="I1005" i="7" s="1"/>
  <c r="J1005" i="7" s="1"/>
  <c r="H1004" i="7"/>
  <c r="I1004" i="7" s="1"/>
  <c r="J1004" i="7" s="1"/>
  <c r="H1003" i="7"/>
  <c r="I1003" i="7" s="1"/>
  <c r="J1003" i="7" s="1"/>
  <c r="H1002" i="7"/>
  <c r="I1002" i="7" s="1"/>
  <c r="J1002" i="7" s="1"/>
  <c r="H1001" i="7"/>
  <c r="I1001" i="7" s="1"/>
  <c r="J1001" i="7" s="1"/>
  <c r="H1000" i="7"/>
  <c r="I1000" i="7" s="1"/>
  <c r="J1000" i="7" s="1"/>
  <c r="H999" i="7"/>
  <c r="I999" i="7" s="1"/>
  <c r="J999" i="7" s="1"/>
  <c r="I998" i="7"/>
  <c r="J998" i="7" s="1"/>
  <c r="H998" i="7"/>
  <c r="K997" i="7"/>
  <c r="L997" i="7" s="1"/>
  <c r="H997" i="7"/>
  <c r="I997" i="7" s="1"/>
  <c r="J997" i="7" s="1"/>
  <c r="H996" i="7"/>
  <c r="I996" i="7" s="1"/>
  <c r="J996" i="7" s="1"/>
  <c r="H995" i="7"/>
  <c r="I995" i="7" s="1"/>
  <c r="J995" i="7" s="1"/>
  <c r="H994" i="7"/>
  <c r="I994" i="7" s="1"/>
  <c r="J994" i="7" s="1"/>
  <c r="K994" i="7" s="1"/>
  <c r="L994" i="7" s="1"/>
  <c r="H993" i="7"/>
  <c r="I993" i="7" s="1"/>
  <c r="J993" i="7" s="1"/>
  <c r="H992" i="7"/>
  <c r="I992" i="7" s="1"/>
  <c r="J992" i="7" s="1"/>
  <c r="H991" i="7"/>
  <c r="I991" i="7" s="1"/>
  <c r="J991" i="7" s="1"/>
  <c r="H990" i="7"/>
  <c r="I990" i="7" s="1"/>
  <c r="J990" i="7" s="1"/>
  <c r="H989" i="7"/>
  <c r="I989" i="7" s="1"/>
  <c r="J989" i="7" s="1"/>
  <c r="K989" i="7" s="1"/>
  <c r="L989" i="7" s="1"/>
  <c r="H988" i="7"/>
  <c r="I988" i="7" s="1"/>
  <c r="J988" i="7" s="1"/>
  <c r="K988" i="7" s="1"/>
  <c r="L988" i="7" s="1"/>
  <c r="H987" i="7"/>
  <c r="I987" i="7" s="1"/>
  <c r="J987" i="7" s="1"/>
  <c r="H986" i="7"/>
  <c r="I986" i="7" s="1"/>
  <c r="J986" i="7" s="1"/>
  <c r="J985" i="7"/>
  <c r="H985" i="7"/>
  <c r="I985" i="7" s="1"/>
  <c r="H984" i="7"/>
  <c r="I984" i="7" s="1"/>
  <c r="J984" i="7" s="1"/>
  <c r="H983" i="7"/>
  <c r="I983" i="7" s="1"/>
  <c r="J983" i="7" s="1"/>
  <c r="H982" i="7"/>
  <c r="I982" i="7" s="1"/>
  <c r="J982" i="7" s="1"/>
  <c r="K982" i="7" s="1"/>
  <c r="L982" i="7" s="1"/>
  <c r="K981" i="7"/>
  <c r="L981" i="7" s="1"/>
  <c r="H981" i="7"/>
  <c r="I981" i="7" s="1"/>
  <c r="J981" i="7" s="1"/>
  <c r="H980" i="7"/>
  <c r="I980" i="7" s="1"/>
  <c r="J980" i="7" s="1"/>
  <c r="H979" i="7"/>
  <c r="I979" i="7" s="1"/>
  <c r="J979" i="7" s="1"/>
  <c r="J978" i="7"/>
  <c r="H978" i="7"/>
  <c r="I978" i="7" s="1"/>
  <c r="H977" i="7"/>
  <c r="I977" i="7" s="1"/>
  <c r="J977" i="7" s="1"/>
  <c r="H976" i="7"/>
  <c r="I976" i="7" s="1"/>
  <c r="J976" i="7" s="1"/>
  <c r="K976" i="7" s="1"/>
  <c r="L976" i="7" s="1"/>
  <c r="I975" i="7"/>
  <c r="J975" i="7" s="1"/>
  <c r="H975" i="7"/>
  <c r="H974" i="7"/>
  <c r="I974" i="7" s="1"/>
  <c r="J974" i="7" s="1"/>
  <c r="H973" i="7"/>
  <c r="I973" i="7" s="1"/>
  <c r="J973" i="7" s="1"/>
  <c r="H972" i="7"/>
  <c r="I972" i="7" s="1"/>
  <c r="J972" i="7" s="1"/>
  <c r="H971" i="7"/>
  <c r="I971" i="7" s="1"/>
  <c r="J971" i="7" s="1"/>
  <c r="H970" i="7"/>
  <c r="I970" i="7" s="1"/>
  <c r="J970" i="7" s="1"/>
  <c r="H969" i="7"/>
  <c r="I969" i="7" s="1"/>
  <c r="J969" i="7" s="1"/>
  <c r="K968" i="7"/>
  <c r="L968" i="7" s="1"/>
  <c r="H968" i="7"/>
  <c r="I968" i="7" s="1"/>
  <c r="J968" i="7" s="1"/>
  <c r="H967" i="7"/>
  <c r="I967" i="7" s="1"/>
  <c r="J967" i="7" s="1"/>
  <c r="H966" i="7"/>
  <c r="I966" i="7" s="1"/>
  <c r="J966" i="7" s="1"/>
  <c r="K965" i="7"/>
  <c r="L965" i="7" s="1"/>
  <c r="H965" i="7"/>
  <c r="I965" i="7" s="1"/>
  <c r="J965" i="7" s="1"/>
  <c r="H964" i="7"/>
  <c r="I964" i="7" s="1"/>
  <c r="J964" i="7" s="1"/>
  <c r="H963" i="7"/>
  <c r="I963" i="7" s="1"/>
  <c r="J963" i="7" s="1"/>
  <c r="H962" i="7"/>
  <c r="I962" i="7" s="1"/>
  <c r="J962" i="7" s="1"/>
  <c r="H961" i="7"/>
  <c r="I961" i="7" s="1"/>
  <c r="J961" i="7" s="1"/>
  <c r="H960" i="7"/>
  <c r="I960" i="7" s="1"/>
  <c r="J960" i="7" s="1"/>
  <c r="K960" i="7" s="1"/>
  <c r="L960" i="7" s="1"/>
  <c r="H959" i="7"/>
  <c r="I959" i="7" s="1"/>
  <c r="J959" i="7" s="1"/>
  <c r="I958" i="7"/>
  <c r="J958" i="7" s="1"/>
  <c r="H958" i="7"/>
  <c r="H957" i="7"/>
  <c r="I957" i="7" s="1"/>
  <c r="J957" i="7" s="1"/>
  <c r="J956" i="7"/>
  <c r="K956" i="7" s="1"/>
  <c r="L956" i="7" s="1"/>
  <c r="H956" i="7"/>
  <c r="I956" i="7" s="1"/>
  <c r="J955" i="7"/>
  <c r="H955" i="7"/>
  <c r="I955" i="7" s="1"/>
  <c r="I954" i="7"/>
  <c r="J954" i="7" s="1"/>
  <c r="K954" i="7" s="1"/>
  <c r="L954" i="7" s="1"/>
  <c r="H954" i="7"/>
  <c r="H953" i="7"/>
  <c r="I953" i="7" s="1"/>
  <c r="J953" i="7" s="1"/>
  <c r="K953" i="7" s="1"/>
  <c r="L953" i="7" s="1"/>
  <c r="H952" i="7"/>
  <c r="I952" i="7" s="1"/>
  <c r="J952" i="7" s="1"/>
  <c r="H951" i="7"/>
  <c r="I951" i="7" s="1"/>
  <c r="J951" i="7" s="1"/>
  <c r="H950" i="7"/>
  <c r="I950" i="7" s="1"/>
  <c r="J950" i="7" s="1"/>
  <c r="H949" i="7"/>
  <c r="I949" i="7" s="1"/>
  <c r="J949" i="7" s="1"/>
  <c r="H948" i="7"/>
  <c r="I948" i="7" s="1"/>
  <c r="J948" i="7" s="1"/>
  <c r="H947" i="7"/>
  <c r="I947" i="7" s="1"/>
  <c r="J947" i="7" s="1"/>
  <c r="H946" i="7"/>
  <c r="I946" i="7" s="1"/>
  <c r="J946" i="7" s="1"/>
  <c r="H945" i="7"/>
  <c r="I945" i="7" s="1"/>
  <c r="J945" i="7" s="1"/>
  <c r="I944" i="7"/>
  <c r="J944" i="7" s="1"/>
  <c r="H944" i="7"/>
  <c r="I943" i="7"/>
  <c r="J943" i="7" s="1"/>
  <c r="H943" i="7"/>
  <c r="H942" i="7"/>
  <c r="I942" i="7" s="1"/>
  <c r="J942" i="7" s="1"/>
  <c r="H941" i="7"/>
  <c r="I941" i="7" s="1"/>
  <c r="J941" i="7" s="1"/>
  <c r="H940" i="7"/>
  <c r="I940" i="7" s="1"/>
  <c r="J940" i="7" s="1"/>
  <c r="H939" i="7"/>
  <c r="I939" i="7" s="1"/>
  <c r="J939" i="7" s="1"/>
  <c r="H938" i="7"/>
  <c r="I938" i="7" s="1"/>
  <c r="J938" i="7" s="1"/>
  <c r="H937" i="7"/>
  <c r="I937" i="7" s="1"/>
  <c r="J937" i="7" s="1"/>
  <c r="H936" i="7"/>
  <c r="I936" i="7" s="1"/>
  <c r="J936" i="7" s="1"/>
  <c r="H935" i="7"/>
  <c r="I935" i="7" s="1"/>
  <c r="J935" i="7" s="1"/>
  <c r="H934" i="7"/>
  <c r="I934" i="7" s="1"/>
  <c r="J934" i="7" s="1"/>
  <c r="H933" i="7"/>
  <c r="I933" i="7" s="1"/>
  <c r="J933" i="7" s="1"/>
  <c r="H932" i="7"/>
  <c r="I932" i="7" s="1"/>
  <c r="J932" i="7" s="1"/>
  <c r="H931" i="7"/>
  <c r="I931" i="7" s="1"/>
  <c r="J931" i="7" s="1"/>
  <c r="H930" i="7"/>
  <c r="I930" i="7" s="1"/>
  <c r="J930" i="7" s="1"/>
  <c r="K930" i="7" s="1"/>
  <c r="L930" i="7" s="1"/>
  <c r="H929" i="7"/>
  <c r="I929" i="7" s="1"/>
  <c r="J929" i="7" s="1"/>
  <c r="H928" i="7"/>
  <c r="I928" i="7" s="1"/>
  <c r="J928" i="7" s="1"/>
  <c r="K928" i="7" s="1"/>
  <c r="L928" i="7" s="1"/>
  <c r="J927" i="7"/>
  <c r="H927" i="7"/>
  <c r="I927" i="7" s="1"/>
  <c r="H926" i="7"/>
  <c r="I926" i="7" s="1"/>
  <c r="J926" i="7" s="1"/>
  <c r="J925" i="7"/>
  <c r="H925" i="7"/>
  <c r="I925" i="7" s="1"/>
  <c r="J924" i="7"/>
  <c r="H924" i="7"/>
  <c r="I924" i="7" s="1"/>
  <c r="I923" i="7"/>
  <c r="J923" i="7" s="1"/>
  <c r="H923" i="7"/>
  <c r="H922" i="7"/>
  <c r="I922" i="7" s="1"/>
  <c r="J922" i="7" s="1"/>
  <c r="K922" i="7" s="1"/>
  <c r="L922" i="7" s="1"/>
  <c r="H921" i="7"/>
  <c r="I921" i="7" s="1"/>
  <c r="J921" i="7" s="1"/>
  <c r="K921" i="7" s="1"/>
  <c r="L921" i="7" s="1"/>
  <c r="H920" i="7"/>
  <c r="I920" i="7" s="1"/>
  <c r="J920" i="7" s="1"/>
  <c r="H919" i="7"/>
  <c r="I919" i="7" s="1"/>
  <c r="J919" i="7" s="1"/>
  <c r="H918" i="7"/>
  <c r="I918" i="7" s="1"/>
  <c r="J918" i="7" s="1"/>
  <c r="H917" i="7"/>
  <c r="I917" i="7" s="1"/>
  <c r="J917" i="7" s="1"/>
  <c r="H916" i="7"/>
  <c r="I916" i="7" s="1"/>
  <c r="J916" i="7" s="1"/>
  <c r="H915" i="7"/>
  <c r="I915" i="7" s="1"/>
  <c r="J915" i="7" s="1"/>
  <c r="H914" i="7"/>
  <c r="I914" i="7" s="1"/>
  <c r="J914" i="7" s="1"/>
  <c r="H913" i="7"/>
  <c r="I913" i="7" s="1"/>
  <c r="J913" i="7" s="1"/>
  <c r="H912" i="7"/>
  <c r="I912" i="7" s="1"/>
  <c r="J912" i="7" s="1"/>
  <c r="H911" i="7"/>
  <c r="I911" i="7" s="1"/>
  <c r="J911" i="7" s="1"/>
  <c r="H910" i="7"/>
  <c r="I910" i="7" s="1"/>
  <c r="J910" i="7" s="1"/>
  <c r="H909" i="7"/>
  <c r="I909" i="7" s="1"/>
  <c r="J909" i="7" s="1"/>
  <c r="K909" i="7" s="1"/>
  <c r="L909" i="7" s="1"/>
  <c r="H908" i="7"/>
  <c r="I908" i="7" s="1"/>
  <c r="J908" i="7" s="1"/>
  <c r="H907" i="7"/>
  <c r="I907" i="7" s="1"/>
  <c r="J907" i="7" s="1"/>
  <c r="I906" i="7"/>
  <c r="J906" i="7" s="1"/>
  <c r="H906" i="7"/>
  <c r="J905" i="7"/>
  <c r="H905" i="7"/>
  <c r="I905" i="7" s="1"/>
  <c r="J904" i="7"/>
  <c r="H904" i="7"/>
  <c r="I904" i="7" s="1"/>
  <c r="H903" i="7"/>
  <c r="I903" i="7" s="1"/>
  <c r="J903" i="7" s="1"/>
  <c r="H902" i="7"/>
  <c r="I902" i="7" s="1"/>
  <c r="J902" i="7" s="1"/>
  <c r="H901" i="7"/>
  <c r="I901" i="7" s="1"/>
  <c r="J901" i="7" s="1"/>
  <c r="K901" i="7" s="1"/>
  <c r="L901" i="7" s="1"/>
  <c r="J900" i="7"/>
  <c r="H900" i="7"/>
  <c r="I900" i="7" s="1"/>
  <c r="H899" i="7"/>
  <c r="I899" i="7" s="1"/>
  <c r="J899" i="7" s="1"/>
  <c r="H898" i="7"/>
  <c r="I898" i="7" s="1"/>
  <c r="J898" i="7" s="1"/>
  <c r="H897" i="7"/>
  <c r="I897" i="7" s="1"/>
  <c r="J897" i="7" s="1"/>
  <c r="H896" i="7"/>
  <c r="I896" i="7" s="1"/>
  <c r="J896" i="7" s="1"/>
  <c r="H895" i="7"/>
  <c r="I895" i="7" s="1"/>
  <c r="J895" i="7" s="1"/>
  <c r="H894" i="7"/>
  <c r="I894" i="7" s="1"/>
  <c r="J894" i="7" s="1"/>
  <c r="H893" i="7"/>
  <c r="I893" i="7" s="1"/>
  <c r="J893" i="7" s="1"/>
  <c r="J892" i="7"/>
  <c r="H892" i="7"/>
  <c r="I892" i="7" s="1"/>
  <c r="H891" i="7"/>
  <c r="I891" i="7" s="1"/>
  <c r="J891" i="7" s="1"/>
  <c r="H890" i="7"/>
  <c r="I890" i="7" s="1"/>
  <c r="J890" i="7" s="1"/>
  <c r="H889" i="7"/>
  <c r="I889" i="7" s="1"/>
  <c r="J889" i="7" s="1"/>
  <c r="H888" i="7"/>
  <c r="I888" i="7" s="1"/>
  <c r="J888" i="7" s="1"/>
  <c r="H887" i="7"/>
  <c r="I887" i="7" s="1"/>
  <c r="J887" i="7" s="1"/>
  <c r="H886" i="7"/>
  <c r="I886" i="7" s="1"/>
  <c r="J886" i="7" s="1"/>
  <c r="H885" i="7"/>
  <c r="I885" i="7" s="1"/>
  <c r="J885" i="7" s="1"/>
  <c r="H884" i="7"/>
  <c r="I884" i="7" s="1"/>
  <c r="J884" i="7" s="1"/>
  <c r="H883" i="7"/>
  <c r="I883" i="7" s="1"/>
  <c r="J883" i="7" s="1"/>
  <c r="H882" i="7"/>
  <c r="I882" i="7" s="1"/>
  <c r="J882" i="7" s="1"/>
  <c r="H881" i="7"/>
  <c r="I881" i="7" s="1"/>
  <c r="J881" i="7" s="1"/>
  <c r="H880" i="7"/>
  <c r="I880" i="7" s="1"/>
  <c r="J880" i="7" s="1"/>
  <c r="I879" i="7"/>
  <c r="J879" i="7" s="1"/>
  <c r="H879" i="7"/>
  <c r="H878" i="7"/>
  <c r="I878" i="7" s="1"/>
  <c r="J878" i="7" s="1"/>
  <c r="H877" i="7"/>
  <c r="I877" i="7" s="1"/>
  <c r="J877" i="7" s="1"/>
  <c r="K877" i="7" s="1"/>
  <c r="L877" i="7" s="1"/>
  <c r="H876" i="7"/>
  <c r="I876" i="7" s="1"/>
  <c r="J876" i="7" s="1"/>
  <c r="K876" i="7" s="1"/>
  <c r="L876" i="7" s="1"/>
  <c r="H875" i="7"/>
  <c r="I875" i="7" s="1"/>
  <c r="J875" i="7" s="1"/>
  <c r="H874" i="7"/>
  <c r="I874" i="7" s="1"/>
  <c r="J874" i="7" s="1"/>
  <c r="H873" i="7"/>
  <c r="I873" i="7" s="1"/>
  <c r="J873" i="7" s="1"/>
  <c r="H872" i="7"/>
  <c r="I872" i="7" s="1"/>
  <c r="J872" i="7" s="1"/>
  <c r="H871" i="7"/>
  <c r="I871" i="7" s="1"/>
  <c r="J871" i="7" s="1"/>
  <c r="H870" i="7"/>
  <c r="I870" i="7" s="1"/>
  <c r="J870" i="7" s="1"/>
  <c r="H869" i="7"/>
  <c r="I869" i="7" s="1"/>
  <c r="J869" i="7" s="1"/>
  <c r="K869" i="7" s="1"/>
  <c r="L869" i="7" s="1"/>
  <c r="H868" i="7"/>
  <c r="I868" i="7" s="1"/>
  <c r="J868" i="7" s="1"/>
  <c r="H867" i="7"/>
  <c r="I867" i="7" s="1"/>
  <c r="J867" i="7" s="1"/>
  <c r="I866" i="7"/>
  <c r="J866" i="7" s="1"/>
  <c r="H866" i="7"/>
  <c r="H865" i="7"/>
  <c r="I865" i="7" s="1"/>
  <c r="J865" i="7" s="1"/>
  <c r="J864" i="7"/>
  <c r="H864" i="7"/>
  <c r="I864" i="7" s="1"/>
  <c r="H863" i="7"/>
  <c r="I863" i="7" s="1"/>
  <c r="J863" i="7" s="1"/>
  <c r="H862" i="7"/>
  <c r="I862" i="7" s="1"/>
  <c r="J862" i="7" s="1"/>
  <c r="H861" i="7"/>
  <c r="I861" i="7" s="1"/>
  <c r="J861" i="7" s="1"/>
  <c r="K861" i="7" s="1"/>
  <c r="L861" i="7" s="1"/>
  <c r="H860" i="7"/>
  <c r="I860" i="7" s="1"/>
  <c r="J860" i="7" s="1"/>
  <c r="I859" i="7"/>
  <c r="J859" i="7" s="1"/>
  <c r="H859" i="7"/>
  <c r="H858" i="7"/>
  <c r="I858" i="7" s="1"/>
  <c r="J858" i="7" s="1"/>
  <c r="H857" i="7"/>
  <c r="I857" i="7" s="1"/>
  <c r="J857" i="7" s="1"/>
  <c r="H856" i="7"/>
  <c r="I856" i="7" s="1"/>
  <c r="J856" i="7" s="1"/>
  <c r="H855" i="7"/>
  <c r="I855" i="7" s="1"/>
  <c r="J855" i="7" s="1"/>
  <c r="H854" i="7"/>
  <c r="I854" i="7" s="1"/>
  <c r="J854" i="7" s="1"/>
  <c r="H853" i="7"/>
  <c r="I853" i="7" s="1"/>
  <c r="J853" i="7" s="1"/>
  <c r="K853" i="7" s="1"/>
  <c r="L853" i="7" s="1"/>
  <c r="H852" i="7"/>
  <c r="I852" i="7" s="1"/>
  <c r="J852" i="7" s="1"/>
  <c r="H851" i="7"/>
  <c r="I851" i="7" s="1"/>
  <c r="J851" i="7" s="1"/>
  <c r="H850" i="7"/>
  <c r="I850" i="7" s="1"/>
  <c r="J850" i="7" s="1"/>
  <c r="H849" i="7"/>
  <c r="I849" i="7" s="1"/>
  <c r="J849" i="7" s="1"/>
  <c r="H848" i="7"/>
  <c r="I848" i="7" s="1"/>
  <c r="J848" i="7" s="1"/>
  <c r="H847" i="7"/>
  <c r="I847" i="7" s="1"/>
  <c r="J847" i="7" s="1"/>
  <c r="H846" i="7"/>
  <c r="I846" i="7" s="1"/>
  <c r="J846" i="7" s="1"/>
  <c r="H845" i="7"/>
  <c r="I845" i="7" s="1"/>
  <c r="J845" i="7" s="1"/>
  <c r="K845" i="7" s="1"/>
  <c r="L845" i="7" s="1"/>
  <c r="H844" i="7"/>
  <c r="I844" i="7" s="1"/>
  <c r="J844" i="7" s="1"/>
  <c r="H843" i="7"/>
  <c r="I843" i="7" s="1"/>
  <c r="J843" i="7" s="1"/>
  <c r="H842" i="7"/>
  <c r="I842" i="7" s="1"/>
  <c r="J842" i="7" s="1"/>
  <c r="H841" i="7"/>
  <c r="I841" i="7" s="1"/>
  <c r="J841" i="7" s="1"/>
  <c r="H840" i="7"/>
  <c r="I840" i="7" s="1"/>
  <c r="J840" i="7" s="1"/>
  <c r="H839" i="7"/>
  <c r="I839" i="7" s="1"/>
  <c r="J839" i="7" s="1"/>
  <c r="H838" i="7"/>
  <c r="I838" i="7" s="1"/>
  <c r="J838" i="7" s="1"/>
  <c r="H837" i="7"/>
  <c r="I837" i="7" s="1"/>
  <c r="J837" i="7" s="1"/>
  <c r="K837" i="7" s="1"/>
  <c r="L837" i="7" s="1"/>
  <c r="H836" i="7"/>
  <c r="I836" i="7" s="1"/>
  <c r="J836" i="7" s="1"/>
  <c r="H835" i="7"/>
  <c r="I835" i="7" s="1"/>
  <c r="J835" i="7" s="1"/>
  <c r="I834" i="7"/>
  <c r="J834" i="7" s="1"/>
  <c r="H834" i="7"/>
  <c r="H833" i="7"/>
  <c r="I833" i="7" s="1"/>
  <c r="J833" i="7" s="1"/>
  <c r="H832" i="7"/>
  <c r="I832" i="7" s="1"/>
  <c r="J832" i="7" s="1"/>
  <c r="H831" i="7"/>
  <c r="I831" i="7" s="1"/>
  <c r="J831" i="7" s="1"/>
  <c r="H830" i="7"/>
  <c r="I830" i="7" s="1"/>
  <c r="J830" i="7" s="1"/>
  <c r="H829" i="7"/>
  <c r="I829" i="7" s="1"/>
  <c r="J829" i="7" s="1"/>
  <c r="K829" i="7" s="1"/>
  <c r="L829" i="7" s="1"/>
  <c r="H828" i="7"/>
  <c r="I828" i="7" s="1"/>
  <c r="J828" i="7" s="1"/>
  <c r="I827" i="7"/>
  <c r="J827" i="7" s="1"/>
  <c r="H827" i="7"/>
  <c r="H826" i="7"/>
  <c r="I826" i="7" s="1"/>
  <c r="J826" i="7" s="1"/>
  <c r="H825" i="7"/>
  <c r="I825" i="7" s="1"/>
  <c r="J825" i="7" s="1"/>
  <c r="H824" i="7"/>
  <c r="I824" i="7" s="1"/>
  <c r="J824" i="7" s="1"/>
  <c r="H823" i="7"/>
  <c r="I823" i="7" s="1"/>
  <c r="J823" i="7" s="1"/>
  <c r="H822" i="7"/>
  <c r="I822" i="7" s="1"/>
  <c r="J822" i="7" s="1"/>
  <c r="H821" i="7"/>
  <c r="I821" i="7" s="1"/>
  <c r="J821" i="7" s="1"/>
  <c r="K821" i="7" s="1"/>
  <c r="L821" i="7" s="1"/>
  <c r="H820" i="7"/>
  <c r="I820" i="7" s="1"/>
  <c r="J820" i="7" s="1"/>
  <c r="H819" i="7"/>
  <c r="I819" i="7" s="1"/>
  <c r="J819" i="7" s="1"/>
  <c r="H818" i="7"/>
  <c r="I818" i="7" s="1"/>
  <c r="J818" i="7" s="1"/>
  <c r="H817" i="7"/>
  <c r="I817" i="7" s="1"/>
  <c r="J817" i="7" s="1"/>
  <c r="H816" i="7"/>
  <c r="I816" i="7" s="1"/>
  <c r="J816" i="7" s="1"/>
  <c r="H815" i="7"/>
  <c r="I815" i="7" s="1"/>
  <c r="J815" i="7" s="1"/>
  <c r="H814" i="7"/>
  <c r="I814" i="7" s="1"/>
  <c r="J814" i="7" s="1"/>
  <c r="H813" i="7"/>
  <c r="I813" i="7" s="1"/>
  <c r="J813" i="7" s="1"/>
  <c r="H812" i="7"/>
  <c r="I812" i="7" s="1"/>
  <c r="J812" i="7" s="1"/>
  <c r="K812" i="7" s="1"/>
  <c r="L812" i="7" s="1"/>
  <c r="H811" i="7"/>
  <c r="I811" i="7" s="1"/>
  <c r="J811" i="7" s="1"/>
  <c r="H810" i="7"/>
  <c r="I810" i="7" s="1"/>
  <c r="J810" i="7" s="1"/>
  <c r="H809" i="7"/>
  <c r="I809" i="7" s="1"/>
  <c r="J809" i="7" s="1"/>
  <c r="H808" i="7"/>
  <c r="I808" i="7" s="1"/>
  <c r="J808" i="7" s="1"/>
  <c r="H807" i="7"/>
  <c r="I807" i="7" s="1"/>
  <c r="J807" i="7" s="1"/>
  <c r="H806" i="7"/>
  <c r="I806" i="7" s="1"/>
  <c r="J806" i="7" s="1"/>
  <c r="H805" i="7"/>
  <c r="I805" i="7" s="1"/>
  <c r="J805" i="7" s="1"/>
  <c r="K805" i="7" s="1"/>
  <c r="L805" i="7" s="1"/>
  <c r="H804" i="7"/>
  <c r="I804" i="7" s="1"/>
  <c r="J804" i="7" s="1"/>
  <c r="H803" i="7"/>
  <c r="I803" i="7" s="1"/>
  <c r="J803" i="7" s="1"/>
  <c r="I802" i="7"/>
  <c r="J802" i="7" s="1"/>
  <c r="H802" i="7"/>
  <c r="H801" i="7"/>
  <c r="I801" i="7" s="1"/>
  <c r="J801" i="7" s="1"/>
  <c r="H800" i="7"/>
  <c r="I800" i="7" s="1"/>
  <c r="J800" i="7" s="1"/>
  <c r="H799" i="7"/>
  <c r="I799" i="7" s="1"/>
  <c r="J799" i="7" s="1"/>
  <c r="H798" i="7"/>
  <c r="I798" i="7" s="1"/>
  <c r="J798" i="7" s="1"/>
  <c r="H797" i="7"/>
  <c r="I797" i="7" s="1"/>
  <c r="J797" i="7" s="1"/>
  <c r="H796" i="7"/>
  <c r="I796" i="7" s="1"/>
  <c r="J796" i="7" s="1"/>
  <c r="H795" i="7"/>
  <c r="I795" i="7" s="1"/>
  <c r="J795" i="7" s="1"/>
  <c r="H794" i="7"/>
  <c r="I794" i="7" s="1"/>
  <c r="J794" i="7" s="1"/>
  <c r="H793" i="7"/>
  <c r="I793" i="7" s="1"/>
  <c r="J793" i="7" s="1"/>
  <c r="H792" i="7"/>
  <c r="I792" i="7" s="1"/>
  <c r="J792" i="7" s="1"/>
  <c r="H791" i="7"/>
  <c r="I791" i="7" s="1"/>
  <c r="J791" i="7" s="1"/>
  <c r="H790" i="7"/>
  <c r="I790" i="7" s="1"/>
  <c r="J790" i="7" s="1"/>
  <c r="H789" i="7"/>
  <c r="I789" i="7" s="1"/>
  <c r="J789" i="7" s="1"/>
  <c r="K789" i="7" s="1"/>
  <c r="L789" i="7" s="1"/>
  <c r="H788" i="7"/>
  <c r="I788" i="7" s="1"/>
  <c r="J788" i="7" s="1"/>
  <c r="H787" i="7"/>
  <c r="I787" i="7" s="1"/>
  <c r="J787" i="7" s="1"/>
  <c r="H786" i="7"/>
  <c r="I786" i="7" s="1"/>
  <c r="J786" i="7" s="1"/>
  <c r="H785" i="7"/>
  <c r="I785" i="7" s="1"/>
  <c r="J785" i="7" s="1"/>
  <c r="H784" i="7"/>
  <c r="I784" i="7" s="1"/>
  <c r="J784" i="7" s="1"/>
  <c r="H783" i="7"/>
  <c r="I783" i="7" s="1"/>
  <c r="J783" i="7" s="1"/>
  <c r="H782" i="7"/>
  <c r="I782" i="7" s="1"/>
  <c r="J782" i="7" s="1"/>
  <c r="H781" i="7"/>
  <c r="I781" i="7" s="1"/>
  <c r="J781" i="7" s="1"/>
  <c r="H780" i="7"/>
  <c r="I780" i="7" s="1"/>
  <c r="J780" i="7" s="1"/>
  <c r="K780" i="7" s="1"/>
  <c r="L780" i="7" s="1"/>
  <c r="H779" i="7"/>
  <c r="I779" i="7" s="1"/>
  <c r="J779" i="7" s="1"/>
  <c r="H778" i="7"/>
  <c r="I778" i="7" s="1"/>
  <c r="J778" i="7" s="1"/>
  <c r="H777" i="7"/>
  <c r="I777" i="7" s="1"/>
  <c r="J777" i="7" s="1"/>
  <c r="H776" i="7"/>
  <c r="I776" i="7" s="1"/>
  <c r="J776" i="7" s="1"/>
  <c r="H775" i="7"/>
  <c r="I775" i="7" s="1"/>
  <c r="J775" i="7" s="1"/>
  <c r="H774" i="7"/>
  <c r="I774" i="7" s="1"/>
  <c r="J774" i="7" s="1"/>
  <c r="H773" i="7"/>
  <c r="I773" i="7" s="1"/>
  <c r="J773" i="7" s="1"/>
  <c r="H772" i="7"/>
  <c r="I772" i="7" s="1"/>
  <c r="J772" i="7" s="1"/>
  <c r="I771" i="7"/>
  <c r="J771" i="7" s="1"/>
  <c r="H771" i="7"/>
  <c r="H770" i="7"/>
  <c r="I770" i="7" s="1"/>
  <c r="J770" i="7" s="1"/>
  <c r="H769" i="7"/>
  <c r="I769" i="7" s="1"/>
  <c r="J769" i="7" s="1"/>
  <c r="I768" i="7"/>
  <c r="J768" i="7" s="1"/>
  <c r="H768" i="7"/>
  <c r="H767" i="7"/>
  <c r="I767" i="7" s="1"/>
  <c r="J767" i="7" s="1"/>
  <c r="H766" i="7"/>
  <c r="I766" i="7" s="1"/>
  <c r="J766" i="7" s="1"/>
  <c r="I765" i="7"/>
  <c r="J765" i="7" s="1"/>
  <c r="H765" i="7"/>
  <c r="H764" i="7"/>
  <c r="I764" i="7" s="1"/>
  <c r="J764" i="7" s="1"/>
  <c r="H763" i="7"/>
  <c r="I763" i="7" s="1"/>
  <c r="J763" i="7" s="1"/>
  <c r="H762" i="7"/>
  <c r="I762" i="7" s="1"/>
  <c r="J762" i="7" s="1"/>
  <c r="I761" i="7"/>
  <c r="J761" i="7" s="1"/>
  <c r="H761" i="7"/>
  <c r="H760" i="7"/>
  <c r="I760" i="7" s="1"/>
  <c r="J760" i="7" s="1"/>
  <c r="H759" i="7"/>
  <c r="I759" i="7" s="1"/>
  <c r="J759" i="7" s="1"/>
  <c r="H758" i="7"/>
  <c r="I758" i="7" s="1"/>
  <c r="J758" i="7" s="1"/>
  <c r="H757" i="7"/>
  <c r="I757" i="7" s="1"/>
  <c r="J757" i="7" s="1"/>
  <c r="I756" i="7"/>
  <c r="J756" i="7" s="1"/>
  <c r="H756" i="7"/>
  <c r="H755" i="7"/>
  <c r="I755" i="7" s="1"/>
  <c r="J755" i="7" s="1"/>
  <c r="H754" i="7"/>
  <c r="I754" i="7" s="1"/>
  <c r="J754" i="7" s="1"/>
  <c r="H753" i="7"/>
  <c r="I753" i="7" s="1"/>
  <c r="J753" i="7" s="1"/>
  <c r="H752" i="7"/>
  <c r="I752" i="7" s="1"/>
  <c r="J752" i="7" s="1"/>
  <c r="H751" i="7"/>
  <c r="I751" i="7" s="1"/>
  <c r="J751" i="7" s="1"/>
  <c r="H750" i="7"/>
  <c r="I750" i="7" s="1"/>
  <c r="J750" i="7" s="1"/>
  <c r="H749" i="7"/>
  <c r="I749" i="7" s="1"/>
  <c r="J749" i="7" s="1"/>
  <c r="H748" i="7"/>
  <c r="I748" i="7" s="1"/>
  <c r="J748" i="7" s="1"/>
  <c r="H747" i="7"/>
  <c r="I747" i="7" s="1"/>
  <c r="J747" i="7" s="1"/>
  <c r="H746" i="7"/>
  <c r="I746" i="7" s="1"/>
  <c r="J746" i="7" s="1"/>
  <c r="I745" i="7"/>
  <c r="J745" i="7" s="1"/>
  <c r="H745" i="7"/>
  <c r="H744" i="7"/>
  <c r="I744" i="7" s="1"/>
  <c r="J744" i="7" s="1"/>
  <c r="H743" i="7"/>
  <c r="I743" i="7" s="1"/>
  <c r="J743" i="7" s="1"/>
  <c r="H742" i="7"/>
  <c r="I742" i="7" s="1"/>
  <c r="J742" i="7" s="1"/>
  <c r="H741" i="7"/>
  <c r="I741" i="7" s="1"/>
  <c r="J741" i="7" s="1"/>
  <c r="I740" i="7"/>
  <c r="J740" i="7" s="1"/>
  <c r="H740" i="7"/>
  <c r="H739" i="7"/>
  <c r="I739" i="7" s="1"/>
  <c r="J739" i="7" s="1"/>
  <c r="H738" i="7"/>
  <c r="I738" i="7" s="1"/>
  <c r="J738" i="7" s="1"/>
  <c r="H737" i="7"/>
  <c r="I737" i="7" s="1"/>
  <c r="J737" i="7" s="1"/>
  <c r="H736" i="7"/>
  <c r="I736" i="7" s="1"/>
  <c r="J736" i="7" s="1"/>
  <c r="H735" i="7"/>
  <c r="I735" i="7" s="1"/>
  <c r="J735" i="7" s="1"/>
  <c r="H734" i="7"/>
  <c r="I734" i="7" s="1"/>
  <c r="J734" i="7" s="1"/>
  <c r="H733" i="7"/>
  <c r="I733" i="7" s="1"/>
  <c r="J733" i="7" s="1"/>
  <c r="H732" i="7"/>
  <c r="I732" i="7" s="1"/>
  <c r="J732" i="7" s="1"/>
  <c r="H731" i="7"/>
  <c r="I731" i="7" s="1"/>
  <c r="J731" i="7" s="1"/>
  <c r="H730" i="7"/>
  <c r="I730" i="7" s="1"/>
  <c r="J730" i="7" s="1"/>
  <c r="I729" i="7"/>
  <c r="J729" i="7" s="1"/>
  <c r="H729" i="7"/>
  <c r="H728" i="7"/>
  <c r="I728" i="7" s="1"/>
  <c r="J728" i="7" s="1"/>
  <c r="H727" i="7"/>
  <c r="I727" i="7" s="1"/>
  <c r="J727" i="7" s="1"/>
  <c r="H726" i="7"/>
  <c r="I726" i="7" s="1"/>
  <c r="J726" i="7" s="1"/>
  <c r="H725" i="7"/>
  <c r="I725" i="7" s="1"/>
  <c r="J725" i="7" s="1"/>
  <c r="I724" i="7"/>
  <c r="J724" i="7" s="1"/>
  <c r="H724" i="7"/>
  <c r="H723" i="7"/>
  <c r="I723" i="7" s="1"/>
  <c r="J723" i="7" s="1"/>
  <c r="H722" i="7"/>
  <c r="I722" i="7" s="1"/>
  <c r="J722" i="7" s="1"/>
  <c r="H721" i="7"/>
  <c r="I721" i="7" s="1"/>
  <c r="J721" i="7" s="1"/>
  <c r="H720" i="7"/>
  <c r="I720" i="7" s="1"/>
  <c r="J720" i="7" s="1"/>
  <c r="H719" i="7"/>
  <c r="I719" i="7" s="1"/>
  <c r="J719" i="7" s="1"/>
  <c r="H718" i="7"/>
  <c r="I718" i="7" s="1"/>
  <c r="J718" i="7" s="1"/>
  <c r="H717" i="7"/>
  <c r="I717" i="7" s="1"/>
  <c r="J717" i="7" s="1"/>
  <c r="H716" i="7"/>
  <c r="I716" i="7" s="1"/>
  <c r="J716" i="7" s="1"/>
  <c r="H715" i="7"/>
  <c r="I715" i="7" s="1"/>
  <c r="J715" i="7" s="1"/>
  <c r="H714" i="7"/>
  <c r="I714" i="7" s="1"/>
  <c r="J714" i="7" s="1"/>
  <c r="I713" i="7"/>
  <c r="J713" i="7" s="1"/>
  <c r="H713" i="7"/>
  <c r="H712" i="7"/>
  <c r="I712" i="7" s="1"/>
  <c r="J712" i="7" s="1"/>
  <c r="H711" i="7"/>
  <c r="I711" i="7" s="1"/>
  <c r="J711" i="7" s="1"/>
  <c r="H710" i="7"/>
  <c r="I710" i="7" s="1"/>
  <c r="J710" i="7" s="1"/>
  <c r="H709" i="7"/>
  <c r="I709" i="7" s="1"/>
  <c r="J709" i="7" s="1"/>
  <c r="I708" i="7"/>
  <c r="J708" i="7" s="1"/>
  <c r="H708" i="7"/>
  <c r="H707" i="7"/>
  <c r="I707" i="7" s="1"/>
  <c r="J707" i="7" s="1"/>
  <c r="H706" i="7"/>
  <c r="I706" i="7" s="1"/>
  <c r="J706" i="7" s="1"/>
  <c r="H705" i="7"/>
  <c r="I705" i="7" s="1"/>
  <c r="J705" i="7" s="1"/>
  <c r="H704" i="7"/>
  <c r="I704" i="7" s="1"/>
  <c r="J704" i="7" s="1"/>
  <c r="H703" i="7"/>
  <c r="I703" i="7" s="1"/>
  <c r="J703" i="7" s="1"/>
  <c r="H702" i="7"/>
  <c r="I702" i="7" s="1"/>
  <c r="J702" i="7" s="1"/>
  <c r="H701" i="7"/>
  <c r="I701" i="7" s="1"/>
  <c r="J701" i="7" s="1"/>
  <c r="H700" i="7"/>
  <c r="I700" i="7" s="1"/>
  <c r="J700" i="7" s="1"/>
  <c r="H699" i="7"/>
  <c r="I699" i="7" s="1"/>
  <c r="J699" i="7" s="1"/>
  <c r="H698" i="7"/>
  <c r="I698" i="7" s="1"/>
  <c r="J698" i="7" s="1"/>
  <c r="I697" i="7"/>
  <c r="J697" i="7" s="1"/>
  <c r="H697" i="7"/>
  <c r="H696" i="7"/>
  <c r="I696" i="7" s="1"/>
  <c r="J696" i="7" s="1"/>
  <c r="H695" i="7"/>
  <c r="I695" i="7" s="1"/>
  <c r="J695" i="7" s="1"/>
  <c r="H694" i="7"/>
  <c r="I694" i="7" s="1"/>
  <c r="J694" i="7" s="1"/>
  <c r="H693" i="7"/>
  <c r="I693" i="7" s="1"/>
  <c r="J693" i="7" s="1"/>
  <c r="I692" i="7"/>
  <c r="J692" i="7" s="1"/>
  <c r="H692" i="7"/>
  <c r="H691" i="7"/>
  <c r="I691" i="7" s="1"/>
  <c r="J691" i="7" s="1"/>
  <c r="H690" i="7"/>
  <c r="I690" i="7" s="1"/>
  <c r="J690" i="7" s="1"/>
  <c r="H689" i="7"/>
  <c r="I689" i="7" s="1"/>
  <c r="J689" i="7" s="1"/>
  <c r="H688" i="7"/>
  <c r="I688" i="7" s="1"/>
  <c r="J688" i="7" s="1"/>
  <c r="H687" i="7"/>
  <c r="I687" i="7" s="1"/>
  <c r="J687" i="7" s="1"/>
  <c r="H686" i="7"/>
  <c r="I686" i="7" s="1"/>
  <c r="J686" i="7" s="1"/>
  <c r="H685" i="7"/>
  <c r="I685" i="7" s="1"/>
  <c r="J685" i="7" s="1"/>
  <c r="H684" i="7"/>
  <c r="I684" i="7" s="1"/>
  <c r="J684" i="7" s="1"/>
  <c r="H683" i="7"/>
  <c r="I683" i="7" s="1"/>
  <c r="J683" i="7" s="1"/>
  <c r="H682" i="7"/>
  <c r="I682" i="7" s="1"/>
  <c r="J682" i="7" s="1"/>
  <c r="I681" i="7"/>
  <c r="J681" i="7" s="1"/>
  <c r="H681" i="7"/>
  <c r="H680" i="7"/>
  <c r="I680" i="7" s="1"/>
  <c r="J680" i="7" s="1"/>
  <c r="H679" i="7"/>
  <c r="I679" i="7" s="1"/>
  <c r="J679" i="7" s="1"/>
  <c r="H678" i="7"/>
  <c r="I678" i="7" s="1"/>
  <c r="J678" i="7" s="1"/>
  <c r="H677" i="7"/>
  <c r="I677" i="7" s="1"/>
  <c r="J677" i="7" s="1"/>
  <c r="I676" i="7"/>
  <c r="J676" i="7" s="1"/>
  <c r="H676" i="7"/>
  <c r="H675" i="7"/>
  <c r="I675" i="7" s="1"/>
  <c r="J675" i="7" s="1"/>
  <c r="H674" i="7"/>
  <c r="I674" i="7" s="1"/>
  <c r="J674" i="7" s="1"/>
  <c r="H673" i="7"/>
  <c r="I673" i="7" s="1"/>
  <c r="J673" i="7" s="1"/>
  <c r="H672" i="7"/>
  <c r="I672" i="7" s="1"/>
  <c r="J672" i="7" s="1"/>
  <c r="H671" i="7"/>
  <c r="I671" i="7" s="1"/>
  <c r="J671" i="7" s="1"/>
  <c r="H670" i="7"/>
  <c r="I670" i="7" s="1"/>
  <c r="J670" i="7" s="1"/>
  <c r="H669" i="7"/>
  <c r="I669" i="7" s="1"/>
  <c r="J669" i="7" s="1"/>
  <c r="H668" i="7"/>
  <c r="I668" i="7" s="1"/>
  <c r="J668" i="7" s="1"/>
  <c r="H667" i="7"/>
  <c r="I667" i="7" s="1"/>
  <c r="J667" i="7" s="1"/>
  <c r="H666" i="7"/>
  <c r="I666" i="7" s="1"/>
  <c r="J666" i="7" s="1"/>
  <c r="I665" i="7"/>
  <c r="J665" i="7" s="1"/>
  <c r="H665" i="7"/>
  <c r="H664" i="7"/>
  <c r="I664" i="7" s="1"/>
  <c r="J664" i="7" s="1"/>
  <c r="H663" i="7"/>
  <c r="I663" i="7" s="1"/>
  <c r="J663" i="7" s="1"/>
  <c r="H662" i="7"/>
  <c r="I662" i="7" s="1"/>
  <c r="J662" i="7" s="1"/>
  <c r="H661" i="7"/>
  <c r="I661" i="7" s="1"/>
  <c r="J661" i="7" s="1"/>
  <c r="I660" i="7"/>
  <c r="J660" i="7" s="1"/>
  <c r="H660" i="7"/>
  <c r="H659" i="7"/>
  <c r="I659" i="7" s="1"/>
  <c r="J659" i="7" s="1"/>
  <c r="H658" i="7"/>
  <c r="I658" i="7" s="1"/>
  <c r="J658" i="7" s="1"/>
  <c r="H657" i="7"/>
  <c r="I657" i="7" s="1"/>
  <c r="J657" i="7" s="1"/>
  <c r="H656" i="7"/>
  <c r="I656" i="7" s="1"/>
  <c r="J656" i="7" s="1"/>
  <c r="H655" i="7"/>
  <c r="I655" i="7" s="1"/>
  <c r="J655" i="7" s="1"/>
  <c r="H654" i="7"/>
  <c r="I654" i="7" s="1"/>
  <c r="J654" i="7" s="1"/>
  <c r="H653" i="7"/>
  <c r="I653" i="7" s="1"/>
  <c r="J653" i="7" s="1"/>
  <c r="H652" i="7"/>
  <c r="I652" i="7" s="1"/>
  <c r="J652" i="7" s="1"/>
  <c r="H651" i="7"/>
  <c r="I651" i="7" s="1"/>
  <c r="J651" i="7" s="1"/>
  <c r="H650" i="7"/>
  <c r="I650" i="7" s="1"/>
  <c r="J650" i="7" s="1"/>
  <c r="I649" i="7"/>
  <c r="J649" i="7" s="1"/>
  <c r="H649" i="7"/>
  <c r="H648" i="7"/>
  <c r="I648" i="7" s="1"/>
  <c r="J648" i="7" s="1"/>
  <c r="H647" i="7"/>
  <c r="I647" i="7" s="1"/>
  <c r="J647" i="7" s="1"/>
  <c r="H646" i="7"/>
  <c r="I646" i="7" s="1"/>
  <c r="J646" i="7" s="1"/>
  <c r="H645" i="7"/>
  <c r="I645" i="7" s="1"/>
  <c r="J645" i="7" s="1"/>
  <c r="I644" i="7"/>
  <c r="J644" i="7" s="1"/>
  <c r="H644" i="7"/>
  <c r="H643" i="7"/>
  <c r="I643" i="7" s="1"/>
  <c r="J643" i="7" s="1"/>
  <c r="H642" i="7"/>
  <c r="I642" i="7" s="1"/>
  <c r="J642" i="7" s="1"/>
  <c r="H641" i="7"/>
  <c r="I641" i="7" s="1"/>
  <c r="J641" i="7" s="1"/>
  <c r="H640" i="7"/>
  <c r="I640" i="7" s="1"/>
  <c r="J640" i="7" s="1"/>
  <c r="H639" i="7"/>
  <c r="I639" i="7" s="1"/>
  <c r="J639" i="7" s="1"/>
  <c r="H638" i="7"/>
  <c r="I638" i="7" s="1"/>
  <c r="J638" i="7" s="1"/>
  <c r="H637" i="7"/>
  <c r="I637" i="7" s="1"/>
  <c r="J637" i="7" s="1"/>
  <c r="H636" i="7"/>
  <c r="I636" i="7" s="1"/>
  <c r="J636" i="7" s="1"/>
  <c r="H635" i="7"/>
  <c r="I635" i="7" s="1"/>
  <c r="J635" i="7" s="1"/>
  <c r="H634" i="7"/>
  <c r="I634" i="7" s="1"/>
  <c r="J634" i="7" s="1"/>
  <c r="I633" i="7"/>
  <c r="J633" i="7" s="1"/>
  <c r="H633" i="7"/>
  <c r="H632" i="7"/>
  <c r="I632" i="7" s="1"/>
  <c r="J632" i="7" s="1"/>
  <c r="H631" i="7"/>
  <c r="I631" i="7" s="1"/>
  <c r="J631" i="7" s="1"/>
  <c r="H630" i="7"/>
  <c r="I630" i="7" s="1"/>
  <c r="J630" i="7" s="1"/>
  <c r="H629" i="7"/>
  <c r="I629" i="7" s="1"/>
  <c r="J629" i="7" s="1"/>
  <c r="I628" i="7"/>
  <c r="J628" i="7" s="1"/>
  <c r="H628" i="7"/>
  <c r="H627" i="7"/>
  <c r="I627" i="7" s="1"/>
  <c r="J627" i="7" s="1"/>
  <c r="H626" i="7"/>
  <c r="I626" i="7" s="1"/>
  <c r="J626" i="7" s="1"/>
  <c r="H625" i="7"/>
  <c r="I625" i="7" s="1"/>
  <c r="J625" i="7" s="1"/>
  <c r="H624" i="7"/>
  <c r="I624" i="7" s="1"/>
  <c r="J624" i="7" s="1"/>
  <c r="H623" i="7"/>
  <c r="I623" i="7" s="1"/>
  <c r="J623" i="7" s="1"/>
  <c r="H622" i="7"/>
  <c r="I622" i="7" s="1"/>
  <c r="J622" i="7" s="1"/>
  <c r="H621" i="7"/>
  <c r="I621" i="7" s="1"/>
  <c r="J621" i="7" s="1"/>
  <c r="I620" i="7"/>
  <c r="J620" i="7" s="1"/>
  <c r="H620" i="7"/>
  <c r="H619" i="7"/>
  <c r="I619" i="7" s="1"/>
  <c r="J619" i="7" s="1"/>
  <c r="H618" i="7"/>
  <c r="I618" i="7" s="1"/>
  <c r="J618" i="7" s="1"/>
  <c r="H617" i="7"/>
  <c r="I617" i="7" s="1"/>
  <c r="J617" i="7" s="1"/>
  <c r="H616" i="7"/>
  <c r="I616" i="7" s="1"/>
  <c r="J616" i="7" s="1"/>
  <c r="I615" i="7"/>
  <c r="J615" i="7" s="1"/>
  <c r="H615" i="7"/>
  <c r="H614" i="7"/>
  <c r="I614" i="7" s="1"/>
  <c r="J614" i="7" s="1"/>
  <c r="H613" i="7"/>
  <c r="I613" i="7" s="1"/>
  <c r="J613" i="7" s="1"/>
  <c r="H612" i="7"/>
  <c r="I612" i="7" s="1"/>
  <c r="J612" i="7" s="1"/>
  <c r="H611" i="7"/>
  <c r="I611" i="7" s="1"/>
  <c r="J611" i="7" s="1"/>
  <c r="H610" i="7"/>
  <c r="I610" i="7" s="1"/>
  <c r="J610" i="7" s="1"/>
  <c r="H609" i="7"/>
  <c r="I609" i="7" s="1"/>
  <c r="J609" i="7" s="1"/>
  <c r="H608" i="7"/>
  <c r="I608" i="7" s="1"/>
  <c r="J608" i="7" s="1"/>
  <c r="H607" i="7"/>
  <c r="I607" i="7" s="1"/>
  <c r="J607" i="7" s="1"/>
  <c r="H606" i="7"/>
  <c r="I606" i="7" s="1"/>
  <c r="J606" i="7" s="1"/>
  <c r="H605" i="7"/>
  <c r="I605" i="7" s="1"/>
  <c r="J605" i="7" s="1"/>
  <c r="H604" i="7"/>
  <c r="I604" i="7" s="1"/>
  <c r="J604" i="7" s="1"/>
  <c r="H603" i="7"/>
  <c r="I603" i="7" s="1"/>
  <c r="J603" i="7" s="1"/>
  <c r="H602" i="7"/>
  <c r="I602" i="7" s="1"/>
  <c r="J602" i="7" s="1"/>
  <c r="H601" i="7"/>
  <c r="I601" i="7" s="1"/>
  <c r="J601" i="7" s="1"/>
  <c r="H600" i="7"/>
  <c r="I600" i="7" s="1"/>
  <c r="J600" i="7" s="1"/>
  <c r="H599" i="7"/>
  <c r="I599" i="7" s="1"/>
  <c r="J599" i="7" s="1"/>
  <c r="H598" i="7"/>
  <c r="I598" i="7" s="1"/>
  <c r="J598" i="7" s="1"/>
  <c r="H597" i="7"/>
  <c r="I597" i="7" s="1"/>
  <c r="J597" i="7" s="1"/>
  <c r="H596" i="7"/>
  <c r="I596" i="7" s="1"/>
  <c r="J596" i="7" s="1"/>
  <c r="H595" i="7"/>
  <c r="I595" i="7" s="1"/>
  <c r="J595" i="7" s="1"/>
  <c r="H594" i="7"/>
  <c r="I594" i="7" s="1"/>
  <c r="J594" i="7" s="1"/>
  <c r="H593" i="7"/>
  <c r="I593" i="7" s="1"/>
  <c r="J593" i="7" s="1"/>
  <c r="H592" i="7"/>
  <c r="I592" i="7" s="1"/>
  <c r="J592" i="7" s="1"/>
  <c r="H591" i="7"/>
  <c r="I591" i="7" s="1"/>
  <c r="J591" i="7" s="1"/>
  <c r="H590" i="7"/>
  <c r="I590" i="7" s="1"/>
  <c r="J590" i="7" s="1"/>
  <c r="H589" i="7"/>
  <c r="I589" i="7" s="1"/>
  <c r="J589" i="7" s="1"/>
  <c r="I588" i="7"/>
  <c r="J588" i="7" s="1"/>
  <c r="H588" i="7"/>
  <c r="I587" i="7"/>
  <c r="J587" i="7" s="1"/>
  <c r="H587" i="7"/>
  <c r="H586" i="7"/>
  <c r="I586" i="7" s="1"/>
  <c r="J586" i="7" s="1"/>
  <c r="H585" i="7"/>
  <c r="I585" i="7" s="1"/>
  <c r="J585" i="7" s="1"/>
  <c r="H584" i="7"/>
  <c r="I584" i="7" s="1"/>
  <c r="J584" i="7" s="1"/>
  <c r="I583" i="7"/>
  <c r="J583" i="7" s="1"/>
  <c r="H583" i="7"/>
  <c r="H582" i="7"/>
  <c r="I582" i="7" s="1"/>
  <c r="J582" i="7" s="1"/>
  <c r="H581" i="7"/>
  <c r="I581" i="7" s="1"/>
  <c r="J581" i="7" s="1"/>
  <c r="H580" i="7"/>
  <c r="I580" i="7" s="1"/>
  <c r="J580" i="7" s="1"/>
  <c r="H579" i="7"/>
  <c r="I579" i="7" s="1"/>
  <c r="J579" i="7" s="1"/>
  <c r="H578" i="7"/>
  <c r="I578" i="7" s="1"/>
  <c r="J578" i="7" s="1"/>
  <c r="H577" i="7"/>
  <c r="I577" i="7" s="1"/>
  <c r="J577" i="7" s="1"/>
  <c r="H576" i="7"/>
  <c r="I576" i="7" s="1"/>
  <c r="J576" i="7" s="1"/>
  <c r="I575" i="7"/>
  <c r="J575" i="7" s="1"/>
  <c r="H575" i="7"/>
  <c r="H574" i="7"/>
  <c r="I574" i="7" s="1"/>
  <c r="J574" i="7" s="1"/>
  <c r="H573" i="7"/>
  <c r="I573" i="7" s="1"/>
  <c r="J573" i="7" s="1"/>
  <c r="H572" i="7"/>
  <c r="I572" i="7" s="1"/>
  <c r="J572" i="7" s="1"/>
  <c r="H571" i="7"/>
  <c r="I571" i="7" s="1"/>
  <c r="J571" i="7" s="1"/>
  <c r="H570" i="7"/>
  <c r="I570" i="7" s="1"/>
  <c r="J570" i="7" s="1"/>
  <c r="H569" i="7"/>
  <c r="I569" i="7" s="1"/>
  <c r="J569" i="7" s="1"/>
  <c r="H568" i="7"/>
  <c r="I568" i="7" s="1"/>
  <c r="J568" i="7" s="1"/>
  <c r="H567" i="7"/>
  <c r="I567" i="7" s="1"/>
  <c r="J567" i="7" s="1"/>
  <c r="H566" i="7"/>
  <c r="I566" i="7" s="1"/>
  <c r="J566" i="7" s="1"/>
  <c r="H565" i="7"/>
  <c r="I565" i="7" s="1"/>
  <c r="J565" i="7" s="1"/>
  <c r="H564" i="7"/>
  <c r="I564" i="7" s="1"/>
  <c r="J564" i="7" s="1"/>
  <c r="H563" i="7"/>
  <c r="I563" i="7" s="1"/>
  <c r="J563" i="7" s="1"/>
  <c r="H562" i="7"/>
  <c r="I562" i="7" s="1"/>
  <c r="J562" i="7" s="1"/>
  <c r="H561" i="7"/>
  <c r="I561" i="7" s="1"/>
  <c r="J561" i="7" s="1"/>
  <c r="H560" i="7"/>
  <c r="I560" i="7" s="1"/>
  <c r="J560" i="7" s="1"/>
  <c r="I559" i="7"/>
  <c r="J559" i="7" s="1"/>
  <c r="H559" i="7"/>
  <c r="H558" i="7"/>
  <c r="I558" i="7" s="1"/>
  <c r="J558" i="7" s="1"/>
  <c r="H557" i="7"/>
  <c r="I557" i="7" s="1"/>
  <c r="J557" i="7" s="1"/>
  <c r="H556" i="7"/>
  <c r="I556" i="7" s="1"/>
  <c r="J556" i="7" s="1"/>
  <c r="H555" i="7"/>
  <c r="I555" i="7" s="1"/>
  <c r="J555" i="7" s="1"/>
  <c r="H554" i="7"/>
  <c r="I554" i="7" s="1"/>
  <c r="J554" i="7" s="1"/>
  <c r="H553" i="7"/>
  <c r="I553" i="7" s="1"/>
  <c r="J553" i="7" s="1"/>
  <c r="H552" i="7"/>
  <c r="I552" i="7" s="1"/>
  <c r="J552" i="7" s="1"/>
  <c r="H551" i="7"/>
  <c r="I551" i="7" s="1"/>
  <c r="J551" i="7" s="1"/>
  <c r="H550" i="7"/>
  <c r="I550" i="7" s="1"/>
  <c r="J550" i="7" s="1"/>
  <c r="H549" i="7"/>
  <c r="I549" i="7" s="1"/>
  <c r="J549" i="7" s="1"/>
  <c r="H548" i="7"/>
  <c r="I548" i="7" s="1"/>
  <c r="J548" i="7" s="1"/>
  <c r="I547" i="7"/>
  <c r="J547" i="7" s="1"/>
  <c r="H547" i="7"/>
  <c r="H546" i="7"/>
  <c r="I546" i="7" s="1"/>
  <c r="J546" i="7" s="1"/>
  <c r="H545" i="7"/>
  <c r="I545" i="7" s="1"/>
  <c r="J545" i="7" s="1"/>
  <c r="H544" i="7"/>
  <c r="I544" i="7" s="1"/>
  <c r="J544" i="7" s="1"/>
  <c r="I543" i="7"/>
  <c r="J543" i="7" s="1"/>
  <c r="H543" i="7"/>
  <c r="H542" i="7"/>
  <c r="I542" i="7" s="1"/>
  <c r="J542" i="7" s="1"/>
  <c r="H541" i="7"/>
  <c r="I541" i="7" s="1"/>
  <c r="J541" i="7" s="1"/>
  <c r="H540" i="7"/>
  <c r="I540" i="7" s="1"/>
  <c r="J540" i="7" s="1"/>
  <c r="H539" i="7"/>
  <c r="I539" i="7" s="1"/>
  <c r="J539" i="7" s="1"/>
  <c r="H538" i="7"/>
  <c r="I538" i="7" s="1"/>
  <c r="J538" i="7" s="1"/>
  <c r="H537" i="7"/>
  <c r="I537" i="7" s="1"/>
  <c r="J537" i="7" s="1"/>
  <c r="H536" i="7"/>
  <c r="I536" i="7" s="1"/>
  <c r="J536" i="7" s="1"/>
  <c r="H535" i="7"/>
  <c r="I535" i="7" s="1"/>
  <c r="J535" i="7" s="1"/>
  <c r="H534" i="7"/>
  <c r="I534" i="7" s="1"/>
  <c r="J534" i="7" s="1"/>
  <c r="H533" i="7"/>
  <c r="I533" i="7" s="1"/>
  <c r="J533" i="7" s="1"/>
  <c r="H532" i="7"/>
  <c r="I532" i="7" s="1"/>
  <c r="J532" i="7" s="1"/>
  <c r="H531" i="7"/>
  <c r="I531" i="7" s="1"/>
  <c r="J531" i="7" s="1"/>
  <c r="H530" i="7"/>
  <c r="I530" i="7" s="1"/>
  <c r="J530" i="7" s="1"/>
  <c r="H529" i="7"/>
  <c r="I529" i="7" s="1"/>
  <c r="J529" i="7" s="1"/>
  <c r="H528" i="7"/>
  <c r="I528" i="7" s="1"/>
  <c r="J528" i="7" s="1"/>
  <c r="H527" i="7"/>
  <c r="I527" i="7" s="1"/>
  <c r="J527" i="7" s="1"/>
  <c r="H526" i="7"/>
  <c r="I526" i="7" s="1"/>
  <c r="J526" i="7" s="1"/>
  <c r="H525" i="7"/>
  <c r="I525" i="7" s="1"/>
  <c r="J525" i="7" s="1"/>
  <c r="H524" i="7"/>
  <c r="I524" i="7" s="1"/>
  <c r="J524" i="7" s="1"/>
  <c r="H523" i="7"/>
  <c r="I523" i="7" s="1"/>
  <c r="J523" i="7" s="1"/>
  <c r="H522" i="7"/>
  <c r="I522" i="7" s="1"/>
  <c r="J522" i="7" s="1"/>
  <c r="H521" i="7"/>
  <c r="I521" i="7" s="1"/>
  <c r="J521" i="7" s="1"/>
  <c r="H520" i="7"/>
  <c r="I520" i="7" s="1"/>
  <c r="J520" i="7" s="1"/>
  <c r="H519" i="7"/>
  <c r="I519" i="7" s="1"/>
  <c r="J519" i="7" s="1"/>
  <c r="H518" i="7"/>
  <c r="I518" i="7" s="1"/>
  <c r="J518" i="7" s="1"/>
  <c r="H517" i="7"/>
  <c r="I517" i="7" s="1"/>
  <c r="J517" i="7" s="1"/>
  <c r="H516" i="7"/>
  <c r="I516" i="7" s="1"/>
  <c r="J516" i="7" s="1"/>
  <c r="H515" i="7"/>
  <c r="I515" i="7" s="1"/>
  <c r="J515" i="7" s="1"/>
  <c r="H514" i="7"/>
  <c r="I514" i="7" s="1"/>
  <c r="J514" i="7" s="1"/>
  <c r="H513" i="7"/>
  <c r="I513" i="7" s="1"/>
  <c r="J513" i="7" s="1"/>
  <c r="H512" i="7"/>
  <c r="I512" i="7" s="1"/>
  <c r="J512" i="7" s="1"/>
  <c r="J511" i="7"/>
  <c r="H511" i="7"/>
  <c r="I511" i="7" s="1"/>
  <c r="H510" i="7"/>
  <c r="I510" i="7" s="1"/>
  <c r="J510" i="7" s="1"/>
  <c r="H509" i="7"/>
  <c r="I509" i="7" s="1"/>
  <c r="J509" i="7" s="1"/>
  <c r="H508" i="7"/>
  <c r="I508" i="7" s="1"/>
  <c r="J508" i="7" s="1"/>
  <c r="H507" i="7"/>
  <c r="I507" i="7" s="1"/>
  <c r="J507" i="7" s="1"/>
  <c r="H506" i="7"/>
  <c r="I506" i="7" s="1"/>
  <c r="J506" i="7" s="1"/>
  <c r="H505" i="7"/>
  <c r="I505" i="7" s="1"/>
  <c r="J505" i="7" s="1"/>
  <c r="H504" i="7"/>
  <c r="I504" i="7" s="1"/>
  <c r="J504" i="7" s="1"/>
  <c r="H503" i="7"/>
  <c r="I503" i="7" s="1"/>
  <c r="J503" i="7" s="1"/>
  <c r="H502" i="7"/>
  <c r="I502" i="7" s="1"/>
  <c r="J502" i="7" s="1"/>
  <c r="H501" i="7"/>
  <c r="I501" i="7" s="1"/>
  <c r="J501" i="7" s="1"/>
  <c r="H500" i="7"/>
  <c r="I500" i="7" s="1"/>
  <c r="J500" i="7" s="1"/>
  <c r="H499" i="7"/>
  <c r="I499" i="7" s="1"/>
  <c r="J499" i="7" s="1"/>
  <c r="H498" i="7"/>
  <c r="I498" i="7" s="1"/>
  <c r="J498" i="7" s="1"/>
  <c r="H497" i="7"/>
  <c r="I497" i="7" s="1"/>
  <c r="J497" i="7" s="1"/>
  <c r="H496" i="7"/>
  <c r="I496" i="7" s="1"/>
  <c r="J496" i="7" s="1"/>
  <c r="H495" i="7"/>
  <c r="I495" i="7" s="1"/>
  <c r="J495" i="7" s="1"/>
  <c r="H494" i="7"/>
  <c r="I494" i="7" s="1"/>
  <c r="J494" i="7" s="1"/>
  <c r="H493" i="7"/>
  <c r="I493" i="7" s="1"/>
  <c r="J493" i="7" s="1"/>
  <c r="H492" i="7"/>
  <c r="I492" i="7" s="1"/>
  <c r="J492" i="7" s="1"/>
  <c r="H491" i="7"/>
  <c r="I491" i="7" s="1"/>
  <c r="J491" i="7" s="1"/>
  <c r="H490" i="7"/>
  <c r="I490" i="7" s="1"/>
  <c r="J490" i="7" s="1"/>
  <c r="H489" i="7"/>
  <c r="I489" i="7" s="1"/>
  <c r="J489" i="7" s="1"/>
  <c r="H488" i="7"/>
  <c r="I488" i="7" s="1"/>
  <c r="J488" i="7" s="1"/>
  <c r="H487" i="7"/>
  <c r="I487" i="7" s="1"/>
  <c r="J487" i="7" s="1"/>
  <c r="H486" i="7"/>
  <c r="I486" i="7" s="1"/>
  <c r="J486" i="7" s="1"/>
  <c r="H485" i="7"/>
  <c r="I485" i="7" s="1"/>
  <c r="J485" i="7" s="1"/>
  <c r="H484" i="7"/>
  <c r="I484" i="7" s="1"/>
  <c r="J484" i="7" s="1"/>
  <c r="H483" i="7"/>
  <c r="I483" i="7" s="1"/>
  <c r="J483" i="7" s="1"/>
  <c r="H482" i="7"/>
  <c r="I482" i="7" s="1"/>
  <c r="J482" i="7" s="1"/>
  <c r="H481" i="7"/>
  <c r="I481" i="7" s="1"/>
  <c r="J481" i="7" s="1"/>
  <c r="H480" i="7"/>
  <c r="I480" i="7" s="1"/>
  <c r="J480" i="7" s="1"/>
  <c r="H479" i="7"/>
  <c r="I479" i="7" s="1"/>
  <c r="J479" i="7" s="1"/>
  <c r="H478" i="7"/>
  <c r="I478" i="7" s="1"/>
  <c r="J478" i="7" s="1"/>
  <c r="H477" i="7"/>
  <c r="I477" i="7" s="1"/>
  <c r="J477" i="7" s="1"/>
  <c r="H476" i="7"/>
  <c r="I476" i="7" s="1"/>
  <c r="J476" i="7" s="1"/>
  <c r="H475" i="7"/>
  <c r="I475" i="7" s="1"/>
  <c r="J475" i="7" s="1"/>
  <c r="H474" i="7"/>
  <c r="I474" i="7" s="1"/>
  <c r="J474" i="7" s="1"/>
  <c r="J473" i="7"/>
  <c r="H473" i="7"/>
  <c r="I473" i="7" s="1"/>
  <c r="H472" i="7"/>
  <c r="I472" i="7" s="1"/>
  <c r="J472" i="7" s="1"/>
  <c r="H471" i="7"/>
  <c r="I471" i="7" s="1"/>
  <c r="J471" i="7" s="1"/>
  <c r="H470" i="7"/>
  <c r="I470" i="7" s="1"/>
  <c r="J470" i="7" s="1"/>
  <c r="H469" i="7"/>
  <c r="I469" i="7" s="1"/>
  <c r="J469" i="7" s="1"/>
  <c r="H468" i="7"/>
  <c r="I468" i="7" s="1"/>
  <c r="J468" i="7" s="1"/>
  <c r="H467" i="7"/>
  <c r="I467" i="7" s="1"/>
  <c r="J467" i="7" s="1"/>
  <c r="H466" i="7"/>
  <c r="I466" i="7" s="1"/>
  <c r="J466" i="7" s="1"/>
  <c r="H465" i="7"/>
  <c r="I465" i="7" s="1"/>
  <c r="J465" i="7" s="1"/>
  <c r="H464" i="7"/>
  <c r="I464" i="7" s="1"/>
  <c r="J464" i="7" s="1"/>
  <c r="H463" i="7"/>
  <c r="I463" i="7" s="1"/>
  <c r="J463" i="7" s="1"/>
  <c r="H462" i="7"/>
  <c r="I462" i="7" s="1"/>
  <c r="J462" i="7" s="1"/>
  <c r="H461" i="7"/>
  <c r="I461" i="7" s="1"/>
  <c r="J461" i="7" s="1"/>
  <c r="H460" i="7"/>
  <c r="I460" i="7" s="1"/>
  <c r="J460" i="7" s="1"/>
  <c r="H459" i="7"/>
  <c r="I459" i="7" s="1"/>
  <c r="J459" i="7" s="1"/>
  <c r="H458" i="7"/>
  <c r="I458" i="7" s="1"/>
  <c r="J458" i="7" s="1"/>
  <c r="H457" i="7"/>
  <c r="I457" i="7" s="1"/>
  <c r="J457" i="7" s="1"/>
  <c r="H456" i="7"/>
  <c r="I456" i="7" s="1"/>
  <c r="J456" i="7" s="1"/>
  <c r="H455" i="7"/>
  <c r="I455" i="7" s="1"/>
  <c r="J455" i="7" s="1"/>
  <c r="H454" i="7"/>
  <c r="I454" i="7" s="1"/>
  <c r="J454" i="7" s="1"/>
  <c r="H453" i="7"/>
  <c r="I453" i="7" s="1"/>
  <c r="J453" i="7" s="1"/>
  <c r="H452" i="7"/>
  <c r="I452" i="7" s="1"/>
  <c r="J452" i="7" s="1"/>
  <c r="H451" i="7"/>
  <c r="I451" i="7" s="1"/>
  <c r="J451" i="7" s="1"/>
  <c r="H450" i="7"/>
  <c r="I450" i="7" s="1"/>
  <c r="J450" i="7" s="1"/>
  <c r="H449" i="7"/>
  <c r="I449" i="7" s="1"/>
  <c r="J449" i="7" s="1"/>
  <c r="H448" i="7"/>
  <c r="I448" i="7" s="1"/>
  <c r="J448" i="7" s="1"/>
  <c r="H447" i="7"/>
  <c r="I447" i="7" s="1"/>
  <c r="J447" i="7" s="1"/>
  <c r="H446" i="7"/>
  <c r="I446" i="7" s="1"/>
  <c r="J446" i="7" s="1"/>
  <c r="H445" i="7"/>
  <c r="I445" i="7" s="1"/>
  <c r="J445" i="7" s="1"/>
  <c r="H444" i="7"/>
  <c r="I444" i="7" s="1"/>
  <c r="J444" i="7" s="1"/>
  <c r="H443" i="7"/>
  <c r="I443" i="7" s="1"/>
  <c r="J443" i="7" s="1"/>
  <c r="H442" i="7"/>
  <c r="I442" i="7" s="1"/>
  <c r="J442" i="7" s="1"/>
  <c r="H441" i="7"/>
  <c r="I441" i="7" s="1"/>
  <c r="J441" i="7" s="1"/>
  <c r="H440" i="7"/>
  <c r="I440" i="7" s="1"/>
  <c r="J440" i="7" s="1"/>
  <c r="H439" i="7"/>
  <c r="I439" i="7" s="1"/>
  <c r="J439" i="7" s="1"/>
  <c r="H438" i="7"/>
  <c r="I438" i="7" s="1"/>
  <c r="J438" i="7" s="1"/>
  <c r="H437" i="7"/>
  <c r="I437" i="7" s="1"/>
  <c r="J437" i="7" s="1"/>
  <c r="H436" i="7"/>
  <c r="I436" i="7" s="1"/>
  <c r="J436" i="7" s="1"/>
  <c r="H435" i="7"/>
  <c r="I435" i="7" s="1"/>
  <c r="J435" i="7" s="1"/>
  <c r="H434" i="7"/>
  <c r="I434" i="7" s="1"/>
  <c r="J434" i="7" s="1"/>
  <c r="H433" i="7"/>
  <c r="I433" i="7" s="1"/>
  <c r="J433" i="7" s="1"/>
  <c r="H432" i="7"/>
  <c r="I432" i="7" s="1"/>
  <c r="J432" i="7" s="1"/>
  <c r="H431" i="7"/>
  <c r="I431" i="7" s="1"/>
  <c r="J431" i="7" s="1"/>
  <c r="H430" i="7"/>
  <c r="I430" i="7" s="1"/>
  <c r="J430" i="7" s="1"/>
  <c r="H429" i="7"/>
  <c r="I429" i="7" s="1"/>
  <c r="J429" i="7" s="1"/>
  <c r="H428" i="7"/>
  <c r="I428" i="7" s="1"/>
  <c r="J428" i="7" s="1"/>
  <c r="H427" i="7"/>
  <c r="I427" i="7" s="1"/>
  <c r="J427" i="7" s="1"/>
  <c r="H426" i="7"/>
  <c r="I426" i="7" s="1"/>
  <c r="J426" i="7" s="1"/>
  <c r="H425" i="7"/>
  <c r="I425" i="7" s="1"/>
  <c r="J425" i="7" s="1"/>
  <c r="H424" i="7"/>
  <c r="I424" i="7" s="1"/>
  <c r="J424" i="7" s="1"/>
  <c r="H423" i="7"/>
  <c r="I423" i="7" s="1"/>
  <c r="J423" i="7" s="1"/>
  <c r="H422" i="7"/>
  <c r="I422" i="7" s="1"/>
  <c r="J422" i="7" s="1"/>
  <c r="H421" i="7"/>
  <c r="I421" i="7" s="1"/>
  <c r="J421" i="7" s="1"/>
  <c r="H420" i="7"/>
  <c r="I420" i="7" s="1"/>
  <c r="J420" i="7" s="1"/>
  <c r="J419" i="7"/>
  <c r="H419" i="7"/>
  <c r="I419" i="7" s="1"/>
  <c r="H418" i="7"/>
  <c r="I418" i="7" s="1"/>
  <c r="J418" i="7" s="1"/>
  <c r="H417" i="7"/>
  <c r="I417" i="7" s="1"/>
  <c r="J417" i="7" s="1"/>
  <c r="H416" i="7"/>
  <c r="I416" i="7" s="1"/>
  <c r="J416" i="7" s="1"/>
  <c r="H415" i="7"/>
  <c r="I415" i="7" s="1"/>
  <c r="J415" i="7" s="1"/>
  <c r="H414" i="7"/>
  <c r="I414" i="7" s="1"/>
  <c r="J414" i="7" s="1"/>
  <c r="H413" i="7"/>
  <c r="I413" i="7" s="1"/>
  <c r="J413" i="7" s="1"/>
  <c r="H412" i="7"/>
  <c r="I412" i="7" s="1"/>
  <c r="J412" i="7" s="1"/>
  <c r="H411" i="7"/>
  <c r="I411" i="7" s="1"/>
  <c r="J411" i="7" s="1"/>
  <c r="H410" i="7"/>
  <c r="I410" i="7" s="1"/>
  <c r="J410" i="7" s="1"/>
  <c r="J409" i="7"/>
  <c r="H409" i="7"/>
  <c r="I409" i="7" s="1"/>
  <c r="H408" i="7"/>
  <c r="I408" i="7" s="1"/>
  <c r="J408" i="7" s="1"/>
  <c r="H407" i="7"/>
  <c r="I407" i="7" s="1"/>
  <c r="J407" i="7" s="1"/>
  <c r="H406" i="7"/>
  <c r="I406" i="7" s="1"/>
  <c r="J406" i="7" s="1"/>
  <c r="H405" i="7"/>
  <c r="I405" i="7" s="1"/>
  <c r="J405" i="7" s="1"/>
  <c r="H404" i="7"/>
  <c r="I404" i="7" s="1"/>
  <c r="J404" i="7" s="1"/>
  <c r="J403" i="7"/>
  <c r="H403" i="7"/>
  <c r="I403" i="7" s="1"/>
  <c r="H402" i="7"/>
  <c r="I402" i="7" s="1"/>
  <c r="J402" i="7" s="1"/>
  <c r="H401" i="7"/>
  <c r="I401" i="7" s="1"/>
  <c r="J401" i="7" s="1"/>
  <c r="H400" i="7"/>
  <c r="I400" i="7" s="1"/>
  <c r="J400" i="7" s="1"/>
  <c r="H399" i="7"/>
  <c r="I399" i="7" s="1"/>
  <c r="J399" i="7" s="1"/>
  <c r="H398" i="7"/>
  <c r="I398" i="7" s="1"/>
  <c r="J398" i="7" s="1"/>
  <c r="H397" i="7"/>
  <c r="I397" i="7" s="1"/>
  <c r="J397" i="7" s="1"/>
  <c r="H396" i="7"/>
  <c r="I396" i="7" s="1"/>
  <c r="J396" i="7" s="1"/>
  <c r="J395" i="7"/>
  <c r="H395" i="7"/>
  <c r="I395" i="7" s="1"/>
  <c r="H394" i="7"/>
  <c r="I394" i="7" s="1"/>
  <c r="J394" i="7" s="1"/>
  <c r="H393" i="7"/>
  <c r="I393" i="7" s="1"/>
  <c r="J393" i="7" s="1"/>
  <c r="H392" i="7"/>
  <c r="I392" i="7" s="1"/>
  <c r="J392" i="7" s="1"/>
  <c r="H391" i="7"/>
  <c r="I391" i="7" s="1"/>
  <c r="J391" i="7" s="1"/>
  <c r="H390" i="7"/>
  <c r="I390" i="7" s="1"/>
  <c r="J390" i="7" s="1"/>
  <c r="H389" i="7"/>
  <c r="I389" i="7" s="1"/>
  <c r="J389" i="7" s="1"/>
  <c r="H388" i="7"/>
  <c r="I388" i="7" s="1"/>
  <c r="J388" i="7" s="1"/>
  <c r="H387" i="7"/>
  <c r="I387" i="7" s="1"/>
  <c r="J387" i="7" s="1"/>
  <c r="H386" i="7"/>
  <c r="I386" i="7" s="1"/>
  <c r="J386" i="7" s="1"/>
  <c r="H385" i="7"/>
  <c r="I385" i="7" s="1"/>
  <c r="J385" i="7" s="1"/>
  <c r="H384" i="7"/>
  <c r="I384" i="7" s="1"/>
  <c r="J384" i="7" s="1"/>
  <c r="H383" i="7"/>
  <c r="I383" i="7" s="1"/>
  <c r="J383" i="7" s="1"/>
  <c r="H382" i="7"/>
  <c r="I382" i="7" s="1"/>
  <c r="J382" i="7" s="1"/>
  <c r="H381" i="7"/>
  <c r="I381" i="7" s="1"/>
  <c r="J381" i="7" s="1"/>
  <c r="K381" i="7" s="1"/>
  <c r="L381" i="7" s="1"/>
  <c r="H380" i="7"/>
  <c r="I380" i="7" s="1"/>
  <c r="J380" i="7" s="1"/>
  <c r="H379" i="7"/>
  <c r="I379" i="7" s="1"/>
  <c r="J379" i="7" s="1"/>
  <c r="H378" i="7"/>
  <c r="I378" i="7" s="1"/>
  <c r="J378" i="7" s="1"/>
  <c r="H377" i="7"/>
  <c r="I377" i="7" s="1"/>
  <c r="J377" i="7" s="1"/>
  <c r="H376" i="7"/>
  <c r="I376" i="7" s="1"/>
  <c r="J376" i="7" s="1"/>
  <c r="H375" i="7"/>
  <c r="I375" i="7" s="1"/>
  <c r="J375" i="7" s="1"/>
  <c r="H374" i="7"/>
  <c r="I374" i="7" s="1"/>
  <c r="J374" i="7" s="1"/>
  <c r="H373" i="7"/>
  <c r="I373" i="7" s="1"/>
  <c r="J373" i="7" s="1"/>
  <c r="H372" i="7"/>
  <c r="I372" i="7" s="1"/>
  <c r="J372" i="7" s="1"/>
  <c r="I371" i="7"/>
  <c r="J371" i="7" s="1"/>
  <c r="H371" i="7"/>
  <c r="H370" i="7"/>
  <c r="I370" i="7" s="1"/>
  <c r="J370" i="7" s="1"/>
  <c r="K370" i="7" s="1"/>
  <c r="L370" i="7" s="1"/>
  <c r="H369" i="7"/>
  <c r="I369" i="7" s="1"/>
  <c r="J369" i="7" s="1"/>
  <c r="H368" i="7"/>
  <c r="I368" i="7" s="1"/>
  <c r="J368" i="7" s="1"/>
  <c r="H367" i="7"/>
  <c r="I367" i="7" s="1"/>
  <c r="J367" i="7" s="1"/>
  <c r="H366" i="7"/>
  <c r="I366" i="7" s="1"/>
  <c r="J366" i="7" s="1"/>
  <c r="K366" i="7" s="1"/>
  <c r="L366" i="7" s="1"/>
  <c r="H365" i="7"/>
  <c r="I365" i="7" s="1"/>
  <c r="J365" i="7" s="1"/>
  <c r="H364" i="7"/>
  <c r="I364" i="7" s="1"/>
  <c r="J364" i="7" s="1"/>
  <c r="I363" i="7"/>
  <c r="J363" i="7" s="1"/>
  <c r="H363" i="7"/>
  <c r="H362" i="7"/>
  <c r="I362" i="7" s="1"/>
  <c r="J362" i="7" s="1"/>
  <c r="K362" i="7" s="1"/>
  <c r="L362" i="7" s="1"/>
  <c r="H361" i="7"/>
  <c r="I361" i="7" s="1"/>
  <c r="J361" i="7" s="1"/>
  <c r="H360" i="7"/>
  <c r="I360" i="7" s="1"/>
  <c r="J360" i="7" s="1"/>
  <c r="H359" i="7"/>
  <c r="I359" i="7" s="1"/>
  <c r="J359" i="7" s="1"/>
  <c r="H358" i="7"/>
  <c r="I358" i="7" s="1"/>
  <c r="J358" i="7" s="1"/>
  <c r="H357" i="7"/>
  <c r="I357" i="7" s="1"/>
  <c r="J357" i="7" s="1"/>
  <c r="H356" i="7"/>
  <c r="I356" i="7" s="1"/>
  <c r="J356" i="7" s="1"/>
  <c r="H355" i="7"/>
  <c r="I355" i="7" s="1"/>
  <c r="J355" i="7" s="1"/>
  <c r="H354" i="7"/>
  <c r="I354" i="7" s="1"/>
  <c r="J354" i="7" s="1"/>
  <c r="K354" i="7" s="1"/>
  <c r="L354" i="7" s="1"/>
  <c r="H353" i="7"/>
  <c r="I353" i="7" s="1"/>
  <c r="J353" i="7" s="1"/>
  <c r="H352" i="7"/>
  <c r="I352" i="7" s="1"/>
  <c r="J352" i="7" s="1"/>
  <c r="H351" i="7"/>
  <c r="I351" i="7" s="1"/>
  <c r="J351" i="7" s="1"/>
  <c r="H350" i="7"/>
  <c r="I350" i="7" s="1"/>
  <c r="J350" i="7" s="1"/>
  <c r="K350" i="7" s="1"/>
  <c r="L350" i="7" s="1"/>
  <c r="H349" i="7"/>
  <c r="I349" i="7" s="1"/>
  <c r="J349" i="7" s="1"/>
  <c r="H348" i="7"/>
  <c r="I348" i="7" s="1"/>
  <c r="J348" i="7" s="1"/>
  <c r="H347" i="7"/>
  <c r="I347" i="7" s="1"/>
  <c r="J347" i="7" s="1"/>
  <c r="H346" i="7"/>
  <c r="I346" i="7" s="1"/>
  <c r="J346" i="7" s="1"/>
  <c r="H345" i="7"/>
  <c r="I345" i="7" s="1"/>
  <c r="J345" i="7" s="1"/>
  <c r="H344" i="7"/>
  <c r="I344" i="7" s="1"/>
  <c r="J344" i="7" s="1"/>
  <c r="H343" i="7"/>
  <c r="I343" i="7" s="1"/>
  <c r="J343" i="7" s="1"/>
  <c r="H342" i="7"/>
  <c r="I342" i="7" s="1"/>
  <c r="J342" i="7" s="1"/>
  <c r="H341" i="7"/>
  <c r="I341" i="7" s="1"/>
  <c r="J341" i="7" s="1"/>
  <c r="H340" i="7"/>
  <c r="I340" i="7" s="1"/>
  <c r="J340" i="7" s="1"/>
  <c r="H339" i="7"/>
  <c r="I339" i="7" s="1"/>
  <c r="J339" i="7" s="1"/>
  <c r="H338" i="7"/>
  <c r="I338" i="7" s="1"/>
  <c r="J338" i="7" s="1"/>
  <c r="K338" i="7" s="1"/>
  <c r="L338" i="7" s="1"/>
  <c r="H337" i="7"/>
  <c r="I337" i="7" s="1"/>
  <c r="J337" i="7" s="1"/>
  <c r="I336" i="7"/>
  <c r="J336" i="7" s="1"/>
  <c r="H336" i="7"/>
  <c r="H335" i="7"/>
  <c r="I335" i="7" s="1"/>
  <c r="J335" i="7" s="1"/>
  <c r="H334" i="7"/>
  <c r="I334" i="7" s="1"/>
  <c r="J334" i="7" s="1"/>
  <c r="K334" i="7" s="1"/>
  <c r="L334" i="7" s="1"/>
  <c r="H333" i="7"/>
  <c r="I333" i="7" s="1"/>
  <c r="J333" i="7" s="1"/>
  <c r="H332" i="7"/>
  <c r="I332" i="7" s="1"/>
  <c r="J332" i="7" s="1"/>
  <c r="H331" i="7"/>
  <c r="I331" i="7" s="1"/>
  <c r="J331" i="7" s="1"/>
  <c r="H330" i="7"/>
  <c r="I330" i="7" s="1"/>
  <c r="J330" i="7" s="1"/>
  <c r="H329" i="7"/>
  <c r="I329" i="7" s="1"/>
  <c r="J329" i="7" s="1"/>
  <c r="H328" i="7"/>
  <c r="I328" i="7" s="1"/>
  <c r="J328" i="7" s="1"/>
  <c r="H327" i="7"/>
  <c r="I327" i="7" s="1"/>
  <c r="J327" i="7" s="1"/>
  <c r="H326" i="7"/>
  <c r="I326" i="7" s="1"/>
  <c r="J326" i="7" s="1"/>
  <c r="H325" i="7"/>
  <c r="I325" i="7" s="1"/>
  <c r="J325" i="7" s="1"/>
  <c r="H324" i="7"/>
  <c r="I324" i="7" s="1"/>
  <c r="J324" i="7" s="1"/>
  <c r="H323" i="7"/>
  <c r="I323" i="7" s="1"/>
  <c r="J323" i="7" s="1"/>
  <c r="H322" i="7"/>
  <c r="I322" i="7" s="1"/>
  <c r="J322" i="7" s="1"/>
  <c r="H321" i="7"/>
  <c r="I321" i="7" s="1"/>
  <c r="J321" i="7" s="1"/>
  <c r="H320" i="7"/>
  <c r="I320" i="7" s="1"/>
  <c r="J320" i="7" s="1"/>
  <c r="H319" i="7"/>
  <c r="I319" i="7" s="1"/>
  <c r="J319" i="7" s="1"/>
  <c r="H318" i="7"/>
  <c r="I318" i="7" s="1"/>
  <c r="J318" i="7" s="1"/>
  <c r="H317" i="7"/>
  <c r="I317" i="7" s="1"/>
  <c r="J317" i="7" s="1"/>
  <c r="H316" i="7"/>
  <c r="I316" i="7" s="1"/>
  <c r="J316" i="7" s="1"/>
  <c r="H315" i="7"/>
  <c r="I315" i="7" s="1"/>
  <c r="J315" i="7" s="1"/>
  <c r="H314" i="7"/>
  <c r="I314" i="7" s="1"/>
  <c r="J314" i="7" s="1"/>
  <c r="H313" i="7"/>
  <c r="I313" i="7" s="1"/>
  <c r="J313" i="7" s="1"/>
  <c r="H312" i="7"/>
  <c r="I312" i="7" s="1"/>
  <c r="J312" i="7" s="1"/>
  <c r="H311" i="7"/>
  <c r="I311" i="7" s="1"/>
  <c r="J311" i="7" s="1"/>
  <c r="H310" i="7"/>
  <c r="I310" i="7" s="1"/>
  <c r="J310" i="7" s="1"/>
  <c r="H309" i="7"/>
  <c r="I309" i="7" s="1"/>
  <c r="J309" i="7" s="1"/>
  <c r="H308" i="7"/>
  <c r="I308" i="7" s="1"/>
  <c r="J308" i="7" s="1"/>
  <c r="H307" i="7"/>
  <c r="I307" i="7" s="1"/>
  <c r="J307" i="7" s="1"/>
  <c r="H306" i="7"/>
  <c r="I306" i="7" s="1"/>
  <c r="J306" i="7" s="1"/>
  <c r="H305" i="7"/>
  <c r="I305" i="7" s="1"/>
  <c r="J305" i="7" s="1"/>
  <c r="H304" i="7"/>
  <c r="I304" i="7" s="1"/>
  <c r="J304" i="7" s="1"/>
  <c r="H303" i="7"/>
  <c r="I303" i="7" s="1"/>
  <c r="J303" i="7" s="1"/>
  <c r="H302" i="7"/>
  <c r="I302" i="7" s="1"/>
  <c r="J302" i="7" s="1"/>
  <c r="K302" i="7" s="1"/>
  <c r="L302" i="7" s="1"/>
  <c r="H301" i="7"/>
  <c r="I301" i="7" s="1"/>
  <c r="J301" i="7" s="1"/>
  <c r="H300" i="7"/>
  <c r="I300" i="7" s="1"/>
  <c r="J300" i="7" s="1"/>
  <c r="H299" i="7"/>
  <c r="I299" i="7" s="1"/>
  <c r="J299" i="7" s="1"/>
  <c r="H298" i="7"/>
  <c r="I298" i="7" s="1"/>
  <c r="J298" i="7" s="1"/>
  <c r="H297" i="7"/>
  <c r="I297" i="7" s="1"/>
  <c r="J297" i="7" s="1"/>
  <c r="H296" i="7"/>
  <c r="I296" i="7" s="1"/>
  <c r="J296" i="7" s="1"/>
  <c r="H295" i="7"/>
  <c r="I295" i="7" s="1"/>
  <c r="J295" i="7" s="1"/>
  <c r="H294" i="7"/>
  <c r="I294" i="7" s="1"/>
  <c r="J294" i="7" s="1"/>
  <c r="H293" i="7"/>
  <c r="I293" i="7" s="1"/>
  <c r="J293" i="7" s="1"/>
  <c r="H292" i="7"/>
  <c r="I292" i="7" s="1"/>
  <c r="J292" i="7" s="1"/>
  <c r="H291" i="7"/>
  <c r="I291" i="7" s="1"/>
  <c r="J291" i="7" s="1"/>
  <c r="H290" i="7"/>
  <c r="I290" i="7" s="1"/>
  <c r="J290" i="7" s="1"/>
  <c r="H289" i="7"/>
  <c r="I289" i="7" s="1"/>
  <c r="J289" i="7" s="1"/>
  <c r="H288" i="7"/>
  <c r="I288" i="7" s="1"/>
  <c r="J288" i="7" s="1"/>
  <c r="H287" i="7"/>
  <c r="I287" i="7" s="1"/>
  <c r="J287" i="7" s="1"/>
  <c r="H286" i="7"/>
  <c r="I286" i="7" s="1"/>
  <c r="J286" i="7" s="1"/>
  <c r="H285" i="7"/>
  <c r="I285" i="7" s="1"/>
  <c r="J285" i="7" s="1"/>
  <c r="H284" i="7"/>
  <c r="I284" i="7" s="1"/>
  <c r="J284" i="7" s="1"/>
  <c r="H283" i="7"/>
  <c r="I283" i="7" s="1"/>
  <c r="J283" i="7" s="1"/>
  <c r="H282" i="7"/>
  <c r="I282" i="7" s="1"/>
  <c r="J282" i="7" s="1"/>
  <c r="H281" i="7"/>
  <c r="I281" i="7" s="1"/>
  <c r="J281" i="7" s="1"/>
  <c r="H280" i="7"/>
  <c r="I280" i="7" s="1"/>
  <c r="J280" i="7" s="1"/>
  <c r="H279" i="7"/>
  <c r="I279" i="7" s="1"/>
  <c r="J279" i="7" s="1"/>
  <c r="H278" i="7"/>
  <c r="I278" i="7" s="1"/>
  <c r="J278" i="7" s="1"/>
  <c r="H277" i="7"/>
  <c r="I277" i="7" s="1"/>
  <c r="J277" i="7" s="1"/>
  <c r="H276" i="7"/>
  <c r="I276" i="7" s="1"/>
  <c r="J276" i="7" s="1"/>
  <c r="H275" i="7"/>
  <c r="I275" i="7" s="1"/>
  <c r="J275" i="7" s="1"/>
  <c r="H274" i="7"/>
  <c r="I274" i="7" s="1"/>
  <c r="J274" i="7" s="1"/>
  <c r="H273" i="7"/>
  <c r="I273" i="7" s="1"/>
  <c r="J273" i="7" s="1"/>
  <c r="H272" i="7"/>
  <c r="I272" i="7" s="1"/>
  <c r="J272" i="7" s="1"/>
  <c r="H271" i="7"/>
  <c r="I271" i="7" s="1"/>
  <c r="J271" i="7" s="1"/>
  <c r="J270" i="7"/>
  <c r="K270" i="7" s="1"/>
  <c r="L270" i="7" s="1"/>
  <c r="H270" i="7"/>
  <c r="I270" i="7" s="1"/>
  <c r="H269" i="7"/>
  <c r="I269" i="7" s="1"/>
  <c r="J269" i="7" s="1"/>
  <c r="H268" i="7"/>
  <c r="I268" i="7" s="1"/>
  <c r="J268" i="7" s="1"/>
  <c r="H267" i="7"/>
  <c r="I267" i="7" s="1"/>
  <c r="J267" i="7" s="1"/>
  <c r="H266" i="7"/>
  <c r="I266" i="7" s="1"/>
  <c r="J266" i="7" s="1"/>
  <c r="H265" i="7"/>
  <c r="I265" i="7" s="1"/>
  <c r="J265" i="7" s="1"/>
  <c r="H264" i="7"/>
  <c r="I264" i="7" s="1"/>
  <c r="J264" i="7" s="1"/>
  <c r="H263" i="7"/>
  <c r="I263" i="7" s="1"/>
  <c r="J263" i="7" s="1"/>
  <c r="H262" i="7"/>
  <c r="I262" i="7" s="1"/>
  <c r="J262" i="7" s="1"/>
  <c r="H261" i="7"/>
  <c r="I261" i="7" s="1"/>
  <c r="J261" i="7" s="1"/>
  <c r="H260" i="7"/>
  <c r="I260" i="7" s="1"/>
  <c r="J260" i="7" s="1"/>
  <c r="H259" i="7"/>
  <c r="I259" i="7" s="1"/>
  <c r="J259" i="7" s="1"/>
  <c r="H258" i="7"/>
  <c r="I258" i="7" s="1"/>
  <c r="J258" i="7" s="1"/>
  <c r="H257" i="7"/>
  <c r="I257" i="7" s="1"/>
  <c r="J257" i="7" s="1"/>
  <c r="H256" i="7"/>
  <c r="I256" i="7" s="1"/>
  <c r="J256" i="7" s="1"/>
  <c r="H255" i="7"/>
  <c r="I255" i="7" s="1"/>
  <c r="J255" i="7" s="1"/>
  <c r="H254" i="7"/>
  <c r="I254" i="7" s="1"/>
  <c r="J254" i="7" s="1"/>
  <c r="H253" i="7"/>
  <c r="I253" i="7" s="1"/>
  <c r="J253" i="7" s="1"/>
  <c r="H252" i="7"/>
  <c r="I252" i="7" s="1"/>
  <c r="J252" i="7" s="1"/>
  <c r="H251" i="7"/>
  <c r="I251" i="7" s="1"/>
  <c r="J251" i="7" s="1"/>
  <c r="H250" i="7"/>
  <c r="I250" i="7" s="1"/>
  <c r="J250" i="7" s="1"/>
  <c r="H249" i="7"/>
  <c r="I249" i="7" s="1"/>
  <c r="J249" i="7" s="1"/>
  <c r="H248" i="7"/>
  <c r="I248" i="7" s="1"/>
  <c r="J248" i="7" s="1"/>
  <c r="H247" i="7"/>
  <c r="I247" i="7" s="1"/>
  <c r="J247" i="7" s="1"/>
  <c r="H246" i="7"/>
  <c r="I246" i="7" s="1"/>
  <c r="J246" i="7" s="1"/>
  <c r="H245" i="7"/>
  <c r="I245" i="7" s="1"/>
  <c r="J245" i="7" s="1"/>
  <c r="H244" i="7"/>
  <c r="I244" i="7" s="1"/>
  <c r="J244" i="7" s="1"/>
  <c r="H243" i="7"/>
  <c r="I243" i="7" s="1"/>
  <c r="J243" i="7" s="1"/>
  <c r="H242" i="7"/>
  <c r="I242" i="7" s="1"/>
  <c r="J242" i="7" s="1"/>
  <c r="H241" i="7"/>
  <c r="I241" i="7" s="1"/>
  <c r="J241" i="7" s="1"/>
  <c r="I240" i="7"/>
  <c r="J240" i="7" s="1"/>
  <c r="H240" i="7"/>
  <c r="H239" i="7"/>
  <c r="I239" i="7" s="1"/>
  <c r="J239" i="7" s="1"/>
  <c r="H238" i="7"/>
  <c r="I238" i="7" s="1"/>
  <c r="J238" i="7" s="1"/>
  <c r="K238" i="7" s="1"/>
  <c r="L238" i="7" s="1"/>
  <c r="H237" i="7"/>
  <c r="I237" i="7" s="1"/>
  <c r="J237" i="7" s="1"/>
  <c r="H236" i="7"/>
  <c r="I236" i="7" s="1"/>
  <c r="J236" i="7" s="1"/>
  <c r="H235" i="7"/>
  <c r="I235" i="7" s="1"/>
  <c r="J235" i="7" s="1"/>
  <c r="H234" i="7"/>
  <c r="I234" i="7" s="1"/>
  <c r="J234" i="7" s="1"/>
  <c r="H233" i="7"/>
  <c r="I233" i="7" s="1"/>
  <c r="J233" i="7" s="1"/>
  <c r="H232" i="7"/>
  <c r="I232" i="7" s="1"/>
  <c r="J232" i="7" s="1"/>
  <c r="H231" i="7"/>
  <c r="I231" i="7" s="1"/>
  <c r="J231" i="7" s="1"/>
  <c r="H230" i="7"/>
  <c r="I230" i="7" s="1"/>
  <c r="J230" i="7" s="1"/>
  <c r="H229" i="7"/>
  <c r="I229" i="7" s="1"/>
  <c r="J229" i="7" s="1"/>
  <c r="H228" i="7"/>
  <c r="I228" i="7" s="1"/>
  <c r="J228" i="7" s="1"/>
  <c r="H227" i="7"/>
  <c r="I227" i="7" s="1"/>
  <c r="J227" i="7" s="1"/>
  <c r="H226" i="7"/>
  <c r="I226" i="7" s="1"/>
  <c r="J226" i="7" s="1"/>
  <c r="H225" i="7"/>
  <c r="I225" i="7" s="1"/>
  <c r="J225" i="7" s="1"/>
  <c r="H224" i="7"/>
  <c r="I224" i="7" s="1"/>
  <c r="J224" i="7" s="1"/>
  <c r="H223" i="7"/>
  <c r="I223" i="7" s="1"/>
  <c r="J223" i="7" s="1"/>
  <c r="H222" i="7"/>
  <c r="I222" i="7" s="1"/>
  <c r="J222" i="7" s="1"/>
  <c r="H221" i="7"/>
  <c r="I221" i="7" s="1"/>
  <c r="J221" i="7" s="1"/>
  <c r="H220" i="7"/>
  <c r="I220" i="7" s="1"/>
  <c r="J220" i="7" s="1"/>
  <c r="H219" i="7"/>
  <c r="I219" i="7" s="1"/>
  <c r="J219" i="7" s="1"/>
  <c r="H218" i="7"/>
  <c r="I218" i="7" s="1"/>
  <c r="J218" i="7" s="1"/>
  <c r="H217" i="7"/>
  <c r="I217" i="7" s="1"/>
  <c r="J217" i="7" s="1"/>
  <c r="H216" i="7"/>
  <c r="I216" i="7" s="1"/>
  <c r="J216" i="7" s="1"/>
  <c r="H215" i="7"/>
  <c r="I215" i="7" s="1"/>
  <c r="J215" i="7" s="1"/>
  <c r="H214" i="7"/>
  <c r="I214" i="7" s="1"/>
  <c r="J214" i="7" s="1"/>
  <c r="H213" i="7"/>
  <c r="I213" i="7" s="1"/>
  <c r="J213" i="7" s="1"/>
  <c r="H212" i="7"/>
  <c r="I212" i="7" s="1"/>
  <c r="J212" i="7" s="1"/>
  <c r="H211" i="7"/>
  <c r="I211" i="7" s="1"/>
  <c r="J211" i="7" s="1"/>
  <c r="H210" i="7"/>
  <c r="I210" i="7" s="1"/>
  <c r="J210" i="7" s="1"/>
  <c r="H209" i="7"/>
  <c r="I209" i="7" s="1"/>
  <c r="J209" i="7" s="1"/>
  <c r="H208" i="7"/>
  <c r="I208" i="7" s="1"/>
  <c r="J208" i="7" s="1"/>
  <c r="H207" i="7"/>
  <c r="I207" i="7" s="1"/>
  <c r="J207" i="7" s="1"/>
  <c r="J206" i="7"/>
  <c r="K206" i="7" s="1"/>
  <c r="L206" i="7" s="1"/>
  <c r="H206" i="7"/>
  <c r="I206" i="7" s="1"/>
  <c r="H205" i="7"/>
  <c r="I205" i="7" s="1"/>
  <c r="J205" i="7" s="1"/>
  <c r="H204" i="7"/>
  <c r="I204" i="7" s="1"/>
  <c r="J204" i="7" s="1"/>
  <c r="H203" i="7"/>
  <c r="I203" i="7" s="1"/>
  <c r="J203" i="7" s="1"/>
  <c r="H202" i="7"/>
  <c r="I202" i="7" s="1"/>
  <c r="J202" i="7" s="1"/>
  <c r="H201" i="7"/>
  <c r="I201" i="7" s="1"/>
  <c r="J201" i="7" s="1"/>
  <c r="H200" i="7"/>
  <c r="I200" i="7" s="1"/>
  <c r="J200" i="7" s="1"/>
  <c r="H199" i="7"/>
  <c r="I199" i="7" s="1"/>
  <c r="J199" i="7" s="1"/>
  <c r="H198" i="7"/>
  <c r="I198" i="7" s="1"/>
  <c r="J198" i="7" s="1"/>
  <c r="H197" i="7"/>
  <c r="I197" i="7" s="1"/>
  <c r="J197" i="7" s="1"/>
  <c r="H196" i="7"/>
  <c r="I196" i="7" s="1"/>
  <c r="J196" i="7" s="1"/>
  <c r="H195" i="7"/>
  <c r="I195" i="7" s="1"/>
  <c r="J195" i="7" s="1"/>
  <c r="H194" i="7"/>
  <c r="I194" i="7" s="1"/>
  <c r="J194" i="7" s="1"/>
  <c r="H193" i="7"/>
  <c r="I193" i="7" s="1"/>
  <c r="J193" i="7" s="1"/>
  <c r="H192" i="7"/>
  <c r="I192" i="7" s="1"/>
  <c r="J192" i="7" s="1"/>
  <c r="H191" i="7"/>
  <c r="I191" i="7" s="1"/>
  <c r="J191" i="7" s="1"/>
  <c r="H190" i="7"/>
  <c r="I190" i="7" s="1"/>
  <c r="J190" i="7" s="1"/>
  <c r="H189" i="7"/>
  <c r="I189" i="7" s="1"/>
  <c r="J189" i="7" s="1"/>
  <c r="H188" i="7"/>
  <c r="I188" i="7" s="1"/>
  <c r="J188" i="7" s="1"/>
  <c r="H187" i="7"/>
  <c r="I187" i="7" s="1"/>
  <c r="J187" i="7" s="1"/>
  <c r="H186" i="7"/>
  <c r="I186" i="7" s="1"/>
  <c r="J186" i="7" s="1"/>
  <c r="H185" i="7"/>
  <c r="I185" i="7" s="1"/>
  <c r="J185" i="7" s="1"/>
  <c r="H184" i="7"/>
  <c r="I184" i="7" s="1"/>
  <c r="J184" i="7" s="1"/>
  <c r="I183" i="7"/>
  <c r="J183" i="7" s="1"/>
  <c r="H183" i="7"/>
  <c r="H182" i="7"/>
  <c r="I182" i="7" s="1"/>
  <c r="J182" i="7" s="1"/>
  <c r="H181" i="7"/>
  <c r="I181" i="7" s="1"/>
  <c r="J181" i="7" s="1"/>
  <c r="H180" i="7"/>
  <c r="I180" i="7" s="1"/>
  <c r="J180" i="7" s="1"/>
  <c r="I179" i="7"/>
  <c r="J179" i="7" s="1"/>
  <c r="H179" i="7"/>
  <c r="H178" i="7"/>
  <c r="I178" i="7" s="1"/>
  <c r="J178" i="7" s="1"/>
  <c r="H177" i="7"/>
  <c r="I177" i="7" s="1"/>
  <c r="J177" i="7" s="1"/>
  <c r="H176" i="7"/>
  <c r="I176" i="7" s="1"/>
  <c r="J176" i="7" s="1"/>
  <c r="H175" i="7"/>
  <c r="I175" i="7" s="1"/>
  <c r="J175" i="7" s="1"/>
  <c r="H174" i="7"/>
  <c r="I174" i="7" s="1"/>
  <c r="J174" i="7" s="1"/>
  <c r="H173" i="7"/>
  <c r="I173" i="7" s="1"/>
  <c r="J173" i="7" s="1"/>
  <c r="H172" i="7"/>
  <c r="I172" i="7" s="1"/>
  <c r="J172" i="7" s="1"/>
  <c r="H171" i="7"/>
  <c r="I171" i="7" s="1"/>
  <c r="J171" i="7" s="1"/>
  <c r="H170" i="7"/>
  <c r="I170" i="7" s="1"/>
  <c r="J170" i="7" s="1"/>
  <c r="I169" i="7"/>
  <c r="J169" i="7" s="1"/>
  <c r="H169" i="7"/>
  <c r="I168" i="7"/>
  <c r="J168" i="7" s="1"/>
  <c r="H168" i="7"/>
  <c r="H167" i="7"/>
  <c r="I167" i="7" s="1"/>
  <c r="J167" i="7" s="1"/>
  <c r="H166" i="7"/>
  <c r="I166" i="7" s="1"/>
  <c r="J166" i="7" s="1"/>
  <c r="H165" i="7"/>
  <c r="I165" i="7" s="1"/>
  <c r="J165" i="7" s="1"/>
  <c r="H164" i="7"/>
  <c r="I164" i="7" s="1"/>
  <c r="J164" i="7" s="1"/>
  <c r="H163" i="7"/>
  <c r="I163" i="7" s="1"/>
  <c r="J163" i="7" s="1"/>
  <c r="H162" i="7"/>
  <c r="I162" i="7" s="1"/>
  <c r="J162" i="7" s="1"/>
  <c r="H161" i="7"/>
  <c r="I161" i="7" s="1"/>
  <c r="J161" i="7" s="1"/>
  <c r="H160" i="7"/>
  <c r="I160" i="7" s="1"/>
  <c r="J160" i="7" s="1"/>
  <c r="H159" i="7"/>
  <c r="I159" i="7" s="1"/>
  <c r="J159" i="7" s="1"/>
  <c r="H158" i="7"/>
  <c r="I158" i="7" s="1"/>
  <c r="J158" i="7" s="1"/>
  <c r="H157" i="7"/>
  <c r="I157" i="7" s="1"/>
  <c r="J157" i="7" s="1"/>
  <c r="H156" i="7"/>
  <c r="I156" i="7" s="1"/>
  <c r="J156" i="7" s="1"/>
  <c r="H155" i="7"/>
  <c r="I155" i="7" s="1"/>
  <c r="J155" i="7" s="1"/>
  <c r="H154" i="7"/>
  <c r="I154" i="7" s="1"/>
  <c r="J154" i="7" s="1"/>
  <c r="H153" i="7"/>
  <c r="I153" i="7" s="1"/>
  <c r="J153" i="7" s="1"/>
  <c r="H152" i="7"/>
  <c r="I152" i="7" s="1"/>
  <c r="J152" i="7" s="1"/>
  <c r="H151" i="7"/>
  <c r="I151" i="7" s="1"/>
  <c r="J151" i="7" s="1"/>
  <c r="H150" i="7"/>
  <c r="I150" i="7" s="1"/>
  <c r="J150" i="7" s="1"/>
  <c r="H149" i="7"/>
  <c r="I149" i="7" s="1"/>
  <c r="J149" i="7" s="1"/>
  <c r="H148" i="7"/>
  <c r="I148" i="7" s="1"/>
  <c r="J148" i="7" s="1"/>
  <c r="H147" i="7"/>
  <c r="I147" i="7" s="1"/>
  <c r="J147" i="7" s="1"/>
  <c r="H146" i="7"/>
  <c r="I146" i="7" s="1"/>
  <c r="J146" i="7" s="1"/>
  <c r="H145" i="7"/>
  <c r="I145" i="7" s="1"/>
  <c r="J145" i="7" s="1"/>
  <c r="H144" i="7"/>
  <c r="I144" i="7" s="1"/>
  <c r="J144" i="7" s="1"/>
  <c r="H143" i="7"/>
  <c r="I143" i="7" s="1"/>
  <c r="J143" i="7" s="1"/>
  <c r="H142" i="7"/>
  <c r="I142" i="7" s="1"/>
  <c r="J142" i="7" s="1"/>
  <c r="H141" i="7"/>
  <c r="I141" i="7" s="1"/>
  <c r="J141" i="7" s="1"/>
  <c r="H140" i="7"/>
  <c r="I140" i="7" s="1"/>
  <c r="J140" i="7" s="1"/>
  <c r="H139" i="7"/>
  <c r="I139" i="7" s="1"/>
  <c r="J139" i="7" s="1"/>
  <c r="H138" i="7"/>
  <c r="I138" i="7" s="1"/>
  <c r="J138" i="7" s="1"/>
  <c r="H137" i="7"/>
  <c r="I137" i="7" s="1"/>
  <c r="J137" i="7" s="1"/>
  <c r="H136" i="7"/>
  <c r="I136" i="7" s="1"/>
  <c r="J136" i="7" s="1"/>
  <c r="H135" i="7"/>
  <c r="I135" i="7" s="1"/>
  <c r="J135" i="7" s="1"/>
  <c r="H134" i="7"/>
  <c r="I134" i="7" s="1"/>
  <c r="J134" i="7" s="1"/>
  <c r="H133" i="7"/>
  <c r="I133" i="7" s="1"/>
  <c r="J133" i="7" s="1"/>
  <c r="H132" i="7"/>
  <c r="I132" i="7" s="1"/>
  <c r="J132" i="7" s="1"/>
  <c r="H131" i="7"/>
  <c r="I131" i="7" s="1"/>
  <c r="J131" i="7" s="1"/>
  <c r="H130" i="7"/>
  <c r="I130" i="7" s="1"/>
  <c r="J130" i="7" s="1"/>
  <c r="H129" i="7"/>
  <c r="I129" i="7" s="1"/>
  <c r="J129" i="7" s="1"/>
  <c r="H128" i="7"/>
  <c r="I128" i="7" s="1"/>
  <c r="J128" i="7" s="1"/>
  <c r="H127" i="7"/>
  <c r="I127" i="7" s="1"/>
  <c r="J127" i="7" s="1"/>
  <c r="H126" i="7"/>
  <c r="I126" i="7" s="1"/>
  <c r="J126" i="7" s="1"/>
  <c r="H125" i="7"/>
  <c r="I125" i="7" s="1"/>
  <c r="J125" i="7" s="1"/>
  <c r="I124" i="7"/>
  <c r="J124" i="7" s="1"/>
  <c r="H124" i="7"/>
  <c r="H123" i="7"/>
  <c r="I123" i="7" s="1"/>
  <c r="J123" i="7" s="1"/>
  <c r="H122" i="7"/>
  <c r="I122" i="7" s="1"/>
  <c r="J122" i="7" s="1"/>
  <c r="H121" i="7"/>
  <c r="I121" i="7" s="1"/>
  <c r="J121" i="7" s="1"/>
  <c r="H120" i="7"/>
  <c r="I120" i="7" s="1"/>
  <c r="J120" i="7" s="1"/>
  <c r="H119" i="7"/>
  <c r="I119" i="7" s="1"/>
  <c r="J119" i="7" s="1"/>
  <c r="H118" i="7"/>
  <c r="I118" i="7" s="1"/>
  <c r="J118" i="7" s="1"/>
  <c r="H117" i="7"/>
  <c r="I117" i="7" s="1"/>
  <c r="J117" i="7" s="1"/>
  <c r="H116" i="7"/>
  <c r="I116" i="7" s="1"/>
  <c r="J116" i="7" s="1"/>
  <c r="H115" i="7"/>
  <c r="I115" i="7" s="1"/>
  <c r="J115" i="7" s="1"/>
  <c r="H114" i="7"/>
  <c r="I114" i="7" s="1"/>
  <c r="J114" i="7" s="1"/>
  <c r="H113" i="7"/>
  <c r="I113" i="7" s="1"/>
  <c r="J113" i="7" s="1"/>
  <c r="H112" i="7"/>
  <c r="I112" i="7" s="1"/>
  <c r="J112" i="7" s="1"/>
  <c r="H111" i="7"/>
  <c r="I111" i="7" s="1"/>
  <c r="J111" i="7" s="1"/>
  <c r="H110" i="7"/>
  <c r="I110" i="7" s="1"/>
  <c r="J110" i="7" s="1"/>
  <c r="H109" i="7"/>
  <c r="I109" i="7" s="1"/>
  <c r="J109" i="7" s="1"/>
  <c r="H108" i="7"/>
  <c r="I108" i="7" s="1"/>
  <c r="J108" i="7" s="1"/>
  <c r="H107" i="7"/>
  <c r="I107" i="7" s="1"/>
  <c r="J107" i="7" s="1"/>
  <c r="H106" i="7"/>
  <c r="I106" i="7" s="1"/>
  <c r="J106" i="7" s="1"/>
  <c r="H105" i="7"/>
  <c r="I105" i="7" s="1"/>
  <c r="J105" i="7" s="1"/>
  <c r="H104" i="7"/>
  <c r="I104" i="7" s="1"/>
  <c r="J104" i="7" s="1"/>
  <c r="H103" i="7"/>
  <c r="I103" i="7" s="1"/>
  <c r="J103" i="7" s="1"/>
  <c r="H102" i="7"/>
  <c r="I102" i="7" s="1"/>
  <c r="J102" i="7" s="1"/>
  <c r="H101" i="7"/>
  <c r="I101" i="7" s="1"/>
  <c r="J101" i="7" s="1"/>
  <c r="H100" i="7"/>
  <c r="I100" i="7" s="1"/>
  <c r="J100" i="7" s="1"/>
  <c r="H99" i="7"/>
  <c r="I99" i="7" s="1"/>
  <c r="J99" i="7" s="1"/>
  <c r="H98" i="7"/>
  <c r="I98" i="7" s="1"/>
  <c r="J98" i="7" s="1"/>
  <c r="H97" i="7"/>
  <c r="I97" i="7" s="1"/>
  <c r="J97" i="7" s="1"/>
  <c r="H96" i="7"/>
  <c r="I96" i="7" s="1"/>
  <c r="J96" i="7" s="1"/>
  <c r="H95" i="7"/>
  <c r="I95" i="7" s="1"/>
  <c r="J95" i="7" s="1"/>
  <c r="H94" i="7"/>
  <c r="I94" i="7" s="1"/>
  <c r="J94" i="7" s="1"/>
  <c r="H93" i="7"/>
  <c r="I93" i="7" s="1"/>
  <c r="J93" i="7" s="1"/>
  <c r="H92" i="7"/>
  <c r="I92" i="7" s="1"/>
  <c r="J92" i="7" s="1"/>
  <c r="H91" i="7"/>
  <c r="I91" i="7" s="1"/>
  <c r="J91" i="7" s="1"/>
  <c r="H90" i="7"/>
  <c r="I90" i="7" s="1"/>
  <c r="J90" i="7" s="1"/>
  <c r="H89" i="7"/>
  <c r="I89" i="7" s="1"/>
  <c r="J89" i="7" s="1"/>
  <c r="H88" i="7"/>
  <c r="I88" i="7" s="1"/>
  <c r="J88" i="7" s="1"/>
  <c r="H87" i="7"/>
  <c r="I87" i="7" s="1"/>
  <c r="J87" i="7" s="1"/>
  <c r="H86" i="7"/>
  <c r="I86" i="7" s="1"/>
  <c r="J86" i="7" s="1"/>
  <c r="H85" i="7"/>
  <c r="I85" i="7" s="1"/>
  <c r="J85" i="7" s="1"/>
  <c r="H84" i="7"/>
  <c r="I84" i="7" s="1"/>
  <c r="J84" i="7" s="1"/>
  <c r="H83" i="7"/>
  <c r="I83" i="7" s="1"/>
  <c r="J83" i="7" s="1"/>
  <c r="H82" i="7"/>
  <c r="I82" i="7" s="1"/>
  <c r="J82" i="7" s="1"/>
  <c r="H81" i="7"/>
  <c r="I81" i="7" s="1"/>
  <c r="J81" i="7" s="1"/>
  <c r="H80" i="7"/>
  <c r="I80" i="7" s="1"/>
  <c r="J80" i="7" s="1"/>
  <c r="H79" i="7"/>
  <c r="I79" i="7" s="1"/>
  <c r="J79" i="7" s="1"/>
  <c r="H78" i="7"/>
  <c r="I78" i="7" s="1"/>
  <c r="J78" i="7" s="1"/>
  <c r="H77" i="7"/>
  <c r="I77" i="7" s="1"/>
  <c r="J77" i="7" s="1"/>
  <c r="H76" i="7"/>
  <c r="I76" i="7" s="1"/>
  <c r="J76" i="7" s="1"/>
  <c r="H75" i="7"/>
  <c r="I75" i="7" s="1"/>
  <c r="J75" i="7" s="1"/>
  <c r="H74" i="7"/>
  <c r="I74" i="7" s="1"/>
  <c r="J74" i="7" s="1"/>
  <c r="H73" i="7"/>
  <c r="I73" i="7" s="1"/>
  <c r="J73" i="7" s="1"/>
  <c r="H72" i="7"/>
  <c r="I72" i="7" s="1"/>
  <c r="J72" i="7" s="1"/>
  <c r="H71" i="7"/>
  <c r="I71" i="7" s="1"/>
  <c r="J71" i="7" s="1"/>
  <c r="H70" i="7"/>
  <c r="I70" i="7" s="1"/>
  <c r="J70" i="7" s="1"/>
  <c r="H69" i="7"/>
  <c r="I69" i="7" s="1"/>
  <c r="J69" i="7" s="1"/>
  <c r="H68" i="7"/>
  <c r="I68" i="7" s="1"/>
  <c r="J68" i="7" s="1"/>
  <c r="I67" i="7"/>
  <c r="J67" i="7" s="1"/>
  <c r="H67" i="7"/>
  <c r="H66" i="7"/>
  <c r="I66" i="7" s="1"/>
  <c r="J66" i="7" s="1"/>
  <c r="H65" i="7"/>
  <c r="I65" i="7" s="1"/>
  <c r="J65" i="7" s="1"/>
  <c r="H64" i="7"/>
  <c r="I64" i="7" s="1"/>
  <c r="J64" i="7" s="1"/>
  <c r="H63" i="7"/>
  <c r="I63" i="7" s="1"/>
  <c r="J63" i="7" s="1"/>
  <c r="H62" i="7"/>
  <c r="I62" i="7" s="1"/>
  <c r="J62" i="7" s="1"/>
  <c r="H61" i="7"/>
  <c r="I61" i="7" s="1"/>
  <c r="J61" i="7" s="1"/>
  <c r="H60" i="7"/>
  <c r="I60" i="7" s="1"/>
  <c r="J60" i="7" s="1"/>
  <c r="H59" i="7"/>
  <c r="I59" i="7" s="1"/>
  <c r="J59" i="7" s="1"/>
  <c r="H58" i="7"/>
  <c r="I58" i="7" s="1"/>
  <c r="J58" i="7" s="1"/>
  <c r="H57" i="7"/>
  <c r="I57" i="7" s="1"/>
  <c r="J57" i="7" s="1"/>
  <c r="H56" i="7"/>
  <c r="I56" i="7" s="1"/>
  <c r="J56" i="7" s="1"/>
  <c r="H55" i="7"/>
  <c r="I55" i="7" s="1"/>
  <c r="J55" i="7" s="1"/>
  <c r="H54" i="7"/>
  <c r="I54" i="7" s="1"/>
  <c r="J54" i="7" s="1"/>
  <c r="H53" i="7"/>
  <c r="I53" i="7" s="1"/>
  <c r="J53" i="7" s="1"/>
  <c r="I52" i="7"/>
  <c r="J52" i="7" s="1"/>
  <c r="H52" i="7"/>
  <c r="H51" i="7"/>
  <c r="I51" i="7" s="1"/>
  <c r="J51" i="7" s="1"/>
  <c r="H50" i="7"/>
  <c r="I50" i="7" s="1"/>
  <c r="J50" i="7" s="1"/>
  <c r="H49" i="7"/>
  <c r="I49" i="7" s="1"/>
  <c r="J49" i="7" s="1"/>
  <c r="H48" i="7"/>
  <c r="I48" i="7" s="1"/>
  <c r="J48" i="7" s="1"/>
  <c r="H47" i="7"/>
  <c r="I47" i="7" s="1"/>
  <c r="J47" i="7" s="1"/>
  <c r="H46" i="7"/>
  <c r="I46" i="7" s="1"/>
  <c r="J46" i="7" s="1"/>
  <c r="I45" i="7"/>
  <c r="J45" i="7" s="1"/>
  <c r="H45" i="7"/>
  <c r="H44" i="7"/>
  <c r="I44" i="7" s="1"/>
  <c r="J44" i="7" s="1"/>
  <c r="H43" i="7"/>
  <c r="I43" i="7" s="1"/>
  <c r="J43" i="7" s="1"/>
  <c r="H42" i="7"/>
  <c r="I42" i="7" s="1"/>
  <c r="J42" i="7" s="1"/>
  <c r="H41" i="7"/>
  <c r="I41" i="7" s="1"/>
  <c r="J41" i="7" s="1"/>
  <c r="H40" i="7"/>
  <c r="I40" i="7" s="1"/>
  <c r="J40" i="7" s="1"/>
  <c r="H39" i="7"/>
  <c r="I39" i="7" s="1"/>
  <c r="J39" i="7" s="1"/>
  <c r="H38" i="7"/>
  <c r="I38" i="7" s="1"/>
  <c r="J38" i="7" s="1"/>
  <c r="H37" i="7"/>
  <c r="I37" i="7" s="1"/>
  <c r="J37" i="7" s="1"/>
  <c r="H36" i="7"/>
  <c r="I36" i="7" s="1"/>
  <c r="J36" i="7" s="1"/>
  <c r="H35" i="7"/>
  <c r="I35" i="7" s="1"/>
  <c r="J35" i="7" s="1"/>
  <c r="H34" i="7"/>
  <c r="I34" i="7" s="1"/>
  <c r="J34" i="7" s="1"/>
  <c r="H33" i="7"/>
  <c r="I33" i="7" s="1"/>
  <c r="J33" i="7" s="1"/>
  <c r="H32" i="7"/>
  <c r="I32" i="7" s="1"/>
  <c r="J32" i="7" s="1"/>
  <c r="H31" i="7"/>
  <c r="I31" i="7" s="1"/>
  <c r="J31" i="7" s="1"/>
  <c r="H30" i="7"/>
  <c r="I30" i="7" s="1"/>
  <c r="J30" i="7" s="1"/>
  <c r="H29" i="7"/>
  <c r="I29" i="7" s="1"/>
  <c r="J29" i="7" s="1"/>
  <c r="H28" i="7"/>
  <c r="I28" i="7" s="1"/>
  <c r="J28" i="7" s="1"/>
  <c r="H27" i="7"/>
  <c r="I27" i="7" s="1"/>
  <c r="J27" i="7" s="1"/>
  <c r="H26" i="7"/>
  <c r="I26" i="7" s="1"/>
  <c r="J26" i="7" s="1"/>
  <c r="H25" i="7"/>
  <c r="I25" i="7" s="1"/>
  <c r="J25" i="7" s="1"/>
  <c r="H24" i="7"/>
  <c r="I24" i="7" s="1"/>
  <c r="J24" i="7" s="1"/>
  <c r="H23" i="7"/>
  <c r="I23" i="7" s="1"/>
  <c r="J23" i="7" s="1"/>
  <c r="K23" i="7" s="1"/>
  <c r="L23" i="7" s="1"/>
  <c r="H22" i="7"/>
  <c r="I22" i="7" s="1"/>
  <c r="J22" i="7" s="1"/>
  <c r="H21" i="7"/>
  <c r="I21" i="7" s="1"/>
  <c r="J21" i="7" s="1"/>
  <c r="H20" i="7"/>
  <c r="I20" i="7" s="1"/>
  <c r="J20" i="7" s="1"/>
  <c r="H19" i="7"/>
  <c r="I19" i="7" s="1"/>
  <c r="J19" i="7" s="1"/>
  <c r="H18" i="7"/>
  <c r="I18" i="7" s="1"/>
  <c r="J18" i="7" s="1"/>
  <c r="H17" i="7"/>
  <c r="I17" i="7" s="1"/>
  <c r="J17" i="7" s="1"/>
  <c r="H16" i="7"/>
  <c r="I16" i="7" s="1"/>
  <c r="J16" i="7" s="1"/>
  <c r="H15" i="7"/>
  <c r="I15" i="7" s="1"/>
  <c r="J15" i="7" s="1"/>
  <c r="K15" i="7" s="1"/>
  <c r="L15" i="7" s="1"/>
  <c r="H14" i="7"/>
  <c r="I14" i="7" s="1"/>
  <c r="J14" i="7" s="1"/>
  <c r="H13" i="7"/>
  <c r="I13" i="7" s="1"/>
  <c r="J13" i="7" s="1"/>
  <c r="I12" i="7"/>
  <c r="J12" i="7" s="1"/>
  <c r="H12" i="7"/>
  <c r="H11" i="7"/>
  <c r="I11" i="7" s="1"/>
  <c r="J11" i="7" s="1"/>
  <c r="H10" i="7"/>
  <c r="I10" i="7" s="1"/>
  <c r="J10" i="7" s="1"/>
  <c r="H9" i="7"/>
  <c r="I9" i="7" s="1"/>
  <c r="J9" i="7" s="1"/>
  <c r="H8" i="7"/>
  <c r="I8" i="7" s="1"/>
  <c r="J8" i="7" s="1"/>
  <c r="H7" i="7"/>
  <c r="I7" i="7" s="1"/>
  <c r="J7" i="7" s="1"/>
  <c r="H6" i="7"/>
  <c r="I6" i="7" s="1"/>
  <c r="J6" i="7" s="1"/>
  <c r="I5" i="7"/>
  <c r="J5" i="7" s="1"/>
  <c r="H6" i="5"/>
  <c r="I6" i="5" s="1"/>
  <c r="J6" i="5" s="1"/>
  <c r="M6" i="5" s="1"/>
  <c r="H7" i="5"/>
  <c r="I7" i="5" s="1"/>
  <c r="J7" i="5" s="1"/>
  <c r="M7" i="5" s="1"/>
  <c r="H8" i="5"/>
  <c r="I8" i="5" s="1"/>
  <c r="J8" i="5" s="1"/>
  <c r="M8" i="5" s="1"/>
  <c r="H9" i="5"/>
  <c r="I9" i="5" s="1"/>
  <c r="J9" i="5" s="1"/>
  <c r="M9" i="5" s="1"/>
  <c r="H10" i="5"/>
  <c r="I10" i="5" s="1"/>
  <c r="J10" i="5" s="1"/>
  <c r="M10" i="5" s="1"/>
  <c r="H11" i="5"/>
  <c r="I11" i="5" s="1"/>
  <c r="J11" i="5" s="1"/>
  <c r="M11" i="5" s="1"/>
  <c r="H12" i="5"/>
  <c r="I12" i="5" s="1"/>
  <c r="J12" i="5" s="1"/>
  <c r="M12" i="5" s="1"/>
  <c r="H13" i="5"/>
  <c r="I13" i="5" s="1"/>
  <c r="J13" i="5" s="1"/>
  <c r="M13" i="5" s="1"/>
  <c r="H14" i="5"/>
  <c r="I14" i="5" s="1"/>
  <c r="J14" i="5" s="1"/>
  <c r="M14" i="5" s="1"/>
  <c r="H15" i="5"/>
  <c r="I15" i="5" s="1"/>
  <c r="J15" i="5" s="1"/>
  <c r="M15" i="5" s="1"/>
  <c r="H16" i="5"/>
  <c r="I16" i="5" s="1"/>
  <c r="J16" i="5" s="1"/>
  <c r="M16" i="5" s="1"/>
  <c r="H17" i="5"/>
  <c r="I17" i="5" s="1"/>
  <c r="J17" i="5" s="1"/>
  <c r="M17" i="5" s="1"/>
  <c r="H18" i="5"/>
  <c r="I18" i="5" s="1"/>
  <c r="J18" i="5" s="1"/>
  <c r="M18" i="5" s="1"/>
  <c r="H19" i="5"/>
  <c r="I19" i="5" s="1"/>
  <c r="J19" i="5" s="1"/>
  <c r="M19" i="5" s="1"/>
  <c r="H20" i="5"/>
  <c r="I20" i="5" s="1"/>
  <c r="J20" i="5" s="1"/>
  <c r="M20" i="5" s="1"/>
  <c r="H21" i="5"/>
  <c r="I21" i="5" s="1"/>
  <c r="J21" i="5" s="1"/>
  <c r="M21" i="5" s="1"/>
  <c r="H22" i="5"/>
  <c r="I22" i="5" s="1"/>
  <c r="J22" i="5" s="1"/>
  <c r="M22" i="5" s="1"/>
  <c r="H23" i="5"/>
  <c r="I23" i="5" s="1"/>
  <c r="J23" i="5" s="1"/>
  <c r="M23" i="5" s="1"/>
  <c r="H24" i="5"/>
  <c r="I24" i="5" s="1"/>
  <c r="J24" i="5" s="1"/>
  <c r="M24" i="5" s="1"/>
  <c r="H25" i="5"/>
  <c r="I25" i="5" s="1"/>
  <c r="J25" i="5" s="1"/>
  <c r="M25" i="5" s="1"/>
  <c r="H26" i="5"/>
  <c r="I26" i="5" s="1"/>
  <c r="J26" i="5" s="1"/>
  <c r="M26" i="5" s="1"/>
  <c r="H27" i="5"/>
  <c r="I27" i="5" s="1"/>
  <c r="J27" i="5" s="1"/>
  <c r="M27" i="5" s="1"/>
  <c r="H28" i="5"/>
  <c r="I28" i="5" s="1"/>
  <c r="J28" i="5" s="1"/>
  <c r="M28" i="5" s="1"/>
  <c r="H29" i="5"/>
  <c r="I29" i="5" s="1"/>
  <c r="J29" i="5" s="1"/>
  <c r="M29" i="5" s="1"/>
  <c r="H30" i="5"/>
  <c r="I30" i="5" s="1"/>
  <c r="J30" i="5" s="1"/>
  <c r="M30" i="5" s="1"/>
  <c r="H31" i="5"/>
  <c r="I31" i="5" s="1"/>
  <c r="J31" i="5" s="1"/>
  <c r="M31" i="5" s="1"/>
  <c r="H32" i="5"/>
  <c r="I32" i="5" s="1"/>
  <c r="J32" i="5" s="1"/>
  <c r="M32" i="5" s="1"/>
  <c r="H33" i="5"/>
  <c r="I33" i="5" s="1"/>
  <c r="J33" i="5" s="1"/>
  <c r="M33" i="5" s="1"/>
  <c r="H34" i="5"/>
  <c r="I34" i="5" s="1"/>
  <c r="J34" i="5" s="1"/>
  <c r="M34" i="5" s="1"/>
  <c r="H35" i="5"/>
  <c r="I35" i="5" s="1"/>
  <c r="J35" i="5" s="1"/>
  <c r="M35" i="5" s="1"/>
  <c r="H36" i="5"/>
  <c r="I36" i="5" s="1"/>
  <c r="J36" i="5" s="1"/>
  <c r="M36" i="5" s="1"/>
  <c r="H37" i="5"/>
  <c r="I37" i="5" s="1"/>
  <c r="J37" i="5" s="1"/>
  <c r="M37" i="5" s="1"/>
  <c r="H38" i="5"/>
  <c r="I38" i="5" s="1"/>
  <c r="J38" i="5" s="1"/>
  <c r="M38" i="5" s="1"/>
  <c r="H39" i="5"/>
  <c r="I39" i="5" s="1"/>
  <c r="J39" i="5" s="1"/>
  <c r="M39" i="5" s="1"/>
  <c r="H40" i="5"/>
  <c r="I40" i="5" s="1"/>
  <c r="J40" i="5" s="1"/>
  <c r="M40" i="5" s="1"/>
  <c r="H41" i="5"/>
  <c r="I41" i="5" s="1"/>
  <c r="J41" i="5" s="1"/>
  <c r="M41" i="5" s="1"/>
  <c r="H42" i="5"/>
  <c r="I42" i="5" s="1"/>
  <c r="J42" i="5" s="1"/>
  <c r="M42" i="5" s="1"/>
  <c r="H43" i="5"/>
  <c r="I43" i="5" s="1"/>
  <c r="J43" i="5" s="1"/>
  <c r="M43" i="5" s="1"/>
  <c r="H44" i="5"/>
  <c r="I44" i="5" s="1"/>
  <c r="J44" i="5" s="1"/>
  <c r="M44" i="5" s="1"/>
  <c r="H45" i="5"/>
  <c r="I45" i="5" s="1"/>
  <c r="J45" i="5" s="1"/>
  <c r="M45" i="5" s="1"/>
  <c r="H46" i="5"/>
  <c r="I46" i="5" s="1"/>
  <c r="J46" i="5" s="1"/>
  <c r="M46" i="5" s="1"/>
  <c r="H47" i="5"/>
  <c r="I47" i="5" s="1"/>
  <c r="J47" i="5" s="1"/>
  <c r="M47" i="5" s="1"/>
  <c r="H48" i="5"/>
  <c r="I48" i="5" s="1"/>
  <c r="J48" i="5" s="1"/>
  <c r="M48" i="5" s="1"/>
  <c r="H49" i="5"/>
  <c r="I49" i="5" s="1"/>
  <c r="J49" i="5" s="1"/>
  <c r="M49" i="5" s="1"/>
  <c r="H50" i="5"/>
  <c r="I50" i="5" s="1"/>
  <c r="J50" i="5" s="1"/>
  <c r="M50" i="5" s="1"/>
  <c r="H51" i="5"/>
  <c r="I51" i="5" s="1"/>
  <c r="J51" i="5" s="1"/>
  <c r="M51" i="5" s="1"/>
  <c r="H52" i="5"/>
  <c r="I52" i="5" s="1"/>
  <c r="J52" i="5" s="1"/>
  <c r="M52" i="5" s="1"/>
  <c r="H53" i="5"/>
  <c r="I53" i="5" s="1"/>
  <c r="J53" i="5" s="1"/>
  <c r="M53" i="5" s="1"/>
  <c r="H54" i="5"/>
  <c r="I54" i="5" s="1"/>
  <c r="J54" i="5" s="1"/>
  <c r="M54" i="5" s="1"/>
  <c r="H55" i="5"/>
  <c r="I55" i="5" s="1"/>
  <c r="J55" i="5" s="1"/>
  <c r="M55" i="5" s="1"/>
  <c r="H56" i="5"/>
  <c r="I56" i="5" s="1"/>
  <c r="J56" i="5" s="1"/>
  <c r="M56" i="5" s="1"/>
  <c r="H57" i="5"/>
  <c r="I57" i="5" s="1"/>
  <c r="J57" i="5" s="1"/>
  <c r="M57" i="5" s="1"/>
  <c r="H58" i="5"/>
  <c r="I58" i="5" s="1"/>
  <c r="J58" i="5" s="1"/>
  <c r="M58" i="5" s="1"/>
  <c r="H59" i="5"/>
  <c r="I59" i="5" s="1"/>
  <c r="J59" i="5" s="1"/>
  <c r="M59" i="5" s="1"/>
  <c r="H60" i="5"/>
  <c r="I60" i="5" s="1"/>
  <c r="J60" i="5" s="1"/>
  <c r="M60" i="5" s="1"/>
  <c r="H61" i="5"/>
  <c r="I61" i="5" s="1"/>
  <c r="J61" i="5" s="1"/>
  <c r="M61" i="5" s="1"/>
  <c r="H62" i="5"/>
  <c r="I62" i="5" s="1"/>
  <c r="J62" i="5" s="1"/>
  <c r="M62" i="5" s="1"/>
  <c r="H63" i="5"/>
  <c r="I63" i="5" s="1"/>
  <c r="J63" i="5" s="1"/>
  <c r="M63" i="5" s="1"/>
  <c r="H64" i="5"/>
  <c r="I64" i="5" s="1"/>
  <c r="J64" i="5" s="1"/>
  <c r="M64" i="5" s="1"/>
  <c r="H65" i="5"/>
  <c r="I65" i="5" s="1"/>
  <c r="J65" i="5" s="1"/>
  <c r="M65" i="5" s="1"/>
  <c r="H66" i="5"/>
  <c r="I66" i="5" s="1"/>
  <c r="J66" i="5" s="1"/>
  <c r="M66" i="5" s="1"/>
  <c r="H67" i="5"/>
  <c r="I67" i="5" s="1"/>
  <c r="J67" i="5" s="1"/>
  <c r="M67" i="5" s="1"/>
  <c r="H68" i="5"/>
  <c r="I68" i="5" s="1"/>
  <c r="J68" i="5" s="1"/>
  <c r="M68" i="5" s="1"/>
  <c r="H69" i="5"/>
  <c r="I69" i="5" s="1"/>
  <c r="J69" i="5" s="1"/>
  <c r="M69" i="5" s="1"/>
  <c r="H70" i="5"/>
  <c r="I70" i="5" s="1"/>
  <c r="J70" i="5" s="1"/>
  <c r="M70" i="5" s="1"/>
  <c r="H71" i="5"/>
  <c r="I71" i="5" s="1"/>
  <c r="J71" i="5" s="1"/>
  <c r="M71" i="5" s="1"/>
  <c r="H72" i="5"/>
  <c r="I72" i="5" s="1"/>
  <c r="J72" i="5" s="1"/>
  <c r="M72" i="5" s="1"/>
  <c r="H73" i="5"/>
  <c r="I73" i="5" s="1"/>
  <c r="J73" i="5" s="1"/>
  <c r="M73" i="5" s="1"/>
  <c r="H74" i="5"/>
  <c r="I74" i="5" s="1"/>
  <c r="J74" i="5" s="1"/>
  <c r="M74" i="5" s="1"/>
  <c r="H75" i="5"/>
  <c r="I75" i="5" s="1"/>
  <c r="J75" i="5" s="1"/>
  <c r="M75" i="5" s="1"/>
  <c r="H76" i="5"/>
  <c r="I76" i="5" s="1"/>
  <c r="J76" i="5" s="1"/>
  <c r="M76" i="5" s="1"/>
  <c r="H77" i="5"/>
  <c r="I77" i="5" s="1"/>
  <c r="J77" i="5" s="1"/>
  <c r="M77" i="5" s="1"/>
  <c r="H78" i="5"/>
  <c r="I78" i="5" s="1"/>
  <c r="J78" i="5" s="1"/>
  <c r="M78" i="5" s="1"/>
  <c r="H79" i="5"/>
  <c r="I79" i="5" s="1"/>
  <c r="J79" i="5" s="1"/>
  <c r="M79" i="5" s="1"/>
  <c r="H80" i="5"/>
  <c r="I80" i="5" s="1"/>
  <c r="J80" i="5" s="1"/>
  <c r="M80" i="5" s="1"/>
  <c r="H81" i="5"/>
  <c r="I81" i="5" s="1"/>
  <c r="J81" i="5" s="1"/>
  <c r="M81" i="5" s="1"/>
  <c r="H82" i="5"/>
  <c r="I82" i="5" s="1"/>
  <c r="J82" i="5" s="1"/>
  <c r="M82" i="5" s="1"/>
  <c r="H83" i="5"/>
  <c r="I83" i="5" s="1"/>
  <c r="J83" i="5" s="1"/>
  <c r="M83" i="5" s="1"/>
  <c r="H84" i="5"/>
  <c r="I84" i="5" s="1"/>
  <c r="J84" i="5" s="1"/>
  <c r="M84" i="5" s="1"/>
  <c r="H85" i="5"/>
  <c r="I85" i="5" s="1"/>
  <c r="J85" i="5" s="1"/>
  <c r="M85" i="5" s="1"/>
  <c r="H86" i="5"/>
  <c r="I86" i="5" s="1"/>
  <c r="J86" i="5" s="1"/>
  <c r="M86" i="5" s="1"/>
  <c r="H87" i="5"/>
  <c r="I87" i="5" s="1"/>
  <c r="J87" i="5" s="1"/>
  <c r="M87" i="5" s="1"/>
  <c r="H88" i="5"/>
  <c r="I88" i="5" s="1"/>
  <c r="J88" i="5" s="1"/>
  <c r="M88" i="5" s="1"/>
  <c r="H89" i="5"/>
  <c r="I89" i="5" s="1"/>
  <c r="J89" i="5" s="1"/>
  <c r="M89" i="5" s="1"/>
  <c r="H90" i="5"/>
  <c r="I90" i="5" s="1"/>
  <c r="J90" i="5" s="1"/>
  <c r="M90" i="5" s="1"/>
  <c r="H91" i="5"/>
  <c r="I91" i="5" s="1"/>
  <c r="J91" i="5" s="1"/>
  <c r="M91" i="5" s="1"/>
  <c r="H92" i="5"/>
  <c r="I92" i="5" s="1"/>
  <c r="J92" i="5" s="1"/>
  <c r="M92" i="5" s="1"/>
  <c r="H93" i="5"/>
  <c r="I93" i="5" s="1"/>
  <c r="J93" i="5" s="1"/>
  <c r="M93" i="5" s="1"/>
  <c r="H94" i="5"/>
  <c r="I94" i="5" s="1"/>
  <c r="J94" i="5" s="1"/>
  <c r="M94" i="5" s="1"/>
  <c r="H95" i="5"/>
  <c r="I95" i="5" s="1"/>
  <c r="J95" i="5" s="1"/>
  <c r="M95" i="5" s="1"/>
  <c r="H96" i="5"/>
  <c r="I96" i="5" s="1"/>
  <c r="J96" i="5" s="1"/>
  <c r="M96" i="5" s="1"/>
  <c r="H97" i="5"/>
  <c r="I97" i="5" s="1"/>
  <c r="J97" i="5" s="1"/>
  <c r="M97" i="5" s="1"/>
  <c r="H98" i="5"/>
  <c r="I98" i="5" s="1"/>
  <c r="J98" i="5" s="1"/>
  <c r="M98" i="5" s="1"/>
  <c r="H99" i="5"/>
  <c r="I99" i="5" s="1"/>
  <c r="J99" i="5" s="1"/>
  <c r="M99" i="5" s="1"/>
  <c r="H100" i="5"/>
  <c r="I100" i="5" s="1"/>
  <c r="J100" i="5" s="1"/>
  <c r="M100" i="5" s="1"/>
  <c r="H101" i="5"/>
  <c r="I101" i="5" s="1"/>
  <c r="J101" i="5" s="1"/>
  <c r="M101" i="5" s="1"/>
  <c r="H102" i="5"/>
  <c r="I102" i="5" s="1"/>
  <c r="J102" i="5" s="1"/>
  <c r="M102" i="5" s="1"/>
  <c r="H103" i="5"/>
  <c r="I103" i="5" s="1"/>
  <c r="J103" i="5" s="1"/>
  <c r="M103" i="5" s="1"/>
  <c r="H104" i="5"/>
  <c r="I104" i="5" s="1"/>
  <c r="J104" i="5" s="1"/>
  <c r="M104" i="5" s="1"/>
  <c r="H105" i="5"/>
  <c r="I105" i="5" s="1"/>
  <c r="J105" i="5" s="1"/>
  <c r="M105" i="5" s="1"/>
  <c r="H106" i="5"/>
  <c r="I106" i="5" s="1"/>
  <c r="J106" i="5" s="1"/>
  <c r="M106" i="5" s="1"/>
  <c r="H107" i="5"/>
  <c r="I107" i="5" s="1"/>
  <c r="J107" i="5" s="1"/>
  <c r="M107" i="5" s="1"/>
  <c r="H108" i="5"/>
  <c r="I108" i="5" s="1"/>
  <c r="J108" i="5" s="1"/>
  <c r="M108" i="5" s="1"/>
  <c r="H109" i="5"/>
  <c r="I109" i="5" s="1"/>
  <c r="J109" i="5" s="1"/>
  <c r="M109" i="5" s="1"/>
  <c r="H110" i="5"/>
  <c r="I110" i="5" s="1"/>
  <c r="J110" i="5" s="1"/>
  <c r="M110" i="5" s="1"/>
  <c r="H111" i="5"/>
  <c r="I111" i="5" s="1"/>
  <c r="J111" i="5" s="1"/>
  <c r="M111" i="5" s="1"/>
  <c r="H112" i="5"/>
  <c r="I112" i="5" s="1"/>
  <c r="J112" i="5" s="1"/>
  <c r="M112" i="5" s="1"/>
  <c r="H113" i="5"/>
  <c r="I113" i="5" s="1"/>
  <c r="J113" i="5" s="1"/>
  <c r="M113" i="5" s="1"/>
  <c r="H114" i="5"/>
  <c r="I114" i="5" s="1"/>
  <c r="J114" i="5" s="1"/>
  <c r="M114" i="5" s="1"/>
  <c r="H115" i="5"/>
  <c r="I115" i="5" s="1"/>
  <c r="J115" i="5" s="1"/>
  <c r="M115" i="5" s="1"/>
  <c r="H116" i="5"/>
  <c r="I116" i="5" s="1"/>
  <c r="J116" i="5" s="1"/>
  <c r="M116" i="5" s="1"/>
  <c r="H117" i="5"/>
  <c r="I117" i="5" s="1"/>
  <c r="J117" i="5" s="1"/>
  <c r="M117" i="5" s="1"/>
  <c r="H118" i="5"/>
  <c r="I118" i="5" s="1"/>
  <c r="J118" i="5" s="1"/>
  <c r="M118" i="5" s="1"/>
  <c r="H119" i="5"/>
  <c r="I119" i="5" s="1"/>
  <c r="J119" i="5" s="1"/>
  <c r="M119" i="5" s="1"/>
  <c r="H120" i="5"/>
  <c r="I120" i="5" s="1"/>
  <c r="J120" i="5" s="1"/>
  <c r="M120" i="5" s="1"/>
  <c r="H121" i="5"/>
  <c r="I121" i="5" s="1"/>
  <c r="J121" i="5" s="1"/>
  <c r="M121" i="5" s="1"/>
  <c r="H122" i="5"/>
  <c r="I122" i="5" s="1"/>
  <c r="J122" i="5" s="1"/>
  <c r="M122" i="5" s="1"/>
  <c r="H123" i="5"/>
  <c r="I123" i="5" s="1"/>
  <c r="J123" i="5" s="1"/>
  <c r="M123" i="5" s="1"/>
  <c r="H124" i="5"/>
  <c r="I124" i="5" s="1"/>
  <c r="J124" i="5" s="1"/>
  <c r="M124" i="5" s="1"/>
  <c r="H125" i="5"/>
  <c r="I125" i="5" s="1"/>
  <c r="J125" i="5" s="1"/>
  <c r="M125" i="5" s="1"/>
  <c r="H126" i="5"/>
  <c r="I126" i="5" s="1"/>
  <c r="J126" i="5" s="1"/>
  <c r="M126" i="5" s="1"/>
  <c r="H127" i="5"/>
  <c r="I127" i="5" s="1"/>
  <c r="J127" i="5" s="1"/>
  <c r="M127" i="5" s="1"/>
  <c r="H128" i="5"/>
  <c r="I128" i="5" s="1"/>
  <c r="J128" i="5" s="1"/>
  <c r="M128" i="5" s="1"/>
  <c r="H129" i="5"/>
  <c r="I129" i="5" s="1"/>
  <c r="J129" i="5" s="1"/>
  <c r="M129" i="5" s="1"/>
  <c r="H130" i="5"/>
  <c r="I130" i="5" s="1"/>
  <c r="J130" i="5" s="1"/>
  <c r="M130" i="5" s="1"/>
  <c r="H131" i="5"/>
  <c r="I131" i="5" s="1"/>
  <c r="J131" i="5" s="1"/>
  <c r="M131" i="5" s="1"/>
  <c r="H132" i="5"/>
  <c r="I132" i="5" s="1"/>
  <c r="J132" i="5" s="1"/>
  <c r="M132" i="5" s="1"/>
  <c r="H133" i="5"/>
  <c r="I133" i="5" s="1"/>
  <c r="J133" i="5" s="1"/>
  <c r="M133" i="5" s="1"/>
  <c r="H134" i="5"/>
  <c r="I134" i="5" s="1"/>
  <c r="J134" i="5" s="1"/>
  <c r="M134" i="5" s="1"/>
  <c r="H135" i="5"/>
  <c r="I135" i="5" s="1"/>
  <c r="J135" i="5" s="1"/>
  <c r="M135" i="5" s="1"/>
  <c r="H136" i="5"/>
  <c r="I136" i="5" s="1"/>
  <c r="J136" i="5" s="1"/>
  <c r="M136" i="5" s="1"/>
  <c r="H137" i="5"/>
  <c r="I137" i="5" s="1"/>
  <c r="J137" i="5" s="1"/>
  <c r="M137" i="5" s="1"/>
  <c r="H138" i="5"/>
  <c r="I138" i="5" s="1"/>
  <c r="J138" i="5" s="1"/>
  <c r="M138" i="5" s="1"/>
  <c r="H139" i="5"/>
  <c r="I139" i="5" s="1"/>
  <c r="J139" i="5" s="1"/>
  <c r="M139" i="5" s="1"/>
  <c r="H140" i="5"/>
  <c r="I140" i="5" s="1"/>
  <c r="J140" i="5" s="1"/>
  <c r="M140" i="5" s="1"/>
  <c r="H141" i="5"/>
  <c r="I141" i="5" s="1"/>
  <c r="J141" i="5" s="1"/>
  <c r="M141" i="5" s="1"/>
  <c r="H142" i="5"/>
  <c r="I142" i="5" s="1"/>
  <c r="J142" i="5" s="1"/>
  <c r="M142" i="5" s="1"/>
  <c r="H143" i="5"/>
  <c r="I143" i="5" s="1"/>
  <c r="J143" i="5" s="1"/>
  <c r="M143" i="5" s="1"/>
  <c r="H144" i="5"/>
  <c r="I144" i="5" s="1"/>
  <c r="J144" i="5" s="1"/>
  <c r="M144" i="5" s="1"/>
  <c r="H145" i="5"/>
  <c r="I145" i="5" s="1"/>
  <c r="J145" i="5" s="1"/>
  <c r="M145" i="5" s="1"/>
  <c r="H146" i="5"/>
  <c r="I146" i="5" s="1"/>
  <c r="J146" i="5" s="1"/>
  <c r="M146" i="5" s="1"/>
  <c r="H147" i="5"/>
  <c r="I147" i="5" s="1"/>
  <c r="J147" i="5" s="1"/>
  <c r="M147" i="5" s="1"/>
  <c r="H148" i="5"/>
  <c r="I148" i="5" s="1"/>
  <c r="J148" i="5" s="1"/>
  <c r="M148" i="5" s="1"/>
  <c r="H149" i="5"/>
  <c r="I149" i="5" s="1"/>
  <c r="J149" i="5" s="1"/>
  <c r="M149" i="5" s="1"/>
  <c r="H150" i="5"/>
  <c r="I150" i="5" s="1"/>
  <c r="J150" i="5" s="1"/>
  <c r="M150" i="5" s="1"/>
  <c r="H151" i="5"/>
  <c r="I151" i="5" s="1"/>
  <c r="J151" i="5" s="1"/>
  <c r="M151" i="5" s="1"/>
  <c r="H152" i="5"/>
  <c r="I152" i="5" s="1"/>
  <c r="J152" i="5" s="1"/>
  <c r="M152" i="5" s="1"/>
  <c r="H153" i="5"/>
  <c r="I153" i="5" s="1"/>
  <c r="J153" i="5" s="1"/>
  <c r="M153" i="5" s="1"/>
  <c r="H154" i="5"/>
  <c r="I154" i="5" s="1"/>
  <c r="J154" i="5" s="1"/>
  <c r="M154" i="5" s="1"/>
  <c r="H155" i="5"/>
  <c r="I155" i="5" s="1"/>
  <c r="J155" i="5" s="1"/>
  <c r="M155" i="5" s="1"/>
  <c r="H156" i="5"/>
  <c r="I156" i="5" s="1"/>
  <c r="J156" i="5" s="1"/>
  <c r="M156" i="5" s="1"/>
  <c r="H157" i="5"/>
  <c r="I157" i="5" s="1"/>
  <c r="J157" i="5" s="1"/>
  <c r="M157" i="5" s="1"/>
  <c r="H158" i="5"/>
  <c r="I158" i="5" s="1"/>
  <c r="J158" i="5" s="1"/>
  <c r="M158" i="5" s="1"/>
  <c r="H159" i="5"/>
  <c r="I159" i="5" s="1"/>
  <c r="J159" i="5" s="1"/>
  <c r="M159" i="5" s="1"/>
  <c r="H160" i="5"/>
  <c r="I160" i="5" s="1"/>
  <c r="J160" i="5" s="1"/>
  <c r="M160" i="5" s="1"/>
  <c r="H161" i="5"/>
  <c r="I161" i="5" s="1"/>
  <c r="J161" i="5" s="1"/>
  <c r="M161" i="5" s="1"/>
  <c r="H162" i="5"/>
  <c r="I162" i="5" s="1"/>
  <c r="J162" i="5" s="1"/>
  <c r="M162" i="5" s="1"/>
  <c r="H163" i="5"/>
  <c r="I163" i="5" s="1"/>
  <c r="J163" i="5" s="1"/>
  <c r="M163" i="5" s="1"/>
  <c r="H164" i="5"/>
  <c r="I164" i="5" s="1"/>
  <c r="J164" i="5" s="1"/>
  <c r="M164" i="5" s="1"/>
  <c r="H165" i="5"/>
  <c r="I165" i="5" s="1"/>
  <c r="J165" i="5" s="1"/>
  <c r="M165" i="5" s="1"/>
  <c r="H166" i="5"/>
  <c r="I166" i="5" s="1"/>
  <c r="J166" i="5" s="1"/>
  <c r="M166" i="5" s="1"/>
  <c r="H167" i="5"/>
  <c r="I167" i="5" s="1"/>
  <c r="J167" i="5" s="1"/>
  <c r="M167" i="5" s="1"/>
  <c r="H168" i="5"/>
  <c r="I168" i="5" s="1"/>
  <c r="J168" i="5" s="1"/>
  <c r="M168" i="5" s="1"/>
  <c r="H169" i="5"/>
  <c r="I169" i="5" s="1"/>
  <c r="J169" i="5" s="1"/>
  <c r="M169" i="5" s="1"/>
  <c r="H170" i="5"/>
  <c r="I170" i="5" s="1"/>
  <c r="J170" i="5" s="1"/>
  <c r="M170" i="5" s="1"/>
  <c r="H171" i="5"/>
  <c r="I171" i="5" s="1"/>
  <c r="J171" i="5" s="1"/>
  <c r="M171" i="5" s="1"/>
  <c r="H172" i="5"/>
  <c r="I172" i="5" s="1"/>
  <c r="J172" i="5" s="1"/>
  <c r="M172" i="5" s="1"/>
  <c r="H173" i="5"/>
  <c r="I173" i="5" s="1"/>
  <c r="J173" i="5" s="1"/>
  <c r="M173" i="5" s="1"/>
  <c r="H174" i="5"/>
  <c r="I174" i="5" s="1"/>
  <c r="J174" i="5" s="1"/>
  <c r="M174" i="5" s="1"/>
  <c r="H175" i="5"/>
  <c r="I175" i="5" s="1"/>
  <c r="J175" i="5" s="1"/>
  <c r="M175" i="5" s="1"/>
  <c r="H176" i="5"/>
  <c r="I176" i="5" s="1"/>
  <c r="J176" i="5" s="1"/>
  <c r="M176" i="5" s="1"/>
  <c r="H177" i="5"/>
  <c r="I177" i="5" s="1"/>
  <c r="J177" i="5" s="1"/>
  <c r="M177" i="5" s="1"/>
  <c r="H178" i="5"/>
  <c r="I178" i="5" s="1"/>
  <c r="J178" i="5" s="1"/>
  <c r="M178" i="5" s="1"/>
  <c r="H179" i="5"/>
  <c r="I179" i="5" s="1"/>
  <c r="J179" i="5" s="1"/>
  <c r="M179" i="5" s="1"/>
  <c r="H180" i="5"/>
  <c r="I180" i="5" s="1"/>
  <c r="J180" i="5" s="1"/>
  <c r="M180" i="5" s="1"/>
  <c r="H181" i="5"/>
  <c r="I181" i="5" s="1"/>
  <c r="J181" i="5" s="1"/>
  <c r="M181" i="5" s="1"/>
  <c r="H182" i="5"/>
  <c r="I182" i="5" s="1"/>
  <c r="J182" i="5" s="1"/>
  <c r="M182" i="5" s="1"/>
  <c r="H183" i="5"/>
  <c r="I183" i="5" s="1"/>
  <c r="J183" i="5" s="1"/>
  <c r="M183" i="5" s="1"/>
  <c r="H184" i="5"/>
  <c r="I184" i="5" s="1"/>
  <c r="J184" i="5" s="1"/>
  <c r="M184" i="5" s="1"/>
  <c r="H185" i="5"/>
  <c r="I185" i="5" s="1"/>
  <c r="J185" i="5" s="1"/>
  <c r="M185" i="5" s="1"/>
  <c r="H186" i="5"/>
  <c r="I186" i="5" s="1"/>
  <c r="J186" i="5" s="1"/>
  <c r="M186" i="5" s="1"/>
  <c r="H187" i="5"/>
  <c r="I187" i="5" s="1"/>
  <c r="J187" i="5" s="1"/>
  <c r="M187" i="5" s="1"/>
  <c r="H188" i="5"/>
  <c r="I188" i="5" s="1"/>
  <c r="J188" i="5" s="1"/>
  <c r="M188" i="5" s="1"/>
  <c r="H189" i="5"/>
  <c r="I189" i="5" s="1"/>
  <c r="J189" i="5" s="1"/>
  <c r="M189" i="5" s="1"/>
  <c r="H190" i="5"/>
  <c r="I190" i="5" s="1"/>
  <c r="J190" i="5" s="1"/>
  <c r="M190" i="5" s="1"/>
  <c r="H191" i="5"/>
  <c r="I191" i="5" s="1"/>
  <c r="J191" i="5" s="1"/>
  <c r="M191" i="5" s="1"/>
  <c r="H192" i="5"/>
  <c r="I192" i="5" s="1"/>
  <c r="J192" i="5" s="1"/>
  <c r="M192" i="5" s="1"/>
  <c r="H193" i="5"/>
  <c r="I193" i="5" s="1"/>
  <c r="J193" i="5" s="1"/>
  <c r="M193" i="5" s="1"/>
  <c r="H194" i="5"/>
  <c r="I194" i="5" s="1"/>
  <c r="J194" i="5" s="1"/>
  <c r="M194" i="5" s="1"/>
  <c r="H195" i="5"/>
  <c r="I195" i="5" s="1"/>
  <c r="J195" i="5" s="1"/>
  <c r="M195" i="5" s="1"/>
  <c r="H196" i="5"/>
  <c r="I196" i="5" s="1"/>
  <c r="J196" i="5" s="1"/>
  <c r="M196" i="5" s="1"/>
  <c r="H197" i="5"/>
  <c r="I197" i="5" s="1"/>
  <c r="J197" i="5" s="1"/>
  <c r="M197" i="5" s="1"/>
  <c r="H198" i="5"/>
  <c r="I198" i="5" s="1"/>
  <c r="J198" i="5" s="1"/>
  <c r="M198" i="5" s="1"/>
  <c r="H199" i="5"/>
  <c r="I199" i="5" s="1"/>
  <c r="J199" i="5" s="1"/>
  <c r="M199" i="5" s="1"/>
  <c r="H200" i="5"/>
  <c r="I200" i="5" s="1"/>
  <c r="J200" i="5" s="1"/>
  <c r="M200" i="5" s="1"/>
  <c r="H201" i="5"/>
  <c r="I201" i="5" s="1"/>
  <c r="J201" i="5" s="1"/>
  <c r="M201" i="5" s="1"/>
  <c r="H202" i="5"/>
  <c r="I202" i="5" s="1"/>
  <c r="J202" i="5" s="1"/>
  <c r="M202" i="5" s="1"/>
  <c r="H203" i="5"/>
  <c r="I203" i="5" s="1"/>
  <c r="J203" i="5" s="1"/>
  <c r="M203" i="5" s="1"/>
  <c r="H204" i="5"/>
  <c r="I204" i="5" s="1"/>
  <c r="J204" i="5" s="1"/>
  <c r="M204" i="5" s="1"/>
  <c r="H205" i="5"/>
  <c r="I205" i="5" s="1"/>
  <c r="J205" i="5" s="1"/>
  <c r="M205" i="5" s="1"/>
  <c r="H206" i="5"/>
  <c r="I206" i="5" s="1"/>
  <c r="J206" i="5" s="1"/>
  <c r="M206" i="5" s="1"/>
  <c r="H207" i="5"/>
  <c r="I207" i="5" s="1"/>
  <c r="J207" i="5" s="1"/>
  <c r="M207" i="5" s="1"/>
  <c r="H208" i="5"/>
  <c r="I208" i="5" s="1"/>
  <c r="J208" i="5" s="1"/>
  <c r="M208" i="5" s="1"/>
  <c r="H209" i="5"/>
  <c r="I209" i="5" s="1"/>
  <c r="J209" i="5" s="1"/>
  <c r="M209" i="5" s="1"/>
  <c r="H210" i="5"/>
  <c r="I210" i="5" s="1"/>
  <c r="J210" i="5" s="1"/>
  <c r="M210" i="5" s="1"/>
  <c r="H211" i="5"/>
  <c r="I211" i="5" s="1"/>
  <c r="J211" i="5" s="1"/>
  <c r="M211" i="5" s="1"/>
  <c r="H212" i="5"/>
  <c r="I212" i="5" s="1"/>
  <c r="J212" i="5" s="1"/>
  <c r="M212" i="5" s="1"/>
  <c r="H213" i="5"/>
  <c r="I213" i="5" s="1"/>
  <c r="J213" i="5" s="1"/>
  <c r="M213" i="5" s="1"/>
  <c r="H214" i="5"/>
  <c r="I214" i="5" s="1"/>
  <c r="J214" i="5" s="1"/>
  <c r="M214" i="5" s="1"/>
  <c r="H215" i="5"/>
  <c r="I215" i="5" s="1"/>
  <c r="J215" i="5" s="1"/>
  <c r="M215" i="5" s="1"/>
  <c r="H216" i="5"/>
  <c r="I216" i="5" s="1"/>
  <c r="J216" i="5" s="1"/>
  <c r="M216" i="5" s="1"/>
  <c r="H217" i="5"/>
  <c r="I217" i="5" s="1"/>
  <c r="J217" i="5" s="1"/>
  <c r="M217" i="5" s="1"/>
  <c r="H218" i="5"/>
  <c r="I218" i="5" s="1"/>
  <c r="J218" i="5" s="1"/>
  <c r="M218" i="5" s="1"/>
  <c r="H219" i="5"/>
  <c r="I219" i="5" s="1"/>
  <c r="J219" i="5" s="1"/>
  <c r="M219" i="5" s="1"/>
  <c r="H220" i="5"/>
  <c r="I220" i="5" s="1"/>
  <c r="J220" i="5" s="1"/>
  <c r="M220" i="5" s="1"/>
  <c r="H221" i="5"/>
  <c r="I221" i="5" s="1"/>
  <c r="J221" i="5" s="1"/>
  <c r="M221" i="5" s="1"/>
  <c r="H222" i="5"/>
  <c r="I222" i="5" s="1"/>
  <c r="J222" i="5" s="1"/>
  <c r="M222" i="5" s="1"/>
  <c r="H223" i="5"/>
  <c r="I223" i="5" s="1"/>
  <c r="J223" i="5" s="1"/>
  <c r="M223" i="5" s="1"/>
  <c r="H224" i="5"/>
  <c r="I224" i="5" s="1"/>
  <c r="J224" i="5" s="1"/>
  <c r="M224" i="5" s="1"/>
  <c r="H225" i="5"/>
  <c r="I225" i="5" s="1"/>
  <c r="J225" i="5" s="1"/>
  <c r="M225" i="5" s="1"/>
  <c r="H226" i="5"/>
  <c r="I226" i="5" s="1"/>
  <c r="J226" i="5" s="1"/>
  <c r="M226" i="5" s="1"/>
  <c r="H227" i="5"/>
  <c r="I227" i="5" s="1"/>
  <c r="J227" i="5" s="1"/>
  <c r="M227" i="5" s="1"/>
  <c r="H228" i="5"/>
  <c r="I228" i="5" s="1"/>
  <c r="J228" i="5" s="1"/>
  <c r="M228" i="5" s="1"/>
  <c r="H229" i="5"/>
  <c r="I229" i="5" s="1"/>
  <c r="J229" i="5" s="1"/>
  <c r="M229" i="5" s="1"/>
  <c r="H230" i="5"/>
  <c r="I230" i="5" s="1"/>
  <c r="J230" i="5" s="1"/>
  <c r="M230" i="5" s="1"/>
  <c r="H231" i="5"/>
  <c r="I231" i="5" s="1"/>
  <c r="J231" i="5" s="1"/>
  <c r="M231" i="5" s="1"/>
  <c r="H232" i="5"/>
  <c r="I232" i="5" s="1"/>
  <c r="J232" i="5" s="1"/>
  <c r="M232" i="5" s="1"/>
  <c r="H233" i="5"/>
  <c r="I233" i="5" s="1"/>
  <c r="J233" i="5" s="1"/>
  <c r="M233" i="5" s="1"/>
  <c r="H234" i="5"/>
  <c r="I234" i="5" s="1"/>
  <c r="J234" i="5" s="1"/>
  <c r="M234" i="5" s="1"/>
  <c r="H235" i="5"/>
  <c r="I235" i="5" s="1"/>
  <c r="J235" i="5" s="1"/>
  <c r="M235" i="5" s="1"/>
  <c r="H236" i="5"/>
  <c r="I236" i="5" s="1"/>
  <c r="J236" i="5" s="1"/>
  <c r="M236" i="5" s="1"/>
  <c r="H237" i="5"/>
  <c r="I237" i="5" s="1"/>
  <c r="J237" i="5" s="1"/>
  <c r="M237" i="5" s="1"/>
  <c r="H238" i="5"/>
  <c r="I238" i="5" s="1"/>
  <c r="J238" i="5" s="1"/>
  <c r="M238" i="5" s="1"/>
  <c r="H239" i="5"/>
  <c r="I239" i="5" s="1"/>
  <c r="J239" i="5" s="1"/>
  <c r="M239" i="5" s="1"/>
  <c r="H240" i="5"/>
  <c r="I240" i="5" s="1"/>
  <c r="J240" i="5" s="1"/>
  <c r="M240" i="5" s="1"/>
  <c r="H241" i="5"/>
  <c r="I241" i="5" s="1"/>
  <c r="J241" i="5" s="1"/>
  <c r="M241" i="5" s="1"/>
  <c r="H242" i="5"/>
  <c r="I242" i="5" s="1"/>
  <c r="J242" i="5" s="1"/>
  <c r="M242" i="5" s="1"/>
  <c r="H243" i="5"/>
  <c r="I243" i="5" s="1"/>
  <c r="J243" i="5" s="1"/>
  <c r="M243" i="5" s="1"/>
  <c r="H244" i="5"/>
  <c r="I244" i="5" s="1"/>
  <c r="J244" i="5" s="1"/>
  <c r="M244" i="5" s="1"/>
  <c r="H245" i="5"/>
  <c r="I245" i="5" s="1"/>
  <c r="J245" i="5" s="1"/>
  <c r="M245" i="5" s="1"/>
  <c r="H246" i="5"/>
  <c r="I246" i="5" s="1"/>
  <c r="J246" i="5" s="1"/>
  <c r="M246" i="5" s="1"/>
  <c r="H247" i="5"/>
  <c r="I247" i="5" s="1"/>
  <c r="J247" i="5" s="1"/>
  <c r="M247" i="5" s="1"/>
  <c r="H248" i="5"/>
  <c r="I248" i="5" s="1"/>
  <c r="J248" i="5" s="1"/>
  <c r="M248" i="5" s="1"/>
  <c r="H249" i="5"/>
  <c r="I249" i="5" s="1"/>
  <c r="J249" i="5" s="1"/>
  <c r="M249" i="5" s="1"/>
  <c r="H250" i="5"/>
  <c r="I250" i="5" s="1"/>
  <c r="J250" i="5" s="1"/>
  <c r="M250" i="5" s="1"/>
  <c r="H251" i="5"/>
  <c r="I251" i="5" s="1"/>
  <c r="J251" i="5" s="1"/>
  <c r="M251" i="5" s="1"/>
  <c r="H252" i="5"/>
  <c r="I252" i="5" s="1"/>
  <c r="J252" i="5" s="1"/>
  <c r="M252" i="5" s="1"/>
  <c r="H253" i="5"/>
  <c r="I253" i="5" s="1"/>
  <c r="J253" i="5" s="1"/>
  <c r="M253" i="5" s="1"/>
  <c r="H254" i="5"/>
  <c r="I254" i="5" s="1"/>
  <c r="J254" i="5" s="1"/>
  <c r="M254" i="5" s="1"/>
  <c r="H255" i="5"/>
  <c r="I255" i="5" s="1"/>
  <c r="J255" i="5" s="1"/>
  <c r="M255" i="5" s="1"/>
  <c r="H256" i="5"/>
  <c r="I256" i="5" s="1"/>
  <c r="J256" i="5" s="1"/>
  <c r="M256" i="5" s="1"/>
  <c r="H257" i="5"/>
  <c r="I257" i="5" s="1"/>
  <c r="J257" i="5" s="1"/>
  <c r="M257" i="5" s="1"/>
  <c r="H258" i="5"/>
  <c r="I258" i="5" s="1"/>
  <c r="J258" i="5" s="1"/>
  <c r="M258" i="5" s="1"/>
  <c r="H259" i="5"/>
  <c r="I259" i="5" s="1"/>
  <c r="J259" i="5" s="1"/>
  <c r="M259" i="5" s="1"/>
  <c r="H260" i="5"/>
  <c r="I260" i="5" s="1"/>
  <c r="J260" i="5" s="1"/>
  <c r="M260" i="5" s="1"/>
  <c r="H261" i="5"/>
  <c r="I261" i="5" s="1"/>
  <c r="J261" i="5" s="1"/>
  <c r="M261" i="5" s="1"/>
  <c r="H262" i="5"/>
  <c r="I262" i="5" s="1"/>
  <c r="J262" i="5" s="1"/>
  <c r="M262" i="5" s="1"/>
  <c r="H263" i="5"/>
  <c r="I263" i="5" s="1"/>
  <c r="J263" i="5" s="1"/>
  <c r="M263" i="5" s="1"/>
  <c r="H264" i="5"/>
  <c r="I264" i="5" s="1"/>
  <c r="J264" i="5" s="1"/>
  <c r="M264" i="5" s="1"/>
  <c r="H265" i="5"/>
  <c r="I265" i="5" s="1"/>
  <c r="J265" i="5" s="1"/>
  <c r="M265" i="5" s="1"/>
  <c r="H266" i="5"/>
  <c r="I266" i="5" s="1"/>
  <c r="J266" i="5" s="1"/>
  <c r="M266" i="5" s="1"/>
  <c r="H267" i="5"/>
  <c r="I267" i="5" s="1"/>
  <c r="J267" i="5" s="1"/>
  <c r="M267" i="5" s="1"/>
  <c r="H268" i="5"/>
  <c r="I268" i="5" s="1"/>
  <c r="J268" i="5" s="1"/>
  <c r="M268" i="5" s="1"/>
  <c r="H269" i="5"/>
  <c r="I269" i="5" s="1"/>
  <c r="J269" i="5" s="1"/>
  <c r="M269" i="5" s="1"/>
  <c r="H270" i="5"/>
  <c r="I270" i="5" s="1"/>
  <c r="J270" i="5" s="1"/>
  <c r="M270" i="5" s="1"/>
  <c r="H271" i="5"/>
  <c r="I271" i="5" s="1"/>
  <c r="J271" i="5" s="1"/>
  <c r="M271" i="5" s="1"/>
  <c r="H272" i="5"/>
  <c r="I272" i="5" s="1"/>
  <c r="J272" i="5" s="1"/>
  <c r="M272" i="5" s="1"/>
  <c r="H273" i="5"/>
  <c r="I273" i="5" s="1"/>
  <c r="J273" i="5" s="1"/>
  <c r="M273" i="5" s="1"/>
  <c r="H274" i="5"/>
  <c r="I274" i="5" s="1"/>
  <c r="J274" i="5" s="1"/>
  <c r="M274" i="5" s="1"/>
  <c r="H275" i="5"/>
  <c r="I275" i="5" s="1"/>
  <c r="J275" i="5" s="1"/>
  <c r="M275" i="5" s="1"/>
  <c r="H276" i="5"/>
  <c r="I276" i="5" s="1"/>
  <c r="J276" i="5" s="1"/>
  <c r="M276" i="5" s="1"/>
  <c r="H277" i="5"/>
  <c r="I277" i="5" s="1"/>
  <c r="J277" i="5" s="1"/>
  <c r="M277" i="5" s="1"/>
  <c r="H278" i="5"/>
  <c r="I278" i="5" s="1"/>
  <c r="J278" i="5" s="1"/>
  <c r="M278" i="5" s="1"/>
  <c r="H279" i="5"/>
  <c r="I279" i="5" s="1"/>
  <c r="J279" i="5" s="1"/>
  <c r="M279" i="5" s="1"/>
  <c r="H280" i="5"/>
  <c r="I280" i="5" s="1"/>
  <c r="J280" i="5" s="1"/>
  <c r="M280" i="5" s="1"/>
  <c r="H281" i="5"/>
  <c r="I281" i="5" s="1"/>
  <c r="J281" i="5" s="1"/>
  <c r="M281" i="5" s="1"/>
  <c r="H282" i="5"/>
  <c r="I282" i="5" s="1"/>
  <c r="J282" i="5" s="1"/>
  <c r="M282" i="5" s="1"/>
  <c r="H283" i="5"/>
  <c r="I283" i="5" s="1"/>
  <c r="J283" i="5" s="1"/>
  <c r="M283" i="5" s="1"/>
  <c r="H284" i="5"/>
  <c r="I284" i="5" s="1"/>
  <c r="J284" i="5" s="1"/>
  <c r="M284" i="5" s="1"/>
  <c r="H285" i="5"/>
  <c r="I285" i="5" s="1"/>
  <c r="J285" i="5" s="1"/>
  <c r="M285" i="5" s="1"/>
  <c r="H286" i="5"/>
  <c r="I286" i="5" s="1"/>
  <c r="J286" i="5" s="1"/>
  <c r="M286" i="5" s="1"/>
  <c r="H287" i="5"/>
  <c r="I287" i="5" s="1"/>
  <c r="J287" i="5" s="1"/>
  <c r="M287" i="5" s="1"/>
  <c r="H288" i="5"/>
  <c r="I288" i="5" s="1"/>
  <c r="J288" i="5" s="1"/>
  <c r="M288" i="5" s="1"/>
  <c r="H289" i="5"/>
  <c r="I289" i="5" s="1"/>
  <c r="J289" i="5" s="1"/>
  <c r="M289" i="5" s="1"/>
  <c r="H290" i="5"/>
  <c r="I290" i="5" s="1"/>
  <c r="J290" i="5" s="1"/>
  <c r="M290" i="5" s="1"/>
  <c r="H291" i="5"/>
  <c r="I291" i="5" s="1"/>
  <c r="J291" i="5" s="1"/>
  <c r="M291" i="5" s="1"/>
  <c r="H292" i="5"/>
  <c r="I292" i="5" s="1"/>
  <c r="J292" i="5" s="1"/>
  <c r="M292" i="5" s="1"/>
  <c r="H293" i="5"/>
  <c r="I293" i="5" s="1"/>
  <c r="J293" i="5" s="1"/>
  <c r="M293" i="5" s="1"/>
  <c r="H294" i="5"/>
  <c r="I294" i="5" s="1"/>
  <c r="J294" i="5" s="1"/>
  <c r="M294" i="5" s="1"/>
  <c r="H295" i="5"/>
  <c r="I295" i="5" s="1"/>
  <c r="J295" i="5" s="1"/>
  <c r="M295" i="5" s="1"/>
  <c r="H296" i="5"/>
  <c r="I296" i="5" s="1"/>
  <c r="J296" i="5" s="1"/>
  <c r="M296" i="5" s="1"/>
  <c r="H297" i="5"/>
  <c r="I297" i="5" s="1"/>
  <c r="J297" i="5" s="1"/>
  <c r="M297" i="5" s="1"/>
  <c r="H298" i="5"/>
  <c r="I298" i="5" s="1"/>
  <c r="J298" i="5" s="1"/>
  <c r="M298" i="5" s="1"/>
  <c r="H299" i="5"/>
  <c r="I299" i="5" s="1"/>
  <c r="J299" i="5" s="1"/>
  <c r="M299" i="5" s="1"/>
  <c r="H300" i="5"/>
  <c r="I300" i="5" s="1"/>
  <c r="J300" i="5" s="1"/>
  <c r="M300" i="5" s="1"/>
  <c r="H301" i="5"/>
  <c r="I301" i="5" s="1"/>
  <c r="J301" i="5" s="1"/>
  <c r="M301" i="5" s="1"/>
  <c r="H302" i="5"/>
  <c r="I302" i="5" s="1"/>
  <c r="J302" i="5" s="1"/>
  <c r="M302" i="5" s="1"/>
  <c r="H303" i="5"/>
  <c r="I303" i="5" s="1"/>
  <c r="J303" i="5" s="1"/>
  <c r="M303" i="5" s="1"/>
  <c r="H304" i="5"/>
  <c r="I304" i="5" s="1"/>
  <c r="J304" i="5" s="1"/>
  <c r="M304" i="5" s="1"/>
  <c r="H305" i="5"/>
  <c r="I305" i="5" s="1"/>
  <c r="J305" i="5" s="1"/>
  <c r="M305" i="5" s="1"/>
  <c r="H306" i="5"/>
  <c r="I306" i="5" s="1"/>
  <c r="J306" i="5" s="1"/>
  <c r="M306" i="5" s="1"/>
  <c r="H307" i="5"/>
  <c r="I307" i="5" s="1"/>
  <c r="J307" i="5" s="1"/>
  <c r="M307" i="5" s="1"/>
  <c r="H308" i="5"/>
  <c r="I308" i="5" s="1"/>
  <c r="J308" i="5" s="1"/>
  <c r="M308" i="5" s="1"/>
  <c r="H309" i="5"/>
  <c r="I309" i="5" s="1"/>
  <c r="J309" i="5" s="1"/>
  <c r="M309" i="5" s="1"/>
  <c r="H310" i="5"/>
  <c r="I310" i="5" s="1"/>
  <c r="J310" i="5" s="1"/>
  <c r="M310" i="5" s="1"/>
  <c r="H311" i="5"/>
  <c r="I311" i="5" s="1"/>
  <c r="J311" i="5" s="1"/>
  <c r="M311" i="5" s="1"/>
  <c r="H312" i="5"/>
  <c r="I312" i="5" s="1"/>
  <c r="J312" i="5" s="1"/>
  <c r="M312" i="5" s="1"/>
  <c r="H313" i="5"/>
  <c r="I313" i="5" s="1"/>
  <c r="J313" i="5" s="1"/>
  <c r="M313" i="5" s="1"/>
  <c r="H314" i="5"/>
  <c r="I314" i="5" s="1"/>
  <c r="J314" i="5" s="1"/>
  <c r="M314" i="5" s="1"/>
  <c r="H315" i="5"/>
  <c r="I315" i="5" s="1"/>
  <c r="J315" i="5" s="1"/>
  <c r="M315" i="5" s="1"/>
  <c r="H316" i="5"/>
  <c r="I316" i="5" s="1"/>
  <c r="J316" i="5" s="1"/>
  <c r="M316" i="5" s="1"/>
  <c r="H317" i="5"/>
  <c r="I317" i="5" s="1"/>
  <c r="J317" i="5" s="1"/>
  <c r="M317" i="5" s="1"/>
  <c r="H318" i="5"/>
  <c r="I318" i="5" s="1"/>
  <c r="J318" i="5" s="1"/>
  <c r="M318" i="5" s="1"/>
  <c r="H319" i="5"/>
  <c r="I319" i="5" s="1"/>
  <c r="J319" i="5" s="1"/>
  <c r="M319" i="5" s="1"/>
  <c r="H320" i="5"/>
  <c r="I320" i="5" s="1"/>
  <c r="J320" i="5" s="1"/>
  <c r="M320" i="5" s="1"/>
  <c r="H321" i="5"/>
  <c r="I321" i="5" s="1"/>
  <c r="J321" i="5" s="1"/>
  <c r="M321" i="5" s="1"/>
  <c r="H322" i="5"/>
  <c r="I322" i="5" s="1"/>
  <c r="J322" i="5" s="1"/>
  <c r="M322" i="5" s="1"/>
  <c r="H323" i="5"/>
  <c r="I323" i="5" s="1"/>
  <c r="J323" i="5" s="1"/>
  <c r="M323" i="5" s="1"/>
  <c r="H324" i="5"/>
  <c r="I324" i="5" s="1"/>
  <c r="J324" i="5" s="1"/>
  <c r="M324" i="5" s="1"/>
  <c r="H325" i="5"/>
  <c r="I325" i="5" s="1"/>
  <c r="J325" i="5" s="1"/>
  <c r="M325" i="5" s="1"/>
  <c r="H326" i="5"/>
  <c r="I326" i="5" s="1"/>
  <c r="J326" i="5" s="1"/>
  <c r="M326" i="5" s="1"/>
  <c r="H327" i="5"/>
  <c r="I327" i="5" s="1"/>
  <c r="J327" i="5" s="1"/>
  <c r="M327" i="5" s="1"/>
  <c r="H328" i="5"/>
  <c r="I328" i="5" s="1"/>
  <c r="J328" i="5" s="1"/>
  <c r="M328" i="5" s="1"/>
  <c r="H329" i="5"/>
  <c r="I329" i="5" s="1"/>
  <c r="J329" i="5" s="1"/>
  <c r="M329" i="5" s="1"/>
  <c r="H330" i="5"/>
  <c r="I330" i="5" s="1"/>
  <c r="J330" i="5" s="1"/>
  <c r="M330" i="5" s="1"/>
  <c r="H331" i="5"/>
  <c r="I331" i="5" s="1"/>
  <c r="J331" i="5" s="1"/>
  <c r="M331" i="5" s="1"/>
  <c r="H332" i="5"/>
  <c r="I332" i="5" s="1"/>
  <c r="J332" i="5" s="1"/>
  <c r="M332" i="5" s="1"/>
  <c r="H333" i="5"/>
  <c r="I333" i="5" s="1"/>
  <c r="J333" i="5" s="1"/>
  <c r="M333" i="5" s="1"/>
  <c r="H334" i="5"/>
  <c r="I334" i="5" s="1"/>
  <c r="J334" i="5" s="1"/>
  <c r="M334" i="5" s="1"/>
  <c r="H335" i="5"/>
  <c r="I335" i="5" s="1"/>
  <c r="J335" i="5" s="1"/>
  <c r="M335" i="5" s="1"/>
  <c r="H336" i="5"/>
  <c r="I336" i="5" s="1"/>
  <c r="J336" i="5" s="1"/>
  <c r="M336" i="5" s="1"/>
  <c r="H337" i="5"/>
  <c r="I337" i="5" s="1"/>
  <c r="J337" i="5" s="1"/>
  <c r="M337" i="5" s="1"/>
  <c r="H338" i="5"/>
  <c r="I338" i="5" s="1"/>
  <c r="J338" i="5" s="1"/>
  <c r="M338" i="5" s="1"/>
  <c r="H339" i="5"/>
  <c r="I339" i="5" s="1"/>
  <c r="J339" i="5" s="1"/>
  <c r="M339" i="5" s="1"/>
  <c r="H340" i="5"/>
  <c r="I340" i="5" s="1"/>
  <c r="J340" i="5" s="1"/>
  <c r="M340" i="5" s="1"/>
  <c r="H341" i="5"/>
  <c r="I341" i="5" s="1"/>
  <c r="J341" i="5" s="1"/>
  <c r="M341" i="5" s="1"/>
  <c r="H342" i="5"/>
  <c r="I342" i="5" s="1"/>
  <c r="J342" i="5" s="1"/>
  <c r="M342" i="5" s="1"/>
  <c r="H343" i="5"/>
  <c r="I343" i="5" s="1"/>
  <c r="J343" i="5" s="1"/>
  <c r="M343" i="5" s="1"/>
  <c r="H344" i="5"/>
  <c r="I344" i="5" s="1"/>
  <c r="J344" i="5" s="1"/>
  <c r="M344" i="5" s="1"/>
  <c r="H345" i="5"/>
  <c r="I345" i="5" s="1"/>
  <c r="J345" i="5" s="1"/>
  <c r="M345" i="5" s="1"/>
  <c r="H346" i="5"/>
  <c r="I346" i="5" s="1"/>
  <c r="J346" i="5" s="1"/>
  <c r="M346" i="5" s="1"/>
  <c r="H347" i="5"/>
  <c r="I347" i="5" s="1"/>
  <c r="J347" i="5" s="1"/>
  <c r="M347" i="5" s="1"/>
  <c r="H348" i="5"/>
  <c r="I348" i="5" s="1"/>
  <c r="J348" i="5" s="1"/>
  <c r="M348" i="5" s="1"/>
  <c r="H349" i="5"/>
  <c r="I349" i="5" s="1"/>
  <c r="J349" i="5" s="1"/>
  <c r="M349" i="5" s="1"/>
  <c r="H350" i="5"/>
  <c r="I350" i="5" s="1"/>
  <c r="J350" i="5" s="1"/>
  <c r="M350" i="5" s="1"/>
  <c r="H351" i="5"/>
  <c r="I351" i="5" s="1"/>
  <c r="J351" i="5" s="1"/>
  <c r="M351" i="5" s="1"/>
  <c r="H352" i="5"/>
  <c r="I352" i="5" s="1"/>
  <c r="J352" i="5" s="1"/>
  <c r="M352" i="5" s="1"/>
  <c r="H353" i="5"/>
  <c r="I353" i="5" s="1"/>
  <c r="J353" i="5" s="1"/>
  <c r="M353" i="5" s="1"/>
  <c r="H354" i="5"/>
  <c r="I354" i="5" s="1"/>
  <c r="J354" i="5" s="1"/>
  <c r="M354" i="5" s="1"/>
  <c r="H355" i="5"/>
  <c r="I355" i="5" s="1"/>
  <c r="J355" i="5" s="1"/>
  <c r="M355" i="5" s="1"/>
  <c r="H356" i="5"/>
  <c r="I356" i="5" s="1"/>
  <c r="J356" i="5" s="1"/>
  <c r="M356" i="5" s="1"/>
  <c r="H357" i="5"/>
  <c r="I357" i="5" s="1"/>
  <c r="J357" i="5" s="1"/>
  <c r="M357" i="5" s="1"/>
  <c r="H358" i="5"/>
  <c r="I358" i="5" s="1"/>
  <c r="J358" i="5" s="1"/>
  <c r="M358" i="5" s="1"/>
  <c r="H359" i="5"/>
  <c r="I359" i="5" s="1"/>
  <c r="J359" i="5" s="1"/>
  <c r="M359" i="5" s="1"/>
  <c r="H360" i="5"/>
  <c r="I360" i="5" s="1"/>
  <c r="J360" i="5" s="1"/>
  <c r="M360" i="5" s="1"/>
  <c r="H361" i="5"/>
  <c r="I361" i="5" s="1"/>
  <c r="J361" i="5" s="1"/>
  <c r="M361" i="5" s="1"/>
  <c r="H362" i="5"/>
  <c r="I362" i="5" s="1"/>
  <c r="J362" i="5" s="1"/>
  <c r="M362" i="5" s="1"/>
  <c r="H363" i="5"/>
  <c r="I363" i="5" s="1"/>
  <c r="J363" i="5" s="1"/>
  <c r="M363" i="5" s="1"/>
  <c r="H364" i="5"/>
  <c r="I364" i="5" s="1"/>
  <c r="J364" i="5" s="1"/>
  <c r="M364" i="5" s="1"/>
  <c r="H365" i="5"/>
  <c r="I365" i="5" s="1"/>
  <c r="J365" i="5" s="1"/>
  <c r="M365" i="5" s="1"/>
  <c r="H366" i="5"/>
  <c r="I366" i="5" s="1"/>
  <c r="J366" i="5" s="1"/>
  <c r="M366" i="5" s="1"/>
  <c r="H367" i="5"/>
  <c r="I367" i="5" s="1"/>
  <c r="J367" i="5" s="1"/>
  <c r="M367" i="5" s="1"/>
  <c r="H368" i="5"/>
  <c r="I368" i="5" s="1"/>
  <c r="J368" i="5" s="1"/>
  <c r="M368" i="5" s="1"/>
  <c r="H369" i="5"/>
  <c r="I369" i="5" s="1"/>
  <c r="J369" i="5" s="1"/>
  <c r="M369" i="5" s="1"/>
  <c r="H370" i="5"/>
  <c r="I370" i="5" s="1"/>
  <c r="J370" i="5" s="1"/>
  <c r="M370" i="5" s="1"/>
  <c r="H371" i="5"/>
  <c r="I371" i="5" s="1"/>
  <c r="J371" i="5" s="1"/>
  <c r="M371" i="5" s="1"/>
  <c r="H372" i="5"/>
  <c r="I372" i="5" s="1"/>
  <c r="J372" i="5" s="1"/>
  <c r="M372" i="5" s="1"/>
  <c r="H373" i="5"/>
  <c r="I373" i="5" s="1"/>
  <c r="J373" i="5" s="1"/>
  <c r="M373" i="5" s="1"/>
  <c r="H374" i="5"/>
  <c r="I374" i="5" s="1"/>
  <c r="J374" i="5" s="1"/>
  <c r="M374" i="5" s="1"/>
  <c r="H375" i="5"/>
  <c r="I375" i="5" s="1"/>
  <c r="J375" i="5" s="1"/>
  <c r="M375" i="5" s="1"/>
  <c r="H376" i="5"/>
  <c r="I376" i="5" s="1"/>
  <c r="J376" i="5" s="1"/>
  <c r="M376" i="5" s="1"/>
  <c r="H377" i="5"/>
  <c r="I377" i="5" s="1"/>
  <c r="J377" i="5" s="1"/>
  <c r="M377" i="5" s="1"/>
  <c r="H378" i="5"/>
  <c r="I378" i="5" s="1"/>
  <c r="J378" i="5" s="1"/>
  <c r="M378" i="5" s="1"/>
  <c r="H379" i="5"/>
  <c r="I379" i="5" s="1"/>
  <c r="J379" i="5" s="1"/>
  <c r="M379" i="5" s="1"/>
  <c r="H380" i="5"/>
  <c r="I380" i="5" s="1"/>
  <c r="J380" i="5" s="1"/>
  <c r="M380" i="5" s="1"/>
  <c r="H381" i="5"/>
  <c r="I381" i="5" s="1"/>
  <c r="J381" i="5" s="1"/>
  <c r="M381" i="5" s="1"/>
  <c r="H382" i="5"/>
  <c r="I382" i="5" s="1"/>
  <c r="J382" i="5" s="1"/>
  <c r="M382" i="5" s="1"/>
  <c r="H383" i="5"/>
  <c r="I383" i="5" s="1"/>
  <c r="J383" i="5" s="1"/>
  <c r="M383" i="5" s="1"/>
  <c r="H384" i="5"/>
  <c r="I384" i="5" s="1"/>
  <c r="J384" i="5" s="1"/>
  <c r="M384" i="5" s="1"/>
  <c r="H385" i="5"/>
  <c r="I385" i="5" s="1"/>
  <c r="J385" i="5" s="1"/>
  <c r="M385" i="5" s="1"/>
  <c r="H386" i="5"/>
  <c r="I386" i="5" s="1"/>
  <c r="J386" i="5" s="1"/>
  <c r="M386" i="5" s="1"/>
  <c r="H387" i="5"/>
  <c r="I387" i="5" s="1"/>
  <c r="J387" i="5" s="1"/>
  <c r="M387" i="5" s="1"/>
  <c r="H388" i="5"/>
  <c r="I388" i="5" s="1"/>
  <c r="J388" i="5" s="1"/>
  <c r="M388" i="5" s="1"/>
  <c r="H389" i="5"/>
  <c r="I389" i="5" s="1"/>
  <c r="J389" i="5" s="1"/>
  <c r="M389" i="5" s="1"/>
  <c r="H390" i="5"/>
  <c r="I390" i="5" s="1"/>
  <c r="J390" i="5" s="1"/>
  <c r="M390" i="5" s="1"/>
  <c r="H391" i="5"/>
  <c r="I391" i="5" s="1"/>
  <c r="J391" i="5" s="1"/>
  <c r="M391" i="5" s="1"/>
  <c r="H392" i="5"/>
  <c r="I392" i="5" s="1"/>
  <c r="J392" i="5" s="1"/>
  <c r="M392" i="5" s="1"/>
  <c r="H393" i="5"/>
  <c r="I393" i="5" s="1"/>
  <c r="J393" i="5" s="1"/>
  <c r="M393" i="5" s="1"/>
  <c r="H394" i="5"/>
  <c r="I394" i="5" s="1"/>
  <c r="J394" i="5" s="1"/>
  <c r="M394" i="5" s="1"/>
  <c r="H395" i="5"/>
  <c r="I395" i="5" s="1"/>
  <c r="J395" i="5" s="1"/>
  <c r="M395" i="5" s="1"/>
  <c r="H396" i="5"/>
  <c r="I396" i="5" s="1"/>
  <c r="J396" i="5" s="1"/>
  <c r="M396" i="5" s="1"/>
  <c r="H397" i="5"/>
  <c r="I397" i="5" s="1"/>
  <c r="J397" i="5" s="1"/>
  <c r="M397" i="5" s="1"/>
  <c r="H398" i="5"/>
  <c r="I398" i="5" s="1"/>
  <c r="J398" i="5" s="1"/>
  <c r="M398" i="5" s="1"/>
  <c r="H399" i="5"/>
  <c r="I399" i="5" s="1"/>
  <c r="J399" i="5" s="1"/>
  <c r="M399" i="5" s="1"/>
  <c r="H400" i="5"/>
  <c r="I400" i="5" s="1"/>
  <c r="J400" i="5" s="1"/>
  <c r="M400" i="5" s="1"/>
  <c r="H401" i="5"/>
  <c r="I401" i="5" s="1"/>
  <c r="J401" i="5" s="1"/>
  <c r="M401" i="5" s="1"/>
  <c r="H402" i="5"/>
  <c r="I402" i="5" s="1"/>
  <c r="J402" i="5" s="1"/>
  <c r="M402" i="5" s="1"/>
  <c r="H403" i="5"/>
  <c r="I403" i="5" s="1"/>
  <c r="J403" i="5" s="1"/>
  <c r="M403" i="5" s="1"/>
  <c r="H404" i="5"/>
  <c r="I404" i="5" s="1"/>
  <c r="J404" i="5" s="1"/>
  <c r="M404" i="5" s="1"/>
  <c r="H405" i="5"/>
  <c r="I405" i="5" s="1"/>
  <c r="J405" i="5" s="1"/>
  <c r="M405" i="5" s="1"/>
  <c r="H406" i="5"/>
  <c r="I406" i="5" s="1"/>
  <c r="J406" i="5" s="1"/>
  <c r="M406" i="5" s="1"/>
  <c r="H407" i="5"/>
  <c r="I407" i="5" s="1"/>
  <c r="J407" i="5" s="1"/>
  <c r="M407" i="5" s="1"/>
  <c r="H408" i="5"/>
  <c r="I408" i="5" s="1"/>
  <c r="J408" i="5" s="1"/>
  <c r="M408" i="5" s="1"/>
  <c r="H409" i="5"/>
  <c r="I409" i="5" s="1"/>
  <c r="J409" i="5" s="1"/>
  <c r="M409" i="5" s="1"/>
  <c r="H410" i="5"/>
  <c r="I410" i="5" s="1"/>
  <c r="J410" i="5" s="1"/>
  <c r="M410" i="5" s="1"/>
  <c r="H411" i="5"/>
  <c r="I411" i="5" s="1"/>
  <c r="J411" i="5" s="1"/>
  <c r="M411" i="5" s="1"/>
  <c r="H412" i="5"/>
  <c r="I412" i="5" s="1"/>
  <c r="J412" i="5" s="1"/>
  <c r="M412" i="5" s="1"/>
  <c r="H413" i="5"/>
  <c r="I413" i="5" s="1"/>
  <c r="J413" i="5" s="1"/>
  <c r="M413" i="5" s="1"/>
  <c r="H414" i="5"/>
  <c r="I414" i="5" s="1"/>
  <c r="J414" i="5" s="1"/>
  <c r="M414" i="5" s="1"/>
  <c r="H415" i="5"/>
  <c r="I415" i="5" s="1"/>
  <c r="J415" i="5" s="1"/>
  <c r="M415" i="5" s="1"/>
  <c r="H416" i="5"/>
  <c r="I416" i="5" s="1"/>
  <c r="J416" i="5" s="1"/>
  <c r="M416" i="5" s="1"/>
  <c r="H417" i="5"/>
  <c r="I417" i="5" s="1"/>
  <c r="J417" i="5" s="1"/>
  <c r="M417" i="5" s="1"/>
  <c r="H418" i="5"/>
  <c r="I418" i="5" s="1"/>
  <c r="J418" i="5" s="1"/>
  <c r="M418" i="5" s="1"/>
  <c r="H419" i="5"/>
  <c r="I419" i="5" s="1"/>
  <c r="J419" i="5" s="1"/>
  <c r="M419" i="5" s="1"/>
  <c r="H420" i="5"/>
  <c r="I420" i="5" s="1"/>
  <c r="J420" i="5" s="1"/>
  <c r="M420" i="5" s="1"/>
  <c r="H421" i="5"/>
  <c r="I421" i="5" s="1"/>
  <c r="J421" i="5" s="1"/>
  <c r="M421" i="5" s="1"/>
  <c r="H422" i="5"/>
  <c r="I422" i="5" s="1"/>
  <c r="J422" i="5" s="1"/>
  <c r="M422" i="5" s="1"/>
  <c r="H423" i="5"/>
  <c r="I423" i="5" s="1"/>
  <c r="J423" i="5" s="1"/>
  <c r="M423" i="5" s="1"/>
  <c r="H424" i="5"/>
  <c r="I424" i="5" s="1"/>
  <c r="J424" i="5" s="1"/>
  <c r="M424" i="5" s="1"/>
  <c r="H425" i="5"/>
  <c r="I425" i="5" s="1"/>
  <c r="J425" i="5" s="1"/>
  <c r="M425" i="5" s="1"/>
  <c r="H426" i="5"/>
  <c r="I426" i="5" s="1"/>
  <c r="J426" i="5" s="1"/>
  <c r="M426" i="5" s="1"/>
  <c r="H427" i="5"/>
  <c r="I427" i="5" s="1"/>
  <c r="J427" i="5" s="1"/>
  <c r="M427" i="5" s="1"/>
  <c r="H428" i="5"/>
  <c r="I428" i="5" s="1"/>
  <c r="J428" i="5" s="1"/>
  <c r="M428" i="5" s="1"/>
  <c r="H429" i="5"/>
  <c r="I429" i="5" s="1"/>
  <c r="J429" i="5" s="1"/>
  <c r="M429" i="5" s="1"/>
  <c r="H430" i="5"/>
  <c r="I430" i="5" s="1"/>
  <c r="J430" i="5" s="1"/>
  <c r="M430" i="5" s="1"/>
  <c r="H431" i="5"/>
  <c r="I431" i="5" s="1"/>
  <c r="J431" i="5" s="1"/>
  <c r="M431" i="5" s="1"/>
  <c r="H432" i="5"/>
  <c r="I432" i="5" s="1"/>
  <c r="J432" i="5" s="1"/>
  <c r="M432" i="5" s="1"/>
  <c r="H433" i="5"/>
  <c r="I433" i="5" s="1"/>
  <c r="J433" i="5" s="1"/>
  <c r="M433" i="5" s="1"/>
  <c r="H434" i="5"/>
  <c r="I434" i="5" s="1"/>
  <c r="J434" i="5" s="1"/>
  <c r="M434" i="5" s="1"/>
  <c r="H435" i="5"/>
  <c r="I435" i="5" s="1"/>
  <c r="J435" i="5" s="1"/>
  <c r="M435" i="5" s="1"/>
  <c r="H436" i="5"/>
  <c r="I436" i="5" s="1"/>
  <c r="J436" i="5" s="1"/>
  <c r="M436" i="5" s="1"/>
  <c r="H437" i="5"/>
  <c r="I437" i="5" s="1"/>
  <c r="J437" i="5" s="1"/>
  <c r="M437" i="5" s="1"/>
  <c r="H438" i="5"/>
  <c r="I438" i="5" s="1"/>
  <c r="J438" i="5" s="1"/>
  <c r="M438" i="5" s="1"/>
  <c r="H439" i="5"/>
  <c r="I439" i="5" s="1"/>
  <c r="J439" i="5" s="1"/>
  <c r="M439" i="5" s="1"/>
  <c r="H440" i="5"/>
  <c r="I440" i="5" s="1"/>
  <c r="J440" i="5" s="1"/>
  <c r="M440" i="5" s="1"/>
  <c r="H441" i="5"/>
  <c r="I441" i="5" s="1"/>
  <c r="J441" i="5" s="1"/>
  <c r="M441" i="5" s="1"/>
  <c r="H442" i="5"/>
  <c r="I442" i="5" s="1"/>
  <c r="J442" i="5" s="1"/>
  <c r="M442" i="5" s="1"/>
  <c r="H443" i="5"/>
  <c r="I443" i="5" s="1"/>
  <c r="J443" i="5" s="1"/>
  <c r="M443" i="5" s="1"/>
  <c r="H444" i="5"/>
  <c r="I444" i="5" s="1"/>
  <c r="J444" i="5" s="1"/>
  <c r="M444" i="5" s="1"/>
  <c r="H445" i="5"/>
  <c r="I445" i="5" s="1"/>
  <c r="J445" i="5" s="1"/>
  <c r="M445" i="5" s="1"/>
  <c r="H446" i="5"/>
  <c r="I446" i="5" s="1"/>
  <c r="J446" i="5" s="1"/>
  <c r="M446" i="5" s="1"/>
  <c r="H447" i="5"/>
  <c r="I447" i="5" s="1"/>
  <c r="J447" i="5" s="1"/>
  <c r="M447" i="5" s="1"/>
  <c r="H448" i="5"/>
  <c r="I448" i="5" s="1"/>
  <c r="J448" i="5" s="1"/>
  <c r="M448" i="5" s="1"/>
  <c r="H449" i="5"/>
  <c r="I449" i="5" s="1"/>
  <c r="J449" i="5" s="1"/>
  <c r="M449" i="5" s="1"/>
  <c r="H450" i="5"/>
  <c r="I450" i="5" s="1"/>
  <c r="J450" i="5" s="1"/>
  <c r="M450" i="5" s="1"/>
  <c r="H451" i="5"/>
  <c r="I451" i="5" s="1"/>
  <c r="J451" i="5" s="1"/>
  <c r="M451" i="5" s="1"/>
  <c r="H452" i="5"/>
  <c r="I452" i="5" s="1"/>
  <c r="J452" i="5" s="1"/>
  <c r="M452" i="5" s="1"/>
  <c r="H453" i="5"/>
  <c r="I453" i="5" s="1"/>
  <c r="J453" i="5" s="1"/>
  <c r="M453" i="5" s="1"/>
  <c r="H454" i="5"/>
  <c r="I454" i="5" s="1"/>
  <c r="J454" i="5" s="1"/>
  <c r="M454" i="5" s="1"/>
  <c r="H455" i="5"/>
  <c r="I455" i="5" s="1"/>
  <c r="J455" i="5" s="1"/>
  <c r="M455" i="5" s="1"/>
  <c r="H456" i="5"/>
  <c r="I456" i="5" s="1"/>
  <c r="J456" i="5" s="1"/>
  <c r="M456" i="5" s="1"/>
  <c r="H457" i="5"/>
  <c r="I457" i="5" s="1"/>
  <c r="J457" i="5" s="1"/>
  <c r="M457" i="5" s="1"/>
  <c r="H458" i="5"/>
  <c r="I458" i="5" s="1"/>
  <c r="J458" i="5" s="1"/>
  <c r="M458" i="5" s="1"/>
  <c r="H459" i="5"/>
  <c r="I459" i="5" s="1"/>
  <c r="J459" i="5" s="1"/>
  <c r="M459" i="5" s="1"/>
  <c r="H460" i="5"/>
  <c r="I460" i="5" s="1"/>
  <c r="J460" i="5" s="1"/>
  <c r="M460" i="5" s="1"/>
  <c r="H461" i="5"/>
  <c r="I461" i="5" s="1"/>
  <c r="J461" i="5" s="1"/>
  <c r="M461" i="5" s="1"/>
  <c r="H462" i="5"/>
  <c r="I462" i="5" s="1"/>
  <c r="J462" i="5" s="1"/>
  <c r="M462" i="5" s="1"/>
  <c r="H463" i="5"/>
  <c r="I463" i="5" s="1"/>
  <c r="J463" i="5" s="1"/>
  <c r="M463" i="5" s="1"/>
  <c r="H464" i="5"/>
  <c r="I464" i="5" s="1"/>
  <c r="J464" i="5" s="1"/>
  <c r="M464" i="5" s="1"/>
  <c r="H465" i="5"/>
  <c r="I465" i="5" s="1"/>
  <c r="J465" i="5" s="1"/>
  <c r="M465" i="5" s="1"/>
  <c r="H466" i="5"/>
  <c r="I466" i="5" s="1"/>
  <c r="J466" i="5" s="1"/>
  <c r="M466" i="5" s="1"/>
  <c r="H467" i="5"/>
  <c r="I467" i="5" s="1"/>
  <c r="J467" i="5" s="1"/>
  <c r="M467" i="5" s="1"/>
  <c r="H468" i="5"/>
  <c r="I468" i="5" s="1"/>
  <c r="J468" i="5" s="1"/>
  <c r="M468" i="5" s="1"/>
  <c r="H469" i="5"/>
  <c r="I469" i="5" s="1"/>
  <c r="J469" i="5" s="1"/>
  <c r="M469" i="5" s="1"/>
  <c r="H470" i="5"/>
  <c r="I470" i="5" s="1"/>
  <c r="J470" i="5" s="1"/>
  <c r="M470" i="5" s="1"/>
  <c r="H471" i="5"/>
  <c r="I471" i="5" s="1"/>
  <c r="J471" i="5" s="1"/>
  <c r="M471" i="5" s="1"/>
  <c r="H472" i="5"/>
  <c r="I472" i="5" s="1"/>
  <c r="J472" i="5" s="1"/>
  <c r="M472" i="5" s="1"/>
  <c r="H473" i="5"/>
  <c r="I473" i="5" s="1"/>
  <c r="J473" i="5" s="1"/>
  <c r="M473" i="5" s="1"/>
  <c r="H474" i="5"/>
  <c r="I474" i="5" s="1"/>
  <c r="J474" i="5" s="1"/>
  <c r="M474" i="5" s="1"/>
  <c r="H475" i="5"/>
  <c r="I475" i="5" s="1"/>
  <c r="J475" i="5" s="1"/>
  <c r="M475" i="5" s="1"/>
  <c r="H476" i="5"/>
  <c r="I476" i="5" s="1"/>
  <c r="J476" i="5" s="1"/>
  <c r="M476" i="5" s="1"/>
  <c r="H477" i="5"/>
  <c r="I477" i="5" s="1"/>
  <c r="J477" i="5" s="1"/>
  <c r="M477" i="5" s="1"/>
  <c r="H478" i="5"/>
  <c r="I478" i="5" s="1"/>
  <c r="J478" i="5" s="1"/>
  <c r="M478" i="5" s="1"/>
  <c r="H479" i="5"/>
  <c r="I479" i="5" s="1"/>
  <c r="J479" i="5" s="1"/>
  <c r="M479" i="5" s="1"/>
  <c r="H480" i="5"/>
  <c r="I480" i="5" s="1"/>
  <c r="J480" i="5" s="1"/>
  <c r="M480" i="5" s="1"/>
  <c r="H481" i="5"/>
  <c r="I481" i="5" s="1"/>
  <c r="J481" i="5" s="1"/>
  <c r="M481" i="5" s="1"/>
  <c r="H482" i="5"/>
  <c r="I482" i="5" s="1"/>
  <c r="J482" i="5" s="1"/>
  <c r="M482" i="5" s="1"/>
  <c r="H483" i="5"/>
  <c r="I483" i="5" s="1"/>
  <c r="J483" i="5" s="1"/>
  <c r="M483" i="5" s="1"/>
  <c r="H484" i="5"/>
  <c r="I484" i="5" s="1"/>
  <c r="J484" i="5" s="1"/>
  <c r="M484" i="5" s="1"/>
  <c r="H485" i="5"/>
  <c r="I485" i="5" s="1"/>
  <c r="J485" i="5" s="1"/>
  <c r="M485" i="5" s="1"/>
  <c r="H486" i="5"/>
  <c r="I486" i="5" s="1"/>
  <c r="J486" i="5" s="1"/>
  <c r="M486" i="5" s="1"/>
  <c r="H487" i="5"/>
  <c r="I487" i="5" s="1"/>
  <c r="J487" i="5" s="1"/>
  <c r="M487" i="5" s="1"/>
  <c r="H488" i="5"/>
  <c r="I488" i="5" s="1"/>
  <c r="J488" i="5" s="1"/>
  <c r="M488" i="5" s="1"/>
  <c r="H489" i="5"/>
  <c r="I489" i="5" s="1"/>
  <c r="J489" i="5" s="1"/>
  <c r="M489" i="5" s="1"/>
  <c r="H490" i="5"/>
  <c r="I490" i="5" s="1"/>
  <c r="J490" i="5" s="1"/>
  <c r="M490" i="5" s="1"/>
  <c r="H491" i="5"/>
  <c r="I491" i="5" s="1"/>
  <c r="J491" i="5" s="1"/>
  <c r="M491" i="5" s="1"/>
  <c r="H492" i="5"/>
  <c r="I492" i="5" s="1"/>
  <c r="J492" i="5" s="1"/>
  <c r="M492" i="5" s="1"/>
  <c r="H493" i="5"/>
  <c r="I493" i="5" s="1"/>
  <c r="J493" i="5" s="1"/>
  <c r="M493" i="5" s="1"/>
  <c r="H494" i="5"/>
  <c r="I494" i="5" s="1"/>
  <c r="J494" i="5" s="1"/>
  <c r="M494" i="5" s="1"/>
  <c r="H495" i="5"/>
  <c r="I495" i="5" s="1"/>
  <c r="J495" i="5" s="1"/>
  <c r="M495" i="5" s="1"/>
  <c r="H496" i="5"/>
  <c r="I496" i="5" s="1"/>
  <c r="J496" i="5" s="1"/>
  <c r="M496" i="5" s="1"/>
  <c r="H497" i="5"/>
  <c r="I497" i="5" s="1"/>
  <c r="J497" i="5" s="1"/>
  <c r="M497" i="5" s="1"/>
  <c r="H498" i="5"/>
  <c r="I498" i="5" s="1"/>
  <c r="J498" i="5" s="1"/>
  <c r="M498" i="5" s="1"/>
  <c r="H499" i="5"/>
  <c r="I499" i="5" s="1"/>
  <c r="J499" i="5" s="1"/>
  <c r="M499" i="5" s="1"/>
  <c r="H500" i="5"/>
  <c r="I500" i="5" s="1"/>
  <c r="J500" i="5" s="1"/>
  <c r="M500" i="5" s="1"/>
  <c r="H501" i="5"/>
  <c r="I501" i="5" s="1"/>
  <c r="J501" i="5" s="1"/>
  <c r="M501" i="5" s="1"/>
  <c r="H502" i="5"/>
  <c r="I502" i="5" s="1"/>
  <c r="J502" i="5" s="1"/>
  <c r="M502" i="5" s="1"/>
  <c r="H503" i="5"/>
  <c r="I503" i="5" s="1"/>
  <c r="J503" i="5" s="1"/>
  <c r="M503" i="5" s="1"/>
  <c r="H504" i="5"/>
  <c r="I504" i="5" s="1"/>
  <c r="J504" i="5" s="1"/>
  <c r="M504" i="5" s="1"/>
  <c r="H505" i="5"/>
  <c r="I505" i="5" s="1"/>
  <c r="J505" i="5" s="1"/>
  <c r="M505" i="5" s="1"/>
  <c r="H506" i="5"/>
  <c r="I506" i="5" s="1"/>
  <c r="J506" i="5" s="1"/>
  <c r="M506" i="5" s="1"/>
  <c r="H507" i="5"/>
  <c r="I507" i="5" s="1"/>
  <c r="J507" i="5" s="1"/>
  <c r="M507" i="5" s="1"/>
  <c r="H508" i="5"/>
  <c r="I508" i="5" s="1"/>
  <c r="J508" i="5" s="1"/>
  <c r="M508" i="5" s="1"/>
  <c r="H509" i="5"/>
  <c r="I509" i="5" s="1"/>
  <c r="J509" i="5" s="1"/>
  <c r="M509" i="5" s="1"/>
  <c r="H510" i="5"/>
  <c r="I510" i="5" s="1"/>
  <c r="J510" i="5" s="1"/>
  <c r="M510" i="5" s="1"/>
  <c r="H511" i="5"/>
  <c r="I511" i="5" s="1"/>
  <c r="J511" i="5" s="1"/>
  <c r="M511" i="5" s="1"/>
  <c r="H512" i="5"/>
  <c r="I512" i="5" s="1"/>
  <c r="J512" i="5" s="1"/>
  <c r="M512" i="5" s="1"/>
  <c r="H513" i="5"/>
  <c r="I513" i="5" s="1"/>
  <c r="J513" i="5" s="1"/>
  <c r="M513" i="5" s="1"/>
  <c r="H514" i="5"/>
  <c r="I514" i="5" s="1"/>
  <c r="J514" i="5" s="1"/>
  <c r="M514" i="5" s="1"/>
  <c r="H515" i="5"/>
  <c r="I515" i="5" s="1"/>
  <c r="J515" i="5" s="1"/>
  <c r="M515" i="5" s="1"/>
  <c r="H516" i="5"/>
  <c r="I516" i="5" s="1"/>
  <c r="J516" i="5" s="1"/>
  <c r="M516" i="5" s="1"/>
  <c r="H517" i="5"/>
  <c r="I517" i="5" s="1"/>
  <c r="J517" i="5" s="1"/>
  <c r="M517" i="5" s="1"/>
  <c r="H518" i="5"/>
  <c r="I518" i="5" s="1"/>
  <c r="J518" i="5" s="1"/>
  <c r="M518" i="5" s="1"/>
  <c r="H519" i="5"/>
  <c r="I519" i="5" s="1"/>
  <c r="J519" i="5" s="1"/>
  <c r="M519" i="5" s="1"/>
  <c r="H520" i="5"/>
  <c r="I520" i="5" s="1"/>
  <c r="J520" i="5" s="1"/>
  <c r="M520" i="5" s="1"/>
  <c r="H521" i="5"/>
  <c r="I521" i="5" s="1"/>
  <c r="J521" i="5" s="1"/>
  <c r="M521" i="5" s="1"/>
  <c r="H522" i="5"/>
  <c r="I522" i="5" s="1"/>
  <c r="J522" i="5" s="1"/>
  <c r="M522" i="5" s="1"/>
  <c r="H523" i="5"/>
  <c r="I523" i="5" s="1"/>
  <c r="J523" i="5" s="1"/>
  <c r="M523" i="5" s="1"/>
  <c r="H524" i="5"/>
  <c r="I524" i="5" s="1"/>
  <c r="J524" i="5" s="1"/>
  <c r="M524" i="5" s="1"/>
  <c r="H525" i="5"/>
  <c r="I525" i="5" s="1"/>
  <c r="J525" i="5" s="1"/>
  <c r="M525" i="5" s="1"/>
  <c r="H526" i="5"/>
  <c r="I526" i="5" s="1"/>
  <c r="J526" i="5" s="1"/>
  <c r="M526" i="5" s="1"/>
  <c r="H527" i="5"/>
  <c r="I527" i="5" s="1"/>
  <c r="J527" i="5" s="1"/>
  <c r="M527" i="5" s="1"/>
  <c r="H528" i="5"/>
  <c r="I528" i="5" s="1"/>
  <c r="J528" i="5" s="1"/>
  <c r="M528" i="5" s="1"/>
  <c r="H529" i="5"/>
  <c r="I529" i="5" s="1"/>
  <c r="J529" i="5" s="1"/>
  <c r="M529" i="5" s="1"/>
  <c r="H530" i="5"/>
  <c r="I530" i="5" s="1"/>
  <c r="J530" i="5" s="1"/>
  <c r="M530" i="5" s="1"/>
  <c r="H531" i="5"/>
  <c r="I531" i="5" s="1"/>
  <c r="J531" i="5" s="1"/>
  <c r="M531" i="5" s="1"/>
  <c r="H532" i="5"/>
  <c r="I532" i="5" s="1"/>
  <c r="J532" i="5" s="1"/>
  <c r="M532" i="5" s="1"/>
  <c r="H533" i="5"/>
  <c r="I533" i="5" s="1"/>
  <c r="J533" i="5" s="1"/>
  <c r="M533" i="5" s="1"/>
  <c r="H534" i="5"/>
  <c r="I534" i="5" s="1"/>
  <c r="J534" i="5" s="1"/>
  <c r="M534" i="5" s="1"/>
  <c r="H535" i="5"/>
  <c r="I535" i="5" s="1"/>
  <c r="J535" i="5" s="1"/>
  <c r="M535" i="5" s="1"/>
  <c r="H536" i="5"/>
  <c r="I536" i="5" s="1"/>
  <c r="J536" i="5" s="1"/>
  <c r="M536" i="5" s="1"/>
  <c r="H537" i="5"/>
  <c r="I537" i="5" s="1"/>
  <c r="J537" i="5" s="1"/>
  <c r="M537" i="5" s="1"/>
  <c r="H538" i="5"/>
  <c r="I538" i="5" s="1"/>
  <c r="J538" i="5" s="1"/>
  <c r="M538" i="5" s="1"/>
  <c r="H539" i="5"/>
  <c r="I539" i="5" s="1"/>
  <c r="J539" i="5" s="1"/>
  <c r="M539" i="5" s="1"/>
  <c r="H540" i="5"/>
  <c r="I540" i="5" s="1"/>
  <c r="J540" i="5" s="1"/>
  <c r="M540" i="5" s="1"/>
  <c r="H541" i="5"/>
  <c r="I541" i="5" s="1"/>
  <c r="J541" i="5" s="1"/>
  <c r="M541" i="5" s="1"/>
  <c r="H542" i="5"/>
  <c r="I542" i="5" s="1"/>
  <c r="J542" i="5" s="1"/>
  <c r="M542" i="5" s="1"/>
  <c r="H543" i="5"/>
  <c r="I543" i="5" s="1"/>
  <c r="J543" i="5" s="1"/>
  <c r="M543" i="5" s="1"/>
  <c r="H544" i="5"/>
  <c r="I544" i="5" s="1"/>
  <c r="J544" i="5" s="1"/>
  <c r="M544" i="5" s="1"/>
  <c r="H545" i="5"/>
  <c r="I545" i="5" s="1"/>
  <c r="J545" i="5" s="1"/>
  <c r="M545" i="5" s="1"/>
  <c r="H546" i="5"/>
  <c r="I546" i="5" s="1"/>
  <c r="J546" i="5" s="1"/>
  <c r="M546" i="5" s="1"/>
  <c r="H547" i="5"/>
  <c r="I547" i="5" s="1"/>
  <c r="J547" i="5" s="1"/>
  <c r="M547" i="5" s="1"/>
  <c r="H548" i="5"/>
  <c r="I548" i="5" s="1"/>
  <c r="J548" i="5" s="1"/>
  <c r="M548" i="5" s="1"/>
  <c r="H549" i="5"/>
  <c r="I549" i="5" s="1"/>
  <c r="J549" i="5" s="1"/>
  <c r="M549" i="5" s="1"/>
  <c r="H550" i="5"/>
  <c r="I550" i="5" s="1"/>
  <c r="J550" i="5" s="1"/>
  <c r="M550" i="5" s="1"/>
  <c r="H551" i="5"/>
  <c r="I551" i="5" s="1"/>
  <c r="J551" i="5" s="1"/>
  <c r="M551" i="5" s="1"/>
  <c r="H552" i="5"/>
  <c r="I552" i="5" s="1"/>
  <c r="J552" i="5" s="1"/>
  <c r="M552" i="5" s="1"/>
  <c r="H553" i="5"/>
  <c r="I553" i="5" s="1"/>
  <c r="J553" i="5" s="1"/>
  <c r="M553" i="5" s="1"/>
  <c r="H554" i="5"/>
  <c r="I554" i="5" s="1"/>
  <c r="J554" i="5" s="1"/>
  <c r="M554" i="5" s="1"/>
  <c r="H555" i="5"/>
  <c r="I555" i="5" s="1"/>
  <c r="J555" i="5" s="1"/>
  <c r="M555" i="5" s="1"/>
  <c r="H556" i="5"/>
  <c r="I556" i="5" s="1"/>
  <c r="J556" i="5" s="1"/>
  <c r="M556" i="5" s="1"/>
  <c r="H557" i="5"/>
  <c r="I557" i="5" s="1"/>
  <c r="J557" i="5" s="1"/>
  <c r="M557" i="5" s="1"/>
  <c r="H558" i="5"/>
  <c r="I558" i="5" s="1"/>
  <c r="J558" i="5" s="1"/>
  <c r="M558" i="5" s="1"/>
  <c r="H559" i="5"/>
  <c r="I559" i="5" s="1"/>
  <c r="J559" i="5" s="1"/>
  <c r="M559" i="5" s="1"/>
  <c r="H560" i="5"/>
  <c r="I560" i="5" s="1"/>
  <c r="J560" i="5" s="1"/>
  <c r="M560" i="5" s="1"/>
  <c r="H561" i="5"/>
  <c r="I561" i="5" s="1"/>
  <c r="J561" i="5" s="1"/>
  <c r="M561" i="5" s="1"/>
  <c r="H562" i="5"/>
  <c r="I562" i="5" s="1"/>
  <c r="J562" i="5" s="1"/>
  <c r="M562" i="5" s="1"/>
  <c r="H563" i="5"/>
  <c r="I563" i="5" s="1"/>
  <c r="J563" i="5" s="1"/>
  <c r="M563" i="5" s="1"/>
  <c r="H564" i="5"/>
  <c r="I564" i="5" s="1"/>
  <c r="J564" i="5" s="1"/>
  <c r="M564" i="5" s="1"/>
  <c r="H565" i="5"/>
  <c r="I565" i="5" s="1"/>
  <c r="J565" i="5" s="1"/>
  <c r="M565" i="5" s="1"/>
  <c r="H566" i="5"/>
  <c r="I566" i="5" s="1"/>
  <c r="J566" i="5" s="1"/>
  <c r="M566" i="5" s="1"/>
  <c r="H567" i="5"/>
  <c r="I567" i="5" s="1"/>
  <c r="J567" i="5" s="1"/>
  <c r="M567" i="5" s="1"/>
  <c r="H568" i="5"/>
  <c r="I568" i="5" s="1"/>
  <c r="J568" i="5" s="1"/>
  <c r="M568" i="5" s="1"/>
  <c r="H569" i="5"/>
  <c r="I569" i="5" s="1"/>
  <c r="J569" i="5" s="1"/>
  <c r="M569" i="5" s="1"/>
  <c r="H570" i="5"/>
  <c r="I570" i="5" s="1"/>
  <c r="J570" i="5" s="1"/>
  <c r="M570" i="5" s="1"/>
  <c r="H571" i="5"/>
  <c r="I571" i="5" s="1"/>
  <c r="J571" i="5" s="1"/>
  <c r="M571" i="5" s="1"/>
  <c r="H572" i="5"/>
  <c r="I572" i="5" s="1"/>
  <c r="J572" i="5" s="1"/>
  <c r="M572" i="5" s="1"/>
  <c r="H573" i="5"/>
  <c r="I573" i="5" s="1"/>
  <c r="J573" i="5" s="1"/>
  <c r="M573" i="5" s="1"/>
  <c r="H574" i="5"/>
  <c r="I574" i="5" s="1"/>
  <c r="J574" i="5" s="1"/>
  <c r="M574" i="5" s="1"/>
  <c r="H575" i="5"/>
  <c r="I575" i="5" s="1"/>
  <c r="J575" i="5" s="1"/>
  <c r="M575" i="5" s="1"/>
  <c r="H576" i="5"/>
  <c r="I576" i="5" s="1"/>
  <c r="J576" i="5" s="1"/>
  <c r="M576" i="5" s="1"/>
  <c r="H577" i="5"/>
  <c r="I577" i="5" s="1"/>
  <c r="J577" i="5" s="1"/>
  <c r="M577" i="5" s="1"/>
  <c r="H578" i="5"/>
  <c r="I578" i="5" s="1"/>
  <c r="J578" i="5" s="1"/>
  <c r="M578" i="5" s="1"/>
  <c r="H579" i="5"/>
  <c r="I579" i="5" s="1"/>
  <c r="J579" i="5" s="1"/>
  <c r="M579" i="5" s="1"/>
  <c r="H580" i="5"/>
  <c r="I580" i="5" s="1"/>
  <c r="J580" i="5" s="1"/>
  <c r="M580" i="5" s="1"/>
  <c r="H581" i="5"/>
  <c r="I581" i="5" s="1"/>
  <c r="J581" i="5" s="1"/>
  <c r="M581" i="5" s="1"/>
  <c r="H582" i="5"/>
  <c r="I582" i="5" s="1"/>
  <c r="J582" i="5" s="1"/>
  <c r="M582" i="5" s="1"/>
  <c r="H583" i="5"/>
  <c r="I583" i="5" s="1"/>
  <c r="J583" i="5" s="1"/>
  <c r="M583" i="5" s="1"/>
  <c r="H584" i="5"/>
  <c r="I584" i="5" s="1"/>
  <c r="J584" i="5" s="1"/>
  <c r="M584" i="5" s="1"/>
  <c r="H585" i="5"/>
  <c r="I585" i="5" s="1"/>
  <c r="J585" i="5" s="1"/>
  <c r="M585" i="5" s="1"/>
  <c r="H586" i="5"/>
  <c r="I586" i="5" s="1"/>
  <c r="J586" i="5" s="1"/>
  <c r="M586" i="5" s="1"/>
  <c r="H587" i="5"/>
  <c r="I587" i="5" s="1"/>
  <c r="J587" i="5" s="1"/>
  <c r="M587" i="5" s="1"/>
  <c r="H588" i="5"/>
  <c r="I588" i="5" s="1"/>
  <c r="J588" i="5" s="1"/>
  <c r="M588" i="5" s="1"/>
  <c r="H589" i="5"/>
  <c r="I589" i="5" s="1"/>
  <c r="J589" i="5" s="1"/>
  <c r="M589" i="5" s="1"/>
  <c r="H590" i="5"/>
  <c r="I590" i="5" s="1"/>
  <c r="J590" i="5" s="1"/>
  <c r="M590" i="5" s="1"/>
  <c r="H591" i="5"/>
  <c r="I591" i="5" s="1"/>
  <c r="J591" i="5" s="1"/>
  <c r="M591" i="5" s="1"/>
  <c r="H592" i="5"/>
  <c r="I592" i="5" s="1"/>
  <c r="J592" i="5" s="1"/>
  <c r="M592" i="5" s="1"/>
  <c r="H593" i="5"/>
  <c r="I593" i="5" s="1"/>
  <c r="J593" i="5" s="1"/>
  <c r="M593" i="5" s="1"/>
  <c r="H594" i="5"/>
  <c r="I594" i="5" s="1"/>
  <c r="J594" i="5" s="1"/>
  <c r="M594" i="5" s="1"/>
  <c r="H595" i="5"/>
  <c r="I595" i="5" s="1"/>
  <c r="J595" i="5" s="1"/>
  <c r="M595" i="5" s="1"/>
  <c r="H596" i="5"/>
  <c r="I596" i="5" s="1"/>
  <c r="J596" i="5" s="1"/>
  <c r="M596" i="5" s="1"/>
  <c r="H597" i="5"/>
  <c r="I597" i="5" s="1"/>
  <c r="J597" i="5" s="1"/>
  <c r="M597" i="5" s="1"/>
  <c r="H598" i="5"/>
  <c r="I598" i="5" s="1"/>
  <c r="J598" i="5" s="1"/>
  <c r="M598" i="5" s="1"/>
  <c r="H599" i="5"/>
  <c r="I599" i="5" s="1"/>
  <c r="J599" i="5" s="1"/>
  <c r="M599" i="5" s="1"/>
  <c r="H600" i="5"/>
  <c r="I600" i="5" s="1"/>
  <c r="J600" i="5" s="1"/>
  <c r="M600" i="5" s="1"/>
  <c r="H601" i="5"/>
  <c r="I601" i="5" s="1"/>
  <c r="J601" i="5" s="1"/>
  <c r="M601" i="5" s="1"/>
  <c r="H602" i="5"/>
  <c r="I602" i="5" s="1"/>
  <c r="J602" i="5" s="1"/>
  <c r="M602" i="5" s="1"/>
  <c r="H603" i="5"/>
  <c r="I603" i="5" s="1"/>
  <c r="J603" i="5" s="1"/>
  <c r="M603" i="5" s="1"/>
  <c r="H604" i="5"/>
  <c r="I604" i="5" s="1"/>
  <c r="J604" i="5" s="1"/>
  <c r="M604" i="5" s="1"/>
  <c r="H605" i="5"/>
  <c r="I605" i="5" s="1"/>
  <c r="J605" i="5" s="1"/>
  <c r="M605" i="5" s="1"/>
  <c r="H606" i="5"/>
  <c r="I606" i="5" s="1"/>
  <c r="J606" i="5" s="1"/>
  <c r="M606" i="5" s="1"/>
  <c r="H607" i="5"/>
  <c r="I607" i="5" s="1"/>
  <c r="J607" i="5" s="1"/>
  <c r="M607" i="5" s="1"/>
  <c r="H608" i="5"/>
  <c r="I608" i="5" s="1"/>
  <c r="J608" i="5" s="1"/>
  <c r="M608" i="5" s="1"/>
  <c r="H609" i="5"/>
  <c r="I609" i="5" s="1"/>
  <c r="J609" i="5" s="1"/>
  <c r="M609" i="5" s="1"/>
  <c r="H610" i="5"/>
  <c r="I610" i="5" s="1"/>
  <c r="J610" i="5" s="1"/>
  <c r="M610" i="5" s="1"/>
  <c r="H611" i="5"/>
  <c r="I611" i="5" s="1"/>
  <c r="J611" i="5" s="1"/>
  <c r="M611" i="5" s="1"/>
  <c r="H612" i="5"/>
  <c r="I612" i="5" s="1"/>
  <c r="J612" i="5" s="1"/>
  <c r="M612" i="5" s="1"/>
  <c r="H613" i="5"/>
  <c r="I613" i="5" s="1"/>
  <c r="J613" i="5" s="1"/>
  <c r="M613" i="5" s="1"/>
  <c r="H614" i="5"/>
  <c r="I614" i="5" s="1"/>
  <c r="J614" i="5" s="1"/>
  <c r="M614" i="5" s="1"/>
  <c r="H615" i="5"/>
  <c r="I615" i="5" s="1"/>
  <c r="J615" i="5" s="1"/>
  <c r="M615" i="5" s="1"/>
  <c r="H616" i="5"/>
  <c r="I616" i="5" s="1"/>
  <c r="J616" i="5" s="1"/>
  <c r="M616" i="5" s="1"/>
  <c r="H617" i="5"/>
  <c r="I617" i="5" s="1"/>
  <c r="J617" i="5" s="1"/>
  <c r="M617" i="5" s="1"/>
  <c r="H618" i="5"/>
  <c r="I618" i="5" s="1"/>
  <c r="J618" i="5" s="1"/>
  <c r="M618" i="5" s="1"/>
  <c r="H619" i="5"/>
  <c r="I619" i="5" s="1"/>
  <c r="J619" i="5" s="1"/>
  <c r="M619" i="5" s="1"/>
  <c r="H620" i="5"/>
  <c r="I620" i="5" s="1"/>
  <c r="J620" i="5" s="1"/>
  <c r="M620" i="5" s="1"/>
  <c r="H621" i="5"/>
  <c r="I621" i="5" s="1"/>
  <c r="J621" i="5" s="1"/>
  <c r="M621" i="5" s="1"/>
  <c r="H622" i="5"/>
  <c r="I622" i="5" s="1"/>
  <c r="J622" i="5" s="1"/>
  <c r="M622" i="5" s="1"/>
  <c r="H623" i="5"/>
  <c r="I623" i="5" s="1"/>
  <c r="J623" i="5" s="1"/>
  <c r="M623" i="5" s="1"/>
  <c r="H624" i="5"/>
  <c r="I624" i="5" s="1"/>
  <c r="J624" i="5" s="1"/>
  <c r="M624" i="5" s="1"/>
  <c r="H625" i="5"/>
  <c r="I625" i="5" s="1"/>
  <c r="J625" i="5" s="1"/>
  <c r="M625" i="5" s="1"/>
  <c r="H626" i="5"/>
  <c r="I626" i="5" s="1"/>
  <c r="J626" i="5" s="1"/>
  <c r="M626" i="5" s="1"/>
  <c r="H627" i="5"/>
  <c r="I627" i="5" s="1"/>
  <c r="J627" i="5" s="1"/>
  <c r="M627" i="5" s="1"/>
  <c r="H628" i="5"/>
  <c r="I628" i="5" s="1"/>
  <c r="J628" i="5" s="1"/>
  <c r="M628" i="5" s="1"/>
  <c r="H629" i="5"/>
  <c r="I629" i="5" s="1"/>
  <c r="J629" i="5" s="1"/>
  <c r="M629" i="5" s="1"/>
  <c r="H630" i="5"/>
  <c r="I630" i="5" s="1"/>
  <c r="J630" i="5" s="1"/>
  <c r="M630" i="5" s="1"/>
  <c r="H631" i="5"/>
  <c r="I631" i="5" s="1"/>
  <c r="J631" i="5" s="1"/>
  <c r="M631" i="5" s="1"/>
  <c r="H632" i="5"/>
  <c r="I632" i="5" s="1"/>
  <c r="J632" i="5" s="1"/>
  <c r="M632" i="5" s="1"/>
  <c r="H633" i="5"/>
  <c r="I633" i="5" s="1"/>
  <c r="J633" i="5" s="1"/>
  <c r="M633" i="5" s="1"/>
  <c r="H634" i="5"/>
  <c r="I634" i="5" s="1"/>
  <c r="J634" i="5" s="1"/>
  <c r="M634" i="5" s="1"/>
  <c r="H635" i="5"/>
  <c r="I635" i="5" s="1"/>
  <c r="J635" i="5" s="1"/>
  <c r="M635" i="5" s="1"/>
  <c r="H636" i="5"/>
  <c r="I636" i="5" s="1"/>
  <c r="J636" i="5" s="1"/>
  <c r="M636" i="5" s="1"/>
  <c r="H637" i="5"/>
  <c r="I637" i="5" s="1"/>
  <c r="J637" i="5" s="1"/>
  <c r="M637" i="5" s="1"/>
  <c r="H638" i="5"/>
  <c r="I638" i="5" s="1"/>
  <c r="J638" i="5" s="1"/>
  <c r="M638" i="5" s="1"/>
  <c r="H639" i="5"/>
  <c r="I639" i="5" s="1"/>
  <c r="J639" i="5" s="1"/>
  <c r="M639" i="5" s="1"/>
  <c r="H640" i="5"/>
  <c r="I640" i="5" s="1"/>
  <c r="J640" i="5" s="1"/>
  <c r="M640" i="5" s="1"/>
  <c r="H641" i="5"/>
  <c r="I641" i="5" s="1"/>
  <c r="J641" i="5" s="1"/>
  <c r="M641" i="5" s="1"/>
  <c r="H642" i="5"/>
  <c r="I642" i="5" s="1"/>
  <c r="J642" i="5" s="1"/>
  <c r="M642" i="5" s="1"/>
  <c r="H643" i="5"/>
  <c r="I643" i="5" s="1"/>
  <c r="J643" i="5" s="1"/>
  <c r="M643" i="5" s="1"/>
  <c r="H644" i="5"/>
  <c r="I644" i="5" s="1"/>
  <c r="J644" i="5" s="1"/>
  <c r="M644" i="5" s="1"/>
  <c r="H645" i="5"/>
  <c r="I645" i="5" s="1"/>
  <c r="J645" i="5" s="1"/>
  <c r="M645" i="5" s="1"/>
  <c r="H646" i="5"/>
  <c r="I646" i="5" s="1"/>
  <c r="J646" i="5" s="1"/>
  <c r="M646" i="5" s="1"/>
  <c r="H647" i="5"/>
  <c r="I647" i="5" s="1"/>
  <c r="J647" i="5" s="1"/>
  <c r="M647" i="5" s="1"/>
  <c r="H648" i="5"/>
  <c r="I648" i="5" s="1"/>
  <c r="J648" i="5" s="1"/>
  <c r="M648" i="5" s="1"/>
  <c r="H649" i="5"/>
  <c r="I649" i="5" s="1"/>
  <c r="J649" i="5" s="1"/>
  <c r="M649" i="5" s="1"/>
  <c r="H650" i="5"/>
  <c r="I650" i="5" s="1"/>
  <c r="J650" i="5" s="1"/>
  <c r="M650" i="5" s="1"/>
  <c r="H651" i="5"/>
  <c r="I651" i="5" s="1"/>
  <c r="J651" i="5" s="1"/>
  <c r="M651" i="5" s="1"/>
  <c r="H652" i="5"/>
  <c r="I652" i="5" s="1"/>
  <c r="J652" i="5" s="1"/>
  <c r="M652" i="5" s="1"/>
  <c r="H653" i="5"/>
  <c r="I653" i="5" s="1"/>
  <c r="J653" i="5" s="1"/>
  <c r="M653" i="5" s="1"/>
  <c r="H654" i="5"/>
  <c r="I654" i="5" s="1"/>
  <c r="J654" i="5" s="1"/>
  <c r="M654" i="5" s="1"/>
  <c r="H655" i="5"/>
  <c r="I655" i="5" s="1"/>
  <c r="J655" i="5" s="1"/>
  <c r="M655" i="5" s="1"/>
  <c r="H656" i="5"/>
  <c r="I656" i="5" s="1"/>
  <c r="J656" i="5" s="1"/>
  <c r="M656" i="5" s="1"/>
  <c r="H657" i="5"/>
  <c r="I657" i="5" s="1"/>
  <c r="J657" i="5" s="1"/>
  <c r="M657" i="5" s="1"/>
  <c r="H658" i="5"/>
  <c r="I658" i="5" s="1"/>
  <c r="J658" i="5" s="1"/>
  <c r="M658" i="5" s="1"/>
  <c r="H659" i="5"/>
  <c r="I659" i="5" s="1"/>
  <c r="J659" i="5" s="1"/>
  <c r="M659" i="5" s="1"/>
  <c r="H660" i="5"/>
  <c r="I660" i="5" s="1"/>
  <c r="J660" i="5" s="1"/>
  <c r="M660" i="5" s="1"/>
  <c r="H661" i="5"/>
  <c r="I661" i="5" s="1"/>
  <c r="J661" i="5" s="1"/>
  <c r="M661" i="5" s="1"/>
  <c r="H662" i="5"/>
  <c r="I662" i="5" s="1"/>
  <c r="J662" i="5" s="1"/>
  <c r="M662" i="5" s="1"/>
  <c r="H663" i="5"/>
  <c r="I663" i="5" s="1"/>
  <c r="J663" i="5" s="1"/>
  <c r="M663" i="5" s="1"/>
  <c r="H664" i="5"/>
  <c r="I664" i="5" s="1"/>
  <c r="J664" i="5" s="1"/>
  <c r="M664" i="5" s="1"/>
  <c r="H665" i="5"/>
  <c r="I665" i="5" s="1"/>
  <c r="J665" i="5" s="1"/>
  <c r="M665" i="5" s="1"/>
  <c r="H666" i="5"/>
  <c r="I666" i="5" s="1"/>
  <c r="J666" i="5" s="1"/>
  <c r="M666" i="5" s="1"/>
  <c r="H667" i="5"/>
  <c r="I667" i="5" s="1"/>
  <c r="J667" i="5" s="1"/>
  <c r="M667" i="5" s="1"/>
  <c r="H668" i="5"/>
  <c r="I668" i="5" s="1"/>
  <c r="J668" i="5" s="1"/>
  <c r="M668" i="5" s="1"/>
  <c r="H669" i="5"/>
  <c r="I669" i="5" s="1"/>
  <c r="J669" i="5" s="1"/>
  <c r="M669" i="5" s="1"/>
  <c r="H670" i="5"/>
  <c r="I670" i="5" s="1"/>
  <c r="J670" i="5" s="1"/>
  <c r="M670" i="5" s="1"/>
  <c r="H671" i="5"/>
  <c r="I671" i="5" s="1"/>
  <c r="J671" i="5" s="1"/>
  <c r="M671" i="5" s="1"/>
  <c r="H672" i="5"/>
  <c r="I672" i="5" s="1"/>
  <c r="J672" i="5" s="1"/>
  <c r="M672" i="5" s="1"/>
  <c r="H673" i="5"/>
  <c r="I673" i="5" s="1"/>
  <c r="J673" i="5" s="1"/>
  <c r="M673" i="5" s="1"/>
  <c r="H674" i="5"/>
  <c r="I674" i="5" s="1"/>
  <c r="J674" i="5" s="1"/>
  <c r="M674" i="5" s="1"/>
  <c r="H675" i="5"/>
  <c r="I675" i="5" s="1"/>
  <c r="J675" i="5" s="1"/>
  <c r="M675" i="5" s="1"/>
  <c r="H676" i="5"/>
  <c r="I676" i="5" s="1"/>
  <c r="J676" i="5" s="1"/>
  <c r="M676" i="5" s="1"/>
  <c r="H677" i="5"/>
  <c r="I677" i="5" s="1"/>
  <c r="J677" i="5" s="1"/>
  <c r="M677" i="5" s="1"/>
  <c r="H678" i="5"/>
  <c r="I678" i="5" s="1"/>
  <c r="J678" i="5" s="1"/>
  <c r="M678" i="5" s="1"/>
  <c r="H679" i="5"/>
  <c r="I679" i="5" s="1"/>
  <c r="J679" i="5" s="1"/>
  <c r="M679" i="5" s="1"/>
  <c r="H680" i="5"/>
  <c r="I680" i="5" s="1"/>
  <c r="J680" i="5" s="1"/>
  <c r="M680" i="5" s="1"/>
  <c r="H681" i="5"/>
  <c r="I681" i="5" s="1"/>
  <c r="J681" i="5" s="1"/>
  <c r="M681" i="5" s="1"/>
  <c r="H682" i="5"/>
  <c r="I682" i="5" s="1"/>
  <c r="J682" i="5" s="1"/>
  <c r="M682" i="5" s="1"/>
  <c r="H683" i="5"/>
  <c r="I683" i="5" s="1"/>
  <c r="J683" i="5" s="1"/>
  <c r="M683" i="5" s="1"/>
  <c r="H684" i="5"/>
  <c r="I684" i="5" s="1"/>
  <c r="J684" i="5" s="1"/>
  <c r="M684" i="5" s="1"/>
  <c r="H685" i="5"/>
  <c r="I685" i="5" s="1"/>
  <c r="J685" i="5" s="1"/>
  <c r="M685" i="5" s="1"/>
  <c r="H686" i="5"/>
  <c r="I686" i="5" s="1"/>
  <c r="J686" i="5" s="1"/>
  <c r="M686" i="5" s="1"/>
  <c r="H687" i="5"/>
  <c r="I687" i="5" s="1"/>
  <c r="J687" i="5" s="1"/>
  <c r="M687" i="5" s="1"/>
  <c r="H688" i="5"/>
  <c r="I688" i="5" s="1"/>
  <c r="J688" i="5" s="1"/>
  <c r="M688" i="5" s="1"/>
  <c r="H689" i="5"/>
  <c r="I689" i="5" s="1"/>
  <c r="J689" i="5" s="1"/>
  <c r="M689" i="5" s="1"/>
  <c r="H690" i="5"/>
  <c r="I690" i="5" s="1"/>
  <c r="J690" i="5" s="1"/>
  <c r="M690" i="5" s="1"/>
  <c r="H691" i="5"/>
  <c r="I691" i="5" s="1"/>
  <c r="J691" i="5" s="1"/>
  <c r="M691" i="5" s="1"/>
  <c r="H692" i="5"/>
  <c r="I692" i="5" s="1"/>
  <c r="J692" i="5" s="1"/>
  <c r="M692" i="5" s="1"/>
  <c r="H693" i="5"/>
  <c r="I693" i="5" s="1"/>
  <c r="J693" i="5" s="1"/>
  <c r="M693" i="5" s="1"/>
  <c r="H694" i="5"/>
  <c r="I694" i="5" s="1"/>
  <c r="J694" i="5" s="1"/>
  <c r="M694" i="5" s="1"/>
  <c r="H695" i="5"/>
  <c r="I695" i="5" s="1"/>
  <c r="J695" i="5" s="1"/>
  <c r="M695" i="5" s="1"/>
  <c r="H696" i="5"/>
  <c r="I696" i="5" s="1"/>
  <c r="J696" i="5" s="1"/>
  <c r="M696" i="5" s="1"/>
  <c r="H697" i="5"/>
  <c r="I697" i="5" s="1"/>
  <c r="J697" i="5" s="1"/>
  <c r="M697" i="5" s="1"/>
  <c r="H698" i="5"/>
  <c r="I698" i="5" s="1"/>
  <c r="J698" i="5" s="1"/>
  <c r="M698" i="5" s="1"/>
  <c r="H699" i="5"/>
  <c r="I699" i="5" s="1"/>
  <c r="J699" i="5" s="1"/>
  <c r="M699" i="5" s="1"/>
  <c r="H700" i="5"/>
  <c r="I700" i="5" s="1"/>
  <c r="J700" i="5" s="1"/>
  <c r="M700" i="5" s="1"/>
  <c r="H701" i="5"/>
  <c r="I701" i="5" s="1"/>
  <c r="J701" i="5" s="1"/>
  <c r="M701" i="5" s="1"/>
  <c r="H702" i="5"/>
  <c r="I702" i="5" s="1"/>
  <c r="J702" i="5" s="1"/>
  <c r="M702" i="5" s="1"/>
  <c r="H703" i="5"/>
  <c r="I703" i="5" s="1"/>
  <c r="J703" i="5" s="1"/>
  <c r="M703" i="5" s="1"/>
  <c r="H704" i="5"/>
  <c r="I704" i="5" s="1"/>
  <c r="J704" i="5" s="1"/>
  <c r="M704" i="5" s="1"/>
  <c r="H705" i="5"/>
  <c r="I705" i="5" s="1"/>
  <c r="J705" i="5" s="1"/>
  <c r="M705" i="5" s="1"/>
  <c r="H706" i="5"/>
  <c r="I706" i="5" s="1"/>
  <c r="J706" i="5" s="1"/>
  <c r="M706" i="5" s="1"/>
  <c r="H707" i="5"/>
  <c r="I707" i="5" s="1"/>
  <c r="J707" i="5" s="1"/>
  <c r="M707" i="5" s="1"/>
  <c r="H708" i="5"/>
  <c r="I708" i="5" s="1"/>
  <c r="J708" i="5" s="1"/>
  <c r="M708" i="5" s="1"/>
  <c r="H709" i="5"/>
  <c r="I709" i="5" s="1"/>
  <c r="J709" i="5" s="1"/>
  <c r="M709" i="5" s="1"/>
  <c r="H710" i="5"/>
  <c r="I710" i="5" s="1"/>
  <c r="J710" i="5" s="1"/>
  <c r="M710" i="5" s="1"/>
  <c r="H711" i="5"/>
  <c r="I711" i="5" s="1"/>
  <c r="J711" i="5" s="1"/>
  <c r="M711" i="5" s="1"/>
  <c r="H712" i="5"/>
  <c r="I712" i="5" s="1"/>
  <c r="J712" i="5" s="1"/>
  <c r="M712" i="5" s="1"/>
  <c r="H713" i="5"/>
  <c r="I713" i="5" s="1"/>
  <c r="J713" i="5" s="1"/>
  <c r="M713" i="5" s="1"/>
  <c r="H714" i="5"/>
  <c r="I714" i="5" s="1"/>
  <c r="J714" i="5" s="1"/>
  <c r="M714" i="5" s="1"/>
  <c r="H715" i="5"/>
  <c r="I715" i="5" s="1"/>
  <c r="J715" i="5" s="1"/>
  <c r="M715" i="5" s="1"/>
  <c r="H716" i="5"/>
  <c r="I716" i="5" s="1"/>
  <c r="J716" i="5" s="1"/>
  <c r="M716" i="5" s="1"/>
  <c r="H717" i="5"/>
  <c r="I717" i="5" s="1"/>
  <c r="J717" i="5" s="1"/>
  <c r="M717" i="5" s="1"/>
  <c r="H718" i="5"/>
  <c r="I718" i="5" s="1"/>
  <c r="J718" i="5" s="1"/>
  <c r="M718" i="5" s="1"/>
  <c r="H719" i="5"/>
  <c r="I719" i="5" s="1"/>
  <c r="J719" i="5" s="1"/>
  <c r="M719" i="5" s="1"/>
  <c r="H720" i="5"/>
  <c r="I720" i="5" s="1"/>
  <c r="J720" i="5" s="1"/>
  <c r="M720" i="5" s="1"/>
  <c r="H721" i="5"/>
  <c r="I721" i="5" s="1"/>
  <c r="J721" i="5" s="1"/>
  <c r="M721" i="5" s="1"/>
  <c r="H722" i="5"/>
  <c r="I722" i="5" s="1"/>
  <c r="J722" i="5" s="1"/>
  <c r="M722" i="5" s="1"/>
  <c r="H723" i="5"/>
  <c r="I723" i="5" s="1"/>
  <c r="J723" i="5" s="1"/>
  <c r="M723" i="5" s="1"/>
  <c r="H724" i="5"/>
  <c r="I724" i="5" s="1"/>
  <c r="J724" i="5" s="1"/>
  <c r="M724" i="5" s="1"/>
  <c r="H725" i="5"/>
  <c r="I725" i="5" s="1"/>
  <c r="J725" i="5" s="1"/>
  <c r="M725" i="5" s="1"/>
  <c r="H726" i="5"/>
  <c r="I726" i="5" s="1"/>
  <c r="J726" i="5" s="1"/>
  <c r="M726" i="5" s="1"/>
  <c r="H727" i="5"/>
  <c r="I727" i="5" s="1"/>
  <c r="J727" i="5" s="1"/>
  <c r="M727" i="5" s="1"/>
  <c r="H728" i="5"/>
  <c r="I728" i="5" s="1"/>
  <c r="J728" i="5" s="1"/>
  <c r="M728" i="5" s="1"/>
  <c r="H729" i="5"/>
  <c r="I729" i="5" s="1"/>
  <c r="J729" i="5" s="1"/>
  <c r="M729" i="5" s="1"/>
  <c r="H730" i="5"/>
  <c r="I730" i="5" s="1"/>
  <c r="J730" i="5" s="1"/>
  <c r="M730" i="5" s="1"/>
  <c r="H731" i="5"/>
  <c r="I731" i="5" s="1"/>
  <c r="J731" i="5" s="1"/>
  <c r="M731" i="5" s="1"/>
  <c r="H732" i="5"/>
  <c r="I732" i="5" s="1"/>
  <c r="J732" i="5" s="1"/>
  <c r="M732" i="5" s="1"/>
  <c r="H733" i="5"/>
  <c r="I733" i="5" s="1"/>
  <c r="J733" i="5" s="1"/>
  <c r="M733" i="5" s="1"/>
  <c r="H734" i="5"/>
  <c r="I734" i="5" s="1"/>
  <c r="J734" i="5" s="1"/>
  <c r="M734" i="5" s="1"/>
  <c r="H735" i="5"/>
  <c r="I735" i="5" s="1"/>
  <c r="J735" i="5" s="1"/>
  <c r="M735" i="5" s="1"/>
  <c r="H736" i="5"/>
  <c r="I736" i="5" s="1"/>
  <c r="J736" i="5" s="1"/>
  <c r="M736" i="5" s="1"/>
  <c r="H737" i="5"/>
  <c r="I737" i="5" s="1"/>
  <c r="J737" i="5" s="1"/>
  <c r="M737" i="5" s="1"/>
  <c r="H738" i="5"/>
  <c r="I738" i="5" s="1"/>
  <c r="J738" i="5" s="1"/>
  <c r="M738" i="5" s="1"/>
  <c r="H739" i="5"/>
  <c r="I739" i="5" s="1"/>
  <c r="J739" i="5" s="1"/>
  <c r="M739" i="5" s="1"/>
  <c r="H740" i="5"/>
  <c r="I740" i="5" s="1"/>
  <c r="J740" i="5" s="1"/>
  <c r="M740" i="5" s="1"/>
  <c r="H741" i="5"/>
  <c r="I741" i="5" s="1"/>
  <c r="J741" i="5" s="1"/>
  <c r="M741" i="5" s="1"/>
  <c r="H742" i="5"/>
  <c r="I742" i="5" s="1"/>
  <c r="J742" i="5" s="1"/>
  <c r="M742" i="5" s="1"/>
  <c r="H743" i="5"/>
  <c r="I743" i="5" s="1"/>
  <c r="J743" i="5" s="1"/>
  <c r="M743" i="5" s="1"/>
  <c r="H744" i="5"/>
  <c r="I744" i="5" s="1"/>
  <c r="J744" i="5" s="1"/>
  <c r="M744" i="5" s="1"/>
  <c r="H745" i="5"/>
  <c r="I745" i="5" s="1"/>
  <c r="J745" i="5" s="1"/>
  <c r="M745" i="5" s="1"/>
  <c r="H746" i="5"/>
  <c r="I746" i="5" s="1"/>
  <c r="J746" i="5" s="1"/>
  <c r="M746" i="5" s="1"/>
  <c r="H747" i="5"/>
  <c r="I747" i="5" s="1"/>
  <c r="J747" i="5" s="1"/>
  <c r="M747" i="5" s="1"/>
  <c r="H748" i="5"/>
  <c r="I748" i="5" s="1"/>
  <c r="J748" i="5" s="1"/>
  <c r="M748" i="5" s="1"/>
  <c r="H749" i="5"/>
  <c r="I749" i="5" s="1"/>
  <c r="J749" i="5" s="1"/>
  <c r="M749" i="5" s="1"/>
  <c r="H750" i="5"/>
  <c r="I750" i="5" s="1"/>
  <c r="J750" i="5" s="1"/>
  <c r="M750" i="5" s="1"/>
  <c r="H751" i="5"/>
  <c r="I751" i="5" s="1"/>
  <c r="J751" i="5" s="1"/>
  <c r="M751" i="5" s="1"/>
  <c r="H752" i="5"/>
  <c r="I752" i="5" s="1"/>
  <c r="J752" i="5" s="1"/>
  <c r="M752" i="5" s="1"/>
  <c r="H753" i="5"/>
  <c r="I753" i="5" s="1"/>
  <c r="J753" i="5" s="1"/>
  <c r="M753" i="5" s="1"/>
  <c r="H754" i="5"/>
  <c r="I754" i="5" s="1"/>
  <c r="J754" i="5" s="1"/>
  <c r="M754" i="5" s="1"/>
  <c r="H755" i="5"/>
  <c r="I755" i="5" s="1"/>
  <c r="J755" i="5" s="1"/>
  <c r="M755" i="5" s="1"/>
  <c r="H756" i="5"/>
  <c r="I756" i="5" s="1"/>
  <c r="J756" i="5" s="1"/>
  <c r="M756" i="5" s="1"/>
  <c r="H757" i="5"/>
  <c r="I757" i="5" s="1"/>
  <c r="J757" i="5" s="1"/>
  <c r="M757" i="5" s="1"/>
  <c r="H758" i="5"/>
  <c r="I758" i="5" s="1"/>
  <c r="J758" i="5" s="1"/>
  <c r="M758" i="5" s="1"/>
  <c r="H759" i="5"/>
  <c r="I759" i="5" s="1"/>
  <c r="J759" i="5" s="1"/>
  <c r="M759" i="5" s="1"/>
  <c r="H760" i="5"/>
  <c r="I760" i="5" s="1"/>
  <c r="J760" i="5" s="1"/>
  <c r="M760" i="5" s="1"/>
  <c r="H761" i="5"/>
  <c r="I761" i="5" s="1"/>
  <c r="J761" i="5" s="1"/>
  <c r="M761" i="5" s="1"/>
  <c r="H762" i="5"/>
  <c r="I762" i="5" s="1"/>
  <c r="J762" i="5" s="1"/>
  <c r="M762" i="5" s="1"/>
  <c r="H763" i="5"/>
  <c r="I763" i="5" s="1"/>
  <c r="J763" i="5" s="1"/>
  <c r="M763" i="5" s="1"/>
  <c r="H764" i="5"/>
  <c r="I764" i="5" s="1"/>
  <c r="J764" i="5" s="1"/>
  <c r="M764" i="5" s="1"/>
  <c r="H765" i="5"/>
  <c r="I765" i="5" s="1"/>
  <c r="J765" i="5" s="1"/>
  <c r="M765" i="5" s="1"/>
  <c r="H766" i="5"/>
  <c r="I766" i="5" s="1"/>
  <c r="J766" i="5" s="1"/>
  <c r="M766" i="5" s="1"/>
  <c r="H767" i="5"/>
  <c r="I767" i="5" s="1"/>
  <c r="J767" i="5" s="1"/>
  <c r="M767" i="5" s="1"/>
  <c r="H768" i="5"/>
  <c r="I768" i="5" s="1"/>
  <c r="J768" i="5" s="1"/>
  <c r="M768" i="5" s="1"/>
  <c r="H769" i="5"/>
  <c r="I769" i="5" s="1"/>
  <c r="J769" i="5" s="1"/>
  <c r="M769" i="5" s="1"/>
  <c r="H770" i="5"/>
  <c r="I770" i="5" s="1"/>
  <c r="J770" i="5" s="1"/>
  <c r="M770" i="5" s="1"/>
  <c r="H771" i="5"/>
  <c r="I771" i="5" s="1"/>
  <c r="J771" i="5" s="1"/>
  <c r="M771" i="5" s="1"/>
  <c r="H772" i="5"/>
  <c r="I772" i="5" s="1"/>
  <c r="J772" i="5" s="1"/>
  <c r="M772" i="5" s="1"/>
  <c r="H773" i="5"/>
  <c r="I773" i="5" s="1"/>
  <c r="J773" i="5" s="1"/>
  <c r="M773" i="5" s="1"/>
  <c r="H774" i="5"/>
  <c r="I774" i="5" s="1"/>
  <c r="J774" i="5" s="1"/>
  <c r="M774" i="5" s="1"/>
  <c r="H775" i="5"/>
  <c r="I775" i="5" s="1"/>
  <c r="J775" i="5" s="1"/>
  <c r="M775" i="5" s="1"/>
  <c r="H776" i="5"/>
  <c r="I776" i="5" s="1"/>
  <c r="J776" i="5" s="1"/>
  <c r="M776" i="5" s="1"/>
  <c r="H777" i="5"/>
  <c r="I777" i="5" s="1"/>
  <c r="J777" i="5" s="1"/>
  <c r="M777" i="5" s="1"/>
  <c r="H778" i="5"/>
  <c r="I778" i="5" s="1"/>
  <c r="J778" i="5" s="1"/>
  <c r="M778" i="5" s="1"/>
  <c r="H779" i="5"/>
  <c r="I779" i="5" s="1"/>
  <c r="J779" i="5" s="1"/>
  <c r="M779" i="5" s="1"/>
  <c r="H780" i="5"/>
  <c r="I780" i="5" s="1"/>
  <c r="J780" i="5" s="1"/>
  <c r="M780" i="5" s="1"/>
  <c r="H781" i="5"/>
  <c r="I781" i="5" s="1"/>
  <c r="J781" i="5" s="1"/>
  <c r="M781" i="5" s="1"/>
  <c r="H782" i="5"/>
  <c r="I782" i="5" s="1"/>
  <c r="J782" i="5" s="1"/>
  <c r="M782" i="5" s="1"/>
  <c r="H783" i="5"/>
  <c r="I783" i="5" s="1"/>
  <c r="J783" i="5" s="1"/>
  <c r="M783" i="5" s="1"/>
  <c r="H784" i="5"/>
  <c r="I784" i="5" s="1"/>
  <c r="J784" i="5" s="1"/>
  <c r="M784" i="5" s="1"/>
  <c r="H785" i="5"/>
  <c r="I785" i="5" s="1"/>
  <c r="J785" i="5" s="1"/>
  <c r="M785" i="5" s="1"/>
  <c r="H786" i="5"/>
  <c r="I786" i="5" s="1"/>
  <c r="J786" i="5" s="1"/>
  <c r="M786" i="5" s="1"/>
  <c r="H787" i="5"/>
  <c r="I787" i="5" s="1"/>
  <c r="J787" i="5" s="1"/>
  <c r="M787" i="5" s="1"/>
  <c r="H788" i="5"/>
  <c r="I788" i="5" s="1"/>
  <c r="J788" i="5" s="1"/>
  <c r="M788" i="5" s="1"/>
  <c r="H789" i="5"/>
  <c r="I789" i="5" s="1"/>
  <c r="J789" i="5" s="1"/>
  <c r="M789" i="5" s="1"/>
  <c r="H790" i="5"/>
  <c r="I790" i="5" s="1"/>
  <c r="J790" i="5" s="1"/>
  <c r="M790" i="5" s="1"/>
  <c r="H791" i="5"/>
  <c r="I791" i="5" s="1"/>
  <c r="J791" i="5" s="1"/>
  <c r="M791" i="5" s="1"/>
  <c r="H792" i="5"/>
  <c r="I792" i="5" s="1"/>
  <c r="J792" i="5" s="1"/>
  <c r="M792" i="5" s="1"/>
  <c r="H793" i="5"/>
  <c r="I793" i="5" s="1"/>
  <c r="J793" i="5" s="1"/>
  <c r="M793" i="5" s="1"/>
  <c r="H794" i="5"/>
  <c r="I794" i="5" s="1"/>
  <c r="J794" i="5" s="1"/>
  <c r="M794" i="5" s="1"/>
  <c r="H795" i="5"/>
  <c r="I795" i="5" s="1"/>
  <c r="J795" i="5" s="1"/>
  <c r="M795" i="5" s="1"/>
  <c r="H796" i="5"/>
  <c r="I796" i="5" s="1"/>
  <c r="J796" i="5" s="1"/>
  <c r="M796" i="5" s="1"/>
  <c r="H797" i="5"/>
  <c r="I797" i="5" s="1"/>
  <c r="J797" i="5" s="1"/>
  <c r="M797" i="5" s="1"/>
  <c r="H798" i="5"/>
  <c r="I798" i="5" s="1"/>
  <c r="J798" i="5" s="1"/>
  <c r="M798" i="5" s="1"/>
  <c r="H799" i="5"/>
  <c r="I799" i="5" s="1"/>
  <c r="J799" i="5" s="1"/>
  <c r="M799" i="5" s="1"/>
  <c r="H800" i="5"/>
  <c r="I800" i="5" s="1"/>
  <c r="J800" i="5" s="1"/>
  <c r="M800" i="5" s="1"/>
  <c r="H801" i="5"/>
  <c r="I801" i="5" s="1"/>
  <c r="J801" i="5" s="1"/>
  <c r="M801" i="5" s="1"/>
  <c r="H802" i="5"/>
  <c r="I802" i="5" s="1"/>
  <c r="J802" i="5" s="1"/>
  <c r="M802" i="5" s="1"/>
  <c r="H803" i="5"/>
  <c r="I803" i="5" s="1"/>
  <c r="J803" i="5" s="1"/>
  <c r="M803" i="5" s="1"/>
  <c r="H804" i="5"/>
  <c r="I804" i="5" s="1"/>
  <c r="J804" i="5" s="1"/>
  <c r="M804" i="5" s="1"/>
  <c r="H805" i="5"/>
  <c r="I805" i="5" s="1"/>
  <c r="J805" i="5" s="1"/>
  <c r="M805" i="5" s="1"/>
  <c r="H806" i="5"/>
  <c r="I806" i="5" s="1"/>
  <c r="J806" i="5" s="1"/>
  <c r="M806" i="5" s="1"/>
  <c r="H807" i="5"/>
  <c r="I807" i="5" s="1"/>
  <c r="J807" i="5" s="1"/>
  <c r="M807" i="5" s="1"/>
  <c r="H808" i="5"/>
  <c r="I808" i="5" s="1"/>
  <c r="J808" i="5" s="1"/>
  <c r="M808" i="5" s="1"/>
  <c r="H809" i="5"/>
  <c r="I809" i="5" s="1"/>
  <c r="J809" i="5" s="1"/>
  <c r="M809" i="5" s="1"/>
  <c r="H810" i="5"/>
  <c r="I810" i="5" s="1"/>
  <c r="J810" i="5" s="1"/>
  <c r="M810" i="5" s="1"/>
  <c r="H811" i="5"/>
  <c r="I811" i="5" s="1"/>
  <c r="J811" i="5" s="1"/>
  <c r="M811" i="5" s="1"/>
  <c r="H812" i="5"/>
  <c r="I812" i="5" s="1"/>
  <c r="J812" i="5" s="1"/>
  <c r="M812" i="5" s="1"/>
  <c r="H813" i="5"/>
  <c r="I813" i="5" s="1"/>
  <c r="J813" i="5" s="1"/>
  <c r="M813" i="5" s="1"/>
  <c r="H814" i="5"/>
  <c r="I814" i="5" s="1"/>
  <c r="J814" i="5" s="1"/>
  <c r="M814" i="5" s="1"/>
  <c r="H815" i="5"/>
  <c r="I815" i="5" s="1"/>
  <c r="J815" i="5" s="1"/>
  <c r="M815" i="5" s="1"/>
  <c r="H816" i="5"/>
  <c r="I816" i="5" s="1"/>
  <c r="J816" i="5" s="1"/>
  <c r="M816" i="5" s="1"/>
  <c r="H817" i="5"/>
  <c r="I817" i="5" s="1"/>
  <c r="J817" i="5" s="1"/>
  <c r="M817" i="5" s="1"/>
  <c r="H818" i="5"/>
  <c r="I818" i="5" s="1"/>
  <c r="J818" i="5" s="1"/>
  <c r="M818" i="5" s="1"/>
  <c r="H819" i="5"/>
  <c r="I819" i="5" s="1"/>
  <c r="J819" i="5" s="1"/>
  <c r="M819" i="5" s="1"/>
  <c r="H820" i="5"/>
  <c r="I820" i="5" s="1"/>
  <c r="J820" i="5" s="1"/>
  <c r="M820" i="5" s="1"/>
  <c r="H821" i="5"/>
  <c r="I821" i="5" s="1"/>
  <c r="J821" i="5" s="1"/>
  <c r="M821" i="5" s="1"/>
  <c r="H822" i="5"/>
  <c r="I822" i="5" s="1"/>
  <c r="J822" i="5" s="1"/>
  <c r="M822" i="5" s="1"/>
  <c r="H823" i="5"/>
  <c r="I823" i="5" s="1"/>
  <c r="J823" i="5" s="1"/>
  <c r="M823" i="5" s="1"/>
  <c r="H824" i="5"/>
  <c r="I824" i="5" s="1"/>
  <c r="J824" i="5" s="1"/>
  <c r="M824" i="5" s="1"/>
  <c r="H825" i="5"/>
  <c r="I825" i="5" s="1"/>
  <c r="J825" i="5" s="1"/>
  <c r="M825" i="5" s="1"/>
  <c r="H826" i="5"/>
  <c r="I826" i="5" s="1"/>
  <c r="J826" i="5" s="1"/>
  <c r="M826" i="5" s="1"/>
  <c r="H827" i="5"/>
  <c r="I827" i="5" s="1"/>
  <c r="J827" i="5" s="1"/>
  <c r="M827" i="5" s="1"/>
  <c r="H828" i="5"/>
  <c r="I828" i="5" s="1"/>
  <c r="J828" i="5" s="1"/>
  <c r="M828" i="5" s="1"/>
  <c r="H829" i="5"/>
  <c r="I829" i="5" s="1"/>
  <c r="J829" i="5" s="1"/>
  <c r="M829" i="5" s="1"/>
  <c r="H830" i="5"/>
  <c r="I830" i="5" s="1"/>
  <c r="J830" i="5" s="1"/>
  <c r="M830" i="5" s="1"/>
  <c r="H831" i="5"/>
  <c r="I831" i="5" s="1"/>
  <c r="J831" i="5" s="1"/>
  <c r="M831" i="5" s="1"/>
  <c r="H832" i="5"/>
  <c r="I832" i="5" s="1"/>
  <c r="J832" i="5" s="1"/>
  <c r="M832" i="5" s="1"/>
  <c r="H833" i="5"/>
  <c r="I833" i="5" s="1"/>
  <c r="J833" i="5" s="1"/>
  <c r="M833" i="5" s="1"/>
  <c r="H834" i="5"/>
  <c r="I834" i="5" s="1"/>
  <c r="J834" i="5" s="1"/>
  <c r="M834" i="5" s="1"/>
  <c r="H835" i="5"/>
  <c r="I835" i="5" s="1"/>
  <c r="J835" i="5" s="1"/>
  <c r="M835" i="5" s="1"/>
  <c r="H836" i="5"/>
  <c r="I836" i="5" s="1"/>
  <c r="J836" i="5" s="1"/>
  <c r="M836" i="5" s="1"/>
  <c r="H837" i="5"/>
  <c r="I837" i="5" s="1"/>
  <c r="J837" i="5" s="1"/>
  <c r="M837" i="5" s="1"/>
  <c r="H838" i="5"/>
  <c r="I838" i="5" s="1"/>
  <c r="J838" i="5" s="1"/>
  <c r="M838" i="5" s="1"/>
  <c r="H839" i="5"/>
  <c r="I839" i="5" s="1"/>
  <c r="J839" i="5" s="1"/>
  <c r="M839" i="5" s="1"/>
  <c r="H840" i="5"/>
  <c r="I840" i="5" s="1"/>
  <c r="J840" i="5" s="1"/>
  <c r="M840" i="5" s="1"/>
  <c r="H841" i="5"/>
  <c r="I841" i="5" s="1"/>
  <c r="J841" i="5" s="1"/>
  <c r="M841" i="5" s="1"/>
  <c r="H842" i="5"/>
  <c r="I842" i="5" s="1"/>
  <c r="J842" i="5" s="1"/>
  <c r="M842" i="5" s="1"/>
  <c r="H843" i="5"/>
  <c r="I843" i="5" s="1"/>
  <c r="J843" i="5" s="1"/>
  <c r="M843" i="5" s="1"/>
  <c r="H844" i="5"/>
  <c r="I844" i="5" s="1"/>
  <c r="J844" i="5" s="1"/>
  <c r="M844" i="5" s="1"/>
  <c r="H845" i="5"/>
  <c r="I845" i="5" s="1"/>
  <c r="J845" i="5" s="1"/>
  <c r="M845" i="5" s="1"/>
  <c r="H846" i="5"/>
  <c r="I846" i="5" s="1"/>
  <c r="J846" i="5" s="1"/>
  <c r="M846" i="5" s="1"/>
  <c r="H847" i="5"/>
  <c r="I847" i="5" s="1"/>
  <c r="J847" i="5" s="1"/>
  <c r="M847" i="5" s="1"/>
  <c r="H848" i="5"/>
  <c r="I848" i="5" s="1"/>
  <c r="J848" i="5" s="1"/>
  <c r="M848" i="5" s="1"/>
  <c r="H849" i="5"/>
  <c r="I849" i="5" s="1"/>
  <c r="J849" i="5" s="1"/>
  <c r="M849" i="5" s="1"/>
  <c r="H850" i="5"/>
  <c r="I850" i="5" s="1"/>
  <c r="J850" i="5" s="1"/>
  <c r="M850" i="5" s="1"/>
  <c r="H851" i="5"/>
  <c r="I851" i="5" s="1"/>
  <c r="J851" i="5" s="1"/>
  <c r="M851" i="5" s="1"/>
  <c r="H852" i="5"/>
  <c r="I852" i="5" s="1"/>
  <c r="J852" i="5" s="1"/>
  <c r="M852" i="5" s="1"/>
  <c r="H853" i="5"/>
  <c r="I853" i="5" s="1"/>
  <c r="J853" i="5" s="1"/>
  <c r="M853" i="5" s="1"/>
  <c r="H854" i="5"/>
  <c r="I854" i="5" s="1"/>
  <c r="J854" i="5" s="1"/>
  <c r="M854" i="5" s="1"/>
  <c r="H855" i="5"/>
  <c r="I855" i="5" s="1"/>
  <c r="J855" i="5" s="1"/>
  <c r="M855" i="5" s="1"/>
  <c r="H856" i="5"/>
  <c r="I856" i="5" s="1"/>
  <c r="J856" i="5" s="1"/>
  <c r="M856" i="5" s="1"/>
  <c r="H857" i="5"/>
  <c r="I857" i="5" s="1"/>
  <c r="J857" i="5" s="1"/>
  <c r="M857" i="5" s="1"/>
  <c r="H858" i="5"/>
  <c r="I858" i="5" s="1"/>
  <c r="J858" i="5" s="1"/>
  <c r="M858" i="5" s="1"/>
  <c r="H859" i="5"/>
  <c r="I859" i="5" s="1"/>
  <c r="J859" i="5" s="1"/>
  <c r="M859" i="5" s="1"/>
  <c r="H860" i="5"/>
  <c r="I860" i="5" s="1"/>
  <c r="J860" i="5" s="1"/>
  <c r="M860" i="5" s="1"/>
  <c r="H861" i="5"/>
  <c r="I861" i="5" s="1"/>
  <c r="J861" i="5" s="1"/>
  <c r="M861" i="5" s="1"/>
  <c r="H862" i="5"/>
  <c r="I862" i="5" s="1"/>
  <c r="J862" i="5" s="1"/>
  <c r="M862" i="5" s="1"/>
  <c r="H863" i="5"/>
  <c r="I863" i="5" s="1"/>
  <c r="J863" i="5" s="1"/>
  <c r="M863" i="5" s="1"/>
  <c r="H864" i="5"/>
  <c r="I864" i="5" s="1"/>
  <c r="J864" i="5" s="1"/>
  <c r="M864" i="5" s="1"/>
  <c r="H865" i="5"/>
  <c r="I865" i="5" s="1"/>
  <c r="J865" i="5" s="1"/>
  <c r="M865" i="5" s="1"/>
  <c r="H866" i="5"/>
  <c r="I866" i="5" s="1"/>
  <c r="J866" i="5" s="1"/>
  <c r="M866" i="5" s="1"/>
  <c r="H867" i="5"/>
  <c r="I867" i="5" s="1"/>
  <c r="J867" i="5" s="1"/>
  <c r="M867" i="5" s="1"/>
  <c r="H868" i="5"/>
  <c r="I868" i="5" s="1"/>
  <c r="J868" i="5" s="1"/>
  <c r="M868" i="5" s="1"/>
  <c r="H869" i="5"/>
  <c r="I869" i="5" s="1"/>
  <c r="J869" i="5" s="1"/>
  <c r="M869" i="5" s="1"/>
  <c r="H870" i="5"/>
  <c r="I870" i="5" s="1"/>
  <c r="J870" i="5" s="1"/>
  <c r="M870" i="5" s="1"/>
  <c r="H871" i="5"/>
  <c r="I871" i="5" s="1"/>
  <c r="J871" i="5" s="1"/>
  <c r="M871" i="5" s="1"/>
  <c r="H872" i="5"/>
  <c r="I872" i="5" s="1"/>
  <c r="J872" i="5" s="1"/>
  <c r="M872" i="5" s="1"/>
  <c r="H873" i="5"/>
  <c r="I873" i="5" s="1"/>
  <c r="J873" i="5" s="1"/>
  <c r="M873" i="5" s="1"/>
  <c r="H874" i="5"/>
  <c r="I874" i="5" s="1"/>
  <c r="J874" i="5" s="1"/>
  <c r="M874" i="5" s="1"/>
  <c r="H875" i="5"/>
  <c r="I875" i="5" s="1"/>
  <c r="J875" i="5" s="1"/>
  <c r="M875" i="5" s="1"/>
  <c r="H876" i="5"/>
  <c r="I876" i="5" s="1"/>
  <c r="J876" i="5" s="1"/>
  <c r="M876" i="5" s="1"/>
  <c r="H877" i="5"/>
  <c r="I877" i="5" s="1"/>
  <c r="J877" i="5" s="1"/>
  <c r="M877" i="5" s="1"/>
  <c r="H878" i="5"/>
  <c r="I878" i="5" s="1"/>
  <c r="J878" i="5" s="1"/>
  <c r="M878" i="5" s="1"/>
  <c r="H879" i="5"/>
  <c r="I879" i="5" s="1"/>
  <c r="J879" i="5" s="1"/>
  <c r="M879" i="5" s="1"/>
  <c r="H880" i="5"/>
  <c r="I880" i="5" s="1"/>
  <c r="J880" i="5" s="1"/>
  <c r="M880" i="5" s="1"/>
  <c r="H881" i="5"/>
  <c r="I881" i="5" s="1"/>
  <c r="J881" i="5" s="1"/>
  <c r="M881" i="5" s="1"/>
  <c r="H882" i="5"/>
  <c r="I882" i="5" s="1"/>
  <c r="J882" i="5" s="1"/>
  <c r="M882" i="5" s="1"/>
  <c r="H883" i="5"/>
  <c r="I883" i="5" s="1"/>
  <c r="J883" i="5" s="1"/>
  <c r="M883" i="5" s="1"/>
  <c r="H884" i="5"/>
  <c r="I884" i="5" s="1"/>
  <c r="J884" i="5" s="1"/>
  <c r="M884" i="5" s="1"/>
  <c r="H885" i="5"/>
  <c r="I885" i="5" s="1"/>
  <c r="J885" i="5" s="1"/>
  <c r="M885" i="5" s="1"/>
  <c r="H886" i="5"/>
  <c r="I886" i="5" s="1"/>
  <c r="J886" i="5" s="1"/>
  <c r="M886" i="5" s="1"/>
  <c r="H887" i="5"/>
  <c r="I887" i="5" s="1"/>
  <c r="J887" i="5" s="1"/>
  <c r="M887" i="5" s="1"/>
  <c r="H888" i="5"/>
  <c r="I888" i="5" s="1"/>
  <c r="J888" i="5" s="1"/>
  <c r="M888" i="5" s="1"/>
  <c r="H889" i="5"/>
  <c r="I889" i="5" s="1"/>
  <c r="J889" i="5" s="1"/>
  <c r="M889" i="5" s="1"/>
  <c r="H890" i="5"/>
  <c r="I890" i="5" s="1"/>
  <c r="J890" i="5" s="1"/>
  <c r="M890" i="5" s="1"/>
  <c r="H891" i="5"/>
  <c r="I891" i="5" s="1"/>
  <c r="J891" i="5" s="1"/>
  <c r="M891" i="5" s="1"/>
  <c r="H892" i="5"/>
  <c r="I892" i="5" s="1"/>
  <c r="J892" i="5" s="1"/>
  <c r="M892" i="5" s="1"/>
  <c r="H893" i="5"/>
  <c r="I893" i="5" s="1"/>
  <c r="J893" i="5" s="1"/>
  <c r="M893" i="5" s="1"/>
  <c r="H894" i="5"/>
  <c r="I894" i="5" s="1"/>
  <c r="J894" i="5" s="1"/>
  <c r="M894" i="5" s="1"/>
  <c r="H895" i="5"/>
  <c r="I895" i="5" s="1"/>
  <c r="J895" i="5" s="1"/>
  <c r="M895" i="5" s="1"/>
  <c r="H896" i="5"/>
  <c r="I896" i="5" s="1"/>
  <c r="J896" i="5" s="1"/>
  <c r="M896" i="5" s="1"/>
  <c r="H897" i="5"/>
  <c r="I897" i="5" s="1"/>
  <c r="J897" i="5" s="1"/>
  <c r="M897" i="5" s="1"/>
  <c r="H898" i="5"/>
  <c r="I898" i="5" s="1"/>
  <c r="J898" i="5" s="1"/>
  <c r="M898" i="5" s="1"/>
  <c r="H899" i="5"/>
  <c r="I899" i="5" s="1"/>
  <c r="J899" i="5" s="1"/>
  <c r="M899" i="5" s="1"/>
  <c r="H900" i="5"/>
  <c r="I900" i="5" s="1"/>
  <c r="J900" i="5" s="1"/>
  <c r="M900" i="5" s="1"/>
  <c r="H901" i="5"/>
  <c r="I901" i="5" s="1"/>
  <c r="J901" i="5" s="1"/>
  <c r="M901" i="5" s="1"/>
  <c r="H902" i="5"/>
  <c r="I902" i="5" s="1"/>
  <c r="J902" i="5" s="1"/>
  <c r="M902" i="5" s="1"/>
  <c r="H903" i="5"/>
  <c r="I903" i="5" s="1"/>
  <c r="J903" i="5" s="1"/>
  <c r="M903" i="5" s="1"/>
  <c r="H904" i="5"/>
  <c r="I904" i="5" s="1"/>
  <c r="J904" i="5" s="1"/>
  <c r="M904" i="5" s="1"/>
  <c r="H905" i="5"/>
  <c r="I905" i="5" s="1"/>
  <c r="J905" i="5" s="1"/>
  <c r="M905" i="5" s="1"/>
  <c r="H906" i="5"/>
  <c r="I906" i="5" s="1"/>
  <c r="J906" i="5" s="1"/>
  <c r="M906" i="5" s="1"/>
  <c r="H907" i="5"/>
  <c r="I907" i="5" s="1"/>
  <c r="J907" i="5" s="1"/>
  <c r="M907" i="5" s="1"/>
  <c r="H908" i="5"/>
  <c r="I908" i="5" s="1"/>
  <c r="J908" i="5" s="1"/>
  <c r="M908" i="5" s="1"/>
  <c r="H909" i="5"/>
  <c r="I909" i="5" s="1"/>
  <c r="J909" i="5" s="1"/>
  <c r="M909" i="5" s="1"/>
  <c r="H910" i="5"/>
  <c r="I910" i="5" s="1"/>
  <c r="J910" i="5" s="1"/>
  <c r="M910" i="5" s="1"/>
  <c r="H911" i="5"/>
  <c r="I911" i="5" s="1"/>
  <c r="J911" i="5" s="1"/>
  <c r="M911" i="5" s="1"/>
  <c r="H912" i="5"/>
  <c r="I912" i="5" s="1"/>
  <c r="J912" i="5" s="1"/>
  <c r="M912" i="5" s="1"/>
  <c r="H913" i="5"/>
  <c r="I913" i="5" s="1"/>
  <c r="J913" i="5" s="1"/>
  <c r="M913" i="5" s="1"/>
  <c r="H914" i="5"/>
  <c r="I914" i="5" s="1"/>
  <c r="J914" i="5" s="1"/>
  <c r="M914" i="5" s="1"/>
  <c r="H915" i="5"/>
  <c r="I915" i="5" s="1"/>
  <c r="J915" i="5" s="1"/>
  <c r="M915" i="5" s="1"/>
  <c r="H916" i="5"/>
  <c r="I916" i="5" s="1"/>
  <c r="J916" i="5" s="1"/>
  <c r="M916" i="5" s="1"/>
  <c r="H917" i="5"/>
  <c r="I917" i="5" s="1"/>
  <c r="J917" i="5" s="1"/>
  <c r="M917" i="5" s="1"/>
  <c r="H918" i="5"/>
  <c r="I918" i="5" s="1"/>
  <c r="J918" i="5" s="1"/>
  <c r="M918" i="5" s="1"/>
  <c r="H919" i="5"/>
  <c r="I919" i="5" s="1"/>
  <c r="J919" i="5" s="1"/>
  <c r="M919" i="5" s="1"/>
  <c r="H920" i="5"/>
  <c r="I920" i="5" s="1"/>
  <c r="J920" i="5" s="1"/>
  <c r="M920" i="5" s="1"/>
  <c r="H921" i="5"/>
  <c r="I921" i="5" s="1"/>
  <c r="J921" i="5" s="1"/>
  <c r="M921" i="5" s="1"/>
  <c r="H922" i="5"/>
  <c r="I922" i="5" s="1"/>
  <c r="J922" i="5" s="1"/>
  <c r="M922" i="5" s="1"/>
  <c r="H923" i="5"/>
  <c r="I923" i="5" s="1"/>
  <c r="J923" i="5" s="1"/>
  <c r="M923" i="5" s="1"/>
  <c r="H924" i="5"/>
  <c r="I924" i="5" s="1"/>
  <c r="J924" i="5" s="1"/>
  <c r="M924" i="5" s="1"/>
  <c r="H925" i="5"/>
  <c r="I925" i="5" s="1"/>
  <c r="J925" i="5" s="1"/>
  <c r="M925" i="5" s="1"/>
  <c r="H926" i="5"/>
  <c r="I926" i="5" s="1"/>
  <c r="J926" i="5" s="1"/>
  <c r="M926" i="5" s="1"/>
  <c r="H927" i="5"/>
  <c r="I927" i="5" s="1"/>
  <c r="J927" i="5" s="1"/>
  <c r="M927" i="5" s="1"/>
  <c r="H928" i="5"/>
  <c r="I928" i="5" s="1"/>
  <c r="J928" i="5" s="1"/>
  <c r="M928" i="5" s="1"/>
  <c r="H929" i="5"/>
  <c r="I929" i="5" s="1"/>
  <c r="J929" i="5" s="1"/>
  <c r="M929" i="5" s="1"/>
  <c r="H930" i="5"/>
  <c r="I930" i="5" s="1"/>
  <c r="J930" i="5" s="1"/>
  <c r="M930" i="5" s="1"/>
  <c r="H931" i="5"/>
  <c r="I931" i="5" s="1"/>
  <c r="J931" i="5" s="1"/>
  <c r="M931" i="5" s="1"/>
  <c r="H932" i="5"/>
  <c r="I932" i="5" s="1"/>
  <c r="J932" i="5" s="1"/>
  <c r="M932" i="5" s="1"/>
  <c r="H933" i="5"/>
  <c r="I933" i="5" s="1"/>
  <c r="J933" i="5" s="1"/>
  <c r="M933" i="5" s="1"/>
  <c r="H934" i="5"/>
  <c r="I934" i="5" s="1"/>
  <c r="J934" i="5" s="1"/>
  <c r="M934" i="5" s="1"/>
  <c r="H935" i="5"/>
  <c r="I935" i="5" s="1"/>
  <c r="J935" i="5" s="1"/>
  <c r="M935" i="5" s="1"/>
  <c r="H936" i="5"/>
  <c r="I936" i="5" s="1"/>
  <c r="J936" i="5" s="1"/>
  <c r="M936" i="5" s="1"/>
  <c r="H937" i="5"/>
  <c r="I937" i="5" s="1"/>
  <c r="J937" i="5" s="1"/>
  <c r="M937" i="5" s="1"/>
  <c r="H938" i="5"/>
  <c r="I938" i="5" s="1"/>
  <c r="J938" i="5" s="1"/>
  <c r="M938" i="5" s="1"/>
  <c r="H939" i="5"/>
  <c r="I939" i="5" s="1"/>
  <c r="J939" i="5" s="1"/>
  <c r="M939" i="5" s="1"/>
  <c r="H940" i="5"/>
  <c r="I940" i="5" s="1"/>
  <c r="J940" i="5" s="1"/>
  <c r="M940" i="5" s="1"/>
  <c r="H941" i="5"/>
  <c r="I941" i="5" s="1"/>
  <c r="J941" i="5" s="1"/>
  <c r="M941" i="5" s="1"/>
  <c r="H942" i="5"/>
  <c r="I942" i="5" s="1"/>
  <c r="J942" i="5" s="1"/>
  <c r="M942" i="5" s="1"/>
  <c r="H943" i="5"/>
  <c r="I943" i="5" s="1"/>
  <c r="J943" i="5" s="1"/>
  <c r="M943" i="5" s="1"/>
  <c r="H944" i="5"/>
  <c r="I944" i="5" s="1"/>
  <c r="J944" i="5" s="1"/>
  <c r="M944" i="5" s="1"/>
  <c r="H945" i="5"/>
  <c r="I945" i="5" s="1"/>
  <c r="J945" i="5" s="1"/>
  <c r="M945" i="5" s="1"/>
  <c r="H946" i="5"/>
  <c r="I946" i="5" s="1"/>
  <c r="J946" i="5" s="1"/>
  <c r="M946" i="5" s="1"/>
  <c r="H947" i="5"/>
  <c r="I947" i="5" s="1"/>
  <c r="J947" i="5" s="1"/>
  <c r="M947" i="5" s="1"/>
  <c r="H948" i="5"/>
  <c r="I948" i="5" s="1"/>
  <c r="J948" i="5" s="1"/>
  <c r="M948" i="5" s="1"/>
  <c r="H949" i="5"/>
  <c r="I949" i="5" s="1"/>
  <c r="J949" i="5" s="1"/>
  <c r="M949" i="5" s="1"/>
  <c r="H950" i="5"/>
  <c r="I950" i="5" s="1"/>
  <c r="J950" i="5" s="1"/>
  <c r="M950" i="5" s="1"/>
  <c r="H951" i="5"/>
  <c r="I951" i="5" s="1"/>
  <c r="J951" i="5" s="1"/>
  <c r="M951" i="5" s="1"/>
  <c r="H952" i="5"/>
  <c r="I952" i="5" s="1"/>
  <c r="J952" i="5" s="1"/>
  <c r="M952" i="5" s="1"/>
  <c r="H953" i="5"/>
  <c r="I953" i="5" s="1"/>
  <c r="J953" i="5" s="1"/>
  <c r="M953" i="5" s="1"/>
  <c r="H954" i="5"/>
  <c r="I954" i="5" s="1"/>
  <c r="J954" i="5" s="1"/>
  <c r="M954" i="5" s="1"/>
  <c r="H955" i="5"/>
  <c r="I955" i="5" s="1"/>
  <c r="J955" i="5" s="1"/>
  <c r="M955" i="5" s="1"/>
  <c r="H956" i="5"/>
  <c r="I956" i="5" s="1"/>
  <c r="J956" i="5" s="1"/>
  <c r="M956" i="5" s="1"/>
  <c r="H957" i="5"/>
  <c r="I957" i="5" s="1"/>
  <c r="J957" i="5" s="1"/>
  <c r="M957" i="5" s="1"/>
  <c r="H958" i="5"/>
  <c r="I958" i="5" s="1"/>
  <c r="J958" i="5" s="1"/>
  <c r="M958" i="5" s="1"/>
  <c r="H959" i="5"/>
  <c r="I959" i="5" s="1"/>
  <c r="J959" i="5" s="1"/>
  <c r="M959" i="5" s="1"/>
  <c r="H960" i="5"/>
  <c r="I960" i="5" s="1"/>
  <c r="J960" i="5" s="1"/>
  <c r="M960" i="5" s="1"/>
  <c r="H961" i="5"/>
  <c r="I961" i="5" s="1"/>
  <c r="J961" i="5" s="1"/>
  <c r="M961" i="5" s="1"/>
  <c r="H962" i="5"/>
  <c r="I962" i="5" s="1"/>
  <c r="J962" i="5" s="1"/>
  <c r="M962" i="5" s="1"/>
  <c r="H963" i="5"/>
  <c r="I963" i="5" s="1"/>
  <c r="J963" i="5" s="1"/>
  <c r="M963" i="5" s="1"/>
  <c r="H964" i="5"/>
  <c r="I964" i="5" s="1"/>
  <c r="J964" i="5" s="1"/>
  <c r="M964" i="5" s="1"/>
  <c r="H965" i="5"/>
  <c r="I965" i="5" s="1"/>
  <c r="J965" i="5" s="1"/>
  <c r="M965" i="5" s="1"/>
  <c r="H966" i="5"/>
  <c r="I966" i="5" s="1"/>
  <c r="J966" i="5" s="1"/>
  <c r="M966" i="5" s="1"/>
  <c r="H967" i="5"/>
  <c r="I967" i="5" s="1"/>
  <c r="J967" i="5" s="1"/>
  <c r="M967" i="5" s="1"/>
  <c r="H968" i="5"/>
  <c r="I968" i="5" s="1"/>
  <c r="J968" i="5" s="1"/>
  <c r="M968" i="5" s="1"/>
  <c r="H969" i="5"/>
  <c r="I969" i="5" s="1"/>
  <c r="J969" i="5" s="1"/>
  <c r="M969" i="5" s="1"/>
  <c r="H970" i="5"/>
  <c r="I970" i="5" s="1"/>
  <c r="J970" i="5" s="1"/>
  <c r="M970" i="5" s="1"/>
  <c r="H971" i="5"/>
  <c r="I971" i="5" s="1"/>
  <c r="J971" i="5" s="1"/>
  <c r="M971" i="5" s="1"/>
  <c r="H972" i="5"/>
  <c r="I972" i="5" s="1"/>
  <c r="J972" i="5" s="1"/>
  <c r="M972" i="5" s="1"/>
  <c r="H973" i="5"/>
  <c r="I973" i="5" s="1"/>
  <c r="J973" i="5" s="1"/>
  <c r="M973" i="5" s="1"/>
  <c r="H974" i="5"/>
  <c r="I974" i="5" s="1"/>
  <c r="J974" i="5" s="1"/>
  <c r="M974" i="5" s="1"/>
  <c r="H975" i="5"/>
  <c r="I975" i="5" s="1"/>
  <c r="J975" i="5" s="1"/>
  <c r="M975" i="5" s="1"/>
  <c r="H976" i="5"/>
  <c r="I976" i="5" s="1"/>
  <c r="J976" i="5" s="1"/>
  <c r="M976" i="5" s="1"/>
  <c r="H977" i="5"/>
  <c r="I977" i="5" s="1"/>
  <c r="J977" i="5" s="1"/>
  <c r="M977" i="5" s="1"/>
  <c r="H978" i="5"/>
  <c r="I978" i="5" s="1"/>
  <c r="J978" i="5" s="1"/>
  <c r="M978" i="5" s="1"/>
  <c r="H979" i="5"/>
  <c r="I979" i="5" s="1"/>
  <c r="J979" i="5" s="1"/>
  <c r="M979" i="5" s="1"/>
  <c r="H980" i="5"/>
  <c r="I980" i="5" s="1"/>
  <c r="J980" i="5" s="1"/>
  <c r="M980" i="5" s="1"/>
  <c r="H981" i="5"/>
  <c r="I981" i="5" s="1"/>
  <c r="J981" i="5" s="1"/>
  <c r="M981" i="5" s="1"/>
  <c r="H982" i="5"/>
  <c r="I982" i="5" s="1"/>
  <c r="J982" i="5" s="1"/>
  <c r="M982" i="5" s="1"/>
  <c r="H983" i="5"/>
  <c r="I983" i="5" s="1"/>
  <c r="J983" i="5" s="1"/>
  <c r="M983" i="5" s="1"/>
  <c r="H984" i="5"/>
  <c r="I984" i="5" s="1"/>
  <c r="J984" i="5" s="1"/>
  <c r="M984" i="5" s="1"/>
  <c r="H985" i="5"/>
  <c r="I985" i="5" s="1"/>
  <c r="J985" i="5" s="1"/>
  <c r="M985" i="5" s="1"/>
  <c r="H986" i="5"/>
  <c r="I986" i="5" s="1"/>
  <c r="J986" i="5" s="1"/>
  <c r="M986" i="5" s="1"/>
  <c r="H987" i="5"/>
  <c r="I987" i="5" s="1"/>
  <c r="J987" i="5" s="1"/>
  <c r="M987" i="5" s="1"/>
  <c r="H988" i="5"/>
  <c r="I988" i="5" s="1"/>
  <c r="J988" i="5" s="1"/>
  <c r="M988" i="5" s="1"/>
  <c r="H989" i="5"/>
  <c r="I989" i="5" s="1"/>
  <c r="J989" i="5" s="1"/>
  <c r="M989" i="5" s="1"/>
  <c r="H990" i="5"/>
  <c r="I990" i="5" s="1"/>
  <c r="J990" i="5" s="1"/>
  <c r="M990" i="5" s="1"/>
  <c r="H991" i="5"/>
  <c r="I991" i="5" s="1"/>
  <c r="J991" i="5" s="1"/>
  <c r="M991" i="5" s="1"/>
  <c r="H992" i="5"/>
  <c r="I992" i="5" s="1"/>
  <c r="J992" i="5" s="1"/>
  <c r="M992" i="5" s="1"/>
  <c r="H993" i="5"/>
  <c r="I993" i="5" s="1"/>
  <c r="J993" i="5" s="1"/>
  <c r="M993" i="5" s="1"/>
  <c r="H994" i="5"/>
  <c r="I994" i="5" s="1"/>
  <c r="J994" i="5" s="1"/>
  <c r="M994" i="5" s="1"/>
  <c r="H995" i="5"/>
  <c r="I995" i="5" s="1"/>
  <c r="J995" i="5" s="1"/>
  <c r="M995" i="5" s="1"/>
  <c r="H996" i="5"/>
  <c r="I996" i="5" s="1"/>
  <c r="J996" i="5" s="1"/>
  <c r="M996" i="5" s="1"/>
  <c r="H997" i="5"/>
  <c r="I997" i="5" s="1"/>
  <c r="J997" i="5" s="1"/>
  <c r="M997" i="5" s="1"/>
  <c r="H998" i="5"/>
  <c r="I998" i="5" s="1"/>
  <c r="J998" i="5" s="1"/>
  <c r="M998" i="5" s="1"/>
  <c r="H999" i="5"/>
  <c r="I999" i="5" s="1"/>
  <c r="J999" i="5" s="1"/>
  <c r="M999" i="5" s="1"/>
  <c r="H1000" i="5"/>
  <c r="I1000" i="5" s="1"/>
  <c r="J1000" i="5" s="1"/>
  <c r="M1000" i="5" s="1"/>
  <c r="H1001" i="5"/>
  <c r="I1001" i="5" s="1"/>
  <c r="J1001" i="5" s="1"/>
  <c r="M1001" i="5" s="1"/>
  <c r="H1002" i="5"/>
  <c r="I1002" i="5" s="1"/>
  <c r="J1002" i="5" s="1"/>
  <c r="M1002" i="5" s="1"/>
  <c r="H1003" i="5"/>
  <c r="I1003" i="5" s="1"/>
  <c r="J1003" i="5" s="1"/>
  <c r="M1003" i="5" s="1"/>
  <c r="H1004" i="5"/>
  <c r="I1004" i="5" s="1"/>
  <c r="J1004" i="5" s="1"/>
  <c r="M1004" i="5" s="1"/>
  <c r="H1005" i="5"/>
  <c r="I1005" i="5" s="1"/>
  <c r="J1005" i="5" s="1"/>
  <c r="M1005" i="5" s="1"/>
  <c r="H1006" i="5"/>
  <c r="I1006" i="5" s="1"/>
  <c r="J1006" i="5" s="1"/>
  <c r="M1006" i="5" s="1"/>
  <c r="H1007" i="5"/>
  <c r="I1007" i="5" s="1"/>
  <c r="J1007" i="5" s="1"/>
  <c r="M1007" i="5" s="1"/>
  <c r="H1008" i="5"/>
  <c r="I1008" i="5" s="1"/>
  <c r="J1008" i="5" s="1"/>
  <c r="M1008" i="5" s="1"/>
  <c r="H1009" i="5"/>
  <c r="I1009" i="5" s="1"/>
  <c r="J1009" i="5" s="1"/>
  <c r="M1009" i="5" s="1"/>
  <c r="H1010" i="5"/>
  <c r="I1010" i="5" s="1"/>
  <c r="J1010" i="5" s="1"/>
  <c r="M1010" i="5" s="1"/>
  <c r="H1011" i="5"/>
  <c r="I1011" i="5" s="1"/>
  <c r="J1011" i="5" s="1"/>
  <c r="M1011" i="5" s="1"/>
  <c r="H1012" i="5"/>
  <c r="I1012" i="5" s="1"/>
  <c r="J1012" i="5" s="1"/>
  <c r="M1012" i="5" s="1"/>
  <c r="H1013" i="5"/>
  <c r="I1013" i="5" s="1"/>
  <c r="J1013" i="5" s="1"/>
  <c r="M1013" i="5" s="1"/>
  <c r="H1014" i="5"/>
  <c r="I1014" i="5" s="1"/>
  <c r="J1014" i="5" s="1"/>
  <c r="M1014" i="5" s="1"/>
  <c r="H1015" i="5"/>
  <c r="I1015" i="5" s="1"/>
  <c r="J1015" i="5" s="1"/>
  <c r="M1015" i="5" s="1"/>
  <c r="H1016" i="5"/>
  <c r="I1016" i="5" s="1"/>
  <c r="J1016" i="5" s="1"/>
  <c r="M1016" i="5" s="1"/>
  <c r="H1017" i="5"/>
  <c r="I1017" i="5" s="1"/>
  <c r="J1017" i="5" s="1"/>
  <c r="M1017" i="5" s="1"/>
  <c r="H1018" i="5"/>
  <c r="I1018" i="5" s="1"/>
  <c r="J1018" i="5" s="1"/>
  <c r="M1018" i="5" s="1"/>
  <c r="H1019" i="5"/>
  <c r="I1019" i="5" s="1"/>
  <c r="J1019" i="5" s="1"/>
  <c r="M1019" i="5" s="1"/>
  <c r="H1020" i="5"/>
  <c r="I1020" i="5" s="1"/>
  <c r="J1020" i="5" s="1"/>
  <c r="M1020" i="5" s="1"/>
  <c r="H1021" i="5"/>
  <c r="I1021" i="5" s="1"/>
  <c r="J1021" i="5" s="1"/>
  <c r="M1021" i="5" s="1"/>
  <c r="H1022" i="5"/>
  <c r="I1022" i="5" s="1"/>
  <c r="J1022" i="5" s="1"/>
  <c r="M1022" i="5" s="1"/>
  <c r="H1023" i="5"/>
  <c r="I1023" i="5" s="1"/>
  <c r="J1023" i="5" s="1"/>
  <c r="M1023" i="5" s="1"/>
  <c r="H1024" i="5"/>
  <c r="I1024" i="5" s="1"/>
  <c r="J1024" i="5" s="1"/>
  <c r="M1024" i="5" s="1"/>
  <c r="H1025" i="5"/>
  <c r="I1025" i="5" s="1"/>
  <c r="J1025" i="5" s="1"/>
  <c r="M1025" i="5" s="1"/>
  <c r="H1026" i="5"/>
  <c r="I1026" i="5" s="1"/>
  <c r="J1026" i="5" s="1"/>
  <c r="M1026" i="5" s="1"/>
  <c r="H1027" i="5"/>
  <c r="I1027" i="5" s="1"/>
  <c r="J1027" i="5" s="1"/>
  <c r="M1027" i="5" s="1"/>
  <c r="H1028" i="5"/>
  <c r="I1028" i="5" s="1"/>
  <c r="J1028" i="5" s="1"/>
  <c r="M1028" i="5" s="1"/>
  <c r="H1029" i="5"/>
  <c r="I1029" i="5" s="1"/>
  <c r="J1029" i="5" s="1"/>
  <c r="M1029" i="5" s="1"/>
  <c r="H1030" i="5"/>
  <c r="I1030" i="5" s="1"/>
  <c r="J1030" i="5" s="1"/>
  <c r="M1030" i="5" s="1"/>
  <c r="H1031" i="5"/>
  <c r="I1031" i="5" s="1"/>
  <c r="J1031" i="5" s="1"/>
  <c r="M1031" i="5" s="1"/>
  <c r="H1032" i="5"/>
  <c r="I1032" i="5" s="1"/>
  <c r="J1032" i="5" s="1"/>
  <c r="M1032" i="5" s="1"/>
  <c r="H1033" i="5"/>
  <c r="I1033" i="5" s="1"/>
  <c r="J1033" i="5" s="1"/>
  <c r="M1033" i="5" s="1"/>
  <c r="H1034" i="5"/>
  <c r="I1034" i="5" s="1"/>
  <c r="J1034" i="5" s="1"/>
  <c r="M1034" i="5" s="1"/>
  <c r="H1035" i="5"/>
  <c r="I1035" i="5" s="1"/>
  <c r="J1035" i="5" s="1"/>
  <c r="M1035" i="5" s="1"/>
  <c r="H1036" i="5"/>
  <c r="I1036" i="5" s="1"/>
  <c r="J1036" i="5" s="1"/>
  <c r="M1036" i="5" s="1"/>
  <c r="H1037" i="5"/>
  <c r="I1037" i="5" s="1"/>
  <c r="J1037" i="5" s="1"/>
  <c r="M1037" i="5" s="1"/>
  <c r="H1038" i="5"/>
  <c r="I1038" i="5" s="1"/>
  <c r="J1038" i="5" s="1"/>
  <c r="M1038" i="5" s="1"/>
  <c r="H1039" i="5"/>
  <c r="I1039" i="5" s="1"/>
  <c r="J1039" i="5" s="1"/>
  <c r="M1039" i="5" s="1"/>
  <c r="H1040" i="5"/>
  <c r="I1040" i="5" s="1"/>
  <c r="J1040" i="5" s="1"/>
  <c r="M1040" i="5" s="1"/>
  <c r="H1041" i="5"/>
  <c r="I1041" i="5" s="1"/>
  <c r="J1041" i="5" s="1"/>
  <c r="M1041" i="5" s="1"/>
  <c r="H1042" i="5"/>
  <c r="I1042" i="5" s="1"/>
  <c r="J1042" i="5" s="1"/>
  <c r="M1042" i="5" s="1"/>
  <c r="H1043" i="5"/>
  <c r="I1043" i="5" s="1"/>
  <c r="J1043" i="5" s="1"/>
  <c r="M1043" i="5" s="1"/>
  <c r="H1044" i="5"/>
  <c r="I1044" i="5" s="1"/>
  <c r="J1044" i="5" s="1"/>
  <c r="M1044" i="5" s="1"/>
  <c r="H1045" i="5"/>
  <c r="I1045" i="5" s="1"/>
  <c r="J1045" i="5" s="1"/>
  <c r="M1045" i="5" s="1"/>
  <c r="H1046" i="5"/>
  <c r="I1046" i="5" s="1"/>
  <c r="J1046" i="5" s="1"/>
  <c r="M1046" i="5" s="1"/>
  <c r="H1047" i="5"/>
  <c r="I1047" i="5" s="1"/>
  <c r="J1047" i="5" s="1"/>
  <c r="M1047" i="5" s="1"/>
  <c r="H1048" i="5"/>
  <c r="I1048" i="5" s="1"/>
  <c r="J1048" i="5" s="1"/>
  <c r="M1048" i="5" s="1"/>
  <c r="H1049" i="5"/>
  <c r="I1049" i="5" s="1"/>
  <c r="J1049" i="5" s="1"/>
  <c r="M1049" i="5" s="1"/>
  <c r="H1050" i="5"/>
  <c r="I1050" i="5" s="1"/>
  <c r="J1050" i="5" s="1"/>
  <c r="M1050" i="5" s="1"/>
  <c r="H1051" i="5"/>
  <c r="I1051" i="5" s="1"/>
  <c r="J1051" i="5" s="1"/>
  <c r="M1051" i="5" s="1"/>
  <c r="H1052" i="5"/>
  <c r="I1052" i="5" s="1"/>
  <c r="J1052" i="5" s="1"/>
  <c r="M1052" i="5" s="1"/>
  <c r="H1053" i="5"/>
  <c r="I1053" i="5" s="1"/>
  <c r="J1053" i="5" s="1"/>
  <c r="M1053" i="5" s="1"/>
  <c r="H1054" i="5"/>
  <c r="I1054" i="5" s="1"/>
  <c r="J1054" i="5" s="1"/>
  <c r="M1054" i="5" s="1"/>
  <c r="H1055" i="5"/>
  <c r="I1055" i="5" s="1"/>
  <c r="J1055" i="5" s="1"/>
  <c r="M1055" i="5" s="1"/>
  <c r="H1056" i="5"/>
  <c r="I1056" i="5" s="1"/>
  <c r="J1056" i="5" s="1"/>
  <c r="M1056" i="5" s="1"/>
  <c r="H1057" i="5"/>
  <c r="I1057" i="5" s="1"/>
  <c r="J1057" i="5" s="1"/>
  <c r="M1057" i="5" s="1"/>
  <c r="H1058" i="5"/>
  <c r="I1058" i="5" s="1"/>
  <c r="J1058" i="5" s="1"/>
  <c r="M1058" i="5" s="1"/>
  <c r="H1059" i="5"/>
  <c r="I1059" i="5" s="1"/>
  <c r="J1059" i="5" s="1"/>
  <c r="M1059" i="5" s="1"/>
  <c r="H1060" i="5"/>
  <c r="I1060" i="5" s="1"/>
  <c r="J1060" i="5" s="1"/>
  <c r="M1060" i="5" s="1"/>
  <c r="H1061" i="5"/>
  <c r="I1061" i="5" s="1"/>
  <c r="J1061" i="5" s="1"/>
  <c r="M1061" i="5" s="1"/>
  <c r="H1062" i="5"/>
  <c r="I1062" i="5" s="1"/>
  <c r="J1062" i="5" s="1"/>
  <c r="M1062" i="5" s="1"/>
  <c r="H1063" i="5"/>
  <c r="I1063" i="5" s="1"/>
  <c r="J1063" i="5" s="1"/>
  <c r="M1063" i="5" s="1"/>
  <c r="H1064" i="5"/>
  <c r="I1064" i="5" s="1"/>
  <c r="J1064" i="5" s="1"/>
  <c r="M1064" i="5" s="1"/>
  <c r="H1065" i="5"/>
  <c r="I1065" i="5" s="1"/>
  <c r="J1065" i="5" s="1"/>
  <c r="M1065" i="5" s="1"/>
  <c r="H1066" i="5"/>
  <c r="I1066" i="5" s="1"/>
  <c r="J1066" i="5" s="1"/>
  <c r="M1066" i="5" s="1"/>
  <c r="H1067" i="5"/>
  <c r="I1067" i="5" s="1"/>
  <c r="J1067" i="5" s="1"/>
  <c r="M1067" i="5" s="1"/>
  <c r="H1068" i="5"/>
  <c r="I1068" i="5" s="1"/>
  <c r="J1068" i="5" s="1"/>
  <c r="M1068" i="5" s="1"/>
  <c r="H1069" i="5"/>
  <c r="I1069" i="5" s="1"/>
  <c r="J1069" i="5" s="1"/>
  <c r="M1069" i="5" s="1"/>
  <c r="H1070" i="5"/>
  <c r="I1070" i="5" s="1"/>
  <c r="J1070" i="5" s="1"/>
  <c r="M1070" i="5" s="1"/>
  <c r="H1071" i="5"/>
  <c r="I1071" i="5" s="1"/>
  <c r="J1071" i="5" s="1"/>
  <c r="M1071" i="5" s="1"/>
  <c r="H1072" i="5"/>
  <c r="I1072" i="5" s="1"/>
  <c r="J1072" i="5" s="1"/>
  <c r="M1072" i="5" s="1"/>
  <c r="H1073" i="5"/>
  <c r="I1073" i="5" s="1"/>
  <c r="J1073" i="5" s="1"/>
  <c r="M1073" i="5" s="1"/>
  <c r="H1074" i="5"/>
  <c r="I1074" i="5" s="1"/>
  <c r="J1074" i="5" s="1"/>
  <c r="M1074" i="5" s="1"/>
  <c r="H1075" i="5"/>
  <c r="I1075" i="5" s="1"/>
  <c r="J1075" i="5" s="1"/>
  <c r="M1075" i="5" s="1"/>
  <c r="H1076" i="5"/>
  <c r="I1076" i="5" s="1"/>
  <c r="J1076" i="5" s="1"/>
  <c r="M1076" i="5" s="1"/>
  <c r="H1077" i="5"/>
  <c r="I1077" i="5" s="1"/>
  <c r="J1077" i="5" s="1"/>
  <c r="M1077" i="5" s="1"/>
  <c r="H1078" i="5"/>
  <c r="I1078" i="5" s="1"/>
  <c r="J1078" i="5" s="1"/>
  <c r="M1078" i="5" s="1"/>
  <c r="H1079" i="5"/>
  <c r="I1079" i="5" s="1"/>
  <c r="J1079" i="5" s="1"/>
  <c r="M1079" i="5" s="1"/>
  <c r="H1080" i="5"/>
  <c r="I1080" i="5" s="1"/>
  <c r="J1080" i="5" s="1"/>
  <c r="M1080" i="5" s="1"/>
  <c r="H1081" i="5"/>
  <c r="I1081" i="5" s="1"/>
  <c r="J1081" i="5" s="1"/>
  <c r="M1081" i="5" s="1"/>
  <c r="H1082" i="5"/>
  <c r="I1082" i="5" s="1"/>
  <c r="J1082" i="5" s="1"/>
  <c r="M1082" i="5" s="1"/>
  <c r="H1083" i="5"/>
  <c r="I1083" i="5" s="1"/>
  <c r="J1083" i="5" s="1"/>
  <c r="M1083" i="5" s="1"/>
  <c r="H1084" i="5"/>
  <c r="I1084" i="5" s="1"/>
  <c r="J1084" i="5" s="1"/>
  <c r="M1084" i="5" s="1"/>
  <c r="H1085" i="5"/>
  <c r="I1085" i="5" s="1"/>
  <c r="J1085" i="5" s="1"/>
  <c r="M1085" i="5" s="1"/>
  <c r="H1086" i="5"/>
  <c r="I1086" i="5" s="1"/>
  <c r="J1086" i="5" s="1"/>
  <c r="M1086" i="5" s="1"/>
  <c r="H1087" i="5"/>
  <c r="I1087" i="5" s="1"/>
  <c r="J1087" i="5" s="1"/>
  <c r="M1087" i="5" s="1"/>
  <c r="H1088" i="5"/>
  <c r="I1088" i="5" s="1"/>
  <c r="J1088" i="5" s="1"/>
  <c r="M1088" i="5" s="1"/>
  <c r="H1089" i="5"/>
  <c r="I1089" i="5" s="1"/>
  <c r="J1089" i="5" s="1"/>
  <c r="M1089" i="5" s="1"/>
  <c r="H1090" i="5"/>
  <c r="I1090" i="5" s="1"/>
  <c r="J1090" i="5" s="1"/>
  <c r="M1090" i="5" s="1"/>
  <c r="H1091" i="5"/>
  <c r="I1091" i="5" s="1"/>
  <c r="J1091" i="5" s="1"/>
  <c r="M1091" i="5" s="1"/>
  <c r="H1092" i="5"/>
  <c r="I1092" i="5" s="1"/>
  <c r="J1092" i="5" s="1"/>
  <c r="M1092" i="5" s="1"/>
  <c r="H1093" i="5"/>
  <c r="I1093" i="5" s="1"/>
  <c r="J1093" i="5" s="1"/>
  <c r="M1093" i="5" s="1"/>
  <c r="H1094" i="5"/>
  <c r="I1094" i="5" s="1"/>
  <c r="J1094" i="5" s="1"/>
  <c r="M1094" i="5" s="1"/>
  <c r="H1095" i="5"/>
  <c r="I1095" i="5" s="1"/>
  <c r="J1095" i="5" s="1"/>
  <c r="M1095" i="5" s="1"/>
  <c r="H1096" i="5"/>
  <c r="I1096" i="5" s="1"/>
  <c r="J1096" i="5" s="1"/>
  <c r="M1096" i="5" s="1"/>
  <c r="H1097" i="5"/>
  <c r="I1097" i="5" s="1"/>
  <c r="J1097" i="5" s="1"/>
  <c r="M1097" i="5" s="1"/>
  <c r="H1098" i="5"/>
  <c r="I1098" i="5" s="1"/>
  <c r="J1098" i="5" s="1"/>
  <c r="M1098" i="5" s="1"/>
  <c r="H1099" i="5"/>
  <c r="I1099" i="5" s="1"/>
  <c r="J1099" i="5" s="1"/>
  <c r="M1099" i="5" s="1"/>
  <c r="H1100" i="5"/>
  <c r="I1100" i="5" s="1"/>
  <c r="J1100" i="5" s="1"/>
  <c r="M1100" i="5" s="1"/>
  <c r="H1101" i="5"/>
  <c r="I1101" i="5" s="1"/>
  <c r="J1101" i="5" s="1"/>
  <c r="M1101" i="5" s="1"/>
  <c r="H1102" i="5"/>
  <c r="I1102" i="5" s="1"/>
  <c r="J1102" i="5" s="1"/>
  <c r="M1102" i="5" s="1"/>
  <c r="H1103" i="5"/>
  <c r="I1103" i="5" s="1"/>
  <c r="J1103" i="5" s="1"/>
  <c r="M1103" i="5" s="1"/>
  <c r="H1104" i="5"/>
  <c r="I1104" i="5" s="1"/>
  <c r="J1104" i="5" s="1"/>
  <c r="M1104" i="5" s="1"/>
  <c r="H1105" i="5"/>
  <c r="I1105" i="5" s="1"/>
  <c r="J1105" i="5" s="1"/>
  <c r="M1105" i="5" s="1"/>
  <c r="H1106" i="5"/>
  <c r="I1106" i="5" s="1"/>
  <c r="J1106" i="5" s="1"/>
  <c r="M1106" i="5" s="1"/>
  <c r="H1107" i="5"/>
  <c r="I1107" i="5" s="1"/>
  <c r="J1107" i="5" s="1"/>
  <c r="M1107" i="5" s="1"/>
  <c r="H1108" i="5"/>
  <c r="I1108" i="5" s="1"/>
  <c r="J1108" i="5" s="1"/>
  <c r="M1108" i="5" s="1"/>
  <c r="H1109" i="5"/>
  <c r="I1109" i="5" s="1"/>
  <c r="J1109" i="5" s="1"/>
  <c r="M1109" i="5" s="1"/>
  <c r="H1110" i="5"/>
  <c r="I1110" i="5" s="1"/>
  <c r="J1110" i="5" s="1"/>
  <c r="M1110" i="5" s="1"/>
  <c r="H1111" i="5"/>
  <c r="I1111" i="5" s="1"/>
  <c r="J1111" i="5" s="1"/>
  <c r="M1111" i="5" s="1"/>
  <c r="H1112" i="5"/>
  <c r="I1112" i="5" s="1"/>
  <c r="J1112" i="5" s="1"/>
  <c r="M1112" i="5" s="1"/>
  <c r="H1113" i="5"/>
  <c r="I1113" i="5" s="1"/>
  <c r="J1113" i="5" s="1"/>
  <c r="M1113" i="5" s="1"/>
  <c r="H1114" i="5"/>
  <c r="I1114" i="5" s="1"/>
  <c r="J1114" i="5" s="1"/>
  <c r="M1114" i="5" s="1"/>
  <c r="H1115" i="5"/>
  <c r="I1115" i="5" s="1"/>
  <c r="J1115" i="5" s="1"/>
  <c r="M1115" i="5" s="1"/>
  <c r="H1116" i="5"/>
  <c r="I1116" i="5" s="1"/>
  <c r="J1116" i="5" s="1"/>
  <c r="M1116" i="5" s="1"/>
  <c r="H1117" i="5"/>
  <c r="I1117" i="5" s="1"/>
  <c r="J1117" i="5" s="1"/>
  <c r="M1117" i="5" s="1"/>
  <c r="H1118" i="5"/>
  <c r="I1118" i="5" s="1"/>
  <c r="J1118" i="5" s="1"/>
  <c r="M1118" i="5" s="1"/>
  <c r="H1119" i="5"/>
  <c r="I1119" i="5" s="1"/>
  <c r="J1119" i="5" s="1"/>
  <c r="M1119" i="5" s="1"/>
  <c r="H1120" i="5"/>
  <c r="I1120" i="5" s="1"/>
  <c r="J1120" i="5" s="1"/>
  <c r="M1120" i="5" s="1"/>
  <c r="H1121" i="5"/>
  <c r="I1121" i="5" s="1"/>
  <c r="J1121" i="5" s="1"/>
  <c r="M1121" i="5" s="1"/>
  <c r="H1122" i="5"/>
  <c r="I1122" i="5" s="1"/>
  <c r="J1122" i="5" s="1"/>
  <c r="M1122" i="5" s="1"/>
  <c r="H1123" i="5"/>
  <c r="I1123" i="5" s="1"/>
  <c r="J1123" i="5" s="1"/>
  <c r="M1123" i="5" s="1"/>
  <c r="H1124" i="5"/>
  <c r="I1124" i="5" s="1"/>
  <c r="J1124" i="5" s="1"/>
  <c r="M1124" i="5" s="1"/>
  <c r="H1125" i="5"/>
  <c r="I1125" i="5" s="1"/>
  <c r="J1125" i="5" s="1"/>
  <c r="M1125" i="5" s="1"/>
  <c r="H1126" i="5"/>
  <c r="I1126" i="5" s="1"/>
  <c r="J1126" i="5" s="1"/>
  <c r="M1126" i="5" s="1"/>
  <c r="H1127" i="5"/>
  <c r="I1127" i="5" s="1"/>
  <c r="J1127" i="5" s="1"/>
  <c r="M1127" i="5" s="1"/>
  <c r="H1128" i="5"/>
  <c r="I1128" i="5" s="1"/>
  <c r="J1128" i="5" s="1"/>
  <c r="M1128" i="5" s="1"/>
  <c r="H1129" i="5"/>
  <c r="I1129" i="5" s="1"/>
  <c r="J1129" i="5" s="1"/>
  <c r="M1129" i="5" s="1"/>
  <c r="H1130" i="5"/>
  <c r="I1130" i="5" s="1"/>
  <c r="J1130" i="5" s="1"/>
  <c r="M1130" i="5" s="1"/>
  <c r="H1131" i="5"/>
  <c r="I1131" i="5" s="1"/>
  <c r="J1131" i="5" s="1"/>
  <c r="M1131" i="5" s="1"/>
  <c r="H1132" i="5"/>
  <c r="I1132" i="5" s="1"/>
  <c r="J1132" i="5" s="1"/>
  <c r="M1132" i="5" s="1"/>
  <c r="H1133" i="5"/>
  <c r="I1133" i="5" s="1"/>
  <c r="J1133" i="5" s="1"/>
  <c r="M1133" i="5" s="1"/>
  <c r="H1134" i="5"/>
  <c r="I1134" i="5" s="1"/>
  <c r="J1134" i="5" s="1"/>
  <c r="M1134" i="5" s="1"/>
  <c r="H1135" i="5"/>
  <c r="I1135" i="5" s="1"/>
  <c r="J1135" i="5" s="1"/>
  <c r="M1135" i="5" s="1"/>
  <c r="H1136" i="5"/>
  <c r="I1136" i="5" s="1"/>
  <c r="J1136" i="5" s="1"/>
  <c r="M1136" i="5" s="1"/>
  <c r="H1137" i="5"/>
  <c r="I1137" i="5" s="1"/>
  <c r="J1137" i="5" s="1"/>
  <c r="M1137" i="5" s="1"/>
  <c r="H1138" i="5"/>
  <c r="I1138" i="5" s="1"/>
  <c r="J1138" i="5" s="1"/>
  <c r="M1138" i="5" s="1"/>
  <c r="H1139" i="5"/>
  <c r="I1139" i="5" s="1"/>
  <c r="J1139" i="5" s="1"/>
  <c r="M1139" i="5" s="1"/>
  <c r="H1140" i="5"/>
  <c r="I1140" i="5" s="1"/>
  <c r="J1140" i="5" s="1"/>
  <c r="M1140" i="5" s="1"/>
  <c r="H1141" i="5"/>
  <c r="I1141" i="5" s="1"/>
  <c r="J1141" i="5" s="1"/>
  <c r="M1141" i="5" s="1"/>
  <c r="H1142" i="5"/>
  <c r="I1142" i="5" s="1"/>
  <c r="J1142" i="5" s="1"/>
  <c r="M1142" i="5" s="1"/>
  <c r="H1143" i="5"/>
  <c r="I1143" i="5" s="1"/>
  <c r="J1143" i="5" s="1"/>
  <c r="M1143" i="5" s="1"/>
  <c r="H1144" i="5"/>
  <c r="I1144" i="5" s="1"/>
  <c r="J1144" i="5" s="1"/>
  <c r="M1144" i="5" s="1"/>
  <c r="H1145" i="5"/>
  <c r="I1145" i="5" s="1"/>
  <c r="J1145" i="5" s="1"/>
  <c r="M1145" i="5" s="1"/>
  <c r="H1146" i="5"/>
  <c r="I1146" i="5" s="1"/>
  <c r="J1146" i="5" s="1"/>
  <c r="M1146" i="5" s="1"/>
  <c r="H1147" i="5"/>
  <c r="I1147" i="5" s="1"/>
  <c r="J1147" i="5" s="1"/>
  <c r="M1147" i="5" s="1"/>
  <c r="H1148" i="5"/>
  <c r="I1148" i="5" s="1"/>
  <c r="J1148" i="5" s="1"/>
  <c r="M1148" i="5" s="1"/>
  <c r="H1149" i="5"/>
  <c r="I1149" i="5" s="1"/>
  <c r="J1149" i="5" s="1"/>
  <c r="M1149" i="5" s="1"/>
  <c r="H1150" i="5"/>
  <c r="I1150" i="5" s="1"/>
  <c r="J1150" i="5" s="1"/>
  <c r="M1150" i="5" s="1"/>
  <c r="H1151" i="5"/>
  <c r="I1151" i="5" s="1"/>
  <c r="J1151" i="5" s="1"/>
  <c r="M1151" i="5" s="1"/>
  <c r="H1152" i="5"/>
  <c r="I1152" i="5" s="1"/>
  <c r="J1152" i="5" s="1"/>
  <c r="M1152" i="5" s="1"/>
  <c r="H1153" i="5"/>
  <c r="I1153" i="5" s="1"/>
  <c r="J1153" i="5" s="1"/>
  <c r="M1153" i="5" s="1"/>
  <c r="H1154" i="5"/>
  <c r="I1154" i="5" s="1"/>
  <c r="J1154" i="5" s="1"/>
  <c r="M1154" i="5" s="1"/>
  <c r="H1155" i="5"/>
  <c r="I1155" i="5" s="1"/>
  <c r="J1155" i="5" s="1"/>
  <c r="M1155" i="5" s="1"/>
  <c r="H1156" i="5"/>
  <c r="I1156" i="5" s="1"/>
  <c r="J1156" i="5" s="1"/>
  <c r="M1156" i="5" s="1"/>
  <c r="H1157" i="5"/>
  <c r="I1157" i="5" s="1"/>
  <c r="J1157" i="5" s="1"/>
  <c r="M1157" i="5" s="1"/>
  <c r="H1158" i="5"/>
  <c r="I1158" i="5" s="1"/>
  <c r="J1158" i="5" s="1"/>
  <c r="M1158" i="5" s="1"/>
  <c r="H1159" i="5"/>
  <c r="I1159" i="5" s="1"/>
  <c r="J1159" i="5" s="1"/>
  <c r="M1159" i="5" s="1"/>
  <c r="H1160" i="5"/>
  <c r="I1160" i="5" s="1"/>
  <c r="J1160" i="5" s="1"/>
  <c r="M1160" i="5" s="1"/>
  <c r="H1161" i="5"/>
  <c r="I1161" i="5" s="1"/>
  <c r="J1161" i="5" s="1"/>
  <c r="M1161" i="5" s="1"/>
  <c r="H1162" i="5"/>
  <c r="I1162" i="5" s="1"/>
  <c r="J1162" i="5" s="1"/>
  <c r="M1162" i="5" s="1"/>
  <c r="H1163" i="5"/>
  <c r="I1163" i="5" s="1"/>
  <c r="J1163" i="5" s="1"/>
  <c r="M1163" i="5" s="1"/>
  <c r="H1164" i="5"/>
  <c r="I1164" i="5" s="1"/>
  <c r="J1164" i="5" s="1"/>
  <c r="M1164" i="5" s="1"/>
  <c r="H1165" i="5"/>
  <c r="I1165" i="5" s="1"/>
  <c r="J1165" i="5" s="1"/>
  <c r="M1165" i="5" s="1"/>
  <c r="H1166" i="5"/>
  <c r="I1166" i="5" s="1"/>
  <c r="J1166" i="5" s="1"/>
  <c r="M1166" i="5" s="1"/>
  <c r="H1167" i="5"/>
  <c r="I1167" i="5" s="1"/>
  <c r="J1167" i="5" s="1"/>
  <c r="M1167" i="5" s="1"/>
  <c r="H1168" i="5"/>
  <c r="I1168" i="5" s="1"/>
  <c r="J1168" i="5" s="1"/>
  <c r="M1168" i="5" s="1"/>
  <c r="H1169" i="5"/>
  <c r="I1169" i="5" s="1"/>
  <c r="J1169" i="5" s="1"/>
  <c r="M1169" i="5" s="1"/>
  <c r="H1170" i="5"/>
  <c r="I1170" i="5" s="1"/>
  <c r="J1170" i="5" s="1"/>
  <c r="M1170" i="5" s="1"/>
  <c r="H1171" i="5"/>
  <c r="I1171" i="5" s="1"/>
  <c r="J1171" i="5" s="1"/>
  <c r="M1171" i="5" s="1"/>
  <c r="H1172" i="5"/>
  <c r="I1172" i="5" s="1"/>
  <c r="J1172" i="5" s="1"/>
  <c r="M1172" i="5" s="1"/>
  <c r="H1173" i="5"/>
  <c r="I1173" i="5" s="1"/>
  <c r="J1173" i="5" s="1"/>
  <c r="M1173" i="5" s="1"/>
  <c r="H1174" i="5"/>
  <c r="I1174" i="5" s="1"/>
  <c r="J1174" i="5" s="1"/>
  <c r="M1174" i="5" s="1"/>
  <c r="H1175" i="5"/>
  <c r="I1175" i="5" s="1"/>
  <c r="J1175" i="5" s="1"/>
  <c r="M1175" i="5" s="1"/>
  <c r="H1176" i="5"/>
  <c r="I1176" i="5" s="1"/>
  <c r="J1176" i="5" s="1"/>
  <c r="M1176" i="5" s="1"/>
  <c r="H1177" i="5"/>
  <c r="I1177" i="5" s="1"/>
  <c r="J1177" i="5" s="1"/>
  <c r="M1177" i="5" s="1"/>
  <c r="H1178" i="5"/>
  <c r="I1178" i="5" s="1"/>
  <c r="J1178" i="5" s="1"/>
  <c r="M1178" i="5" s="1"/>
  <c r="H1179" i="5"/>
  <c r="I1179" i="5" s="1"/>
  <c r="J1179" i="5" s="1"/>
  <c r="M1179" i="5" s="1"/>
  <c r="H1180" i="5"/>
  <c r="I1180" i="5" s="1"/>
  <c r="J1180" i="5" s="1"/>
  <c r="M1180" i="5" s="1"/>
  <c r="H1181" i="5"/>
  <c r="I1181" i="5" s="1"/>
  <c r="J1181" i="5" s="1"/>
  <c r="M1181" i="5" s="1"/>
  <c r="H1182" i="5"/>
  <c r="I1182" i="5" s="1"/>
  <c r="J1182" i="5" s="1"/>
  <c r="M1182" i="5" s="1"/>
  <c r="H1183" i="5"/>
  <c r="I1183" i="5" s="1"/>
  <c r="J1183" i="5" s="1"/>
  <c r="M1183" i="5" s="1"/>
  <c r="H1184" i="5"/>
  <c r="I1184" i="5" s="1"/>
  <c r="J1184" i="5" s="1"/>
  <c r="M1184" i="5" s="1"/>
  <c r="H1185" i="5"/>
  <c r="I1185" i="5" s="1"/>
  <c r="J1185" i="5" s="1"/>
  <c r="M1185" i="5" s="1"/>
  <c r="H1186" i="5"/>
  <c r="I1186" i="5" s="1"/>
  <c r="J1186" i="5" s="1"/>
  <c r="M1186" i="5" s="1"/>
  <c r="H1187" i="5"/>
  <c r="I1187" i="5" s="1"/>
  <c r="J1187" i="5" s="1"/>
  <c r="M1187" i="5" s="1"/>
  <c r="H1188" i="5"/>
  <c r="I1188" i="5" s="1"/>
  <c r="J1188" i="5" s="1"/>
  <c r="M1188" i="5" s="1"/>
  <c r="H1189" i="5"/>
  <c r="I1189" i="5" s="1"/>
  <c r="J1189" i="5" s="1"/>
  <c r="M1189" i="5" s="1"/>
  <c r="H1190" i="5"/>
  <c r="I1190" i="5" s="1"/>
  <c r="J1190" i="5" s="1"/>
  <c r="M1190" i="5" s="1"/>
  <c r="H1191" i="5"/>
  <c r="I1191" i="5" s="1"/>
  <c r="J1191" i="5" s="1"/>
  <c r="M1191" i="5" s="1"/>
  <c r="H1192" i="5"/>
  <c r="I1192" i="5" s="1"/>
  <c r="J1192" i="5" s="1"/>
  <c r="M1192" i="5" s="1"/>
  <c r="H1193" i="5"/>
  <c r="I1193" i="5" s="1"/>
  <c r="J1193" i="5" s="1"/>
  <c r="M1193" i="5" s="1"/>
  <c r="H1194" i="5"/>
  <c r="I1194" i="5" s="1"/>
  <c r="J1194" i="5" s="1"/>
  <c r="M1194" i="5" s="1"/>
  <c r="H1195" i="5"/>
  <c r="I1195" i="5" s="1"/>
  <c r="J1195" i="5" s="1"/>
  <c r="M1195" i="5" s="1"/>
  <c r="H1196" i="5"/>
  <c r="I1196" i="5" s="1"/>
  <c r="J1196" i="5" s="1"/>
  <c r="M1196" i="5" s="1"/>
  <c r="H1197" i="5"/>
  <c r="I1197" i="5" s="1"/>
  <c r="J1197" i="5" s="1"/>
  <c r="M1197" i="5" s="1"/>
  <c r="H1198" i="5"/>
  <c r="I1198" i="5" s="1"/>
  <c r="J1198" i="5" s="1"/>
  <c r="M1198" i="5" s="1"/>
  <c r="H1199" i="5"/>
  <c r="I1199" i="5" s="1"/>
  <c r="J1199" i="5" s="1"/>
  <c r="M1199" i="5" s="1"/>
  <c r="H1200" i="5"/>
  <c r="I1200" i="5" s="1"/>
  <c r="J1200" i="5" s="1"/>
  <c r="M1200" i="5" s="1"/>
  <c r="H1201" i="5"/>
  <c r="I1201" i="5" s="1"/>
  <c r="J1201" i="5" s="1"/>
  <c r="M1201" i="5" s="1"/>
  <c r="H1202" i="5"/>
  <c r="I1202" i="5" s="1"/>
  <c r="J1202" i="5" s="1"/>
  <c r="M1202" i="5" s="1"/>
  <c r="H1203" i="5"/>
  <c r="I1203" i="5" s="1"/>
  <c r="J1203" i="5" s="1"/>
  <c r="M1203" i="5" s="1"/>
  <c r="H1204" i="5"/>
  <c r="I1204" i="5" s="1"/>
  <c r="J1204" i="5" s="1"/>
  <c r="M1204" i="5" s="1"/>
  <c r="H1205" i="5"/>
  <c r="I1205" i="5" s="1"/>
  <c r="J1205" i="5" s="1"/>
  <c r="M1205" i="5" s="1"/>
  <c r="H1206" i="5"/>
  <c r="I1206" i="5" s="1"/>
  <c r="J1206" i="5" s="1"/>
  <c r="M1206" i="5" s="1"/>
  <c r="H1207" i="5"/>
  <c r="I1207" i="5" s="1"/>
  <c r="J1207" i="5" s="1"/>
  <c r="M1207" i="5" s="1"/>
  <c r="H1208" i="5"/>
  <c r="I1208" i="5" s="1"/>
  <c r="J1208" i="5" s="1"/>
  <c r="M1208" i="5" s="1"/>
  <c r="H1209" i="5"/>
  <c r="I1209" i="5" s="1"/>
  <c r="J1209" i="5" s="1"/>
  <c r="M1209" i="5" s="1"/>
  <c r="H1210" i="5"/>
  <c r="I1210" i="5" s="1"/>
  <c r="J1210" i="5" s="1"/>
  <c r="M1210" i="5" s="1"/>
  <c r="H1211" i="5"/>
  <c r="I1211" i="5" s="1"/>
  <c r="J1211" i="5" s="1"/>
  <c r="M1211" i="5" s="1"/>
  <c r="H1212" i="5"/>
  <c r="I1212" i="5" s="1"/>
  <c r="J1212" i="5" s="1"/>
  <c r="M1212" i="5" s="1"/>
  <c r="H1213" i="5"/>
  <c r="I1213" i="5" s="1"/>
  <c r="J1213" i="5" s="1"/>
  <c r="M1213" i="5" s="1"/>
  <c r="H1214" i="5"/>
  <c r="I1214" i="5" s="1"/>
  <c r="J1214" i="5" s="1"/>
  <c r="M1214" i="5" s="1"/>
  <c r="H1215" i="5"/>
  <c r="I1215" i="5" s="1"/>
  <c r="J1215" i="5" s="1"/>
  <c r="M1215" i="5" s="1"/>
  <c r="H1216" i="5"/>
  <c r="I1216" i="5" s="1"/>
  <c r="J1216" i="5" s="1"/>
  <c r="M1216" i="5" s="1"/>
  <c r="H1217" i="5"/>
  <c r="I1217" i="5" s="1"/>
  <c r="J1217" i="5" s="1"/>
  <c r="M1217" i="5" s="1"/>
  <c r="H1218" i="5"/>
  <c r="I1218" i="5" s="1"/>
  <c r="J1218" i="5" s="1"/>
  <c r="M1218" i="5" s="1"/>
  <c r="H1219" i="5"/>
  <c r="I1219" i="5" s="1"/>
  <c r="J1219" i="5" s="1"/>
  <c r="M1219" i="5" s="1"/>
  <c r="H1220" i="5"/>
  <c r="I1220" i="5" s="1"/>
  <c r="J1220" i="5" s="1"/>
  <c r="M1220" i="5" s="1"/>
  <c r="H1221" i="5"/>
  <c r="I1221" i="5" s="1"/>
  <c r="J1221" i="5" s="1"/>
  <c r="M1221" i="5" s="1"/>
  <c r="H1222" i="5"/>
  <c r="I1222" i="5" s="1"/>
  <c r="J1222" i="5" s="1"/>
  <c r="M1222" i="5" s="1"/>
  <c r="H1223" i="5"/>
  <c r="I1223" i="5" s="1"/>
  <c r="J1223" i="5" s="1"/>
  <c r="M1223" i="5" s="1"/>
  <c r="H1224" i="5"/>
  <c r="I1224" i="5" s="1"/>
  <c r="J1224" i="5" s="1"/>
  <c r="M1224" i="5" s="1"/>
  <c r="H1225" i="5"/>
  <c r="I1225" i="5" s="1"/>
  <c r="J1225" i="5" s="1"/>
  <c r="M1225" i="5" s="1"/>
  <c r="H1226" i="5"/>
  <c r="I1226" i="5" s="1"/>
  <c r="J1226" i="5" s="1"/>
  <c r="M1226" i="5" s="1"/>
  <c r="H1227" i="5"/>
  <c r="I1227" i="5" s="1"/>
  <c r="J1227" i="5" s="1"/>
  <c r="M1227" i="5" s="1"/>
  <c r="H1228" i="5"/>
  <c r="I1228" i="5" s="1"/>
  <c r="J1228" i="5" s="1"/>
  <c r="M1228" i="5" s="1"/>
  <c r="H1229" i="5"/>
  <c r="I1229" i="5" s="1"/>
  <c r="J1229" i="5" s="1"/>
  <c r="M1229" i="5" s="1"/>
  <c r="H1230" i="5"/>
  <c r="I1230" i="5" s="1"/>
  <c r="J1230" i="5" s="1"/>
  <c r="M1230" i="5" s="1"/>
  <c r="H1231" i="5"/>
  <c r="I1231" i="5" s="1"/>
  <c r="J1231" i="5" s="1"/>
  <c r="M1231" i="5" s="1"/>
  <c r="H1232" i="5"/>
  <c r="I1232" i="5" s="1"/>
  <c r="J1232" i="5" s="1"/>
  <c r="M1232" i="5" s="1"/>
  <c r="H1233" i="5"/>
  <c r="I1233" i="5" s="1"/>
  <c r="J1233" i="5" s="1"/>
  <c r="M1233" i="5" s="1"/>
  <c r="H1234" i="5"/>
  <c r="I1234" i="5" s="1"/>
  <c r="J1234" i="5" s="1"/>
  <c r="M1234" i="5" s="1"/>
  <c r="H1235" i="5"/>
  <c r="I1235" i="5" s="1"/>
  <c r="J1235" i="5" s="1"/>
  <c r="M1235" i="5" s="1"/>
  <c r="H1236" i="5"/>
  <c r="I1236" i="5" s="1"/>
  <c r="J1236" i="5" s="1"/>
  <c r="M1236" i="5" s="1"/>
  <c r="H1237" i="5"/>
  <c r="I1237" i="5" s="1"/>
  <c r="J1237" i="5" s="1"/>
  <c r="M1237" i="5" s="1"/>
  <c r="H1238" i="5"/>
  <c r="I1238" i="5" s="1"/>
  <c r="J1238" i="5" s="1"/>
  <c r="M1238" i="5" s="1"/>
  <c r="H1239" i="5"/>
  <c r="I1239" i="5" s="1"/>
  <c r="J1239" i="5" s="1"/>
  <c r="M1239" i="5" s="1"/>
  <c r="H1240" i="5"/>
  <c r="I1240" i="5" s="1"/>
  <c r="J1240" i="5" s="1"/>
  <c r="M1240" i="5" s="1"/>
  <c r="H1241" i="5"/>
  <c r="I1241" i="5" s="1"/>
  <c r="J1241" i="5" s="1"/>
  <c r="M1241" i="5" s="1"/>
  <c r="H1242" i="5"/>
  <c r="I1242" i="5" s="1"/>
  <c r="J1242" i="5" s="1"/>
  <c r="M1242" i="5" s="1"/>
  <c r="H1243" i="5"/>
  <c r="I1243" i="5" s="1"/>
  <c r="J1243" i="5" s="1"/>
  <c r="M1243" i="5" s="1"/>
  <c r="H1244" i="5"/>
  <c r="I1244" i="5" s="1"/>
  <c r="J1244" i="5" s="1"/>
  <c r="M1244" i="5" s="1"/>
  <c r="H1245" i="5"/>
  <c r="I1245" i="5" s="1"/>
  <c r="J1245" i="5" s="1"/>
  <c r="M1245" i="5" s="1"/>
  <c r="H1246" i="5"/>
  <c r="I1246" i="5" s="1"/>
  <c r="J1246" i="5" s="1"/>
  <c r="M1246" i="5" s="1"/>
  <c r="H1247" i="5"/>
  <c r="I1247" i="5" s="1"/>
  <c r="J1247" i="5" s="1"/>
  <c r="M1247" i="5" s="1"/>
  <c r="H1248" i="5"/>
  <c r="I1248" i="5" s="1"/>
  <c r="J1248" i="5" s="1"/>
  <c r="M1248" i="5" s="1"/>
  <c r="H1249" i="5"/>
  <c r="I1249" i="5" s="1"/>
  <c r="J1249" i="5" s="1"/>
  <c r="M1249" i="5" s="1"/>
  <c r="H1250" i="5"/>
  <c r="I1250" i="5" s="1"/>
  <c r="J1250" i="5" s="1"/>
  <c r="M1250" i="5" s="1"/>
  <c r="H1251" i="5"/>
  <c r="I1251" i="5" s="1"/>
  <c r="J1251" i="5" s="1"/>
  <c r="M1251" i="5" s="1"/>
  <c r="H1252" i="5"/>
  <c r="I1252" i="5" s="1"/>
  <c r="J1252" i="5" s="1"/>
  <c r="M1252" i="5" s="1"/>
  <c r="H1253" i="5"/>
  <c r="I1253" i="5" s="1"/>
  <c r="J1253" i="5" s="1"/>
  <c r="M1253" i="5" s="1"/>
  <c r="H1254" i="5"/>
  <c r="I1254" i="5" s="1"/>
  <c r="J1254" i="5" s="1"/>
  <c r="M1254" i="5" s="1"/>
  <c r="H1255" i="5"/>
  <c r="I1255" i="5" s="1"/>
  <c r="J1255" i="5" s="1"/>
  <c r="M1255" i="5" s="1"/>
  <c r="H1256" i="5"/>
  <c r="I1256" i="5" s="1"/>
  <c r="J1256" i="5" s="1"/>
  <c r="M1256" i="5" s="1"/>
  <c r="H1257" i="5"/>
  <c r="I1257" i="5" s="1"/>
  <c r="J1257" i="5" s="1"/>
  <c r="M1257" i="5" s="1"/>
  <c r="H1258" i="5"/>
  <c r="I1258" i="5" s="1"/>
  <c r="J1258" i="5" s="1"/>
  <c r="M1258" i="5" s="1"/>
  <c r="H1259" i="5"/>
  <c r="I1259" i="5" s="1"/>
  <c r="J1259" i="5" s="1"/>
  <c r="M1259" i="5" s="1"/>
  <c r="H1260" i="5"/>
  <c r="I1260" i="5" s="1"/>
  <c r="J1260" i="5" s="1"/>
  <c r="M1260" i="5" s="1"/>
  <c r="H1261" i="5"/>
  <c r="I1261" i="5" s="1"/>
  <c r="J1261" i="5" s="1"/>
  <c r="M1261" i="5" s="1"/>
  <c r="H1262" i="5"/>
  <c r="I1262" i="5" s="1"/>
  <c r="J1262" i="5" s="1"/>
  <c r="M1262" i="5" s="1"/>
  <c r="H1263" i="5"/>
  <c r="I1263" i="5" s="1"/>
  <c r="J1263" i="5" s="1"/>
  <c r="M1263" i="5" s="1"/>
  <c r="H1264" i="5"/>
  <c r="I1264" i="5" s="1"/>
  <c r="J1264" i="5" s="1"/>
  <c r="M1264" i="5" s="1"/>
  <c r="H1265" i="5"/>
  <c r="I1265" i="5" s="1"/>
  <c r="J1265" i="5" s="1"/>
  <c r="M1265" i="5" s="1"/>
  <c r="H1266" i="5"/>
  <c r="I1266" i="5" s="1"/>
  <c r="J1266" i="5" s="1"/>
  <c r="M1266" i="5" s="1"/>
  <c r="H1267" i="5"/>
  <c r="I1267" i="5" s="1"/>
  <c r="J1267" i="5" s="1"/>
  <c r="M1267" i="5" s="1"/>
  <c r="H1268" i="5"/>
  <c r="I1268" i="5" s="1"/>
  <c r="J1268" i="5" s="1"/>
  <c r="M1268" i="5" s="1"/>
  <c r="H1269" i="5"/>
  <c r="I1269" i="5" s="1"/>
  <c r="J1269" i="5" s="1"/>
  <c r="M1269" i="5" s="1"/>
  <c r="H1270" i="5"/>
  <c r="I1270" i="5" s="1"/>
  <c r="J1270" i="5" s="1"/>
  <c r="M1270" i="5" s="1"/>
  <c r="H1271" i="5"/>
  <c r="I1271" i="5" s="1"/>
  <c r="J1271" i="5" s="1"/>
  <c r="M1271" i="5" s="1"/>
  <c r="H1272" i="5"/>
  <c r="I1272" i="5" s="1"/>
  <c r="J1272" i="5" s="1"/>
  <c r="M1272" i="5" s="1"/>
  <c r="H1273" i="5"/>
  <c r="I1273" i="5" s="1"/>
  <c r="J1273" i="5" s="1"/>
  <c r="M1273" i="5" s="1"/>
  <c r="H1274" i="5"/>
  <c r="I1274" i="5" s="1"/>
  <c r="J1274" i="5" s="1"/>
  <c r="M1274" i="5" s="1"/>
  <c r="H1275" i="5"/>
  <c r="I1275" i="5" s="1"/>
  <c r="J1275" i="5" s="1"/>
  <c r="M1275" i="5" s="1"/>
  <c r="H1276" i="5"/>
  <c r="I1276" i="5" s="1"/>
  <c r="J1276" i="5" s="1"/>
  <c r="M1276" i="5" s="1"/>
  <c r="H1277" i="5"/>
  <c r="I1277" i="5" s="1"/>
  <c r="J1277" i="5" s="1"/>
  <c r="M1277" i="5" s="1"/>
  <c r="H1278" i="5"/>
  <c r="I1278" i="5" s="1"/>
  <c r="J1278" i="5" s="1"/>
  <c r="M1278" i="5" s="1"/>
  <c r="H1279" i="5"/>
  <c r="I1279" i="5" s="1"/>
  <c r="J1279" i="5" s="1"/>
  <c r="M1279" i="5" s="1"/>
  <c r="H1280" i="5"/>
  <c r="I1280" i="5" s="1"/>
  <c r="J1280" i="5" s="1"/>
  <c r="M1280" i="5" s="1"/>
  <c r="H1281" i="5"/>
  <c r="I1281" i="5" s="1"/>
  <c r="J1281" i="5" s="1"/>
  <c r="M1281" i="5" s="1"/>
  <c r="H1282" i="5"/>
  <c r="I1282" i="5" s="1"/>
  <c r="J1282" i="5" s="1"/>
  <c r="M1282" i="5" s="1"/>
  <c r="H1283" i="5"/>
  <c r="I1283" i="5" s="1"/>
  <c r="J1283" i="5" s="1"/>
  <c r="M1283" i="5" s="1"/>
  <c r="H1284" i="5"/>
  <c r="I1284" i="5" s="1"/>
  <c r="J1284" i="5" s="1"/>
  <c r="M1284" i="5" s="1"/>
  <c r="H1285" i="5"/>
  <c r="I1285" i="5" s="1"/>
  <c r="J1285" i="5" s="1"/>
  <c r="M1285" i="5" s="1"/>
  <c r="H1286" i="5"/>
  <c r="I1286" i="5" s="1"/>
  <c r="J1286" i="5" s="1"/>
  <c r="M1286" i="5" s="1"/>
  <c r="H1287" i="5"/>
  <c r="I1287" i="5" s="1"/>
  <c r="J1287" i="5" s="1"/>
  <c r="M1287" i="5" s="1"/>
  <c r="H1288" i="5"/>
  <c r="I1288" i="5" s="1"/>
  <c r="J1288" i="5" s="1"/>
  <c r="M1288" i="5" s="1"/>
  <c r="H1289" i="5"/>
  <c r="I1289" i="5" s="1"/>
  <c r="J1289" i="5" s="1"/>
  <c r="M1289" i="5" s="1"/>
  <c r="H1290" i="5"/>
  <c r="I1290" i="5" s="1"/>
  <c r="J1290" i="5" s="1"/>
  <c r="M1290" i="5" s="1"/>
  <c r="H1291" i="5"/>
  <c r="I1291" i="5" s="1"/>
  <c r="J1291" i="5" s="1"/>
  <c r="M1291" i="5" s="1"/>
  <c r="H1292" i="5"/>
  <c r="I1292" i="5" s="1"/>
  <c r="J1292" i="5" s="1"/>
  <c r="M1292" i="5" s="1"/>
  <c r="H1293" i="5"/>
  <c r="I1293" i="5" s="1"/>
  <c r="J1293" i="5" s="1"/>
  <c r="M1293" i="5" s="1"/>
  <c r="H1294" i="5"/>
  <c r="I1294" i="5" s="1"/>
  <c r="J1294" i="5" s="1"/>
  <c r="M1294" i="5" s="1"/>
  <c r="H1295" i="5"/>
  <c r="I1295" i="5" s="1"/>
  <c r="J1295" i="5" s="1"/>
  <c r="M1295" i="5" s="1"/>
  <c r="H1296" i="5"/>
  <c r="I1296" i="5" s="1"/>
  <c r="J1296" i="5" s="1"/>
  <c r="M1296" i="5" s="1"/>
  <c r="H1297" i="5"/>
  <c r="I1297" i="5" s="1"/>
  <c r="J1297" i="5" s="1"/>
  <c r="M1297" i="5" s="1"/>
  <c r="H1298" i="5"/>
  <c r="I1298" i="5" s="1"/>
  <c r="J1298" i="5" s="1"/>
  <c r="M1298" i="5" s="1"/>
  <c r="H1299" i="5"/>
  <c r="I1299" i="5" s="1"/>
  <c r="J1299" i="5" s="1"/>
  <c r="M1299" i="5" s="1"/>
  <c r="H1300" i="5"/>
  <c r="I1300" i="5" s="1"/>
  <c r="J1300" i="5" s="1"/>
  <c r="M1300" i="5" s="1"/>
  <c r="H1301" i="5"/>
  <c r="I1301" i="5" s="1"/>
  <c r="J1301" i="5" s="1"/>
  <c r="M1301" i="5" s="1"/>
  <c r="H1302" i="5"/>
  <c r="I1302" i="5" s="1"/>
  <c r="J1302" i="5" s="1"/>
  <c r="M1302" i="5" s="1"/>
  <c r="H1303" i="5"/>
  <c r="I1303" i="5" s="1"/>
  <c r="J1303" i="5" s="1"/>
  <c r="M1303" i="5" s="1"/>
  <c r="H1304" i="5"/>
  <c r="I1304" i="5" s="1"/>
  <c r="J1304" i="5" s="1"/>
  <c r="M1304" i="5" s="1"/>
  <c r="H1305" i="5"/>
  <c r="I1305" i="5" s="1"/>
  <c r="J1305" i="5" s="1"/>
  <c r="M1305" i="5" s="1"/>
  <c r="H1306" i="5"/>
  <c r="I1306" i="5" s="1"/>
  <c r="J1306" i="5" s="1"/>
  <c r="M1306" i="5" s="1"/>
  <c r="H1307" i="5"/>
  <c r="I1307" i="5" s="1"/>
  <c r="J1307" i="5" s="1"/>
  <c r="M1307" i="5" s="1"/>
  <c r="H1308" i="5"/>
  <c r="I1308" i="5" s="1"/>
  <c r="J1308" i="5" s="1"/>
  <c r="M1308" i="5" s="1"/>
  <c r="H1309" i="5"/>
  <c r="I1309" i="5" s="1"/>
  <c r="J1309" i="5" s="1"/>
  <c r="M1309" i="5" s="1"/>
  <c r="H1310" i="5"/>
  <c r="I1310" i="5" s="1"/>
  <c r="J1310" i="5" s="1"/>
  <c r="M1310" i="5" s="1"/>
  <c r="H1311" i="5"/>
  <c r="I1311" i="5" s="1"/>
  <c r="J1311" i="5" s="1"/>
  <c r="M1311" i="5" s="1"/>
  <c r="H1312" i="5"/>
  <c r="I1312" i="5" s="1"/>
  <c r="J1312" i="5" s="1"/>
  <c r="M1312" i="5" s="1"/>
  <c r="H1313" i="5"/>
  <c r="I1313" i="5" s="1"/>
  <c r="J1313" i="5" s="1"/>
  <c r="M1313" i="5" s="1"/>
  <c r="H1314" i="5"/>
  <c r="I1314" i="5" s="1"/>
  <c r="J1314" i="5" s="1"/>
  <c r="M1314" i="5" s="1"/>
  <c r="H1315" i="5"/>
  <c r="I1315" i="5" s="1"/>
  <c r="J1315" i="5" s="1"/>
  <c r="M1315" i="5" s="1"/>
  <c r="H1316" i="5"/>
  <c r="I1316" i="5" s="1"/>
  <c r="J1316" i="5" s="1"/>
  <c r="M1316" i="5" s="1"/>
  <c r="H1317" i="5"/>
  <c r="I1317" i="5" s="1"/>
  <c r="J1317" i="5" s="1"/>
  <c r="M1317" i="5" s="1"/>
  <c r="H1318" i="5"/>
  <c r="I1318" i="5" s="1"/>
  <c r="J1318" i="5" s="1"/>
  <c r="M1318" i="5" s="1"/>
  <c r="H1319" i="5"/>
  <c r="I1319" i="5" s="1"/>
  <c r="J1319" i="5" s="1"/>
  <c r="M1319" i="5" s="1"/>
  <c r="H1320" i="5"/>
  <c r="I1320" i="5" s="1"/>
  <c r="J1320" i="5" s="1"/>
  <c r="M1320" i="5" s="1"/>
  <c r="H1321" i="5"/>
  <c r="I1321" i="5" s="1"/>
  <c r="J1321" i="5" s="1"/>
  <c r="M1321" i="5" s="1"/>
  <c r="H1322" i="5"/>
  <c r="I1322" i="5" s="1"/>
  <c r="J1322" i="5" s="1"/>
  <c r="M1322" i="5" s="1"/>
  <c r="H1323" i="5"/>
  <c r="I1323" i="5" s="1"/>
  <c r="J1323" i="5" s="1"/>
  <c r="M1323" i="5" s="1"/>
  <c r="H1324" i="5"/>
  <c r="I1324" i="5" s="1"/>
  <c r="J1324" i="5" s="1"/>
  <c r="M1324" i="5" s="1"/>
  <c r="H1325" i="5"/>
  <c r="I1325" i="5" s="1"/>
  <c r="J1325" i="5" s="1"/>
  <c r="M1325" i="5" s="1"/>
  <c r="H1326" i="5"/>
  <c r="I1326" i="5" s="1"/>
  <c r="J1326" i="5" s="1"/>
  <c r="M1326" i="5" s="1"/>
  <c r="H1327" i="5"/>
  <c r="I1327" i="5" s="1"/>
  <c r="J1327" i="5" s="1"/>
  <c r="M1327" i="5" s="1"/>
  <c r="H1328" i="5"/>
  <c r="I1328" i="5" s="1"/>
  <c r="J1328" i="5" s="1"/>
  <c r="M1328" i="5" s="1"/>
  <c r="H1329" i="5"/>
  <c r="I1329" i="5" s="1"/>
  <c r="J1329" i="5" s="1"/>
  <c r="M1329" i="5" s="1"/>
  <c r="H1330" i="5"/>
  <c r="I1330" i="5" s="1"/>
  <c r="J1330" i="5" s="1"/>
  <c r="M1330" i="5" s="1"/>
  <c r="H1331" i="5"/>
  <c r="I1331" i="5" s="1"/>
  <c r="J1331" i="5" s="1"/>
  <c r="M1331" i="5" s="1"/>
  <c r="H1332" i="5"/>
  <c r="I1332" i="5" s="1"/>
  <c r="J1332" i="5" s="1"/>
  <c r="M1332" i="5" s="1"/>
  <c r="H1333" i="5"/>
  <c r="I1333" i="5" s="1"/>
  <c r="J1333" i="5" s="1"/>
  <c r="M1333" i="5" s="1"/>
  <c r="H1334" i="5"/>
  <c r="I1334" i="5" s="1"/>
  <c r="J1334" i="5" s="1"/>
  <c r="M1334" i="5" s="1"/>
  <c r="H1335" i="5"/>
  <c r="I1335" i="5" s="1"/>
  <c r="J1335" i="5" s="1"/>
  <c r="M1335" i="5" s="1"/>
  <c r="H1336" i="5"/>
  <c r="I1336" i="5" s="1"/>
  <c r="J1336" i="5" s="1"/>
  <c r="M1336" i="5" s="1"/>
  <c r="H1337" i="5"/>
  <c r="I1337" i="5" s="1"/>
  <c r="J1337" i="5" s="1"/>
  <c r="M1337" i="5" s="1"/>
  <c r="H1338" i="5"/>
  <c r="I1338" i="5" s="1"/>
  <c r="J1338" i="5" s="1"/>
  <c r="M1338" i="5" s="1"/>
  <c r="H1339" i="5"/>
  <c r="I1339" i="5" s="1"/>
  <c r="J1339" i="5" s="1"/>
  <c r="M1339" i="5" s="1"/>
  <c r="H1340" i="5"/>
  <c r="I1340" i="5" s="1"/>
  <c r="J1340" i="5" s="1"/>
  <c r="M1340" i="5" s="1"/>
  <c r="H1341" i="5"/>
  <c r="I1341" i="5" s="1"/>
  <c r="J1341" i="5" s="1"/>
  <c r="M1341" i="5" s="1"/>
  <c r="H1342" i="5"/>
  <c r="I1342" i="5" s="1"/>
  <c r="J1342" i="5" s="1"/>
  <c r="M1342" i="5" s="1"/>
  <c r="H1343" i="5"/>
  <c r="I1343" i="5" s="1"/>
  <c r="J1343" i="5" s="1"/>
  <c r="M1343" i="5" s="1"/>
  <c r="H1344" i="5"/>
  <c r="I1344" i="5" s="1"/>
  <c r="J1344" i="5" s="1"/>
  <c r="M1344" i="5" s="1"/>
  <c r="H1345" i="5"/>
  <c r="I1345" i="5" s="1"/>
  <c r="J1345" i="5" s="1"/>
  <c r="M1345" i="5" s="1"/>
  <c r="H1346" i="5"/>
  <c r="I1346" i="5" s="1"/>
  <c r="J1346" i="5" s="1"/>
  <c r="M1346" i="5" s="1"/>
  <c r="H1347" i="5"/>
  <c r="I1347" i="5" s="1"/>
  <c r="J1347" i="5" s="1"/>
  <c r="M1347" i="5" s="1"/>
  <c r="H1348" i="5"/>
  <c r="I1348" i="5" s="1"/>
  <c r="J1348" i="5" s="1"/>
  <c r="M1348" i="5" s="1"/>
  <c r="H1349" i="5"/>
  <c r="I1349" i="5" s="1"/>
  <c r="J1349" i="5" s="1"/>
  <c r="M1349" i="5" s="1"/>
  <c r="H1350" i="5"/>
  <c r="I1350" i="5" s="1"/>
  <c r="J1350" i="5" s="1"/>
  <c r="M1350" i="5" s="1"/>
  <c r="H1351" i="5"/>
  <c r="I1351" i="5" s="1"/>
  <c r="J1351" i="5" s="1"/>
  <c r="M1351" i="5" s="1"/>
  <c r="H1352" i="5"/>
  <c r="I1352" i="5" s="1"/>
  <c r="J1352" i="5" s="1"/>
  <c r="M1352" i="5" s="1"/>
  <c r="H1353" i="5"/>
  <c r="I1353" i="5" s="1"/>
  <c r="J1353" i="5" s="1"/>
  <c r="M1353" i="5" s="1"/>
  <c r="H1354" i="5"/>
  <c r="I1354" i="5" s="1"/>
  <c r="J1354" i="5" s="1"/>
  <c r="M1354" i="5" s="1"/>
  <c r="H1355" i="5"/>
  <c r="I1355" i="5" s="1"/>
  <c r="J1355" i="5" s="1"/>
  <c r="M1355" i="5" s="1"/>
  <c r="H1356" i="5"/>
  <c r="I1356" i="5" s="1"/>
  <c r="J1356" i="5" s="1"/>
  <c r="M1356" i="5" s="1"/>
  <c r="H1357" i="5"/>
  <c r="I1357" i="5" s="1"/>
  <c r="J1357" i="5" s="1"/>
  <c r="M1357" i="5" s="1"/>
  <c r="H1358" i="5"/>
  <c r="I1358" i="5" s="1"/>
  <c r="J1358" i="5" s="1"/>
  <c r="M1358" i="5" s="1"/>
  <c r="H1359" i="5"/>
  <c r="I1359" i="5" s="1"/>
  <c r="J1359" i="5" s="1"/>
  <c r="M1359" i="5" s="1"/>
  <c r="H1360" i="5"/>
  <c r="I1360" i="5" s="1"/>
  <c r="J1360" i="5" s="1"/>
  <c r="M1360" i="5" s="1"/>
  <c r="H1361" i="5"/>
  <c r="I1361" i="5" s="1"/>
  <c r="J1361" i="5" s="1"/>
  <c r="M1361" i="5" s="1"/>
  <c r="H1362" i="5"/>
  <c r="I1362" i="5" s="1"/>
  <c r="J1362" i="5" s="1"/>
  <c r="M1362" i="5" s="1"/>
  <c r="H1363" i="5"/>
  <c r="I1363" i="5" s="1"/>
  <c r="J1363" i="5" s="1"/>
  <c r="M1363" i="5" s="1"/>
  <c r="H1364" i="5"/>
  <c r="I1364" i="5" s="1"/>
  <c r="J1364" i="5" s="1"/>
  <c r="M1364" i="5" s="1"/>
  <c r="H1365" i="5"/>
  <c r="I1365" i="5" s="1"/>
  <c r="J1365" i="5" s="1"/>
  <c r="M1365" i="5" s="1"/>
  <c r="H1366" i="5"/>
  <c r="I1366" i="5" s="1"/>
  <c r="J1366" i="5" s="1"/>
  <c r="M1366" i="5" s="1"/>
  <c r="H1367" i="5"/>
  <c r="I1367" i="5" s="1"/>
  <c r="J1367" i="5" s="1"/>
  <c r="M1367" i="5" s="1"/>
  <c r="H1368" i="5"/>
  <c r="I1368" i="5" s="1"/>
  <c r="J1368" i="5" s="1"/>
  <c r="M1368" i="5" s="1"/>
  <c r="H1369" i="5"/>
  <c r="I1369" i="5" s="1"/>
  <c r="J1369" i="5" s="1"/>
  <c r="M1369" i="5" s="1"/>
  <c r="H1370" i="5"/>
  <c r="I1370" i="5" s="1"/>
  <c r="J1370" i="5" s="1"/>
  <c r="M1370" i="5" s="1"/>
  <c r="H1371" i="5"/>
  <c r="I1371" i="5" s="1"/>
  <c r="J1371" i="5" s="1"/>
  <c r="M1371" i="5" s="1"/>
  <c r="H1372" i="5"/>
  <c r="I1372" i="5" s="1"/>
  <c r="J1372" i="5" s="1"/>
  <c r="M1372" i="5" s="1"/>
  <c r="H1373" i="5"/>
  <c r="I1373" i="5" s="1"/>
  <c r="J1373" i="5" s="1"/>
  <c r="M1373" i="5" s="1"/>
  <c r="H1374" i="5"/>
  <c r="I1374" i="5" s="1"/>
  <c r="J1374" i="5" s="1"/>
  <c r="M1374" i="5" s="1"/>
  <c r="H1375" i="5"/>
  <c r="I1375" i="5" s="1"/>
  <c r="J1375" i="5" s="1"/>
  <c r="M1375" i="5" s="1"/>
  <c r="H1376" i="5"/>
  <c r="I1376" i="5" s="1"/>
  <c r="J1376" i="5" s="1"/>
  <c r="M1376" i="5" s="1"/>
  <c r="H1377" i="5"/>
  <c r="I1377" i="5" s="1"/>
  <c r="J1377" i="5" s="1"/>
  <c r="M1377" i="5" s="1"/>
  <c r="H1378" i="5"/>
  <c r="I1378" i="5" s="1"/>
  <c r="J1378" i="5" s="1"/>
  <c r="M1378" i="5" s="1"/>
  <c r="H1379" i="5"/>
  <c r="I1379" i="5" s="1"/>
  <c r="J1379" i="5" s="1"/>
  <c r="M1379" i="5" s="1"/>
  <c r="H1380" i="5"/>
  <c r="I1380" i="5" s="1"/>
  <c r="J1380" i="5" s="1"/>
  <c r="M1380" i="5" s="1"/>
  <c r="H1381" i="5"/>
  <c r="I1381" i="5" s="1"/>
  <c r="J1381" i="5" s="1"/>
  <c r="M1381" i="5" s="1"/>
  <c r="H1382" i="5"/>
  <c r="I1382" i="5" s="1"/>
  <c r="J1382" i="5" s="1"/>
  <c r="M1382" i="5" s="1"/>
  <c r="H1383" i="5"/>
  <c r="I1383" i="5" s="1"/>
  <c r="J1383" i="5" s="1"/>
  <c r="M1383" i="5" s="1"/>
  <c r="H1384" i="5"/>
  <c r="I1384" i="5" s="1"/>
  <c r="J1384" i="5" s="1"/>
  <c r="M1384" i="5" s="1"/>
  <c r="H1385" i="5"/>
  <c r="I1385" i="5" s="1"/>
  <c r="J1385" i="5" s="1"/>
  <c r="M1385" i="5" s="1"/>
  <c r="H1386" i="5"/>
  <c r="I1386" i="5" s="1"/>
  <c r="J1386" i="5" s="1"/>
  <c r="M1386" i="5" s="1"/>
  <c r="H1387" i="5"/>
  <c r="I1387" i="5" s="1"/>
  <c r="J1387" i="5" s="1"/>
  <c r="M1387" i="5" s="1"/>
  <c r="H1388" i="5"/>
  <c r="I1388" i="5" s="1"/>
  <c r="J1388" i="5" s="1"/>
  <c r="M1388" i="5" s="1"/>
  <c r="H1389" i="5"/>
  <c r="I1389" i="5" s="1"/>
  <c r="J1389" i="5" s="1"/>
  <c r="M1389" i="5" s="1"/>
  <c r="H1390" i="5"/>
  <c r="I1390" i="5" s="1"/>
  <c r="J1390" i="5" s="1"/>
  <c r="M1390" i="5" s="1"/>
  <c r="H1391" i="5"/>
  <c r="I1391" i="5" s="1"/>
  <c r="J1391" i="5" s="1"/>
  <c r="M1391" i="5" s="1"/>
  <c r="H1392" i="5"/>
  <c r="I1392" i="5" s="1"/>
  <c r="J1392" i="5" s="1"/>
  <c r="M1392" i="5" s="1"/>
  <c r="H1393" i="5"/>
  <c r="I1393" i="5" s="1"/>
  <c r="J1393" i="5" s="1"/>
  <c r="M1393" i="5" s="1"/>
  <c r="H1394" i="5"/>
  <c r="I1394" i="5" s="1"/>
  <c r="J1394" i="5" s="1"/>
  <c r="M1394" i="5" s="1"/>
  <c r="H1395" i="5"/>
  <c r="I1395" i="5" s="1"/>
  <c r="J1395" i="5" s="1"/>
  <c r="M1395" i="5" s="1"/>
  <c r="H1396" i="5"/>
  <c r="I1396" i="5" s="1"/>
  <c r="J1396" i="5" s="1"/>
  <c r="M1396" i="5" s="1"/>
  <c r="H1397" i="5"/>
  <c r="I1397" i="5" s="1"/>
  <c r="J1397" i="5" s="1"/>
  <c r="M1397" i="5" s="1"/>
  <c r="H1398" i="5"/>
  <c r="I1398" i="5" s="1"/>
  <c r="J1398" i="5" s="1"/>
  <c r="M1398" i="5" s="1"/>
  <c r="H1399" i="5"/>
  <c r="I1399" i="5" s="1"/>
  <c r="J1399" i="5" s="1"/>
  <c r="M1399" i="5" s="1"/>
  <c r="H1400" i="5"/>
  <c r="I1400" i="5" s="1"/>
  <c r="J1400" i="5" s="1"/>
  <c r="M1400" i="5" s="1"/>
  <c r="H1401" i="5"/>
  <c r="I1401" i="5" s="1"/>
  <c r="J1401" i="5" s="1"/>
  <c r="M1401" i="5" s="1"/>
  <c r="H1402" i="5"/>
  <c r="I1402" i="5" s="1"/>
  <c r="J1402" i="5" s="1"/>
  <c r="M1402" i="5" s="1"/>
  <c r="H1403" i="5"/>
  <c r="I1403" i="5" s="1"/>
  <c r="J1403" i="5" s="1"/>
  <c r="M1403" i="5" s="1"/>
  <c r="H1404" i="5"/>
  <c r="I1404" i="5" s="1"/>
  <c r="J1404" i="5" s="1"/>
  <c r="M1404" i="5" s="1"/>
  <c r="H1405" i="5"/>
  <c r="I1405" i="5" s="1"/>
  <c r="J1405" i="5" s="1"/>
  <c r="M1405" i="5" s="1"/>
  <c r="H1406" i="5"/>
  <c r="I1406" i="5" s="1"/>
  <c r="J1406" i="5" s="1"/>
  <c r="M1406" i="5" s="1"/>
  <c r="H1407" i="5"/>
  <c r="I1407" i="5" s="1"/>
  <c r="J1407" i="5" s="1"/>
  <c r="M1407" i="5" s="1"/>
  <c r="H1408" i="5"/>
  <c r="I1408" i="5" s="1"/>
  <c r="J1408" i="5" s="1"/>
  <c r="M1408" i="5" s="1"/>
  <c r="H1409" i="5"/>
  <c r="I1409" i="5" s="1"/>
  <c r="J1409" i="5" s="1"/>
  <c r="M1409" i="5" s="1"/>
  <c r="H1410" i="5"/>
  <c r="I1410" i="5" s="1"/>
  <c r="J1410" i="5" s="1"/>
  <c r="M1410" i="5" s="1"/>
  <c r="H1411" i="5"/>
  <c r="I1411" i="5" s="1"/>
  <c r="J1411" i="5" s="1"/>
  <c r="M1411" i="5" s="1"/>
  <c r="H1412" i="5"/>
  <c r="I1412" i="5" s="1"/>
  <c r="J1412" i="5" s="1"/>
  <c r="M1412" i="5" s="1"/>
  <c r="H1413" i="5"/>
  <c r="I1413" i="5" s="1"/>
  <c r="J1413" i="5" s="1"/>
  <c r="M1413" i="5" s="1"/>
  <c r="H1414" i="5"/>
  <c r="I1414" i="5" s="1"/>
  <c r="J1414" i="5" s="1"/>
  <c r="M1414" i="5" s="1"/>
  <c r="H1415" i="5"/>
  <c r="I1415" i="5" s="1"/>
  <c r="J1415" i="5" s="1"/>
  <c r="M1415" i="5" s="1"/>
  <c r="H1416" i="5"/>
  <c r="I1416" i="5" s="1"/>
  <c r="J1416" i="5" s="1"/>
  <c r="M1416" i="5" s="1"/>
  <c r="H1417" i="5"/>
  <c r="I1417" i="5" s="1"/>
  <c r="J1417" i="5" s="1"/>
  <c r="M1417" i="5" s="1"/>
  <c r="H1418" i="5"/>
  <c r="I1418" i="5" s="1"/>
  <c r="J1418" i="5" s="1"/>
  <c r="M1418" i="5" s="1"/>
  <c r="H1419" i="5"/>
  <c r="I1419" i="5" s="1"/>
  <c r="J1419" i="5" s="1"/>
  <c r="M1419" i="5" s="1"/>
  <c r="H1420" i="5"/>
  <c r="I1420" i="5" s="1"/>
  <c r="J1420" i="5" s="1"/>
  <c r="M1420" i="5" s="1"/>
  <c r="H1421" i="5"/>
  <c r="I1421" i="5" s="1"/>
  <c r="J1421" i="5" s="1"/>
  <c r="M1421" i="5" s="1"/>
  <c r="H1422" i="5"/>
  <c r="I1422" i="5" s="1"/>
  <c r="J1422" i="5" s="1"/>
  <c r="M1422" i="5" s="1"/>
  <c r="H1423" i="5"/>
  <c r="I1423" i="5" s="1"/>
  <c r="J1423" i="5" s="1"/>
  <c r="M1423" i="5" s="1"/>
  <c r="H1424" i="5"/>
  <c r="I1424" i="5" s="1"/>
  <c r="J1424" i="5" s="1"/>
  <c r="M1424" i="5" s="1"/>
  <c r="H1425" i="5"/>
  <c r="I1425" i="5" s="1"/>
  <c r="J1425" i="5" s="1"/>
  <c r="M1425" i="5" s="1"/>
  <c r="H1426" i="5"/>
  <c r="I1426" i="5" s="1"/>
  <c r="J1426" i="5" s="1"/>
  <c r="M1426" i="5" s="1"/>
  <c r="H1427" i="5"/>
  <c r="I1427" i="5" s="1"/>
  <c r="J1427" i="5" s="1"/>
  <c r="M1427" i="5" s="1"/>
  <c r="H1428" i="5"/>
  <c r="I1428" i="5" s="1"/>
  <c r="J1428" i="5" s="1"/>
  <c r="M1428" i="5" s="1"/>
  <c r="H1429" i="5"/>
  <c r="I1429" i="5" s="1"/>
  <c r="J1429" i="5" s="1"/>
  <c r="M1429" i="5" s="1"/>
  <c r="H1430" i="5"/>
  <c r="I1430" i="5" s="1"/>
  <c r="J1430" i="5" s="1"/>
  <c r="M1430" i="5" s="1"/>
  <c r="H1431" i="5"/>
  <c r="I1431" i="5" s="1"/>
  <c r="J1431" i="5" s="1"/>
  <c r="M1431" i="5" s="1"/>
  <c r="H1432" i="5"/>
  <c r="I1432" i="5" s="1"/>
  <c r="J1432" i="5" s="1"/>
  <c r="M1432" i="5" s="1"/>
  <c r="H1433" i="5"/>
  <c r="I1433" i="5" s="1"/>
  <c r="J1433" i="5" s="1"/>
  <c r="M1433" i="5" s="1"/>
  <c r="H1434" i="5"/>
  <c r="I1434" i="5" s="1"/>
  <c r="J1434" i="5" s="1"/>
  <c r="M1434" i="5" s="1"/>
  <c r="H1435" i="5"/>
  <c r="I1435" i="5" s="1"/>
  <c r="J1435" i="5" s="1"/>
  <c r="M1435" i="5" s="1"/>
  <c r="H1436" i="5"/>
  <c r="I1436" i="5" s="1"/>
  <c r="J1436" i="5" s="1"/>
  <c r="M1436" i="5" s="1"/>
  <c r="H1437" i="5"/>
  <c r="I1437" i="5" s="1"/>
  <c r="J1437" i="5" s="1"/>
  <c r="M1437" i="5" s="1"/>
  <c r="H1438" i="5"/>
  <c r="I1438" i="5" s="1"/>
  <c r="J1438" i="5" s="1"/>
  <c r="M1438" i="5" s="1"/>
  <c r="H1439" i="5"/>
  <c r="I1439" i="5" s="1"/>
  <c r="J1439" i="5" s="1"/>
  <c r="M1439" i="5" s="1"/>
  <c r="H1440" i="5"/>
  <c r="I1440" i="5" s="1"/>
  <c r="J1440" i="5" s="1"/>
  <c r="M1440" i="5" s="1"/>
  <c r="H1441" i="5"/>
  <c r="I1441" i="5" s="1"/>
  <c r="J1441" i="5" s="1"/>
  <c r="M1441" i="5" s="1"/>
  <c r="H1442" i="5"/>
  <c r="I1442" i="5" s="1"/>
  <c r="J1442" i="5" s="1"/>
  <c r="M1442" i="5" s="1"/>
  <c r="H1443" i="5"/>
  <c r="I1443" i="5" s="1"/>
  <c r="J1443" i="5" s="1"/>
  <c r="M1443" i="5" s="1"/>
  <c r="H1444" i="5"/>
  <c r="I1444" i="5" s="1"/>
  <c r="J1444" i="5" s="1"/>
  <c r="M1444" i="5" s="1"/>
  <c r="H1445" i="5"/>
  <c r="I1445" i="5" s="1"/>
  <c r="J1445" i="5" s="1"/>
  <c r="M1445" i="5" s="1"/>
  <c r="H1446" i="5"/>
  <c r="I1446" i="5" s="1"/>
  <c r="J1446" i="5" s="1"/>
  <c r="M1446" i="5" s="1"/>
  <c r="H1447" i="5"/>
  <c r="I1447" i="5" s="1"/>
  <c r="J1447" i="5" s="1"/>
  <c r="M1447" i="5" s="1"/>
  <c r="H1448" i="5"/>
  <c r="I1448" i="5" s="1"/>
  <c r="J1448" i="5" s="1"/>
  <c r="M1448" i="5" s="1"/>
  <c r="H1449" i="5"/>
  <c r="I1449" i="5" s="1"/>
  <c r="J1449" i="5" s="1"/>
  <c r="M1449" i="5" s="1"/>
  <c r="H1450" i="5"/>
  <c r="I1450" i="5" s="1"/>
  <c r="J1450" i="5" s="1"/>
  <c r="M1450" i="5" s="1"/>
  <c r="H1451" i="5"/>
  <c r="I1451" i="5" s="1"/>
  <c r="J1451" i="5" s="1"/>
  <c r="M1451" i="5" s="1"/>
  <c r="H1452" i="5"/>
  <c r="I1452" i="5" s="1"/>
  <c r="J1452" i="5" s="1"/>
  <c r="M1452" i="5" s="1"/>
  <c r="H1453" i="5"/>
  <c r="I1453" i="5" s="1"/>
  <c r="J1453" i="5" s="1"/>
  <c r="M1453" i="5" s="1"/>
  <c r="H1454" i="5"/>
  <c r="I1454" i="5" s="1"/>
  <c r="J1454" i="5" s="1"/>
  <c r="M1454" i="5" s="1"/>
  <c r="H1455" i="5"/>
  <c r="I1455" i="5" s="1"/>
  <c r="J1455" i="5" s="1"/>
  <c r="M1455" i="5" s="1"/>
  <c r="H1456" i="5"/>
  <c r="I1456" i="5" s="1"/>
  <c r="J1456" i="5" s="1"/>
  <c r="M1456" i="5" s="1"/>
  <c r="H1457" i="5"/>
  <c r="I1457" i="5" s="1"/>
  <c r="J1457" i="5" s="1"/>
  <c r="M1457" i="5" s="1"/>
  <c r="H1458" i="5"/>
  <c r="I1458" i="5" s="1"/>
  <c r="J1458" i="5" s="1"/>
  <c r="M1458" i="5" s="1"/>
  <c r="H1459" i="5"/>
  <c r="I1459" i="5" s="1"/>
  <c r="J1459" i="5" s="1"/>
  <c r="M1459" i="5" s="1"/>
  <c r="H1460" i="5"/>
  <c r="I1460" i="5" s="1"/>
  <c r="J1460" i="5" s="1"/>
  <c r="M1460" i="5" s="1"/>
  <c r="H1461" i="5"/>
  <c r="I1461" i="5" s="1"/>
  <c r="J1461" i="5" s="1"/>
  <c r="M1461" i="5" s="1"/>
  <c r="H1462" i="5"/>
  <c r="I1462" i="5" s="1"/>
  <c r="J1462" i="5" s="1"/>
  <c r="M1462" i="5" s="1"/>
  <c r="H1463" i="5"/>
  <c r="I1463" i="5" s="1"/>
  <c r="J1463" i="5" s="1"/>
  <c r="M1463" i="5" s="1"/>
  <c r="H1464" i="5"/>
  <c r="I1464" i="5" s="1"/>
  <c r="J1464" i="5" s="1"/>
  <c r="M1464" i="5" s="1"/>
  <c r="H1465" i="5"/>
  <c r="I1465" i="5" s="1"/>
  <c r="J1465" i="5" s="1"/>
  <c r="M1465" i="5" s="1"/>
  <c r="H1466" i="5"/>
  <c r="I1466" i="5" s="1"/>
  <c r="J1466" i="5" s="1"/>
  <c r="M1466" i="5" s="1"/>
  <c r="H1467" i="5"/>
  <c r="I1467" i="5" s="1"/>
  <c r="J1467" i="5" s="1"/>
  <c r="M1467" i="5" s="1"/>
  <c r="H1468" i="5"/>
  <c r="I1468" i="5" s="1"/>
  <c r="J1468" i="5" s="1"/>
  <c r="M1468" i="5" s="1"/>
  <c r="H1469" i="5"/>
  <c r="I1469" i="5" s="1"/>
  <c r="J1469" i="5" s="1"/>
  <c r="M1469" i="5" s="1"/>
  <c r="H1470" i="5"/>
  <c r="I1470" i="5" s="1"/>
  <c r="J1470" i="5" s="1"/>
  <c r="H1471" i="5"/>
  <c r="I1471" i="5" s="1"/>
  <c r="J1471" i="5" s="1"/>
  <c r="M1471" i="5" s="1"/>
  <c r="H1472" i="5"/>
  <c r="I1472" i="5" s="1"/>
  <c r="J1472" i="5" s="1"/>
  <c r="M1472" i="5" s="1"/>
  <c r="H1473" i="5"/>
  <c r="I1473" i="5" s="1"/>
  <c r="J1473" i="5" s="1"/>
  <c r="M1473" i="5" s="1"/>
  <c r="H1474" i="5"/>
  <c r="I1474" i="5" s="1"/>
  <c r="J1474" i="5" s="1"/>
  <c r="M1474" i="5" s="1"/>
  <c r="H1475" i="5"/>
  <c r="I1475" i="5" s="1"/>
  <c r="J1475" i="5" s="1"/>
  <c r="M1475" i="5" s="1"/>
  <c r="H1476" i="5"/>
  <c r="I1476" i="5" s="1"/>
  <c r="J1476" i="5" s="1"/>
  <c r="M1476" i="5" s="1"/>
  <c r="H1477" i="5"/>
  <c r="I1477" i="5" s="1"/>
  <c r="J1477" i="5" s="1"/>
  <c r="M1477" i="5" s="1"/>
  <c r="H1478" i="5"/>
  <c r="I1478" i="5" s="1"/>
  <c r="J1478" i="5" s="1"/>
  <c r="M1478" i="5" s="1"/>
  <c r="H1479" i="5"/>
  <c r="I1479" i="5" s="1"/>
  <c r="J1479" i="5" s="1"/>
  <c r="M1479" i="5" s="1"/>
  <c r="H1480" i="5"/>
  <c r="I1480" i="5" s="1"/>
  <c r="J1480" i="5" s="1"/>
  <c r="M1480" i="5" s="1"/>
  <c r="H1481" i="5"/>
  <c r="I1481" i="5" s="1"/>
  <c r="J1481" i="5" s="1"/>
  <c r="M1481" i="5" s="1"/>
  <c r="H1482" i="5"/>
  <c r="I1482" i="5" s="1"/>
  <c r="J1482" i="5" s="1"/>
  <c r="M1482" i="5" s="1"/>
  <c r="H1483" i="5"/>
  <c r="I1483" i="5" s="1"/>
  <c r="J1483" i="5" s="1"/>
  <c r="M1483" i="5" s="1"/>
  <c r="H1484" i="5"/>
  <c r="I1484" i="5" s="1"/>
  <c r="J1484" i="5" s="1"/>
  <c r="M1484" i="5" s="1"/>
  <c r="H1485" i="5"/>
  <c r="I1485" i="5" s="1"/>
  <c r="J1485" i="5" s="1"/>
  <c r="M1485" i="5" s="1"/>
  <c r="H1486" i="5"/>
  <c r="I1486" i="5" s="1"/>
  <c r="J1486" i="5" s="1"/>
  <c r="M1486" i="5" s="1"/>
  <c r="H1487" i="5"/>
  <c r="I1487" i="5" s="1"/>
  <c r="J1487" i="5" s="1"/>
  <c r="M1487" i="5" s="1"/>
  <c r="H1488" i="5"/>
  <c r="I1488" i="5" s="1"/>
  <c r="J1488" i="5" s="1"/>
  <c r="M1488" i="5" s="1"/>
  <c r="H1489" i="5"/>
  <c r="I1489" i="5" s="1"/>
  <c r="J1489" i="5" s="1"/>
  <c r="M1489" i="5" s="1"/>
  <c r="H1490" i="5"/>
  <c r="I1490" i="5" s="1"/>
  <c r="J1490" i="5" s="1"/>
  <c r="M1490" i="5" s="1"/>
  <c r="H1491" i="5"/>
  <c r="I1491" i="5" s="1"/>
  <c r="J1491" i="5" s="1"/>
  <c r="M1491" i="5" s="1"/>
  <c r="H1492" i="5"/>
  <c r="I1492" i="5" s="1"/>
  <c r="J1492" i="5" s="1"/>
  <c r="M1492" i="5" s="1"/>
  <c r="H1493" i="5"/>
  <c r="I1493" i="5" s="1"/>
  <c r="J1493" i="5" s="1"/>
  <c r="M1493" i="5" s="1"/>
  <c r="H1494" i="5"/>
  <c r="I1494" i="5" s="1"/>
  <c r="J1494" i="5" s="1"/>
  <c r="M1494" i="5" s="1"/>
  <c r="H1495" i="5"/>
  <c r="I1495" i="5" s="1"/>
  <c r="J1495" i="5" s="1"/>
  <c r="M1495" i="5" s="1"/>
  <c r="H1496" i="5"/>
  <c r="I1496" i="5" s="1"/>
  <c r="J1496" i="5" s="1"/>
  <c r="M1496" i="5" s="1"/>
  <c r="H1497" i="5"/>
  <c r="I1497" i="5" s="1"/>
  <c r="J1497" i="5" s="1"/>
  <c r="M1497" i="5" s="1"/>
  <c r="H1498" i="5"/>
  <c r="I1498" i="5" s="1"/>
  <c r="J1498" i="5" s="1"/>
  <c r="M1498" i="5" s="1"/>
  <c r="H1499" i="5"/>
  <c r="I1499" i="5" s="1"/>
  <c r="J1499" i="5" s="1"/>
  <c r="M1499" i="5" s="1"/>
  <c r="H1500" i="5"/>
  <c r="I1500" i="5" s="1"/>
  <c r="J1500" i="5" s="1"/>
  <c r="M1500" i="5" s="1"/>
  <c r="H1501" i="5"/>
  <c r="I1501" i="5" s="1"/>
  <c r="J1501" i="5" s="1"/>
  <c r="M1501" i="5" s="1"/>
  <c r="H1502" i="5"/>
  <c r="I1502" i="5" s="1"/>
  <c r="J1502" i="5" s="1"/>
  <c r="M1502" i="5" s="1"/>
  <c r="H1503" i="5"/>
  <c r="I1503" i="5" s="1"/>
  <c r="J1503" i="5" s="1"/>
  <c r="M1503" i="5" s="1"/>
  <c r="H1504" i="5"/>
  <c r="I1504" i="5" s="1"/>
  <c r="J1504" i="5" s="1"/>
  <c r="M1504" i="5" s="1"/>
  <c r="H1505" i="5"/>
  <c r="I1505" i="5" s="1"/>
  <c r="J1505" i="5" s="1"/>
  <c r="M1505" i="5" s="1"/>
  <c r="H1506" i="5"/>
  <c r="I1506" i="5" s="1"/>
  <c r="J1506" i="5" s="1"/>
  <c r="M1506" i="5" s="1"/>
  <c r="H1507" i="5"/>
  <c r="I1507" i="5" s="1"/>
  <c r="J1507" i="5" s="1"/>
  <c r="M1507" i="5" s="1"/>
  <c r="H1508" i="5"/>
  <c r="I1508" i="5" s="1"/>
  <c r="J1508" i="5" s="1"/>
  <c r="M1508" i="5" s="1"/>
  <c r="H1509" i="5"/>
  <c r="I1509" i="5" s="1"/>
  <c r="J1509" i="5" s="1"/>
  <c r="M1509" i="5" s="1"/>
  <c r="H1510" i="5"/>
  <c r="I1510" i="5" s="1"/>
  <c r="J1510" i="5" s="1"/>
  <c r="M1510" i="5" s="1"/>
  <c r="H1511" i="5"/>
  <c r="I1511" i="5" s="1"/>
  <c r="J1511" i="5" s="1"/>
  <c r="M1511" i="5" s="1"/>
  <c r="H1512" i="5"/>
  <c r="I1512" i="5" s="1"/>
  <c r="J1512" i="5" s="1"/>
  <c r="M1512" i="5" s="1"/>
  <c r="H1513" i="5"/>
  <c r="I1513" i="5" s="1"/>
  <c r="J1513" i="5" s="1"/>
  <c r="M1513" i="5" s="1"/>
  <c r="H1514" i="5"/>
  <c r="I1514" i="5" s="1"/>
  <c r="J1514" i="5" s="1"/>
  <c r="M1514" i="5" s="1"/>
  <c r="H1515" i="5"/>
  <c r="I1515" i="5" s="1"/>
  <c r="J1515" i="5" s="1"/>
  <c r="M1515" i="5" s="1"/>
  <c r="H1516" i="5"/>
  <c r="I1516" i="5" s="1"/>
  <c r="J1516" i="5" s="1"/>
  <c r="M1516" i="5" s="1"/>
  <c r="H1517" i="5"/>
  <c r="I1517" i="5" s="1"/>
  <c r="J1517" i="5" s="1"/>
  <c r="M1517" i="5" s="1"/>
  <c r="H1518" i="5"/>
  <c r="I1518" i="5" s="1"/>
  <c r="J1518" i="5" s="1"/>
  <c r="M1518" i="5" s="1"/>
  <c r="H1519" i="5"/>
  <c r="I1519" i="5" s="1"/>
  <c r="J1519" i="5" s="1"/>
  <c r="M1519" i="5" s="1"/>
  <c r="H1520" i="5"/>
  <c r="I1520" i="5" s="1"/>
  <c r="J1520" i="5" s="1"/>
  <c r="M1520" i="5" s="1"/>
  <c r="H1521" i="5"/>
  <c r="I1521" i="5" s="1"/>
  <c r="J1521" i="5" s="1"/>
  <c r="M1521" i="5" s="1"/>
  <c r="H1522" i="5"/>
  <c r="I1522" i="5" s="1"/>
  <c r="J1522" i="5" s="1"/>
  <c r="M1522" i="5" s="1"/>
  <c r="H1523" i="5"/>
  <c r="I1523" i="5" s="1"/>
  <c r="J1523" i="5" s="1"/>
  <c r="M1523" i="5" s="1"/>
  <c r="H1524" i="5"/>
  <c r="I1524" i="5" s="1"/>
  <c r="J1524" i="5" s="1"/>
  <c r="M1524" i="5" s="1"/>
  <c r="H1525" i="5"/>
  <c r="I1525" i="5" s="1"/>
  <c r="J1525" i="5" s="1"/>
  <c r="M1525" i="5" s="1"/>
  <c r="H1526" i="5"/>
  <c r="I1526" i="5" s="1"/>
  <c r="J1526" i="5" s="1"/>
  <c r="M1526" i="5" s="1"/>
  <c r="H1527" i="5"/>
  <c r="I1527" i="5" s="1"/>
  <c r="J1527" i="5" s="1"/>
  <c r="M1527" i="5" s="1"/>
  <c r="H1528" i="5"/>
  <c r="I1528" i="5" s="1"/>
  <c r="J1528" i="5" s="1"/>
  <c r="M1528" i="5" s="1"/>
  <c r="H1529" i="5"/>
  <c r="I1529" i="5" s="1"/>
  <c r="J1529" i="5" s="1"/>
  <c r="M1529" i="5" s="1"/>
  <c r="H1530" i="5"/>
  <c r="I1530" i="5" s="1"/>
  <c r="J1530" i="5" s="1"/>
  <c r="M1530" i="5" s="1"/>
  <c r="H1531" i="5"/>
  <c r="I1531" i="5" s="1"/>
  <c r="J1531" i="5" s="1"/>
  <c r="M1531" i="5" s="1"/>
  <c r="H1532" i="5"/>
  <c r="I1532" i="5" s="1"/>
  <c r="J1532" i="5" s="1"/>
  <c r="M1532" i="5" s="1"/>
  <c r="H1533" i="5"/>
  <c r="I1533" i="5" s="1"/>
  <c r="J1533" i="5" s="1"/>
  <c r="M1533" i="5" s="1"/>
  <c r="H1534" i="5"/>
  <c r="I1534" i="5" s="1"/>
  <c r="J1534" i="5" s="1"/>
  <c r="M1534" i="5" s="1"/>
  <c r="H1535" i="5"/>
  <c r="I1535" i="5" s="1"/>
  <c r="J1535" i="5" s="1"/>
  <c r="M1535" i="5" s="1"/>
  <c r="H1536" i="5"/>
  <c r="I1536" i="5" s="1"/>
  <c r="J1536" i="5" s="1"/>
  <c r="M1536" i="5" s="1"/>
  <c r="H1537" i="5"/>
  <c r="I1537" i="5" s="1"/>
  <c r="J1537" i="5" s="1"/>
  <c r="M1537" i="5" s="1"/>
  <c r="H1538" i="5"/>
  <c r="I1538" i="5" s="1"/>
  <c r="J1538" i="5" s="1"/>
  <c r="M1538" i="5" s="1"/>
  <c r="H1539" i="5"/>
  <c r="I1539" i="5" s="1"/>
  <c r="J1539" i="5" s="1"/>
  <c r="M1539" i="5" s="1"/>
  <c r="H1540" i="5"/>
  <c r="I1540" i="5" s="1"/>
  <c r="J1540" i="5" s="1"/>
  <c r="M1540" i="5" s="1"/>
  <c r="H1541" i="5"/>
  <c r="I1541" i="5" s="1"/>
  <c r="J1541" i="5" s="1"/>
  <c r="M1541" i="5" s="1"/>
  <c r="H1542" i="5"/>
  <c r="I1542" i="5" s="1"/>
  <c r="J1542" i="5" s="1"/>
  <c r="M1542" i="5" s="1"/>
  <c r="H1543" i="5"/>
  <c r="I1543" i="5" s="1"/>
  <c r="J1543" i="5" s="1"/>
  <c r="M1543" i="5" s="1"/>
  <c r="H1544" i="5"/>
  <c r="I1544" i="5" s="1"/>
  <c r="J1544" i="5" s="1"/>
  <c r="M1544" i="5" s="1"/>
  <c r="H1545" i="5"/>
  <c r="I1545" i="5" s="1"/>
  <c r="J1545" i="5" s="1"/>
  <c r="M1545" i="5" s="1"/>
  <c r="H1546" i="5"/>
  <c r="I1546" i="5" s="1"/>
  <c r="J1546" i="5" s="1"/>
  <c r="M1546" i="5" s="1"/>
  <c r="H1547" i="5"/>
  <c r="I1547" i="5" s="1"/>
  <c r="J1547" i="5" s="1"/>
  <c r="M1547" i="5" s="1"/>
  <c r="H1548" i="5"/>
  <c r="I1548" i="5" s="1"/>
  <c r="J1548" i="5" s="1"/>
  <c r="M1548" i="5" s="1"/>
  <c r="H1549" i="5"/>
  <c r="I1549" i="5" s="1"/>
  <c r="J1549" i="5" s="1"/>
  <c r="M1549" i="5" s="1"/>
  <c r="H1550" i="5"/>
  <c r="I1550" i="5" s="1"/>
  <c r="J1550" i="5" s="1"/>
  <c r="M1550" i="5" s="1"/>
  <c r="H1551" i="5"/>
  <c r="I1551" i="5" s="1"/>
  <c r="J1551" i="5" s="1"/>
  <c r="M1551" i="5" s="1"/>
  <c r="H1552" i="5"/>
  <c r="I1552" i="5" s="1"/>
  <c r="J1552" i="5" s="1"/>
  <c r="M1552" i="5" s="1"/>
  <c r="H1553" i="5"/>
  <c r="I1553" i="5" s="1"/>
  <c r="J1553" i="5" s="1"/>
  <c r="M1553" i="5" s="1"/>
  <c r="H1554" i="5"/>
  <c r="I1554" i="5" s="1"/>
  <c r="J1554" i="5" s="1"/>
  <c r="M1554" i="5" s="1"/>
  <c r="H1555" i="5"/>
  <c r="I1555" i="5" s="1"/>
  <c r="J1555" i="5" s="1"/>
  <c r="M1555" i="5" s="1"/>
  <c r="H1556" i="5"/>
  <c r="I1556" i="5" s="1"/>
  <c r="J1556" i="5" s="1"/>
  <c r="M1556" i="5" s="1"/>
  <c r="H1557" i="5"/>
  <c r="I1557" i="5" s="1"/>
  <c r="J1557" i="5" s="1"/>
  <c r="M1557" i="5" s="1"/>
  <c r="H1558" i="5"/>
  <c r="I1558" i="5" s="1"/>
  <c r="J1558" i="5" s="1"/>
  <c r="M1558" i="5" s="1"/>
  <c r="H1559" i="5"/>
  <c r="I1559" i="5" s="1"/>
  <c r="J1559" i="5" s="1"/>
  <c r="M1559" i="5" s="1"/>
  <c r="H1560" i="5"/>
  <c r="I1560" i="5" s="1"/>
  <c r="J1560" i="5" s="1"/>
  <c r="M1560" i="5" s="1"/>
  <c r="H1561" i="5"/>
  <c r="I1561" i="5" s="1"/>
  <c r="J1561" i="5" s="1"/>
  <c r="M1561" i="5" s="1"/>
  <c r="H1562" i="5"/>
  <c r="I1562" i="5" s="1"/>
  <c r="J1562" i="5" s="1"/>
  <c r="M1562" i="5" s="1"/>
  <c r="H1563" i="5"/>
  <c r="I1563" i="5" s="1"/>
  <c r="J1563" i="5" s="1"/>
  <c r="M1563" i="5" s="1"/>
  <c r="H1564" i="5"/>
  <c r="I1564" i="5" s="1"/>
  <c r="J1564" i="5" s="1"/>
  <c r="M1564" i="5" s="1"/>
  <c r="H1565" i="5"/>
  <c r="I1565" i="5" s="1"/>
  <c r="J1565" i="5" s="1"/>
  <c r="M1565" i="5" s="1"/>
  <c r="H1566" i="5"/>
  <c r="I1566" i="5" s="1"/>
  <c r="J1566" i="5" s="1"/>
  <c r="M1566" i="5" s="1"/>
  <c r="H1567" i="5"/>
  <c r="I1567" i="5" s="1"/>
  <c r="J1567" i="5" s="1"/>
  <c r="M1567" i="5" s="1"/>
  <c r="H1568" i="5"/>
  <c r="I1568" i="5" s="1"/>
  <c r="J1568" i="5" s="1"/>
  <c r="M1568" i="5" s="1"/>
  <c r="H1569" i="5"/>
  <c r="I1569" i="5" s="1"/>
  <c r="J1569" i="5" s="1"/>
  <c r="M1569" i="5" s="1"/>
  <c r="H1570" i="5"/>
  <c r="I1570" i="5" s="1"/>
  <c r="J1570" i="5" s="1"/>
  <c r="M1570" i="5" s="1"/>
  <c r="H1571" i="5"/>
  <c r="I1571" i="5" s="1"/>
  <c r="J1571" i="5" s="1"/>
  <c r="M1571" i="5" s="1"/>
  <c r="H1572" i="5"/>
  <c r="I1572" i="5" s="1"/>
  <c r="J1572" i="5" s="1"/>
  <c r="M1572" i="5" s="1"/>
  <c r="H1573" i="5"/>
  <c r="I1573" i="5" s="1"/>
  <c r="J1573" i="5" s="1"/>
  <c r="M1573" i="5" s="1"/>
  <c r="H1574" i="5"/>
  <c r="I1574" i="5" s="1"/>
  <c r="J1574" i="5" s="1"/>
  <c r="M1574" i="5" s="1"/>
  <c r="H1575" i="5"/>
  <c r="I1575" i="5" s="1"/>
  <c r="J1575" i="5" s="1"/>
  <c r="M1575" i="5" s="1"/>
  <c r="H1576" i="5"/>
  <c r="I1576" i="5" s="1"/>
  <c r="J1576" i="5" s="1"/>
  <c r="M1576" i="5" s="1"/>
  <c r="H1577" i="5"/>
  <c r="I1577" i="5" s="1"/>
  <c r="J1577" i="5" s="1"/>
  <c r="M1577" i="5" s="1"/>
  <c r="H1578" i="5"/>
  <c r="I1578" i="5" s="1"/>
  <c r="J1578" i="5" s="1"/>
  <c r="M1578" i="5" s="1"/>
  <c r="H1579" i="5"/>
  <c r="I1579" i="5" s="1"/>
  <c r="J1579" i="5" s="1"/>
  <c r="M1579" i="5" s="1"/>
  <c r="H1580" i="5"/>
  <c r="I1580" i="5" s="1"/>
  <c r="J1580" i="5" s="1"/>
  <c r="M1580" i="5" s="1"/>
  <c r="H1581" i="5"/>
  <c r="I1581" i="5" s="1"/>
  <c r="J1581" i="5" s="1"/>
  <c r="M1581" i="5" s="1"/>
  <c r="H1582" i="5"/>
  <c r="I1582" i="5" s="1"/>
  <c r="J1582" i="5" s="1"/>
  <c r="M1582" i="5" s="1"/>
  <c r="H1583" i="5"/>
  <c r="I1583" i="5" s="1"/>
  <c r="J1583" i="5" s="1"/>
  <c r="M1583" i="5" s="1"/>
  <c r="H1584" i="5"/>
  <c r="I1584" i="5" s="1"/>
  <c r="J1584" i="5" s="1"/>
  <c r="M1584" i="5" s="1"/>
  <c r="H1585" i="5"/>
  <c r="I1585" i="5" s="1"/>
  <c r="J1585" i="5" s="1"/>
  <c r="M1585" i="5" s="1"/>
  <c r="H1586" i="5"/>
  <c r="I1586" i="5" s="1"/>
  <c r="J1586" i="5" s="1"/>
  <c r="M1586" i="5" s="1"/>
  <c r="H1587" i="5"/>
  <c r="I1587" i="5" s="1"/>
  <c r="J1587" i="5" s="1"/>
  <c r="M1587" i="5" s="1"/>
  <c r="H1588" i="5"/>
  <c r="I1588" i="5" s="1"/>
  <c r="J1588" i="5" s="1"/>
  <c r="M1588" i="5" s="1"/>
  <c r="H1589" i="5"/>
  <c r="I1589" i="5" s="1"/>
  <c r="J1589" i="5" s="1"/>
  <c r="M1589" i="5" s="1"/>
  <c r="H1590" i="5"/>
  <c r="I1590" i="5" s="1"/>
  <c r="J1590" i="5" s="1"/>
  <c r="M1590" i="5" s="1"/>
  <c r="H1591" i="5"/>
  <c r="I1591" i="5" s="1"/>
  <c r="J1591" i="5" s="1"/>
  <c r="M1591" i="5" s="1"/>
  <c r="H1592" i="5"/>
  <c r="I1592" i="5" s="1"/>
  <c r="J1592" i="5" s="1"/>
  <c r="M1592" i="5" s="1"/>
  <c r="H1593" i="5"/>
  <c r="I1593" i="5" s="1"/>
  <c r="J1593" i="5" s="1"/>
  <c r="M1593" i="5" s="1"/>
  <c r="H1594" i="5"/>
  <c r="I1594" i="5" s="1"/>
  <c r="J1594" i="5" s="1"/>
  <c r="M1594" i="5" s="1"/>
  <c r="H1595" i="5"/>
  <c r="I1595" i="5" s="1"/>
  <c r="J1595" i="5" s="1"/>
  <c r="M1595" i="5" s="1"/>
  <c r="H1596" i="5"/>
  <c r="I1596" i="5" s="1"/>
  <c r="J1596" i="5" s="1"/>
  <c r="M1596" i="5" s="1"/>
  <c r="H1597" i="5"/>
  <c r="I1597" i="5" s="1"/>
  <c r="J1597" i="5" s="1"/>
  <c r="M1597" i="5" s="1"/>
  <c r="H1598" i="5"/>
  <c r="I1598" i="5" s="1"/>
  <c r="J1598" i="5" s="1"/>
  <c r="M1598" i="5" s="1"/>
  <c r="H1599" i="5"/>
  <c r="I1599" i="5" s="1"/>
  <c r="J1599" i="5" s="1"/>
  <c r="M1599" i="5" s="1"/>
  <c r="H1600" i="5"/>
  <c r="I1600" i="5" s="1"/>
  <c r="J1600" i="5" s="1"/>
  <c r="M1600" i="5" s="1"/>
  <c r="H1601" i="5"/>
  <c r="I1601" i="5" s="1"/>
  <c r="J1601" i="5" s="1"/>
  <c r="M1601" i="5" s="1"/>
  <c r="H1602" i="5"/>
  <c r="I1602" i="5" s="1"/>
  <c r="J1602" i="5" s="1"/>
  <c r="M1602" i="5" s="1"/>
  <c r="H1603" i="5"/>
  <c r="I1603" i="5" s="1"/>
  <c r="J1603" i="5" s="1"/>
  <c r="M1603" i="5" s="1"/>
  <c r="H1604" i="5"/>
  <c r="I1604" i="5" s="1"/>
  <c r="J1604" i="5" s="1"/>
  <c r="M1604" i="5" s="1"/>
  <c r="H1605" i="5"/>
  <c r="I1605" i="5" s="1"/>
  <c r="J1605" i="5" s="1"/>
  <c r="M1605" i="5" s="1"/>
  <c r="H1606" i="5"/>
  <c r="I1606" i="5" s="1"/>
  <c r="J1606" i="5" s="1"/>
  <c r="M1606" i="5" s="1"/>
  <c r="H1607" i="5"/>
  <c r="I1607" i="5" s="1"/>
  <c r="J1607" i="5" s="1"/>
  <c r="M1607" i="5" s="1"/>
  <c r="H1608" i="5"/>
  <c r="I1608" i="5" s="1"/>
  <c r="J1608" i="5" s="1"/>
  <c r="M1608" i="5" s="1"/>
  <c r="H1609" i="5"/>
  <c r="I1609" i="5" s="1"/>
  <c r="J1609" i="5" s="1"/>
  <c r="M1609" i="5" s="1"/>
  <c r="H1610" i="5"/>
  <c r="I1610" i="5" s="1"/>
  <c r="J1610" i="5" s="1"/>
  <c r="M1610" i="5" s="1"/>
  <c r="H1611" i="5"/>
  <c r="I1611" i="5" s="1"/>
  <c r="J1611" i="5" s="1"/>
  <c r="M1611" i="5" s="1"/>
  <c r="H1612" i="5"/>
  <c r="I1612" i="5" s="1"/>
  <c r="J1612" i="5" s="1"/>
  <c r="M1612" i="5" s="1"/>
  <c r="H1613" i="5"/>
  <c r="I1613" i="5" s="1"/>
  <c r="J1613" i="5" s="1"/>
  <c r="M1613" i="5" s="1"/>
  <c r="H1614" i="5"/>
  <c r="I1614" i="5" s="1"/>
  <c r="J1614" i="5" s="1"/>
  <c r="M1614" i="5" s="1"/>
  <c r="H1615" i="5"/>
  <c r="I1615" i="5" s="1"/>
  <c r="J1615" i="5" s="1"/>
  <c r="M1615" i="5" s="1"/>
  <c r="H1616" i="5"/>
  <c r="I1616" i="5" s="1"/>
  <c r="J1616" i="5" s="1"/>
  <c r="M1616" i="5" s="1"/>
  <c r="H1617" i="5"/>
  <c r="I1617" i="5" s="1"/>
  <c r="J1617" i="5" s="1"/>
  <c r="M1617" i="5" s="1"/>
  <c r="H1618" i="5"/>
  <c r="I1618" i="5" s="1"/>
  <c r="J1618" i="5" s="1"/>
  <c r="M1618" i="5" s="1"/>
  <c r="H1619" i="5"/>
  <c r="I1619" i="5" s="1"/>
  <c r="J1619" i="5" s="1"/>
  <c r="M1619" i="5" s="1"/>
  <c r="H1620" i="5"/>
  <c r="I1620" i="5" s="1"/>
  <c r="J1620" i="5" s="1"/>
  <c r="M1620" i="5" s="1"/>
  <c r="H1621" i="5"/>
  <c r="I1621" i="5" s="1"/>
  <c r="J1621" i="5" s="1"/>
  <c r="M1621" i="5" s="1"/>
  <c r="H1622" i="5"/>
  <c r="I1622" i="5" s="1"/>
  <c r="J1622" i="5" s="1"/>
  <c r="M1622" i="5" s="1"/>
  <c r="H1623" i="5"/>
  <c r="I1623" i="5" s="1"/>
  <c r="J1623" i="5" s="1"/>
  <c r="M1623" i="5" s="1"/>
  <c r="H1624" i="5"/>
  <c r="I1624" i="5" s="1"/>
  <c r="J1624" i="5" s="1"/>
  <c r="M1624" i="5" s="1"/>
  <c r="H1625" i="5"/>
  <c r="I1625" i="5" s="1"/>
  <c r="J1625" i="5" s="1"/>
  <c r="M1625" i="5" s="1"/>
  <c r="H1626" i="5"/>
  <c r="I1626" i="5" s="1"/>
  <c r="J1626" i="5" s="1"/>
  <c r="M1626" i="5" s="1"/>
  <c r="H1627" i="5"/>
  <c r="I1627" i="5" s="1"/>
  <c r="J1627" i="5" s="1"/>
  <c r="M1627" i="5" s="1"/>
  <c r="H1628" i="5"/>
  <c r="I1628" i="5" s="1"/>
  <c r="J1628" i="5" s="1"/>
  <c r="M1628" i="5" s="1"/>
  <c r="H1629" i="5"/>
  <c r="I1629" i="5" s="1"/>
  <c r="J1629" i="5" s="1"/>
  <c r="M1629" i="5" s="1"/>
  <c r="H1630" i="5"/>
  <c r="I1630" i="5" s="1"/>
  <c r="J1630" i="5" s="1"/>
  <c r="M1630" i="5" s="1"/>
  <c r="H1631" i="5"/>
  <c r="I1631" i="5" s="1"/>
  <c r="J1631" i="5" s="1"/>
  <c r="M1631" i="5" s="1"/>
  <c r="H1632" i="5"/>
  <c r="I1632" i="5" s="1"/>
  <c r="J1632" i="5" s="1"/>
  <c r="M1632" i="5" s="1"/>
  <c r="H1633" i="5"/>
  <c r="I1633" i="5" s="1"/>
  <c r="J1633" i="5" s="1"/>
  <c r="M1633" i="5" s="1"/>
  <c r="H1634" i="5"/>
  <c r="I1634" i="5" s="1"/>
  <c r="J1634" i="5" s="1"/>
  <c r="M1634" i="5" s="1"/>
  <c r="H1635" i="5"/>
  <c r="I1635" i="5" s="1"/>
  <c r="J1635" i="5" s="1"/>
  <c r="M1635" i="5" s="1"/>
  <c r="H1636" i="5"/>
  <c r="I1636" i="5" s="1"/>
  <c r="J1636" i="5" s="1"/>
  <c r="M1636" i="5" s="1"/>
  <c r="H1637" i="5"/>
  <c r="I1637" i="5" s="1"/>
  <c r="J1637" i="5" s="1"/>
  <c r="M1637" i="5" s="1"/>
  <c r="H1638" i="5"/>
  <c r="I1638" i="5" s="1"/>
  <c r="J1638" i="5" s="1"/>
  <c r="M1638" i="5" s="1"/>
  <c r="H1639" i="5"/>
  <c r="I1639" i="5" s="1"/>
  <c r="J1639" i="5" s="1"/>
  <c r="M1639" i="5" s="1"/>
  <c r="H1640" i="5"/>
  <c r="I1640" i="5" s="1"/>
  <c r="J1640" i="5" s="1"/>
  <c r="M1640" i="5" s="1"/>
  <c r="H1641" i="5"/>
  <c r="I1641" i="5" s="1"/>
  <c r="J1641" i="5" s="1"/>
  <c r="M1641" i="5" s="1"/>
  <c r="H1642" i="5"/>
  <c r="I1642" i="5" s="1"/>
  <c r="J1642" i="5" s="1"/>
  <c r="M1642" i="5" s="1"/>
  <c r="H1643" i="5"/>
  <c r="I1643" i="5" s="1"/>
  <c r="J1643" i="5" s="1"/>
  <c r="M1643" i="5" s="1"/>
  <c r="H1644" i="5"/>
  <c r="I1644" i="5" s="1"/>
  <c r="J1644" i="5" s="1"/>
  <c r="M1644" i="5" s="1"/>
  <c r="H1645" i="5"/>
  <c r="I1645" i="5" s="1"/>
  <c r="J1645" i="5" s="1"/>
  <c r="M1645" i="5" s="1"/>
  <c r="H1646" i="5"/>
  <c r="I1646" i="5" s="1"/>
  <c r="J1646" i="5" s="1"/>
  <c r="M1646" i="5" s="1"/>
  <c r="H1647" i="5"/>
  <c r="I1647" i="5" s="1"/>
  <c r="J1647" i="5" s="1"/>
  <c r="M1647" i="5" s="1"/>
  <c r="H1648" i="5"/>
  <c r="I1648" i="5" s="1"/>
  <c r="J1648" i="5" s="1"/>
  <c r="M1648" i="5" s="1"/>
  <c r="H1649" i="5"/>
  <c r="I1649" i="5" s="1"/>
  <c r="J1649" i="5" s="1"/>
  <c r="M1649" i="5" s="1"/>
  <c r="H1650" i="5"/>
  <c r="I1650" i="5" s="1"/>
  <c r="J1650" i="5" s="1"/>
  <c r="M1650" i="5" s="1"/>
  <c r="H1651" i="5"/>
  <c r="I1651" i="5" s="1"/>
  <c r="J1651" i="5" s="1"/>
  <c r="M1651" i="5" s="1"/>
  <c r="H1652" i="5"/>
  <c r="I1652" i="5" s="1"/>
  <c r="J1652" i="5" s="1"/>
  <c r="M1652" i="5" s="1"/>
  <c r="H1653" i="5"/>
  <c r="I1653" i="5" s="1"/>
  <c r="J1653" i="5" s="1"/>
  <c r="M1653" i="5" s="1"/>
  <c r="H1654" i="5"/>
  <c r="I1654" i="5" s="1"/>
  <c r="J1654" i="5" s="1"/>
  <c r="M1654" i="5" s="1"/>
  <c r="H1655" i="5"/>
  <c r="I1655" i="5" s="1"/>
  <c r="J1655" i="5" s="1"/>
  <c r="M1655" i="5" s="1"/>
  <c r="H1656" i="5"/>
  <c r="I1656" i="5" s="1"/>
  <c r="J1656" i="5" s="1"/>
  <c r="M1656" i="5" s="1"/>
  <c r="H1657" i="5"/>
  <c r="I1657" i="5" s="1"/>
  <c r="J1657" i="5" s="1"/>
  <c r="M1657" i="5" s="1"/>
  <c r="H1658" i="5"/>
  <c r="I1658" i="5" s="1"/>
  <c r="J1658" i="5" s="1"/>
  <c r="M1658" i="5" s="1"/>
  <c r="H1659" i="5"/>
  <c r="I1659" i="5" s="1"/>
  <c r="J1659" i="5" s="1"/>
  <c r="M1659" i="5" s="1"/>
  <c r="H1660" i="5"/>
  <c r="I1660" i="5" s="1"/>
  <c r="J1660" i="5" s="1"/>
  <c r="M1660" i="5" s="1"/>
  <c r="H1661" i="5"/>
  <c r="I1661" i="5" s="1"/>
  <c r="J1661" i="5" s="1"/>
  <c r="M1661" i="5" s="1"/>
  <c r="H1662" i="5"/>
  <c r="I1662" i="5" s="1"/>
  <c r="J1662" i="5" s="1"/>
  <c r="M1662" i="5" s="1"/>
  <c r="H1663" i="5"/>
  <c r="I1663" i="5" s="1"/>
  <c r="J1663" i="5" s="1"/>
  <c r="M1663" i="5" s="1"/>
  <c r="H1664" i="5"/>
  <c r="I1664" i="5" s="1"/>
  <c r="J1664" i="5" s="1"/>
  <c r="M1664" i="5" s="1"/>
  <c r="H1665" i="5"/>
  <c r="I1665" i="5" s="1"/>
  <c r="J1665" i="5" s="1"/>
  <c r="M1665" i="5" s="1"/>
  <c r="H1666" i="5"/>
  <c r="I1666" i="5" s="1"/>
  <c r="J1666" i="5" s="1"/>
  <c r="M1666" i="5" s="1"/>
  <c r="H1667" i="5"/>
  <c r="I1667" i="5" s="1"/>
  <c r="J1667" i="5" s="1"/>
  <c r="M1667" i="5" s="1"/>
  <c r="H1668" i="5"/>
  <c r="I1668" i="5" s="1"/>
  <c r="J1668" i="5" s="1"/>
  <c r="M1668" i="5" s="1"/>
  <c r="H1669" i="5"/>
  <c r="I1669" i="5" s="1"/>
  <c r="J1669" i="5" s="1"/>
  <c r="M1669" i="5" s="1"/>
  <c r="H1670" i="5"/>
  <c r="I1670" i="5" s="1"/>
  <c r="J1670" i="5" s="1"/>
  <c r="M1670" i="5" s="1"/>
  <c r="H1671" i="5"/>
  <c r="I1671" i="5" s="1"/>
  <c r="J1671" i="5" s="1"/>
  <c r="M1671" i="5" s="1"/>
  <c r="H1672" i="5"/>
  <c r="I1672" i="5" s="1"/>
  <c r="J1672" i="5" s="1"/>
  <c r="M1672" i="5" s="1"/>
  <c r="H1673" i="5"/>
  <c r="I1673" i="5" s="1"/>
  <c r="J1673" i="5" s="1"/>
  <c r="M1673" i="5" s="1"/>
  <c r="H1674" i="5"/>
  <c r="I1674" i="5" s="1"/>
  <c r="J1674" i="5" s="1"/>
  <c r="M1674" i="5" s="1"/>
  <c r="H1675" i="5"/>
  <c r="I1675" i="5" s="1"/>
  <c r="J1675" i="5" s="1"/>
  <c r="M1675" i="5" s="1"/>
  <c r="H1676" i="5"/>
  <c r="I1676" i="5" s="1"/>
  <c r="J1676" i="5" s="1"/>
  <c r="M1676" i="5" s="1"/>
  <c r="H1677" i="5"/>
  <c r="I1677" i="5" s="1"/>
  <c r="J1677" i="5" s="1"/>
  <c r="M1677" i="5" s="1"/>
  <c r="H1678" i="5"/>
  <c r="I1678" i="5" s="1"/>
  <c r="J1678" i="5" s="1"/>
  <c r="M1678" i="5" s="1"/>
  <c r="H1679" i="5"/>
  <c r="I1679" i="5" s="1"/>
  <c r="J1679" i="5" s="1"/>
  <c r="M1679" i="5" s="1"/>
  <c r="H1680" i="5"/>
  <c r="I1680" i="5" s="1"/>
  <c r="J1680" i="5" s="1"/>
  <c r="M1680" i="5" s="1"/>
  <c r="H1681" i="5"/>
  <c r="I1681" i="5" s="1"/>
  <c r="J1681" i="5" s="1"/>
  <c r="M1681" i="5" s="1"/>
  <c r="H1682" i="5"/>
  <c r="I1682" i="5" s="1"/>
  <c r="J1682" i="5" s="1"/>
  <c r="M1682" i="5" s="1"/>
  <c r="H1683" i="5"/>
  <c r="I1683" i="5" s="1"/>
  <c r="J1683" i="5" s="1"/>
  <c r="M1683" i="5" s="1"/>
  <c r="H1684" i="5"/>
  <c r="I1684" i="5" s="1"/>
  <c r="J1684" i="5" s="1"/>
  <c r="M1684" i="5" s="1"/>
  <c r="H1685" i="5"/>
  <c r="I1685" i="5" s="1"/>
  <c r="J1685" i="5" s="1"/>
  <c r="M1685" i="5" s="1"/>
  <c r="H1686" i="5"/>
  <c r="I1686" i="5" s="1"/>
  <c r="J1686" i="5" s="1"/>
  <c r="M1686" i="5" s="1"/>
  <c r="H1687" i="5"/>
  <c r="I1687" i="5" s="1"/>
  <c r="J1687" i="5" s="1"/>
  <c r="M1687" i="5" s="1"/>
  <c r="H1688" i="5"/>
  <c r="I1688" i="5" s="1"/>
  <c r="J1688" i="5" s="1"/>
  <c r="M1688" i="5" s="1"/>
  <c r="H1689" i="5"/>
  <c r="I1689" i="5" s="1"/>
  <c r="J1689" i="5" s="1"/>
  <c r="M1689" i="5" s="1"/>
  <c r="H1690" i="5"/>
  <c r="I1690" i="5" s="1"/>
  <c r="J1690" i="5" s="1"/>
  <c r="M1690" i="5" s="1"/>
  <c r="H1691" i="5"/>
  <c r="I1691" i="5" s="1"/>
  <c r="J1691" i="5" s="1"/>
  <c r="M1691" i="5" s="1"/>
  <c r="H1692" i="5"/>
  <c r="I1692" i="5" s="1"/>
  <c r="J1692" i="5" s="1"/>
  <c r="M1692" i="5" s="1"/>
  <c r="H1693" i="5"/>
  <c r="I1693" i="5" s="1"/>
  <c r="J1693" i="5" s="1"/>
  <c r="M1693" i="5" s="1"/>
  <c r="H1694" i="5"/>
  <c r="I1694" i="5" s="1"/>
  <c r="J1694" i="5" s="1"/>
  <c r="M1694" i="5" s="1"/>
  <c r="H1695" i="5"/>
  <c r="I1695" i="5" s="1"/>
  <c r="J1695" i="5" s="1"/>
  <c r="M1695" i="5" s="1"/>
  <c r="H1696" i="5"/>
  <c r="I1696" i="5" s="1"/>
  <c r="J1696" i="5" s="1"/>
  <c r="M1696" i="5" s="1"/>
  <c r="H1697" i="5"/>
  <c r="I1697" i="5" s="1"/>
  <c r="J1697" i="5" s="1"/>
  <c r="M1697" i="5" s="1"/>
  <c r="H1698" i="5"/>
  <c r="I1698" i="5" s="1"/>
  <c r="J1698" i="5" s="1"/>
  <c r="M1698" i="5" s="1"/>
  <c r="H1699" i="5"/>
  <c r="I1699" i="5" s="1"/>
  <c r="J1699" i="5" s="1"/>
  <c r="M1699" i="5" s="1"/>
  <c r="H1700" i="5"/>
  <c r="I1700" i="5" s="1"/>
  <c r="J1700" i="5" s="1"/>
  <c r="M1700" i="5" s="1"/>
  <c r="H1701" i="5"/>
  <c r="I1701" i="5" s="1"/>
  <c r="J1701" i="5" s="1"/>
  <c r="M1701" i="5" s="1"/>
  <c r="H1702" i="5"/>
  <c r="I1702" i="5" s="1"/>
  <c r="J1702" i="5" s="1"/>
  <c r="M1702" i="5" s="1"/>
  <c r="H1703" i="5"/>
  <c r="I1703" i="5" s="1"/>
  <c r="J1703" i="5" s="1"/>
  <c r="M1703" i="5" s="1"/>
  <c r="H1704" i="5"/>
  <c r="I1704" i="5" s="1"/>
  <c r="J1704" i="5" s="1"/>
  <c r="M1704" i="5" s="1"/>
  <c r="H1705" i="5"/>
  <c r="I1705" i="5" s="1"/>
  <c r="J1705" i="5" s="1"/>
  <c r="M1705" i="5" s="1"/>
  <c r="H1706" i="5"/>
  <c r="I1706" i="5" s="1"/>
  <c r="J1706" i="5" s="1"/>
  <c r="M1706" i="5" s="1"/>
  <c r="H1707" i="5"/>
  <c r="I1707" i="5" s="1"/>
  <c r="J1707" i="5" s="1"/>
  <c r="M1707" i="5" s="1"/>
  <c r="H1708" i="5"/>
  <c r="I1708" i="5" s="1"/>
  <c r="J1708" i="5" s="1"/>
  <c r="M1708" i="5" s="1"/>
  <c r="H1709" i="5"/>
  <c r="I1709" i="5" s="1"/>
  <c r="J1709" i="5" s="1"/>
  <c r="M1709" i="5" s="1"/>
  <c r="H1710" i="5"/>
  <c r="I1710" i="5" s="1"/>
  <c r="J1710" i="5" s="1"/>
  <c r="M1710" i="5" s="1"/>
  <c r="H1711" i="5"/>
  <c r="I1711" i="5" s="1"/>
  <c r="J1711" i="5" s="1"/>
  <c r="M1711" i="5" s="1"/>
  <c r="H1712" i="5"/>
  <c r="I1712" i="5" s="1"/>
  <c r="J1712" i="5" s="1"/>
  <c r="M1712" i="5" s="1"/>
  <c r="H1713" i="5"/>
  <c r="I1713" i="5" s="1"/>
  <c r="J1713" i="5" s="1"/>
  <c r="M1713" i="5" s="1"/>
  <c r="H1714" i="5"/>
  <c r="I1714" i="5" s="1"/>
  <c r="J1714" i="5" s="1"/>
  <c r="M1714" i="5" s="1"/>
  <c r="H1715" i="5"/>
  <c r="I1715" i="5" s="1"/>
  <c r="J1715" i="5" s="1"/>
  <c r="M1715" i="5" s="1"/>
  <c r="H1716" i="5"/>
  <c r="I1716" i="5" s="1"/>
  <c r="J1716" i="5" s="1"/>
  <c r="M1716" i="5" s="1"/>
  <c r="H1717" i="5"/>
  <c r="I1717" i="5" s="1"/>
  <c r="J1717" i="5" s="1"/>
  <c r="M1717" i="5" s="1"/>
  <c r="H1718" i="5"/>
  <c r="I1718" i="5" s="1"/>
  <c r="J1718" i="5" s="1"/>
  <c r="M1718" i="5" s="1"/>
  <c r="H1719" i="5"/>
  <c r="I1719" i="5" s="1"/>
  <c r="J1719" i="5" s="1"/>
  <c r="M1719" i="5" s="1"/>
  <c r="H1720" i="5"/>
  <c r="I1720" i="5" s="1"/>
  <c r="J1720" i="5" s="1"/>
  <c r="M1720" i="5" s="1"/>
  <c r="H1721" i="5"/>
  <c r="I1721" i="5" s="1"/>
  <c r="J1721" i="5" s="1"/>
  <c r="M1721" i="5" s="1"/>
  <c r="H1722" i="5"/>
  <c r="I1722" i="5" s="1"/>
  <c r="J1722" i="5" s="1"/>
  <c r="M1722" i="5" s="1"/>
  <c r="H1723" i="5"/>
  <c r="I1723" i="5" s="1"/>
  <c r="J1723" i="5" s="1"/>
  <c r="M1723" i="5" s="1"/>
  <c r="H1724" i="5"/>
  <c r="I1724" i="5" s="1"/>
  <c r="J1724" i="5" s="1"/>
  <c r="M1724" i="5" s="1"/>
  <c r="H1725" i="5"/>
  <c r="I1725" i="5" s="1"/>
  <c r="J1725" i="5" s="1"/>
  <c r="M1725" i="5" s="1"/>
  <c r="H1726" i="5"/>
  <c r="I1726" i="5" s="1"/>
  <c r="J1726" i="5" s="1"/>
  <c r="M1726" i="5" s="1"/>
  <c r="H1727" i="5"/>
  <c r="I1727" i="5" s="1"/>
  <c r="J1727" i="5" s="1"/>
  <c r="M1727" i="5" s="1"/>
  <c r="H1728" i="5"/>
  <c r="I1728" i="5" s="1"/>
  <c r="J1728" i="5" s="1"/>
  <c r="M1728" i="5" s="1"/>
  <c r="H1729" i="5"/>
  <c r="I1729" i="5" s="1"/>
  <c r="J1729" i="5" s="1"/>
  <c r="M1729" i="5" s="1"/>
  <c r="H1730" i="5"/>
  <c r="I1730" i="5" s="1"/>
  <c r="J1730" i="5" s="1"/>
  <c r="M1730" i="5" s="1"/>
  <c r="H1731" i="5"/>
  <c r="I1731" i="5" s="1"/>
  <c r="J1731" i="5" s="1"/>
  <c r="M1731" i="5" s="1"/>
  <c r="H1732" i="5"/>
  <c r="I1732" i="5" s="1"/>
  <c r="J1732" i="5" s="1"/>
  <c r="M1732" i="5" s="1"/>
  <c r="H1733" i="5"/>
  <c r="I1733" i="5" s="1"/>
  <c r="J1733" i="5" s="1"/>
  <c r="M1733" i="5" s="1"/>
  <c r="H1734" i="5"/>
  <c r="I1734" i="5" s="1"/>
  <c r="J1734" i="5" s="1"/>
  <c r="M1734" i="5" s="1"/>
  <c r="H1735" i="5"/>
  <c r="I1735" i="5" s="1"/>
  <c r="J1735" i="5" s="1"/>
  <c r="M1735" i="5" s="1"/>
  <c r="H1736" i="5"/>
  <c r="I1736" i="5" s="1"/>
  <c r="J1736" i="5" s="1"/>
  <c r="M1736" i="5" s="1"/>
  <c r="H1737" i="5"/>
  <c r="I1737" i="5" s="1"/>
  <c r="J1737" i="5" s="1"/>
  <c r="M1737" i="5" s="1"/>
  <c r="H1738" i="5"/>
  <c r="I1738" i="5" s="1"/>
  <c r="J1738" i="5" s="1"/>
  <c r="M1738" i="5" s="1"/>
  <c r="H1739" i="5"/>
  <c r="I1739" i="5" s="1"/>
  <c r="J1739" i="5" s="1"/>
  <c r="M1739" i="5" s="1"/>
  <c r="H1740" i="5"/>
  <c r="I1740" i="5" s="1"/>
  <c r="J1740" i="5" s="1"/>
  <c r="M1740" i="5" s="1"/>
  <c r="H1741" i="5"/>
  <c r="I1741" i="5" s="1"/>
  <c r="J1741" i="5" s="1"/>
  <c r="M1741" i="5" s="1"/>
  <c r="H1742" i="5"/>
  <c r="I1742" i="5" s="1"/>
  <c r="J1742" i="5" s="1"/>
  <c r="M1742" i="5" s="1"/>
  <c r="H1743" i="5"/>
  <c r="I1743" i="5" s="1"/>
  <c r="J1743" i="5" s="1"/>
  <c r="M1743" i="5" s="1"/>
  <c r="H1744" i="5"/>
  <c r="I1744" i="5" s="1"/>
  <c r="J1744" i="5" s="1"/>
  <c r="M1744" i="5" s="1"/>
  <c r="H1745" i="5"/>
  <c r="I1745" i="5" s="1"/>
  <c r="J1745" i="5" s="1"/>
  <c r="M1745" i="5" s="1"/>
  <c r="H1746" i="5"/>
  <c r="I1746" i="5" s="1"/>
  <c r="J1746" i="5" s="1"/>
  <c r="M1746" i="5" s="1"/>
  <c r="H1747" i="5"/>
  <c r="I1747" i="5" s="1"/>
  <c r="J1747" i="5" s="1"/>
  <c r="M1747" i="5" s="1"/>
  <c r="H1748" i="5"/>
  <c r="I1748" i="5" s="1"/>
  <c r="J1748" i="5" s="1"/>
  <c r="M1748" i="5" s="1"/>
  <c r="H1749" i="5"/>
  <c r="I1749" i="5" s="1"/>
  <c r="J1749" i="5" s="1"/>
  <c r="M1749" i="5" s="1"/>
  <c r="H1750" i="5"/>
  <c r="I1750" i="5" s="1"/>
  <c r="J1750" i="5" s="1"/>
  <c r="M1750" i="5" s="1"/>
  <c r="H1751" i="5"/>
  <c r="I1751" i="5" s="1"/>
  <c r="J1751" i="5" s="1"/>
  <c r="M1751" i="5" s="1"/>
  <c r="H1752" i="5"/>
  <c r="I1752" i="5" s="1"/>
  <c r="J1752" i="5" s="1"/>
  <c r="M1752" i="5" s="1"/>
  <c r="H1753" i="5"/>
  <c r="I1753" i="5" s="1"/>
  <c r="J1753" i="5" s="1"/>
  <c r="M1753" i="5" s="1"/>
  <c r="H1754" i="5"/>
  <c r="I1754" i="5" s="1"/>
  <c r="J1754" i="5" s="1"/>
  <c r="M1754" i="5" s="1"/>
  <c r="H1755" i="5"/>
  <c r="I1755" i="5" s="1"/>
  <c r="J1755" i="5" s="1"/>
  <c r="M1755" i="5" s="1"/>
  <c r="H1756" i="5"/>
  <c r="I1756" i="5" s="1"/>
  <c r="J1756" i="5" s="1"/>
  <c r="M1756" i="5" s="1"/>
  <c r="H1757" i="5"/>
  <c r="I1757" i="5" s="1"/>
  <c r="J1757" i="5" s="1"/>
  <c r="M1757" i="5" s="1"/>
  <c r="H1758" i="5"/>
  <c r="I1758" i="5" s="1"/>
  <c r="J1758" i="5" s="1"/>
  <c r="M1758" i="5" s="1"/>
  <c r="H1759" i="5"/>
  <c r="I1759" i="5" s="1"/>
  <c r="J1759" i="5" s="1"/>
  <c r="M1759" i="5" s="1"/>
  <c r="H1760" i="5"/>
  <c r="I1760" i="5" s="1"/>
  <c r="J1760" i="5" s="1"/>
  <c r="M1760" i="5" s="1"/>
  <c r="H1761" i="5"/>
  <c r="I1761" i="5" s="1"/>
  <c r="J1761" i="5" s="1"/>
  <c r="M1761" i="5" s="1"/>
  <c r="H1762" i="5"/>
  <c r="I1762" i="5" s="1"/>
  <c r="J1762" i="5" s="1"/>
  <c r="M1762" i="5" s="1"/>
  <c r="H1763" i="5"/>
  <c r="I1763" i="5" s="1"/>
  <c r="J1763" i="5" s="1"/>
  <c r="M1763" i="5" s="1"/>
  <c r="H1764" i="5"/>
  <c r="I1764" i="5" s="1"/>
  <c r="J1764" i="5" s="1"/>
  <c r="M1764" i="5" s="1"/>
  <c r="H1765" i="5"/>
  <c r="I1765" i="5" s="1"/>
  <c r="J1765" i="5" s="1"/>
  <c r="M1765" i="5" s="1"/>
  <c r="H1766" i="5"/>
  <c r="I1766" i="5" s="1"/>
  <c r="J1766" i="5" s="1"/>
  <c r="M1766" i="5" s="1"/>
  <c r="H1767" i="5"/>
  <c r="I1767" i="5" s="1"/>
  <c r="J1767" i="5" s="1"/>
  <c r="M1767" i="5" s="1"/>
  <c r="H1768" i="5"/>
  <c r="I1768" i="5" s="1"/>
  <c r="J1768" i="5" s="1"/>
  <c r="M1768" i="5" s="1"/>
  <c r="H1769" i="5"/>
  <c r="I1769" i="5" s="1"/>
  <c r="J1769" i="5" s="1"/>
  <c r="M1769" i="5" s="1"/>
  <c r="H1770" i="5"/>
  <c r="I1770" i="5" s="1"/>
  <c r="J1770" i="5" s="1"/>
  <c r="M1770" i="5" s="1"/>
  <c r="H1771" i="5"/>
  <c r="I1771" i="5" s="1"/>
  <c r="J1771" i="5" s="1"/>
  <c r="M1771" i="5" s="1"/>
  <c r="H1772" i="5"/>
  <c r="I1772" i="5" s="1"/>
  <c r="J1772" i="5" s="1"/>
  <c r="M1772" i="5" s="1"/>
  <c r="H1773" i="5"/>
  <c r="I1773" i="5" s="1"/>
  <c r="J1773" i="5" s="1"/>
  <c r="M1773" i="5" s="1"/>
  <c r="H1774" i="5"/>
  <c r="I1774" i="5" s="1"/>
  <c r="J1774" i="5" s="1"/>
  <c r="M1774" i="5" s="1"/>
  <c r="H1775" i="5"/>
  <c r="I1775" i="5" s="1"/>
  <c r="J1775" i="5" s="1"/>
  <c r="M1775" i="5" s="1"/>
  <c r="H1776" i="5"/>
  <c r="I1776" i="5" s="1"/>
  <c r="J1776" i="5" s="1"/>
  <c r="M1776" i="5" s="1"/>
  <c r="H1777" i="5"/>
  <c r="I1777" i="5" s="1"/>
  <c r="J1777" i="5" s="1"/>
  <c r="M1777" i="5" s="1"/>
  <c r="H1778" i="5"/>
  <c r="I1778" i="5" s="1"/>
  <c r="J1778" i="5" s="1"/>
  <c r="M1778" i="5" s="1"/>
  <c r="H1779" i="5"/>
  <c r="I1779" i="5" s="1"/>
  <c r="J1779" i="5" s="1"/>
  <c r="M1779" i="5" s="1"/>
  <c r="H1780" i="5"/>
  <c r="I1780" i="5" s="1"/>
  <c r="J1780" i="5" s="1"/>
  <c r="M1780" i="5" s="1"/>
  <c r="H1781" i="5"/>
  <c r="I1781" i="5" s="1"/>
  <c r="J1781" i="5" s="1"/>
  <c r="M1781" i="5" s="1"/>
  <c r="H1782" i="5"/>
  <c r="I1782" i="5" s="1"/>
  <c r="J1782" i="5" s="1"/>
  <c r="M1782" i="5" s="1"/>
  <c r="H1783" i="5"/>
  <c r="I1783" i="5" s="1"/>
  <c r="J1783" i="5" s="1"/>
  <c r="M1783" i="5" s="1"/>
  <c r="H1784" i="5"/>
  <c r="I1784" i="5" s="1"/>
  <c r="J1784" i="5" s="1"/>
  <c r="M1784" i="5" s="1"/>
  <c r="H1785" i="5"/>
  <c r="I1785" i="5" s="1"/>
  <c r="J1785" i="5" s="1"/>
  <c r="M1785" i="5" s="1"/>
  <c r="H1786" i="5"/>
  <c r="I1786" i="5" s="1"/>
  <c r="J1786" i="5" s="1"/>
  <c r="M1786" i="5" s="1"/>
  <c r="H1787" i="5"/>
  <c r="I1787" i="5" s="1"/>
  <c r="J1787" i="5" s="1"/>
  <c r="M1787" i="5" s="1"/>
  <c r="H1788" i="5"/>
  <c r="I1788" i="5" s="1"/>
  <c r="J1788" i="5" s="1"/>
  <c r="M1788" i="5" s="1"/>
  <c r="H1789" i="5"/>
  <c r="I1789" i="5" s="1"/>
  <c r="J1789" i="5" s="1"/>
  <c r="M1789" i="5" s="1"/>
  <c r="H1790" i="5"/>
  <c r="I1790" i="5" s="1"/>
  <c r="J1790" i="5" s="1"/>
  <c r="M1790" i="5" s="1"/>
  <c r="H1791" i="5"/>
  <c r="I1791" i="5" s="1"/>
  <c r="J1791" i="5" s="1"/>
  <c r="M1791" i="5" s="1"/>
  <c r="H1792" i="5"/>
  <c r="I1792" i="5" s="1"/>
  <c r="J1792" i="5" s="1"/>
  <c r="M1792" i="5" s="1"/>
  <c r="H1793" i="5"/>
  <c r="I1793" i="5" s="1"/>
  <c r="J1793" i="5" s="1"/>
  <c r="M1793" i="5" s="1"/>
  <c r="H1794" i="5"/>
  <c r="I1794" i="5" s="1"/>
  <c r="J1794" i="5" s="1"/>
  <c r="M1794" i="5" s="1"/>
  <c r="H1795" i="5"/>
  <c r="I1795" i="5" s="1"/>
  <c r="J1795" i="5" s="1"/>
  <c r="M1795" i="5" s="1"/>
  <c r="H1796" i="5"/>
  <c r="I1796" i="5" s="1"/>
  <c r="J1796" i="5" s="1"/>
  <c r="M1796" i="5" s="1"/>
  <c r="H1797" i="5"/>
  <c r="I1797" i="5" s="1"/>
  <c r="J1797" i="5" s="1"/>
  <c r="M1797" i="5" s="1"/>
  <c r="H1798" i="5"/>
  <c r="I1798" i="5" s="1"/>
  <c r="J1798" i="5" s="1"/>
  <c r="M1798" i="5" s="1"/>
  <c r="H1799" i="5"/>
  <c r="I1799" i="5" s="1"/>
  <c r="J1799" i="5" s="1"/>
  <c r="M1799" i="5" s="1"/>
  <c r="H1800" i="5"/>
  <c r="I1800" i="5" s="1"/>
  <c r="J1800" i="5" s="1"/>
  <c r="M1800" i="5" s="1"/>
  <c r="H1801" i="5"/>
  <c r="I1801" i="5" s="1"/>
  <c r="J1801" i="5" s="1"/>
  <c r="M1801" i="5" s="1"/>
  <c r="H1802" i="5"/>
  <c r="I1802" i="5" s="1"/>
  <c r="J1802" i="5" s="1"/>
  <c r="M1802" i="5" s="1"/>
  <c r="H1803" i="5"/>
  <c r="I1803" i="5" s="1"/>
  <c r="J1803" i="5" s="1"/>
  <c r="M1803" i="5" s="1"/>
  <c r="H1804" i="5"/>
  <c r="I1804" i="5" s="1"/>
  <c r="J1804" i="5" s="1"/>
  <c r="M1804" i="5" s="1"/>
  <c r="H1805" i="5"/>
  <c r="I1805" i="5" s="1"/>
  <c r="J1805" i="5" s="1"/>
  <c r="M1805" i="5" s="1"/>
  <c r="H1806" i="5"/>
  <c r="I1806" i="5" s="1"/>
  <c r="J1806" i="5" s="1"/>
  <c r="M1806" i="5" s="1"/>
  <c r="H1807" i="5"/>
  <c r="I1807" i="5" s="1"/>
  <c r="J1807" i="5" s="1"/>
  <c r="M1807" i="5" s="1"/>
  <c r="H1808" i="5"/>
  <c r="I1808" i="5" s="1"/>
  <c r="J1808" i="5" s="1"/>
  <c r="M1808" i="5" s="1"/>
  <c r="H1809" i="5"/>
  <c r="I1809" i="5" s="1"/>
  <c r="J1809" i="5" s="1"/>
  <c r="M1809" i="5" s="1"/>
  <c r="H1810" i="5"/>
  <c r="I1810" i="5" s="1"/>
  <c r="J1810" i="5" s="1"/>
  <c r="M1810" i="5" s="1"/>
  <c r="H1811" i="5"/>
  <c r="I1811" i="5" s="1"/>
  <c r="J1811" i="5" s="1"/>
  <c r="M1811" i="5" s="1"/>
  <c r="H1812" i="5"/>
  <c r="I1812" i="5" s="1"/>
  <c r="J1812" i="5" s="1"/>
  <c r="M1812" i="5" s="1"/>
  <c r="H1813" i="5"/>
  <c r="I1813" i="5" s="1"/>
  <c r="J1813" i="5" s="1"/>
  <c r="M1813" i="5" s="1"/>
  <c r="H1814" i="5"/>
  <c r="I1814" i="5" s="1"/>
  <c r="J1814" i="5" s="1"/>
  <c r="M1814" i="5" s="1"/>
  <c r="H1815" i="5"/>
  <c r="I1815" i="5" s="1"/>
  <c r="J1815" i="5" s="1"/>
  <c r="M1815" i="5" s="1"/>
  <c r="H1816" i="5"/>
  <c r="I1816" i="5" s="1"/>
  <c r="J1816" i="5" s="1"/>
  <c r="M1816" i="5" s="1"/>
  <c r="H1817" i="5"/>
  <c r="I1817" i="5" s="1"/>
  <c r="J1817" i="5" s="1"/>
  <c r="M1817" i="5" s="1"/>
  <c r="H1818" i="5"/>
  <c r="I1818" i="5" s="1"/>
  <c r="J1818" i="5" s="1"/>
  <c r="M1818" i="5" s="1"/>
  <c r="H1819" i="5"/>
  <c r="I1819" i="5" s="1"/>
  <c r="J1819" i="5" s="1"/>
  <c r="M1819" i="5" s="1"/>
  <c r="H1820" i="5"/>
  <c r="I1820" i="5" s="1"/>
  <c r="J1820" i="5" s="1"/>
  <c r="M1820" i="5" s="1"/>
  <c r="H1821" i="5"/>
  <c r="I1821" i="5" s="1"/>
  <c r="J1821" i="5" s="1"/>
  <c r="M1821" i="5" s="1"/>
  <c r="H1822" i="5"/>
  <c r="I1822" i="5" s="1"/>
  <c r="J1822" i="5" s="1"/>
  <c r="M1822" i="5" s="1"/>
  <c r="H1823" i="5"/>
  <c r="I1823" i="5" s="1"/>
  <c r="J1823" i="5" s="1"/>
  <c r="M1823" i="5" s="1"/>
  <c r="H1824" i="5"/>
  <c r="I1824" i="5" s="1"/>
  <c r="J1824" i="5" s="1"/>
  <c r="M1824" i="5" s="1"/>
  <c r="H1825" i="5"/>
  <c r="I1825" i="5" s="1"/>
  <c r="J1825" i="5" s="1"/>
  <c r="M1825" i="5" s="1"/>
  <c r="H1826" i="5"/>
  <c r="I1826" i="5" s="1"/>
  <c r="J1826" i="5" s="1"/>
  <c r="M1826" i="5" s="1"/>
  <c r="H1827" i="5"/>
  <c r="I1827" i="5" s="1"/>
  <c r="J1827" i="5" s="1"/>
  <c r="M1827" i="5" s="1"/>
  <c r="H1828" i="5"/>
  <c r="I1828" i="5" s="1"/>
  <c r="J1828" i="5" s="1"/>
  <c r="M1828" i="5" s="1"/>
  <c r="H1829" i="5"/>
  <c r="I1829" i="5" s="1"/>
  <c r="J1829" i="5" s="1"/>
  <c r="M1829" i="5" s="1"/>
  <c r="H1830" i="5"/>
  <c r="I1830" i="5" s="1"/>
  <c r="J1830" i="5" s="1"/>
  <c r="M1830" i="5" s="1"/>
  <c r="H1831" i="5"/>
  <c r="I1831" i="5" s="1"/>
  <c r="J1831" i="5" s="1"/>
  <c r="M1831" i="5" s="1"/>
  <c r="H1832" i="5"/>
  <c r="I1832" i="5" s="1"/>
  <c r="J1832" i="5" s="1"/>
  <c r="M1832" i="5" s="1"/>
  <c r="H1833" i="5"/>
  <c r="I1833" i="5" s="1"/>
  <c r="J1833" i="5" s="1"/>
  <c r="M1833" i="5" s="1"/>
  <c r="H1834" i="5"/>
  <c r="I1834" i="5" s="1"/>
  <c r="J1834" i="5" s="1"/>
  <c r="M1834" i="5" s="1"/>
  <c r="H1835" i="5"/>
  <c r="I1835" i="5" s="1"/>
  <c r="J1835" i="5" s="1"/>
  <c r="M1835" i="5" s="1"/>
  <c r="H1836" i="5"/>
  <c r="I1836" i="5" s="1"/>
  <c r="J1836" i="5" s="1"/>
  <c r="M1836" i="5" s="1"/>
  <c r="H1837" i="5"/>
  <c r="I1837" i="5" s="1"/>
  <c r="J1837" i="5" s="1"/>
  <c r="M1837" i="5" s="1"/>
  <c r="H1838" i="5"/>
  <c r="I1838" i="5" s="1"/>
  <c r="J1838" i="5" s="1"/>
  <c r="M1838" i="5" s="1"/>
  <c r="H1839" i="5"/>
  <c r="I1839" i="5" s="1"/>
  <c r="J1839" i="5" s="1"/>
  <c r="M1839" i="5" s="1"/>
  <c r="H1840" i="5"/>
  <c r="I1840" i="5" s="1"/>
  <c r="J1840" i="5" s="1"/>
  <c r="M1840" i="5" s="1"/>
  <c r="H1841" i="5"/>
  <c r="I1841" i="5" s="1"/>
  <c r="J1841" i="5" s="1"/>
  <c r="M1841" i="5" s="1"/>
  <c r="H1842" i="5"/>
  <c r="I1842" i="5" s="1"/>
  <c r="J1842" i="5" s="1"/>
  <c r="M1842" i="5" s="1"/>
  <c r="H1843" i="5"/>
  <c r="I1843" i="5" s="1"/>
  <c r="J1843" i="5" s="1"/>
  <c r="M1843" i="5" s="1"/>
  <c r="H1844" i="5"/>
  <c r="I1844" i="5" s="1"/>
  <c r="J1844" i="5" s="1"/>
  <c r="M1844" i="5" s="1"/>
  <c r="H1845" i="5"/>
  <c r="I1845" i="5" s="1"/>
  <c r="J1845" i="5" s="1"/>
  <c r="M1845" i="5" s="1"/>
  <c r="H1846" i="5"/>
  <c r="I1846" i="5" s="1"/>
  <c r="J1846" i="5" s="1"/>
  <c r="M1846" i="5" s="1"/>
  <c r="H1847" i="5"/>
  <c r="I1847" i="5" s="1"/>
  <c r="J1847" i="5" s="1"/>
  <c r="M1847" i="5" s="1"/>
  <c r="H1848" i="5"/>
  <c r="I1848" i="5" s="1"/>
  <c r="J1848" i="5" s="1"/>
  <c r="M1848" i="5" s="1"/>
  <c r="H1849" i="5"/>
  <c r="I1849" i="5" s="1"/>
  <c r="J1849" i="5" s="1"/>
  <c r="M1849" i="5" s="1"/>
  <c r="H1850" i="5"/>
  <c r="I1850" i="5" s="1"/>
  <c r="J1850" i="5" s="1"/>
  <c r="M1850" i="5" s="1"/>
  <c r="H1851" i="5"/>
  <c r="I1851" i="5" s="1"/>
  <c r="J1851" i="5" s="1"/>
  <c r="M1851" i="5" s="1"/>
  <c r="H1852" i="5"/>
  <c r="I1852" i="5" s="1"/>
  <c r="J1852" i="5" s="1"/>
  <c r="M1852" i="5" s="1"/>
  <c r="H1853" i="5"/>
  <c r="I1853" i="5" s="1"/>
  <c r="J1853" i="5" s="1"/>
  <c r="M1853" i="5" s="1"/>
  <c r="H1854" i="5"/>
  <c r="I1854" i="5" s="1"/>
  <c r="J1854" i="5" s="1"/>
  <c r="M1854" i="5" s="1"/>
  <c r="H1855" i="5"/>
  <c r="I1855" i="5" s="1"/>
  <c r="J1855" i="5" s="1"/>
  <c r="M1855" i="5" s="1"/>
  <c r="H1856" i="5"/>
  <c r="I1856" i="5" s="1"/>
  <c r="J1856" i="5" s="1"/>
  <c r="M1856" i="5" s="1"/>
  <c r="H1857" i="5"/>
  <c r="I1857" i="5" s="1"/>
  <c r="J1857" i="5" s="1"/>
  <c r="M1857" i="5" s="1"/>
  <c r="H1858" i="5"/>
  <c r="I1858" i="5" s="1"/>
  <c r="J1858" i="5" s="1"/>
  <c r="M1858" i="5" s="1"/>
  <c r="H1859" i="5"/>
  <c r="I1859" i="5" s="1"/>
  <c r="J1859" i="5" s="1"/>
  <c r="M1859" i="5" s="1"/>
  <c r="H1860" i="5"/>
  <c r="I1860" i="5" s="1"/>
  <c r="J1860" i="5" s="1"/>
  <c r="M1860" i="5" s="1"/>
  <c r="H1861" i="5"/>
  <c r="I1861" i="5" s="1"/>
  <c r="J1861" i="5" s="1"/>
  <c r="M1861" i="5" s="1"/>
  <c r="H1862" i="5"/>
  <c r="I1862" i="5" s="1"/>
  <c r="J1862" i="5" s="1"/>
  <c r="M1862" i="5" s="1"/>
  <c r="H1863" i="5"/>
  <c r="I1863" i="5" s="1"/>
  <c r="J1863" i="5" s="1"/>
  <c r="M1863" i="5" s="1"/>
  <c r="H1864" i="5"/>
  <c r="I1864" i="5" s="1"/>
  <c r="J1864" i="5" s="1"/>
  <c r="M1864" i="5" s="1"/>
  <c r="H1865" i="5"/>
  <c r="I1865" i="5" s="1"/>
  <c r="J1865" i="5" s="1"/>
  <c r="M1865" i="5" s="1"/>
  <c r="H1866" i="5"/>
  <c r="I1866" i="5" s="1"/>
  <c r="J1866" i="5" s="1"/>
  <c r="M1866" i="5" s="1"/>
  <c r="H1867" i="5"/>
  <c r="I1867" i="5" s="1"/>
  <c r="J1867" i="5" s="1"/>
  <c r="M1867" i="5" s="1"/>
  <c r="H1868" i="5"/>
  <c r="I1868" i="5" s="1"/>
  <c r="J1868" i="5" s="1"/>
  <c r="M1868" i="5" s="1"/>
  <c r="H1869" i="5"/>
  <c r="I1869" i="5" s="1"/>
  <c r="J1869" i="5" s="1"/>
  <c r="M1869" i="5" s="1"/>
  <c r="H1870" i="5"/>
  <c r="I1870" i="5" s="1"/>
  <c r="J1870" i="5" s="1"/>
  <c r="M1870" i="5" s="1"/>
  <c r="H1871" i="5"/>
  <c r="I1871" i="5" s="1"/>
  <c r="J1871" i="5" s="1"/>
  <c r="M1871" i="5" s="1"/>
  <c r="H1872" i="5"/>
  <c r="I1872" i="5" s="1"/>
  <c r="J1872" i="5" s="1"/>
  <c r="M1872" i="5" s="1"/>
  <c r="H1873" i="5"/>
  <c r="I1873" i="5" s="1"/>
  <c r="J1873" i="5" s="1"/>
  <c r="M1873" i="5" s="1"/>
  <c r="H1874" i="5"/>
  <c r="I1874" i="5" s="1"/>
  <c r="J1874" i="5" s="1"/>
  <c r="M1874" i="5" s="1"/>
  <c r="H1875" i="5"/>
  <c r="I1875" i="5" s="1"/>
  <c r="J1875" i="5" s="1"/>
  <c r="M1875" i="5" s="1"/>
  <c r="H1876" i="5"/>
  <c r="I1876" i="5" s="1"/>
  <c r="J1876" i="5" s="1"/>
  <c r="M1876" i="5" s="1"/>
  <c r="H1877" i="5"/>
  <c r="I1877" i="5" s="1"/>
  <c r="J1877" i="5" s="1"/>
  <c r="M1877" i="5" s="1"/>
  <c r="H1878" i="5"/>
  <c r="I1878" i="5" s="1"/>
  <c r="J1878" i="5" s="1"/>
  <c r="M1878" i="5" s="1"/>
  <c r="H1879" i="5"/>
  <c r="I1879" i="5" s="1"/>
  <c r="J1879" i="5" s="1"/>
  <c r="M1879" i="5" s="1"/>
  <c r="H1880" i="5"/>
  <c r="I1880" i="5" s="1"/>
  <c r="J1880" i="5" s="1"/>
  <c r="M1880" i="5" s="1"/>
  <c r="H1881" i="5"/>
  <c r="I1881" i="5" s="1"/>
  <c r="J1881" i="5" s="1"/>
  <c r="M1881" i="5" s="1"/>
  <c r="H1882" i="5"/>
  <c r="I1882" i="5" s="1"/>
  <c r="J1882" i="5" s="1"/>
  <c r="M1882" i="5" s="1"/>
  <c r="H1883" i="5"/>
  <c r="I1883" i="5" s="1"/>
  <c r="J1883" i="5" s="1"/>
  <c r="M1883" i="5" s="1"/>
  <c r="H1884" i="5"/>
  <c r="I1884" i="5" s="1"/>
  <c r="J1884" i="5" s="1"/>
  <c r="M1884" i="5" s="1"/>
  <c r="H1885" i="5"/>
  <c r="I1885" i="5" s="1"/>
  <c r="J1885" i="5" s="1"/>
  <c r="M1885" i="5" s="1"/>
  <c r="H1886" i="5"/>
  <c r="I1886" i="5" s="1"/>
  <c r="J1886" i="5" s="1"/>
  <c r="M1886" i="5" s="1"/>
  <c r="H1887" i="5"/>
  <c r="I1887" i="5" s="1"/>
  <c r="J1887" i="5" s="1"/>
  <c r="M1887" i="5" s="1"/>
  <c r="H1888" i="5"/>
  <c r="I1888" i="5" s="1"/>
  <c r="J1888" i="5" s="1"/>
  <c r="M1888" i="5" s="1"/>
  <c r="H1889" i="5"/>
  <c r="I1889" i="5" s="1"/>
  <c r="J1889" i="5" s="1"/>
  <c r="M1889" i="5" s="1"/>
  <c r="H1890" i="5"/>
  <c r="I1890" i="5" s="1"/>
  <c r="J1890" i="5" s="1"/>
  <c r="M1890" i="5" s="1"/>
  <c r="H1891" i="5"/>
  <c r="I1891" i="5" s="1"/>
  <c r="J1891" i="5" s="1"/>
  <c r="M1891" i="5" s="1"/>
  <c r="H1892" i="5"/>
  <c r="I1892" i="5" s="1"/>
  <c r="J1892" i="5" s="1"/>
  <c r="M1892" i="5" s="1"/>
  <c r="H1893" i="5"/>
  <c r="I1893" i="5" s="1"/>
  <c r="J1893" i="5" s="1"/>
  <c r="M1893" i="5" s="1"/>
  <c r="H1894" i="5"/>
  <c r="I1894" i="5" s="1"/>
  <c r="J1894" i="5" s="1"/>
  <c r="M1894" i="5" s="1"/>
  <c r="H1895" i="5"/>
  <c r="I1895" i="5" s="1"/>
  <c r="J1895" i="5" s="1"/>
  <c r="M1895" i="5" s="1"/>
  <c r="H1896" i="5"/>
  <c r="I1896" i="5" s="1"/>
  <c r="J1896" i="5" s="1"/>
  <c r="M1896" i="5" s="1"/>
  <c r="H1897" i="5"/>
  <c r="I1897" i="5" s="1"/>
  <c r="J1897" i="5" s="1"/>
  <c r="M1897" i="5" s="1"/>
  <c r="H1898" i="5"/>
  <c r="I1898" i="5" s="1"/>
  <c r="J1898" i="5" s="1"/>
  <c r="M1898" i="5" s="1"/>
  <c r="H1899" i="5"/>
  <c r="I1899" i="5" s="1"/>
  <c r="J1899" i="5" s="1"/>
  <c r="M1899" i="5" s="1"/>
  <c r="H1900" i="5"/>
  <c r="I1900" i="5" s="1"/>
  <c r="J1900" i="5" s="1"/>
  <c r="M1900" i="5" s="1"/>
  <c r="H1901" i="5"/>
  <c r="I1901" i="5" s="1"/>
  <c r="J1901" i="5" s="1"/>
  <c r="M1901" i="5" s="1"/>
  <c r="H1902" i="5"/>
  <c r="I1902" i="5" s="1"/>
  <c r="J1902" i="5" s="1"/>
  <c r="M1902" i="5" s="1"/>
  <c r="H1903" i="5"/>
  <c r="I1903" i="5" s="1"/>
  <c r="J1903" i="5" s="1"/>
  <c r="M1903" i="5" s="1"/>
  <c r="H1904" i="5"/>
  <c r="I1904" i="5" s="1"/>
  <c r="J1904" i="5" s="1"/>
  <c r="M1904" i="5" s="1"/>
  <c r="H1905" i="5"/>
  <c r="I1905" i="5" s="1"/>
  <c r="J1905" i="5" s="1"/>
  <c r="M1905" i="5" s="1"/>
  <c r="H1906" i="5"/>
  <c r="I1906" i="5" s="1"/>
  <c r="J1906" i="5" s="1"/>
  <c r="M1906" i="5" s="1"/>
  <c r="H1907" i="5"/>
  <c r="I1907" i="5" s="1"/>
  <c r="J1907" i="5" s="1"/>
  <c r="M1907" i="5" s="1"/>
  <c r="H1908" i="5"/>
  <c r="I1908" i="5" s="1"/>
  <c r="J1908" i="5" s="1"/>
  <c r="M1908" i="5" s="1"/>
  <c r="H1909" i="5"/>
  <c r="I1909" i="5" s="1"/>
  <c r="J1909" i="5" s="1"/>
  <c r="M1909" i="5" s="1"/>
  <c r="H1910" i="5"/>
  <c r="I1910" i="5" s="1"/>
  <c r="J1910" i="5" s="1"/>
  <c r="M1910" i="5" s="1"/>
  <c r="H1911" i="5"/>
  <c r="I1911" i="5" s="1"/>
  <c r="J1911" i="5" s="1"/>
  <c r="M1911" i="5" s="1"/>
  <c r="H1912" i="5"/>
  <c r="I1912" i="5" s="1"/>
  <c r="J1912" i="5" s="1"/>
  <c r="M1912" i="5" s="1"/>
  <c r="H1913" i="5"/>
  <c r="I1913" i="5" s="1"/>
  <c r="J1913" i="5" s="1"/>
  <c r="M1913" i="5" s="1"/>
  <c r="H1914" i="5"/>
  <c r="I1914" i="5" s="1"/>
  <c r="J1914" i="5" s="1"/>
  <c r="M1914" i="5" s="1"/>
  <c r="H1915" i="5"/>
  <c r="I1915" i="5" s="1"/>
  <c r="J1915" i="5" s="1"/>
  <c r="M1915" i="5" s="1"/>
  <c r="H1916" i="5"/>
  <c r="I1916" i="5" s="1"/>
  <c r="J1916" i="5" s="1"/>
  <c r="H1917" i="5"/>
  <c r="I1917" i="5" s="1"/>
  <c r="J1917" i="5" s="1"/>
  <c r="M1917" i="5" s="1"/>
  <c r="H1918" i="5"/>
  <c r="I1918" i="5" s="1"/>
  <c r="J1918" i="5" s="1"/>
  <c r="M1918" i="5" s="1"/>
  <c r="H1919" i="5"/>
  <c r="I1919" i="5" s="1"/>
  <c r="J1919" i="5" s="1"/>
  <c r="M1919" i="5" s="1"/>
  <c r="H1920" i="5"/>
  <c r="I1920" i="5" s="1"/>
  <c r="J1920" i="5" s="1"/>
  <c r="M1920" i="5" s="1"/>
  <c r="H1921" i="5"/>
  <c r="I1921" i="5" s="1"/>
  <c r="J1921" i="5" s="1"/>
  <c r="M1921" i="5" s="1"/>
  <c r="H1922" i="5"/>
  <c r="I1922" i="5" s="1"/>
  <c r="J1922" i="5" s="1"/>
  <c r="M1922" i="5" s="1"/>
  <c r="H1923" i="5"/>
  <c r="I1923" i="5" s="1"/>
  <c r="J1923" i="5" s="1"/>
  <c r="M1923" i="5" s="1"/>
  <c r="H1924" i="5"/>
  <c r="I1924" i="5" s="1"/>
  <c r="J1924" i="5" s="1"/>
  <c r="M1924" i="5" s="1"/>
  <c r="H1925" i="5"/>
  <c r="I1925" i="5" s="1"/>
  <c r="J1925" i="5" s="1"/>
  <c r="M1925" i="5" s="1"/>
  <c r="H1926" i="5"/>
  <c r="I1926" i="5" s="1"/>
  <c r="J1926" i="5" s="1"/>
  <c r="M1926" i="5" s="1"/>
  <c r="H1927" i="5"/>
  <c r="I1927" i="5" s="1"/>
  <c r="J1927" i="5" s="1"/>
  <c r="M1927" i="5" s="1"/>
  <c r="H1928" i="5"/>
  <c r="I1928" i="5" s="1"/>
  <c r="J1928" i="5" s="1"/>
  <c r="M1928" i="5" s="1"/>
  <c r="H1929" i="5"/>
  <c r="I1929" i="5" s="1"/>
  <c r="J1929" i="5" s="1"/>
  <c r="M1929" i="5" s="1"/>
  <c r="H1930" i="5"/>
  <c r="I1930" i="5" s="1"/>
  <c r="J1930" i="5" s="1"/>
  <c r="M1930" i="5" s="1"/>
  <c r="H1931" i="5"/>
  <c r="I1931" i="5" s="1"/>
  <c r="J1931" i="5" s="1"/>
  <c r="M1931" i="5" s="1"/>
  <c r="H1932" i="5"/>
  <c r="I1932" i="5" s="1"/>
  <c r="J1932" i="5" s="1"/>
  <c r="M1932" i="5" s="1"/>
  <c r="H1933" i="5"/>
  <c r="I1933" i="5" s="1"/>
  <c r="J1933" i="5" s="1"/>
  <c r="M1933" i="5" s="1"/>
  <c r="H1934" i="5"/>
  <c r="I1934" i="5" s="1"/>
  <c r="J1934" i="5" s="1"/>
  <c r="M1934" i="5" s="1"/>
  <c r="H1935" i="5"/>
  <c r="I1935" i="5" s="1"/>
  <c r="J1935" i="5" s="1"/>
  <c r="M1935" i="5" s="1"/>
  <c r="H1936" i="5"/>
  <c r="I1936" i="5" s="1"/>
  <c r="J1936" i="5" s="1"/>
  <c r="M1936" i="5" s="1"/>
  <c r="H1937" i="5"/>
  <c r="I1937" i="5" s="1"/>
  <c r="J1937" i="5" s="1"/>
  <c r="M1937" i="5" s="1"/>
  <c r="H1938" i="5"/>
  <c r="I1938" i="5" s="1"/>
  <c r="J1938" i="5" s="1"/>
  <c r="M1938" i="5" s="1"/>
  <c r="H1939" i="5"/>
  <c r="I1939" i="5" s="1"/>
  <c r="J1939" i="5" s="1"/>
  <c r="M1939" i="5" s="1"/>
  <c r="H1940" i="5"/>
  <c r="I1940" i="5" s="1"/>
  <c r="J1940" i="5" s="1"/>
  <c r="M1940" i="5" s="1"/>
  <c r="H1941" i="5"/>
  <c r="I1941" i="5" s="1"/>
  <c r="J1941" i="5" s="1"/>
  <c r="M1941" i="5" s="1"/>
  <c r="H1942" i="5"/>
  <c r="I1942" i="5" s="1"/>
  <c r="J1942" i="5" s="1"/>
  <c r="M1942" i="5" s="1"/>
  <c r="H1943" i="5"/>
  <c r="I1943" i="5" s="1"/>
  <c r="J1943" i="5" s="1"/>
  <c r="M1943" i="5" s="1"/>
  <c r="H1944" i="5"/>
  <c r="I1944" i="5" s="1"/>
  <c r="J1944" i="5" s="1"/>
  <c r="M1944" i="5" s="1"/>
  <c r="H1945" i="5"/>
  <c r="I1945" i="5" s="1"/>
  <c r="J1945" i="5" s="1"/>
  <c r="M1945" i="5" s="1"/>
  <c r="H1946" i="5"/>
  <c r="I1946" i="5" s="1"/>
  <c r="J1946" i="5" s="1"/>
  <c r="M1946" i="5" s="1"/>
  <c r="H1947" i="5"/>
  <c r="I1947" i="5" s="1"/>
  <c r="J1947" i="5" s="1"/>
  <c r="M1947" i="5" s="1"/>
  <c r="H1948" i="5"/>
  <c r="I1948" i="5" s="1"/>
  <c r="J1948" i="5" s="1"/>
  <c r="M1948" i="5" s="1"/>
  <c r="H1949" i="5"/>
  <c r="I1949" i="5" s="1"/>
  <c r="J1949" i="5" s="1"/>
  <c r="M1949" i="5" s="1"/>
  <c r="H1950" i="5"/>
  <c r="I1950" i="5" s="1"/>
  <c r="J1950" i="5" s="1"/>
  <c r="M1950" i="5" s="1"/>
  <c r="H1951" i="5"/>
  <c r="I1951" i="5" s="1"/>
  <c r="J1951" i="5" s="1"/>
  <c r="M1951" i="5" s="1"/>
  <c r="H1952" i="5"/>
  <c r="I1952" i="5" s="1"/>
  <c r="J1952" i="5" s="1"/>
  <c r="M1952" i="5" s="1"/>
  <c r="H1953" i="5"/>
  <c r="I1953" i="5" s="1"/>
  <c r="J1953" i="5" s="1"/>
  <c r="M1953" i="5" s="1"/>
  <c r="H1954" i="5"/>
  <c r="I1954" i="5" s="1"/>
  <c r="J1954" i="5" s="1"/>
  <c r="M1954" i="5" s="1"/>
  <c r="H1955" i="5"/>
  <c r="I1955" i="5" s="1"/>
  <c r="J1955" i="5" s="1"/>
  <c r="M1955" i="5" s="1"/>
  <c r="H1956" i="5"/>
  <c r="I1956" i="5" s="1"/>
  <c r="J1956" i="5" s="1"/>
  <c r="M1956" i="5" s="1"/>
  <c r="H1957" i="5"/>
  <c r="I1957" i="5" s="1"/>
  <c r="J1957" i="5" s="1"/>
  <c r="M1957" i="5" s="1"/>
  <c r="H1958" i="5"/>
  <c r="I1958" i="5" s="1"/>
  <c r="J1958" i="5" s="1"/>
  <c r="M1958" i="5" s="1"/>
  <c r="H1959" i="5"/>
  <c r="I1959" i="5" s="1"/>
  <c r="J1959" i="5" s="1"/>
  <c r="M1959" i="5" s="1"/>
  <c r="H1960" i="5"/>
  <c r="I1960" i="5" s="1"/>
  <c r="J1960" i="5" s="1"/>
  <c r="M1960" i="5" s="1"/>
  <c r="H1961" i="5"/>
  <c r="I1961" i="5" s="1"/>
  <c r="J1961" i="5" s="1"/>
  <c r="M1961" i="5" s="1"/>
  <c r="H1962" i="5"/>
  <c r="I1962" i="5" s="1"/>
  <c r="J1962" i="5" s="1"/>
  <c r="M1962" i="5" s="1"/>
  <c r="H1963" i="5"/>
  <c r="I1963" i="5" s="1"/>
  <c r="J1963" i="5" s="1"/>
  <c r="M1963" i="5" s="1"/>
  <c r="H1964" i="5"/>
  <c r="I1964" i="5" s="1"/>
  <c r="J1964" i="5" s="1"/>
  <c r="H1965" i="5"/>
  <c r="I1965" i="5" s="1"/>
  <c r="J1965" i="5" s="1"/>
  <c r="H1966" i="5"/>
  <c r="I1966" i="5" s="1"/>
  <c r="J1966" i="5" s="1"/>
  <c r="M1966" i="5" s="1"/>
  <c r="H1967" i="5"/>
  <c r="I1967" i="5" s="1"/>
  <c r="J1967" i="5" s="1"/>
  <c r="M1967" i="5" s="1"/>
  <c r="H1968" i="5"/>
  <c r="I1968" i="5" s="1"/>
  <c r="J1968" i="5" s="1"/>
  <c r="M1968" i="5" s="1"/>
  <c r="H1969" i="5"/>
  <c r="I1969" i="5" s="1"/>
  <c r="J1969" i="5" s="1"/>
  <c r="M1969" i="5" s="1"/>
  <c r="H1970" i="5"/>
  <c r="I1970" i="5" s="1"/>
  <c r="J1970" i="5" s="1"/>
  <c r="M1970" i="5" s="1"/>
  <c r="H1971" i="5"/>
  <c r="I1971" i="5" s="1"/>
  <c r="J1971" i="5" s="1"/>
  <c r="M1971" i="5" s="1"/>
  <c r="H1972" i="5"/>
  <c r="I1972" i="5" s="1"/>
  <c r="J1972" i="5" s="1"/>
  <c r="M1972" i="5" s="1"/>
  <c r="H1973" i="5"/>
  <c r="I1973" i="5" s="1"/>
  <c r="J1973" i="5" s="1"/>
  <c r="M1973" i="5" s="1"/>
  <c r="H1974" i="5"/>
  <c r="I1974" i="5" s="1"/>
  <c r="J1974" i="5" s="1"/>
  <c r="M1974" i="5" s="1"/>
  <c r="H1975" i="5"/>
  <c r="I1975" i="5" s="1"/>
  <c r="J1975" i="5" s="1"/>
  <c r="M1975" i="5" s="1"/>
  <c r="H1976" i="5"/>
  <c r="I1976" i="5" s="1"/>
  <c r="J1976" i="5" s="1"/>
  <c r="M1976" i="5" s="1"/>
  <c r="H1977" i="5"/>
  <c r="I1977" i="5" s="1"/>
  <c r="J1977" i="5" s="1"/>
  <c r="M1977" i="5" s="1"/>
  <c r="H1978" i="5"/>
  <c r="I1978" i="5" s="1"/>
  <c r="J1978" i="5" s="1"/>
  <c r="M1978" i="5" s="1"/>
  <c r="H1979" i="5"/>
  <c r="I1979" i="5" s="1"/>
  <c r="J1979" i="5" s="1"/>
  <c r="M1979" i="5" s="1"/>
  <c r="H1980" i="5"/>
  <c r="I1980" i="5" s="1"/>
  <c r="J1980" i="5" s="1"/>
  <c r="M1980" i="5" s="1"/>
  <c r="H1981" i="5"/>
  <c r="I1981" i="5" s="1"/>
  <c r="J1981" i="5" s="1"/>
  <c r="M1981" i="5" s="1"/>
  <c r="H1982" i="5"/>
  <c r="I1982" i="5" s="1"/>
  <c r="J1982" i="5" s="1"/>
  <c r="M1982" i="5" s="1"/>
  <c r="H1983" i="5"/>
  <c r="I1983" i="5" s="1"/>
  <c r="J1983" i="5" s="1"/>
  <c r="M1983" i="5" s="1"/>
  <c r="H1984" i="5"/>
  <c r="I1984" i="5" s="1"/>
  <c r="J1984" i="5" s="1"/>
  <c r="M1984" i="5" s="1"/>
  <c r="H1985" i="5"/>
  <c r="I1985" i="5" s="1"/>
  <c r="J1985" i="5" s="1"/>
  <c r="M1985" i="5" s="1"/>
  <c r="H1986" i="5"/>
  <c r="I1986" i="5" s="1"/>
  <c r="J1986" i="5" s="1"/>
  <c r="M1986" i="5" s="1"/>
  <c r="H1987" i="5"/>
  <c r="I1987" i="5" s="1"/>
  <c r="J1987" i="5" s="1"/>
  <c r="M1987" i="5" s="1"/>
  <c r="H1988" i="5"/>
  <c r="I1988" i="5" s="1"/>
  <c r="J1988" i="5" s="1"/>
  <c r="M1988" i="5" s="1"/>
  <c r="H1989" i="5"/>
  <c r="I1989" i="5" s="1"/>
  <c r="J1989" i="5" s="1"/>
  <c r="M1989" i="5" s="1"/>
  <c r="H1990" i="5"/>
  <c r="I1990" i="5" s="1"/>
  <c r="J1990" i="5" s="1"/>
  <c r="M1990" i="5" s="1"/>
  <c r="H1991" i="5"/>
  <c r="I1991" i="5" s="1"/>
  <c r="J1991" i="5" s="1"/>
  <c r="M1991" i="5" s="1"/>
  <c r="H1992" i="5"/>
  <c r="I1992" i="5" s="1"/>
  <c r="J1992" i="5" s="1"/>
  <c r="M1992" i="5" s="1"/>
  <c r="H1993" i="5"/>
  <c r="I1993" i="5" s="1"/>
  <c r="J1993" i="5" s="1"/>
  <c r="M1993" i="5" s="1"/>
  <c r="H1994" i="5"/>
  <c r="I1994" i="5" s="1"/>
  <c r="J1994" i="5" s="1"/>
  <c r="M1994" i="5" s="1"/>
  <c r="H1995" i="5"/>
  <c r="I1995" i="5" s="1"/>
  <c r="J1995" i="5" s="1"/>
  <c r="M1995" i="5" s="1"/>
  <c r="H1996" i="5"/>
  <c r="I1996" i="5" s="1"/>
  <c r="J1996" i="5" s="1"/>
  <c r="H1997" i="5"/>
  <c r="I1997" i="5" s="1"/>
  <c r="J1997" i="5" s="1"/>
  <c r="H1998" i="5"/>
  <c r="I1998" i="5" s="1"/>
  <c r="J1998" i="5" s="1"/>
  <c r="M1998" i="5" s="1"/>
  <c r="H1999" i="5"/>
  <c r="I1999" i="5" s="1"/>
  <c r="J1999" i="5" s="1"/>
  <c r="M1999" i="5" s="1"/>
  <c r="H2000" i="5"/>
  <c r="I2000" i="5" s="1"/>
  <c r="J2000" i="5" s="1"/>
  <c r="M2000" i="5" s="1"/>
  <c r="H2001" i="5"/>
  <c r="I2001" i="5" s="1"/>
  <c r="J2001" i="5" s="1"/>
  <c r="M2001" i="5" s="1"/>
  <c r="H2002" i="5"/>
  <c r="I2002" i="5" s="1"/>
  <c r="J2002" i="5" s="1"/>
  <c r="M2002" i="5" s="1"/>
  <c r="H2003" i="5"/>
  <c r="I2003" i="5" s="1"/>
  <c r="J2003" i="5" s="1"/>
  <c r="M2003" i="5" s="1"/>
  <c r="H2004" i="5"/>
  <c r="I2004" i="5" s="1"/>
  <c r="J2004" i="5" s="1"/>
  <c r="M2004" i="5" s="1"/>
  <c r="H2005" i="5"/>
  <c r="I2005" i="5" s="1"/>
  <c r="J2005" i="5" s="1"/>
  <c r="M2005" i="5" s="1"/>
  <c r="H2006" i="5"/>
  <c r="I2006" i="5" s="1"/>
  <c r="J2006" i="5" s="1"/>
  <c r="M2006" i="5" s="1"/>
  <c r="H2007" i="5"/>
  <c r="I2007" i="5" s="1"/>
  <c r="J2007" i="5" s="1"/>
  <c r="M2007" i="5" s="1"/>
  <c r="H2008" i="5"/>
  <c r="I2008" i="5" s="1"/>
  <c r="J2008" i="5" s="1"/>
  <c r="M2008" i="5" s="1"/>
  <c r="H2009" i="5"/>
  <c r="I2009" i="5" s="1"/>
  <c r="J2009" i="5" s="1"/>
  <c r="M2009" i="5" s="1"/>
  <c r="H2010" i="5"/>
  <c r="I2010" i="5" s="1"/>
  <c r="J2010" i="5" s="1"/>
  <c r="M2010" i="5" s="1"/>
  <c r="H2011" i="5"/>
  <c r="I2011" i="5" s="1"/>
  <c r="J2011" i="5" s="1"/>
  <c r="M2011" i="5" s="1"/>
  <c r="H2012" i="5"/>
  <c r="I2012" i="5" s="1"/>
  <c r="J2012" i="5" s="1"/>
  <c r="M2012" i="5" s="1"/>
  <c r="H2013" i="5"/>
  <c r="I2013" i="5" s="1"/>
  <c r="J2013" i="5" s="1"/>
  <c r="M2013" i="5" s="1"/>
  <c r="H2014" i="5"/>
  <c r="I2014" i="5" s="1"/>
  <c r="J2014" i="5" s="1"/>
  <c r="M2014" i="5" s="1"/>
  <c r="H2015" i="5"/>
  <c r="I2015" i="5" s="1"/>
  <c r="J2015" i="5" s="1"/>
  <c r="M2015" i="5" s="1"/>
  <c r="H2016" i="5"/>
  <c r="I2016" i="5" s="1"/>
  <c r="J2016" i="5" s="1"/>
  <c r="M2016" i="5" s="1"/>
  <c r="H2017" i="5"/>
  <c r="I2017" i="5" s="1"/>
  <c r="J2017" i="5" s="1"/>
  <c r="M2017" i="5" s="1"/>
  <c r="H2018" i="5"/>
  <c r="I2018" i="5" s="1"/>
  <c r="J2018" i="5" s="1"/>
  <c r="M2018" i="5" s="1"/>
  <c r="H2019" i="5"/>
  <c r="I2019" i="5" s="1"/>
  <c r="J2019" i="5" s="1"/>
  <c r="M2019" i="5" s="1"/>
  <c r="H2020" i="5"/>
  <c r="I2020" i="5" s="1"/>
  <c r="J2020" i="5" s="1"/>
  <c r="M2020" i="5" s="1"/>
  <c r="H2021" i="5"/>
  <c r="I2021" i="5" s="1"/>
  <c r="J2021" i="5" s="1"/>
  <c r="M2021" i="5" s="1"/>
  <c r="H2022" i="5"/>
  <c r="I2022" i="5" s="1"/>
  <c r="J2022" i="5" s="1"/>
  <c r="M2022" i="5" s="1"/>
  <c r="H2023" i="5"/>
  <c r="I2023" i="5" s="1"/>
  <c r="J2023" i="5" s="1"/>
  <c r="M2023" i="5" s="1"/>
  <c r="H2024" i="5"/>
  <c r="I2024" i="5" s="1"/>
  <c r="J2024" i="5" s="1"/>
  <c r="M2024" i="5" s="1"/>
  <c r="H2025" i="5"/>
  <c r="I2025" i="5" s="1"/>
  <c r="J2025" i="5" s="1"/>
  <c r="M2025" i="5" s="1"/>
  <c r="H2026" i="5"/>
  <c r="I2026" i="5" s="1"/>
  <c r="J2026" i="5" s="1"/>
  <c r="M2026" i="5" s="1"/>
  <c r="H2027" i="5"/>
  <c r="I2027" i="5" s="1"/>
  <c r="J2027" i="5" s="1"/>
  <c r="M2027" i="5" s="1"/>
  <c r="H2028" i="5"/>
  <c r="I2028" i="5" s="1"/>
  <c r="J2028" i="5" s="1"/>
  <c r="H2029" i="5"/>
  <c r="I2029" i="5" s="1"/>
  <c r="J2029" i="5" s="1"/>
  <c r="H2030" i="5"/>
  <c r="I2030" i="5" s="1"/>
  <c r="J2030" i="5" s="1"/>
  <c r="M2030" i="5" s="1"/>
  <c r="H2031" i="5"/>
  <c r="I2031" i="5" s="1"/>
  <c r="J2031" i="5" s="1"/>
  <c r="M2031" i="5" s="1"/>
  <c r="H2032" i="5"/>
  <c r="I2032" i="5" s="1"/>
  <c r="J2032" i="5" s="1"/>
  <c r="M2032" i="5" s="1"/>
  <c r="H2033" i="5"/>
  <c r="I2033" i="5" s="1"/>
  <c r="J2033" i="5" s="1"/>
  <c r="M2033" i="5" s="1"/>
  <c r="H2034" i="5"/>
  <c r="I2034" i="5" s="1"/>
  <c r="J2034" i="5" s="1"/>
  <c r="M2034" i="5" s="1"/>
  <c r="H2035" i="5"/>
  <c r="I2035" i="5" s="1"/>
  <c r="J2035" i="5" s="1"/>
  <c r="M2035" i="5" s="1"/>
  <c r="H2036" i="5"/>
  <c r="I2036" i="5" s="1"/>
  <c r="J2036" i="5" s="1"/>
  <c r="M2036" i="5" s="1"/>
  <c r="H2037" i="5"/>
  <c r="I2037" i="5" s="1"/>
  <c r="J2037" i="5" s="1"/>
  <c r="M2037" i="5" s="1"/>
  <c r="H2038" i="5"/>
  <c r="I2038" i="5" s="1"/>
  <c r="J2038" i="5" s="1"/>
  <c r="M2038" i="5" s="1"/>
  <c r="H2039" i="5"/>
  <c r="I2039" i="5" s="1"/>
  <c r="J2039" i="5" s="1"/>
  <c r="M2039" i="5" s="1"/>
  <c r="H2040" i="5"/>
  <c r="I2040" i="5" s="1"/>
  <c r="J2040" i="5" s="1"/>
  <c r="M2040" i="5" s="1"/>
  <c r="H2041" i="5"/>
  <c r="I2041" i="5" s="1"/>
  <c r="J2041" i="5" s="1"/>
  <c r="M2041" i="5" s="1"/>
  <c r="H2042" i="5"/>
  <c r="I2042" i="5" s="1"/>
  <c r="J2042" i="5" s="1"/>
  <c r="M2042" i="5" s="1"/>
  <c r="H2043" i="5"/>
  <c r="I2043" i="5" s="1"/>
  <c r="J2043" i="5" s="1"/>
  <c r="M2043" i="5" s="1"/>
  <c r="H2044" i="5"/>
  <c r="I2044" i="5" s="1"/>
  <c r="J2044" i="5" s="1"/>
  <c r="M2044" i="5" s="1"/>
  <c r="H2045" i="5"/>
  <c r="I2045" i="5" s="1"/>
  <c r="J2045" i="5" s="1"/>
  <c r="M2045" i="5" s="1"/>
  <c r="H2046" i="5"/>
  <c r="I2046" i="5" s="1"/>
  <c r="J2046" i="5" s="1"/>
  <c r="M2046" i="5" s="1"/>
  <c r="H2047" i="5"/>
  <c r="I2047" i="5" s="1"/>
  <c r="J2047" i="5" s="1"/>
  <c r="M2047" i="5" s="1"/>
  <c r="H2048" i="5"/>
  <c r="I2048" i="5" s="1"/>
  <c r="J2048" i="5" s="1"/>
  <c r="M2048" i="5" s="1"/>
  <c r="H2049" i="5"/>
  <c r="I2049" i="5" s="1"/>
  <c r="J2049" i="5" s="1"/>
  <c r="M2049" i="5" s="1"/>
  <c r="H2050" i="5"/>
  <c r="I2050" i="5" s="1"/>
  <c r="J2050" i="5" s="1"/>
  <c r="M2050" i="5" s="1"/>
  <c r="H2051" i="5"/>
  <c r="I2051" i="5" s="1"/>
  <c r="J2051" i="5" s="1"/>
  <c r="M2051" i="5" s="1"/>
  <c r="H2052" i="5"/>
  <c r="I2052" i="5" s="1"/>
  <c r="J2052" i="5" s="1"/>
  <c r="M2052" i="5" s="1"/>
  <c r="H2053" i="5"/>
  <c r="I2053" i="5" s="1"/>
  <c r="J2053" i="5" s="1"/>
  <c r="M2053" i="5" s="1"/>
  <c r="H2054" i="5"/>
  <c r="I2054" i="5" s="1"/>
  <c r="J2054" i="5" s="1"/>
  <c r="M2054" i="5" s="1"/>
  <c r="H2055" i="5"/>
  <c r="I2055" i="5" s="1"/>
  <c r="J2055" i="5" s="1"/>
  <c r="M2055" i="5" s="1"/>
  <c r="H2056" i="5"/>
  <c r="I2056" i="5" s="1"/>
  <c r="J2056" i="5" s="1"/>
  <c r="M2056" i="5" s="1"/>
  <c r="H2057" i="5"/>
  <c r="I2057" i="5" s="1"/>
  <c r="J2057" i="5" s="1"/>
  <c r="M2057" i="5" s="1"/>
  <c r="H2058" i="5"/>
  <c r="I2058" i="5" s="1"/>
  <c r="J2058" i="5" s="1"/>
  <c r="M2058" i="5" s="1"/>
  <c r="H2059" i="5"/>
  <c r="I2059" i="5" s="1"/>
  <c r="J2059" i="5" s="1"/>
  <c r="M2059" i="5" s="1"/>
  <c r="H2060" i="5"/>
  <c r="I2060" i="5" s="1"/>
  <c r="J2060" i="5" s="1"/>
  <c r="M2060" i="5" s="1"/>
  <c r="H2061" i="5"/>
  <c r="I2061" i="5" s="1"/>
  <c r="J2061" i="5" s="1"/>
  <c r="M2061" i="5" s="1"/>
  <c r="H2062" i="5"/>
  <c r="I2062" i="5" s="1"/>
  <c r="J2062" i="5" s="1"/>
  <c r="M2062" i="5" s="1"/>
  <c r="H2063" i="5"/>
  <c r="I2063" i="5" s="1"/>
  <c r="J2063" i="5" s="1"/>
  <c r="M2063" i="5" s="1"/>
  <c r="H2064" i="5"/>
  <c r="I2064" i="5" s="1"/>
  <c r="J2064" i="5" s="1"/>
  <c r="M2064" i="5" s="1"/>
  <c r="H2065" i="5"/>
  <c r="I2065" i="5" s="1"/>
  <c r="J2065" i="5" s="1"/>
  <c r="M2065" i="5" s="1"/>
  <c r="H2066" i="5"/>
  <c r="I2066" i="5" s="1"/>
  <c r="J2066" i="5" s="1"/>
  <c r="M2066" i="5" s="1"/>
  <c r="H2067" i="5"/>
  <c r="I2067" i="5" s="1"/>
  <c r="J2067" i="5" s="1"/>
  <c r="M2067" i="5" s="1"/>
  <c r="H2068" i="5"/>
  <c r="I2068" i="5" s="1"/>
  <c r="J2068" i="5" s="1"/>
  <c r="M2068" i="5" s="1"/>
  <c r="H2069" i="5"/>
  <c r="I2069" i="5" s="1"/>
  <c r="J2069" i="5" s="1"/>
  <c r="M2069" i="5" s="1"/>
  <c r="H2070" i="5"/>
  <c r="I2070" i="5" s="1"/>
  <c r="J2070" i="5" s="1"/>
  <c r="M2070" i="5" s="1"/>
  <c r="H2071" i="5"/>
  <c r="I2071" i="5" s="1"/>
  <c r="J2071" i="5" s="1"/>
  <c r="M2071" i="5" s="1"/>
  <c r="H2072" i="5"/>
  <c r="I2072" i="5" s="1"/>
  <c r="J2072" i="5" s="1"/>
  <c r="M2072" i="5" s="1"/>
  <c r="H2073" i="5"/>
  <c r="I2073" i="5" s="1"/>
  <c r="J2073" i="5" s="1"/>
  <c r="M2073" i="5" s="1"/>
  <c r="H2074" i="5"/>
  <c r="I2074" i="5" s="1"/>
  <c r="J2074" i="5" s="1"/>
  <c r="M2074" i="5" s="1"/>
  <c r="H2075" i="5"/>
  <c r="I2075" i="5" s="1"/>
  <c r="J2075" i="5" s="1"/>
  <c r="M2075" i="5" s="1"/>
  <c r="H2076" i="5"/>
  <c r="I2076" i="5" s="1"/>
  <c r="J2076" i="5" s="1"/>
  <c r="M2076" i="5" s="1"/>
  <c r="H2077" i="5"/>
  <c r="I2077" i="5" s="1"/>
  <c r="J2077" i="5" s="1"/>
  <c r="M2077" i="5" s="1"/>
  <c r="H2078" i="5"/>
  <c r="I2078" i="5" s="1"/>
  <c r="J2078" i="5" s="1"/>
  <c r="M2078" i="5" s="1"/>
  <c r="H2079" i="5"/>
  <c r="I2079" i="5" s="1"/>
  <c r="J2079" i="5" s="1"/>
  <c r="M2079" i="5" s="1"/>
  <c r="H2080" i="5"/>
  <c r="I2080" i="5" s="1"/>
  <c r="J2080" i="5" s="1"/>
  <c r="M2080" i="5" s="1"/>
  <c r="H2081" i="5"/>
  <c r="I2081" i="5" s="1"/>
  <c r="J2081" i="5" s="1"/>
  <c r="M2081" i="5" s="1"/>
  <c r="H2082" i="5"/>
  <c r="I2082" i="5" s="1"/>
  <c r="J2082" i="5" s="1"/>
  <c r="M2082" i="5" s="1"/>
  <c r="H2083" i="5"/>
  <c r="I2083" i="5" s="1"/>
  <c r="J2083" i="5" s="1"/>
  <c r="M2083" i="5" s="1"/>
  <c r="H2084" i="5"/>
  <c r="I2084" i="5" s="1"/>
  <c r="J2084" i="5" s="1"/>
  <c r="M2084" i="5" s="1"/>
  <c r="H2085" i="5"/>
  <c r="I2085" i="5" s="1"/>
  <c r="J2085" i="5" s="1"/>
  <c r="M2085" i="5" s="1"/>
  <c r="H2086" i="5"/>
  <c r="I2086" i="5" s="1"/>
  <c r="J2086" i="5" s="1"/>
  <c r="M2086" i="5" s="1"/>
  <c r="H2087" i="5"/>
  <c r="I2087" i="5" s="1"/>
  <c r="J2087" i="5" s="1"/>
  <c r="M2087" i="5" s="1"/>
  <c r="H2088" i="5"/>
  <c r="I2088" i="5" s="1"/>
  <c r="J2088" i="5" s="1"/>
  <c r="M2088" i="5" s="1"/>
  <c r="H2089" i="5"/>
  <c r="I2089" i="5" s="1"/>
  <c r="J2089" i="5" s="1"/>
  <c r="M2089" i="5" s="1"/>
  <c r="H2090" i="5"/>
  <c r="I2090" i="5" s="1"/>
  <c r="J2090" i="5" s="1"/>
  <c r="M2090" i="5" s="1"/>
  <c r="H2091" i="5"/>
  <c r="I2091" i="5" s="1"/>
  <c r="J2091" i="5" s="1"/>
  <c r="M2091" i="5" s="1"/>
  <c r="H2092" i="5"/>
  <c r="I2092" i="5" s="1"/>
  <c r="J2092" i="5" s="1"/>
  <c r="M2092" i="5" s="1"/>
  <c r="H2093" i="5"/>
  <c r="I2093" i="5" s="1"/>
  <c r="J2093" i="5" s="1"/>
  <c r="M2093" i="5" s="1"/>
  <c r="H2094" i="5"/>
  <c r="I2094" i="5" s="1"/>
  <c r="J2094" i="5" s="1"/>
  <c r="M2094" i="5" s="1"/>
  <c r="H2095" i="5"/>
  <c r="I2095" i="5" s="1"/>
  <c r="J2095" i="5" s="1"/>
  <c r="M2095" i="5" s="1"/>
  <c r="H2096" i="5"/>
  <c r="I2096" i="5" s="1"/>
  <c r="J2096" i="5" s="1"/>
  <c r="M2096" i="5" s="1"/>
  <c r="H2097" i="5"/>
  <c r="I2097" i="5" s="1"/>
  <c r="J2097" i="5" s="1"/>
  <c r="M2097" i="5" s="1"/>
  <c r="H2098" i="5"/>
  <c r="I2098" i="5" s="1"/>
  <c r="J2098" i="5" s="1"/>
  <c r="M2098" i="5" s="1"/>
  <c r="H2099" i="5"/>
  <c r="I2099" i="5" s="1"/>
  <c r="J2099" i="5" s="1"/>
  <c r="M2099" i="5" s="1"/>
  <c r="H2100" i="5"/>
  <c r="I2100" i="5" s="1"/>
  <c r="J2100" i="5" s="1"/>
  <c r="M2100" i="5" s="1"/>
  <c r="H2101" i="5"/>
  <c r="I2101" i="5" s="1"/>
  <c r="J2101" i="5" s="1"/>
  <c r="M2101" i="5" s="1"/>
  <c r="H2102" i="5"/>
  <c r="I2102" i="5" s="1"/>
  <c r="J2102" i="5" s="1"/>
  <c r="M2102" i="5" s="1"/>
  <c r="H2103" i="5"/>
  <c r="I2103" i="5" s="1"/>
  <c r="J2103" i="5" s="1"/>
  <c r="M2103" i="5" s="1"/>
  <c r="H2104" i="5"/>
  <c r="I2104" i="5" s="1"/>
  <c r="J2104" i="5" s="1"/>
  <c r="M2104" i="5" s="1"/>
  <c r="H2105" i="5"/>
  <c r="I2105" i="5" s="1"/>
  <c r="J2105" i="5" s="1"/>
  <c r="M2105" i="5" s="1"/>
  <c r="H2106" i="5"/>
  <c r="I2106" i="5" s="1"/>
  <c r="J2106" i="5" s="1"/>
  <c r="M2106" i="5" s="1"/>
  <c r="H2107" i="5"/>
  <c r="I2107" i="5" s="1"/>
  <c r="J2107" i="5" s="1"/>
  <c r="M2107" i="5" s="1"/>
  <c r="H2108" i="5"/>
  <c r="I2108" i="5" s="1"/>
  <c r="J2108" i="5" s="1"/>
  <c r="M2108" i="5" s="1"/>
  <c r="H2109" i="5"/>
  <c r="I2109" i="5" s="1"/>
  <c r="J2109" i="5" s="1"/>
  <c r="M2109" i="5" s="1"/>
  <c r="H2110" i="5"/>
  <c r="I2110" i="5" s="1"/>
  <c r="J2110" i="5" s="1"/>
  <c r="M2110" i="5" s="1"/>
  <c r="H2111" i="5"/>
  <c r="I2111" i="5" s="1"/>
  <c r="J2111" i="5" s="1"/>
  <c r="M2111" i="5" s="1"/>
  <c r="H2112" i="5"/>
  <c r="I2112" i="5" s="1"/>
  <c r="J2112" i="5" s="1"/>
  <c r="M2112" i="5" s="1"/>
  <c r="H2113" i="5"/>
  <c r="I2113" i="5" s="1"/>
  <c r="J2113" i="5" s="1"/>
  <c r="M2113" i="5" s="1"/>
  <c r="H2114" i="5"/>
  <c r="I2114" i="5" s="1"/>
  <c r="J2114" i="5" s="1"/>
  <c r="M2114" i="5" s="1"/>
  <c r="H2115" i="5"/>
  <c r="I2115" i="5" s="1"/>
  <c r="J2115" i="5" s="1"/>
  <c r="M2115" i="5" s="1"/>
  <c r="H2116" i="5"/>
  <c r="I2116" i="5" s="1"/>
  <c r="J2116" i="5" s="1"/>
  <c r="M2116" i="5" s="1"/>
  <c r="H2117" i="5"/>
  <c r="I2117" i="5" s="1"/>
  <c r="J2117" i="5" s="1"/>
  <c r="M2117" i="5" s="1"/>
  <c r="H2118" i="5"/>
  <c r="I2118" i="5" s="1"/>
  <c r="J2118" i="5" s="1"/>
  <c r="M2118" i="5" s="1"/>
  <c r="H2119" i="5"/>
  <c r="I2119" i="5" s="1"/>
  <c r="J2119" i="5" s="1"/>
  <c r="M2119" i="5" s="1"/>
  <c r="H2120" i="5"/>
  <c r="I2120" i="5" s="1"/>
  <c r="J2120" i="5" s="1"/>
  <c r="H2121" i="5"/>
  <c r="I2121" i="5" s="1"/>
  <c r="J2121" i="5" s="1"/>
  <c r="K2121" i="5" s="1"/>
  <c r="L2121" i="5" s="1"/>
  <c r="H2122" i="5"/>
  <c r="I2122" i="5" s="1"/>
  <c r="J2122" i="5" s="1"/>
  <c r="M2122" i="5" s="1"/>
  <c r="H2123" i="5"/>
  <c r="I2123" i="5" s="1"/>
  <c r="J2123" i="5" s="1"/>
  <c r="M2123" i="5" s="1"/>
  <c r="H2124" i="5"/>
  <c r="I2124" i="5" s="1"/>
  <c r="J2124" i="5" s="1"/>
  <c r="M2124" i="5" s="1"/>
  <c r="H2125" i="5"/>
  <c r="I2125" i="5" s="1"/>
  <c r="J2125" i="5" s="1"/>
  <c r="M2125" i="5" s="1"/>
  <c r="H2126" i="5"/>
  <c r="I2126" i="5" s="1"/>
  <c r="J2126" i="5" s="1"/>
  <c r="M2126" i="5" s="1"/>
  <c r="H2127" i="5"/>
  <c r="I2127" i="5" s="1"/>
  <c r="J2127" i="5" s="1"/>
  <c r="M2127" i="5" s="1"/>
  <c r="H2128" i="5"/>
  <c r="I2128" i="5" s="1"/>
  <c r="J2128" i="5" s="1"/>
  <c r="M2128" i="5" s="1"/>
  <c r="H2129" i="5"/>
  <c r="I2129" i="5" s="1"/>
  <c r="J2129" i="5" s="1"/>
  <c r="M2129" i="5" s="1"/>
  <c r="H2130" i="5"/>
  <c r="I2130" i="5" s="1"/>
  <c r="J2130" i="5" s="1"/>
  <c r="M2130" i="5" s="1"/>
  <c r="H2131" i="5"/>
  <c r="I2131" i="5" s="1"/>
  <c r="J2131" i="5" s="1"/>
  <c r="M2131" i="5" s="1"/>
  <c r="H2132" i="5"/>
  <c r="I2132" i="5" s="1"/>
  <c r="J2132" i="5" s="1"/>
  <c r="M2132" i="5" s="1"/>
  <c r="H2133" i="5"/>
  <c r="I2133" i="5" s="1"/>
  <c r="J2133" i="5" s="1"/>
  <c r="M2133" i="5" s="1"/>
  <c r="H2134" i="5"/>
  <c r="I2134" i="5" s="1"/>
  <c r="J2134" i="5" s="1"/>
  <c r="M2134" i="5" s="1"/>
  <c r="H2135" i="5"/>
  <c r="I2135" i="5" s="1"/>
  <c r="J2135" i="5" s="1"/>
  <c r="M2135" i="5" s="1"/>
  <c r="H2136" i="5"/>
  <c r="I2136" i="5" s="1"/>
  <c r="J2136" i="5" s="1"/>
  <c r="H2137" i="5"/>
  <c r="I2137" i="5" s="1"/>
  <c r="J2137" i="5" s="1"/>
  <c r="M2137" i="5" s="1"/>
  <c r="H2138" i="5"/>
  <c r="I2138" i="5" s="1"/>
  <c r="J2138" i="5" s="1"/>
  <c r="M2138" i="5" s="1"/>
  <c r="H2139" i="5"/>
  <c r="I2139" i="5" s="1"/>
  <c r="J2139" i="5" s="1"/>
  <c r="M2139" i="5" s="1"/>
  <c r="H2140" i="5"/>
  <c r="I2140" i="5" s="1"/>
  <c r="J2140" i="5" s="1"/>
  <c r="M2140" i="5" s="1"/>
  <c r="H2141" i="5"/>
  <c r="I2141" i="5" s="1"/>
  <c r="J2141" i="5" s="1"/>
  <c r="M2141" i="5" s="1"/>
  <c r="H2142" i="5"/>
  <c r="I2142" i="5" s="1"/>
  <c r="J2142" i="5" s="1"/>
  <c r="M2142" i="5" s="1"/>
  <c r="H2143" i="5"/>
  <c r="I2143" i="5" s="1"/>
  <c r="J2143" i="5" s="1"/>
  <c r="M2143" i="5" s="1"/>
  <c r="H2144" i="5"/>
  <c r="I2144" i="5" s="1"/>
  <c r="J2144" i="5" s="1"/>
  <c r="M2144" i="5" s="1"/>
  <c r="H2145" i="5"/>
  <c r="I2145" i="5" s="1"/>
  <c r="J2145" i="5" s="1"/>
  <c r="K2145" i="5" s="1"/>
  <c r="L2145" i="5" s="1"/>
  <c r="H2146" i="5"/>
  <c r="I2146" i="5" s="1"/>
  <c r="J2146" i="5" s="1"/>
  <c r="M2146" i="5" s="1"/>
  <c r="H2147" i="5"/>
  <c r="I2147" i="5" s="1"/>
  <c r="J2147" i="5" s="1"/>
  <c r="M2147" i="5" s="1"/>
  <c r="H2148" i="5"/>
  <c r="I2148" i="5" s="1"/>
  <c r="J2148" i="5" s="1"/>
  <c r="M2148" i="5" s="1"/>
  <c r="H2149" i="5"/>
  <c r="I2149" i="5" s="1"/>
  <c r="J2149" i="5" s="1"/>
  <c r="M2149" i="5" s="1"/>
  <c r="H2150" i="5"/>
  <c r="I2150" i="5" s="1"/>
  <c r="J2150" i="5" s="1"/>
  <c r="M2150" i="5" s="1"/>
  <c r="H2151" i="5"/>
  <c r="I2151" i="5" s="1"/>
  <c r="J2151" i="5" s="1"/>
  <c r="M2151" i="5" s="1"/>
  <c r="H2152" i="5"/>
  <c r="I2152" i="5" s="1"/>
  <c r="J2152" i="5" s="1"/>
  <c r="M2152" i="5" s="1"/>
  <c r="H2153" i="5"/>
  <c r="I2153" i="5" s="1"/>
  <c r="J2153" i="5" s="1"/>
  <c r="M2153" i="5" s="1"/>
  <c r="H2154" i="5"/>
  <c r="I2154" i="5" s="1"/>
  <c r="J2154" i="5" s="1"/>
  <c r="M2154" i="5" s="1"/>
  <c r="H2155" i="5"/>
  <c r="I2155" i="5" s="1"/>
  <c r="J2155" i="5" s="1"/>
  <c r="M2155" i="5" s="1"/>
  <c r="H2156" i="5"/>
  <c r="I2156" i="5" s="1"/>
  <c r="J2156" i="5" s="1"/>
  <c r="M2156" i="5" s="1"/>
  <c r="H2157" i="5"/>
  <c r="I2157" i="5" s="1"/>
  <c r="J2157" i="5" s="1"/>
  <c r="M2157" i="5" s="1"/>
  <c r="H2158" i="5"/>
  <c r="I2158" i="5" s="1"/>
  <c r="J2158" i="5" s="1"/>
  <c r="M2158" i="5" s="1"/>
  <c r="H2159" i="5"/>
  <c r="I2159" i="5" s="1"/>
  <c r="J2159" i="5" s="1"/>
  <c r="M2159" i="5" s="1"/>
  <c r="H2160" i="5"/>
  <c r="I2160" i="5" s="1"/>
  <c r="J2160" i="5" s="1"/>
  <c r="M2160" i="5" s="1"/>
  <c r="H2161" i="5"/>
  <c r="I2161" i="5" s="1"/>
  <c r="J2161" i="5" s="1"/>
  <c r="M2161" i="5" s="1"/>
  <c r="H2162" i="5"/>
  <c r="I2162" i="5" s="1"/>
  <c r="J2162" i="5" s="1"/>
  <c r="M2162" i="5" s="1"/>
  <c r="H2163" i="5"/>
  <c r="I2163" i="5" s="1"/>
  <c r="J2163" i="5" s="1"/>
  <c r="M2163" i="5" s="1"/>
  <c r="H2164" i="5"/>
  <c r="I2164" i="5" s="1"/>
  <c r="J2164" i="5" s="1"/>
  <c r="M2164" i="5" s="1"/>
  <c r="H2165" i="5"/>
  <c r="I2165" i="5" s="1"/>
  <c r="J2165" i="5" s="1"/>
  <c r="M2165" i="5" s="1"/>
  <c r="H2166" i="5"/>
  <c r="I2166" i="5" s="1"/>
  <c r="J2166" i="5" s="1"/>
  <c r="M2166" i="5" s="1"/>
  <c r="H2167" i="5"/>
  <c r="I2167" i="5" s="1"/>
  <c r="J2167" i="5" s="1"/>
  <c r="M2167" i="5" s="1"/>
  <c r="H2168" i="5"/>
  <c r="I2168" i="5" s="1"/>
  <c r="J2168" i="5" s="1"/>
  <c r="M2168" i="5" s="1"/>
  <c r="H2169" i="5"/>
  <c r="I2169" i="5" s="1"/>
  <c r="J2169" i="5" s="1"/>
  <c r="M2169" i="5" s="1"/>
  <c r="H2170" i="5"/>
  <c r="I2170" i="5" s="1"/>
  <c r="J2170" i="5" s="1"/>
  <c r="M2170" i="5" s="1"/>
  <c r="H2171" i="5"/>
  <c r="I2171" i="5" s="1"/>
  <c r="J2171" i="5" s="1"/>
  <c r="M2171" i="5" s="1"/>
  <c r="H2172" i="5"/>
  <c r="I2172" i="5" s="1"/>
  <c r="J2172" i="5" s="1"/>
  <c r="M2172" i="5" s="1"/>
  <c r="H2173" i="5"/>
  <c r="I2173" i="5" s="1"/>
  <c r="J2173" i="5" s="1"/>
  <c r="M2173" i="5" s="1"/>
  <c r="H2174" i="5"/>
  <c r="I2174" i="5" s="1"/>
  <c r="J2174" i="5" s="1"/>
  <c r="M2174" i="5" s="1"/>
  <c r="H2175" i="5"/>
  <c r="I2175" i="5" s="1"/>
  <c r="J2175" i="5" s="1"/>
  <c r="M2175" i="5" s="1"/>
  <c r="H2176" i="5"/>
  <c r="I2176" i="5" s="1"/>
  <c r="J2176" i="5" s="1"/>
  <c r="M2176" i="5" s="1"/>
  <c r="H2177" i="5"/>
  <c r="I2177" i="5" s="1"/>
  <c r="J2177" i="5" s="1"/>
  <c r="M2177" i="5" s="1"/>
  <c r="H2178" i="5"/>
  <c r="I2178" i="5" s="1"/>
  <c r="J2178" i="5" s="1"/>
  <c r="M2178" i="5" s="1"/>
  <c r="H2179" i="5"/>
  <c r="I2179" i="5" s="1"/>
  <c r="J2179" i="5" s="1"/>
  <c r="M2179" i="5" s="1"/>
  <c r="H2180" i="5"/>
  <c r="I2180" i="5" s="1"/>
  <c r="J2180" i="5" s="1"/>
  <c r="M2180" i="5" s="1"/>
  <c r="H2181" i="5"/>
  <c r="I2181" i="5" s="1"/>
  <c r="J2181" i="5" s="1"/>
  <c r="M2181" i="5" s="1"/>
  <c r="H2182" i="5"/>
  <c r="I2182" i="5" s="1"/>
  <c r="J2182" i="5" s="1"/>
  <c r="M2182" i="5" s="1"/>
  <c r="H2183" i="5"/>
  <c r="I2183" i="5" s="1"/>
  <c r="J2183" i="5" s="1"/>
  <c r="M2183" i="5" s="1"/>
  <c r="H2184" i="5"/>
  <c r="I2184" i="5" s="1"/>
  <c r="J2184" i="5" s="1"/>
  <c r="M2184" i="5" s="1"/>
  <c r="H2185" i="5"/>
  <c r="I2185" i="5" s="1"/>
  <c r="J2185" i="5" s="1"/>
  <c r="M2185" i="5" s="1"/>
  <c r="H2186" i="5"/>
  <c r="I2186" i="5" s="1"/>
  <c r="J2186" i="5" s="1"/>
  <c r="M2186" i="5" s="1"/>
  <c r="H2187" i="5"/>
  <c r="I2187" i="5" s="1"/>
  <c r="J2187" i="5" s="1"/>
  <c r="M2187" i="5" s="1"/>
  <c r="H2188" i="5"/>
  <c r="I2188" i="5" s="1"/>
  <c r="J2188" i="5" s="1"/>
  <c r="M2188" i="5" s="1"/>
  <c r="H2189" i="5"/>
  <c r="I2189" i="5" s="1"/>
  <c r="J2189" i="5" s="1"/>
  <c r="M2189" i="5" s="1"/>
  <c r="H2190" i="5"/>
  <c r="I2190" i="5" s="1"/>
  <c r="J2190" i="5" s="1"/>
  <c r="M2190" i="5" s="1"/>
  <c r="H2191" i="5"/>
  <c r="I2191" i="5" s="1"/>
  <c r="J2191" i="5" s="1"/>
  <c r="M2191" i="5" s="1"/>
  <c r="H2192" i="5"/>
  <c r="I2192" i="5" s="1"/>
  <c r="J2192" i="5" s="1"/>
  <c r="M2192" i="5" s="1"/>
  <c r="H2193" i="5"/>
  <c r="I2193" i="5" s="1"/>
  <c r="J2193" i="5" s="1"/>
  <c r="M2193" i="5" s="1"/>
  <c r="H2194" i="5"/>
  <c r="I2194" i="5" s="1"/>
  <c r="J2194" i="5" s="1"/>
  <c r="M2194" i="5" s="1"/>
  <c r="H2195" i="5"/>
  <c r="I2195" i="5" s="1"/>
  <c r="J2195" i="5" s="1"/>
  <c r="M2195" i="5" s="1"/>
  <c r="H2196" i="5"/>
  <c r="I2196" i="5" s="1"/>
  <c r="J2196" i="5" s="1"/>
  <c r="M2196" i="5" s="1"/>
  <c r="H2197" i="5"/>
  <c r="I2197" i="5" s="1"/>
  <c r="J2197" i="5" s="1"/>
  <c r="M2197" i="5" s="1"/>
  <c r="H2198" i="5"/>
  <c r="I2198" i="5" s="1"/>
  <c r="J2198" i="5" s="1"/>
  <c r="M2198" i="5" s="1"/>
  <c r="H2199" i="5"/>
  <c r="I2199" i="5" s="1"/>
  <c r="J2199" i="5" s="1"/>
  <c r="M2199" i="5" s="1"/>
  <c r="H2200" i="5"/>
  <c r="I2200" i="5" s="1"/>
  <c r="J2200" i="5" s="1"/>
  <c r="M2200" i="5" s="1"/>
  <c r="H2201" i="5"/>
  <c r="I2201" i="5" s="1"/>
  <c r="J2201" i="5" s="1"/>
  <c r="M2201" i="5" s="1"/>
  <c r="H2202" i="5"/>
  <c r="I2202" i="5" s="1"/>
  <c r="J2202" i="5" s="1"/>
  <c r="M2202" i="5" s="1"/>
  <c r="H2203" i="5"/>
  <c r="I2203" i="5" s="1"/>
  <c r="J2203" i="5" s="1"/>
  <c r="M2203" i="5" s="1"/>
  <c r="H2204" i="5"/>
  <c r="I2204" i="5" s="1"/>
  <c r="J2204" i="5" s="1"/>
  <c r="M2204" i="5" s="1"/>
  <c r="H2205" i="5"/>
  <c r="I2205" i="5" s="1"/>
  <c r="J2205" i="5" s="1"/>
  <c r="M2205" i="5" s="1"/>
  <c r="H2206" i="5"/>
  <c r="I2206" i="5" s="1"/>
  <c r="J2206" i="5" s="1"/>
  <c r="M2206" i="5" s="1"/>
  <c r="H2207" i="5"/>
  <c r="I2207" i="5" s="1"/>
  <c r="J2207" i="5" s="1"/>
  <c r="M2207" i="5" s="1"/>
  <c r="H2208" i="5"/>
  <c r="I2208" i="5" s="1"/>
  <c r="J2208" i="5" s="1"/>
  <c r="M2208" i="5" s="1"/>
  <c r="H2209" i="5"/>
  <c r="I2209" i="5" s="1"/>
  <c r="J2209" i="5" s="1"/>
  <c r="M2209" i="5" s="1"/>
  <c r="H2210" i="5"/>
  <c r="I2210" i="5" s="1"/>
  <c r="J2210" i="5" s="1"/>
  <c r="M2210" i="5" s="1"/>
  <c r="H2211" i="5"/>
  <c r="I2211" i="5" s="1"/>
  <c r="J2211" i="5" s="1"/>
  <c r="M2211" i="5" s="1"/>
  <c r="H2212" i="5"/>
  <c r="I2212" i="5" s="1"/>
  <c r="J2212" i="5" s="1"/>
  <c r="M2212" i="5" s="1"/>
  <c r="H2213" i="5"/>
  <c r="I2213" i="5" s="1"/>
  <c r="J2213" i="5" s="1"/>
  <c r="M2213" i="5" s="1"/>
  <c r="H2214" i="5"/>
  <c r="I2214" i="5" s="1"/>
  <c r="J2214" i="5" s="1"/>
  <c r="M2214" i="5" s="1"/>
  <c r="H2215" i="5"/>
  <c r="I2215" i="5" s="1"/>
  <c r="J2215" i="5" s="1"/>
  <c r="M2215" i="5" s="1"/>
  <c r="H2216" i="5"/>
  <c r="I2216" i="5" s="1"/>
  <c r="J2216" i="5" s="1"/>
  <c r="M2216" i="5" s="1"/>
  <c r="H2217" i="5"/>
  <c r="I2217" i="5" s="1"/>
  <c r="J2217" i="5" s="1"/>
  <c r="M2217" i="5" s="1"/>
  <c r="H2218" i="5"/>
  <c r="I2218" i="5" s="1"/>
  <c r="J2218" i="5" s="1"/>
  <c r="M2218" i="5" s="1"/>
  <c r="H2219" i="5"/>
  <c r="I2219" i="5" s="1"/>
  <c r="J2219" i="5" s="1"/>
  <c r="M2219" i="5" s="1"/>
  <c r="H2220" i="5"/>
  <c r="I2220" i="5" s="1"/>
  <c r="J2220" i="5" s="1"/>
  <c r="M2220" i="5" s="1"/>
  <c r="H2221" i="5"/>
  <c r="I2221" i="5" s="1"/>
  <c r="J2221" i="5" s="1"/>
  <c r="M2221" i="5" s="1"/>
  <c r="H2222" i="5"/>
  <c r="I2222" i="5" s="1"/>
  <c r="J2222" i="5" s="1"/>
  <c r="M2222" i="5" s="1"/>
  <c r="H2223" i="5"/>
  <c r="I2223" i="5" s="1"/>
  <c r="J2223" i="5" s="1"/>
  <c r="M2223" i="5" s="1"/>
  <c r="H2224" i="5"/>
  <c r="I2224" i="5" s="1"/>
  <c r="J2224" i="5" s="1"/>
  <c r="M2224" i="5" s="1"/>
  <c r="H2225" i="5"/>
  <c r="I2225" i="5" s="1"/>
  <c r="J2225" i="5" s="1"/>
  <c r="M2225" i="5" s="1"/>
  <c r="H2226" i="5"/>
  <c r="I2226" i="5" s="1"/>
  <c r="J2226" i="5" s="1"/>
  <c r="M2226" i="5" s="1"/>
  <c r="H2227" i="5"/>
  <c r="I2227" i="5" s="1"/>
  <c r="J2227" i="5" s="1"/>
  <c r="M2227" i="5" s="1"/>
  <c r="H2228" i="5"/>
  <c r="I2228" i="5" s="1"/>
  <c r="J2228" i="5" s="1"/>
  <c r="M2228" i="5" s="1"/>
  <c r="H2229" i="5"/>
  <c r="I2229" i="5" s="1"/>
  <c r="J2229" i="5" s="1"/>
  <c r="M2229" i="5" s="1"/>
  <c r="H2230" i="5"/>
  <c r="I2230" i="5" s="1"/>
  <c r="J2230" i="5" s="1"/>
  <c r="M2230" i="5" s="1"/>
  <c r="H2231" i="5"/>
  <c r="I2231" i="5" s="1"/>
  <c r="J2231" i="5" s="1"/>
  <c r="M2231" i="5" s="1"/>
  <c r="H2232" i="5"/>
  <c r="I2232" i="5" s="1"/>
  <c r="J2232" i="5" s="1"/>
  <c r="M2232" i="5" s="1"/>
  <c r="H2233" i="5"/>
  <c r="I2233" i="5" s="1"/>
  <c r="J2233" i="5" s="1"/>
  <c r="M2233" i="5" s="1"/>
  <c r="H2234" i="5"/>
  <c r="I2234" i="5" s="1"/>
  <c r="J2234" i="5" s="1"/>
  <c r="M2234" i="5" s="1"/>
  <c r="H2235" i="5"/>
  <c r="I2235" i="5" s="1"/>
  <c r="J2235" i="5" s="1"/>
  <c r="M2235" i="5" s="1"/>
  <c r="H2236" i="5"/>
  <c r="I2236" i="5" s="1"/>
  <c r="J2236" i="5" s="1"/>
  <c r="M2236" i="5" s="1"/>
  <c r="H2237" i="5"/>
  <c r="I2237" i="5" s="1"/>
  <c r="J2237" i="5" s="1"/>
  <c r="M2237" i="5" s="1"/>
  <c r="H2238" i="5"/>
  <c r="I2238" i="5" s="1"/>
  <c r="J2238" i="5" s="1"/>
  <c r="M2238" i="5" s="1"/>
  <c r="H2239" i="5"/>
  <c r="I2239" i="5" s="1"/>
  <c r="J2239" i="5" s="1"/>
  <c r="M2239" i="5" s="1"/>
  <c r="H2240" i="5"/>
  <c r="I2240" i="5" s="1"/>
  <c r="J2240" i="5" s="1"/>
  <c r="M2240" i="5" s="1"/>
  <c r="H2241" i="5"/>
  <c r="I2241" i="5" s="1"/>
  <c r="J2241" i="5" s="1"/>
  <c r="M2241" i="5" s="1"/>
  <c r="H2242" i="5"/>
  <c r="I2242" i="5" s="1"/>
  <c r="J2242" i="5" s="1"/>
  <c r="M2242" i="5" s="1"/>
  <c r="H2243" i="5"/>
  <c r="I2243" i="5" s="1"/>
  <c r="J2243" i="5" s="1"/>
  <c r="M2243" i="5" s="1"/>
  <c r="H2244" i="5"/>
  <c r="I2244" i="5" s="1"/>
  <c r="J2244" i="5" s="1"/>
  <c r="M2244" i="5" s="1"/>
  <c r="H2245" i="5"/>
  <c r="I2245" i="5" s="1"/>
  <c r="J2245" i="5" s="1"/>
  <c r="M2245" i="5" s="1"/>
  <c r="H2246" i="5"/>
  <c r="I2246" i="5" s="1"/>
  <c r="J2246" i="5" s="1"/>
  <c r="M2246" i="5" s="1"/>
  <c r="H2247" i="5"/>
  <c r="I2247" i="5" s="1"/>
  <c r="J2247" i="5" s="1"/>
  <c r="M2247" i="5" s="1"/>
  <c r="H2248" i="5"/>
  <c r="I2248" i="5" s="1"/>
  <c r="J2248" i="5" s="1"/>
  <c r="M2248" i="5" s="1"/>
  <c r="H2249" i="5"/>
  <c r="I2249" i="5" s="1"/>
  <c r="J2249" i="5" s="1"/>
  <c r="M2249" i="5" s="1"/>
  <c r="H2250" i="5"/>
  <c r="I2250" i="5" s="1"/>
  <c r="J2250" i="5" s="1"/>
  <c r="M2250" i="5" s="1"/>
  <c r="H2251" i="5"/>
  <c r="I2251" i="5" s="1"/>
  <c r="J2251" i="5" s="1"/>
  <c r="M2251" i="5" s="1"/>
  <c r="H2252" i="5"/>
  <c r="I2252" i="5" s="1"/>
  <c r="J2252" i="5" s="1"/>
  <c r="M2252" i="5" s="1"/>
  <c r="H2253" i="5"/>
  <c r="I2253" i="5" s="1"/>
  <c r="J2253" i="5" s="1"/>
  <c r="M2253" i="5" s="1"/>
  <c r="H2254" i="5"/>
  <c r="I2254" i="5" s="1"/>
  <c r="J2254" i="5" s="1"/>
  <c r="M2254" i="5" s="1"/>
  <c r="H2255" i="5"/>
  <c r="I2255" i="5" s="1"/>
  <c r="J2255" i="5" s="1"/>
  <c r="M2255" i="5" s="1"/>
  <c r="H2256" i="5"/>
  <c r="I2256" i="5" s="1"/>
  <c r="J2256" i="5" s="1"/>
  <c r="M2256" i="5" s="1"/>
  <c r="H2257" i="5"/>
  <c r="I2257" i="5" s="1"/>
  <c r="J2257" i="5" s="1"/>
  <c r="M2257" i="5" s="1"/>
  <c r="H2258" i="5"/>
  <c r="I2258" i="5" s="1"/>
  <c r="J2258" i="5" s="1"/>
  <c r="M2258" i="5" s="1"/>
  <c r="H2259" i="5"/>
  <c r="I2259" i="5" s="1"/>
  <c r="J2259" i="5" s="1"/>
  <c r="M2259" i="5" s="1"/>
  <c r="H2260" i="5"/>
  <c r="I2260" i="5" s="1"/>
  <c r="J2260" i="5" s="1"/>
  <c r="M2260" i="5" s="1"/>
  <c r="H2261" i="5"/>
  <c r="I2261" i="5" s="1"/>
  <c r="J2261" i="5" s="1"/>
  <c r="M2261" i="5" s="1"/>
  <c r="H2262" i="5"/>
  <c r="I2262" i="5" s="1"/>
  <c r="J2262" i="5" s="1"/>
  <c r="M2262" i="5" s="1"/>
  <c r="H2263" i="5"/>
  <c r="I2263" i="5" s="1"/>
  <c r="J2263" i="5" s="1"/>
  <c r="M2263" i="5" s="1"/>
  <c r="H2264" i="5"/>
  <c r="I2264" i="5" s="1"/>
  <c r="J2264" i="5" s="1"/>
  <c r="M2264" i="5" s="1"/>
  <c r="H2265" i="5"/>
  <c r="I2265" i="5" s="1"/>
  <c r="J2265" i="5" s="1"/>
  <c r="M2265" i="5" s="1"/>
  <c r="H2266" i="5"/>
  <c r="I2266" i="5" s="1"/>
  <c r="J2266" i="5" s="1"/>
  <c r="M2266" i="5" s="1"/>
  <c r="H2267" i="5"/>
  <c r="I2267" i="5" s="1"/>
  <c r="J2267" i="5" s="1"/>
  <c r="M2267" i="5" s="1"/>
  <c r="H2268" i="5"/>
  <c r="I2268" i="5" s="1"/>
  <c r="J2268" i="5" s="1"/>
  <c r="M2268" i="5" s="1"/>
  <c r="H2269" i="5"/>
  <c r="I2269" i="5" s="1"/>
  <c r="J2269" i="5" s="1"/>
  <c r="M2269" i="5" s="1"/>
  <c r="H2270" i="5"/>
  <c r="I2270" i="5" s="1"/>
  <c r="J2270" i="5" s="1"/>
  <c r="M2270" i="5" s="1"/>
  <c r="H2271" i="5"/>
  <c r="I2271" i="5" s="1"/>
  <c r="J2271" i="5" s="1"/>
  <c r="M2271" i="5" s="1"/>
  <c r="H2272" i="5"/>
  <c r="I2272" i="5" s="1"/>
  <c r="J2272" i="5" s="1"/>
  <c r="M2272" i="5" s="1"/>
  <c r="H2273" i="5"/>
  <c r="I2273" i="5" s="1"/>
  <c r="J2273" i="5" s="1"/>
  <c r="M2273" i="5" s="1"/>
  <c r="H2274" i="5"/>
  <c r="I2274" i="5" s="1"/>
  <c r="J2274" i="5" s="1"/>
  <c r="M2274" i="5" s="1"/>
  <c r="H2275" i="5"/>
  <c r="I2275" i="5" s="1"/>
  <c r="J2275" i="5" s="1"/>
  <c r="M2275" i="5" s="1"/>
  <c r="H2276" i="5"/>
  <c r="I2276" i="5" s="1"/>
  <c r="J2276" i="5" s="1"/>
  <c r="M2276" i="5" s="1"/>
  <c r="H2277" i="5"/>
  <c r="I2277" i="5" s="1"/>
  <c r="J2277" i="5" s="1"/>
  <c r="M2277" i="5" s="1"/>
  <c r="H2278" i="5"/>
  <c r="I2278" i="5" s="1"/>
  <c r="J2278" i="5" s="1"/>
  <c r="M2278" i="5" s="1"/>
  <c r="H2279" i="5"/>
  <c r="I2279" i="5" s="1"/>
  <c r="J2279" i="5" s="1"/>
  <c r="M2279" i="5" s="1"/>
  <c r="H2280" i="5"/>
  <c r="I2280" i="5" s="1"/>
  <c r="J2280" i="5" s="1"/>
  <c r="M2280" i="5" s="1"/>
  <c r="H2281" i="5"/>
  <c r="I2281" i="5" s="1"/>
  <c r="J2281" i="5" s="1"/>
  <c r="M2281" i="5" s="1"/>
  <c r="H2282" i="5"/>
  <c r="I2282" i="5" s="1"/>
  <c r="J2282" i="5" s="1"/>
  <c r="M2282" i="5" s="1"/>
  <c r="H2283" i="5"/>
  <c r="I2283" i="5" s="1"/>
  <c r="J2283" i="5" s="1"/>
  <c r="M2283" i="5" s="1"/>
  <c r="H2284" i="5"/>
  <c r="I2284" i="5" s="1"/>
  <c r="J2284" i="5" s="1"/>
  <c r="M2284" i="5" s="1"/>
  <c r="H2285" i="5"/>
  <c r="I2285" i="5" s="1"/>
  <c r="J2285" i="5" s="1"/>
  <c r="M2285" i="5" s="1"/>
  <c r="H2286" i="5"/>
  <c r="I2286" i="5" s="1"/>
  <c r="J2286" i="5" s="1"/>
  <c r="M2286" i="5" s="1"/>
  <c r="H2287" i="5"/>
  <c r="I2287" i="5" s="1"/>
  <c r="J2287" i="5" s="1"/>
  <c r="M2287" i="5" s="1"/>
  <c r="H2288" i="5"/>
  <c r="I2288" i="5" s="1"/>
  <c r="J2288" i="5" s="1"/>
  <c r="M2288" i="5" s="1"/>
  <c r="H2289" i="5"/>
  <c r="I2289" i="5" s="1"/>
  <c r="J2289" i="5" s="1"/>
  <c r="M2289" i="5" s="1"/>
  <c r="H2290" i="5"/>
  <c r="I2290" i="5" s="1"/>
  <c r="J2290" i="5" s="1"/>
  <c r="M2290" i="5" s="1"/>
  <c r="H2291" i="5"/>
  <c r="I2291" i="5" s="1"/>
  <c r="J2291" i="5" s="1"/>
  <c r="M2291" i="5" s="1"/>
  <c r="H2292" i="5"/>
  <c r="I2292" i="5" s="1"/>
  <c r="J2292" i="5" s="1"/>
  <c r="M2292" i="5" s="1"/>
  <c r="H2293" i="5"/>
  <c r="I2293" i="5" s="1"/>
  <c r="J2293" i="5" s="1"/>
  <c r="M2293" i="5" s="1"/>
  <c r="H2294" i="5"/>
  <c r="I2294" i="5" s="1"/>
  <c r="J2294" i="5" s="1"/>
  <c r="M2294" i="5" s="1"/>
  <c r="H2295" i="5"/>
  <c r="I2295" i="5" s="1"/>
  <c r="J2295" i="5" s="1"/>
  <c r="M2295" i="5" s="1"/>
  <c r="H2296" i="5"/>
  <c r="I2296" i="5" s="1"/>
  <c r="J2296" i="5" s="1"/>
  <c r="M2296" i="5" s="1"/>
  <c r="H2297" i="5"/>
  <c r="I2297" i="5" s="1"/>
  <c r="J2297" i="5" s="1"/>
  <c r="M2297" i="5" s="1"/>
  <c r="H2298" i="5"/>
  <c r="I2298" i="5" s="1"/>
  <c r="J2298" i="5" s="1"/>
  <c r="M2298" i="5" s="1"/>
  <c r="H2299" i="5"/>
  <c r="I2299" i="5" s="1"/>
  <c r="J2299" i="5" s="1"/>
  <c r="M2299" i="5" s="1"/>
  <c r="H2300" i="5"/>
  <c r="I2300" i="5" s="1"/>
  <c r="J2300" i="5" s="1"/>
  <c r="M2300" i="5" s="1"/>
  <c r="H2301" i="5"/>
  <c r="I2301" i="5" s="1"/>
  <c r="J2301" i="5" s="1"/>
  <c r="M2301" i="5" s="1"/>
  <c r="H2302" i="5"/>
  <c r="I2302" i="5" s="1"/>
  <c r="J2302" i="5" s="1"/>
  <c r="M2302" i="5" s="1"/>
  <c r="H2303" i="5"/>
  <c r="I2303" i="5" s="1"/>
  <c r="J2303" i="5" s="1"/>
  <c r="M2303" i="5" s="1"/>
  <c r="H2304" i="5"/>
  <c r="I2304" i="5" s="1"/>
  <c r="J2304" i="5" s="1"/>
  <c r="M2304" i="5" s="1"/>
  <c r="H2305" i="5"/>
  <c r="I2305" i="5" s="1"/>
  <c r="J2305" i="5" s="1"/>
  <c r="M2305" i="5" s="1"/>
  <c r="H2306" i="5"/>
  <c r="I2306" i="5" s="1"/>
  <c r="J2306" i="5" s="1"/>
  <c r="M2306" i="5" s="1"/>
  <c r="H2307" i="5"/>
  <c r="I2307" i="5" s="1"/>
  <c r="J2307" i="5" s="1"/>
  <c r="M2307" i="5" s="1"/>
  <c r="H2308" i="5"/>
  <c r="I2308" i="5" s="1"/>
  <c r="J2308" i="5" s="1"/>
  <c r="M2308" i="5" s="1"/>
  <c r="H2309" i="5"/>
  <c r="I2309" i="5" s="1"/>
  <c r="J2309" i="5" s="1"/>
  <c r="M2309" i="5" s="1"/>
  <c r="H2310" i="5"/>
  <c r="I2310" i="5" s="1"/>
  <c r="J2310" i="5" s="1"/>
  <c r="M2310" i="5" s="1"/>
  <c r="H2311" i="5"/>
  <c r="I2311" i="5" s="1"/>
  <c r="J2311" i="5" s="1"/>
  <c r="M2311" i="5" s="1"/>
  <c r="H2312" i="5"/>
  <c r="I2312" i="5" s="1"/>
  <c r="J2312" i="5" s="1"/>
  <c r="M2312" i="5" s="1"/>
  <c r="H2313" i="5"/>
  <c r="I2313" i="5" s="1"/>
  <c r="J2313" i="5" s="1"/>
  <c r="M2313" i="5" s="1"/>
  <c r="H2314" i="5"/>
  <c r="I2314" i="5" s="1"/>
  <c r="J2314" i="5" s="1"/>
  <c r="M2314" i="5" s="1"/>
  <c r="H2315" i="5"/>
  <c r="I2315" i="5" s="1"/>
  <c r="J2315" i="5" s="1"/>
  <c r="M2315" i="5" s="1"/>
  <c r="H2316" i="5"/>
  <c r="I2316" i="5" s="1"/>
  <c r="J2316" i="5" s="1"/>
  <c r="M2316" i="5" s="1"/>
  <c r="H2317" i="5"/>
  <c r="I2317" i="5" s="1"/>
  <c r="J2317" i="5" s="1"/>
  <c r="M2317" i="5" s="1"/>
  <c r="H2318" i="5"/>
  <c r="I2318" i="5" s="1"/>
  <c r="J2318" i="5" s="1"/>
  <c r="M2318" i="5" s="1"/>
  <c r="H2319" i="5"/>
  <c r="I2319" i="5" s="1"/>
  <c r="J2319" i="5" s="1"/>
  <c r="M2319" i="5" s="1"/>
  <c r="H2320" i="5"/>
  <c r="I2320" i="5" s="1"/>
  <c r="J2320" i="5" s="1"/>
  <c r="M2320" i="5" s="1"/>
  <c r="H2321" i="5"/>
  <c r="I2321" i="5" s="1"/>
  <c r="J2321" i="5" s="1"/>
  <c r="M2321" i="5" s="1"/>
  <c r="H2322" i="5"/>
  <c r="I2322" i="5" s="1"/>
  <c r="J2322" i="5" s="1"/>
  <c r="M2322" i="5" s="1"/>
  <c r="H2323" i="5"/>
  <c r="I2323" i="5" s="1"/>
  <c r="J2323" i="5" s="1"/>
  <c r="M2323" i="5" s="1"/>
  <c r="H2324" i="5"/>
  <c r="I2324" i="5" s="1"/>
  <c r="J2324" i="5" s="1"/>
  <c r="M2324" i="5" s="1"/>
  <c r="H2325" i="5"/>
  <c r="I2325" i="5" s="1"/>
  <c r="J2325" i="5" s="1"/>
  <c r="M2325" i="5" s="1"/>
  <c r="H2326" i="5"/>
  <c r="I2326" i="5" s="1"/>
  <c r="J2326" i="5" s="1"/>
  <c r="M2326" i="5" s="1"/>
  <c r="H2327" i="5"/>
  <c r="I2327" i="5" s="1"/>
  <c r="J2327" i="5" s="1"/>
  <c r="M2327" i="5" s="1"/>
  <c r="H2328" i="5"/>
  <c r="I2328" i="5" s="1"/>
  <c r="J2328" i="5" s="1"/>
  <c r="M2328" i="5" s="1"/>
  <c r="H2329" i="5"/>
  <c r="I2329" i="5" s="1"/>
  <c r="J2329" i="5" s="1"/>
  <c r="M2329" i="5" s="1"/>
  <c r="H2330" i="5"/>
  <c r="I2330" i="5" s="1"/>
  <c r="J2330" i="5" s="1"/>
  <c r="M2330" i="5" s="1"/>
  <c r="H2331" i="5"/>
  <c r="I2331" i="5" s="1"/>
  <c r="J2331" i="5" s="1"/>
  <c r="M2331" i="5" s="1"/>
  <c r="H2332" i="5"/>
  <c r="I2332" i="5" s="1"/>
  <c r="J2332" i="5" s="1"/>
  <c r="M2332" i="5" s="1"/>
  <c r="H2333" i="5"/>
  <c r="I2333" i="5" s="1"/>
  <c r="J2333" i="5" s="1"/>
  <c r="M2333" i="5" s="1"/>
  <c r="H2334" i="5"/>
  <c r="I2334" i="5" s="1"/>
  <c r="J2334" i="5" s="1"/>
  <c r="M2334" i="5" s="1"/>
  <c r="H2335" i="5"/>
  <c r="I2335" i="5" s="1"/>
  <c r="J2335" i="5" s="1"/>
  <c r="M2335" i="5" s="1"/>
  <c r="H2336" i="5"/>
  <c r="I2336" i="5" s="1"/>
  <c r="J2336" i="5" s="1"/>
  <c r="M2336" i="5" s="1"/>
  <c r="H2337" i="5"/>
  <c r="I2337" i="5" s="1"/>
  <c r="J2337" i="5" s="1"/>
  <c r="M2337" i="5" s="1"/>
  <c r="H2338" i="5"/>
  <c r="I2338" i="5" s="1"/>
  <c r="J2338" i="5" s="1"/>
  <c r="M2338" i="5" s="1"/>
  <c r="H2339" i="5"/>
  <c r="I2339" i="5" s="1"/>
  <c r="J2339" i="5" s="1"/>
  <c r="M2339" i="5" s="1"/>
  <c r="H2340" i="5"/>
  <c r="I2340" i="5" s="1"/>
  <c r="J2340" i="5" s="1"/>
  <c r="M2340" i="5" s="1"/>
  <c r="H2341" i="5"/>
  <c r="I2341" i="5" s="1"/>
  <c r="J2341" i="5" s="1"/>
  <c r="M2341" i="5" s="1"/>
  <c r="H2342" i="5"/>
  <c r="I2342" i="5" s="1"/>
  <c r="J2342" i="5" s="1"/>
  <c r="M2342" i="5" s="1"/>
  <c r="H2343" i="5"/>
  <c r="I2343" i="5" s="1"/>
  <c r="J2343" i="5" s="1"/>
  <c r="M2343" i="5" s="1"/>
  <c r="H2344" i="5"/>
  <c r="I2344" i="5" s="1"/>
  <c r="J2344" i="5" s="1"/>
  <c r="M2344" i="5" s="1"/>
  <c r="H2345" i="5"/>
  <c r="I2345" i="5" s="1"/>
  <c r="J2345" i="5" s="1"/>
  <c r="M2345" i="5" s="1"/>
  <c r="H2346" i="5"/>
  <c r="I2346" i="5" s="1"/>
  <c r="J2346" i="5" s="1"/>
  <c r="M2346" i="5" s="1"/>
  <c r="H2347" i="5"/>
  <c r="I2347" i="5" s="1"/>
  <c r="J2347" i="5" s="1"/>
  <c r="M2347" i="5" s="1"/>
  <c r="H2348" i="5"/>
  <c r="I2348" i="5" s="1"/>
  <c r="J2348" i="5" s="1"/>
  <c r="M2348" i="5" s="1"/>
  <c r="H2349" i="5"/>
  <c r="I2349" i="5" s="1"/>
  <c r="J2349" i="5" s="1"/>
  <c r="M2349" i="5" s="1"/>
  <c r="H2350" i="5"/>
  <c r="I2350" i="5" s="1"/>
  <c r="J2350" i="5" s="1"/>
  <c r="M2350" i="5" s="1"/>
  <c r="H2351" i="5"/>
  <c r="I2351" i="5" s="1"/>
  <c r="J2351" i="5" s="1"/>
  <c r="M2351" i="5" s="1"/>
  <c r="H2352" i="5"/>
  <c r="I2352" i="5" s="1"/>
  <c r="J2352" i="5" s="1"/>
  <c r="M2352" i="5" s="1"/>
  <c r="H2353" i="5"/>
  <c r="I2353" i="5" s="1"/>
  <c r="J2353" i="5" s="1"/>
  <c r="M2353" i="5" s="1"/>
  <c r="H2354" i="5"/>
  <c r="I2354" i="5" s="1"/>
  <c r="J2354" i="5" s="1"/>
  <c r="M2354" i="5" s="1"/>
  <c r="H2355" i="5"/>
  <c r="I2355" i="5" s="1"/>
  <c r="J2355" i="5" s="1"/>
  <c r="M2355" i="5" s="1"/>
  <c r="H2356" i="5"/>
  <c r="I2356" i="5" s="1"/>
  <c r="J2356" i="5" s="1"/>
  <c r="M2356" i="5" s="1"/>
  <c r="H2357" i="5"/>
  <c r="I2357" i="5" s="1"/>
  <c r="J2357" i="5" s="1"/>
  <c r="M2357" i="5" s="1"/>
  <c r="H2358" i="5"/>
  <c r="I2358" i="5" s="1"/>
  <c r="J2358" i="5" s="1"/>
  <c r="M2358" i="5" s="1"/>
  <c r="H2359" i="5"/>
  <c r="I2359" i="5" s="1"/>
  <c r="J2359" i="5" s="1"/>
  <c r="M2359" i="5" s="1"/>
  <c r="H2360" i="5"/>
  <c r="I2360" i="5" s="1"/>
  <c r="J2360" i="5" s="1"/>
  <c r="M2360" i="5" s="1"/>
  <c r="H2361" i="5"/>
  <c r="I2361" i="5" s="1"/>
  <c r="J2361" i="5" s="1"/>
  <c r="M2361" i="5" s="1"/>
  <c r="H2362" i="5"/>
  <c r="I2362" i="5" s="1"/>
  <c r="J2362" i="5" s="1"/>
  <c r="M2362" i="5" s="1"/>
  <c r="H2363" i="5"/>
  <c r="I2363" i="5" s="1"/>
  <c r="J2363" i="5" s="1"/>
  <c r="M2363" i="5" s="1"/>
  <c r="H2364" i="5"/>
  <c r="I2364" i="5" s="1"/>
  <c r="J2364" i="5" s="1"/>
  <c r="M2364" i="5" s="1"/>
  <c r="H2365" i="5"/>
  <c r="I2365" i="5" s="1"/>
  <c r="J2365" i="5" s="1"/>
  <c r="M2365" i="5" s="1"/>
  <c r="H2366" i="5"/>
  <c r="I2366" i="5" s="1"/>
  <c r="J2366" i="5" s="1"/>
  <c r="M2366" i="5" s="1"/>
  <c r="H2367" i="5"/>
  <c r="I2367" i="5" s="1"/>
  <c r="J2367" i="5" s="1"/>
  <c r="M2367" i="5" s="1"/>
  <c r="H2368" i="5"/>
  <c r="I2368" i="5" s="1"/>
  <c r="J2368" i="5" s="1"/>
  <c r="M2368" i="5" s="1"/>
  <c r="H2369" i="5"/>
  <c r="I2369" i="5" s="1"/>
  <c r="J2369" i="5" s="1"/>
  <c r="M2369" i="5" s="1"/>
  <c r="H2370" i="5"/>
  <c r="I2370" i="5" s="1"/>
  <c r="J2370" i="5" s="1"/>
  <c r="M2370" i="5" s="1"/>
  <c r="H2371" i="5"/>
  <c r="I2371" i="5" s="1"/>
  <c r="J2371" i="5" s="1"/>
  <c r="M2371" i="5" s="1"/>
  <c r="H2372" i="5"/>
  <c r="I2372" i="5" s="1"/>
  <c r="J2372" i="5" s="1"/>
  <c r="M2372" i="5" s="1"/>
  <c r="H2373" i="5"/>
  <c r="I2373" i="5" s="1"/>
  <c r="J2373" i="5" s="1"/>
  <c r="M2373" i="5" s="1"/>
  <c r="H2374" i="5"/>
  <c r="I2374" i="5" s="1"/>
  <c r="J2374" i="5" s="1"/>
  <c r="M2374" i="5" s="1"/>
  <c r="H2375" i="5"/>
  <c r="I2375" i="5" s="1"/>
  <c r="J2375" i="5" s="1"/>
  <c r="M2375" i="5" s="1"/>
  <c r="H2376" i="5"/>
  <c r="I2376" i="5" s="1"/>
  <c r="J2376" i="5" s="1"/>
  <c r="M2376" i="5" s="1"/>
  <c r="H2377" i="5"/>
  <c r="I2377" i="5" s="1"/>
  <c r="J2377" i="5" s="1"/>
  <c r="M2377" i="5" s="1"/>
  <c r="H2378" i="5"/>
  <c r="I2378" i="5" s="1"/>
  <c r="J2378" i="5" s="1"/>
  <c r="M2378" i="5" s="1"/>
  <c r="H2379" i="5"/>
  <c r="I2379" i="5" s="1"/>
  <c r="J2379" i="5" s="1"/>
  <c r="M2379" i="5" s="1"/>
  <c r="H2380" i="5"/>
  <c r="I2380" i="5" s="1"/>
  <c r="J2380" i="5" s="1"/>
  <c r="M2380" i="5" s="1"/>
  <c r="H2381" i="5"/>
  <c r="I2381" i="5" s="1"/>
  <c r="J2381" i="5" s="1"/>
  <c r="M2381" i="5" s="1"/>
  <c r="H2382" i="5"/>
  <c r="I2382" i="5" s="1"/>
  <c r="J2382" i="5" s="1"/>
  <c r="M2382" i="5" s="1"/>
  <c r="H2383" i="5"/>
  <c r="I2383" i="5" s="1"/>
  <c r="J2383" i="5" s="1"/>
  <c r="M2383" i="5" s="1"/>
  <c r="H2384" i="5"/>
  <c r="I2384" i="5" s="1"/>
  <c r="J2384" i="5" s="1"/>
  <c r="M2384" i="5" s="1"/>
  <c r="H2385" i="5"/>
  <c r="I2385" i="5" s="1"/>
  <c r="J2385" i="5" s="1"/>
  <c r="M2385" i="5" s="1"/>
  <c r="H2386" i="5"/>
  <c r="I2386" i="5" s="1"/>
  <c r="J2386" i="5" s="1"/>
  <c r="M2386" i="5" s="1"/>
  <c r="H2387" i="5"/>
  <c r="I2387" i="5" s="1"/>
  <c r="J2387" i="5" s="1"/>
  <c r="M2387" i="5" s="1"/>
  <c r="H2388" i="5"/>
  <c r="I2388" i="5" s="1"/>
  <c r="J2388" i="5" s="1"/>
  <c r="M2388" i="5" s="1"/>
  <c r="H2389" i="5"/>
  <c r="I2389" i="5" s="1"/>
  <c r="J2389" i="5" s="1"/>
  <c r="M2389" i="5" s="1"/>
  <c r="H2390" i="5"/>
  <c r="I2390" i="5" s="1"/>
  <c r="J2390" i="5" s="1"/>
  <c r="M2390" i="5" s="1"/>
  <c r="H2391" i="5"/>
  <c r="I2391" i="5" s="1"/>
  <c r="J2391" i="5" s="1"/>
  <c r="M2391" i="5" s="1"/>
  <c r="H2392" i="5"/>
  <c r="I2392" i="5" s="1"/>
  <c r="J2392" i="5" s="1"/>
  <c r="M2392" i="5" s="1"/>
  <c r="H2393" i="5"/>
  <c r="I2393" i="5" s="1"/>
  <c r="J2393" i="5" s="1"/>
  <c r="M2393" i="5" s="1"/>
  <c r="H2394" i="5"/>
  <c r="I2394" i="5" s="1"/>
  <c r="J2394" i="5" s="1"/>
  <c r="M2394" i="5" s="1"/>
  <c r="H2395" i="5"/>
  <c r="I2395" i="5" s="1"/>
  <c r="J2395" i="5" s="1"/>
  <c r="M2395" i="5" s="1"/>
  <c r="H2396" i="5"/>
  <c r="I2396" i="5" s="1"/>
  <c r="J2396" i="5" s="1"/>
  <c r="M2396" i="5" s="1"/>
  <c r="H2397" i="5"/>
  <c r="I2397" i="5" s="1"/>
  <c r="J2397" i="5" s="1"/>
  <c r="M2397" i="5" s="1"/>
  <c r="H2398" i="5"/>
  <c r="I2398" i="5" s="1"/>
  <c r="J2398" i="5" s="1"/>
  <c r="M2398" i="5" s="1"/>
  <c r="H2399" i="5"/>
  <c r="I2399" i="5" s="1"/>
  <c r="J2399" i="5" s="1"/>
  <c r="M2399" i="5" s="1"/>
  <c r="H2400" i="5"/>
  <c r="I2400" i="5" s="1"/>
  <c r="J2400" i="5" s="1"/>
  <c r="M2400" i="5" s="1"/>
  <c r="H2401" i="5"/>
  <c r="I2401" i="5" s="1"/>
  <c r="J2401" i="5" s="1"/>
  <c r="M2401" i="5" s="1"/>
  <c r="H2402" i="5"/>
  <c r="I2402" i="5" s="1"/>
  <c r="J2402" i="5" s="1"/>
  <c r="M2402" i="5" s="1"/>
  <c r="H2403" i="5"/>
  <c r="I2403" i="5" s="1"/>
  <c r="J2403" i="5" s="1"/>
  <c r="M2403" i="5" s="1"/>
  <c r="H2404" i="5"/>
  <c r="I2404" i="5" s="1"/>
  <c r="J2404" i="5" s="1"/>
  <c r="M2404" i="5" s="1"/>
  <c r="H2405" i="5"/>
  <c r="I2405" i="5" s="1"/>
  <c r="J2405" i="5" s="1"/>
  <c r="M2405" i="5" s="1"/>
  <c r="H2406" i="5"/>
  <c r="I2406" i="5" s="1"/>
  <c r="J2406" i="5" s="1"/>
  <c r="M2406" i="5" s="1"/>
  <c r="H2407" i="5"/>
  <c r="I2407" i="5" s="1"/>
  <c r="J2407" i="5" s="1"/>
  <c r="M2407" i="5" s="1"/>
  <c r="H2408" i="5"/>
  <c r="I2408" i="5" s="1"/>
  <c r="J2408" i="5" s="1"/>
  <c r="M2408" i="5" s="1"/>
  <c r="H2409" i="5"/>
  <c r="I2409" i="5" s="1"/>
  <c r="J2409" i="5" s="1"/>
  <c r="M2409" i="5" s="1"/>
  <c r="H2410" i="5"/>
  <c r="I2410" i="5" s="1"/>
  <c r="J2410" i="5" s="1"/>
  <c r="M2410" i="5" s="1"/>
  <c r="H2411" i="5"/>
  <c r="I2411" i="5" s="1"/>
  <c r="J2411" i="5" s="1"/>
  <c r="M2411" i="5" s="1"/>
  <c r="H2412" i="5"/>
  <c r="I2412" i="5" s="1"/>
  <c r="J2412" i="5" s="1"/>
  <c r="M2412" i="5" s="1"/>
  <c r="H2413" i="5"/>
  <c r="I2413" i="5" s="1"/>
  <c r="J2413" i="5" s="1"/>
  <c r="M2413" i="5" s="1"/>
  <c r="H2414" i="5"/>
  <c r="I2414" i="5" s="1"/>
  <c r="J2414" i="5" s="1"/>
  <c r="M2414" i="5" s="1"/>
  <c r="H2415" i="5"/>
  <c r="I2415" i="5" s="1"/>
  <c r="J2415" i="5" s="1"/>
  <c r="M2415" i="5" s="1"/>
  <c r="H2416" i="5"/>
  <c r="I2416" i="5" s="1"/>
  <c r="J2416" i="5" s="1"/>
  <c r="M2416" i="5" s="1"/>
  <c r="H2417" i="5"/>
  <c r="I2417" i="5" s="1"/>
  <c r="J2417" i="5" s="1"/>
  <c r="M2417" i="5" s="1"/>
  <c r="H2418" i="5"/>
  <c r="I2418" i="5" s="1"/>
  <c r="J2418" i="5" s="1"/>
  <c r="M2418" i="5" s="1"/>
  <c r="H2419" i="5"/>
  <c r="I2419" i="5" s="1"/>
  <c r="J2419" i="5" s="1"/>
  <c r="M2419" i="5" s="1"/>
  <c r="H2420" i="5"/>
  <c r="I2420" i="5" s="1"/>
  <c r="J2420" i="5" s="1"/>
  <c r="M2420" i="5" s="1"/>
  <c r="H2421" i="5"/>
  <c r="I2421" i="5" s="1"/>
  <c r="J2421" i="5" s="1"/>
  <c r="M2421" i="5" s="1"/>
  <c r="H2422" i="5"/>
  <c r="I2422" i="5" s="1"/>
  <c r="J2422" i="5" s="1"/>
  <c r="M2422" i="5" s="1"/>
  <c r="H2423" i="5"/>
  <c r="I2423" i="5" s="1"/>
  <c r="J2423" i="5" s="1"/>
  <c r="M2423" i="5" s="1"/>
  <c r="H2424" i="5"/>
  <c r="I2424" i="5" s="1"/>
  <c r="J2424" i="5" s="1"/>
  <c r="M2424" i="5" s="1"/>
  <c r="H2425" i="5"/>
  <c r="I2425" i="5" s="1"/>
  <c r="J2425" i="5" s="1"/>
  <c r="M2425" i="5" s="1"/>
  <c r="H2426" i="5"/>
  <c r="I2426" i="5" s="1"/>
  <c r="J2426" i="5" s="1"/>
  <c r="M2426" i="5" s="1"/>
  <c r="H2427" i="5"/>
  <c r="I2427" i="5" s="1"/>
  <c r="J2427" i="5" s="1"/>
  <c r="K2427" i="5" s="1"/>
  <c r="L2427" i="5" s="1"/>
  <c r="H2428" i="5"/>
  <c r="I2428" i="5" s="1"/>
  <c r="J2428" i="5" s="1"/>
  <c r="K2428" i="5" s="1"/>
  <c r="L2428" i="5" s="1"/>
  <c r="H2429" i="5"/>
  <c r="I2429" i="5" s="1"/>
  <c r="J2429" i="5" s="1"/>
  <c r="K2429" i="5" s="1"/>
  <c r="L2429" i="5" s="1"/>
  <c r="H2430" i="5"/>
  <c r="I2430" i="5" s="1"/>
  <c r="J2430" i="5" s="1"/>
  <c r="M2430" i="5" s="1"/>
  <c r="H2431" i="5"/>
  <c r="I2431" i="5" s="1"/>
  <c r="J2431" i="5" s="1"/>
  <c r="M2431" i="5" s="1"/>
  <c r="H2432" i="5"/>
  <c r="I2432" i="5" s="1"/>
  <c r="J2432" i="5" s="1"/>
  <c r="M2432" i="5" s="1"/>
  <c r="H2433" i="5"/>
  <c r="I2433" i="5" s="1"/>
  <c r="J2433" i="5" s="1"/>
  <c r="M2433" i="5" s="1"/>
  <c r="H2434" i="5"/>
  <c r="I2434" i="5" s="1"/>
  <c r="J2434" i="5" s="1"/>
  <c r="M2434" i="5" s="1"/>
  <c r="H2435" i="5"/>
  <c r="I2435" i="5" s="1"/>
  <c r="J2435" i="5" s="1"/>
  <c r="K2435" i="5" s="1"/>
  <c r="L2435" i="5" s="1"/>
  <c r="H2436" i="5"/>
  <c r="I2436" i="5" s="1"/>
  <c r="J2436" i="5" s="1"/>
  <c r="K2436" i="5" s="1"/>
  <c r="L2436" i="5" s="1"/>
  <c r="H2437" i="5"/>
  <c r="I2437" i="5" s="1"/>
  <c r="J2437" i="5" s="1"/>
  <c r="K2437" i="5" s="1"/>
  <c r="L2437" i="5" s="1"/>
  <c r="H2438" i="5"/>
  <c r="I2438" i="5" s="1"/>
  <c r="J2438" i="5" s="1"/>
  <c r="M2438" i="5" s="1"/>
  <c r="H2439" i="5"/>
  <c r="I2439" i="5" s="1"/>
  <c r="J2439" i="5" s="1"/>
  <c r="M2439" i="5" s="1"/>
  <c r="H2440" i="5"/>
  <c r="I2440" i="5" s="1"/>
  <c r="J2440" i="5" s="1"/>
  <c r="M2440" i="5" s="1"/>
  <c r="H2441" i="5"/>
  <c r="I2441" i="5" s="1"/>
  <c r="J2441" i="5" s="1"/>
  <c r="M2441" i="5" s="1"/>
  <c r="H2442" i="5"/>
  <c r="I2442" i="5" s="1"/>
  <c r="J2442" i="5" s="1"/>
  <c r="M2442" i="5" s="1"/>
  <c r="H2443" i="5"/>
  <c r="I2443" i="5" s="1"/>
  <c r="J2443" i="5" s="1"/>
  <c r="K2443" i="5" s="1"/>
  <c r="L2443" i="5" s="1"/>
  <c r="H2444" i="5"/>
  <c r="I2444" i="5" s="1"/>
  <c r="J2444" i="5" s="1"/>
  <c r="K2444" i="5" s="1"/>
  <c r="L2444" i="5" s="1"/>
  <c r="H2445" i="5"/>
  <c r="I2445" i="5" s="1"/>
  <c r="J2445" i="5" s="1"/>
  <c r="K2445" i="5" s="1"/>
  <c r="L2445" i="5" s="1"/>
  <c r="H2446" i="5"/>
  <c r="I2446" i="5" s="1"/>
  <c r="J2446" i="5" s="1"/>
  <c r="M2446" i="5" s="1"/>
  <c r="H2447" i="5"/>
  <c r="I2447" i="5" s="1"/>
  <c r="J2447" i="5" s="1"/>
  <c r="M2447" i="5" s="1"/>
  <c r="H2448" i="5"/>
  <c r="I2448" i="5" s="1"/>
  <c r="J2448" i="5" s="1"/>
  <c r="M2448" i="5" s="1"/>
  <c r="H2449" i="5"/>
  <c r="I2449" i="5" s="1"/>
  <c r="J2449" i="5" s="1"/>
  <c r="M2449" i="5" s="1"/>
  <c r="H2450" i="5"/>
  <c r="I2450" i="5" s="1"/>
  <c r="J2450" i="5" s="1"/>
  <c r="M2450" i="5" s="1"/>
  <c r="H2451" i="5"/>
  <c r="I2451" i="5" s="1"/>
  <c r="J2451" i="5" s="1"/>
  <c r="K2451" i="5" s="1"/>
  <c r="L2451" i="5" s="1"/>
  <c r="H2452" i="5"/>
  <c r="I2452" i="5" s="1"/>
  <c r="J2452" i="5" s="1"/>
  <c r="K2452" i="5" s="1"/>
  <c r="L2452" i="5" s="1"/>
  <c r="H2453" i="5"/>
  <c r="I2453" i="5" s="1"/>
  <c r="J2453" i="5" s="1"/>
  <c r="K2453" i="5" s="1"/>
  <c r="L2453" i="5" s="1"/>
  <c r="H2454" i="5"/>
  <c r="I2454" i="5" s="1"/>
  <c r="J2454" i="5" s="1"/>
  <c r="M2454" i="5" s="1"/>
  <c r="H2455" i="5"/>
  <c r="I2455" i="5" s="1"/>
  <c r="J2455" i="5" s="1"/>
  <c r="M2455" i="5" s="1"/>
  <c r="H2456" i="5"/>
  <c r="I2456" i="5" s="1"/>
  <c r="J2456" i="5" s="1"/>
  <c r="M2456" i="5" s="1"/>
  <c r="H2457" i="5"/>
  <c r="I2457" i="5" s="1"/>
  <c r="J2457" i="5" s="1"/>
  <c r="M2457" i="5" s="1"/>
  <c r="H2458" i="5"/>
  <c r="I2458" i="5" s="1"/>
  <c r="J2458" i="5" s="1"/>
  <c r="M2458" i="5" s="1"/>
  <c r="H2459" i="5"/>
  <c r="I2459" i="5" s="1"/>
  <c r="J2459" i="5" s="1"/>
  <c r="K2459" i="5" s="1"/>
  <c r="L2459" i="5" s="1"/>
  <c r="H2460" i="5"/>
  <c r="I2460" i="5" s="1"/>
  <c r="J2460" i="5" s="1"/>
  <c r="K2460" i="5" s="1"/>
  <c r="L2460" i="5" s="1"/>
  <c r="H2461" i="5"/>
  <c r="I2461" i="5" s="1"/>
  <c r="J2461" i="5" s="1"/>
  <c r="K2461" i="5" s="1"/>
  <c r="L2461" i="5" s="1"/>
  <c r="H2462" i="5"/>
  <c r="I2462" i="5" s="1"/>
  <c r="J2462" i="5" s="1"/>
  <c r="M2462" i="5" s="1"/>
  <c r="H2463" i="5"/>
  <c r="I2463" i="5" s="1"/>
  <c r="J2463" i="5" s="1"/>
  <c r="M2463" i="5" s="1"/>
  <c r="H2464" i="5"/>
  <c r="I2464" i="5" s="1"/>
  <c r="J2464" i="5" s="1"/>
  <c r="M2464" i="5" s="1"/>
  <c r="H2465" i="5"/>
  <c r="I2465" i="5" s="1"/>
  <c r="J2465" i="5" s="1"/>
  <c r="M2465" i="5" s="1"/>
  <c r="H2466" i="5"/>
  <c r="I2466" i="5" s="1"/>
  <c r="J2466" i="5" s="1"/>
  <c r="M2466" i="5" s="1"/>
  <c r="H2467" i="5"/>
  <c r="I2467" i="5" s="1"/>
  <c r="J2467" i="5" s="1"/>
  <c r="K2467" i="5" s="1"/>
  <c r="L2467" i="5" s="1"/>
  <c r="H2468" i="5"/>
  <c r="I2468" i="5" s="1"/>
  <c r="J2468" i="5" s="1"/>
  <c r="K2468" i="5" s="1"/>
  <c r="L2468" i="5" s="1"/>
  <c r="H2469" i="5"/>
  <c r="I2469" i="5" s="1"/>
  <c r="J2469" i="5" s="1"/>
  <c r="K2469" i="5" s="1"/>
  <c r="L2469" i="5" s="1"/>
  <c r="H2470" i="5"/>
  <c r="I2470" i="5" s="1"/>
  <c r="J2470" i="5" s="1"/>
  <c r="M2470" i="5" s="1"/>
  <c r="H2471" i="5"/>
  <c r="I2471" i="5" s="1"/>
  <c r="J2471" i="5" s="1"/>
  <c r="M2471" i="5" s="1"/>
  <c r="H2472" i="5"/>
  <c r="I2472" i="5" s="1"/>
  <c r="J2472" i="5" s="1"/>
  <c r="M2472" i="5" s="1"/>
  <c r="H2473" i="5"/>
  <c r="I2473" i="5" s="1"/>
  <c r="J2473" i="5" s="1"/>
  <c r="M2473" i="5" s="1"/>
  <c r="H2474" i="5"/>
  <c r="I2474" i="5" s="1"/>
  <c r="J2474" i="5" s="1"/>
  <c r="M2474" i="5" s="1"/>
  <c r="H2475" i="5"/>
  <c r="I2475" i="5" s="1"/>
  <c r="J2475" i="5" s="1"/>
  <c r="K2475" i="5" s="1"/>
  <c r="L2475" i="5" s="1"/>
  <c r="H2476" i="5"/>
  <c r="I2476" i="5" s="1"/>
  <c r="J2476" i="5" s="1"/>
  <c r="K2476" i="5" s="1"/>
  <c r="L2476" i="5" s="1"/>
  <c r="H2477" i="5"/>
  <c r="I2477" i="5" s="1"/>
  <c r="J2477" i="5" s="1"/>
  <c r="K2477" i="5" s="1"/>
  <c r="L2477" i="5" s="1"/>
  <c r="H2478" i="5"/>
  <c r="I2478" i="5" s="1"/>
  <c r="J2478" i="5" s="1"/>
  <c r="M2478" i="5" s="1"/>
  <c r="H2479" i="5"/>
  <c r="I2479" i="5" s="1"/>
  <c r="J2479" i="5" s="1"/>
  <c r="M2479" i="5" s="1"/>
  <c r="H2480" i="5"/>
  <c r="I2480" i="5" s="1"/>
  <c r="J2480" i="5" s="1"/>
  <c r="M2480" i="5" s="1"/>
  <c r="H2481" i="5"/>
  <c r="I2481" i="5" s="1"/>
  <c r="J2481" i="5" s="1"/>
  <c r="M2481" i="5" s="1"/>
  <c r="H2482" i="5"/>
  <c r="I2482" i="5" s="1"/>
  <c r="J2482" i="5" s="1"/>
  <c r="M2482" i="5" s="1"/>
  <c r="H2483" i="5"/>
  <c r="I2483" i="5" s="1"/>
  <c r="J2483" i="5" s="1"/>
  <c r="K2483" i="5" s="1"/>
  <c r="L2483" i="5" s="1"/>
  <c r="H2484" i="5"/>
  <c r="I2484" i="5" s="1"/>
  <c r="J2484" i="5" s="1"/>
  <c r="K2484" i="5" s="1"/>
  <c r="L2484" i="5" s="1"/>
  <c r="H2485" i="5"/>
  <c r="I2485" i="5" s="1"/>
  <c r="J2485" i="5" s="1"/>
  <c r="K2485" i="5" s="1"/>
  <c r="L2485" i="5" s="1"/>
  <c r="H2486" i="5"/>
  <c r="I2486" i="5" s="1"/>
  <c r="J2486" i="5" s="1"/>
  <c r="M2486" i="5" s="1"/>
  <c r="H2487" i="5"/>
  <c r="I2487" i="5" s="1"/>
  <c r="J2487" i="5" s="1"/>
  <c r="M2487" i="5" s="1"/>
  <c r="H2488" i="5"/>
  <c r="I2488" i="5" s="1"/>
  <c r="J2488" i="5" s="1"/>
  <c r="M2488" i="5" s="1"/>
  <c r="H2489" i="5"/>
  <c r="I2489" i="5" s="1"/>
  <c r="J2489" i="5" s="1"/>
  <c r="M2489" i="5" s="1"/>
  <c r="H2490" i="5"/>
  <c r="I2490" i="5" s="1"/>
  <c r="J2490" i="5" s="1"/>
  <c r="K2490" i="5" s="1"/>
  <c r="L2490" i="5" s="1"/>
  <c r="H2491" i="5"/>
  <c r="I2491" i="5" s="1"/>
  <c r="J2491" i="5" s="1"/>
  <c r="K2491" i="5" s="1"/>
  <c r="L2491" i="5" s="1"/>
  <c r="H2492" i="5"/>
  <c r="I2492" i="5" s="1"/>
  <c r="J2492" i="5" s="1"/>
  <c r="K2492" i="5" s="1"/>
  <c r="L2492" i="5" s="1"/>
  <c r="H2493" i="5"/>
  <c r="I2493" i="5" s="1"/>
  <c r="J2493" i="5" s="1"/>
  <c r="K2493" i="5" s="1"/>
  <c r="L2493" i="5" s="1"/>
  <c r="H2494" i="5"/>
  <c r="I2494" i="5" s="1"/>
  <c r="J2494" i="5" s="1"/>
  <c r="M2494" i="5" s="1"/>
  <c r="H2495" i="5"/>
  <c r="I2495" i="5" s="1"/>
  <c r="J2495" i="5" s="1"/>
  <c r="M2495" i="5" s="1"/>
  <c r="H2496" i="5"/>
  <c r="I2496" i="5" s="1"/>
  <c r="J2496" i="5" s="1"/>
  <c r="M2496" i="5" s="1"/>
  <c r="H2497" i="5"/>
  <c r="I2497" i="5" s="1"/>
  <c r="J2497" i="5" s="1"/>
  <c r="M2497" i="5" s="1"/>
  <c r="H2498" i="5"/>
  <c r="I2498" i="5" s="1"/>
  <c r="J2498" i="5" s="1"/>
  <c r="K2498" i="5" s="1"/>
  <c r="L2498" i="5" s="1"/>
  <c r="H2499" i="5"/>
  <c r="I2499" i="5" s="1"/>
  <c r="J2499" i="5" s="1"/>
  <c r="K2499" i="5" s="1"/>
  <c r="L2499" i="5" s="1"/>
  <c r="H2500" i="5"/>
  <c r="I2500" i="5" s="1"/>
  <c r="J2500" i="5" s="1"/>
  <c r="K2500" i="5" s="1"/>
  <c r="L2500" i="5" s="1"/>
  <c r="H2501" i="5"/>
  <c r="I2501" i="5" s="1"/>
  <c r="J2501" i="5" s="1"/>
  <c r="K2501" i="5" s="1"/>
  <c r="L2501" i="5" s="1"/>
  <c r="H2502" i="5"/>
  <c r="I2502" i="5" s="1"/>
  <c r="J2502" i="5" s="1"/>
  <c r="M2502" i="5" s="1"/>
  <c r="H2503" i="5"/>
  <c r="I2503" i="5" s="1"/>
  <c r="J2503" i="5" s="1"/>
  <c r="M2503" i="5" s="1"/>
  <c r="H5" i="5"/>
  <c r="J5" i="5" s="1"/>
  <c r="M5" i="5" s="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AA9" i="1" s="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6" i="1"/>
  <c r="Q21" i="1"/>
  <c r="R21" i="1" s="1"/>
  <c r="S21" i="1" s="1"/>
  <c r="Q20" i="1"/>
  <c r="R20" i="1" s="1"/>
  <c r="S20" i="1" s="1"/>
  <c r="Q6" i="1"/>
  <c r="R6" i="1" s="1"/>
  <c r="S6" i="1" s="1"/>
  <c r="T6" i="1" s="1"/>
  <c r="U6" i="1" s="1"/>
  <c r="Q7" i="1"/>
  <c r="R7" i="1" s="1"/>
  <c r="S7" i="1" s="1"/>
  <c r="Q2236" i="1"/>
  <c r="R2236" i="1" s="1"/>
  <c r="S2236" i="1" s="1"/>
  <c r="Q2237" i="1"/>
  <c r="R2237" i="1" s="1"/>
  <c r="S2237" i="1" s="1"/>
  <c r="Q2238" i="1"/>
  <c r="R2238" i="1" s="1"/>
  <c r="S2238" i="1" s="1"/>
  <c r="Q2239" i="1"/>
  <c r="R2239" i="1" s="1"/>
  <c r="S2239" i="1" s="1"/>
  <c r="Q2240" i="1"/>
  <c r="R2240" i="1" s="1"/>
  <c r="S2240" i="1" s="1"/>
  <c r="Q2241" i="1"/>
  <c r="R2241" i="1" s="1"/>
  <c r="S2241" i="1" s="1"/>
  <c r="Q2242" i="1"/>
  <c r="R2242" i="1" s="1"/>
  <c r="S2242" i="1" s="1"/>
  <c r="Q2243" i="1"/>
  <c r="R2243" i="1" s="1"/>
  <c r="S2243" i="1" s="1"/>
  <c r="Q2244" i="1"/>
  <c r="R2244" i="1" s="1"/>
  <c r="S2244" i="1" s="1"/>
  <c r="Q2245" i="1"/>
  <c r="R2245" i="1" s="1"/>
  <c r="S2245" i="1" s="1"/>
  <c r="Q2246" i="1"/>
  <c r="R2246" i="1" s="1"/>
  <c r="S2246" i="1" s="1"/>
  <c r="Q2247" i="1"/>
  <c r="R2247" i="1" s="1"/>
  <c r="S2247" i="1" s="1"/>
  <c r="Q2248" i="1"/>
  <c r="R2248" i="1" s="1"/>
  <c r="S2248" i="1" s="1"/>
  <c r="Q2249" i="1"/>
  <c r="R2249" i="1" s="1"/>
  <c r="S2249" i="1" s="1"/>
  <c r="Q2250" i="1"/>
  <c r="R2250" i="1" s="1"/>
  <c r="S2250" i="1" s="1"/>
  <c r="Q2251" i="1"/>
  <c r="R2251" i="1" s="1"/>
  <c r="S2251" i="1" s="1"/>
  <c r="Q2252" i="1"/>
  <c r="R2252" i="1" s="1"/>
  <c r="S2252" i="1" s="1"/>
  <c r="Q2253" i="1"/>
  <c r="R2253" i="1" s="1"/>
  <c r="S2253" i="1" s="1"/>
  <c r="Q2254" i="1"/>
  <c r="R2254" i="1" s="1"/>
  <c r="S2254" i="1" s="1"/>
  <c r="Q2255" i="1"/>
  <c r="R2255" i="1" s="1"/>
  <c r="S2255" i="1" s="1"/>
  <c r="Q2256" i="1"/>
  <c r="R2256" i="1" s="1"/>
  <c r="S2256" i="1" s="1"/>
  <c r="Q2257" i="1"/>
  <c r="R2257" i="1" s="1"/>
  <c r="S2257" i="1" s="1"/>
  <c r="Q2258" i="1"/>
  <c r="R2258" i="1" s="1"/>
  <c r="S2258" i="1" s="1"/>
  <c r="Q2259" i="1"/>
  <c r="R2259" i="1" s="1"/>
  <c r="S2259" i="1" s="1"/>
  <c r="Q2260" i="1"/>
  <c r="R2260" i="1" s="1"/>
  <c r="S2260" i="1" s="1"/>
  <c r="Q2261" i="1"/>
  <c r="R2261" i="1" s="1"/>
  <c r="S2261" i="1" s="1"/>
  <c r="Q2262" i="1"/>
  <c r="R2262" i="1" s="1"/>
  <c r="S2262" i="1" s="1"/>
  <c r="Q2263" i="1"/>
  <c r="R2263" i="1" s="1"/>
  <c r="S2263" i="1" s="1"/>
  <c r="Q2264" i="1"/>
  <c r="R2264" i="1" s="1"/>
  <c r="S2264" i="1" s="1"/>
  <c r="Q2265" i="1"/>
  <c r="R2265" i="1" s="1"/>
  <c r="S2265" i="1" s="1"/>
  <c r="Q2266" i="1"/>
  <c r="R2266" i="1" s="1"/>
  <c r="S2266" i="1" s="1"/>
  <c r="Q2267" i="1"/>
  <c r="R2267" i="1" s="1"/>
  <c r="S2267" i="1" s="1"/>
  <c r="Q2268" i="1"/>
  <c r="R2268" i="1" s="1"/>
  <c r="S2268" i="1" s="1"/>
  <c r="Q2269" i="1"/>
  <c r="R2269" i="1" s="1"/>
  <c r="S2269" i="1" s="1"/>
  <c r="Q2270" i="1"/>
  <c r="R2270" i="1" s="1"/>
  <c r="S2270" i="1" s="1"/>
  <c r="Q2271" i="1"/>
  <c r="R2271" i="1" s="1"/>
  <c r="S2271" i="1" s="1"/>
  <c r="Q2272" i="1"/>
  <c r="R2272" i="1" s="1"/>
  <c r="S2272" i="1" s="1"/>
  <c r="Q2273" i="1"/>
  <c r="R2273" i="1" s="1"/>
  <c r="S2273" i="1" s="1"/>
  <c r="Q2274" i="1"/>
  <c r="R2274" i="1" s="1"/>
  <c r="S2274" i="1" s="1"/>
  <c r="Q2275" i="1"/>
  <c r="R2275" i="1" s="1"/>
  <c r="S2275" i="1" s="1"/>
  <c r="Q2276" i="1"/>
  <c r="R2276" i="1" s="1"/>
  <c r="S2276" i="1" s="1"/>
  <c r="Q2277" i="1"/>
  <c r="R2277" i="1" s="1"/>
  <c r="S2277" i="1" s="1"/>
  <c r="Q2278" i="1"/>
  <c r="R2278" i="1" s="1"/>
  <c r="S2278" i="1" s="1"/>
  <c r="Q2279" i="1"/>
  <c r="R2279" i="1" s="1"/>
  <c r="S2279" i="1" s="1"/>
  <c r="Q2280" i="1"/>
  <c r="R2280" i="1" s="1"/>
  <c r="S2280" i="1" s="1"/>
  <c r="Q2281" i="1"/>
  <c r="R2281" i="1" s="1"/>
  <c r="S2281" i="1" s="1"/>
  <c r="Q2282" i="1"/>
  <c r="R2282" i="1" s="1"/>
  <c r="S2282" i="1" s="1"/>
  <c r="Q2283" i="1"/>
  <c r="R2283" i="1" s="1"/>
  <c r="S2283" i="1" s="1"/>
  <c r="Q2284" i="1"/>
  <c r="R2284" i="1" s="1"/>
  <c r="S2284" i="1" s="1"/>
  <c r="Q2285" i="1"/>
  <c r="R2285" i="1" s="1"/>
  <c r="S2285" i="1" s="1"/>
  <c r="Q2286" i="1"/>
  <c r="R2286" i="1" s="1"/>
  <c r="S2286" i="1" s="1"/>
  <c r="Q2287" i="1"/>
  <c r="R2287" i="1" s="1"/>
  <c r="S2287" i="1" s="1"/>
  <c r="Q2288" i="1"/>
  <c r="R2288" i="1" s="1"/>
  <c r="S2288" i="1" s="1"/>
  <c r="Q2289" i="1"/>
  <c r="R2289" i="1" s="1"/>
  <c r="S2289" i="1" s="1"/>
  <c r="Q2290" i="1"/>
  <c r="R2290" i="1" s="1"/>
  <c r="S2290" i="1" s="1"/>
  <c r="Q2291" i="1"/>
  <c r="R2291" i="1" s="1"/>
  <c r="S2291" i="1" s="1"/>
  <c r="Q2292" i="1"/>
  <c r="R2292" i="1" s="1"/>
  <c r="S2292" i="1" s="1"/>
  <c r="Q2293" i="1"/>
  <c r="R2293" i="1" s="1"/>
  <c r="S2293" i="1" s="1"/>
  <c r="Q2294" i="1"/>
  <c r="R2294" i="1" s="1"/>
  <c r="S2294" i="1" s="1"/>
  <c r="Q2295" i="1"/>
  <c r="R2295" i="1" s="1"/>
  <c r="S2295" i="1" s="1"/>
  <c r="Q2296" i="1"/>
  <c r="R2296" i="1" s="1"/>
  <c r="S2296" i="1" s="1"/>
  <c r="Q2297" i="1"/>
  <c r="R2297" i="1" s="1"/>
  <c r="S2297" i="1" s="1"/>
  <c r="Q2298" i="1"/>
  <c r="R2298" i="1" s="1"/>
  <c r="S2298" i="1" s="1"/>
  <c r="Q2299" i="1"/>
  <c r="R2299" i="1" s="1"/>
  <c r="S2299" i="1" s="1"/>
  <c r="Q2300" i="1"/>
  <c r="R2300" i="1" s="1"/>
  <c r="S2300" i="1" s="1"/>
  <c r="Q2301" i="1"/>
  <c r="R2301" i="1" s="1"/>
  <c r="S2301" i="1" s="1"/>
  <c r="Q2302" i="1"/>
  <c r="R2302" i="1" s="1"/>
  <c r="S2302" i="1" s="1"/>
  <c r="Q2303" i="1"/>
  <c r="R2303" i="1" s="1"/>
  <c r="S2303" i="1" s="1"/>
  <c r="Q2304" i="1"/>
  <c r="R2304" i="1" s="1"/>
  <c r="S2304" i="1" s="1"/>
  <c r="Q2305" i="1"/>
  <c r="R2305" i="1" s="1"/>
  <c r="S2305" i="1" s="1"/>
  <c r="Q2306" i="1"/>
  <c r="R2306" i="1" s="1"/>
  <c r="S2306" i="1" s="1"/>
  <c r="Q2307" i="1"/>
  <c r="R2307" i="1" s="1"/>
  <c r="S2307" i="1" s="1"/>
  <c r="Q2308" i="1"/>
  <c r="R2308" i="1" s="1"/>
  <c r="S2308" i="1" s="1"/>
  <c r="Q2309" i="1"/>
  <c r="R2309" i="1" s="1"/>
  <c r="S2309" i="1" s="1"/>
  <c r="Q2310" i="1"/>
  <c r="R2310" i="1" s="1"/>
  <c r="S2310" i="1" s="1"/>
  <c r="Q2311" i="1"/>
  <c r="R2311" i="1" s="1"/>
  <c r="S2311" i="1" s="1"/>
  <c r="Q2312" i="1"/>
  <c r="R2312" i="1" s="1"/>
  <c r="S2312" i="1" s="1"/>
  <c r="Q2313" i="1"/>
  <c r="R2313" i="1" s="1"/>
  <c r="S2313" i="1" s="1"/>
  <c r="Q2314" i="1"/>
  <c r="R2314" i="1" s="1"/>
  <c r="S2314" i="1" s="1"/>
  <c r="Q2315" i="1"/>
  <c r="R2315" i="1" s="1"/>
  <c r="S2315" i="1" s="1"/>
  <c r="Q2316" i="1"/>
  <c r="R2316" i="1" s="1"/>
  <c r="S2316" i="1" s="1"/>
  <c r="Q2317" i="1"/>
  <c r="R2317" i="1" s="1"/>
  <c r="S2317" i="1" s="1"/>
  <c r="Q2318" i="1"/>
  <c r="R2318" i="1" s="1"/>
  <c r="S2318" i="1" s="1"/>
  <c r="Q2319" i="1"/>
  <c r="R2319" i="1" s="1"/>
  <c r="S2319" i="1" s="1"/>
  <c r="Q2320" i="1"/>
  <c r="R2320" i="1" s="1"/>
  <c r="S2320" i="1" s="1"/>
  <c r="Q2321" i="1"/>
  <c r="R2321" i="1" s="1"/>
  <c r="S2321" i="1" s="1"/>
  <c r="Q2322" i="1"/>
  <c r="R2322" i="1" s="1"/>
  <c r="S2322" i="1" s="1"/>
  <c r="Q2323" i="1"/>
  <c r="R2323" i="1" s="1"/>
  <c r="S2323" i="1" s="1"/>
  <c r="Q2324" i="1"/>
  <c r="R2324" i="1" s="1"/>
  <c r="S2324" i="1" s="1"/>
  <c r="Q2325" i="1"/>
  <c r="R2325" i="1" s="1"/>
  <c r="S2325" i="1" s="1"/>
  <c r="Q2326" i="1"/>
  <c r="R2326" i="1" s="1"/>
  <c r="S2326" i="1" s="1"/>
  <c r="Q2327" i="1"/>
  <c r="R2327" i="1" s="1"/>
  <c r="S2327" i="1" s="1"/>
  <c r="Q2328" i="1"/>
  <c r="R2328" i="1" s="1"/>
  <c r="S2328" i="1" s="1"/>
  <c r="Q2329" i="1"/>
  <c r="R2329" i="1" s="1"/>
  <c r="S2329" i="1" s="1"/>
  <c r="Q2330" i="1"/>
  <c r="R2330" i="1" s="1"/>
  <c r="S2330" i="1" s="1"/>
  <c r="Q2331" i="1"/>
  <c r="R2331" i="1" s="1"/>
  <c r="S2331" i="1" s="1"/>
  <c r="Q2332" i="1"/>
  <c r="R2332" i="1" s="1"/>
  <c r="S2332" i="1" s="1"/>
  <c r="Q2333" i="1"/>
  <c r="R2333" i="1" s="1"/>
  <c r="S2333" i="1" s="1"/>
  <c r="Q2334" i="1"/>
  <c r="R2334" i="1" s="1"/>
  <c r="S2334" i="1" s="1"/>
  <c r="Q2335" i="1"/>
  <c r="R2335" i="1" s="1"/>
  <c r="S2335" i="1" s="1"/>
  <c r="Q2336" i="1"/>
  <c r="R2336" i="1" s="1"/>
  <c r="S2336" i="1" s="1"/>
  <c r="Q2337" i="1"/>
  <c r="R2337" i="1" s="1"/>
  <c r="S2337" i="1" s="1"/>
  <c r="Q2338" i="1"/>
  <c r="R2338" i="1" s="1"/>
  <c r="S2338" i="1" s="1"/>
  <c r="Q2339" i="1"/>
  <c r="R2339" i="1" s="1"/>
  <c r="S2339" i="1" s="1"/>
  <c r="Q2340" i="1"/>
  <c r="R2340" i="1" s="1"/>
  <c r="S2340" i="1" s="1"/>
  <c r="Q2341" i="1"/>
  <c r="R2341" i="1" s="1"/>
  <c r="S2341" i="1" s="1"/>
  <c r="Q2342" i="1"/>
  <c r="R2342" i="1" s="1"/>
  <c r="S2342" i="1" s="1"/>
  <c r="Q2343" i="1"/>
  <c r="R2343" i="1" s="1"/>
  <c r="S2343" i="1" s="1"/>
  <c r="Q2344" i="1"/>
  <c r="R2344" i="1" s="1"/>
  <c r="S2344" i="1" s="1"/>
  <c r="Q2345" i="1"/>
  <c r="R2345" i="1" s="1"/>
  <c r="S2345" i="1" s="1"/>
  <c r="Q2346" i="1"/>
  <c r="R2346" i="1" s="1"/>
  <c r="S2346" i="1" s="1"/>
  <c r="Q2347" i="1"/>
  <c r="R2347" i="1" s="1"/>
  <c r="S2347" i="1" s="1"/>
  <c r="Q2348" i="1"/>
  <c r="R2348" i="1" s="1"/>
  <c r="S2348" i="1" s="1"/>
  <c r="Q2349" i="1"/>
  <c r="R2349" i="1" s="1"/>
  <c r="S2349" i="1" s="1"/>
  <c r="Q2350" i="1"/>
  <c r="R2350" i="1" s="1"/>
  <c r="S2350" i="1" s="1"/>
  <c r="Q2351" i="1"/>
  <c r="R2351" i="1" s="1"/>
  <c r="S2351" i="1" s="1"/>
  <c r="Q2352" i="1"/>
  <c r="R2352" i="1" s="1"/>
  <c r="S2352" i="1" s="1"/>
  <c r="Q2353" i="1"/>
  <c r="R2353" i="1" s="1"/>
  <c r="S2353" i="1" s="1"/>
  <c r="Q2354" i="1"/>
  <c r="R2354" i="1" s="1"/>
  <c r="S2354" i="1" s="1"/>
  <c r="Q2355" i="1"/>
  <c r="R2355" i="1" s="1"/>
  <c r="S2355" i="1" s="1"/>
  <c r="Q2356" i="1"/>
  <c r="R2356" i="1" s="1"/>
  <c r="S2356" i="1" s="1"/>
  <c r="Q2357" i="1"/>
  <c r="R2357" i="1" s="1"/>
  <c r="S2357" i="1" s="1"/>
  <c r="Q2358" i="1"/>
  <c r="R2358" i="1" s="1"/>
  <c r="S2358" i="1" s="1"/>
  <c r="Q2359" i="1"/>
  <c r="R2359" i="1" s="1"/>
  <c r="S2359" i="1" s="1"/>
  <c r="Q2360" i="1"/>
  <c r="R2360" i="1" s="1"/>
  <c r="S2360" i="1" s="1"/>
  <c r="Q2361" i="1"/>
  <c r="R2361" i="1" s="1"/>
  <c r="S2361" i="1" s="1"/>
  <c r="Q2362" i="1"/>
  <c r="R2362" i="1" s="1"/>
  <c r="S2362" i="1" s="1"/>
  <c r="Q2363" i="1"/>
  <c r="R2363" i="1" s="1"/>
  <c r="S2363" i="1" s="1"/>
  <c r="Q2364" i="1"/>
  <c r="R2364" i="1" s="1"/>
  <c r="S2364" i="1" s="1"/>
  <c r="Q2365" i="1"/>
  <c r="R2365" i="1" s="1"/>
  <c r="S2365" i="1" s="1"/>
  <c r="Q2366" i="1"/>
  <c r="R2366" i="1" s="1"/>
  <c r="S2366" i="1" s="1"/>
  <c r="Q2367" i="1"/>
  <c r="R2367" i="1" s="1"/>
  <c r="S2367" i="1" s="1"/>
  <c r="Q2368" i="1"/>
  <c r="R2368" i="1" s="1"/>
  <c r="S2368" i="1" s="1"/>
  <c r="Q2369" i="1"/>
  <c r="R2369" i="1" s="1"/>
  <c r="S2369" i="1" s="1"/>
  <c r="Q2370" i="1"/>
  <c r="R2370" i="1" s="1"/>
  <c r="S2370" i="1" s="1"/>
  <c r="Q2371" i="1"/>
  <c r="R2371" i="1" s="1"/>
  <c r="S2371" i="1" s="1"/>
  <c r="Q2372" i="1"/>
  <c r="R2372" i="1" s="1"/>
  <c r="S2372" i="1" s="1"/>
  <c r="Q2373" i="1"/>
  <c r="R2373" i="1" s="1"/>
  <c r="S2373" i="1" s="1"/>
  <c r="Q2374" i="1"/>
  <c r="R2374" i="1" s="1"/>
  <c r="S2374" i="1" s="1"/>
  <c r="Q2375" i="1"/>
  <c r="R2375" i="1" s="1"/>
  <c r="S2375" i="1" s="1"/>
  <c r="Q2376" i="1"/>
  <c r="R2376" i="1" s="1"/>
  <c r="S2376" i="1" s="1"/>
  <c r="Q2377" i="1"/>
  <c r="R2377" i="1" s="1"/>
  <c r="S2377" i="1" s="1"/>
  <c r="Q2378" i="1"/>
  <c r="R2378" i="1" s="1"/>
  <c r="S2378" i="1" s="1"/>
  <c r="Q2379" i="1"/>
  <c r="R2379" i="1" s="1"/>
  <c r="S2379" i="1" s="1"/>
  <c r="Q2380" i="1"/>
  <c r="R2380" i="1" s="1"/>
  <c r="S2380" i="1" s="1"/>
  <c r="Q2381" i="1"/>
  <c r="R2381" i="1" s="1"/>
  <c r="S2381" i="1" s="1"/>
  <c r="Q2382" i="1"/>
  <c r="R2382" i="1" s="1"/>
  <c r="S2382" i="1" s="1"/>
  <c r="Q2383" i="1"/>
  <c r="R2383" i="1" s="1"/>
  <c r="S2383" i="1" s="1"/>
  <c r="Q2384" i="1"/>
  <c r="R2384" i="1" s="1"/>
  <c r="S2384" i="1" s="1"/>
  <c r="Q2385" i="1"/>
  <c r="R2385" i="1" s="1"/>
  <c r="S2385" i="1" s="1"/>
  <c r="Q2386" i="1"/>
  <c r="R2386" i="1" s="1"/>
  <c r="S2386" i="1" s="1"/>
  <c r="Q2387" i="1"/>
  <c r="R2387" i="1" s="1"/>
  <c r="S2387" i="1" s="1"/>
  <c r="Q2388" i="1"/>
  <c r="R2388" i="1" s="1"/>
  <c r="S2388" i="1" s="1"/>
  <c r="Q2389" i="1"/>
  <c r="R2389" i="1" s="1"/>
  <c r="S2389" i="1" s="1"/>
  <c r="Q2390" i="1"/>
  <c r="R2390" i="1" s="1"/>
  <c r="S2390" i="1" s="1"/>
  <c r="Q2391" i="1"/>
  <c r="R2391" i="1" s="1"/>
  <c r="S2391" i="1" s="1"/>
  <c r="Q2392" i="1"/>
  <c r="R2392" i="1" s="1"/>
  <c r="S2392" i="1" s="1"/>
  <c r="Q2393" i="1"/>
  <c r="R2393" i="1" s="1"/>
  <c r="S2393" i="1" s="1"/>
  <c r="Q2394" i="1"/>
  <c r="R2394" i="1" s="1"/>
  <c r="S2394" i="1" s="1"/>
  <c r="Q2395" i="1"/>
  <c r="R2395" i="1" s="1"/>
  <c r="S2395" i="1" s="1"/>
  <c r="Q2396" i="1"/>
  <c r="R2396" i="1" s="1"/>
  <c r="S2396" i="1" s="1"/>
  <c r="Q2397" i="1"/>
  <c r="R2397" i="1" s="1"/>
  <c r="S2397" i="1" s="1"/>
  <c r="Q2398" i="1"/>
  <c r="R2398" i="1" s="1"/>
  <c r="S2398" i="1" s="1"/>
  <c r="Q2399" i="1"/>
  <c r="R2399" i="1" s="1"/>
  <c r="S2399" i="1" s="1"/>
  <c r="Q2400" i="1"/>
  <c r="R2400" i="1" s="1"/>
  <c r="S2400" i="1" s="1"/>
  <c r="Q2401" i="1"/>
  <c r="R2401" i="1" s="1"/>
  <c r="S2401" i="1" s="1"/>
  <c r="Q2402" i="1"/>
  <c r="R2402" i="1" s="1"/>
  <c r="S2402" i="1" s="1"/>
  <c r="Q2403" i="1"/>
  <c r="R2403" i="1" s="1"/>
  <c r="S2403" i="1" s="1"/>
  <c r="Q2404" i="1"/>
  <c r="R2404" i="1" s="1"/>
  <c r="S2404" i="1" s="1"/>
  <c r="Q2405" i="1"/>
  <c r="R2405" i="1" s="1"/>
  <c r="S2405" i="1" s="1"/>
  <c r="Q2406" i="1"/>
  <c r="R2406" i="1" s="1"/>
  <c r="S2406" i="1" s="1"/>
  <c r="Q2407" i="1"/>
  <c r="R2407" i="1" s="1"/>
  <c r="S2407" i="1" s="1"/>
  <c r="Q2408" i="1"/>
  <c r="R2408" i="1" s="1"/>
  <c r="S2408" i="1" s="1"/>
  <c r="Q2409" i="1"/>
  <c r="R2409" i="1" s="1"/>
  <c r="S2409" i="1" s="1"/>
  <c r="Q2410" i="1"/>
  <c r="R2410" i="1" s="1"/>
  <c r="S2410" i="1" s="1"/>
  <c r="Q2411" i="1"/>
  <c r="R2411" i="1" s="1"/>
  <c r="S2411" i="1" s="1"/>
  <c r="Q2412" i="1"/>
  <c r="R2412" i="1" s="1"/>
  <c r="S2412" i="1" s="1"/>
  <c r="Q2413" i="1"/>
  <c r="R2413" i="1" s="1"/>
  <c r="S2413" i="1" s="1"/>
  <c r="Q2414" i="1"/>
  <c r="R2414" i="1" s="1"/>
  <c r="S2414" i="1" s="1"/>
  <c r="Q2415" i="1"/>
  <c r="R2415" i="1" s="1"/>
  <c r="S2415" i="1" s="1"/>
  <c r="Q2416" i="1"/>
  <c r="R2416" i="1" s="1"/>
  <c r="S2416" i="1" s="1"/>
  <c r="Q2417" i="1"/>
  <c r="R2417" i="1" s="1"/>
  <c r="S2417" i="1" s="1"/>
  <c r="Q2418" i="1"/>
  <c r="R2418" i="1" s="1"/>
  <c r="S2418" i="1" s="1"/>
  <c r="Q2419" i="1"/>
  <c r="R2419" i="1" s="1"/>
  <c r="S2419" i="1" s="1"/>
  <c r="Q2420" i="1"/>
  <c r="R2420" i="1" s="1"/>
  <c r="S2420" i="1" s="1"/>
  <c r="Q2421" i="1"/>
  <c r="R2421" i="1" s="1"/>
  <c r="S2421" i="1" s="1"/>
  <c r="Q2422" i="1"/>
  <c r="R2422" i="1" s="1"/>
  <c r="S2422" i="1" s="1"/>
  <c r="Q2423" i="1"/>
  <c r="R2423" i="1" s="1"/>
  <c r="S2423" i="1" s="1"/>
  <c r="Q2424" i="1"/>
  <c r="R2424" i="1" s="1"/>
  <c r="S2424" i="1" s="1"/>
  <c r="Q2425" i="1"/>
  <c r="R2425" i="1" s="1"/>
  <c r="S2425" i="1" s="1"/>
  <c r="Q2426" i="1"/>
  <c r="R2426" i="1" s="1"/>
  <c r="S2426" i="1" s="1"/>
  <c r="Q2427" i="1"/>
  <c r="R2427" i="1" s="1"/>
  <c r="S2427" i="1" s="1"/>
  <c r="Q2428" i="1"/>
  <c r="R2428" i="1" s="1"/>
  <c r="S2428" i="1" s="1"/>
  <c r="Q2429" i="1"/>
  <c r="R2429" i="1" s="1"/>
  <c r="S2429" i="1" s="1"/>
  <c r="Q2430" i="1"/>
  <c r="R2430" i="1" s="1"/>
  <c r="S2430" i="1" s="1"/>
  <c r="Q2431" i="1"/>
  <c r="R2431" i="1" s="1"/>
  <c r="S2431" i="1" s="1"/>
  <c r="Q2432" i="1"/>
  <c r="R2432" i="1" s="1"/>
  <c r="S2432" i="1" s="1"/>
  <c r="Q2433" i="1"/>
  <c r="R2433" i="1" s="1"/>
  <c r="S2433" i="1" s="1"/>
  <c r="Q2434" i="1"/>
  <c r="R2434" i="1" s="1"/>
  <c r="S2434" i="1" s="1"/>
  <c r="Q2435" i="1"/>
  <c r="R2435" i="1" s="1"/>
  <c r="S2435" i="1" s="1"/>
  <c r="Q2436" i="1"/>
  <c r="R2436" i="1" s="1"/>
  <c r="S2436" i="1" s="1"/>
  <c r="Q2437" i="1"/>
  <c r="R2437" i="1" s="1"/>
  <c r="S2437" i="1" s="1"/>
  <c r="Q2438" i="1"/>
  <c r="R2438" i="1" s="1"/>
  <c r="S2438" i="1" s="1"/>
  <c r="Q2439" i="1"/>
  <c r="R2439" i="1" s="1"/>
  <c r="S2439" i="1" s="1"/>
  <c r="Q2440" i="1"/>
  <c r="R2440" i="1" s="1"/>
  <c r="S2440" i="1" s="1"/>
  <c r="Q2441" i="1"/>
  <c r="R2441" i="1" s="1"/>
  <c r="S2441" i="1" s="1"/>
  <c r="Q2442" i="1"/>
  <c r="R2442" i="1" s="1"/>
  <c r="S2442" i="1" s="1"/>
  <c r="Q2443" i="1"/>
  <c r="R2443" i="1" s="1"/>
  <c r="S2443" i="1" s="1"/>
  <c r="Q2444" i="1"/>
  <c r="R2444" i="1" s="1"/>
  <c r="S2444" i="1" s="1"/>
  <c r="Q2445" i="1"/>
  <c r="R2445" i="1" s="1"/>
  <c r="S2445" i="1" s="1"/>
  <c r="Q2446" i="1"/>
  <c r="R2446" i="1" s="1"/>
  <c r="S2446" i="1" s="1"/>
  <c r="Q2447" i="1"/>
  <c r="R2447" i="1" s="1"/>
  <c r="S2447" i="1" s="1"/>
  <c r="Q2448" i="1"/>
  <c r="R2448" i="1" s="1"/>
  <c r="S2448" i="1" s="1"/>
  <c r="Q2449" i="1"/>
  <c r="R2449" i="1" s="1"/>
  <c r="S2449" i="1" s="1"/>
  <c r="Q2450" i="1"/>
  <c r="R2450" i="1" s="1"/>
  <c r="S2450" i="1" s="1"/>
  <c r="Q2451" i="1"/>
  <c r="R2451" i="1" s="1"/>
  <c r="S2451" i="1" s="1"/>
  <c r="Q2452" i="1"/>
  <c r="R2452" i="1" s="1"/>
  <c r="S2452" i="1" s="1"/>
  <c r="Q2453" i="1"/>
  <c r="R2453" i="1" s="1"/>
  <c r="S2453" i="1" s="1"/>
  <c r="Q2454" i="1"/>
  <c r="R2454" i="1" s="1"/>
  <c r="S2454" i="1" s="1"/>
  <c r="Q2455" i="1"/>
  <c r="R2455" i="1" s="1"/>
  <c r="S2455" i="1" s="1"/>
  <c r="Q2456" i="1"/>
  <c r="R2456" i="1" s="1"/>
  <c r="S2456" i="1" s="1"/>
  <c r="Q2457" i="1"/>
  <c r="R2457" i="1" s="1"/>
  <c r="S2457" i="1" s="1"/>
  <c r="Q2458" i="1"/>
  <c r="R2458" i="1" s="1"/>
  <c r="S2458" i="1" s="1"/>
  <c r="Q2459" i="1"/>
  <c r="R2459" i="1" s="1"/>
  <c r="S2459" i="1" s="1"/>
  <c r="Q2460" i="1"/>
  <c r="R2460" i="1" s="1"/>
  <c r="S2460" i="1" s="1"/>
  <c r="Q2461" i="1"/>
  <c r="R2461" i="1" s="1"/>
  <c r="S2461" i="1" s="1"/>
  <c r="Q2462" i="1"/>
  <c r="R2462" i="1" s="1"/>
  <c r="S2462" i="1" s="1"/>
  <c r="Q2463" i="1"/>
  <c r="R2463" i="1" s="1"/>
  <c r="S2463" i="1" s="1"/>
  <c r="Q2464" i="1"/>
  <c r="R2464" i="1" s="1"/>
  <c r="S2464" i="1" s="1"/>
  <c r="Q2465" i="1"/>
  <c r="R2465" i="1" s="1"/>
  <c r="S2465" i="1" s="1"/>
  <c r="Q2466" i="1"/>
  <c r="R2466" i="1" s="1"/>
  <c r="S2466" i="1" s="1"/>
  <c r="Q2467" i="1"/>
  <c r="R2467" i="1" s="1"/>
  <c r="S2467" i="1" s="1"/>
  <c r="Q2468" i="1"/>
  <c r="R2468" i="1" s="1"/>
  <c r="S2468" i="1" s="1"/>
  <c r="Q2469" i="1"/>
  <c r="R2469" i="1" s="1"/>
  <c r="S2469" i="1" s="1"/>
  <c r="Q2470" i="1"/>
  <c r="R2470" i="1" s="1"/>
  <c r="S2470" i="1" s="1"/>
  <c r="Q2471" i="1"/>
  <c r="R2471" i="1" s="1"/>
  <c r="S2471" i="1" s="1"/>
  <c r="Q2472" i="1"/>
  <c r="R2472" i="1" s="1"/>
  <c r="S2472" i="1" s="1"/>
  <c r="Q2473" i="1"/>
  <c r="R2473" i="1" s="1"/>
  <c r="S2473" i="1" s="1"/>
  <c r="Q2474" i="1"/>
  <c r="R2474" i="1" s="1"/>
  <c r="S2474" i="1" s="1"/>
  <c r="Q2475" i="1"/>
  <c r="R2475" i="1" s="1"/>
  <c r="S2475" i="1" s="1"/>
  <c r="Q2476" i="1"/>
  <c r="R2476" i="1" s="1"/>
  <c r="S2476" i="1" s="1"/>
  <c r="Q2477" i="1"/>
  <c r="R2477" i="1" s="1"/>
  <c r="S2477" i="1" s="1"/>
  <c r="Q2478" i="1"/>
  <c r="R2478" i="1" s="1"/>
  <c r="S2478" i="1" s="1"/>
  <c r="Q2479" i="1"/>
  <c r="R2479" i="1" s="1"/>
  <c r="S2479" i="1" s="1"/>
  <c r="Q2480" i="1"/>
  <c r="R2480" i="1" s="1"/>
  <c r="S2480" i="1" s="1"/>
  <c r="Q2481" i="1"/>
  <c r="R2481" i="1" s="1"/>
  <c r="S2481" i="1" s="1"/>
  <c r="Q2482" i="1"/>
  <c r="R2482" i="1" s="1"/>
  <c r="S2482" i="1" s="1"/>
  <c r="Q2483" i="1"/>
  <c r="R2483" i="1" s="1"/>
  <c r="S2483" i="1" s="1"/>
  <c r="Q2484" i="1"/>
  <c r="R2484" i="1" s="1"/>
  <c r="S2484" i="1" s="1"/>
  <c r="Q2485" i="1"/>
  <c r="R2485" i="1" s="1"/>
  <c r="S2485" i="1" s="1"/>
  <c r="Q2486" i="1"/>
  <c r="R2486" i="1" s="1"/>
  <c r="S2486" i="1" s="1"/>
  <c r="Q2487" i="1"/>
  <c r="R2487" i="1" s="1"/>
  <c r="S2487" i="1" s="1"/>
  <c r="Q2488" i="1"/>
  <c r="R2488" i="1" s="1"/>
  <c r="S2488" i="1" s="1"/>
  <c r="Q2489" i="1"/>
  <c r="R2489" i="1" s="1"/>
  <c r="S2489" i="1" s="1"/>
  <c r="Q2490" i="1"/>
  <c r="R2490" i="1" s="1"/>
  <c r="S2490" i="1" s="1"/>
  <c r="Q2491" i="1"/>
  <c r="R2491" i="1" s="1"/>
  <c r="S2491" i="1" s="1"/>
  <c r="Q2492" i="1"/>
  <c r="R2492" i="1" s="1"/>
  <c r="S2492" i="1" s="1"/>
  <c r="Q2493" i="1"/>
  <c r="R2493" i="1" s="1"/>
  <c r="S2493" i="1" s="1"/>
  <c r="Q2494" i="1"/>
  <c r="R2494" i="1" s="1"/>
  <c r="S2494" i="1" s="1"/>
  <c r="Q2495" i="1"/>
  <c r="R2495" i="1" s="1"/>
  <c r="S2495" i="1" s="1"/>
  <c r="Q2496" i="1"/>
  <c r="R2496" i="1" s="1"/>
  <c r="S2496" i="1" s="1"/>
  <c r="Q2497" i="1"/>
  <c r="R2497" i="1" s="1"/>
  <c r="S2497" i="1" s="1"/>
  <c r="Q2498" i="1"/>
  <c r="R2498" i="1" s="1"/>
  <c r="S2498" i="1" s="1"/>
  <c r="Q2499" i="1"/>
  <c r="R2499" i="1" s="1"/>
  <c r="S2499" i="1" s="1"/>
  <c r="Q2500" i="1"/>
  <c r="R2500" i="1" s="1"/>
  <c r="S2500" i="1" s="1"/>
  <c r="Q2501" i="1"/>
  <c r="R2501" i="1" s="1"/>
  <c r="S2501" i="1" s="1"/>
  <c r="Q2502" i="1"/>
  <c r="R2502" i="1" s="1"/>
  <c r="S2502" i="1" s="1"/>
  <c r="Q2503" i="1"/>
  <c r="R2503" i="1" s="1"/>
  <c r="S2503" i="1" s="1"/>
  <c r="Q2504" i="1"/>
  <c r="R2504" i="1" s="1"/>
  <c r="S2504" i="1" s="1"/>
  <c r="Q28" i="1"/>
  <c r="R28" i="1" s="1"/>
  <c r="S28" i="1" s="1"/>
  <c r="Q29" i="1"/>
  <c r="R29" i="1" s="1"/>
  <c r="S29" i="1" s="1"/>
  <c r="Q30" i="1"/>
  <c r="R30" i="1" s="1"/>
  <c r="S30" i="1" s="1"/>
  <c r="Q31" i="1"/>
  <c r="R31" i="1" s="1"/>
  <c r="S31" i="1" s="1"/>
  <c r="Q32" i="1"/>
  <c r="R32" i="1" s="1"/>
  <c r="S32" i="1" s="1"/>
  <c r="Q33" i="1"/>
  <c r="R33" i="1" s="1"/>
  <c r="S33" i="1" s="1"/>
  <c r="Q34" i="1"/>
  <c r="R34" i="1" s="1"/>
  <c r="S34" i="1" s="1"/>
  <c r="Q35" i="1"/>
  <c r="R35" i="1" s="1"/>
  <c r="S35" i="1" s="1"/>
  <c r="Q36" i="1"/>
  <c r="R36" i="1" s="1"/>
  <c r="S36" i="1" s="1"/>
  <c r="Q37" i="1"/>
  <c r="R37" i="1" s="1"/>
  <c r="S37" i="1" s="1"/>
  <c r="Q38" i="1"/>
  <c r="R38" i="1" s="1"/>
  <c r="S38" i="1" s="1"/>
  <c r="Q39" i="1"/>
  <c r="R39" i="1" s="1"/>
  <c r="S39" i="1" s="1"/>
  <c r="Q40" i="1"/>
  <c r="R40" i="1" s="1"/>
  <c r="S40" i="1" s="1"/>
  <c r="Q41" i="1"/>
  <c r="R41" i="1" s="1"/>
  <c r="S41" i="1" s="1"/>
  <c r="Q42" i="1"/>
  <c r="R42" i="1" s="1"/>
  <c r="S42" i="1" s="1"/>
  <c r="Q43" i="1"/>
  <c r="R43" i="1" s="1"/>
  <c r="Q44" i="1"/>
  <c r="R44" i="1" s="1"/>
  <c r="S44" i="1" s="1"/>
  <c r="Q45" i="1"/>
  <c r="R45" i="1" s="1"/>
  <c r="S45" i="1" s="1"/>
  <c r="Q46" i="1"/>
  <c r="R46" i="1" s="1"/>
  <c r="S46" i="1" s="1"/>
  <c r="Q47" i="1"/>
  <c r="R47" i="1" s="1"/>
  <c r="S47" i="1" s="1"/>
  <c r="Q48" i="1"/>
  <c r="R48" i="1" s="1"/>
  <c r="S48" i="1" s="1"/>
  <c r="Q49" i="1"/>
  <c r="R49" i="1" s="1"/>
  <c r="S49" i="1" s="1"/>
  <c r="Q50" i="1"/>
  <c r="R50" i="1" s="1"/>
  <c r="S50" i="1" s="1"/>
  <c r="Q51" i="1"/>
  <c r="R51" i="1" s="1"/>
  <c r="S51" i="1" s="1"/>
  <c r="Q52" i="1"/>
  <c r="R52" i="1" s="1"/>
  <c r="S52" i="1" s="1"/>
  <c r="Q53" i="1"/>
  <c r="R53" i="1" s="1"/>
  <c r="S53" i="1" s="1"/>
  <c r="Q54" i="1"/>
  <c r="R54" i="1" s="1"/>
  <c r="S54" i="1" s="1"/>
  <c r="Q55" i="1"/>
  <c r="R55" i="1" s="1"/>
  <c r="S55" i="1" s="1"/>
  <c r="Q56" i="1"/>
  <c r="R56" i="1" s="1"/>
  <c r="S56" i="1" s="1"/>
  <c r="Q57" i="1"/>
  <c r="R57" i="1" s="1"/>
  <c r="S57" i="1" s="1"/>
  <c r="Q58" i="1"/>
  <c r="R58" i="1" s="1"/>
  <c r="S58" i="1" s="1"/>
  <c r="Q59" i="1"/>
  <c r="R59" i="1" s="1"/>
  <c r="S59" i="1" s="1"/>
  <c r="Q60" i="1"/>
  <c r="R60" i="1" s="1"/>
  <c r="S60" i="1" s="1"/>
  <c r="Q61" i="1"/>
  <c r="R61" i="1" s="1"/>
  <c r="S61" i="1" s="1"/>
  <c r="Q62" i="1"/>
  <c r="R62" i="1" s="1"/>
  <c r="S62" i="1" s="1"/>
  <c r="Q63" i="1"/>
  <c r="R63" i="1" s="1"/>
  <c r="S63" i="1" s="1"/>
  <c r="Q64" i="1"/>
  <c r="R64" i="1" s="1"/>
  <c r="S64" i="1" s="1"/>
  <c r="Q65" i="1"/>
  <c r="R65" i="1" s="1"/>
  <c r="S65" i="1" s="1"/>
  <c r="Q66" i="1"/>
  <c r="R66" i="1" s="1"/>
  <c r="S66" i="1" s="1"/>
  <c r="Q67" i="1"/>
  <c r="R67" i="1" s="1"/>
  <c r="S67" i="1" s="1"/>
  <c r="Q68" i="1"/>
  <c r="R68" i="1" s="1"/>
  <c r="S68" i="1" s="1"/>
  <c r="Q69" i="1"/>
  <c r="R69" i="1" s="1"/>
  <c r="S69" i="1" s="1"/>
  <c r="Q70" i="1"/>
  <c r="R70" i="1" s="1"/>
  <c r="S70" i="1" s="1"/>
  <c r="Q71" i="1"/>
  <c r="R71" i="1" s="1"/>
  <c r="S71" i="1" s="1"/>
  <c r="Q72" i="1"/>
  <c r="R72" i="1" s="1"/>
  <c r="S72" i="1" s="1"/>
  <c r="Q73" i="1"/>
  <c r="R73" i="1" s="1"/>
  <c r="S73" i="1" s="1"/>
  <c r="Q74" i="1"/>
  <c r="R74" i="1" s="1"/>
  <c r="S74" i="1" s="1"/>
  <c r="Q75" i="1"/>
  <c r="R75" i="1" s="1"/>
  <c r="S75" i="1" s="1"/>
  <c r="Q76" i="1"/>
  <c r="R76" i="1" s="1"/>
  <c r="S76" i="1" s="1"/>
  <c r="Q77" i="1"/>
  <c r="R77" i="1" s="1"/>
  <c r="S77" i="1" s="1"/>
  <c r="Q78" i="1"/>
  <c r="R78" i="1" s="1"/>
  <c r="S78" i="1" s="1"/>
  <c r="Q79" i="1"/>
  <c r="R79" i="1" s="1"/>
  <c r="S79" i="1" s="1"/>
  <c r="Q80" i="1"/>
  <c r="R80" i="1" s="1"/>
  <c r="S80" i="1" s="1"/>
  <c r="Q81" i="1"/>
  <c r="R81" i="1" s="1"/>
  <c r="S81" i="1" s="1"/>
  <c r="Q82" i="1"/>
  <c r="R82" i="1" s="1"/>
  <c r="S82" i="1" s="1"/>
  <c r="Q83" i="1"/>
  <c r="R83" i="1" s="1"/>
  <c r="S83" i="1" s="1"/>
  <c r="Q84" i="1"/>
  <c r="R84" i="1" s="1"/>
  <c r="S84" i="1" s="1"/>
  <c r="Q85" i="1"/>
  <c r="R85" i="1" s="1"/>
  <c r="S85" i="1" s="1"/>
  <c r="Q86" i="1"/>
  <c r="R86" i="1" s="1"/>
  <c r="S86" i="1" s="1"/>
  <c r="Q87" i="1"/>
  <c r="R87" i="1" s="1"/>
  <c r="S87" i="1" s="1"/>
  <c r="Q88" i="1"/>
  <c r="R88" i="1" s="1"/>
  <c r="S88" i="1" s="1"/>
  <c r="Q89" i="1"/>
  <c r="R89" i="1" s="1"/>
  <c r="S89" i="1" s="1"/>
  <c r="Q90" i="1"/>
  <c r="R90" i="1" s="1"/>
  <c r="S90" i="1" s="1"/>
  <c r="Q91" i="1"/>
  <c r="R91" i="1" s="1"/>
  <c r="S91" i="1" s="1"/>
  <c r="Q92" i="1"/>
  <c r="R92" i="1" s="1"/>
  <c r="S92" i="1" s="1"/>
  <c r="Q93" i="1"/>
  <c r="R93" i="1" s="1"/>
  <c r="S93" i="1" s="1"/>
  <c r="Q94" i="1"/>
  <c r="R94" i="1" s="1"/>
  <c r="S94" i="1" s="1"/>
  <c r="Q95" i="1"/>
  <c r="R95" i="1" s="1"/>
  <c r="S95" i="1" s="1"/>
  <c r="Q96" i="1"/>
  <c r="R96" i="1" s="1"/>
  <c r="S96" i="1" s="1"/>
  <c r="Q97" i="1"/>
  <c r="R97" i="1" s="1"/>
  <c r="S97" i="1" s="1"/>
  <c r="Q98" i="1"/>
  <c r="R98" i="1" s="1"/>
  <c r="S98" i="1" s="1"/>
  <c r="Q99" i="1"/>
  <c r="R99" i="1" s="1"/>
  <c r="S99" i="1" s="1"/>
  <c r="Q100" i="1"/>
  <c r="R100" i="1" s="1"/>
  <c r="S100" i="1" s="1"/>
  <c r="Q101" i="1"/>
  <c r="R101" i="1" s="1"/>
  <c r="S101" i="1" s="1"/>
  <c r="Q102" i="1"/>
  <c r="R102" i="1" s="1"/>
  <c r="S102" i="1" s="1"/>
  <c r="Q103" i="1"/>
  <c r="R103" i="1" s="1"/>
  <c r="S103" i="1" s="1"/>
  <c r="Q104" i="1"/>
  <c r="R104" i="1" s="1"/>
  <c r="S104" i="1" s="1"/>
  <c r="Q105" i="1"/>
  <c r="R105" i="1" s="1"/>
  <c r="S105" i="1" s="1"/>
  <c r="Q106" i="1"/>
  <c r="R106" i="1" s="1"/>
  <c r="S106" i="1" s="1"/>
  <c r="Q107" i="1"/>
  <c r="R107" i="1" s="1"/>
  <c r="S107" i="1" s="1"/>
  <c r="Q108" i="1"/>
  <c r="R108" i="1" s="1"/>
  <c r="S108" i="1" s="1"/>
  <c r="Q109" i="1"/>
  <c r="R109" i="1" s="1"/>
  <c r="S109" i="1" s="1"/>
  <c r="Q110" i="1"/>
  <c r="R110" i="1" s="1"/>
  <c r="S110" i="1" s="1"/>
  <c r="Q111" i="1"/>
  <c r="R111" i="1" s="1"/>
  <c r="S111" i="1" s="1"/>
  <c r="Q112" i="1"/>
  <c r="R112" i="1" s="1"/>
  <c r="S112" i="1" s="1"/>
  <c r="Q113" i="1"/>
  <c r="R113" i="1" s="1"/>
  <c r="S113" i="1" s="1"/>
  <c r="Q114" i="1"/>
  <c r="R114" i="1" s="1"/>
  <c r="S114" i="1" s="1"/>
  <c r="Q115" i="1"/>
  <c r="R115" i="1" s="1"/>
  <c r="S115" i="1" s="1"/>
  <c r="Q116" i="1"/>
  <c r="R116" i="1" s="1"/>
  <c r="S116" i="1" s="1"/>
  <c r="Q117" i="1"/>
  <c r="R117" i="1" s="1"/>
  <c r="S117" i="1" s="1"/>
  <c r="Q118" i="1"/>
  <c r="R118" i="1" s="1"/>
  <c r="S118" i="1" s="1"/>
  <c r="Q119" i="1"/>
  <c r="R119" i="1" s="1"/>
  <c r="S119" i="1" s="1"/>
  <c r="Q120" i="1"/>
  <c r="R120" i="1" s="1"/>
  <c r="S120" i="1" s="1"/>
  <c r="Q121" i="1"/>
  <c r="R121" i="1" s="1"/>
  <c r="S121" i="1" s="1"/>
  <c r="Q122" i="1"/>
  <c r="R122" i="1" s="1"/>
  <c r="S122" i="1" s="1"/>
  <c r="Q123" i="1"/>
  <c r="R123" i="1" s="1"/>
  <c r="S123" i="1" s="1"/>
  <c r="Q124" i="1"/>
  <c r="R124" i="1" s="1"/>
  <c r="S124" i="1" s="1"/>
  <c r="Q125" i="1"/>
  <c r="R125" i="1" s="1"/>
  <c r="S125" i="1" s="1"/>
  <c r="Q126" i="1"/>
  <c r="R126" i="1" s="1"/>
  <c r="S126" i="1" s="1"/>
  <c r="Q127" i="1"/>
  <c r="R127" i="1" s="1"/>
  <c r="S127" i="1" s="1"/>
  <c r="Q128" i="1"/>
  <c r="R128" i="1" s="1"/>
  <c r="S128" i="1" s="1"/>
  <c r="Q129" i="1"/>
  <c r="R129" i="1" s="1"/>
  <c r="S129" i="1" s="1"/>
  <c r="Q130" i="1"/>
  <c r="R130" i="1" s="1"/>
  <c r="S130" i="1" s="1"/>
  <c r="Q131" i="1"/>
  <c r="R131" i="1" s="1"/>
  <c r="S131" i="1" s="1"/>
  <c r="Q132" i="1"/>
  <c r="R132" i="1" s="1"/>
  <c r="S132" i="1" s="1"/>
  <c r="Q133" i="1"/>
  <c r="R133" i="1" s="1"/>
  <c r="S133" i="1" s="1"/>
  <c r="Q134" i="1"/>
  <c r="R134" i="1" s="1"/>
  <c r="S134" i="1" s="1"/>
  <c r="Q135" i="1"/>
  <c r="R135" i="1" s="1"/>
  <c r="S135" i="1" s="1"/>
  <c r="Q136" i="1"/>
  <c r="R136" i="1" s="1"/>
  <c r="S136" i="1" s="1"/>
  <c r="Q137" i="1"/>
  <c r="R137" i="1" s="1"/>
  <c r="S137" i="1" s="1"/>
  <c r="Q138" i="1"/>
  <c r="R138" i="1" s="1"/>
  <c r="S138" i="1" s="1"/>
  <c r="Q139" i="1"/>
  <c r="R139" i="1" s="1"/>
  <c r="S139" i="1" s="1"/>
  <c r="Q140" i="1"/>
  <c r="R140" i="1" s="1"/>
  <c r="S140" i="1" s="1"/>
  <c r="Q141" i="1"/>
  <c r="R141" i="1" s="1"/>
  <c r="S141" i="1" s="1"/>
  <c r="Q142" i="1"/>
  <c r="R142" i="1" s="1"/>
  <c r="S142" i="1" s="1"/>
  <c r="Q143" i="1"/>
  <c r="R143" i="1" s="1"/>
  <c r="S143" i="1" s="1"/>
  <c r="Q144" i="1"/>
  <c r="R144" i="1" s="1"/>
  <c r="S144" i="1" s="1"/>
  <c r="Q145" i="1"/>
  <c r="R145" i="1" s="1"/>
  <c r="S145" i="1" s="1"/>
  <c r="Q146" i="1"/>
  <c r="R146" i="1" s="1"/>
  <c r="S146" i="1" s="1"/>
  <c r="Q147" i="1"/>
  <c r="R147" i="1" s="1"/>
  <c r="S147" i="1" s="1"/>
  <c r="Q148" i="1"/>
  <c r="R148" i="1" s="1"/>
  <c r="S148" i="1" s="1"/>
  <c r="Q149" i="1"/>
  <c r="R149" i="1" s="1"/>
  <c r="S149" i="1" s="1"/>
  <c r="Q150" i="1"/>
  <c r="R150" i="1" s="1"/>
  <c r="S150" i="1" s="1"/>
  <c r="Q151" i="1"/>
  <c r="R151" i="1" s="1"/>
  <c r="S151" i="1" s="1"/>
  <c r="Q152" i="1"/>
  <c r="R152" i="1" s="1"/>
  <c r="S152" i="1" s="1"/>
  <c r="Q153" i="1"/>
  <c r="R153" i="1" s="1"/>
  <c r="S153" i="1" s="1"/>
  <c r="Q154" i="1"/>
  <c r="R154" i="1" s="1"/>
  <c r="S154" i="1" s="1"/>
  <c r="Q155" i="1"/>
  <c r="R155" i="1" s="1"/>
  <c r="S155" i="1" s="1"/>
  <c r="Q156" i="1"/>
  <c r="R156" i="1" s="1"/>
  <c r="S156" i="1" s="1"/>
  <c r="Q157" i="1"/>
  <c r="R157" i="1" s="1"/>
  <c r="S157" i="1" s="1"/>
  <c r="Q158" i="1"/>
  <c r="R158" i="1" s="1"/>
  <c r="S158" i="1" s="1"/>
  <c r="Q159" i="1"/>
  <c r="R159" i="1" s="1"/>
  <c r="S159" i="1" s="1"/>
  <c r="Q160" i="1"/>
  <c r="R160" i="1" s="1"/>
  <c r="S160" i="1" s="1"/>
  <c r="Q161" i="1"/>
  <c r="R161" i="1" s="1"/>
  <c r="S161" i="1" s="1"/>
  <c r="Q162" i="1"/>
  <c r="R162" i="1" s="1"/>
  <c r="S162" i="1" s="1"/>
  <c r="Q163" i="1"/>
  <c r="R163" i="1" s="1"/>
  <c r="S163" i="1" s="1"/>
  <c r="Q164" i="1"/>
  <c r="R164" i="1" s="1"/>
  <c r="S164" i="1" s="1"/>
  <c r="Q165" i="1"/>
  <c r="R165" i="1" s="1"/>
  <c r="S165" i="1" s="1"/>
  <c r="Q166" i="1"/>
  <c r="R166" i="1" s="1"/>
  <c r="S166" i="1" s="1"/>
  <c r="Q167" i="1"/>
  <c r="R167" i="1" s="1"/>
  <c r="S167" i="1" s="1"/>
  <c r="Q168" i="1"/>
  <c r="R168" i="1" s="1"/>
  <c r="S168" i="1" s="1"/>
  <c r="Q169" i="1"/>
  <c r="R169" i="1" s="1"/>
  <c r="S169" i="1" s="1"/>
  <c r="Q170" i="1"/>
  <c r="R170" i="1" s="1"/>
  <c r="S170" i="1" s="1"/>
  <c r="Q171" i="1"/>
  <c r="R171" i="1" s="1"/>
  <c r="S171" i="1" s="1"/>
  <c r="Q172" i="1"/>
  <c r="R172" i="1" s="1"/>
  <c r="S172" i="1" s="1"/>
  <c r="Q173" i="1"/>
  <c r="R173" i="1" s="1"/>
  <c r="S173" i="1" s="1"/>
  <c r="Q174" i="1"/>
  <c r="R174" i="1" s="1"/>
  <c r="S174" i="1" s="1"/>
  <c r="Q175" i="1"/>
  <c r="R175" i="1" s="1"/>
  <c r="S175" i="1" s="1"/>
  <c r="Q176" i="1"/>
  <c r="R176" i="1" s="1"/>
  <c r="S176" i="1" s="1"/>
  <c r="Q177" i="1"/>
  <c r="R177" i="1" s="1"/>
  <c r="S177" i="1" s="1"/>
  <c r="Q178" i="1"/>
  <c r="R178" i="1" s="1"/>
  <c r="S178" i="1" s="1"/>
  <c r="Q179" i="1"/>
  <c r="R179" i="1" s="1"/>
  <c r="S179" i="1" s="1"/>
  <c r="Q180" i="1"/>
  <c r="R180" i="1" s="1"/>
  <c r="S180" i="1" s="1"/>
  <c r="Q181" i="1"/>
  <c r="R181" i="1" s="1"/>
  <c r="S181" i="1" s="1"/>
  <c r="Q182" i="1"/>
  <c r="R182" i="1" s="1"/>
  <c r="S182" i="1" s="1"/>
  <c r="Q183" i="1"/>
  <c r="R183" i="1" s="1"/>
  <c r="S183" i="1" s="1"/>
  <c r="Q184" i="1"/>
  <c r="R184" i="1" s="1"/>
  <c r="S184" i="1" s="1"/>
  <c r="Q185" i="1"/>
  <c r="R185" i="1" s="1"/>
  <c r="S185" i="1" s="1"/>
  <c r="Q186" i="1"/>
  <c r="R186" i="1" s="1"/>
  <c r="S186" i="1" s="1"/>
  <c r="Q187" i="1"/>
  <c r="R187" i="1" s="1"/>
  <c r="S187" i="1" s="1"/>
  <c r="Q188" i="1"/>
  <c r="R188" i="1" s="1"/>
  <c r="S188" i="1" s="1"/>
  <c r="Q189" i="1"/>
  <c r="R189" i="1" s="1"/>
  <c r="S189" i="1" s="1"/>
  <c r="Q190" i="1"/>
  <c r="R190" i="1" s="1"/>
  <c r="S190" i="1" s="1"/>
  <c r="Q191" i="1"/>
  <c r="R191" i="1" s="1"/>
  <c r="S191" i="1" s="1"/>
  <c r="Q192" i="1"/>
  <c r="R192" i="1" s="1"/>
  <c r="S192" i="1" s="1"/>
  <c r="Q193" i="1"/>
  <c r="R193" i="1" s="1"/>
  <c r="S193" i="1" s="1"/>
  <c r="Q194" i="1"/>
  <c r="R194" i="1" s="1"/>
  <c r="S194" i="1" s="1"/>
  <c r="Q195" i="1"/>
  <c r="R195" i="1" s="1"/>
  <c r="S195" i="1" s="1"/>
  <c r="Q196" i="1"/>
  <c r="R196" i="1" s="1"/>
  <c r="S196" i="1" s="1"/>
  <c r="Q197" i="1"/>
  <c r="R197" i="1" s="1"/>
  <c r="S197" i="1" s="1"/>
  <c r="Q198" i="1"/>
  <c r="R198" i="1" s="1"/>
  <c r="S198" i="1" s="1"/>
  <c r="Q199" i="1"/>
  <c r="R199" i="1" s="1"/>
  <c r="S199" i="1" s="1"/>
  <c r="Q200" i="1"/>
  <c r="R200" i="1" s="1"/>
  <c r="S200" i="1" s="1"/>
  <c r="Q201" i="1"/>
  <c r="R201" i="1" s="1"/>
  <c r="S201" i="1" s="1"/>
  <c r="Q202" i="1"/>
  <c r="R202" i="1" s="1"/>
  <c r="S202" i="1" s="1"/>
  <c r="Q203" i="1"/>
  <c r="R203" i="1" s="1"/>
  <c r="S203" i="1" s="1"/>
  <c r="Q204" i="1"/>
  <c r="R204" i="1" s="1"/>
  <c r="S204" i="1" s="1"/>
  <c r="Q205" i="1"/>
  <c r="R205" i="1" s="1"/>
  <c r="S205" i="1" s="1"/>
  <c r="Q206" i="1"/>
  <c r="R206" i="1" s="1"/>
  <c r="S206" i="1" s="1"/>
  <c r="Q207" i="1"/>
  <c r="R207" i="1" s="1"/>
  <c r="S207" i="1" s="1"/>
  <c r="Q208" i="1"/>
  <c r="R208" i="1" s="1"/>
  <c r="S208" i="1" s="1"/>
  <c r="Q209" i="1"/>
  <c r="R209" i="1" s="1"/>
  <c r="S209" i="1" s="1"/>
  <c r="Q210" i="1"/>
  <c r="R210" i="1" s="1"/>
  <c r="S210" i="1" s="1"/>
  <c r="Q211" i="1"/>
  <c r="R211" i="1" s="1"/>
  <c r="S211" i="1" s="1"/>
  <c r="Q212" i="1"/>
  <c r="R212" i="1" s="1"/>
  <c r="S212" i="1" s="1"/>
  <c r="Q213" i="1"/>
  <c r="R213" i="1" s="1"/>
  <c r="S213" i="1" s="1"/>
  <c r="Q214" i="1"/>
  <c r="R214" i="1" s="1"/>
  <c r="S214" i="1" s="1"/>
  <c r="Q215" i="1"/>
  <c r="R215" i="1" s="1"/>
  <c r="S215" i="1" s="1"/>
  <c r="Q216" i="1"/>
  <c r="R216" i="1" s="1"/>
  <c r="S216" i="1" s="1"/>
  <c r="Q217" i="1"/>
  <c r="R217" i="1" s="1"/>
  <c r="S217" i="1" s="1"/>
  <c r="Q218" i="1"/>
  <c r="R218" i="1" s="1"/>
  <c r="S218" i="1" s="1"/>
  <c r="Q219" i="1"/>
  <c r="R219" i="1" s="1"/>
  <c r="S219" i="1" s="1"/>
  <c r="Q220" i="1"/>
  <c r="R220" i="1" s="1"/>
  <c r="S220" i="1" s="1"/>
  <c r="Q221" i="1"/>
  <c r="R221" i="1" s="1"/>
  <c r="S221" i="1" s="1"/>
  <c r="Q222" i="1"/>
  <c r="R222" i="1" s="1"/>
  <c r="S222" i="1" s="1"/>
  <c r="Q223" i="1"/>
  <c r="R223" i="1" s="1"/>
  <c r="S223" i="1" s="1"/>
  <c r="Q224" i="1"/>
  <c r="R224" i="1" s="1"/>
  <c r="S224" i="1" s="1"/>
  <c r="Q225" i="1"/>
  <c r="R225" i="1" s="1"/>
  <c r="S225" i="1" s="1"/>
  <c r="Q226" i="1"/>
  <c r="R226" i="1" s="1"/>
  <c r="S226" i="1" s="1"/>
  <c r="Q227" i="1"/>
  <c r="R227" i="1" s="1"/>
  <c r="S227" i="1" s="1"/>
  <c r="Q228" i="1"/>
  <c r="R228" i="1" s="1"/>
  <c r="S228" i="1" s="1"/>
  <c r="Q229" i="1"/>
  <c r="R229" i="1" s="1"/>
  <c r="S229" i="1" s="1"/>
  <c r="Q230" i="1"/>
  <c r="R230" i="1" s="1"/>
  <c r="S230" i="1" s="1"/>
  <c r="Q231" i="1"/>
  <c r="R231" i="1" s="1"/>
  <c r="S231" i="1" s="1"/>
  <c r="Q232" i="1"/>
  <c r="R232" i="1" s="1"/>
  <c r="S232" i="1" s="1"/>
  <c r="Q233" i="1"/>
  <c r="R233" i="1" s="1"/>
  <c r="S233" i="1" s="1"/>
  <c r="Q234" i="1"/>
  <c r="R234" i="1" s="1"/>
  <c r="S234" i="1" s="1"/>
  <c r="Q235" i="1"/>
  <c r="R235" i="1" s="1"/>
  <c r="S235" i="1" s="1"/>
  <c r="Q236" i="1"/>
  <c r="R236" i="1" s="1"/>
  <c r="S236" i="1" s="1"/>
  <c r="Q237" i="1"/>
  <c r="R237" i="1" s="1"/>
  <c r="S237" i="1" s="1"/>
  <c r="Q238" i="1"/>
  <c r="R238" i="1" s="1"/>
  <c r="S238" i="1" s="1"/>
  <c r="Q239" i="1"/>
  <c r="R239" i="1" s="1"/>
  <c r="S239" i="1" s="1"/>
  <c r="Q240" i="1"/>
  <c r="R240" i="1" s="1"/>
  <c r="S240" i="1" s="1"/>
  <c r="Q241" i="1"/>
  <c r="R241" i="1" s="1"/>
  <c r="S241" i="1" s="1"/>
  <c r="Q242" i="1"/>
  <c r="R242" i="1" s="1"/>
  <c r="S242" i="1" s="1"/>
  <c r="Q243" i="1"/>
  <c r="R243" i="1" s="1"/>
  <c r="S243" i="1" s="1"/>
  <c r="Q244" i="1"/>
  <c r="R244" i="1" s="1"/>
  <c r="S244" i="1" s="1"/>
  <c r="Q245" i="1"/>
  <c r="R245" i="1" s="1"/>
  <c r="S245" i="1" s="1"/>
  <c r="Q246" i="1"/>
  <c r="R246" i="1" s="1"/>
  <c r="S246" i="1" s="1"/>
  <c r="Q247" i="1"/>
  <c r="R247" i="1" s="1"/>
  <c r="S247" i="1" s="1"/>
  <c r="Q248" i="1"/>
  <c r="R248" i="1" s="1"/>
  <c r="S248" i="1" s="1"/>
  <c r="Q249" i="1"/>
  <c r="R249" i="1" s="1"/>
  <c r="S249" i="1" s="1"/>
  <c r="Q250" i="1"/>
  <c r="R250" i="1" s="1"/>
  <c r="S250" i="1" s="1"/>
  <c r="Q251" i="1"/>
  <c r="R251" i="1" s="1"/>
  <c r="S251" i="1" s="1"/>
  <c r="Q252" i="1"/>
  <c r="R252" i="1" s="1"/>
  <c r="S252" i="1" s="1"/>
  <c r="Q253" i="1"/>
  <c r="R253" i="1" s="1"/>
  <c r="S253" i="1" s="1"/>
  <c r="Q254" i="1"/>
  <c r="R254" i="1" s="1"/>
  <c r="S254" i="1" s="1"/>
  <c r="Q255" i="1"/>
  <c r="R255" i="1" s="1"/>
  <c r="S255" i="1" s="1"/>
  <c r="Q256" i="1"/>
  <c r="R256" i="1" s="1"/>
  <c r="S256" i="1" s="1"/>
  <c r="Q257" i="1"/>
  <c r="R257" i="1" s="1"/>
  <c r="S257" i="1" s="1"/>
  <c r="Q258" i="1"/>
  <c r="R258" i="1" s="1"/>
  <c r="S258" i="1" s="1"/>
  <c r="Q259" i="1"/>
  <c r="R259" i="1" s="1"/>
  <c r="S259" i="1" s="1"/>
  <c r="Q260" i="1"/>
  <c r="R260" i="1" s="1"/>
  <c r="S260" i="1" s="1"/>
  <c r="Q261" i="1"/>
  <c r="R261" i="1" s="1"/>
  <c r="S261" i="1" s="1"/>
  <c r="Q262" i="1"/>
  <c r="R262" i="1" s="1"/>
  <c r="S262" i="1" s="1"/>
  <c r="Q263" i="1"/>
  <c r="R263" i="1" s="1"/>
  <c r="S263" i="1" s="1"/>
  <c r="Q264" i="1"/>
  <c r="R264" i="1" s="1"/>
  <c r="S264" i="1" s="1"/>
  <c r="Q265" i="1"/>
  <c r="R265" i="1" s="1"/>
  <c r="S265" i="1" s="1"/>
  <c r="Q266" i="1"/>
  <c r="R266" i="1" s="1"/>
  <c r="S266" i="1" s="1"/>
  <c r="Q267" i="1"/>
  <c r="R267" i="1" s="1"/>
  <c r="S267" i="1" s="1"/>
  <c r="Q268" i="1"/>
  <c r="R268" i="1" s="1"/>
  <c r="S268" i="1" s="1"/>
  <c r="Q269" i="1"/>
  <c r="R269" i="1" s="1"/>
  <c r="S269" i="1" s="1"/>
  <c r="Q270" i="1"/>
  <c r="R270" i="1" s="1"/>
  <c r="S270" i="1" s="1"/>
  <c r="Q271" i="1"/>
  <c r="R271" i="1" s="1"/>
  <c r="S271" i="1" s="1"/>
  <c r="Q272" i="1"/>
  <c r="R272" i="1" s="1"/>
  <c r="S272" i="1" s="1"/>
  <c r="Q273" i="1"/>
  <c r="R273" i="1" s="1"/>
  <c r="S273" i="1" s="1"/>
  <c r="Q274" i="1"/>
  <c r="R274" i="1" s="1"/>
  <c r="S274" i="1" s="1"/>
  <c r="Q275" i="1"/>
  <c r="R275" i="1" s="1"/>
  <c r="S275" i="1" s="1"/>
  <c r="Q276" i="1"/>
  <c r="R276" i="1" s="1"/>
  <c r="S276" i="1" s="1"/>
  <c r="Q277" i="1"/>
  <c r="R277" i="1" s="1"/>
  <c r="S277" i="1" s="1"/>
  <c r="Q278" i="1"/>
  <c r="R278" i="1" s="1"/>
  <c r="S278" i="1" s="1"/>
  <c r="Q279" i="1"/>
  <c r="R279" i="1" s="1"/>
  <c r="S279" i="1" s="1"/>
  <c r="Q280" i="1"/>
  <c r="R280" i="1" s="1"/>
  <c r="S280" i="1" s="1"/>
  <c r="Q281" i="1"/>
  <c r="R281" i="1" s="1"/>
  <c r="S281" i="1" s="1"/>
  <c r="Q282" i="1"/>
  <c r="R282" i="1" s="1"/>
  <c r="S282" i="1" s="1"/>
  <c r="Q283" i="1"/>
  <c r="R283" i="1" s="1"/>
  <c r="S283" i="1" s="1"/>
  <c r="Q284" i="1"/>
  <c r="R284" i="1" s="1"/>
  <c r="S284" i="1" s="1"/>
  <c r="Q285" i="1"/>
  <c r="R285" i="1" s="1"/>
  <c r="S285" i="1" s="1"/>
  <c r="Q286" i="1"/>
  <c r="R286" i="1" s="1"/>
  <c r="S286" i="1" s="1"/>
  <c r="Q287" i="1"/>
  <c r="R287" i="1" s="1"/>
  <c r="S287" i="1" s="1"/>
  <c r="Q288" i="1"/>
  <c r="R288" i="1" s="1"/>
  <c r="S288" i="1" s="1"/>
  <c r="Q289" i="1"/>
  <c r="R289" i="1" s="1"/>
  <c r="S289" i="1" s="1"/>
  <c r="Q290" i="1"/>
  <c r="R290" i="1" s="1"/>
  <c r="S290" i="1" s="1"/>
  <c r="Q291" i="1"/>
  <c r="R291" i="1" s="1"/>
  <c r="S291" i="1" s="1"/>
  <c r="Q292" i="1"/>
  <c r="R292" i="1" s="1"/>
  <c r="S292" i="1" s="1"/>
  <c r="Q293" i="1"/>
  <c r="R293" i="1" s="1"/>
  <c r="S293" i="1" s="1"/>
  <c r="Q294" i="1"/>
  <c r="R294" i="1" s="1"/>
  <c r="S294" i="1" s="1"/>
  <c r="Q295" i="1"/>
  <c r="R295" i="1" s="1"/>
  <c r="S295" i="1" s="1"/>
  <c r="Q296" i="1"/>
  <c r="R296" i="1" s="1"/>
  <c r="S296" i="1" s="1"/>
  <c r="Q297" i="1"/>
  <c r="R297" i="1" s="1"/>
  <c r="S297" i="1" s="1"/>
  <c r="Q298" i="1"/>
  <c r="R298" i="1" s="1"/>
  <c r="S298" i="1" s="1"/>
  <c r="Q299" i="1"/>
  <c r="R299" i="1" s="1"/>
  <c r="S299" i="1" s="1"/>
  <c r="Q300" i="1"/>
  <c r="R300" i="1" s="1"/>
  <c r="S300" i="1" s="1"/>
  <c r="Q301" i="1"/>
  <c r="R301" i="1" s="1"/>
  <c r="S301" i="1" s="1"/>
  <c r="Q302" i="1"/>
  <c r="R302" i="1" s="1"/>
  <c r="S302" i="1" s="1"/>
  <c r="Q303" i="1"/>
  <c r="R303" i="1" s="1"/>
  <c r="S303" i="1" s="1"/>
  <c r="Q304" i="1"/>
  <c r="R304" i="1" s="1"/>
  <c r="S304" i="1" s="1"/>
  <c r="Q305" i="1"/>
  <c r="R305" i="1" s="1"/>
  <c r="S305" i="1" s="1"/>
  <c r="Q306" i="1"/>
  <c r="R306" i="1" s="1"/>
  <c r="S306" i="1" s="1"/>
  <c r="Q307" i="1"/>
  <c r="R307" i="1" s="1"/>
  <c r="S307" i="1" s="1"/>
  <c r="Q308" i="1"/>
  <c r="R308" i="1" s="1"/>
  <c r="S308" i="1" s="1"/>
  <c r="Q309" i="1"/>
  <c r="R309" i="1" s="1"/>
  <c r="S309" i="1" s="1"/>
  <c r="Q310" i="1"/>
  <c r="R310" i="1" s="1"/>
  <c r="S310" i="1" s="1"/>
  <c r="Q311" i="1"/>
  <c r="R311" i="1" s="1"/>
  <c r="S311" i="1" s="1"/>
  <c r="Q312" i="1"/>
  <c r="R312" i="1" s="1"/>
  <c r="S312" i="1" s="1"/>
  <c r="Q313" i="1"/>
  <c r="R313" i="1" s="1"/>
  <c r="S313" i="1" s="1"/>
  <c r="Q314" i="1"/>
  <c r="R314" i="1" s="1"/>
  <c r="S314" i="1" s="1"/>
  <c r="Q315" i="1"/>
  <c r="R315" i="1" s="1"/>
  <c r="S315" i="1" s="1"/>
  <c r="Q316" i="1"/>
  <c r="R316" i="1" s="1"/>
  <c r="S316" i="1" s="1"/>
  <c r="Q317" i="1"/>
  <c r="R317" i="1" s="1"/>
  <c r="S317" i="1" s="1"/>
  <c r="Q318" i="1"/>
  <c r="R318" i="1" s="1"/>
  <c r="S318" i="1" s="1"/>
  <c r="Q319" i="1"/>
  <c r="R319" i="1" s="1"/>
  <c r="S319" i="1" s="1"/>
  <c r="Q320" i="1"/>
  <c r="R320" i="1" s="1"/>
  <c r="S320" i="1" s="1"/>
  <c r="Q321" i="1"/>
  <c r="R321" i="1" s="1"/>
  <c r="S321" i="1" s="1"/>
  <c r="Q322" i="1"/>
  <c r="R322" i="1" s="1"/>
  <c r="S322" i="1" s="1"/>
  <c r="Q323" i="1"/>
  <c r="R323" i="1" s="1"/>
  <c r="S323" i="1" s="1"/>
  <c r="Q324" i="1"/>
  <c r="R324" i="1" s="1"/>
  <c r="S324" i="1" s="1"/>
  <c r="Q325" i="1"/>
  <c r="R325" i="1" s="1"/>
  <c r="S325" i="1" s="1"/>
  <c r="Q326" i="1"/>
  <c r="R326" i="1" s="1"/>
  <c r="S326" i="1" s="1"/>
  <c r="Q327" i="1"/>
  <c r="R327" i="1" s="1"/>
  <c r="S327" i="1" s="1"/>
  <c r="Q328" i="1"/>
  <c r="R328" i="1" s="1"/>
  <c r="S328" i="1" s="1"/>
  <c r="Q329" i="1"/>
  <c r="R329" i="1" s="1"/>
  <c r="S329" i="1" s="1"/>
  <c r="Q330" i="1"/>
  <c r="R330" i="1" s="1"/>
  <c r="S330" i="1" s="1"/>
  <c r="Q331" i="1"/>
  <c r="R331" i="1" s="1"/>
  <c r="S331" i="1" s="1"/>
  <c r="Q332" i="1"/>
  <c r="R332" i="1" s="1"/>
  <c r="S332" i="1" s="1"/>
  <c r="Q333" i="1"/>
  <c r="R333" i="1" s="1"/>
  <c r="S333" i="1" s="1"/>
  <c r="Q334" i="1"/>
  <c r="R334" i="1" s="1"/>
  <c r="S334" i="1" s="1"/>
  <c r="Q335" i="1"/>
  <c r="R335" i="1" s="1"/>
  <c r="S335" i="1" s="1"/>
  <c r="Q336" i="1"/>
  <c r="R336" i="1" s="1"/>
  <c r="S336" i="1" s="1"/>
  <c r="Q337" i="1"/>
  <c r="R337" i="1" s="1"/>
  <c r="S337" i="1" s="1"/>
  <c r="Q338" i="1"/>
  <c r="R338" i="1" s="1"/>
  <c r="S338" i="1" s="1"/>
  <c r="Q339" i="1"/>
  <c r="R339" i="1" s="1"/>
  <c r="S339" i="1" s="1"/>
  <c r="Q340" i="1"/>
  <c r="R340" i="1" s="1"/>
  <c r="S340" i="1" s="1"/>
  <c r="Q341" i="1"/>
  <c r="R341" i="1" s="1"/>
  <c r="S341" i="1" s="1"/>
  <c r="Q342" i="1"/>
  <c r="R342" i="1" s="1"/>
  <c r="S342" i="1" s="1"/>
  <c r="Q343" i="1"/>
  <c r="R343" i="1" s="1"/>
  <c r="S343" i="1" s="1"/>
  <c r="Q344" i="1"/>
  <c r="R344" i="1" s="1"/>
  <c r="S344" i="1" s="1"/>
  <c r="Q345" i="1"/>
  <c r="R345" i="1" s="1"/>
  <c r="S345" i="1" s="1"/>
  <c r="Q346" i="1"/>
  <c r="R346" i="1" s="1"/>
  <c r="S346" i="1" s="1"/>
  <c r="Q347" i="1"/>
  <c r="R347" i="1" s="1"/>
  <c r="S347" i="1" s="1"/>
  <c r="Q348" i="1"/>
  <c r="R348" i="1" s="1"/>
  <c r="S348" i="1" s="1"/>
  <c r="Q349" i="1"/>
  <c r="R349" i="1" s="1"/>
  <c r="S349" i="1" s="1"/>
  <c r="Q350" i="1"/>
  <c r="R350" i="1" s="1"/>
  <c r="S350" i="1" s="1"/>
  <c r="Q351" i="1"/>
  <c r="R351" i="1" s="1"/>
  <c r="S351" i="1" s="1"/>
  <c r="Q352" i="1"/>
  <c r="R352" i="1" s="1"/>
  <c r="S352" i="1" s="1"/>
  <c r="Q353" i="1"/>
  <c r="R353" i="1" s="1"/>
  <c r="S353" i="1" s="1"/>
  <c r="Q354" i="1"/>
  <c r="R354" i="1" s="1"/>
  <c r="S354" i="1" s="1"/>
  <c r="Q355" i="1"/>
  <c r="R355" i="1" s="1"/>
  <c r="S355" i="1" s="1"/>
  <c r="Q356" i="1"/>
  <c r="R356" i="1" s="1"/>
  <c r="S356" i="1" s="1"/>
  <c r="Q357" i="1"/>
  <c r="R357" i="1" s="1"/>
  <c r="S357" i="1" s="1"/>
  <c r="Q358" i="1"/>
  <c r="R358" i="1" s="1"/>
  <c r="S358" i="1" s="1"/>
  <c r="Q359" i="1"/>
  <c r="R359" i="1" s="1"/>
  <c r="S359" i="1" s="1"/>
  <c r="Q360" i="1"/>
  <c r="R360" i="1" s="1"/>
  <c r="S360" i="1" s="1"/>
  <c r="Q361" i="1"/>
  <c r="R361" i="1" s="1"/>
  <c r="S361" i="1" s="1"/>
  <c r="Q362" i="1"/>
  <c r="R362" i="1" s="1"/>
  <c r="S362" i="1" s="1"/>
  <c r="Q363" i="1"/>
  <c r="R363" i="1" s="1"/>
  <c r="S363" i="1" s="1"/>
  <c r="Q364" i="1"/>
  <c r="R364" i="1" s="1"/>
  <c r="S364" i="1" s="1"/>
  <c r="Q365" i="1"/>
  <c r="R365" i="1" s="1"/>
  <c r="S365" i="1" s="1"/>
  <c r="Q366" i="1"/>
  <c r="R366" i="1" s="1"/>
  <c r="S366" i="1" s="1"/>
  <c r="Q367" i="1"/>
  <c r="R367" i="1" s="1"/>
  <c r="S367" i="1" s="1"/>
  <c r="Q368" i="1"/>
  <c r="R368" i="1" s="1"/>
  <c r="S368" i="1" s="1"/>
  <c r="Q369" i="1"/>
  <c r="R369" i="1" s="1"/>
  <c r="S369" i="1" s="1"/>
  <c r="Q370" i="1"/>
  <c r="R370" i="1" s="1"/>
  <c r="S370" i="1" s="1"/>
  <c r="Q371" i="1"/>
  <c r="R371" i="1" s="1"/>
  <c r="S371" i="1" s="1"/>
  <c r="Q372" i="1"/>
  <c r="R372" i="1" s="1"/>
  <c r="S372" i="1" s="1"/>
  <c r="Q373" i="1"/>
  <c r="R373" i="1" s="1"/>
  <c r="S373" i="1" s="1"/>
  <c r="Q374" i="1"/>
  <c r="R374" i="1" s="1"/>
  <c r="S374" i="1" s="1"/>
  <c r="Q375" i="1"/>
  <c r="R375" i="1" s="1"/>
  <c r="S375" i="1" s="1"/>
  <c r="Q376" i="1"/>
  <c r="R376" i="1" s="1"/>
  <c r="S376" i="1" s="1"/>
  <c r="Q377" i="1"/>
  <c r="R377" i="1" s="1"/>
  <c r="S377" i="1" s="1"/>
  <c r="Q378" i="1"/>
  <c r="R378" i="1" s="1"/>
  <c r="S378" i="1" s="1"/>
  <c r="Q379" i="1"/>
  <c r="R379" i="1" s="1"/>
  <c r="S379" i="1" s="1"/>
  <c r="Q380" i="1"/>
  <c r="R380" i="1" s="1"/>
  <c r="S380" i="1" s="1"/>
  <c r="Q381" i="1"/>
  <c r="R381" i="1" s="1"/>
  <c r="S381" i="1" s="1"/>
  <c r="Q382" i="1"/>
  <c r="R382" i="1" s="1"/>
  <c r="S382" i="1" s="1"/>
  <c r="Q383" i="1"/>
  <c r="R383" i="1" s="1"/>
  <c r="S383" i="1" s="1"/>
  <c r="Q384" i="1"/>
  <c r="R384" i="1" s="1"/>
  <c r="S384" i="1" s="1"/>
  <c r="Q385" i="1"/>
  <c r="R385" i="1" s="1"/>
  <c r="S385" i="1" s="1"/>
  <c r="Q386" i="1"/>
  <c r="R386" i="1" s="1"/>
  <c r="S386" i="1" s="1"/>
  <c r="Q387" i="1"/>
  <c r="R387" i="1" s="1"/>
  <c r="S387" i="1" s="1"/>
  <c r="Q388" i="1"/>
  <c r="R388" i="1" s="1"/>
  <c r="S388" i="1" s="1"/>
  <c r="Q389" i="1"/>
  <c r="R389" i="1" s="1"/>
  <c r="S389" i="1" s="1"/>
  <c r="Q390" i="1"/>
  <c r="R390" i="1" s="1"/>
  <c r="S390" i="1" s="1"/>
  <c r="Q391" i="1"/>
  <c r="R391" i="1" s="1"/>
  <c r="S391" i="1" s="1"/>
  <c r="Q392" i="1"/>
  <c r="R392" i="1" s="1"/>
  <c r="S392" i="1" s="1"/>
  <c r="Q393" i="1"/>
  <c r="R393" i="1" s="1"/>
  <c r="S393" i="1" s="1"/>
  <c r="Q394" i="1"/>
  <c r="R394" i="1" s="1"/>
  <c r="S394" i="1" s="1"/>
  <c r="Q395" i="1"/>
  <c r="R395" i="1" s="1"/>
  <c r="S395" i="1" s="1"/>
  <c r="Q396" i="1"/>
  <c r="R396" i="1" s="1"/>
  <c r="S396" i="1" s="1"/>
  <c r="Q397" i="1"/>
  <c r="R397" i="1" s="1"/>
  <c r="S397" i="1" s="1"/>
  <c r="Q398" i="1"/>
  <c r="R398" i="1" s="1"/>
  <c r="S398" i="1" s="1"/>
  <c r="Q399" i="1"/>
  <c r="R399" i="1" s="1"/>
  <c r="S399" i="1" s="1"/>
  <c r="Q400" i="1"/>
  <c r="R400" i="1" s="1"/>
  <c r="S400" i="1" s="1"/>
  <c r="Q401" i="1"/>
  <c r="R401" i="1" s="1"/>
  <c r="S401" i="1" s="1"/>
  <c r="Q402" i="1"/>
  <c r="R402" i="1" s="1"/>
  <c r="S402" i="1" s="1"/>
  <c r="Q403" i="1"/>
  <c r="R403" i="1" s="1"/>
  <c r="S403" i="1" s="1"/>
  <c r="Q404" i="1"/>
  <c r="R404" i="1" s="1"/>
  <c r="S404" i="1" s="1"/>
  <c r="Q405" i="1"/>
  <c r="R405" i="1" s="1"/>
  <c r="S405" i="1" s="1"/>
  <c r="Q406" i="1"/>
  <c r="R406" i="1" s="1"/>
  <c r="S406" i="1" s="1"/>
  <c r="Q407" i="1"/>
  <c r="R407" i="1" s="1"/>
  <c r="S407" i="1" s="1"/>
  <c r="Q408" i="1"/>
  <c r="R408" i="1" s="1"/>
  <c r="S408" i="1" s="1"/>
  <c r="Q409" i="1"/>
  <c r="R409" i="1" s="1"/>
  <c r="S409" i="1" s="1"/>
  <c r="Q410" i="1"/>
  <c r="R410" i="1" s="1"/>
  <c r="S410" i="1" s="1"/>
  <c r="Q411" i="1"/>
  <c r="R411" i="1" s="1"/>
  <c r="S411" i="1" s="1"/>
  <c r="Q412" i="1"/>
  <c r="R412" i="1" s="1"/>
  <c r="S412" i="1" s="1"/>
  <c r="Q413" i="1"/>
  <c r="R413" i="1" s="1"/>
  <c r="S413" i="1" s="1"/>
  <c r="Q414" i="1"/>
  <c r="R414" i="1" s="1"/>
  <c r="S414" i="1" s="1"/>
  <c r="Q415" i="1"/>
  <c r="R415" i="1" s="1"/>
  <c r="S415" i="1" s="1"/>
  <c r="Q416" i="1"/>
  <c r="R416" i="1" s="1"/>
  <c r="S416" i="1" s="1"/>
  <c r="Q417" i="1"/>
  <c r="R417" i="1" s="1"/>
  <c r="S417" i="1" s="1"/>
  <c r="Q418" i="1"/>
  <c r="R418" i="1" s="1"/>
  <c r="S418" i="1" s="1"/>
  <c r="Q419" i="1"/>
  <c r="R419" i="1" s="1"/>
  <c r="S419" i="1" s="1"/>
  <c r="Q420" i="1"/>
  <c r="R420" i="1" s="1"/>
  <c r="S420" i="1" s="1"/>
  <c r="Q421" i="1"/>
  <c r="R421" i="1" s="1"/>
  <c r="S421" i="1" s="1"/>
  <c r="Q422" i="1"/>
  <c r="R422" i="1" s="1"/>
  <c r="S422" i="1" s="1"/>
  <c r="Q423" i="1"/>
  <c r="R423" i="1" s="1"/>
  <c r="S423" i="1" s="1"/>
  <c r="Q424" i="1"/>
  <c r="R424" i="1" s="1"/>
  <c r="S424" i="1" s="1"/>
  <c r="Q425" i="1"/>
  <c r="R425" i="1" s="1"/>
  <c r="S425" i="1" s="1"/>
  <c r="Q426" i="1"/>
  <c r="R426" i="1" s="1"/>
  <c r="S426" i="1" s="1"/>
  <c r="Q427" i="1"/>
  <c r="R427" i="1" s="1"/>
  <c r="S427" i="1" s="1"/>
  <c r="Q428" i="1"/>
  <c r="R428" i="1" s="1"/>
  <c r="S428" i="1" s="1"/>
  <c r="Q429" i="1"/>
  <c r="R429" i="1" s="1"/>
  <c r="S429" i="1" s="1"/>
  <c r="Q430" i="1"/>
  <c r="R430" i="1" s="1"/>
  <c r="S430" i="1" s="1"/>
  <c r="Q431" i="1"/>
  <c r="R431" i="1" s="1"/>
  <c r="S431" i="1" s="1"/>
  <c r="Q432" i="1"/>
  <c r="R432" i="1" s="1"/>
  <c r="S432" i="1" s="1"/>
  <c r="Q433" i="1"/>
  <c r="R433" i="1" s="1"/>
  <c r="S433" i="1" s="1"/>
  <c r="Q434" i="1"/>
  <c r="R434" i="1" s="1"/>
  <c r="S434" i="1" s="1"/>
  <c r="Q435" i="1"/>
  <c r="R435" i="1" s="1"/>
  <c r="S435" i="1" s="1"/>
  <c r="Q436" i="1"/>
  <c r="R436" i="1" s="1"/>
  <c r="S436" i="1" s="1"/>
  <c r="Q437" i="1"/>
  <c r="R437" i="1" s="1"/>
  <c r="S437" i="1" s="1"/>
  <c r="Q438" i="1"/>
  <c r="R438" i="1" s="1"/>
  <c r="S438" i="1" s="1"/>
  <c r="Q439" i="1"/>
  <c r="R439" i="1" s="1"/>
  <c r="S439" i="1" s="1"/>
  <c r="Q440" i="1"/>
  <c r="R440" i="1" s="1"/>
  <c r="S440" i="1" s="1"/>
  <c r="Q441" i="1"/>
  <c r="R441" i="1" s="1"/>
  <c r="S441" i="1" s="1"/>
  <c r="Q442" i="1"/>
  <c r="R442" i="1" s="1"/>
  <c r="S442" i="1" s="1"/>
  <c r="Q443" i="1"/>
  <c r="R443" i="1" s="1"/>
  <c r="S443" i="1" s="1"/>
  <c r="Q444" i="1"/>
  <c r="R444" i="1" s="1"/>
  <c r="S444" i="1" s="1"/>
  <c r="Q445" i="1"/>
  <c r="R445" i="1" s="1"/>
  <c r="S445" i="1" s="1"/>
  <c r="Q446" i="1"/>
  <c r="R446" i="1" s="1"/>
  <c r="S446" i="1" s="1"/>
  <c r="Q447" i="1"/>
  <c r="R447" i="1" s="1"/>
  <c r="S447" i="1" s="1"/>
  <c r="Q448" i="1"/>
  <c r="R448" i="1" s="1"/>
  <c r="S448" i="1" s="1"/>
  <c r="Q449" i="1"/>
  <c r="R449" i="1" s="1"/>
  <c r="S449" i="1" s="1"/>
  <c r="Q450" i="1"/>
  <c r="R450" i="1" s="1"/>
  <c r="S450" i="1" s="1"/>
  <c r="Q451" i="1"/>
  <c r="R451" i="1" s="1"/>
  <c r="S451" i="1" s="1"/>
  <c r="Q452" i="1"/>
  <c r="R452" i="1" s="1"/>
  <c r="S452" i="1" s="1"/>
  <c r="Q453" i="1"/>
  <c r="R453" i="1" s="1"/>
  <c r="S453" i="1" s="1"/>
  <c r="Q454" i="1"/>
  <c r="R454" i="1" s="1"/>
  <c r="S454" i="1" s="1"/>
  <c r="Q455" i="1"/>
  <c r="R455" i="1" s="1"/>
  <c r="S455" i="1" s="1"/>
  <c r="Q456" i="1"/>
  <c r="R456" i="1" s="1"/>
  <c r="S456" i="1" s="1"/>
  <c r="Q457" i="1"/>
  <c r="R457" i="1" s="1"/>
  <c r="S457" i="1" s="1"/>
  <c r="Q458" i="1"/>
  <c r="R458" i="1" s="1"/>
  <c r="S458" i="1" s="1"/>
  <c r="Q459" i="1"/>
  <c r="R459" i="1" s="1"/>
  <c r="S459" i="1" s="1"/>
  <c r="Q460" i="1"/>
  <c r="R460" i="1" s="1"/>
  <c r="S460" i="1" s="1"/>
  <c r="Q461" i="1"/>
  <c r="R461" i="1" s="1"/>
  <c r="S461" i="1" s="1"/>
  <c r="Q462" i="1"/>
  <c r="R462" i="1" s="1"/>
  <c r="S462" i="1" s="1"/>
  <c r="Q463" i="1"/>
  <c r="R463" i="1" s="1"/>
  <c r="S463" i="1" s="1"/>
  <c r="Q464" i="1"/>
  <c r="R464" i="1" s="1"/>
  <c r="S464" i="1" s="1"/>
  <c r="Q465" i="1"/>
  <c r="R465" i="1" s="1"/>
  <c r="S465" i="1" s="1"/>
  <c r="Q466" i="1"/>
  <c r="R466" i="1" s="1"/>
  <c r="S466" i="1" s="1"/>
  <c r="Q467" i="1"/>
  <c r="R467" i="1" s="1"/>
  <c r="S467" i="1" s="1"/>
  <c r="Q468" i="1"/>
  <c r="R468" i="1" s="1"/>
  <c r="S468" i="1" s="1"/>
  <c r="Q469" i="1"/>
  <c r="R469" i="1" s="1"/>
  <c r="S469" i="1" s="1"/>
  <c r="Q470" i="1"/>
  <c r="R470" i="1" s="1"/>
  <c r="S470" i="1" s="1"/>
  <c r="Q471" i="1"/>
  <c r="R471" i="1" s="1"/>
  <c r="S471" i="1" s="1"/>
  <c r="Q472" i="1"/>
  <c r="R472" i="1" s="1"/>
  <c r="S472" i="1" s="1"/>
  <c r="Q473" i="1"/>
  <c r="R473" i="1" s="1"/>
  <c r="S473" i="1" s="1"/>
  <c r="Q474" i="1"/>
  <c r="R474" i="1" s="1"/>
  <c r="S474" i="1" s="1"/>
  <c r="Q475" i="1"/>
  <c r="R475" i="1" s="1"/>
  <c r="S475" i="1" s="1"/>
  <c r="Q476" i="1"/>
  <c r="R476" i="1" s="1"/>
  <c r="S476" i="1" s="1"/>
  <c r="Q477" i="1"/>
  <c r="R477" i="1" s="1"/>
  <c r="S477" i="1" s="1"/>
  <c r="Q478" i="1"/>
  <c r="R478" i="1" s="1"/>
  <c r="S478" i="1" s="1"/>
  <c r="Q479" i="1"/>
  <c r="R479" i="1" s="1"/>
  <c r="S479" i="1" s="1"/>
  <c r="Q480" i="1"/>
  <c r="R480" i="1" s="1"/>
  <c r="S480" i="1" s="1"/>
  <c r="Q481" i="1"/>
  <c r="R481" i="1" s="1"/>
  <c r="S481" i="1" s="1"/>
  <c r="Q482" i="1"/>
  <c r="R482" i="1" s="1"/>
  <c r="S482" i="1" s="1"/>
  <c r="Q483" i="1"/>
  <c r="R483" i="1" s="1"/>
  <c r="S483" i="1" s="1"/>
  <c r="Q484" i="1"/>
  <c r="R484" i="1" s="1"/>
  <c r="S484" i="1" s="1"/>
  <c r="Q485" i="1"/>
  <c r="R485" i="1" s="1"/>
  <c r="S485" i="1" s="1"/>
  <c r="Q486" i="1"/>
  <c r="R486" i="1" s="1"/>
  <c r="S486" i="1" s="1"/>
  <c r="Q487" i="1"/>
  <c r="R487" i="1" s="1"/>
  <c r="S487" i="1" s="1"/>
  <c r="Q488" i="1"/>
  <c r="R488" i="1" s="1"/>
  <c r="S488" i="1" s="1"/>
  <c r="Q489" i="1"/>
  <c r="R489" i="1" s="1"/>
  <c r="S489" i="1" s="1"/>
  <c r="Q490" i="1"/>
  <c r="R490" i="1" s="1"/>
  <c r="S490" i="1" s="1"/>
  <c r="Q491" i="1"/>
  <c r="R491" i="1" s="1"/>
  <c r="S491" i="1" s="1"/>
  <c r="Q492" i="1"/>
  <c r="R492" i="1" s="1"/>
  <c r="S492" i="1" s="1"/>
  <c r="Q493" i="1"/>
  <c r="R493" i="1" s="1"/>
  <c r="S493" i="1" s="1"/>
  <c r="Q494" i="1"/>
  <c r="R494" i="1" s="1"/>
  <c r="S494" i="1" s="1"/>
  <c r="Q495" i="1"/>
  <c r="R495" i="1" s="1"/>
  <c r="S495" i="1" s="1"/>
  <c r="Q496" i="1"/>
  <c r="R496" i="1" s="1"/>
  <c r="S496" i="1" s="1"/>
  <c r="Q497" i="1"/>
  <c r="R497" i="1" s="1"/>
  <c r="S497" i="1" s="1"/>
  <c r="Q498" i="1"/>
  <c r="R498" i="1" s="1"/>
  <c r="S498" i="1" s="1"/>
  <c r="Q499" i="1"/>
  <c r="R499" i="1" s="1"/>
  <c r="S499" i="1" s="1"/>
  <c r="Q500" i="1"/>
  <c r="R500" i="1" s="1"/>
  <c r="S500" i="1" s="1"/>
  <c r="Q501" i="1"/>
  <c r="R501" i="1" s="1"/>
  <c r="S501" i="1" s="1"/>
  <c r="Q502" i="1"/>
  <c r="R502" i="1" s="1"/>
  <c r="S502" i="1" s="1"/>
  <c r="Q503" i="1"/>
  <c r="R503" i="1" s="1"/>
  <c r="S503" i="1" s="1"/>
  <c r="Q504" i="1"/>
  <c r="R504" i="1" s="1"/>
  <c r="S504" i="1" s="1"/>
  <c r="Q505" i="1"/>
  <c r="R505" i="1" s="1"/>
  <c r="S505" i="1" s="1"/>
  <c r="Q506" i="1"/>
  <c r="R506" i="1" s="1"/>
  <c r="S506" i="1" s="1"/>
  <c r="Q507" i="1"/>
  <c r="R507" i="1" s="1"/>
  <c r="S507" i="1" s="1"/>
  <c r="Q508" i="1"/>
  <c r="R508" i="1" s="1"/>
  <c r="S508" i="1" s="1"/>
  <c r="Q509" i="1"/>
  <c r="R509" i="1" s="1"/>
  <c r="S509" i="1" s="1"/>
  <c r="Q510" i="1"/>
  <c r="R510" i="1" s="1"/>
  <c r="S510" i="1" s="1"/>
  <c r="Q511" i="1"/>
  <c r="R511" i="1" s="1"/>
  <c r="S511" i="1" s="1"/>
  <c r="Q512" i="1"/>
  <c r="R512" i="1" s="1"/>
  <c r="S512" i="1" s="1"/>
  <c r="Q513" i="1"/>
  <c r="R513" i="1" s="1"/>
  <c r="S513" i="1" s="1"/>
  <c r="Q514" i="1"/>
  <c r="R514" i="1" s="1"/>
  <c r="S514" i="1" s="1"/>
  <c r="Q515" i="1"/>
  <c r="R515" i="1" s="1"/>
  <c r="S515" i="1" s="1"/>
  <c r="Q516" i="1"/>
  <c r="R516" i="1" s="1"/>
  <c r="S516" i="1" s="1"/>
  <c r="Q517" i="1"/>
  <c r="R517" i="1" s="1"/>
  <c r="S517" i="1" s="1"/>
  <c r="Q518" i="1"/>
  <c r="R518" i="1" s="1"/>
  <c r="S518" i="1" s="1"/>
  <c r="Q519" i="1"/>
  <c r="R519" i="1" s="1"/>
  <c r="S519" i="1" s="1"/>
  <c r="Q520" i="1"/>
  <c r="R520" i="1" s="1"/>
  <c r="S520" i="1" s="1"/>
  <c r="Q521" i="1"/>
  <c r="R521" i="1" s="1"/>
  <c r="S521" i="1" s="1"/>
  <c r="Q522" i="1"/>
  <c r="R522" i="1" s="1"/>
  <c r="S522" i="1" s="1"/>
  <c r="Q523" i="1"/>
  <c r="R523" i="1" s="1"/>
  <c r="S523" i="1" s="1"/>
  <c r="Q524" i="1"/>
  <c r="R524" i="1" s="1"/>
  <c r="S524" i="1" s="1"/>
  <c r="Q525" i="1"/>
  <c r="R525" i="1" s="1"/>
  <c r="S525" i="1" s="1"/>
  <c r="Q526" i="1"/>
  <c r="R526" i="1" s="1"/>
  <c r="S526" i="1" s="1"/>
  <c r="Q527" i="1"/>
  <c r="R527" i="1" s="1"/>
  <c r="S527" i="1" s="1"/>
  <c r="Q528" i="1"/>
  <c r="R528" i="1" s="1"/>
  <c r="S528" i="1" s="1"/>
  <c r="Q529" i="1"/>
  <c r="R529" i="1" s="1"/>
  <c r="S529" i="1" s="1"/>
  <c r="Q530" i="1"/>
  <c r="R530" i="1" s="1"/>
  <c r="S530" i="1" s="1"/>
  <c r="Q531" i="1"/>
  <c r="R531" i="1" s="1"/>
  <c r="S531" i="1" s="1"/>
  <c r="Q532" i="1"/>
  <c r="R532" i="1" s="1"/>
  <c r="S532" i="1" s="1"/>
  <c r="Q533" i="1"/>
  <c r="R533" i="1" s="1"/>
  <c r="S533" i="1" s="1"/>
  <c r="Q534" i="1"/>
  <c r="R534" i="1" s="1"/>
  <c r="S534" i="1" s="1"/>
  <c r="Q535" i="1"/>
  <c r="R535" i="1" s="1"/>
  <c r="S535" i="1" s="1"/>
  <c r="Q536" i="1"/>
  <c r="R536" i="1" s="1"/>
  <c r="S536" i="1" s="1"/>
  <c r="Q537" i="1"/>
  <c r="R537" i="1" s="1"/>
  <c r="S537" i="1" s="1"/>
  <c r="Q538" i="1"/>
  <c r="R538" i="1" s="1"/>
  <c r="S538" i="1" s="1"/>
  <c r="Q539" i="1"/>
  <c r="R539" i="1" s="1"/>
  <c r="S539" i="1" s="1"/>
  <c r="Q540" i="1"/>
  <c r="R540" i="1" s="1"/>
  <c r="S540" i="1" s="1"/>
  <c r="Q541" i="1"/>
  <c r="R541" i="1" s="1"/>
  <c r="S541" i="1" s="1"/>
  <c r="Q542" i="1"/>
  <c r="R542" i="1" s="1"/>
  <c r="S542" i="1" s="1"/>
  <c r="Q543" i="1"/>
  <c r="R543" i="1" s="1"/>
  <c r="S543" i="1" s="1"/>
  <c r="Q544" i="1"/>
  <c r="R544" i="1" s="1"/>
  <c r="S544" i="1" s="1"/>
  <c r="Q545" i="1"/>
  <c r="R545" i="1" s="1"/>
  <c r="S545" i="1" s="1"/>
  <c r="Q546" i="1"/>
  <c r="R546" i="1" s="1"/>
  <c r="S546" i="1" s="1"/>
  <c r="Q547" i="1"/>
  <c r="R547" i="1" s="1"/>
  <c r="S547" i="1" s="1"/>
  <c r="Q548" i="1"/>
  <c r="R548" i="1" s="1"/>
  <c r="S548" i="1" s="1"/>
  <c r="Q549" i="1"/>
  <c r="R549" i="1" s="1"/>
  <c r="S549" i="1" s="1"/>
  <c r="Q550" i="1"/>
  <c r="R550" i="1" s="1"/>
  <c r="S550" i="1" s="1"/>
  <c r="Q551" i="1"/>
  <c r="R551" i="1" s="1"/>
  <c r="S551" i="1" s="1"/>
  <c r="Q552" i="1"/>
  <c r="R552" i="1" s="1"/>
  <c r="S552" i="1" s="1"/>
  <c r="Q553" i="1"/>
  <c r="R553" i="1" s="1"/>
  <c r="S553" i="1" s="1"/>
  <c r="Q554" i="1"/>
  <c r="R554" i="1" s="1"/>
  <c r="S554" i="1" s="1"/>
  <c r="Q555" i="1"/>
  <c r="R555" i="1" s="1"/>
  <c r="S555" i="1" s="1"/>
  <c r="Q556" i="1"/>
  <c r="R556" i="1" s="1"/>
  <c r="S556" i="1" s="1"/>
  <c r="Q557" i="1"/>
  <c r="R557" i="1" s="1"/>
  <c r="S557" i="1" s="1"/>
  <c r="Q558" i="1"/>
  <c r="R558" i="1" s="1"/>
  <c r="S558" i="1" s="1"/>
  <c r="Q559" i="1"/>
  <c r="R559" i="1" s="1"/>
  <c r="S559" i="1" s="1"/>
  <c r="Q560" i="1"/>
  <c r="R560" i="1" s="1"/>
  <c r="S560" i="1" s="1"/>
  <c r="Q561" i="1"/>
  <c r="R561" i="1" s="1"/>
  <c r="S561" i="1" s="1"/>
  <c r="Q562" i="1"/>
  <c r="R562" i="1" s="1"/>
  <c r="S562" i="1" s="1"/>
  <c r="Q563" i="1"/>
  <c r="R563" i="1" s="1"/>
  <c r="S563" i="1" s="1"/>
  <c r="Q564" i="1"/>
  <c r="R564" i="1" s="1"/>
  <c r="S564" i="1" s="1"/>
  <c r="Q565" i="1"/>
  <c r="R565" i="1" s="1"/>
  <c r="S565" i="1" s="1"/>
  <c r="Q566" i="1"/>
  <c r="R566" i="1" s="1"/>
  <c r="S566" i="1" s="1"/>
  <c r="Q567" i="1"/>
  <c r="R567" i="1" s="1"/>
  <c r="S567" i="1" s="1"/>
  <c r="Q568" i="1"/>
  <c r="R568" i="1" s="1"/>
  <c r="S568" i="1" s="1"/>
  <c r="Q569" i="1"/>
  <c r="R569" i="1" s="1"/>
  <c r="S569" i="1" s="1"/>
  <c r="Q570" i="1"/>
  <c r="R570" i="1" s="1"/>
  <c r="S570" i="1" s="1"/>
  <c r="Q571" i="1"/>
  <c r="R571" i="1" s="1"/>
  <c r="S571" i="1" s="1"/>
  <c r="Q572" i="1"/>
  <c r="R572" i="1" s="1"/>
  <c r="S572" i="1" s="1"/>
  <c r="Q573" i="1"/>
  <c r="R573" i="1" s="1"/>
  <c r="S573" i="1" s="1"/>
  <c r="Q574" i="1"/>
  <c r="R574" i="1" s="1"/>
  <c r="S574" i="1" s="1"/>
  <c r="Q575" i="1"/>
  <c r="R575" i="1" s="1"/>
  <c r="S575" i="1" s="1"/>
  <c r="Q576" i="1"/>
  <c r="R576" i="1" s="1"/>
  <c r="S576" i="1" s="1"/>
  <c r="Q577" i="1"/>
  <c r="R577" i="1" s="1"/>
  <c r="S577" i="1" s="1"/>
  <c r="Q578" i="1"/>
  <c r="R578" i="1" s="1"/>
  <c r="S578" i="1" s="1"/>
  <c r="Q579" i="1"/>
  <c r="R579" i="1" s="1"/>
  <c r="S579" i="1" s="1"/>
  <c r="Q580" i="1"/>
  <c r="R580" i="1" s="1"/>
  <c r="S580" i="1" s="1"/>
  <c r="Q581" i="1"/>
  <c r="R581" i="1" s="1"/>
  <c r="S581" i="1" s="1"/>
  <c r="Q582" i="1"/>
  <c r="R582" i="1" s="1"/>
  <c r="S582" i="1" s="1"/>
  <c r="Q583" i="1"/>
  <c r="R583" i="1" s="1"/>
  <c r="S583" i="1" s="1"/>
  <c r="Q584" i="1"/>
  <c r="R584" i="1" s="1"/>
  <c r="S584" i="1" s="1"/>
  <c r="Q585" i="1"/>
  <c r="R585" i="1" s="1"/>
  <c r="S585" i="1" s="1"/>
  <c r="Q586" i="1"/>
  <c r="R586" i="1" s="1"/>
  <c r="S586" i="1" s="1"/>
  <c r="Q587" i="1"/>
  <c r="R587" i="1" s="1"/>
  <c r="S587" i="1" s="1"/>
  <c r="Q588" i="1"/>
  <c r="R588" i="1" s="1"/>
  <c r="S588" i="1" s="1"/>
  <c r="Q589" i="1"/>
  <c r="R589" i="1" s="1"/>
  <c r="S589" i="1" s="1"/>
  <c r="Q590" i="1"/>
  <c r="R590" i="1" s="1"/>
  <c r="S590" i="1" s="1"/>
  <c r="Q591" i="1"/>
  <c r="R591" i="1" s="1"/>
  <c r="S591" i="1" s="1"/>
  <c r="Q592" i="1"/>
  <c r="R592" i="1" s="1"/>
  <c r="S592" i="1" s="1"/>
  <c r="Q593" i="1"/>
  <c r="R593" i="1" s="1"/>
  <c r="S593" i="1" s="1"/>
  <c r="Q594" i="1"/>
  <c r="R594" i="1" s="1"/>
  <c r="S594" i="1" s="1"/>
  <c r="Q595" i="1"/>
  <c r="R595" i="1" s="1"/>
  <c r="S595" i="1" s="1"/>
  <c r="Q596" i="1"/>
  <c r="R596" i="1" s="1"/>
  <c r="S596" i="1" s="1"/>
  <c r="Q597" i="1"/>
  <c r="R597" i="1" s="1"/>
  <c r="S597" i="1" s="1"/>
  <c r="Q598" i="1"/>
  <c r="R598" i="1" s="1"/>
  <c r="S598" i="1" s="1"/>
  <c r="Q599" i="1"/>
  <c r="R599" i="1" s="1"/>
  <c r="S599" i="1" s="1"/>
  <c r="Q600" i="1"/>
  <c r="R600" i="1" s="1"/>
  <c r="S600" i="1" s="1"/>
  <c r="Q601" i="1"/>
  <c r="R601" i="1" s="1"/>
  <c r="S601" i="1" s="1"/>
  <c r="Q602" i="1"/>
  <c r="R602" i="1" s="1"/>
  <c r="S602" i="1" s="1"/>
  <c r="Q603" i="1"/>
  <c r="R603" i="1" s="1"/>
  <c r="S603" i="1" s="1"/>
  <c r="Q604" i="1"/>
  <c r="R604" i="1" s="1"/>
  <c r="S604" i="1" s="1"/>
  <c r="Q605" i="1"/>
  <c r="R605" i="1" s="1"/>
  <c r="S605" i="1" s="1"/>
  <c r="Q606" i="1"/>
  <c r="R606" i="1" s="1"/>
  <c r="S606" i="1" s="1"/>
  <c r="Q607" i="1"/>
  <c r="R607" i="1" s="1"/>
  <c r="S607" i="1" s="1"/>
  <c r="Q608" i="1"/>
  <c r="R608" i="1" s="1"/>
  <c r="S608" i="1" s="1"/>
  <c r="Q609" i="1"/>
  <c r="R609" i="1" s="1"/>
  <c r="S609" i="1" s="1"/>
  <c r="Q610" i="1"/>
  <c r="R610" i="1" s="1"/>
  <c r="S610" i="1" s="1"/>
  <c r="Q611" i="1"/>
  <c r="R611" i="1" s="1"/>
  <c r="S611" i="1" s="1"/>
  <c r="Q612" i="1"/>
  <c r="R612" i="1" s="1"/>
  <c r="S612" i="1" s="1"/>
  <c r="Q613" i="1"/>
  <c r="R613" i="1" s="1"/>
  <c r="S613" i="1" s="1"/>
  <c r="Q614" i="1"/>
  <c r="R614" i="1" s="1"/>
  <c r="S614" i="1" s="1"/>
  <c r="Q615" i="1"/>
  <c r="R615" i="1" s="1"/>
  <c r="S615" i="1" s="1"/>
  <c r="Q616" i="1"/>
  <c r="R616" i="1" s="1"/>
  <c r="S616" i="1" s="1"/>
  <c r="Q617" i="1"/>
  <c r="R617" i="1" s="1"/>
  <c r="S617" i="1" s="1"/>
  <c r="Q618" i="1"/>
  <c r="R618" i="1" s="1"/>
  <c r="S618" i="1" s="1"/>
  <c r="Q619" i="1"/>
  <c r="R619" i="1" s="1"/>
  <c r="S619" i="1" s="1"/>
  <c r="Q620" i="1"/>
  <c r="R620" i="1" s="1"/>
  <c r="S620" i="1" s="1"/>
  <c r="Q621" i="1"/>
  <c r="R621" i="1" s="1"/>
  <c r="S621" i="1" s="1"/>
  <c r="Q622" i="1"/>
  <c r="R622" i="1" s="1"/>
  <c r="S622" i="1" s="1"/>
  <c r="Q623" i="1"/>
  <c r="R623" i="1" s="1"/>
  <c r="S623" i="1" s="1"/>
  <c r="Q624" i="1"/>
  <c r="R624" i="1" s="1"/>
  <c r="S624" i="1" s="1"/>
  <c r="Q625" i="1"/>
  <c r="R625" i="1" s="1"/>
  <c r="S625" i="1" s="1"/>
  <c r="Q626" i="1"/>
  <c r="R626" i="1" s="1"/>
  <c r="S626" i="1" s="1"/>
  <c r="Q627" i="1"/>
  <c r="R627" i="1" s="1"/>
  <c r="S627" i="1" s="1"/>
  <c r="Q628" i="1"/>
  <c r="R628" i="1" s="1"/>
  <c r="S628" i="1" s="1"/>
  <c r="Q629" i="1"/>
  <c r="R629" i="1" s="1"/>
  <c r="S629" i="1" s="1"/>
  <c r="Q630" i="1"/>
  <c r="R630" i="1" s="1"/>
  <c r="S630" i="1" s="1"/>
  <c r="Q631" i="1"/>
  <c r="R631" i="1" s="1"/>
  <c r="S631" i="1" s="1"/>
  <c r="Q632" i="1"/>
  <c r="R632" i="1" s="1"/>
  <c r="S632" i="1" s="1"/>
  <c r="Q633" i="1"/>
  <c r="R633" i="1" s="1"/>
  <c r="S633" i="1" s="1"/>
  <c r="Q634" i="1"/>
  <c r="R634" i="1" s="1"/>
  <c r="S634" i="1" s="1"/>
  <c r="Q635" i="1"/>
  <c r="R635" i="1" s="1"/>
  <c r="S635" i="1" s="1"/>
  <c r="Q636" i="1"/>
  <c r="R636" i="1" s="1"/>
  <c r="S636" i="1" s="1"/>
  <c r="Q637" i="1"/>
  <c r="R637" i="1" s="1"/>
  <c r="S637" i="1" s="1"/>
  <c r="Q638" i="1"/>
  <c r="R638" i="1" s="1"/>
  <c r="S638" i="1" s="1"/>
  <c r="Q639" i="1"/>
  <c r="R639" i="1" s="1"/>
  <c r="S639" i="1" s="1"/>
  <c r="Q640" i="1"/>
  <c r="R640" i="1" s="1"/>
  <c r="S640" i="1" s="1"/>
  <c r="Q641" i="1"/>
  <c r="R641" i="1" s="1"/>
  <c r="S641" i="1" s="1"/>
  <c r="Q642" i="1"/>
  <c r="R642" i="1" s="1"/>
  <c r="S642" i="1" s="1"/>
  <c r="Q643" i="1"/>
  <c r="R643" i="1" s="1"/>
  <c r="S643" i="1" s="1"/>
  <c r="Q644" i="1"/>
  <c r="R644" i="1" s="1"/>
  <c r="S644" i="1" s="1"/>
  <c r="Q645" i="1"/>
  <c r="R645" i="1" s="1"/>
  <c r="S645" i="1" s="1"/>
  <c r="Q646" i="1"/>
  <c r="R646" i="1" s="1"/>
  <c r="S646" i="1" s="1"/>
  <c r="Q647" i="1"/>
  <c r="R647" i="1" s="1"/>
  <c r="S647" i="1" s="1"/>
  <c r="Q648" i="1"/>
  <c r="R648" i="1" s="1"/>
  <c r="S648" i="1" s="1"/>
  <c r="Q649" i="1"/>
  <c r="R649" i="1" s="1"/>
  <c r="S649" i="1" s="1"/>
  <c r="Q650" i="1"/>
  <c r="R650" i="1" s="1"/>
  <c r="S650" i="1" s="1"/>
  <c r="Q651" i="1"/>
  <c r="R651" i="1" s="1"/>
  <c r="S651" i="1" s="1"/>
  <c r="Q652" i="1"/>
  <c r="R652" i="1" s="1"/>
  <c r="S652" i="1" s="1"/>
  <c r="Q653" i="1"/>
  <c r="R653" i="1" s="1"/>
  <c r="S653" i="1" s="1"/>
  <c r="Q654" i="1"/>
  <c r="R654" i="1" s="1"/>
  <c r="S654" i="1" s="1"/>
  <c r="Q655" i="1"/>
  <c r="R655" i="1" s="1"/>
  <c r="S655" i="1" s="1"/>
  <c r="Q656" i="1"/>
  <c r="R656" i="1" s="1"/>
  <c r="S656" i="1" s="1"/>
  <c r="Q657" i="1"/>
  <c r="R657" i="1" s="1"/>
  <c r="S657" i="1" s="1"/>
  <c r="Q658" i="1"/>
  <c r="R658" i="1" s="1"/>
  <c r="S658" i="1" s="1"/>
  <c r="Q659" i="1"/>
  <c r="R659" i="1" s="1"/>
  <c r="S659" i="1" s="1"/>
  <c r="Q660" i="1"/>
  <c r="R660" i="1" s="1"/>
  <c r="S660" i="1" s="1"/>
  <c r="Q661" i="1"/>
  <c r="R661" i="1" s="1"/>
  <c r="S661" i="1" s="1"/>
  <c r="Q662" i="1"/>
  <c r="R662" i="1" s="1"/>
  <c r="S662" i="1" s="1"/>
  <c r="Q663" i="1"/>
  <c r="R663" i="1" s="1"/>
  <c r="S663" i="1" s="1"/>
  <c r="Q664" i="1"/>
  <c r="R664" i="1" s="1"/>
  <c r="S664" i="1" s="1"/>
  <c r="Q665" i="1"/>
  <c r="R665" i="1" s="1"/>
  <c r="S665" i="1" s="1"/>
  <c r="Q666" i="1"/>
  <c r="R666" i="1" s="1"/>
  <c r="S666" i="1" s="1"/>
  <c r="Q667" i="1"/>
  <c r="R667" i="1" s="1"/>
  <c r="S667" i="1" s="1"/>
  <c r="Q668" i="1"/>
  <c r="R668" i="1" s="1"/>
  <c r="S668" i="1" s="1"/>
  <c r="Q669" i="1"/>
  <c r="R669" i="1" s="1"/>
  <c r="S669" i="1" s="1"/>
  <c r="Q670" i="1"/>
  <c r="R670" i="1" s="1"/>
  <c r="S670" i="1" s="1"/>
  <c r="Q671" i="1"/>
  <c r="R671" i="1" s="1"/>
  <c r="S671" i="1" s="1"/>
  <c r="Q672" i="1"/>
  <c r="R672" i="1" s="1"/>
  <c r="S672" i="1" s="1"/>
  <c r="Q673" i="1"/>
  <c r="R673" i="1" s="1"/>
  <c r="S673" i="1" s="1"/>
  <c r="Q674" i="1"/>
  <c r="R674" i="1" s="1"/>
  <c r="S674" i="1" s="1"/>
  <c r="Q675" i="1"/>
  <c r="R675" i="1" s="1"/>
  <c r="S675" i="1" s="1"/>
  <c r="Q676" i="1"/>
  <c r="R676" i="1" s="1"/>
  <c r="S676" i="1" s="1"/>
  <c r="Q677" i="1"/>
  <c r="R677" i="1" s="1"/>
  <c r="S677" i="1" s="1"/>
  <c r="Q678" i="1"/>
  <c r="R678" i="1" s="1"/>
  <c r="S678" i="1" s="1"/>
  <c r="Q679" i="1"/>
  <c r="R679" i="1" s="1"/>
  <c r="S679" i="1" s="1"/>
  <c r="Q680" i="1"/>
  <c r="R680" i="1" s="1"/>
  <c r="S680" i="1" s="1"/>
  <c r="Q681" i="1"/>
  <c r="R681" i="1" s="1"/>
  <c r="S681" i="1" s="1"/>
  <c r="Q682" i="1"/>
  <c r="R682" i="1" s="1"/>
  <c r="S682" i="1" s="1"/>
  <c r="Q683" i="1"/>
  <c r="R683" i="1" s="1"/>
  <c r="S683" i="1" s="1"/>
  <c r="Q684" i="1"/>
  <c r="R684" i="1" s="1"/>
  <c r="S684" i="1" s="1"/>
  <c r="Q685" i="1"/>
  <c r="R685" i="1" s="1"/>
  <c r="S685" i="1" s="1"/>
  <c r="Q686" i="1"/>
  <c r="R686" i="1" s="1"/>
  <c r="S686" i="1" s="1"/>
  <c r="Q687" i="1"/>
  <c r="R687" i="1" s="1"/>
  <c r="S687" i="1" s="1"/>
  <c r="Q688" i="1"/>
  <c r="R688" i="1" s="1"/>
  <c r="S688" i="1" s="1"/>
  <c r="Q689" i="1"/>
  <c r="R689" i="1" s="1"/>
  <c r="S689" i="1" s="1"/>
  <c r="Q690" i="1"/>
  <c r="R690" i="1" s="1"/>
  <c r="S690" i="1" s="1"/>
  <c r="Q691" i="1"/>
  <c r="R691" i="1" s="1"/>
  <c r="S691" i="1" s="1"/>
  <c r="Q692" i="1"/>
  <c r="R692" i="1" s="1"/>
  <c r="S692" i="1" s="1"/>
  <c r="Q693" i="1"/>
  <c r="R693" i="1" s="1"/>
  <c r="S693" i="1" s="1"/>
  <c r="Q694" i="1"/>
  <c r="R694" i="1" s="1"/>
  <c r="S694" i="1" s="1"/>
  <c r="Q695" i="1"/>
  <c r="R695" i="1" s="1"/>
  <c r="S695" i="1" s="1"/>
  <c r="Q696" i="1"/>
  <c r="R696" i="1" s="1"/>
  <c r="S696" i="1" s="1"/>
  <c r="Q697" i="1"/>
  <c r="R697" i="1" s="1"/>
  <c r="S697" i="1" s="1"/>
  <c r="Q698" i="1"/>
  <c r="R698" i="1" s="1"/>
  <c r="S698" i="1" s="1"/>
  <c r="Q699" i="1"/>
  <c r="R699" i="1" s="1"/>
  <c r="S699" i="1" s="1"/>
  <c r="Q700" i="1"/>
  <c r="R700" i="1" s="1"/>
  <c r="S700" i="1" s="1"/>
  <c r="Q701" i="1"/>
  <c r="R701" i="1" s="1"/>
  <c r="S701" i="1" s="1"/>
  <c r="Q702" i="1"/>
  <c r="R702" i="1" s="1"/>
  <c r="S702" i="1" s="1"/>
  <c r="Q703" i="1"/>
  <c r="R703" i="1" s="1"/>
  <c r="S703" i="1" s="1"/>
  <c r="Q704" i="1"/>
  <c r="R704" i="1" s="1"/>
  <c r="S704" i="1" s="1"/>
  <c r="Q705" i="1"/>
  <c r="R705" i="1" s="1"/>
  <c r="S705" i="1" s="1"/>
  <c r="Q706" i="1"/>
  <c r="R706" i="1" s="1"/>
  <c r="S706" i="1" s="1"/>
  <c r="Q707" i="1"/>
  <c r="R707" i="1" s="1"/>
  <c r="S707" i="1" s="1"/>
  <c r="Q708" i="1"/>
  <c r="R708" i="1" s="1"/>
  <c r="S708" i="1" s="1"/>
  <c r="Q709" i="1"/>
  <c r="R709" i="1" s="1"/>
  <c r="S709" i="1" s="1"/>
  <c r="Q710" i="1"/>
  <c r="R710" i="1" s="1"/>
  <c r="S710" i="1" s="1"/>
  <c r="Q711" i="1"/>
  <c r="R711" i="1" s="1"/>
  <c r="S711" i="1" s="1"/>
  <c r="Q712" i="1"/>
  <c r="R712" i="1" s="1"/>
  <c r="S712" i="1" s="1"/>
  <c r="Q713" i="1"/>
  <c r="R713" i="1" s="1"/>
  <c r="S713" i="1" s="1"/>
  <c r="Q714" i="1"/>
  <c r="R714" i="1" s="1"/>
  <c r="S714" i="1" s="1"/>
  <c r="Q715" i="1"/>
  <c r="R715" i="1" s="1"/>
  <c r="S715" i="1" s="1"/>
  <c r="Q716" i="1"/>
  <c r="R716" i="1" s="1"/>
  <c r="S716" i="1" s="1"/>
  <c r="Q717" i="1"/>
  <c r="R717" i="1" s="1"/>
  <c r="S717" i="1" s="1"/>
  <c r="Q718" i="1"/>
  <c r="R718" i="1" s="1"/>
  <c r="S718" i="1" s="1"/>
  <c r="Q719" i="1"/>
  <c r="R719" i="1" s="1"/>
  <c r="S719" i="1" s="1"/>
  <c r="Q720" i="1"/>
  <c r="R720" i="1" s="1"/>
  <c r="S720" i="1" s="1"/>
  <c r="Q721" i="1"/>
  <c r="R721" i="1" s="1"/>
  <c r="S721" i="1" s="1"/>
  <c r="Q722" i="1"/>
  <c r="R722" i="1" s="1"/>
  <c r="S722" i="1" s="1"/>
  <c r="Q723" i="1"/>
  <c r="R723" i="1" s="1"/>
  <c r="S723" i="1" s="1"/>
  <c r="Q724" i="1"/>
  <c r="R724" i="1" s="1"/>
  <c r="S724" i="1" s="1"/>
  <c r="Q725" i="1"/>
  <c r="R725" i="1" s="1"/>
  <c r="S725" i="1" s="1"/>
  <c r="Q726" i="1"/>
  <c r="R726" i="1" s="1"/>
  <c r="S726" i="1" s="1"/>
  <c r="Q727" i="1"/>
  <c r="R727" i="1" s="1"/>
  <c r="S727" i="1" s="1"/>
  <c r="Q728" i="1"/>
  <c r="R728" i="1" s="1"/>
  <c r="S728" i="1" s="1"/>
  <c r="Q729" i="1"/>
  <c r="R729" i="1" s="1"/>
  <c r="S729" i="1" s="1"/>
  <c r="Q730" i="1"/>
  <c r="R730" i="1" s="1"/>
  <c r="S730" i="1" s="1"/>
  <c r="Q731" i="1"/>
  <c r="R731" i="1" s="1"/>
  <c r="S731" i="1" s="1"/>
  <c r="Q732" i="1"/>
  <c r="R732" i="1" s="1"/>
  <c r="S732" i="1" s="1"/>
  <c r="Q733" i="1"/>
  <c r="R733" i="1" s="1"/>
  <c r="S733" i="1" s="1"/>
  <c r="Q734" i="1"/>
  <c r="R734" i="1" s="1"/>
  <c r="S734" i="1" s="1"/>
  <c r="Q735" i="1"/>
  <c r="R735" i="1" s="1"/>
  <c r="S735" i="1" s="1"/>
  <c r="Q736" i="1"/>
  <c r="R736" i="1" s="1"/>
  <c r="S736" i="1" s="1"/>
  <c r="Q737" i="1"/>
  <c r="R737" i="1" s="1"/>
  <c r="S737" i="1" s="1"/>
  <c r="Q738" i="1"/>
  <c r="R738" i="1" s="1"/>
  <c r="S738" i="1" s="1"/>
  <c r="Q739" i="1"/>
  <c r="R739" i="1" s="1"/>
  <c r="S739" i="1" s="1"/>
  <c r="Q740" i="1"/>
  <c r="R740" i="1" s="1"/>
  <c r="S740" i="1" s="1"/>
  <c r="Q741" i="1"/>
  <c r="R741" i="1" s="1"/>
  <c r="S741" i="1" s="1"/>
  <c r="Q742" i="1"/>
  <c r="R742" i="1" s="1"/>
  <c r="S742" i="1" s="1"/>
  <c r="Q743" i="1"/>
  <c r="R743" i="1" s="1"/>
  <c r="S743" i="1" s="1"/>
  <c r="Q744" i="1"/>
  <c r="R744" i="1" s="1"/>
  <c r="S744" i="1" s="1"/>
  <c r="Q745" i="1"/>
  <c r="R745" i="1" s="1"/>
  <c r="S745" i="1" s="1"/>
  <c r="Q746" i="1"/>
  <c r="R746" i="1" s="1"/>
  <c r="S746" i="1" s="1"/>
  <c r="Q747" i="1"/>
  <c r="R747" i="1" s="1"/>
  <c r="S747" i="1" s="1"/>
  <c r="Q748" i="1"/>
  <c r="R748" i="1" s="1"/>
  <c r="S748" i="1" s="1"/>
  <c r="Q749" i="1"/>
  <c r="R749" i="1" s="1"/>
  <c r="S749" i="1" s="1"/>
  <c r="Q750" i="1"/>
  <c r="R750" i="1" s="1"/>
  <c r="S750" i="1" s="1"/>
  <c r="Q751" i="1"/>
  <c r="R751" i="1" s="1"/>
  <c r="S751" i="1" s="1"/>
  <c r="Q752" i="1"/>
  <c r="R752" i="1" s="1"/>
  <c r="S752" i="1" s="1"/>
  <c r="Q753" i="1"/>
  <c r="R753" i="1" s="1"/>
  <c r="S753" i="1" s="1"/>
  <c r="Q754" i="1"/>
  <c r="R754" i="1" s="1"/>
  <c r="S754" i="1" s="1"/>
  <c r="Q755" i="1"/>
  <c r="R755" i="1" s="1"/>
  <c r="S755" i="1" s="1"/>
  <c r="Q756" i="1"/>
  <c r="R756" i="1" s="1"/>
  <c r="S756" i="1" s="1"/>
  <c r="Q757" i="1"/>
  <c r="R757" i="1" s="1"/>
  <c r="S757" i="1" s="1"/>
  <c r="Q758" i="1"/>
  <c r="R758" i="1" s="1"/>
  <c r="S758" i="1" s="1"/>
  <c r="Q759" i="1"/>
  <c r="R759" i="1" s="1"/>
  <c r="S759" i="1" s="1"/>
  <c r="Q760" i="1"/>
  <c r="R760" i="1" s="1"/>
  <c r="S760" i="1" s="1"/>
  <c r="Q761" i="1"/>
  <c r="R761" i="1" s="1"/>
  <c r="S761" i="1" s="1"/>
  <c r="Q762" i="1"/>
  <c r="R762" i="1" s="1"/>
  <c r="S762" i="1" s="1"/>
  <c r="Q763" i="1"/>
  <c r="R763" i="1" s="1"/>
  <c r="S763" i="1" s="1"/>
  <c r="Q764" i="1"/>
  <c r="R764" i="1" s="1"/>
  <c r="S764" i="1" s="1"/>
  <c r="Q765" i="1"/>
  <c r="R765" i="1" s="1"/>
  <c r="S765" i="1" s="1"/>
  <c r="Q766" i="1"/>
  <c r="R766" i="1" s="1"/>
  <c r="S766" i="1" s="1"/>
  <c r="Q767" i="1"/>
  <c r="R767" i="1" s="1"/>
  <c r="S767" i="1" s="1"/>
  <c r="Q768" i="1"/>
  <c r="R768" i="1" s="1"/>
  <c r="S768" i="1" s="1"/>
  <c r="Q769" i="1"/>
  <c r="R769" i="1" s="1"/>
  <c r="S769" i="1" s="1"/>
  <c r="Q770" i="1"/>
  <c r="R770" i="1" s="1"/>
  <c r="S770" i="1" s="1"/>
  <c r="Q771" i="1"/>
  <c r="R771" i="1" s="1"/>
  <c r="S771" i="1" s="1"/>
  <c r="Q772" i="1"/>
  <c r="R772" i="1" s="1"/>
  <c r="S772" i="1" s="1"/>
  <c r="Q773" i="1"/>
  <c r="R773" i="1" s="1"/>
  <c r="S773" i="1" s="1"/>
  <c r="Q774" i="1"/>
  <c r="R774" i="1" s="1"/>
  <c r="S774" i="1" s="1"/>
  <c r="Q775" i="1"/>
  <c r="R775" i="1" s="1"/>
  <c r="S775" i="1" s="1"/>
  <c r="Q776" i="1"/>
  <c r="R776" i="1" s="1"/>
  <c r="S776" i="1" s="1"/>
  <c r="Q777" i="1"/>
  <c r="R777" i="1" s="1"/>
  <c r="S777" i="1" s="1"/>
  <c r="Q778" i="1"/>
  <c r="R778" i="1" s="1"/>
  <c r="S778" i="1" s="1"/>
  <c r="Q779" i="1"/>
  <c r="R779" i="1" s="1"/>
  <c r="S779" i="1" s="1"/>
  <c r="Q780" i="1"/>
  <c r="R780" i="1" s="1"/>
  <c r="S780" i="1" s="1"/>
  <c r="Q781" i="1"/>
  <c r="R781" i="1" s="1"/>
  <c r="S781" i="1" s="1"/>
  <c r="Q782" i="1"/>
  <c r="R782" i="1" s="1"/>
  <c r="S782" i="1" s="1"/>
  <c r="Q783" i="1"/>
  <c r="R783" i="1" s="1"/>
  <c r="S783" i="1" s="1"/>
  <c r="Q784" i="1"/>
  <c r="R784" i="1" s="1"/>
  <c r="S784" i="1" s="1"/>
  <c r="Q785" i="1"/>
  <c r="R785" i="1" s="1"/>
  <c r="S785" i="1" s="1"/>
  <c r="Q786" i="1"/>
  <c r="R786" i="1" s="1"/>
  <c r="S786" i="1" s="1"/>
  <c r="Q787" i="1"/>
  <c r="R787" i="1" s="1"/>
  <c r="S787" i="1" s="1"/>
  <c r="Q788" i="1"/>
  <c r="R788" i="1" s="1"/>
  <c r="S788" i="1" s="1"/>
  <c r="Q789" i="1"/>
  <c r="R789" i="1" s="1"/>
  <c r="S789" i="1" s="1"/>
  <c r="Q790" i="1"/>
  <c r="R790" i="1" s="1"/>
  <c r="S790" i="1" s="1"/>
  <c r="Q791" i="1"/>
  <c r="R791" i="1" s="1"/>
  <c r="S791" i="1" s="1"/>
  <c r="Q792" i="1"/>
  <c r="R792" i="1" s="1"/>
  <c r="S792" i="1" s="1"/>
  <c r="Q793" i="1"/>
  <c r="R793" i="1" s="1"/>
  <c r="S793" i="1" s="1"/>
  <c r="Q794" i="1"/>
  <c r="R794" i="1" s="1"/>
  <c r="S794" i="1" s="1"/>
  <c r="Q795" i="1"/>
  <c r="R795" i="1" s="1"/>
  <c r="S795" i="1" s="1"/>
  <c r="Q796" i="1"/>
  <c r="R796" i="1" s="1"/>
  <c r="S796" i="1" s="1"/>
  <c r="Q797" i="1"/>
  <c r="R797" i="1" s="1"/>
  <c r="S797" i="1" s="1"/>
  <c r="Q798" i="1"/>
  <c r="R798" i="1" s="1"/>
  <c r="S798" i="1" s="1"/>
  <c r="Q799" i="1"/>
  <c r="R799" i="1" s="1"/>
  <c r="S799" i="1" s="1"/>
  <c r="Q800" i="1"/>
  <c r="R800" i="1" s="1"/>
  <c r="S800" i="1" s="1"/>
  <c r="Q801" i="1"/>
  <c r="R801" i="1" s="1"/>
  <c r="S801" i="1" s="1"/>
  <c r="Q802" i="1"/>
  <c r="R802" i="1" s="1"/>
  <c r="S802" i="1" s="1"/>
  <c r="Q803" i="1"/>
  <c r="R803" i="1" s="1"/>
  <c r="S803" i="1" s="1"/>
  <c r="Q804" i="1"/>
  <c r="R804" i="1" s="1"/>
  <c r="S804" i="1" s="1"/>
  <c r="Q805" i="1"/>
  <c r="R805" i="1" s="1"/>
  <c r="S805" i="1" s="1"/>
  <c r="Q806" i="1"/>
  <c r="R806" i="1" s="1"/>
  <c r="S806" i="1" s="1"/>
  <c r="Q807" i="1"/>
  <c r="R807" i="1" s="1"/>
  <c r="S807" i="1" s="1"/>
  <c r="Q808" i="1"/>
  <c r="R808" i="1" s="1"/>
  <c r="S808" i="1" s="1"/>
  <c r="Q809" i="1"/>
  <c r="R809" i="1" s="1"/>
  <c r="S809" i="1" s="1"/>
  <c r="Q810" i="1"/>
  <c r="R810" i="1" s="1"/>
  <c r="S810" i="1" s="1"/>
  <c r="Q811" i="1"/>
  <c r="R811" i="1" s="1"/>
  <c r="S811" i="1" s="1"/>
  <c r="Q812" i="1"/>
  <c r="R812" i="1" s="1"/>
  <c r="S812" i="1" s="1"/>
  <c r="Q813" i="1"/>
  <c r="R813" i="1" s="1"/>
  <c r="S813" i="1" s="1"/>
  <c r="Q814" i="1"/>
  <c r="R814" i="1" s="1"/>
  <c r="S814" i="1" s="1"/>
  <c r="Q815" i="1"/>
  <c r="R815" i="1" s="1"/>
  <c r="S815" i="1" s="1"/>
  <c r="Q816" i="1"/>
  <c r="R816" i="1" s="1"/>
  <c r="S816" i="1" s="1"/>
  <c r="Q817" i="1"/>
  <c r="R817" i="1" s="1"/>
  <c r="S817" i="1" s="1"/>
  <c r="Q818" i="1"/>
  <c r="R818" i="1" s="1"/>
  <c r="S818" i="1" s="1"/>
  <c r="Q819" i="1"/>
  <c r="R819" i="1" s="1"/>
  <c r="S819" i="1" s="1"/>
  <c r="Q820" i="1"/>
  <c r="R820" i="1" s="1"/>
  <c r="S820" i="1" s="1"/>
  <c r="Q821" i="1"/>
  <c r="R821" i="1" s="1"/>
  <c r="S821" i="1" s="1"/>
  <c r="Q822" i="1"/>
  <c r="R822" i="1" s="1"/>
  <c r="S822" i="1" s="1"/>
  <c r="Q823" i="1"/>
  <c r="R823" i="1" s="1"/>
  <c r="S823" i="1" s="1"/>
  <c r="Q824" i="1"/>
  <c r="R824" i="1" s="1"/>
  <c r="S824" i="1" s="1"/>
  <c r="Q825" i="1"/>
  <c r="R825" i="1" s="1"/>
  <c r="S825" i="1" s="1"/>
  <c r="Q826" i="1"/>
  <c r="R826" i="1" s="1"/>
  <c r="S826" i="1" s="1"/>
  <c r="Q827" i="1"/>
  <c r="R827" i="1" s="1"/>
  <c r="S827" i="1" s="1"/>
  <c r="Q828" i="1"/>
  <c r="R828" i="1" s="1"/>
  <c r="S828" i="1" s="1"/>
  <c r="Q829" i="1"/>
  <c r="R829" i="1" s="1"/>
  <c r="S829" i="1" s="1"/>
  <c r="Q830" i="1"/>
  <c r="R830" i="1" s="1"/>
  <c r="S830" i="1" s="1"/>
  <c r="Q831" i="1"/>
  <c r="R831" i="1" s="1"/>
  <c r="S831" i="1" s="1"/>
  <c r="Q832" i="1"/>
  <c r="R832" i="1" s="1"/>
  <c r="S832" i="1" s="1"/>
  <c r="Q833" i="1"/>
  <c r="R833" i="1" s="1"/>
  <c r="S833" i="1" s="1"/>
  <c r="Q834" i="1"/>
  <c r="R834" i="1" s="1"/>
  <c r="S834" i="1" s="1"/>
  <c r="Q835" i="1"/>
  <c r="R835" i="1" s="1"/>
  <c r="S835" i="1" s="1"/>
  <c r="Q836" i="1"/>
  <c r="R836" i="1" s="1"/>
  <c r="S836" i="1" s="1"/>
  <c r="Q837" i="1"/>
  <c r="R837" i="1" s="1"/>
  <c r="S837" i="1" s="1"/>
  <c r="Q838" i="1"/>
  <c r="R838" i="1" s="1"/>
  <c r="S838" i="1" s="1"/>
  <c r="Q839" i="1"/>
  <c r="R839" i="1" s="1"/>
  <c r="S839" i="1" s="1"/>
  <c r="Q840" i="1"/>
  <c r="R840" i="1" s="1"/>
  <c r="S840" i="1" s="1"/>
  <c r="Q841" i="1"/>
  <c r="R841" i="1" s="1"/>
  <c r="S841" i="1" s="1"/>
  <c r="Q842" i="1"/>
  <c r="R842" i="1" s="1"/>
  <c r="S842" i="1" s="1"/>
  <c r="Q843" i="1"/>
  <c r="R843" i="1" s="1"/>
  <c r="S843" i="1" s="1"/>
  <c r="Q844" i="1"/>
  <c r="R844" i="1" s="1"/>
  <c r="S844" i="1" s="1"/>
  <c r="Q845" i="1"/>
  <c r="R845" i="1" s="1"/>
  <c r="S845" i="1" s="1"/>
  <c r="Q846" i="1"/>
  <c r="R846" i="1" s="1"/>
  <c r="S846" i="1" s="1"/>
  <c r="Q847" i="1"/>
  <c r="R847" i="1" s="1"/>
  <c r="S847" i="1" s="1"/>
  <c r="Q848" i="1"/>
  <c r="R848" i="1" s="1"/>
  <c r="S848" i="1" s="1"/>
  <c r="Q849" i="1"/>
  <c r="R849" i="1" s="1"/>
  <c r="S849" i="1" s="1"/>
  <c r="Q850" i="1"/>
  <c r="R850" i="1" s="1"/>
  <c r="S850" i="1" s="1"/>
  <c r="Q851" i="1"/>
  <c r="R851" i="1" s="1"/>
  <c r="S851" i="1" s="1"/>
  <c r="Q852" i="1"/>
  <c r="R852" i="1" s="1"/>
  <c r="S852" i="1" s="1"/>
  <c r="Q853" i="1"/>
  <c r="R853" i="1" s="1"/>
  <c r="S853" i="1" s="1"/>
  <c r="Q854" i="1"/>
  <c r="R854" i="1" s="1"/>
  <c r="S854" i="1" s="1"/>
  <c r="Q855" i="1"/>
  <c r="R855" i="1" s="1"/>
  <c r="S855" i="1" s="1"/>
  <c r="Q856" i="1"/>
  <c r="R856" i="1" s="1"/>
  <c r="S856" i="1" s="1"/>
  <c r="Q857" i="1"/>
  <c r="R857" i="1" s="1"/>
  <c r="S857" i="1" s="1"/>
  <c r="Q858" i="1"/>
  <c r="R858" i="1" s="1"/>
  <c r="S858" i="1" s="1"/>
  <c r="Q859" i="1"/>
  <c r="R859" i="1" s="1"/>
  <c r="S859" i="1" s="1"/>
  <c r="Q860" i="1"/>
  <c r="R860" i="1" s="1"/>
  <c r="S860" i="1" s="1"/>
  <c r="Q861" i="1"/>
  <c r="R861" i="1" s="1"/>
  <c r="S861" i="1" s="1"/>
  <c r="Q862" i="1"/>
  <c r="R862" i="1" s="1"/>
  <c r="S862" i="1" s="1"/>
  <c r="Q863" i="1"/>
  <c r="R863" i="1" s="1"/>
  <c r="S863" i="1" s="1"/>
  <c r="Q864" i="1"/>
  <c r="R864" i="1" s="1"/>
  <c r="S864" i="1" s="1"/>
  <c r="Q865" i="1"/>
  <c r="R865" i="1" s="1"/>
  <c r="S865" i="1" s="1"/>
  <c r="Q866" i="1"/>
  <c r="R866" i="1" s="1"/>
  <c r="S866" i="1" s="1"/>
  <c r="Q867" i="1"/>
  <c r="R867" i="1" s="1"/>
  <c r="S867" i="1" s="1"/>
  <c r="Q868" i="1"/>
  <c r="R868" i="1" s="1"/>
  <c r="S868" i="1" s="1"/>
  <c r="Q869" i="1"/>
  <c r="R869" i="1" s="1"/>
  <c r="S869" i="1" s="1"/>
  <c r="Q870" i="1"/>
  <c r="R870" i="1" s="1"/>
  <c r="S870" i="1" s="1"/>
  <c r="Q871" i="1"/>
  <c r="R871" i="1" s="1"/>
  <c r="S871" i="1" s="1"/>
  <c r="Q872" i="1"/>
  <c r="R872" i="1" s="1"/>
  <c r="S872" i="1" s="1"/>
  <c r="Q873" i="1"/>
  <c r="R873" i="1" s="1"/>
  <c r="S873" i="1" s="1"/>
  <c r="Q874" i="1"/>
  <c r="R874" i="1" s="1"/>
  <c r="S874" i="1" s="1"/>
  <c r="Q875" i="1"/>
  <c r="R875" i="1" s="1"/>
  <c r="S875" i="1" s="1"/>
  <c r="Q876" i="1"/>
  <c r="R876" i="1" s="1"/>
  <c r="S876" i="1" s="1"/>
  <c r="Q877" i="1"/>
  <c r="R877" i="1" s="1"/>
  <c r="S877" i="1" s="1"/>
  <c r="Q878" i="1"/>
  <c r="R878" i="1" s="1"/>
  <c r="S878" i="1" s="1"/>
  <c r="Q879" i="1"/>
  <c r="R879" i="1" s="1"/>
  <c r="S879" i="1" s="1"/>
  <c r="Q880" i="1"/>
  <c r="R880" i="1" s="1"/>
  <c r="S880" i="1" s="1"/>
  <c r="Q881" i="1"/>
  <c r="R881" i="1" s="1"/>
  <c r="S881" i="1" s="1"/>
  <c r="Q882" i="1"/>
  <c r="R882" i="1" s="1"/>
  <c r="S882" i="1" s="1"/>
  <c r="Q883" i="1"/>
  <c r="R883" i="1" s="1"/>
  <c r="S883" i="1" s="1"/>
  <c r="Q884" i="1"/>
  <c r="R884" i="1" s="1"/>
  <c r="S884" i="1" s="1"/>
  <c r="Q885" i="1"/>
  <c r="R885" i="1" s="1"/>
  <c r="S885" i="1" s="1"/>
  <c r="Q886" i="1"/>
  <c r="R886" i="1" s="1"/>
  <c r="S886" i="1" s="1"/>
  <c r="Q887" i="1"/>
  <c r="R887" i="1" s="1"/>
  <c r="S887" i="1" s="1"/>
  <c r="Q888" i="1"/>
  <c r="R888" i="1" s="1"/>
  <c r="S888" i="1" s="1"/>
  <c r="Q889" i="1"/>
  <c r="R889" i="1" s="1"/>
  <c r="S889" i="1" s="1"/>
  <c r="Q890" i="1"/>
  <c r="R890" i="1" s="1"/>
  <c r="S890" i="1" s="1"/>
  <c r="Q891" i="1"/>
  <c r="R891" i="1" s="1"/>
  <c r="S891" i="1" s="1"/>
  <c r="Q892" i="1"/>
  <c r="R892" i="1" s="1"/>
  <c r="S892" i="1" s="1"/>
  <c r="Q893" i="1"/>
  <c r="R893" i="1" s="1"/>
  <c r="S893" i="1" s="1"/>
  <c r="Q894" i="1"/>
  <c r="R894" i="1" s="1"/>
  <c r="S894" i="1" s="1"/>
  <c r="Q895" i="1"/>
  <c r="R895" i="1" s="1"/>
  <c r="S895" i="1" s="1"/>
  <c r="Q896" i="1"/>
  <c r="R896" i="1" s="1"/>
  <c r="S896" i="1" s="1"/>
  <c r="Q897" i="1"/>
  <c r="R897" i="1" s="1"/>
  <c r="S897" i="1" s="1"/>
  <c r="Q898" i="1"/>
  <c r="R898" i="1" s="1"/>
  <c r="S898" i="1" s="1"/>
  <c r="Q899" i="1"/>
  <c r="R899" i="1" s="1"/>
  <c r="S899" i="1" s="1"/>
  <c r="Q900" i="1"/>
  <c r="R900" i="1" s="1"/>
  <c r="S900" i="1" s="1"/>
  <c r="Q901" i="1"/>
  <c r="R901" i="1" s="1"/>
  <c r="S901" i="1" s="1"/>
  <c r="Q902" i="1"/>
  <c r="R902" i="1" s="1"/>
  <c r="S902" i="1" s="1"/>
  <c r="Q903" i="1"/>
  <c r="R903" i="1" s="1"/>
  <c r="S903" i="1" s="1"/>
  <c r="Q904" i="1"/>
  <c r="R904" i="1" s="1"/>
  <c r="S904" i="1" s="1"/>
  <c r="Q905" i="1"/>
  <c r="R905" i="1" s="1"/>
  <c r="S905" i="1" s="1"/>
  <c r="Q906" i="1"/>
  <c r="R906" i="1" s="1"/>
  <c r="S906" i="1" s="1"/>
  <c r="Q907" i="1"/>
  <c r="R907" i="1" s="1"/>
  <c r="S907" i="1" s="1"/>
  <c r="Q908" i="1"/>
  <c r="R908" i="1" s="1"/>
  <c r="S908" i="1" s="1"/>
  <c r="Q909" i="1"/>
  <c r="R909" i="1" s="1"/>
  <c r="S909" i="1" s="1"/>
  <c r="Q910" i="1"/>
  <c r="R910" i="1" s="1"/>
  <c r="S910" i="1" s="1"/>
  <c r="Q911" i="1"/>
  <c r="R911" i="1" s="1"/>
  <c r="S911" i="1" s="1"/>
  <c r="Q912" i="1"/>
  <c r="R912" i="1" s="1"/>
  <c r="S912" i="1" s="1"/>
  <c r="Q913" i="1"/>
  <c r="R913" i="1" s="1"/>
  <c r="S913" i="1" s="1"/>
  <c r="Q914" i="1"/>
  <c r="R914" i="1" s="1"/>
  <c r="S914" i="1" s="1"/>
  <c r="Q915" i="1"/>
  <c r="R915" i="1" s="1"/>
  <c r="S915" i="1" s="1"/>
  <c r="Q916" i="1"/>
  <c r="R916" i="1" s="1"/>
  <c r="S916" i="1" s="1"/>
  <c r="Q917" i="1"/>
  <c r="R917" i="1" s="1"/>
  <c r="S917" i="1" s="1"/>
  <c r="Q918" i="1"/>
  <c r="R918" i="1" s="1"/>
  <c r="S918" i="1" s="1"/>
  <c r="Q919" i="1"/>
  <c r="R919" i="1" s="1"/>
  <c r="S919" i="1" s="1"/>
  <c r="Q920" i="1"/>
  <c r="R920" i="1" s="1"/>
  <c r="S920" i="1" s="1"/>
  <c r="Q921" i="1"/>
  <c r="R921" i="1" s="1"/>
  <c r="S921" i="1" s="1"/>
  <c r="Q922" i="1"/>
  <c r="R922" i="1" s="1"/>
  <c r="S922" i="1" s="1"/>
  <c r="Q923" i="1"/>
  <c r="R923" i="1" s="1"/>
  <c r="S923" i="1" s="1"/>
  <c r="Q924" i="1"/>
  <c r="R924" i="1" s="1"/>
  <c r="S924" i="1" s="1"/>
  <c r="Q925" i="1"/>
  <c r="R925" i="1" s="1"/>
  <c r="S925" i="1" s="1"/>
  <c r="Q926" i="1"/>
  <c r="R926" i="1" s="1"/>
  <c r="S926" i="1" s="1"/>
  <c r="Q927" i="1"/>
  <c r="R927" i="1" s="1"/>
  <c r="S927" i="1" s="1"/>
  <c r="Q928" i="1"/>
  <c r="R928" i="1" s="1"/>
  <c r="S928" i="1" s="1"/>
  <c r="Q929" i="1"/>
  <c r="R929" i="1" s="1"/>
  <c r="S929" i="1" s="1"/>
  <c r="Q930" i="1"/>
  <c r="R930" i="1" s="1"/>
  <c r="S930" i="1" s="1"/>
  <c r="Q931" i="1"/>
  <c r="R931" i="1" s="1"/>
  <c r="S931" i="1" s="1"/>
  <c r="Q932" i="1"/>
  <c r="R932" i="1" s="1"/>
  <c r="S932" i="1" s="1"/>
  <c r="Q933" i="1"/>
  <c r="R933" i="1" s="1"/>
  <c r="S933" i="1" s="1"/>
  <c r="Q934" i="1"/>
  <c r="R934" i="1" s="1"/>
  <c r="S934" i="1" s="1"/>
  <c r="Q935" i="1"/>
  <c r="R935" i="1" s="1"/>
  <c r="S935" i="1" s="1"/>
  <c r="Q936" i="1"/>
  <c r="R936" i="1" s="1"/>
  <c r="S936" i="1" s="1"/>
  <c r="Q937" i="1"/>
  <c r="R937" i="1" s="1"/>
  <c r="S937" i="1" s="1"/>
  <c r="Q938" i="1"/>
  <c r="R938" i="1" s="1"/>
  <c r="S938" i="1" s="1"/>
  <c r="Q939" i="1"/>
  <c r="R939" i="1" s="1"/>
  <c r="S939" i="1" s="1"/>
  <c r="Q940" i="1"/>
  <c r="R940" i="1" s="1"/>
  <c r="S940" i="1" s="1"/>
  <c r="Q941" i="1"/>
  <c r="R941" i="1" s="1"/>
  <c r="S941" i="1" s="1"/>
  <c r="Q942" i="1"/>
  <c r="R942" i="1" s="1"/>
  <c r="S942" i="1" s="1"/>
  <c r="Q943" i="1"/>
  <c r="R943" i="1" s="1"/>
  <c r="S943" i="1" s="1"/>
  <c r="Q944" i="1"/>
  <c r="R944" i="1" s="1"/>
  <c r="S944" i="1" s="1"/>
  <c r="Q945" i="1"/>
  <c r="R945" i="1" s="1"/>
  <c r="S945" i="1" s="1"/>
  <c r="Q946" i="1"/>
  <c r="R946" i="1" s="1"/>
  <c r="S946" i="1" s="1"/>
  <c r="Q947" i="1"/>
  <c r="R947" i="1" s="1"/>
  <c r="S947" i="1" s="1"/>
  <c r="Q948" i="1"/>
  <c r="R948" i="1" s="1"/>
  <c r="S948" i="1" s="1"/>
  <c r="Q949" i="1"/>
  <c r="R949" i="1" s="1"/>
  <c r="S949" i="1" s="1"/>
  <c r="Q950" i="1"/>
  <c r="R950" i="1" s="1"/>
  <c r="S950" i="1" s="1"/>
  <c r="Q951" i="1"/>
  <c r="R951" i="1" s="1"/>
  <c r="S951" i="1" s="1"/>
  <c r="Q952" i="1"/>
  <c r="R952" i="1" s="1"/>
  <c r="S952" i="1" s="1"/>
  <c r="Q953" i="1"/>
  <c r="R953" i="1" s="1"/>
  <c r="S953" i="1" s="1"/>
  <c r="Q954" i="1"/>
  <c r="R954" i="1" s="1"/>
  <c r="S954" i="1" s="1"/>
  <c r="Q955" i="1"/>
  <c r="R955" i="1" s="1"/>
  <c r="S955" i="1" s="1"/>
  <c r="Q956" i="1"/>
  <c r="R956" i="1" s="1"/>
  <c r="S956" i="1" s="1"/>
  <c r="Q957" i="1"/>
  <c r="R957" i="1" s="1"/>
  <c r="S957" i="1" s="1"/>
  <c r="Q958" i="1"/>
  <c r="R958" i="1" s="1"/>
  <c r="S958" i="1" s="1"/>
  <c r="Q959" i="1"/>
  <c r="R959" i="1" s="1"/>
  <c r="S959" i="1" s="1"/>
  <c r="Q960" i="1"/>
  <c r="R960" i="1" s="1"/>
  <c r="S960" i="1" s="1"/>
  <c r="Q961" i="1"/>
  <c r="R961" i="1" s="1"/>
  <c r="S961" i="1" s="1"/>
  <c r="Q962" i="1"/>
  <c r="R962" i="1" s="1"/>
  <c r="S962" i="1" s="1"/>
  <c r="Q963" i="1"/>
  <c r="R963" i="1" s="1"/>
  <c r="S963" i="1" s="1"/>
  <c r="Q964" i="1"/>
  <c r="R964" i="1" s="1"/>
  <c r="S964" i="1" s="1"/>
  <c r="Q965" i="1"/>
  <c r="R965" i="1" s="1"/>
  <c r="S965" i="1" s="1"/>
  <c r="Q966" i="1"/>
  <c r="R966" i="1" s="1"/>
  <c r="S966" i="1" s="1"/>
  <c r="Q967" i="1"/>
  <c r="R967" i="1" s="1"/>
  <c r="S967" i="1" s="1"/>
  <c r="Q968" i="1"/>
  <c r="R968" i="1" s="1"/>
  <c r="S968" i="1" s="1"/>
  <c r="Q969" i="1"/>
  <c r="R969" i="1" s="1"/>
  <c r="S969" i="1" s="1"/>
  <c r="Q970" i="1"/>
  <c r="R970" i="1" s="1"/>
  <c r="S970" i="1" s="1"/>
  <c r="Q971" i="1"/>
  <c r="R971" i="1" s="1"/>
  <c r="S971" i="1" s="1"/>
  <c r="Q972" i="1"/>
  <c r="R972" i="1" s="1"/>
  <c r="S972" i="1" s="1"/>
  <c r="Q973" i="1"/>
  <c r="R973" i="1" s="1"/>
  <c r="S973" i="1" s="1"/>
  <c r="Q974" i="1"/>
  <c r="R974" i="1" s="1"/>
  <c r="S974" i="1" s="1"/>
  <c r="Q975" i="1"/>
  <c r="R975" i="1" s="1"/>
  <c r="S975" i="1" s="1"/>
  <c r="Q976" i="1"/>
  <c r="R976" i="1" s="1"/>
  <c r="S976" i="1" s="1"/>
  <c r="Q977" i="1"/>
  <c r="R977" i="1" s="1"/>
  <c r="S977" i="1" s="1"/>
  <c r="Q978" i="1"/>
  <c r="R978" i="1" s="1"/>
  <c r="S978" i="1" s="1"/>
  <c r="Q979" i="1"/>
  <c r="R979" i="1" s="1"/>
  <c r="S979" i="1" s="1"/>
  <c r="Q980" i="1"/>
  <c r="R980" i="1" s="1"/>
  <c r="S980" i="1" s="1"/>
  <c r="Q981" i="1"/>
  <c r="R981" i="1" s="1"/>
  <c r="S981" i="1" s="1"/>
  <c r="Q982" i="1"/>
  <c r="R982" i="1" s="1"/>
  <c r="S982" i="1" s="1"/>
  <c r="Q983" i="1"/>
  <c r="R983" i="1" s="1"/>
  <c r="S983" i="1" s="1"/>
  <c r="Q984" i="1"/>
  <c r="R984" i="1" s="1"/>
  <c r="S984" i="1" s="1"/>
  <c r="Q985" i="1"/>
  <c r="R985" i="1" s="1"/>
  <c r="S985" i="1" s="1"/>
  <c r="Q986" i="1"/>
  <c r="R986" i="1" s="1"/>
  <c r="S986" i="1" s="1"/>
  <c r="Q987" i="1"/>
  <c r="R987" i="1" s="1"/>
  <c r="S987" i="1" s="1"/>
  <c r="Q988" i="1"/>
  <c r="R988" i="1" s="1"/>
  <c r="S988" i="1" s="1"/>
  <c r="Q989" i="1"/>
  <c r="R989" i="1" s="1"/>
  <c r="S989" i="1" s="1"/>
  <c r="Q990" i="1"/>
  <c r="R990" i="1" s="1"/>
  <c r="S990" i="1" s="1"/>
  <c r="Q991" i="1"/>
  <c r="R991" i="1" s="1"/>
  <c r="S991" i="1" s="1"/>
  <c r="Q992" i="1"/>
  <c r="R992" i="1" s="1"/>
  <c r="S992" i="1" s="1"/>
  <c r="Q993" i="1"/>
  <c r="R993" i="1" s="1"/>
  <c r="S993" i="1" s="1"/>
  <c r="Q994" i="1"/>
  <c r="R994" i="1" s="1"/>
  <c r="S994" i="1" s="1"/>
  <c r="Q995" i="1"/>
  <c r="R995" i="1" s="1"/>
  <c r="S995" i="1" s="1"/>
  <c r="Q996" i="1"/>
  <c r="R996" i="1" s="1"/>
  <c r="S996" i="1" s="1"/>
  <c r="Q997" i="1"/>
  <c r="R997" i="1" s="1"/>
  <c r="S997" i="1" s="1"/>
  <c r="Q998" i="1"/>
  <c r="R998" i="1" s="1"/>
  <c r="S998" i="1" s="1"/>
  <c r="Q999" i="1"/>
  <c r="R999" i="1" s="1"/>
  <c r="S999" i="1" s="1"/>
  <c r="Q1000" i="1"/>
  <c r="R1000" i="1" s="1"/>
  <c r="S1000" i="1" s="1"/>
  <c r="Q1001" i="1"/>
  <c r="R1001" i="1" s="1"/>
  <c r="S1001" i="1" s="1"/>
  <c r="Q1002" i="1"/>
  <c r="R1002" i="1" s="1"/>
  <c r="S1002" i="1" s="1"/>
  <c r="Q1003" i="1"/>
  <c r="R1003" i="1" s="1"/>
  <c r="S1003" i="1" s="1"/>
  <c r="Q1004" i="1"/>
  <c r="R1004" i="1" s="1"/>
  <c r="S1004" i="1" s="1"/>
  <c r="Q1005" i="1"/>
  <c r="R1005" i="1" s="1"/>
  <c r="S1005" i="1" s="1"/>
  <c r="Q1006" i="1"/>
  <c r="R1006" i="1" s="1"/>
  <c r="S1006" i="1" s="1"/>
  <c r="Q1007" i="1"/>
  <c r="R1007" i="1" s="1"/>
  <c r="S1007" i="1" s="1"/>
  <c r="Q1008" i="1"/>
  <c r="R1008" i="1" s="1"/>
  <c r="S1008" i="1" s="1"/>
  <c r="Q1009" i="1"/>
  <c r="R1009" i="1" s="1"/>
  <c r="S1009" i="1" s="1"/>
  <c r="Q1010" i="1"/>
  <c r="R1010" i="1" s="1"/>
  <c r="S1010" i="1" s="1"/>
  <c r="Q1011" i="1"/>
  <c r="R1011" i="1" s="1"/>
  <c r="S1011" i="1" s="1"/>
  <c r="Q1012" i="1"/>
  <c r="R1012" i="1" s="1"/>
  <c r="S1012" i="1" s="1"/>
  <c r="Q1013" i="1"/>
  <c r="R1013" i="1" s="1"/>
  <c r="S1013" i="1" s="1"/>
  <c r="Q1014" i="1"/>
  <c r="R1014" i="1" s="1"/>
  <c r="S1014" i="1" s="1"/>
  <c r="Q1015" i="1"/>
  <c r="R1015" i="1" s="1"/>
  <c r="S1015" i="1" s="1"/>
  <c r="Q1016" i="1"/>
  <c r="R1016" i="1" s="1"/>
  <c r="S1016" i="1" s="1"/>
  <c r="Q1017" i="1"/>
  <c r="R1017" i="1" s="1"/>
  <c r="S1017" i="1" s="1"/>
  <c r="Q1018" i="1"/>
  <c r="R1018" i="1" s="1"/>
  <c r="S1018" i="1" s="1"/>
  <c r="Q1019" i="1"/>
  <c r="R1019" i="1" s="1"/>
  <c r="S1019" i="1" s="1"/>
  <c r="Q1020" i="1"/>
  <c r="R1020" i="1" s="1"/>
  <c r="S1020" i="1" s="1"/>
  <c r="Q1021" i="1"/>
  <c r="R1021" i="1" s="1"/>
  <c r="S1021" i="1" s="1"/>
  <c r="Q1022" i="1"/>
  <c r="R1022" i="1" s="1"/>
  <c r="S1022" i="1" s="1"/>
  <c r="Q1023" i="1"/>
  <c r="R1023" i="1" s="1"/>
  <c r="S1023" i="1" s="1"/>
  <c r="Q1024" i="1"/>
  <c r="R1024" i="1" s="1"/>
  <c r="S1024" i="1" s="1"/>
  <c r="Q1025" i="1"/>
  <c r="R1025" i="1" s="1"/>
  <c r="S1025" i="1" s="1"/>
  <c r="Q1026" i="1"/>
  <c r="R1026" i="1" s="1"/>
  <c r="S1026" i="1" s="1"/>
  <c r="Q1027" i="1"/>
  <c r="R1027" i="1" s="1"/>
  <c r="S1027" i="1" s="1"/>
  <c r="Q1028" i="1"/>
  <c r="R1028" i="1" s="1"/>
  <c r="S1028" i="1" s="1"/>
  <c r="Q1029" i="1"/>
  <c r="R1029" i="1" s="1"/>
  <c r="S1029" i="1" s="1"/>
  <c r="Q1030" i="1"/>
  <c r="R1030" i="1" s="1"/>
  <c r="S1030" i="1" s="1"/>
  <c r="Q1031" i="1"/>
  <c r="R1031" i="1" s="1"/>
  <c r="S1031" i="1" s="1"/>
  <c r="Q1032" i="1"/>
  <c r="R1032" i="1" s="1"/>
  <c r="S1032" i="1" s="1"/>
  <c r="Q1033" i="1"/>
  <c r="R1033" i="1" s="1"/>
  <c r="S1033" i="1" s="1"/>
  <c r="Q1034" i="1"/>
  <c r="R1034" i="1" s="1"/>
  <c r="S1034" i="1" s="1"/>
  <c r="Q1035" i="1"/>
  <c r="R1035" i="1" s="1"/>
  <c r="S1035" i="1" s="1"/>
  <c r="Q1036" i="1"/>
  <c r="R1036" i="1" s="1"/>
  <c r="S1036" i="1" s="1"/>
  <c r="Q1037" i="1"/>
  <c r="R1037" i="1" s="1"/>
  <c r="S1037" i="1" s="1"/>
  <c r="Q1038" i="1"/>
  <c r="R1038" i="1" s="1"/>
  <c r="S1038" i="1" s="1"/>
  <c r="Q1039" i="1"/>
  <c r="R1039" i="1" s="1"/>
  <c r="S1039" i="1" s="1"/>
  <c r="Q1040" i="1"/>
  <c r="R1040" i="1" s="1"/>
  <c r="S1040" i="1" s="1"/>
  <c r="Q1041" i="1"/>
  <c r="R1041" i="1" s="1"/>
  <c r="S1041" i="1" s="1"/>
  <c r="Q1042" i="1"/>
  <c r="R1042" i="1" s="1"/>
  <c r="S1042" i="1" s="1"/>
  <c r="Q1043" i="1"/>
  <c r="R1043" i="1" s="1"/>
  <c r="S1043" i="1" s="1"/>
  <c r="Q1044" i="1"/>
  <c r="R1044" i="1" s="1"/>
  <c r="S1044" i="1" s="1"/>
  <c r="Q1045" i="1"/>
  <c r="R1045" i="1" s="1"/>
  <c r="S1045" i="1" s="1"/>
  <c r="Q1046" i="1"/>
  <c r="R1046" i="1" s="1"/>
  <c r="S1046" i="1" s="1"/>
  <c r="Q1047" i="1"/>
  <c r="R1047" i="1" s="1"/>
  <c r="S1047" i="1" s="1"/>
  <c r="Q1048" i="1"/>
  <c r="R1048" i="1" s="1"/>
  <c r="S1048" i="1" s="1"/>
  <c r="Q1049" i="1"/>
  <c r="R1049" i="1" s="1"/>
  <c r="S1049" i="1" s="1"/>
  <c r="Q1050" i="1"/>
  <c r="R1050" i="1" s="1"/>
  <c r="S1050" i="1" s="1"/>
  <c r="Q1051" i="1"/>
  <c r="R1051" i="1" s="1"/>
  <c r="S1051" i="1" s="1"/>
  <c r="Q1052" i="1"/>
  <c r="R1052" i="1" s="1"/>
  <c r="S1052" i="1" s="1"/>
  <c r="Q1053" i="1"/>
  <c r="R1053" i="1" s="1"/>
  <c r="S1053" i="1" s="1"/>
  <c r="Q1054" i="1"/>
  <c r="R1054" i="1" s="1"/>
  <c r="S1054" i="1" s="1"/>
  <c r="Q1055" i="1"/>
  <c r="R1055" i="1" s="1"/>
  <c r="S1055" i="1" s="1"/>
  <c r="Q1056" i="1"/>
  <c r="R1056" i="1" s="1"/>
  <c r="S1056" i="1" s="1"/>
  <c r="Q1057" i="1"/>
  <c r="R1057" i="1" s="1"/>
  <c r="S1057" i="1" s="1"/>
  <c r="Q1058" i="1"/>
  <c r="R1058" i="1" s="1"/>
  <c r="S1058" i="1" s="1"/>
  <c r="Q1059" i="1"/>
  <c r="R1059" i="1" s="1"/>
  <c r="S1059" i="1" s="1"/>
  <c r="Q1060" i="1"/>
  <c r="R1060" i="1" s="1"/>
  <c r="S1060" i="1" s="1"/>
  <c r="Q1061" i="1"/>
  <c r="R1061" i="1" s="1"/>
  <c r="S1061" i="1" s="1"/>
  <c r="Q1062" i="1"/>
  <c r="R1062" i="1" s="1"/>
  <c r="S1062" i="1" s="1"/>
  <c r="Q1063" i="1"/>
  <c r="R1063" i="1" s="1"/>
  <c r="S1063" i="1" s="1"/>
  <c r="Q1064" i="1"/>
  <c r="R1064" i="1" s="1"/>
  <c r="S1064" i="1" s="1"/>
  <c r="Q1065" i="1"/>
  <c r="R1065" i="1" s="1"/>
  <c r="S1065" i="1" s="1"/>
  <c r="Q1066" i="1"/>
  <c r="R1066" i="1" s="1"/>
  <c r="S1066" i="1" s="1"/>
  <c r="Q1067" i="1"/>
  <c r="R1067" i="1" s="1"/>
  <c r="S1067" i="1" s="1"/>
  <c r="Q1068" i="1"/>
  <c r="R1068" i="1" s="1"/>
  <c r="S1068" i="1" s="1"/>
  <c r="Q1069" i="1"/>
  <c r="R1069" i="1" s="1"/>
  <c r="S1069" i="1" s="1"/>
  <c r="Q1070" i="1"/>
  <c r="R1070" i="1" s="1"/>
  <c r="S1070" i="1" s="1"/>
  <c r="Q1071" i="1"/>
  <c r="R1071" i="1" s="1"/>
  <c r="S1071" i="1" s="1"/>
  <c r="Q1072" i="1"/>
  <c r="R1072" i="1" s="1"/>
  <c r="S1072" i="1" s="1"/>
  <c r="Q1073" i="1"/>
  <c r="R1073" i="1" s="1"/>
  <c r="S1073" i="1" s="1"/>
  <c r="Q1074" i="1"/>
  <c r="R1074" i="1" s="1"/>
  <c r="S1074" i="1" s="1"/>
  <c r="Q1075" i="1"/>
  <c r="R1075" i="1" s="1"/>
  <c r="S1075" i="1" s="1"/>
  <c r="Q1076" i="1"/>
  <c r="R1076" i="1" s="1"/>
  <c r="S1076" i="1" s="1"/>
  <c r="Q1077" i="1"/>
  <c r="R1077" i="1" s="1"/>
  <c r="S1077" i="1" s="1"/>
  <c r="Q1078" i="1"/>
  <c r="R1078" i="1" s="1"/>
  <c r="S1078" i="1" s="1"/>
  <c r="Q1079" i="1"/>
  <c r="R1079" i="1" s="1"/>
  <c r="S1079" i="1" s="1"/>
  <c r="Q1080" i="1"/>
  <c r="R1080" i="1" s="1"/>
  <c r="S1080" i="1" s="1"/>
  <c r="Q1081" i="1"/>
  <c r="R1081" i="1" s="1"/>
  <c r="S1081" i="1" s="1"/>
  <c r="Q1082" i="1"/>
  <c r="R1082" i="1" s="1"/>
  <c r="S1082" i="1" s="1"/>
  <c r="Q1083" i="1"/>
  <c r="R1083" i="1" s="1"/>
  <c r="S1083" i="1" s="1"/>
  <c r="Q1084" i="1"/>
  <c r="R1084" i="1" s="1"/>
  <c r="S1084" i="1" s="1"/>
  <c r="Q1085" i="1"/>
  <c r="R1085" i="1" s="1"/>
  <c r="S1085" i="1" s="1"/>
  <c r="Q1086" i="1"/>
  <c r="R1086" i="1" s="1"/>
  <c r="S1086" i="1" s="1"/>
  <c r="Q1087" i="1"/>
  <c r="R1087" i="1" s="1"/>
  <c r="S1087" i="1" s="1"/>
  <c r="Q1088" i="1"/>
  <c r="R1088" i="1" s="1"/>
  <c r="S1088" i="1" s="1"/>
  <c r="Q1089" i="1"/>
  <c r="R1089" i="1" s="1"/>
  <c r="S1089" i="1" s="1"/>
  <c r="Q1090" i="1"/>
  <c r="R1090" i="1" s="1"/>
  <c r="S1090" i="1" s="1"/>
  <c r="Q1091" i="1"/>
  <c r="R1091" i="1" s="1"/>
  <c r="S1091" i="1" s="1"/>
  <c r="Q1092" i="1"/>
  <c r="R1092" i="1" s="1"/>
  <c r="S1092" i="1" s="1"/>
  <c r="Q1093" i="1"/>
  <c r="R1093" i="1" s="1"/>
  <c r="S1093" i="1" s="1"/>
  <c r="Q1094" i="1"/>
  <c r="R1094" i="1" s="1"/>
  <c r="S1094" i="1" s="1"/>
  <c r="Q1095" i="1"/>
  <c r="R1095" i="1" s="1"/>
  <c r="S1095" i="1" s="1"/>
  <c r="Q1096" i="1"/>
  <c r="R1096" i="1" s="1"/>
  <c r="S1096" i="1" s="1"/>
  <c r="Q1097" i="1"/>
  <c r="R1097" i="1" s="1"/>
  <c r="S1097" i="1" s="1"/>
  <c r="Q1098" i="1"/>
  <c r="R1098" i="1" s="1"/>
  <c r="S1098" i="1" s="1"/>
  <c r="Q1099" i="1"/>
  <c r="R1099" i="1" s="1"/>
  <c r="S1099" i="1" s="1"/>
  <c r="Q1100" i="1"/>
  <c r="R1100" i="1" s="1"/>
  <c r="S1100" i="1" s="1"/>
  <c r="Q1101" i="1"/>
  <c r="R1101" i="1" s="1"/>
  <c r="S1101" i="1" s="1"/>
  <c r="Q1102" i="1"/>
  <c r="R1102" i="1" s="1"/>
  <c r="S1102" i="1" s="1"/>
  <c r="Q1103" i="1"/>
  <c r="R1103" i="1" s="1"/>
  <c r="S1103" i="1" s="1"/>
  <c r="Q1104" i="1"/>
  <c r="R1104" i="1" s="1"/>
  <c r="S1104" i="1" s="1"/>
  <c r="Q1105" i="1"/>
  <c r="R1105" i="1" s="1"/>
  <c r="S1105" i="1" s="1"/>
  <c r="Q1106" i="1"/>
  <c r="R1106" i="1" s="1"/>
  <c r="S1106" i="1" s="1"/>
  <c r="Q1107" i="1"/>
  <c r="R1107" i="1" s="1"/>
  <c r="S1107" i="1" s="1"/>
  <c r="Q1108" i="1"/>
  <c r="R1108" i="1" s="1"/>
  <c r="S1108" i="1" s="1"/>
  <c r="Q1109" i="1"/>
  <c r="R1109" i="1" s="1"/>
  <c r="S1109" i="1" s="1"/>
  <c r="Q1110" i="1"/>
  <c r="R1110" i="1" s="1"/>
  <c r="S1110" i="1" s="1"/>
  <c r="Q1111" i="1"/>
  <c r="R1111" i="1" s="1"/>
  <c r="S1111" i="1" s="1"/>
  <c r="Q1112" i="1"/>
  <c r="R1112" i="1" s="1"/>
  <c r="S1112" i="1" s="1"/>
  <c r="Q1113" i="1"/>
  <c r="R1113" i="1" s="1"/>
  <c r="S1113" i="1" s="1"/>
  <c r="Q1114" i="1"/>
  <c r="R1114" i="1" s="1"/>
  <c r="S1114" i="1" s="1"/>
  <c r="Q1115" i="1"/>
  <c r="R1115" i="1" s="1"/>
  <c r="S1115" i="1" s="1"/>
  <c r="Q1116" i="1"/>
  <c r="R1116" i="1" s="1"/>
  <c r="S1116" i="1" s="1"/>
  <c r="Q1117" i="1"/>
  <c r="R1117" i="1" s="1"/>
  <c r="S1117" i="1" s="1"/>
  <c r="Q1118" i="1"/>
  <c r="R1118" i="1" s="1"/>
  <c r="S1118" i="1" s="1"/>
  <c r="Q1119" i="1"/>
  <c r="R1119" i="1" s="1"/>
  <c r="S1119" i="1" s="1"/>
  <c r="Q1120" i="1"/>
  <c r="R1120" i="1" s="1"/>
  <c r="S1120" i="1" s="1"/>
  <c r="Q1121" i="1"/>
  <c r="R1121" i="1" s="1"/>
  <c r="S1121" i="1" s="1"/>
  <c r="Q1122" i="1"/>
  <c r="R1122" i="1" s="1"/>
  <c r="S1122" i="1" s="1"/>
  <c r="Q1123" i="1"/>
  <c r="R1123" i="1" s="1"/>
  <c r="S1123" i="1" s="1"/>
  <c r="Q1124" i="1"/>
  <c r="R1124" i="1" s="1"/>
  <c r="S1124" i="1" s="1"/>
  <c r="Q1125" i="1"/>
  <c r="R1125" i="1" s="1"/>
  <c r="S1125" i="1" s="1"/>
  <c r="Q1126" i="1"/>
  <c r="R1126" i="1" s="1"/>
  <c r="S1126" i="1" s="1"/>
  <c r="Q1127" i="1"/>
  <c r="R1127" i="1" s="1"/>
  <c r="S1127" i="1" s="1"/>
  <c r="Q1128" i="1"/>
  <c r="R1128" i="1" s="1"/>
  <c r="S1128" i="1" s="1"/>
  <c r="Q1129" i="1"/>
  <c r="R1129" i="1" s="1"/>
  <c r="S1129" i="1" s="1"/>
  <c r="Q1130" i="1"/>
  <c r="R1130" i="1" s="1"/>
  <c r="S1130" i="1" s="1"/>
  <c r="Q1131" i="1"/>
  <c r="R1131" i="1" s="1"/>
  <c r="S1131" i="1" s="1"/>
  <c r="Q1132" i="1"/>
  <c r="R1132" i="1" s="1"/>
  <c r="S1132" i="1" s="1"/>
  <c r="Q1133" i="1"/>
  <c r="R1133" i="1" s="1"/>
  <c r="S1133" i="1" s="1"/>
  <c r="Q1134" i="1"/>
  <c r="R1134" i="1" s="1"/>
  <c r="S1134" i="1" s="1"/>
  <c r="Q1135" i="1"/>
  <c r="R1135" i="1" s="1"/>
  <c r="S1135" i="1" s="1"/>
  <c r="Q1136" i="1"/>
  <c r="R1136" i="1" s="1"/>
  <c r="S1136" i="1" s="1"/>
  <c r="Q1137" i="1"/>
  <c r="R1137" i="1" s="1"/>
  <c r="S1137" i="1" s="1"/>
  <c r="Q1138" i="1"/>
  <c r="R1138" i="1" s="1"/>
  <c r="S1138" i="1" s="1"/>
  <c r="Q1139" i="1"/>
  <c r="R1139" i="1" s="1"/>
  <c r="S1139" i="1" s="1"/>
  <c r="Q1140" i="1"/>
  <c r="R1140" i="1" s="1"/>
  <c r="S1140" i="1" s="1"/>
  <c r="Q1141" i="1"/>
  <c r="R1141" i="1" s="1"/>
  <c r="S1141" i="1" s="1"/>
  <c r="Q1142" i="1"/>
  <c r="R1142" i="1" s="1"/>
  <c r="S1142" i="1" s="1"/>
  <c r="Q1143" i="1"/>
  <c r="R1143" i="1" s="1"/>
  <c r="S1143" i="1" s="1"/>
  <c r="Q1144" i="1"/>
  <c r="R1144" i="1" s="1"/>
  <c r="S1144" i="1" s="1"/>
  <c r="Q1145" i="1"/>
  <c r="R1145" i="1" s="1"/>
  <c r="S1145" i="1" s="1"/>
  <c r="Q1146" i="1"/>
  <c r="R1146" i="1" s="1"/>
  <c r="S1146" i="1" s="1"/>
  <c r="Q1147" i="1"/>
  <c r="R1147" i="1" s="1"/>
  <c r="S1147" i="1" s="1"/>
  <c r="Q1148" i="1"/>
  <c r="R1148" i="1" s="1"/>
  <c r="S1148" i="1" s="1"/>
  <c r="Q1149" i="1"/>
  <c r="R1149" i="1" s="1"/>
  <c r="S1149" i="1" s="1"/>
  <c r="Q1150" i="1"/>
  <c r="R1150" i="1" s="1"/>
  <c r="S1150" i="1" s="1"/>
  <c r="Q1151" i="1"/>
  <c r="R1151" i="1" s="1"/>
  <c r="S1151" i="1" s="1"/>
  <c r="Q1152" i="1"/>
  <c r="R1152" i="1" s="1"/>
  <c r="S1152" i="1" s="1"/>
  <c r="Q1153" i="1"/>
  <c r="R1153" i="1" s="1"/>
  <c r="S1153" i="1" s="1"/>
  <c r="Q1154" i="1"/>
  <c r="R1154" i="1" s="1"/>
  <c r="S1154" i="1" s="1"/>
  <c r="Q1155" i="1"/>
  <c r="R1155" i="1" s="1"/>
  <c r="S1155" i="1" s="1"/>
  <c r="Q1156" i="1"/>
  <c r="R1156" i="1" s="1"/>
  <c r="S1156" i="1" s="1"/>
  <c r="Q1157" i="1"/>
  <c r="R1157" i="1" s="1"/>
  <c r="S1157" i="1" s="1"/>
  <c r="Q1158" i="1"/>
  <c r="R1158" i="1" s="1"/>
  <c r="S1158" i="1" s="1"/>
  <c r="Q1159" i="1"/>
  <c r="R1159" i="1" s="1"/>
  <c r="S1159" i="1" s="1"/>
  <c r="Q1160" i="1"/>
  <c r="R1160" i="1" s="1"/>
  <c r="S1160" i="1" s="1"/>
  <c r="Q1161" i="1"/>
  <c r="R1161" i="1" s="1"/>
  <c r="S1161" i="1" s="1"/>
  <c r="Q1162" i="1"/>
  <c r="R1162" i="1" s="1"/>
  <c r="S1162" i="1" s="1"/>
  <c r="Q1163" i="1"/>
  <c r="R1163" i="1" s="1"/>
  <c r="S1163" i="1" s="1"/>
  <c r="Q1164" i="1"/>
  <c r="R1164" i="1" s="1"/>
  <c r="S1164" i="1" s="1"/>
  <c r="Q1165" i="1"/>
  <c r="R1165" i="1" s="1"/>
  <c r="S1165" i="1" s="1"/>
  <c r="Q1166" i="1"/>
  <c r="R1166" i="1" s="1"/>
  <c r="S1166" i="1" s="1"/>
  <c r="Q1167" i="1"/>
  <c r="R1167" i="1" s="1"/>
  <c r="S1167" i="1" s="1"/>
  <c r="Q1168" i="1"/>
  <c r="R1168" i="1" s="1"/>
  <c r="S1168" i="1" s="1"/>
  <c r="Q1169" i="1"/>
  <c r="R1169" i="1" s="1"/>
  <c r="S1169" i="1" s="1"/>
  <c r="Q1170" i="1"/>
  <c r="R1170" i="1" s="1"/>
  <c r="S1170" i="1" s="1"/>
  <c r="Q1171" i="1"/>
  <c r="R1171" i="1" s="1"/>
  <c r="S1171" i="1" s="1"/>
  <c r="Q1172" i="1"/>
  <c r="R1172" i="1" s="1"/>
  <c r="S1172" i="1" s="1"/>
  <c r="Q1173" i="1"/>
  <c r="R1173" i="1" s="1"/>
  <c r="S1173" i="1" s="1"/>
  <c r="Q1174" i="1"/>
  <c r="R1174" i="1" s="1"/>
  <c r="S1174" i="1" s="1"/>
  <c r="Q1175" i="1"/>
  <c r="R1175" i="1" s="1"/>
  <c r="S1175" i="1" s="1"/>
  <c r="Q1176" i="1"/>
  <c r="R1176" i="1" s="1"/>
  <c r="S1176" i="1" s="1"/>
  <c r="Q1177" i="1"/>
  <c r="R1177" i="1" s="1"/>
  <c r="S1177" i="1" s="1"/>
  <c r="Q1178" i="1"/>
  <c r="R1178" i="1" s="1"/>
  <c r="S1178" i="1" s="1"/>
  <c r="Q1179" i="1"/>
  <c r="R1179" i="1" s="1"/>
  <c r="S1179" i="1" s="1"/>
  <c r="Q1180" i="1"/>
  <c r="R1180" i="1" s="1"/>
  <c r="S1180" i="1" s="1"/>
  <c r="Q1181" i="1"/>
  <c r="R1181" i="1" s="1"/>
  <c r="S1181" i="1" s="1"/>
  <c r="Q1182" i="1"/>
  <c r="R1182" i="1" s="1"/>
  <c r="S1182" i="1" s="1"/>
  <c r="Q1183" i="1"/>
  <c r="R1183" i="1" s="1"/>
  <c r="S1183" i="1" s="1"/>
  <c r="Q1184" i="1"/>
  <c r="R1184" i="1" s="1"/>
  <c r="S1184" i="1" s="1"/>
  <c r="Q1185" i="1"/>
  <c r="R1185" i="1" s="1"/>
  <c r="S1185" i="1" s="1"/>
  <c r="Q1186" i="1"/>
  <c r="R1186" i="1" s="1"/>
  <c r="S1186" i="1" s="1"/>
  <c r="Q1187" i="1"/>
  <c r="R1187" i="1" s="1"/>
  <c r="S1187" i="1" s="1"/>
  <c r="Q1188" i="1"/>
  <c r="R1188" i="1" s="1"/>
  <c r="S1188" i="1" s="1"/>
  <c r="Q1189" i="1"/>
  <c r="R1189" i="1" s="1"/>
  <c r="S1189" i="1" s="1"/>
  <c r="Q1190" i="1"/>
  <c r="R1190" i="1" s="1"/>
  <c r="S1190" i="1" s="1"/>
  <c r="Q1191" i="1"/>
  <c r="R1191" i="1" s="1"/>
  <c r="S1191" i="1" s="1"/>
  <c r="Q1192" i="1"/>
  <c r="R1192" i="1" s="1"/>
  <c r="S1192" i="1" s="1"/>
  <c r="Q1193" i="1"/>
  <c r="R1193" i="1" s="1"/>
  <c r="S1193" i="1" s="1"/>
  <c r="Q1194" i="1"/>
  <c r="R1194" i="1" s="1"/>
  <c r="S1194" i="1" s="1"/>
  <c r="Q1195" i="1"/>
  <c r="R1195" i="1" s="1"/>
  <c r="S1195" i="1" s="1"/>
  <c r="Q1196" i="1"/>
  <c r="R1196" i="1" s="1"/>
  <c r="S1196" i="1" s="1"/>
  <c r="Q1197" i="1"/>
  <c r="R1197" i="1" s="1"/>
  <c r="S1197" i="1" s="1"/>
  <c r="Q1198" i="1"/>
  <c r="R1198" i="1" s="1"/>
  <c r="S1198" i="1" s="1"/>
  <c r="Q1199" i="1"/>
  <c r="R1199" i="1" s="1"/>
  <c r="S1199" i="1" s="1"/>
  <c r="Q1200" i="1"/>
  <c r="R1200" i="1" s="1"/>
  <c r="S1200" i="1" s="1"/>
  <c r="Q1201" i="1"/>
  <c r="R1201" i="1" s="1"/>
  <c r="S1201" i="1" s="1"/>
  <c r="Q1202" i="1"/>
  <c r="R1202" i="1" s="1"/>
  <c r="S1202" i="1" s="1"/>
  <c r="Q1203" i="1"/>
  <c r="R1203" i="1" s="1"/>
  <c r="S1203" i="1" s="1"/>
  <c r="Q1204" i="1"/>
  <c r="R1204" i="1" s="1"/>
  <c r="S1204" i="1" s="1"/>
  <c r="Q1205" i="1"/>
  <c r="R1205" i="1" s="1"/>
  <c r="S1205" i="1" s="1"/>
  <c r="Q1206" i="1"/>
  <c r="R1206" i="1" s="1"/>
  <c r="S1206" i="1" s="1"/>
  <c r="Q1207" i="1"/>
  <c r="R1207" i="1" s="1"/>
  <c r="S1207" i="1" s="1"/>
  <c r="Q1208" i="1"/>
  <c r="R1208" i="1" s="1"/>
  <c r="S1208" i="1" s="1"/>
  <c r="Q1209" i="1"/>
  <c r="R1209" i="1" s="1"/>
  <c r="S1209" i="1" s="1"/>
  <c r="Q1210" i="1"/>
  <c r="R1210" i="1" s="1"/>
  <c r="S1210" i="1" s="1"/>
  <c r="Q1211" i="1"/>
  <c r="R1211" i="1" s="1"/>
  <c r="S1211" i="1" s="1"/>
  <c r="Q1212" i="1"/>
  <c r="R1212" i="1" s="1"/>
  <c r="S1212" i="1" s="1"/>
  <c r="Q1213" i="1"/>
  <c r="R1213" i="1" s="1"/>
  <c r="S1213" i="1" s="1"/>
  <c r="Q1214" i="1"/>
  <c r="R1214" i="1" s="1"/>
  <c r="S1214" i="1" s="1"/>
  <c r="Q1215" i="1"/>
  <c r="R1215" i="1" s="1"/>
  <c r="S1215" i="1" s="1"/>
  <c r="Q1216" i="1"/>
  <c r="R1216" i="1" s="1"/>
  <c r="S1216" i="1" s="1"/>
  <c r="Q1217" i="1"/>
  <c r="R1217" i="1" s="1"/>
  <c r="S1217" i="1" s="1"/>
  <c r="Q1218" i="1"/>
  <c r="R1218" i="1" s="1"/>
  <c r="S1218" i="1" s="1"/>
  <c r="Q1219" i="1"/>
  <c r="R1219" i="1" s="1"/>
  <c r="S1219" i="1" s="1"/>
  <c r="Q1220" i="1"/>
  <c r="R1220" i="1" s="1"/>
  <c r="S1220" i="1" s="1"/>
  <c r="Q1221" i="1"/>
  <c r="R1221" i="1" s="1"/>
  <c r="S1221" i="1" s="1"/>
  <c r="Q1222" i="1"/>
  <c r="R1222" i="1" s="1"/>
  <c r="S1222" i="1" s="1"/>
  <c r="Q1223" i="1"/>
  <c r="R1223" i="1" s="1"/>
  <c r="S1223" i="1" s="1"/>
  <c r="Q1224" i="1"/>
  <c r="R1224" i="1" s="1"/>
  <c r="S1224" i="1" s="1"/>
  <c r="Q1225" i="1"/>
  <c r="R1225" i="1" s="1"/>
  <c r="S1225" i="1" s="1"/>
  <c r="Q1226" i="1"/>
  <c r="R1226" i="1" s="1"/>
  <c r="S1226" i="1" s="1"/>
  <c r="Q1227" i="1"/>
  <c r="R1227" i="1" s="1"/>
  <c r="S1227" i="1" s="1"/>
  <c r="Q1228" i="1"/>
  <c r="R1228" i="1" s="1"/>
  <c r="S1228" i="1" s="1"/>
  <c r="Q1229" i="1"/>
  <c r="R1229" i="1" s="1"/>
  <c r="S1229" i="1" s="1"/>
  <c r="Q1230" i="1"/>
  <c r="R1230" i="1" s="1"/>
  <c r="S1230" i="1" s="1"/>
  <c r="Q1231" i="1"/>
  <c r="R1231" i="1" s="1"/>
  <c r="S1231" i="1" s="1"/>
  <c r="Q1232" i="1"/>
  <c r="R1232" i="1" s="1"/>
  <c r="S1232" i="1" s="1"/>
  <c r="Q1233" i="1"/>
  <c r="R1233" i="1" s="1"/>
  <c r="S1233" i="1" s="1"/>
  <c r="Q1234" i="1"/>
  <c r="R1234" i="1" s="1"/>
  <c r="S1234" i="1" s="1"/>
  <c r="Q1235" i="1"/>
  <c r="R1235" i="1" s="1"/>
  <c r="S1235" i="1" s="1"/>
  <c r="Q1236" i="1"/>
  <c r="R1236" i="1" s="1"/>
  <c r="S1236" i="1" s="1"/>
  <c r="Q1237" i="1"/>
  <c r="R1237" i="1" s="1"/>
  <c r="S1237" i="1" s="1"/>
  <c r="Q1238" i="1"/>
  <c r="R1238" i="1" s="1"/>
  <c r="S1238" i="1" s="1"/>
  <c r="Q1239" i="1"/>
  <c r="R1239" i="1" s="1"/>
  <c r="S1239" i="1" s="1"/>
  <c r="Q1240" i="1"/>
  <c r="R1240" i="1" s="1"/>
  <c r="S1240" i="1" s="1"/>
  <c r="Q1241" i="1"/>
  <c r="R1241" i="1" s="1"/>
  <c r="S1241" i="1" s="1"/>
  <c r="Q1242" i="1"/>
  <c r="R1242" i="1" s="1"/>
  <c r="S1242" i="1" s="1"/>
  <c r="Q1243" i="1"/>
  <c r="R1243" i="1" s="1"/>
  <c r="S1243" i="1" s="1"/>
  <c r="Q1244" i="1"/>
  <c r="R1244" i="1" s="1"/>
  <c r="S1244" i="1" s="1"/>
  <c r="Q1245" i="1"/>
  <c r="R1245" i="1" s="1"/>
  <c r="S1245" i="1" s="1"/>
  <c r="Q1246" i="1"/>
  <c r="R1246" i="1" s="1"/>
  <c r="S1246" i="1" s="1"/>
  <c r="Q1247" i="1"/>
  <c r="R1247" i="1" s="1"/>
  <c r="S1247" i="1" s="1"/>
  <c r="Q1248" i="1"/>
  <c r="R1248" i="1" s="1"/>
  <c r="S1248" i="1" s="1"/>
  <c r="Q1249" i="1"/>
  <c r="R1249" i="1" s="1"/>
  <c r="S1249" i="1" s="1"/>
  <c r="Q1250" i="1"/>
  <c r="R1250" i="1" s="1"/>
  <c r="S1250" i="1" s="1"/>
  <c r="Q1251" i="1"/>
  <c r="R1251" i="1" s="1"/>
  <c r="S1251" i="1" s="1"/>
  <c r="Q1252" i="1"/>
  <c r="R1252" i="1" s="1"/>
  <c r="S1252" i="1" s="1"/>
  <c r="Q1253" i="1"/>
  <c r="R1253" i="1" s="1"/>
  <c r="S1253" i="1" s="1"/>
  <c r="Q1254" i="1"/>
  <c r="R1254" i="1" s="1"/>
  <c r="S1254" i="1" s="1"/>
  <c r="Q1255" i="1"/>
  <c r="R1255" i="1" s="1"/>
  <c r="S1255" i="1" s="1"/>
  <c r="Q1256" i="1"/>
  <c r="R1256" i="1" s="1"/>
  <c r="S1256" i="1" s="1"/>
  <c r="Q1257" i="1"/>
  <c r="R1257" i="1" s="1"/>
  <c r="S1257" i="1" s="1"/>
  <c r="Q1258" i="1"/>
  <c r="R1258" i="1" s="1"/>
  <c r="S1258" i="1" s="1"/>
  <c r="Q1259" i="1"/>
  <c r="R1259" i="1" s="1"/>
  <c r="S1259" i="1" s="1"/>
  <c r="Q1260" i="1"/>
  <c r="R1260" i="1" s="1"/>
  <c r="S1260" i="1" s="1"/>
  <c r="Q1261" i="1"/>
  <c r="R1261" i="1" s="1"/>
  <c r="S1261" i="1" s="1"/>
  <c r="Q1262" i="1"/>
  <c r="R1262" i="1" s="1"/>
  <c r="S1262" i="1" s="1"/>
  <c r="Q1263" i="1"/>
  <c r="R1263" i="1" s="1"/>
  <c r="S1263" i="1" s="1"/>
  <c r="Q1264" i="1"/>
  <c r="R1264" i="1" s="1"/>
  <c r="S1264" i="1" s="1"/>
  <c r="Q1265" i="1"/>
  <c r="R1265" i="1" s="1"/>
  <c r="S1265" i="1" s="1"/>
  <c r="Q1266" i="1"/>
  <c r="R1266" i="1" s="1"/>
  <c r="S1266" i="1" s="1"/>
  <c r="Q1267" i="1"/>
  <c r="R1267" i="1" s="1"/>
  <c r="S1267" i="1" s="1"/>
  <c r="Q1268" i="1"/>
  <c r="R1268" i="1" s="1"/>
  <c r="S1268" i="1" s="1"/>
  <c r="Q1269" i="1"/>
  <c r="R1269" i="1" s="1"/>
  <c r="S1269" i="1" s="1"/>
  <c r="Q1270" i="1"/>
  <c r="R1270" i="1" s="1"/>
  <c r="S1270" i="1" s="1"/>
  <c r="Q1271" i="1"/>
  <c r="R1271" i="1" s="1"/>
  <c r="S1271" i="1" s="1"/>
  <c r="Q1272" i="1"/>
  <c r="R1272" i="1" s="1"/>
  <c r="S1272" i="1" s="1"/>
  <c r="Q1273" i="1"/>
  <c r="R1273" i="1" s="1"/>
  <c r="S1273" i="1" s="1"/>
  <c r="Q1274" i="1"/>
  <c r="R1274" i="1" s="1"/>
  <c r="S1274" i="1" s="1"/>
  <c r="Q1275" i="1"/>
  <c r="R1275" i="1" s="1"/>
  <c r="S1275" i="1" s="1"/>
  <c r="Q1276" i="1"/>
  <c r="R1276" i="1" s="1"/>
  <c r="S1276" i="1" s="1"/>
  <c r="Q1277" i="1"/>
  <c r="R1277" i="1" s="1"/>
  <c r="S1277" i="1" s="1"/>
  <c r="Q1278" i="1"/>
  <c r="R1278" i="1" s="1"/>
  <c r="S1278" i="1" s="1"/>
  <c r="Q1279" i="1"/>
  <c r="R1279" i="1" s="1"/>
  <c r="S1279" i="1" s="1"/>
  <c r="Q1280" i="1"/>
  <c r="R1280" i="1" s="1"/>
  <c r="S1280" i="1" s="1"/>
  <c r="Q1281" i="1"/>
  <c r="R1281" i="1" s="1"/>
  <c r="S1281" i="1" s="1"/>
  <c r="Q1282" i="1"/>
  <c r="R1282" i="1" s="1"/>
  <c r="S1282" i="1" s="1"/>
  <c r="Q1283" i="1"/>
  <c r="R1283" i="1" s="1"/>
  <c r="S1283" i="1" s="1"/>
  <c r="Q1284" i="1"/>
  <c r="R1284" i="1" s="1"/>
  <c r="S1284" i="1" s="1"/>
  <c r="Q1285" i="1"/>
  <c r="R1285" i="1" s="1"/>
  <c r="S1285" i="1" s="1"/>
  <c r="Q1286" i="1"/>
  <c r="R1286" i="1" s="1"/>
  <c r="S1286" i="1" s="1"/>
  <c r="Q1287" i="1"/>
  <c r="R1287" i="1" s="1"/>
  <c r="S1287" i="1" s="1"/>
  <c r="Q1288" i="1"/>
  <c r="R1288" i="1" s="1"/>
  <c r="S1288" i="1" s="1"/>
  <c r="Q1289" i="1"/>
  <c r="R1289" i="1" s="1"/>
  <c r="S1289" i="1" s="1"/>
  <c r="Q1290" i="1"/>
  <c r="R1290" i="1" s="1"/>
  <c r="S1290" i="1" s="1"/>
  <c r="Q1291" i="1"/>
  <c r="R1291" i="1" s="1"/>
  <c r="S1291" i="1" s="1"/>
  <c r="Q1292" i="1"/>
  <c r="R1292" i="1" s="1"/>
  <c r="S1292" i="1" s="1"/>
  <c r="Q1293" i="1"/>
  <c r="R1293" i="1" s="1"/>
  <c r="S1293" i="1" s="1"/>
  <c r="Q1294" i="1"/>
  <c r="R1294" i="1" s="1"/>
  <c r="S1294" i="1" s="1"/>
  <c r="Q1295" i="1"/>
  <c r="R1295" i="1" s="1"/>
  <c r="S1295" i="1" s="1"/>
  <c r="Q1296" i="1"/>
  <c r="R1296" i="1" s="1"/>
  <c r="S1296" i="1" s="1"/>
  <c r="Q1297" i="1"/>
  <c r="R1297" i="1" s="1"/>
  <c r="S1297" i="1" s="1"/>
  <c r="Q1298" i="1"/>
  <c r="R1298" i="1" s="1"/>
  <c r="S1298" i="1" s="1"/>
  <c r="Q1299" i="1"/>
  <c r="R1299" i="1" s="1"/>
  <c r="S1299" i="1" s="1"/>
  <c r="Q1300" i="1"/>
  <c r="R1300" i="1" s="1"/>
  <c r="S1300" i="1" s="1"/>
  <c r="Q1301" i="1"/>
  <c r="R1301" i="1" s="1"/>
  <c r="S1301" i="1" s="1"/>
  <c r="Q1302" i="1"/>
  <c r="R1302" i="1" s="1"/>
  <c r="S1302" i="1" s="1"/>
  <c r="Q1303" i="1"/>
  <c r="R1303" i="1" s="1"/>
  <c r="S1303" i="1" s="1"/>
  <c r="Q1304" i="1"/>
  <c r="R1304" i="1" s="1"/>
  <c r="S1304" i="1" s="1"/>
  <c r="Q1305" i="1"/>
  <c r="R1305" i="1" s="1"/>
  <c r="S1305" i="1" s="1"/>
  <c r="Q1306" i="1"/>
  <c r="R1306" i="1" s="1"/>
  <c r="S1306" i="1" s="1"/>
  <c r="Q1307" i="1"/>
  <c r="R1307" i="1" s="1"/>
  <c r="S1307" i="1" s="1"/>
  <c r="Q1308" i="1"/>
  <c r="R1308" i="1" s="1"/>
  <c r="S1308" i="1" s="1"/>
  <c r="Q1309" i="1"/>
  <c r="R1309" i="1" s="1"/>
  <c r="S1309" i="1" s="1"/>
  <c r="Q1310" i="1"/>
  <c r="R1310" i="1" s="1"/>
  <c r="S1310" i="1" s="1"/>
  <c r="Q1311" i="1"/>
  <c r="R1311" i="1" s="1"/>
  <c r="S1311" i="1" s="1"/>
  <c r="Q1312" i="1"/>
  <c r="R1312" i="1" s="1"/>
  <c r="S1312" i="1" s="1"/>
  <c r="Q1313" i="1"/>
  <c r="R1313" i="1" s="1"/>
  <c r="S1313" i="1" s="1"/>
  <c r="Q1314" i="1"/>
  <c r="R1314" i="1" s="1"/>
  <c r="S1314" i="1" s="1"/>
  <c r="Q1315" i="1"/>
  <c r="R1315" i="1" s="1"/>
  <c r="S1315" i="1" s="1"/>
  <c r="Q1316" i="1"/>
  <c r="R1316" i="1" s="1"/>
  <c r="S1316" i="1" s="1"/>
  <c r="Q1317" i="1"/>
  <c r="R1317" i="1" s="1"/>
  <c r="S1317" i="1" s="1"/>
  <c r="Q1318" i="1"/>
  <c r="R1318" i="1" s="1"/>
  <c r="S1318" i="1" s="1"/>
  <c r="Q1319" i="1"/>
  <c r="R1319" i="1" s="1"/>
  <c r="S1319" i="1" s="1"/>
  <c r="Q1320" i="1"/>
  <c r="R1320" i="1" s="1"/>
  <c r="S1320" i="1" s="1"/>
  <c r="Q1321" i="1"/>
  <c r="R1321" i="1" s="1"/>
  <c r="S1321" i="1" s="1"/>
  <c r="Q1322" i="1"/>
  <c r="R1322" i="1" s="1"/>
  <c r="S1322" i="1" s="1"/>
  <c r="Q1323" i="1"/>
  <c r="R1323" i="1" s="1"/>
  <c r="S1323" i="1" s="1"/>
  <c r="Q1324" i="1"/>
  <c r="R1324" i="1" s="1"/>
  <c r="S1324" i="1" s="1"/>
  <c r="Q1325" i="1"/>
  <c r="R1325" i="1" s="1"/>
  <c r="S1325" i="1" s="1"/>
  <c r="Q1326" i="1"/>
  <c r="R1326" i="1" s="1"/>
  <c r="S1326" i="1" s="1"/>
  <c r="Q1327" i="1"/>
  <c r="R1327" i="1" s="1"/>
  <c r="S1327" i="1" s="1"/>
  <c r="Q1328" i="1"/>
  <c r="R1328" i="1" s="1"/>
  <c r="S1328" i="1" s="1"/>
  <c r="Q1329" i="1"/>
  <c r="R1329" i="1" s="1"/>
  <c r="S1329" i="1" s="1"/>
  <c r="Q1330" i="1"/>
  <c r="R1330" i="1" s="1"/>
  <c r="S1330" i="1" s="1"/>
  <c r="Q1331" i="1"/>
  <c r="R1331" i="1" s="1"/>
  <c r="S1331" i="1" s="1"/>
  <c r="Q1332" i="1"/>
  <c r="R1332" i="1" s="1"/>
  <c r="S1332" i="1" s="1"/>
  <c r="Q1333" i="1"/>
  <c r="R1333" i="1" s="1"/>
  <c r="S1333" i="1" s="1"/>
  <c r="Q1334" i="1"/>
  <c r="R1334" i="1" s="1"/>
  <c r="S1334" i="1" s="1"/>
  <c r="Q1335" i="1"/>
  <c r="R1335" i="1" s="1"/>
  <c r="S1335" i="1" s="1"/>
  <c r="Q1336" i="1"/>
  <c r="R1336" i="1" s="1"/>
  <c r="S1336" i="1" s="1"/>
  <c r="Q1337" i="1"/>
  <c r="R1337" i="1" s="1"/>
  <c r="S1337" i="1" s="1"/>
  <c r="Q1338" i="1"/>
  <c r="R1338" i="1" s="1"/>
  <c r="S1338" i="1" s="1"/>
  <c r="Q1339" i="1"/>
  <c r="R1339" i="1" s="1"/>
  <c r="S1339" i="1" s="1"/>
  <c r="Q1340" i="1"/>
  <c r="R1340" i="1" s="1"/>
  <c r="S1340" i="1" s="1"/>
  <c r="Q1341" i="1"/>
  <c r="R1341" i="1" s="1"/>
  <c r="S1341" i="1" s="1"/>
  <c r="Q1342" i="1"/>
  <c r="R1342" i="1" s="1"/>
  <c r="S1342" i="1" s="1"/>
  <c r="Q1343" i="1"/>
  <c r="R1343" i="1" s="1"/>
  <c r="S1343" i="1" s="1"/>
  <c r="Q1344" i="1"/>
  <c r="R1344" i="1" s="1"/>
  <c r="S1344" i="1" s="1"/>
  <c r="Q1345" i="1"/>
  <c r="R1345" i="1" s="1"/>
  <c r="S1345" i="1" s="1"/>
  <c r="Q1346" i="1"/>
  <c r="R1346" i="1" s="1"/>
  <c r="S1346" i="1" s="1"/>
  <c r="Q1347" i="1"/>
  <c r="R1347" i="1" s="1"/>
  <c r="S1347" i="1" s="1"/>
  <c r="Q1348" i="1"/>
  <c r="R1348" i="1" s="1"/>
  <c r="S1348" i="1" s="1"/>
  <c r="Q1349" i="1"/>
  <c r="R1349" i="1" s="1"/>
  <c r="S1349" i="1" s="1"/>
  <c r="Q1350" i="1"/>
  <c r="R1350" i="1" s="1"/>
  <c r="S1350" i="1" s="1"/>
  <c r="Q1351" i="1"/>
  <c r="R1351" i="1" s="1"/>
  <c r="S1351" i="1" s="1"/>
  <c r="Q1352" i="1"/>
  <c r="R1352" i="1" s="1"/>
  <c r="S1352" i="1" s="1"/>
  <c r="Q1353" i="1"/>
  <c r="R1353" i="1" s="1"/>
  <c r="S1353" i="1" s="1"/>
  <c r="Q1354" i="1"/>
  <c r="R1354" i="1" s="1"/>
  <c r="S1354" i="1" s="1"/>
  <c r="Q1355" i="1"/>
  <c r="R1355" i="1" s="1"/>
  <c r="S1355" i="1" s="1"/>
  <c r="Q1356" i="1"/>
  <c r="R1356" i="1" s="1"/>
  <c r="S1356" i="1" s="1"/>
  <c r="Q1357" i="1"/>
  <c r="R1357" i="1" s="1"/>
  <c r="S1357" i="1" s="1"/>
  <c r="Q1358" i="1"/>
  <c r="R1358" i="1" s="1"/>
  <c r="S1358" i="1" s="1"/>
  <c r="Q1359" i="1"/>
  <c r="R1359" i="1" s="1"/>
  <c r="S1359" i="1" s="1"/>
  <c r="Q1360" i="1"/>
  <c r="R1360" i="1" s="1"/>
  <c r="S1360" i="1" s="1"/>
  <c r="Q1361" i="1"/>
  <c r="R1361" i="1" s="1"/>
  <c r="S1361" i="1" s="1"/>
  <c r="Q1362" i="1"/>
  <c r="R1362" i="1" s="1"/>
  <c r="S1362" i="1" s="1"/>
  <c r="Q1363" i="1"/>
  <c r="R1363" i="1" s="1"/>
  <c r="S1363" i="1" s="1"/>
  <c r="Q1364" i="1"/>
  <c r="R1364" i="1" s="1"/>
  <c r="S1364" i="1" s="1"/>
  <c r="Q1365" i="1"/>
  <c r="R1365" i="1" s="1"/>
  <c r="S1365" i="1" s="1"/>
  <c r="Q1366" i="1"/>
  <c r="R1366" i="1" s="1"/>
  <c r="S1366" i="1" s="1"/>
  <c r="Q1367" i="1"/>
  <c r="R1367" i="1" s="1"/>
  <c r="S1367" i="1" s="1"/>
  <c r="Q1368" i="1"/>
  <c r="R1368" i="1" s="1"/>
  <c r="S1368" i="1" s="1"/>
  <c r="Q1369" i="1"/>
  <c r="R1369" i="1" s="1"/>
  <c r="S1369" i="1" s="1"/>
  <c r="Q1370" i="1"/>
  <c r="R1370" i="1" s="1"/>
  <c r="S1370" i="1" s="1"/>
  <c r="Q1371" i="1"/>
  <c r="R1371" i="1" s="1"/>
  <c r="S1371" i="1" s="1"/>
  <c r="Q1372" i="1"/>
  <c r="R1372" i="1" s="1"/>
  <c r="S1372" i="1" s="1"/>
  <c r="Q1373" i="1"/>
  <c r="R1373" i="1" s="1"/>
  <c r="S1373" i="1" s="1"/>
  <c r="Q1374" i="1"/>
  <c r="R1374" i="1" s="1"/>
  <c r="S1374" i="1" s="1"/>
  <c r="Q1375" i="1"/>
  <c r="R1375" i="1" s="1"/>
  <c r="S1375" i="1" s="1"/>
  <c r="Q1376" i="1"/>
  <c r="R1376" i="1" s="1"/>
  <c r="S1376" i="1" s="1"/>
  <c r="Q1377" i="1"/>
  <c r="R1377" i="1" s="1"/>
  <c r="S1377" i="1" s="1"/>
  <c r="Q1378" i="1"/>
  <c r="R1378" i="1" s="1"/>
  <c r="S1378" i="1" s="1"/>
  <c r="Q1379" i="1"/>
  <c r="R1379" i="1" s="1"/>
  <c r="S1379" i="1" s="1"/>
  <c r="Q1380" i="1"/>
  <c r="R1380" i="1" s="1"/>
  <c r="S1380" i="1" s="1"/>
  <c r="Q1381" i="1"/>
  <c r="R1381" i="1" s="1"/>
  <c r="S1381" i="1" s="1"/>
  <c r="Q1382" i="1"/>
  <c r="R1382" i="1" s="1"/>
  <c r="S1382" i="1" s="1"/>
  <c r="Q1383" i="1"/>
  <c r="R1383" i="1" s="1"/>
  <c r="S1383" i="1" s="1"/>
  <c r="Q1384" i="1"/>
  <c r="R1384" i="1" s="1"/>
  <c r="S1384" i="1" s="1"/>
  <c r="Q1385" i="1"/>
  <c r="R1385" i="1" s="1"/>
  <c r="S1385" i="1" s="1"/>
  <c r="Q1386" i="1"/>
  <c r="R1386" i="1" s="1"/>
  <c r="S1386" i="1" s="1"/>
  <c r="Q1387" i="1"/>
  <c r="R1387" i="1" s="1"/>
  <c r="S1387" i="1" s="1"/>
  <c r="Q1388" i="1"/>
  <c r="R1388" i="1" s="1"/>
  <c r="S1388" i="1" s="1"/>
  <c r="Q1389" i="1"/>
  <c r="R1389" i="1" s="1"/>
  <c r="S1389" i="1" s="1"/>
  <c r="Q1390" i="1"/>
  <c r="R1390" i="1" s="1"/>
  <c r="S1390" i="1" s="1"/>
  <c r="Q1391" i="1"/>
  <c r="R1391" i="1" s="1"/>
  <c r="S1391" i="1" s="1"/>
  <c r="Q1392" i="1"/>
  <c r="R1392" i="1" s="1"/>
  <c r="S1392" i="1" s="1"/>
  <c r="Q1393" i="1"/>
  <c r="R1393" i="1" s="1"/>
  <c r="S1393" i="1" s="1"/>
  <c r="Q1394" i="1"/>
  <c r="R1394" i="1" s="1"/>
  <c r="S1394" i="1" s="1"/>
  <c r="Q1395" i="1"/>
  <c r="R1395" i="1" s="1"/>
  <c r="S1395" i="1" s="1"/>
  <c r="Q1396" i="1"/>
  <c r="R1396" i="1" s="1"/>
  <c r="S1396" i="1" s="1"/>
  <c r="Q1397" i="1"/>
  <c r="R1397" i="1" s="1"/>
  <c r="S1397" i="1" s="1"/>
  <c r="Q1398" i="1"/>
  <c r="R1398" i="1" s="1"/>
  <c r="S1398" i="1" s="1"/>
  <c r="Q1399" i="1"/>
  <c r="R1399" i="1" s="1"/>
  <c r="S1399" i="1" s="1"/>
  <c r="Q1400" i="1"/>
  <c r="R1400" i="1" s="1"/>
  <c r="S1400" i="1" s="1"/>
  <c r="Q1401" i="1"/>
  <c r="R1401" i="1" s="1"/>
  <c r="S1401" i="1" s="1"/>
  <c r="Q1402" i="1"/>
  <c r="R1402" i="1" s="1"/>
  <c r="S1402" i="1" s="1"/>
  <c r="Q1403" i="1"/>
  <c r="R1403" i="1" s="1"/>
  <c r="S1403" i="1" s="1"/>
  <c r="Q1404" i="1"/>
  <c r="R1404" i="1" s="1"/>
  <c r="S1404" i="1" s="1"/>
  <c r="Q1405" i="1"/>
  <c r="R1405" i="1" s="1"/>
  <c r="S1405" i="1" s="1"/>
  <c r="Q1406" i="1"/>
  <c r="R1406" i="1" s="1"/>
  <c r="S1406" i="1" s="1"/>
  <c r="Q1407" i="1"/>
  <c r="R1407" i="1" s="1"/>
  <c r="S1407" i="1" s="1"/>
  <c r="Q1408" i="1"/>
  <c r="R1408" i="1" s="1"/>
  <c r="S1408" i="1" s="1"/>
  <c r="Q1409" i="1"/>
  <c r="R1409" i="1" s="1"/>
  <c r="S1409" i="1" s="1"/>
  <c r="Q1410" i="1"/>
  <c r="R1410" i="1" s="1"/>
  <c r="S1410" i="1" s="1"/>
  <c r="Q1411" i="1"/>
  <c r="R1411" i="1" s="1"/>
  <c r="S1411" i="1" s="1"/>
  <c r="Q1412" i="1"/>
  <c r="R1412" i="1" s="1"/>
  <c r="S1412" i="1" s="1"/>
  <c r="Q1413" i="1"/>
  <c r="R1413" i="1" s="1"/>
  <c r="S1413" i="1" s="1"/>
  <c r="Q1414" i="1"/>
  <c r="R1414" i="1" s="1"/>
  <c r="S1414" i="1" s="1"/>
  <c r="Q1415" i="1"/>
  <c r="R1415" i="1" s="1"/>
  <c r="S1415" i="1" s="1"/>
  <c r="Q1416" i="1"/>
  <c r="R1416" i="1" s="1"/>
  <c r="S1416" i="1" s="1"/>
  <c r="Q1417" i="1"/>
  <c r="R1417" i="1" s="1"/>
  <c r="S1417" i="1" s="1"/>
  <c r="Q1418" i="1"/>
  <c r="R1418" i="1" s="1"/>
  <c r="S1418" i="1" s="1"/>
  <c r="Q1419" i="1"/>
  <c r="R1419" i="1" s="1"/>
  <c r="S1419" i="1" s="1"/>
  <c r="Q1420" i="1"/>
  <c r="R1420" i="1" s="1"/>
  <c r="S1420" i="1" s="1"/>
  <c r="Q1421" i="1"/>
  <c r="R1421" i="1" s="1"/>
  <c r="S1421" i="1" s="1"/>
  <c r="Q1422" i="1"/>
  <c r="R1422" i="1" s="1"/>
  <c r="S1422" i="1" s="1"/>
  <c r="Q1423" i="1"/>
  <c r="R1423" i="1" s="1"/>
  <c r="S1423" i="1" s="1"/>
  <c r="Q1424" i="1"/>
  <c r="R1424" i="1" s="1"/>
  <c r="S1424" i="1" s="1"/>
  <c r="Q1425" i="1"/>
  <c r="R1425" i="1" s="1"/>
  <c r="S1425" i="1" s="1"/>
  <c r="Q1426" i="1"/>
  <c r="R1426" i="1" s="1"/>
  <c r="S1426" i="1" s="1"/>
  <c r="Q1427" i="1"/>
  <c r="R1427" i="1" s="1"/>
  <c r="S1427" i="1" s="1"/>
  <c r="Q1428" i="1"/>
  <c r="R1428" i="1" s="1"/>
  <c r="S1428" i="1" s="1"/>
  <c r="Q1429" i="1"/>
  <c r="R1429" i="1" s="1"/>
  <c r="S1429" i="1" s="1"/>
  <c r="Q1430" i="1"/>
  <c r="R1430" i="1" s="1"/>
  <c r="S1430" i="1" s="1"/>
  <c r="Q1431" i="1"/>
  <c r="R1431" i="1" s="1"/>
  <c r="S1431" i="1" s="1"/>
  <c r="Q1432" i="1"/>
  <c r="R1432" i="1" s="1"/>
  <c r="S1432" i="1" s="1"/>
  <c r="Q1433" i="1"/>
  <c r="R1433" i="1" s="1"/>
  <c r="S1433" i="1" s="1"/>
  <c r="Q1434" i="1"/>
  <c r="R1434" i="1" s="1"/>
  <c r="S1434" i="1" s="1"/>
  <c r="Q1435" i="1"/>
  <c r="R1435" i="1" s="1"/>
  <c r="S1435" i="1" s="1"/>
  <c r="Q1436" i="1"/>
  <c r="R1436" i="1" s="1"/>
  <c r="S1436" i="1" s="1"/>
  <c r="Q1437" i="1"/>
  <c r="R1437" i="1" s="1"/>
  <c r="S1437" i="1" s="1"/>
  <c r="Q1438" i="1"/>
  <c r="R1438" i="1" s="1"/>
  <c r="S1438" i="1" s="1"/>
  <c r="Q1439" i="1"/>
  <c r="R1439" i="1" s="1"/>
  <c r="S1439" i="1" s="1"/>
  <c r="Q1440" i="1"/>
  <c r="R1440" i="1" s="1"/>
  <c r="S1440" i="1" s="1"/>
  <c r="Q1441" i="1"/>
  <c r="R1441" i="1" s="1"/>
  <c r="S1441" i="1" s="1"/>
  <c r="Q1442" i="1"/>
  <c r="R1442" i="1" s="1"/>
  <c r="S1442" i="1" s="1"/>
  <c r="Q1443" i="1"/>
  <c r="R1443" i="1" s="1"/>
  <c r="S1443" i="1" s="1"/>
  <c r="Q1444" i="1"/>
  <c r="R1444" i="1" s="1"/>
  <c r="S1444" i="1" s="1"/>
  <c r="Q1445" i="1"/>
  <c r="R1445" i="1" s="1"/>
  <c r="S1445" i="1" s="1"/>
  <c r="Q1446" i="1"/>
  <c r="R1446" i="1" s="1"/>
  <c r="S1446" i="1" s="1"/>
  <c r="Q1447" i="1"/>
  <c r="R1447" i="1" s="1"/>
  <c r="S1447" i="1" s="1"/>
  <c r="Q1448" i="1"/>
  <c r="R1448" i="1" s="1"/>
  <c r="S1448" i="1" s="1"/>
  <c r="Q1449" i="1"/>
  <c r="R1449" i="1" s="1"/>
  <c r="S1449" i="1" s="1"/>
  <c r="Q1450" i="1"/>
  <c r="R1450" i="1" s="1"/>
  <c r="S1450" i="1" s="1"/>
  <c r="Q1451" i="1"/>
  <c r="R1451" i="1" s="1"/>
  <c r="S1451" i="1" s="1"/>
  <c r="Q1452" i="1"/>
  <c r="R1452" i="1" s="1"/>
  <c r="S1452" i="1" s="1"/>
  <c r="Q1453" i="1"/>
  <c r="R1453" i="1" s="1"/>
  <c r="S1453" i="1" s="1"/>
  <c r="Q1454" i="1"/>
  <c r="R1454" i="1" s="1"/>
  <c r="S1454" i="1" s="1"/>
  <c r="Q1455" i="1"/>
  <c r="R1455" i="1" s="1"/>
  <c r="S1455" i="1" s="1"/>
  <c r="Q1456" i="1"/>
  <c r="R1456" i="1" s="1"/>
  <c r="S1456" i="1" s="1"/>
  <c r="Q1457" i="1"/>
  <c r="R1457" i="1" s="1"/>
  <c r="S1457" i="1" s="1"/>
  <c r="Q1458" i="1"/>
  <c r="R1458" i="1" s="1"/>
  <c r="S1458" i="1" s="1"/>
  <c r="Q1459" i="1"/>
  <c r="R1459" i="1" s="1"/>
  <c r="S1459" i="1" s="1"/>
  <c r="Q1460" i="1"/>
  <c r="R1460" i="1" s="1"/>
  <c r="S1460" i="1" s="1"/>
  <c r="Q1461" i="1"/>
  <c r="R1461" i="1" s="1"/>
  <c r="S1461" i="1" s="1"/>
  <c r="Q1462" i="1"/>
  <c r="R1462" i="1" s="1"/>
  <c r="S1462" i="1" s="1"/>
  <c r="Q1463" i="1"/>
  <c r="R1463" i="1" s="1"/>
  <c r="S1463" i="1" s="1"/>
  <c r="Q1464" i="1"/>
  <c r="R1464" i="1" s="1"/>
  <c r="S1464" i="1" s="1"/>
  <c r="Q1465" i="1"/>
  <c r="R1465" i="1" s="1"/>
  <c r="S1465" i="1" s="1"/>
  <c r="Q1466" i="1"/>
  <c r="R1466" i="1" s="1"/>
  <c r="S1466" i="1" s="1"/>
  <c r="Q1467" i="1"/>
  <c r="R1467" i="1" s="1"/>
  <c r="S1467" i="1" s="1"/>
  <c r="Q1468" i="1"/>
  <c r="R1468" i="1" s="1"/>
  <c r="S1468" i="1" s="1"/>
  <c r="Q1469" i="1"/>
  <c r="R1469" i="1" s="1"/>
  <c r="S1469" i="1" s="1"/>
  <c r="Q1470" i="1"/>
  <c r="R1470" i="1" s="1"/>
  <c r="S1470" i="1" s="1"/>
  <c r="Q1471" i="1"/>
  <c r="R1471" i="1" s="1"/>
  <c r="S1471" i="1" s="1"/>
  <c r="Q1472" i="1"/>
  <c r="R1472" i="1" s="1"/>
  <c r="S1472" i="1" s="1"/>
  <c r="Q1473" i="1"/>
  <c r="R1473" i="1" s="1"/>
  <c r="S1473" i="1" s="1"/>
  <c r="Q1474" i="1"/>
  <c r="R1474" i="1" s="1"/>
  <c r="S1474" i="1" s="1"/>
  <c r="Q1475" i="1"/>
  <c r="R1475" i="1" s="1"/>
  <c r="S1475" i="1" s="1"/>
  <c r="Q1476" i="1"/>
  <c r="R1476" i="1" s="1"/>
  <c r="S1476" i="1" s="1"/>
  <c r="Q1477" i="1"/>
  <c r="R1477" i="1" s="1"/>
  <c r="S1477" i="1" s="1"/>
  <c r="Q1478" i="1"/>
  <c r="R1478" i="1" s="1"/>
  <c r="S1478" i="1" s="1"/>
  <c r="Q1479" i="1"/>
  <c r="R1479" i="1" s="1"/>
  <c r="S1479" i="1" s="1"/>
  <c r="Q1480" i="1"/>
  <c r="R1480" i="1" s="1"/>
  <c r="S1480" i="1" s="1"/>
  <c r="Q1481" i="1"/>
  <c r="R1481" i="1" s="1"/>
  <c r="S1481" i="1" s="1"/>
  <c r="Q1482" i="1"/>
  <c r="R1482" i="1" s="1"/>
  <c r="S1482" i="1" s="1"/>
  <c r="Q1483" i="1"/>
  <c r="R1483" i="1" s="1"/>
  <c r="S1483" i="1" s="1"/>
  <c r="Q1484" i="1"/>
  <c r="R1484" i="1" s="1"/>
  <c r="S1484" i="1" s="1"/>
  <c r="Q1485" i="1"/>
  <c r="R1485" i="1" s="1"/>
  <c r="S1485" i="1" s="1"/>
  <c r="Q1486" i="1"/>
  <c r="R1486" i="1" s="1"/>
  <c r="S1486" i="1" s="1"/>
  <c r="Q1487" i="1"/>
  <c r="R1487" i="1" s="1"/>
  <c r="S1487" i="1" s="1"/>
  <c r="Q1488" i="1"/>
  <c r="R1488" i="1" s="1"/>
  <c r="S1488" i="1" s="1"/>
  <c r="Q1489" i="1"/>
  <c r="R1489" i="1" s="1"/>
  <c r="S1489" i="1" s="1"/>
  <c r="Q1490" i="1"/>
  <c r="R1490" i="1" s="1"/>
  <c r="S1490" i="1" s="1"/>
  <c r="Q1491" i="1"/>
  <c r="R1491" i="1" s="1"/>
  <c r="S1491" i="1" s="1"/>
  <c r="Q1492" i="1"/>
  <c r="R1492" i="1" s="1"/>
  <c r="S1492" i="1" s="1"/>
  <c r="Q1493" i="1"/>
  <c r="R1493" i="1" s="1"/>
  <c r="S1493" i="1" s="1"/>
  <c r="Q1494" i="1"/>
  <c r="R1494" i="1" s="1"/>
  <c r="S1494" i="1" s="1"/>
  <c r="Q1495" i="1"/>
  <c r="R1495" i="1" s="1"/>
  <c r="S1495" i="1" s="1"/>
  <c r="Q1496" i="1"/>
  <c r="R1496" i="1" s="1"/>
  <c r="S1496" i="1" s="1"/>
  <c r="Q1497" i="1"/>
  <c r="R1497" i="1" s="1"/>
  <c r="S1497" i="1" s="1"/>
  <c r="Q1498" i="1"/>
  <c r="R1498" i="1" s="1"/>
  <c r="S1498" i="1" s="1"/>
  <c r="Q1499" i="1"/>
  <c r="R1499" i="1" s="1"/>
  <c r="S1499" i="1" s="1"/>
  <c r="Q1500" i="1"/>
  <c r="R1500" i="1" s="1"/>
  <c r="S1500" i="1" s="1"/>
  <c r="Q1501" i="1"/>
  <c r="R1501" i="1" s="1"/>
  <c r="S1501" i="1" s="1"/>
  <c r="Q1502" i="1"/>
  <c r="R1502" i="1" s="1"/>
  <c r="S1502" i="1" s="1"/>
  <c r="Q1503" i="1"/>
  <c r="R1503" i="1" s="1"/>
  <c r="S1503" i="1" s="1"/>
  <c r="Q1504" i="1"/>
  <c r="R1504" i="1" s="1"/>
  <c r="S1504" i="1" s="1"/>
  <c r="Q1505" i="1"/>
  <c r="R1505" i="1" s="1"/>
  <c r="S1505" i="1" s="1"/>
  <c r="Q1506" i="1"/>
  <c r="R1506" i="1" s="1"/>
  <c r="S1506" i="1" s="1"/>
  <c r="Q1507" i="1"/>
  <c r="R1507" i="1" s="1"/>
  <c r="S1507" i="1" s="1"/>
  <c r="Q1508" i="1"/>
  <c r="R1508" i="1" s="1"/>
  <c r="S1508" i="1" s="1"/>
  <c r="Q1509" i="1"/>
  <c r="R1509" i="1" s="1"/>
  <c r="S1509" i="1" s="1"/>
  <c r="Q1510" i="1"/>
  <c r="R1510" i="1" s="1"/>
  <c r="S1510" i="1" s="1"/>
  <c r="Q1511" i="1"/>
  <c r="R1511" i="1" s="1"/>
  <c r="S1511" i="1" s="1"/>
  <c r="Q1512" i="1"/>
  <c r="R1512" i="1" s="1"/>
  <c r="S1512" i="1" s="1"/>
  <c r="Q1513" i="1"/>
  <c r="R1513" i="1" s="1"/>
  <c r="S1513" i="1" s="1"/>
  <c r="Q1514" i="1"/>
  <c r="R1514" i="1" s="1"/>
  <c r="S1514" i="1" s="1"/>
  <c r="Q1515" i="1"/>
  <c r="R1515" i="1" s="1"/>
  <c r="S1515" i="1" s="1"/>
  <c r="Q1516" i="1"/>
  <c r="R1516" i="1" s="1"/>
  <c r="S1516" i="1" s="1"/>
  <c r="Q1517" i="1"/>
  <c r="R1517" i="1" s="1"/>
  <c r="S1517" i="1" s="1"/>
  <c r="Q1518" i="1"/>
  <c r="R1518" i="1" s="1"/>
  <c r="S1518" i="1" s="1"/>
  <c r="Q1519" i="1"/>
  <c r="R1519" i="1" s="1"/>
  <c r="S1519" i="1" s="1"/>
  <c r="Q1520" i="1"/>
  <c r="R1520" i="1" s="1"/>
  <c r="S1520" i="1" s="1"/>
  <c r="Q1521" i="1"/>
  <c r="R1521" i="1" s="1"/>
  <c r="S1521" i="1" s="1"/>
  <c r="Q1522" i="1"/>
  <c r="R1522" i="1" s="1"/>
  <c r="S1522" i="1" s="1"/>
  <c r="Q1523" i="1"/>
  <c r="R1523" i="1" s="1"/>
  <c r="S1523" i="1" s="1"/>
  <c r="Q1524" i="1"/>
  <c r="R1524" i="1" s="1"/>
  <c r="S1524" i="1" s="1"/>
  <c r="Q1525" i="1"/>
  <c r="R1525" i="1" s="1"/>
  <c r="S1525" i="1" s="1"/>
  <c r="Q1526" i="1"/>
  <c r="R1526" i="1" s="1"/>
  <c r="S1526" i="1" s="1"/>
  <c r="Q1527" i="1"/>
  <c r="R1527" i="1" s="1"/>
  <c r="S1527" i="1" s="1"/>
  <c r="Q1528" i="1"/>
  <c r="R1528" i="1" s="1"/>
  <c r="S1528" i="1" s="1"/>
  <c r="Q1529" i="1"/>
  <c r="R1529" i="1" s="1"/>
  <c r="S1529" i="1" s="1"/>
  <c r="Q1530" i="1"/>
  <c r="R1530" i="1" s="1"/>
  <c r="S1530" i="1" s="1"/>
  <c r="Q1531" i="1"/>
  <c r="R1531" i="1" s="1"/>
  <c r="S1531" i="1" s="1"/>
  <c r="Q1532" i="1"/>
  <c r="R1532" i="1" s="1"/>
  <c r="S1532" i="1" s="1"/>
  <c r="Q1533" i="1"/>
  <c r="R1533" i="1" s="1"/>
  <c r="S1533" i="1" s="1"/>
  <c r="Q1534" i="1"/>
  <c r="R1534" i="1" s="1"/>
  <c r="S1534" i="1" s="1"/>
  <c r="Q1535" i="1"/>
  <c r="R1535" i="1" s="1"/>
  <c r="S1535" i="1" s="1"/>
  <c r="Q1536" i="1"/>
  <c r="R1536" i="1" s="1"/>
  <c r="S1536" i="1" s="1"/>
  <c r="Q1537" i="1"/>
  <c r="R1537" i="1" s="1"/>
  <c r="S1537" i="1" s="1"/>
  <c r="Q1538" i="1"/>
  <c r="R1538" i="1" s="1"/>
  <c r="S1538" i="1" s="1"/>
  <c r="Q1539" i="1"/>
  <c r="R1539" i="1" s="1"/>
  <c r="S1539" i="1" s="1"/>
  <c r="Q1540" i="1"/>
  <c r="R1540" i="1" s="1"/>
  <c r="S1540" i="1" s="1"/>
  <c r="Q1541" i="1"/>
  <c r="R1541" i="1" s="1"/>
  <c r="S1541" i="1" s="1"/>
  <c r="Q1542" i="1"/>
  <c r="R1542" i="1" s="1"/>
  <c r="S1542" i="1" s="1"/>
  <c r="Q1543" i="1"/>
  <c r="R1543" i="1" s="1"/>
  <c r="S1543" i="1" s="1"/>
  <c r="Q1544" i="1"/>
  <c r="R1544" i="1" s="1"/>
  <c r="S1544" i="1" s="1"/>
  <c r="Q1545" i="1"/>
  <c r="R1545" i="1" s="1"/>
  <c r="S1545" i="1" s="1"/>
  <c r="Q1546" i="1"/>
  <c r="R1546" i="1" s="1"/>
  <c r="S1546" i="1" s="1"/>
  <c r="Q1547" i="1"/>
  <c r="R1547" i="1" s="1"/>
  <c r="S1547" i="1" s="1"/>
  <c r="Q1548" i="1"/>
  <c r="R1548" i="1" s="1"/>
  <c r="S1548" i="1" s="1"/>
  <c r="Q1549" i="1"/>
  <c r="R1549" i="1" s="1"/>
  <c r="S1549" i="1" s="1"/>
  <c r="Q1550" i="1"/>
  <c r="R1550" i="1" s="1"/>
  <c r="S1550" i="1" s="1"/>
  <c r="Q1551" i="1"/>
  <c r="R1551" i="1" s="1"/>
  <c r="S1551" i="1" s="1"/>
  <c r="Q1552" i="1"/>
  <c r="R1552" i="1" s="1"/>
  <c r="S1552" i="1" s="1"/>
  <c r="Q1553" i="1"/>
  <c r="R1553" i="1" s="1"/>
  <c r="S1553" i="1" s="1"/>
  <c r="Q1554" i="1"/>
  <c r="R1554" i="1" s="1"/>
  <c r="S1554" i="1" s="1"/>
  <c r="Q1555" i="1"/>
  <c r="R1555" i="1" s="1"/>
  <c r="S1555" i="1" s="1"/>
  <c r="Q1556" i="1"/>
  <c r="R1556" i="1" s="1"/>
  <c r="S1556" i="1" s="1"/>
  <c r="Q1557" i="1"/>
  <c r="R1557" i="1" s="1"/>
  <c r="S1557" i="1" s="1"/>
  <c r="Q1558" i="1"/>
  <c r="R1558" i="1" s="1"/>
  <c r="S1558" i="1" s="1"/>
  <c r="Q1559" i="1"/>
  <c r="R1559" i="1" s="1"/>
  <c r="S1559" i="1" s="1"/>
  <c r="Q1560" i="1"/>
  <c r="R1560" i="1" s="1"/>
  <c r="S1560" i="1" s="1"/>
  <c r="Q1561" i="1"/>
  <c r="R1561" i="1" s="1"/>
  <c r="S1561" i="1" s="1"/>
  <c r="Q1562" i="1"/>
  <c r="R1562" i="1" s="1"/>
  <c r="S1562" i="1" s="1"/>
  <c r="Q1563" i="1"/>
  <c r="R1563" i="1" s="1"/>
  <c r="S1563" i="1" s="1"/>
  <c r="Q1564" i="1"/>
  <c r="R1564" i="1" s="1"/>
  <c r="S1564" i="1" s="1"/>
  <c r="Q1565" i="1"/>
  <c r="R1565" i="1" s="1"/>
  <c r="S1565" i="1" s="1"/>
  <c r="Q1566" i="1"/>
  <c r="R1566" i="1" s="1"/>
  <c r="S1566" i="1" s="1"/>
  <c r="Q1567" i="1"/>
  <c r="R1567" i="1" s="1"/>
  <c r="S1567" i="1" s="1"/>
  <c r="Q1568" i="1"/>
  <c r="R1568" i="1" s="1"/>
  <c r="S1568" i="1" s="1"/>
  <c r="Q1569" i="1"/>
  <c r="R1569" i="1" s="1"/>
  <c r="S1569" i="1" s="1"/>
  <c r="Q1570" i="1"/>
  <c r="R1570" i="1" s="1"/>
  <c r="S1570" i="1" s="1"/>
  <c r="Q1571" i="1"/>
  <c r="R1571" i="1" s="1"/>
  <c r="S1571" i="1" s="1"/>
  <c r="Q1572" i="1"/>
  <c r="R1572" i="1" s="1"/>
  <c r="S1572" i="1" s="1"/>
  <c r="Q1573" i="1"/>
  <c r="R1573" i="1" s="1"/>
  <c r="S1573" i="1" s="1"/>
  <c r="Q1574" i="1"/>
  <c r="R1574" i="1" s="1"/>
  <c r="S1574" i="1" s="1"/>
  <c r="Q1575" i="1"/>
  <c r="R1575" i="1" s="1"/>
  <c r="S1575" i="1" s="1"/>
  <c r="Q1576" i="1"/>
  <c r="R1576" i="1" s="1"/>
  <c r="S1576" i="1" s="1"/>
  <c r="Q1577" i="1"/>
  <c r="R1577" i="1" s="1"/>
  <c r="S1577" i="1" s="1"/>
  <c r="Q1578" i="1"/>
  <c r="R1578" i="1" s="1"/>
  <c r="S1578" i="1" s="1"/>
  <c r="Q1579" i="1"/>
  <c r="R1579" i="1" s="1"/>
  <c r="S1579" i="1" s="1"/>
  <c r="Q1580" i="1"/>
  <c r="R1580" i="1" s="1"/>
  <c r="S1580" i="1" s="1"/>
  <c r="Q1581" i="1"/>
  <c r="R1581" i="1" s="1"/>
  <c r="S1581" i="1" s="1"/>
  <c r="Q1582" i="1"/>
  <c r="R1582" i="1" s="1"/>
  <c r="S1582" i="1" s="1"/>
  <c r="Q1583" i="1"/>
  <c r="R1583" i="1" s="1"/>
  <c r="S1583" i="1" s="1"/>
  <c r="Q1584" i="1"/>
  <c r="R1584" i="1" s="1"/>
  <c r="S1584" i="1" s="1"/>
  <c r="Q1585" i="1"/>
  <c r="R1585" i="1" s="1"/>
  <c r="S1585" i="1" s="1"/>
  <c r="Q1586" i="1"/>
  <c r="R1586" i="1" s="1"/>
  <c r="S1586" i="1" s="1"/>
  <c r="Q1587" i="1"/>
  <c r="R1587" i="1" s="1"/>
  <c r="S1587" i="1" s="1"/>
  <c r="Q1588" i="1"/>
  <c r="R1588" i="1" s="1"/>
  <c r="S1588" i="1" s="1"/>
  <c r="Q1589" i="1"/>
  <c r="R1589" i="1" s="1"/>
  <c r="S1589" i="1" s="1"/>
  <c r="Q1590" i="1"/>
  <c r="R1590" i="1" s="1"/>
  <c r="S1590" i="1" s="1"/>
  <c r="Q1591" i="1"/>
  <c r="R1591" i="1" s="1"/>
  <c r="S1591" i="1" s="1"/>
  <c r="Q1592" i="1"/>
  <c r="R1592" i="1" s="1"/>
  <c r="S1592" i="1" s="1"/>
  <c r="Q1593" i="1"/>
  <c r="R1593" i="1" s="1"/>
  <c r="S1593" i="1" s="1"/>
  <c r="Q1594" i="1"/>
  <c r="R1594" i="1" s="1"/>
  <c r="S1594" i="1" s="1"/>
  <c r="Q1595" i="1"/>
  <c r="R1595" i="1" s="1"/>
  <c r="S1595" i="1" s="1"/>
  <c r="Q1596" i="1"/>
  <c r="R1596" i="1" s="1"/>
  <c r="S1596" i="1" s="1"/>
  <c r="Q1597" i="1"/>
  <c r="R1597" i="1" s="1"/>
  <c r="S1597" i="1" s="1"/>
  <c r="Q1598" i="1"/>
  <c r="R1598" i="1" s="1"/>
  <c r="S1598" i="1" s="1"/>
  <c r="Q1599" i="1"/>
  <c r="R1599" i="1" s="1"/>
  <c r="S1599" i="1" s="1"/>
  <c r="Q1600" i="1"/>
  <c r="R1600" i="1" s="1"/>
  <c r="S1600" i="1" s="1"/>
  <c r="Q1601" i="1"/>
  <c r="R1601" i="1" s="1"/>
  <c r="S1601" i="1" s="1"/>
  <c r="Q1602" i="1"/>
  <c r="R1602" i="1" s="1"/>
  <c r="S1602" i="1" s="1"/>
  <c r="Q1603" i="1"/>
  <c r="R1603" i="1" s="1"/>
  <c r="S1603" i="1" s="1"/>
  <c r="Q1604" i="1"/>
  <c r="R1604" i="1" s="1"/>
  <c r="S1604" i="1" s="1"/>
  <c r="Q1605" i="1"/>
  <c r="R1605" i="1" s="1"/>
  <c r="S1605" i="1" s="1"/>
  <c r="Q1606" i="1"/>
  <c r="R1606" i="1" s="1"/>
  <c r="S1606" i="1" s="1"/>
  <c r="Q1607" i="1"/>
  <c r="R1607" i="1" s="1"/>
  <c r="S1607" i="1" s="1"/>
  <c r="Q1608" i="1"/>
  <c r="R1608" i="1" s="1"/>
  <c r="S1608" i="1" s="1"/>
  <c r="Q1609" i="1"/>
  <c r="R1609" i="1" s="1"/>
  <c r="S1609" i="1" s="1"/>
  <c r="Q1610" i="1"/>
  <c r="R1610" i="1" s="1"/>
  <c r="S1610" i="1" s="1"/>
  <c r="Q1611" i="1"/>
  <c r="R1611" i="1" s="1"/>
  <c r="S1611" i="1" s="1"/>
  <c r="Q1612" i="1"/>
  <c r="R1612" i="1" s="1"/>
  <c r="S1612" i="1" s="1"/>
  <c r="Q1613" i="1"/>
  <c r="R1613" i="1" s="1"/>
  <c r="S1613" i="1" s="1"/>
  <c r="Q1614" i="1"/>
  <c r="R1614" i="1" s="1"/>
  <c r="S1614" i="1" s="1"/>
  <c r="Q1615" i="1"/>
  <c r="R1615" i="1" s="1"/>
  <c r="S1615" i="1" s="1"/>
  <c r="Q1616" i="1"/>
  <c r="R1616" i="1" s="1"/>
  <c r="S1616" i="1" s="1"/>
  <c r="Q1617" i="1"/>
  <c r="R1617" i="1" s="1"/>
  <c r="S1617" i="1" s="1"/>
  <c r="Q1618" i="1"/>
  <c r="R1618" i="1" s="1"/>
  <c r="S1618" i="1" s="1"/>
  <c r="Q1619" i="1"/>
  <c r="R1619" i="1" s="1"/>
  <c r="S1619" i="1" s="1"/>
  <c r="Q1620" i="1"/>
  <c r="R1620" i="1" s="1"/>
  <c r="S1620" i="1" s="1"/>
  <c r="Q1621" i="1"/>
  <c r="R1621" i="1" s="1"/>
  <c r="S1621" i="1" s="1"/>
  <c r="Q1622" i="1"/>
  <c r="R1622" i="1" s="1"/>
  <c r="S1622" i="1" s="1"/>
  <c r="Q1623" i="1"/>
  <c r="R1623" i="1" s="1"/>
  <c r="S1623" i="1" s="1"/>
  <c r="Q1624" i="1"/>
  <c r="R1624" i="1" s="1"/>
  <c r="S1624" i="1" s="1"/>
  <c r="Q1625" i="1"/>
  <c r="R1625" i="1" s="1"/>
  <c r="S1625" i="1" s="1"/>
  <c r="Q1626" i="1"/>
  <c r="R1626" i="1" s="1"/>
  <c r="S1626" i="1" s="1"/>
  <c r="Q1627" i="1"/>
  <c r="R1627" i="1" s="1"/>
  <c r="S1627" i="1" s="1"/>
  <c r="Q1628" i="1"/>
  <c r="R1628" i="1" s="1"/>
  <c r="S1628" i="1" s="1"/>
  <c r="Q1629" i="1"/>
  <c r="R1629" i="1" s="1"/>
  <c r="S1629" i="1" s="1"/>
  <c r="Q1630" i="1"/>
  <c r="R1630" i="1" s="1"/>
  <c r="S1630" i="1" s="1"/>
  <c r="Q1631" i="1"/>
  <c r="R1631" i="1" s="1"/>
  <c r="S1631" i="1" s="1"/>
  <c r="Q1632" i="1"/>
  <c r="R1632" i="1" s="1"/>
  <c r="S1632" i="1" s="1"/>
  <c r="Q1633" i="1"/>
  <c r="R1633" i="1" s="1"/>
  <c r="S1633" i="1" s="1"/>
  <c r="Q1634" i="1"/>
  <c r="R1634" i="1" s="1"/>
  <c r="S1634" i="1" s="1"/>
  <c r="Q1635" i="1"/>
  <c r="R1635" i="1" s="1"/>
  <c r="S1635" i="1" s="1"/>
  <c r="Q1636" i="1"/>
  <c r="R1636" i="1" s="1"/>
  <c r="S1636" i="1" s="1"/>
  <c r="Q1637" i="1"/>
  <c r="R1637" i="1" s="1"/>
  <c r="S1637" i="1" s="1"/>
  <c r="Q1638" i="1"/>
  <c r="R1638" i="1" s="1"/>
  <c r="S1638" i="1" s="1"/>
  <c r="Q1639" i="1"/>
  <c r="R1639" i="1" s="1"/>
  <c r="S1639" i="1" s="1"/>
  <c r="Q1640" i="1"/>
  <c r="R1640" i="1" s="1"/>
  <c r="S1640" i="1" s="1"/>
  <c r="Q1641" i="1"/>
  <c r="R1641" i="1" s="1"/>
  <c r="S1641" i="1" s="1"/>
  <c r="Q1642" i="1"/>
  <c r="R1642" i="1" s="1"/>
  <c r="S1642" i="1" s="1"/>
  <c r="Q1643" i="1"/>
  <c r="R1643" i="1" s="1"/>
  <c r="S1643" i="1" s="1"/>
  <c r="Q1644" i="1"/>
  <c r="R1644" i="1" s="1"/>
  <c r="S1644" i="1" s="1"/>
  <c r="Q1645" i="1"/>
  <c r="R1645" i="1" s="1"/>
  <c r="S1645" i="1" s="1"/>
  <c r="Q1646" i="1"/>
  <c r="R1646" i="1" s="1"/>
  <c r="S1646" i="1" s="1"/>
  <c r="Q1647" i="1"/>
  <c r="R1647" i="1" s="1"/>
  <c r="S1647" i="1" s="1"/>
  <c r="Q1648" i="1"/>
  <c r="R1648" i="1" s="1"/>
  <c r="S1648" i="1" s="1"/>
  <c r="Q1649" i="1"/>
  <c r="R1649" i="1" s="1"/>
  <c r="S1649" i="1" s="1"/>
  <c r="Q1650" i="1"/>
  <c r="R1650" i="1" s="1"/>
  <c r="S1650" i="1" s="1"/>
  <c r="Q1651" i="1"/>
  <c r="R1651" i="1" s="1"/>
  <c r="S1651" i="1" s="1"/>
  <c r="Q1652" i="1"/>
  <c r="R1652" i="1" s="1"/>
  <c r="S1652" i="1" s="1"/>
  <c r="Q1653" i="1"/>
  <c r="R1653" i="1" s="1"/>
  <c r="S1653" i="1" s="1"/>
  <c r="Q1654" i="1"/>
  <c r="R1654" i="1" s="1"/>
  <c r="S1654" i="1" s="1"/>
  <c r="Q1655" i="1"/>
  <c r="R1655" i="1" s="1"/>
  <c r="S1655" i="1" s="1"/>
  <c r="Q1656" i="1"/>
  <c r="R1656" i="1" s="1"/>
  <c r="S1656" i="1" s="1"/>
  <c r="Q1657" i="1"/>
  <c r="R1657" i="1" s="1"/>
  <c r="S1657" i="1" s="1"/>
  <c r="Q1658" i="1"/>
  <c r="R1658" i="1" s="1"/>
  <c r="S1658" i="1" s="1"/>
  <c r="Q1659" i="1"/>
  <c r="R1659" i="1" s="1"/>
  <c r="S1659" i="1" s="1"/>
  <c r="Q1660" i="1"/>
  <c r="R1660" i="1" s="1"/>
  <c r="S1660" i="1" s="1"/>
  <c r="Q1661" i="1"/>
  <c r="R1661" i="1" s="1"/>
  <c r="S1661" i="1" s="1"/>
  <c r="Q1662" i="1"/>
  <c r="R1662" i="1" s="1"/>
  <c r="S1662" i="1" s="1"/>
  <c r="Q1663" i="1"/>
  <c r="R1663" i="1" s="1"/>
  <c r="S1663" i="1" s="1"/>
  <c r="Q1664" i="1"/>
  <c r="R1664" i="1" s="1"/>
  <c r="S1664" i="1" s="1"/>
  <c r="Q1665" i="1"/>
  <c r="R1665" i="1" s="1"/>
  <c r="S1665" i="1" s="1"/>
  <c r="Q1666" i="1"/>
  <c r="R1666" i="1" s="1"/>
  <c r="S1666" i="1" s="1"/>
  <c r="Q1667" i="1"/>
  <c r="R1667" i="1" s="1"/>
  <c r="S1667" i="1" s="1"/>
  <c r="Q1668" i="1"/>
  <c r="R1668" i="1" s="1"/>
  <c r="S1668" i="1" s="1"/>
  <c r="Q1669" i="1"/>
  <c r="R1669" i="1" s="1"/>
  <c r="S1669" i="1" s="1"/>
  <c r="Q1670" i="1"/>
  <c r="R1670" i="1" s="1"/>
  <c r="S1670" i="1" s="1"/>
  <c r="Q1671" i="1"/>
  <c r="R1671" i="1" s="1"/>
  <c r="S1671" i="1" s="1"/>
  <c r="Q1672" i="1"/>
  <c r="R1672" i="1" s="1"/>
  <c r="S1672" i="1" s="1"/>
  <c r="Q1673" i="1"/>
  <c r="R1673" i="1" s="1"/>
  <c r="S1673" i="1" s="1"/>
  <c r="Q1674" i="1"/>
  <c r="R1674" i="1" s="1"/>
  <c r="S1674" i="1" s="1"/>
  <c r="Q1675" i="1"/>
  <c r="R1675" i="1" s="1"/>
  <c r="S1675" i="1" s="1"/>
  <c r="Q1676" i="1"/>
  <c r="R1676" i="1" s="1"/>
  <c r="S1676" i="1" s="1"/>
  <c r="Q1677" i="1"/>
  <c r="R1677" i="1" s="1"/>
  <c r="S1677" i="1" s="1"/>
  <c r="Q1678" i="1"/>
  <c r="R1678" i="1" s="1"/>
  <c r="S1678" i="1" s="1"/>
  <c r="Q1679" i="1"/>
  <c r="R1679" i="1" s="1"/>
  <c r="S1679" i="1" s="1"/>
  <c r="Q1680" i="1"/>
  <c r="R1680" i="1" s="1"/>
  <c r="S1680" i="1" s="1"/>
  <c r="Q1681" i="1"/>
  <c r="R1681" i="1" s="1"/>
  <c r="S1681" i="1" s="1"/>
  <c r="Q1682" i="1"/>
  <c r="R1682" i="1" s="1"/>
  <c r="S1682" i="1" s="1"/>
  <c r="Q1683" i="1"/>
  <c r="R1683" i="1" s="1"/>
  <c r="S1683" i="1" s="1"/>
  <c r="Q1684" i="1"/>
  <c r="R1684" i="1" s="1"/>
  <c r="S1684" i="1" s="1"/>
  <c r="Q1685" i="1"/>
  <c r="R1685" i="1" s="1"/>
  <c r="S1685" i="1" s="1"/>
  <c r="Q1686" i="1"/>
  <c r="R1686" i="1" s="1"/>
  <c r="S1686" i="1" s="1"/>
  <c r="Q1687" i="1"/>
  <c r="R1687" i="1" s="1"/>
  <c r="S1687" i="1" s="1"/>
  <c r="Q1688" i="1"/>
  <c r="R1688" i="1" s="1"/>
  <c r="S1688" i="1" s="1"/>
  <c r="Q1689" i="1"/>
  <c r="R1689" i="1" s="1"/>
  <c r="S1689" i="1" s="1"/>
  <c r="Q1690" i="1"/>
  <c r="R1690" i="1" s="1"/>
  <c r="S1690" i="1" s="1"/>
  <c r="Q1691" i="1"/>
  <c r="R1691" i="1" s="1"/>
  <c r="S1691" i="1" s="1"/>
  <c r="Q1692" i="1"/>
  <c r="R1692" i="1" s="1"/>
  <c r="S1692" i="1" s="1"/>
  <c r="Q1693" i="1"/>
  <c r="R1693" i="1" s="1"/>
  <c r="S1693" i="1" s="1"/>
  <c r="Q1694" i="1"/>
  <c r="R1694" i="1" s="1"/>
  <c r="S1694" i="1" s="1"/>
  <c r="Q1695" i="1"/>
  <c r="R1695" i="1" s="1"/>
  <c r="S1695" i="1" s="1"/>
  <c r="Q1696" i="1"/>
  <c r="R1696" i="1" s="1"/>
  <c r="S1696" i="1" s="1"/>
  <c r="Q1697" i="1"/>
  <c r="R1697" i="1" s="1"/>
  <c r="S1697" i="1" s="1"/>
  <c r="Q1698" i="1"/>
  <c r="R1698" i="1" s="1"/>
  <c r="S1698" i="1" s="1"/>
  <c r="Q1699" i="1"/>
  <c r="R1699" i="1" s="1"/>
  <c r="S1699" i="1" s="1"/>
  <c r="Q1700" i="1"/>
  <c r="R1700" i="1" s="1"/>
  <c r="S1700" i="1" s="1"/>
  <c r="Q1701" i="1"/>
  <c r="R1701" i="1" s="1"/>
  <c r="S1701" i="1" s="1"/>
  <c r="Q1702" i="1"/>
  <c r="R1702" i="1" s="1"/>
  <c r="S1702" i="1" s="1"/>
  <c r="Q1703" i="1"/>
  <c r="R1703" i="1" s="1"/>
  <c r="S1703" i="1" s="1"/>
  <c r="Q1704" i="1"/>
  <c r="R1704" i="1" s="1"/>
  <c r="S1704" i="1" s="1"/>
  <c r="Q1705" i="1"/>
  <c r="R1705" i="1" s="1"/>
  <c r="S1705" i="1" s="1"/>
  <c r="Q1706" i="1"/>
  <c r="R1706" i="1" s="1"/>
  <c r="S1706" i="1" s="1"/>
  <c r="Q1707" i="1"/>
  <c r="R1707" i="1" s="1"/>
  <c r="S1707" i="1" s="1"/>
  <c r="Q1708" i="1"/>
  <c r="R1708" i="1" s="1"/>
  <c r="S1708" i="1" s="1"/>
  <c r="Q1709" i="1"/>
  <c r="R1709" i="1" s="1"/>
  <c r="S1709" i="1" s="1"/>
  <c r="Q1710" i="1"/>
  <c r="R1710" i="1" s="1"/>
  <c r="S1710" i="1" s="1"/>
  <c r="Q1711" i="1"/>
  <c r="R1711" i="1" s="1"/>
  <c r="S1711" i="1" s="1"/>
  <c r="Q1712" i="1"/>
  <c r="R1712" i="1" s="1"/>
  <c r="S1712" i="1" s="1"/>
  <c r="Q1713" i="1"/>
  <c r="R1713" i="1" s="1"/>
  <c r="S1713" i="1" s="1"/>
  <c r="Q1714" i="1"/>
  <c r="R1714" i="1" s="1"/>
  <c r="S1714" i="1" s="1"/>
  <c r="Q1715" i="1"/>
  <c r="R1715" i="1" s="1"/>
  <c r="S1715" i="1" s="1"/>
  <c r="Q1716" i="1"/>
  <c r="R1716" i="1" s="1"/>
  <c r="S1716" i="1" s="1"/>
  <c r="Q1717" i="1"/>
  <c r="R1717" i="1" s="1"/>
  <c r="S1717" i="1" s="1"/>
  <c r="Q1718" i="1"/>
  <c r="R1718" i="1" s="1"/>
  <c r="S1718" i="1" s="1"/>
  <c r="Q1719" i="1"/>
  <c r="R1719" i="1" s="1"/>
  <c r="S1719" i="1" s="1"/>
  <c r="Q1720" i="1"/>
  <c r="R1720" i="1" s="1"/>
  <c r="S1720" i="1" s="1"/>
  <c r="Q1721" i="1"/>
  <c r="R1721" i="1" s="1"/>
  <c r="S1721" i="1" s="1"/>
  <c r="Q1722" i="1"/>
  <c r="R1722" i="1" s="1"/>
  <c r="S1722" i="1" s="1"/>
  <c r="Q1723" i="1"/>
  <c r="R1723" i="1" s="1"/>
  <c r="S1723" i="1" s="1"/>
  <c r="Q1724" i="1"/>
  <c r="R1724" i="1" s="1"/>
  <c r="S1724" i="1" s="1"/>
  <c r="Q1725" i="1"/>
  <c r="R1725" i="1" s="1"/>
  <c r="S1725" i="1" s="1"/>
  <c r="Q1726" i="1"/>
  <c r="R1726" i="1" s="1"/>
  <c r="S1726" i="1" s="1"/>
  <c r="Q1727" i="1"/>
  <c r="R1727" i="1" s="1"/>
  <c r="S1727" i="1" s="1"/>
  <c r="Q1728" i="1"/>
  <c r="R1728" i="1" s="1"/>
  <c r="S1728" i="1" s="1"/>
  <c r="Q1729" i="1"/>
  <c r="R1729" i="1" s="1"/>
  <c r="S1729" i="1" s="1"/>
  <c r="Q1730" i="1"/>
  <c r="R1730" i="1" s="1"/>
  <c r="S1730" i="1" s="1"/>
  <c r="Q1731" i="1"/>
  <c r="R1731" i="1" s="1"/>
  <c r="S1731" i="1" s="1"/>
  <c r="Q1732" i="1"/>
  <c r="R1732" i="1" s="1"/>
  <c r="S1732" i="1" s="1"/>
  <c r="Q1733" i="1"/>
  <c r="R1733" i="1" s="1"/>
  <c r="S1733" i="1" s="1"/>
  <c r="Q1734" i="1"/>
  <c r="R1734" i="1" s="1"/>
  <c r="S1734" i="1" s="1"/>
  <c r="Q1735" i="1"/>
  <c r="R1735" i="1" s="1"/>
  <c r="S1735" i="1" s="1"/>
  <c r="Q1736" i="1"/>
  <c r="R1736" i="1" s="1"/>
  <c r="S1736" i="1" s="1"/>
  <c r="Q1737" i="1"/>
  <c r="R1737" i="1" s="1"/>
  <c r="S1737" i="1" s="1"/>
  <c r="Q1738" i="1"/>
  <c r="R1738" i="1" s="1"/>
  <c r="S1738" i="1" s="1"/>
  <c r="Q1739" i="1"/>
  <c r="R1739" i="1" s="1"/>
  <c r="S1739" i="1" s="1"/>
  <c r="Q1740" i="1"/>
  <c r="R1740" i="1" s="1"/>
  <c r="S1740" i="1" s="1"/>
  <c r="Q1741" i="1"/>
  <c r="R1741" i="1" s="1"/>
  <c r="S1741" i="1" s="1"/>
  <c r="Q1742" i="1"/>
  <c r="R1742" i="1" s="1"/>
  <c r="S1742" i="1" s="1"/>
  <c r="Q1743" i="1"/>
  <c r="R1743" i="1" s="1"/>
  <c r="S1743" i="1" s="1"/>
  <c r="Q1744" i="1"/>
  <c r="R1744" i="1" s="1"/>
  <c r="S1744" i="1" s="1"/>
  <c r="Q1745" i="1"/>
  <c r="R1745" i="1" s="1"/>
  <c r="S1745" i="1" s="1"/>
  <c r="Q1746" i="1"/>
  <c r="R1746" i="1" s="1"/>
  <c r="S1746" i="1" s="1"/>
  <c r="Q1747" i="1"/>
  <c r="R1747" i="1" s="1"/>
  <c r="S1747" i="1" s="1"/>
  <c r="Q1748" i="1"/>
  <c r="R1748" i="1" s="1"/>
  <c r="S1748" i="1" s="1"/>
  <c r="Q1749" i="1"/>
  <c r="R1749" i="1" s="1"/>
  <c r="S1749" i="1" s="1"/>
  <c r="Q1750" i="1"/>
  <c r="R1750" i="1" s="1"/>
  <c r="S1750" i="1" s="1"/>
  <c r="Q1751" i="1"/>
  <c r="R1751" i="1" s="1"/>
  <c r="S1751" i="1" s="1"/>
  <c r="Q1752" i="1"/>
  <c r="R1752" i="1" s="1"/>
  <c r="S1752" i="1" s="1"/>
  <c r="Q1753" i="1"/>
  <c r="R1753" i="1" s="1"/>
  <c r="S1753" i="1" s="1"/>
  <c r="Q1754" i="1"/>
  <c r="R1754" i="1" s="1"/>
  <c r="S1754" i="1" s="1"/>
  <c r="Q1755" i="1"/>
  <c r="R1755" i="1" s="1"/>
  <c r="S1755" i="1" s="1"/>
  <c r="Q1756" i="1"/>
  <c r="R1756" i="1" s="1"/>
  <c r="S1756" i="1" s="1"/>
  <c r="Q1757" i="1"/>
  <c r="R1757" i="1" s="1"/>
  <c r="S1757" i="1" s="1"/>
  <c r="Q1758" i="1"/>
  <c r="R1758" i="1" s="1"/>
  <c r="S1758" i="1" s="1"/>
  <c r="Q1759" i="1"/>
  <c r="R1759" i="1" s="1"/>
  <c r="S1759" i="1" s="1"/>
  <c r="Q1760" i="1"/>
  <c r="R1760" i="1" s="1"/>
  <c r="S1760" i="1" s="1"/>
  <c r="Q1761" i="1"/>
  <c r="R1761" i="1" s="1"/>
  <c r="S1761" i="1" s="1"/>
  <c r="Q1762" i="1"/>
  <c r="R1762" i="1" s="1"/>
  <c r="S1762" i="1" s="1"/>
  <c r="Q1763" i="1"/>
  <c r="R1763" i="1" s="1"/>
  <c r="S1763" i="1" s="1"/>
  <c r="Q1764" i="1"/>
  <c r="R1764" i="1" s="1"/>
  <c r="S1764" i="1" s="1"/>
  <c r="Q1765" i="1"/>
  <c r="R1765" i="1" s="1"/>
  <c r="S1765" i="1" s="1"/>
  <c r="Q1766" i="1"/>
  <c r="R1766" i="1" s="1"/>
  <c r="S1766" i="1" s="1"/>
  <c r="Q1767" i="1"/>
  <c r="R1767" i="1" s="1"/>
  <c r="S1767" i="1" s="1"/>
  <c r="Q1768" i="1"/>
  <c r="R1768" i="1" s="1"/>
  <c r="S1768" i="1" s="1"/>
  <c r="Q1769" i="1"/>
  <c r="R1769" i="1" s="1"/>
  <c r="S1769" i="1" s="1"/>
  <c r="Q1770" i="1"/>
  <c r="R1770" i="1" s="1"/>
  <c r="S1770" i="1" s="1"/>
  <c r="Q1771" i="1"/>
  <c r="R1771" i="1" s="1"/>
  <c r="S1771" i="1" s="1"/>
  <c r="Q1772" i="1"/>
  <c r="R1772" i="1" s="1"/>
  <c r="S1772" i="1" s="1"/>
  <c r="Q1773" i="1"/>
  <c r="R1773" i="1" s="1"/>
  <c r="S1773" i="1" s="1"/>
  <c r="Q1774" i="1"/>
  <c r="R1774" i="1" s="1"/>
  <c r="S1774" i="1" s="1"/>
  <c r="Q1775" i="1"/>
  <c r="R1775" i="1" s="1"/>
  <c r="S1775" i="1" s="1"/>
  <c r="Q1776" i="1"/>
  <c r="R1776" i="1" s="1"/>
  <c r="S1776" i="1" s="1"/>
  <c r="Q1777" i="1"/>
  <c r="R1777" i="1" s="1"/>
  <c r="S1777" i="1" s="1"/>
  <c r="Q1778" i="1"/>
  <c r="R1778" i="1" s="1"/>
  <c r="S1778" i="1" s="1"/>
  <c r="Q1779" i="1"/>
  <c r="R1779" i="1" s="1"/>
  <c r="S1779" i="1" s="1"/>
  <c r="Q1780" i="1"/>
  <c r="R1780" i="1" s="1"/>
  <c r="S1780" i="1" s="1"/>
  <c r="Q1781" i="1"/>
  <c r="R1781" i="1" s="1"/>
  <c r="S1781" i="1" s="1"/>
  <c r="Q1782" i="1"/>
  <c r="R1782" i="1" s="1"/>
  <c r="S1782" i="1" s="1"/>
  <c r="Q1783" i="1"/>
  <c r="R1783" i="1" s="1"/>
  <c r="S1783" i="1" s="1"/>
  <c r="Q1784" i="1"/>
  <c r="R1784" i="1" s="1"/>
  <c r="S1784" i="1" s="1"/>
  <c r="Q1785" i="1"/>
  <c r="R1785" i="1" s="1"/>
  <c r="S1785" i="1" s="1"/>
  <c r="Q1786" i="1"/>
  <c r="R1786" i="1" s="1"/>
  <c r="S1786" i="1" s="1"/>
  <c r="Q1787" i="1"/>
  <c r="R1787" i="1" s="1"/>
  <c r="S1787" i="1" s="1"/>
  <c r="Q1788" i="1"/>
  <c r="R1788" i="1" s="1"/>
  <c r="S1788" i="1" s="1"/>
  <c r="Q1789" i="1"/>
  <c r="R1789" i="1" s="1"/>
  <c r="S1789" i="1" s="1"/>
  <c r="Q1790" i="1"/>
  <c r="R1790" i="1" s="1"/>
  <c r="S1790" i="1" s="1"/>
  <c r="Q1791" i="1"/>
  <c r="R1791" i="1" s="1"/>
  <c r="S1791" i="1" s="1"/>
  <c r="Q1792" i="1"/>
  <c r="R1792" i="1" s="1"/>
  <c r="S1792" i="1" s="1"/>
  <c r="Q1793" i="1"/>
  <c r="R1793" i="1" s="1"/>
  <c r="S1793" i="1" s="1"/>
  <c r="Q1794" i="1"/>
  <c r="R1794" i="1" s="1"/>
  <c r="S1794" i="1" s="1"/>
  <c r="Q1795" i="1"/>
  <c r="R1795" i="1" s="1"/>
  <c r="S1795" i="1" s="1"/>
  <c r="Q1796" i="1"/>
  <c r="R1796" i="1" s="1"/>
  <c r="S1796" i="1" s="1"/>
  <c r="Q1797" i="1"/>
  <c r="R1797" i="1" s="1"/>
  <c r="S1797" i="1" s="1"/>
  <c r="Q1798" i="1"/>
  <c r="R1798" i="1" s="1"/>
  <c r="S1798" i="1" s="1"/>
  <c r="Q1799" i="1"/>
  <c r="R1799" i="1" s="1"/>
  <c r="S1799" i="1" s="1"/>
  <c r="Q1800" i="1"/>
  <c r="R1800" i="1" s="1"/>
  <c r="S1800" i="1" s="1"/>
  <c r="Q1801" i="1"/>
  <c r="R1801" i="1" s="1"/>
  <c r="S1801" i="1" s="1"/>
  <c r="Q1802" i="1"/>
  <c r="R1802" i="1" s="1"/>
  <c r="S1802" i="1" s="1"/>
  <c r="Q1803" i="1"/>
  <c r="R1803" i="1" s="1"/>
  <c r="S1803" i="1" s="1"/>
  <c r="Q1804" i="1"/>
  <c r="R1804" i="1" s="1"/>
  <c r="S1804" i="1" s="1"/>
  <c r="Q1805" i="1"/>
  <c r="R1805" i="1" s="1"/>
  <c r="S1805" i="1" s="1"/>
  <c r="Q1806" i="1"/>
  <c r="R1806" i="1" s="1"/>
  <c r="S1806" i="1" s="1"/>
  <c r="Q1807" i="1"/>
  <c r="R1807" i="1" s="1"/>
  <c r="S1807" i="1" s="1"/>
  <c r="Q1808" i="1"/>
  <c r="R1808" i="1" s="1"/>
  <c r="S1808" i="1" s="1"/>
  <c r="Q1809" i="1"/>
  <c r="R1809" i="1" s="1"/>
  <c r="S1809" i="1" s="1"/>
  <c r="Q1810" i="1"/>
  <c r="R1810" i="1" s="1"/>
  <c r="S1810" i="1" s="1"/>
  <c r="Q1811" i="1"/>
  <c r="R1811" i="1" s="1"/>
  <c r="S1811" i="1" s="1"/>
  <c r="Q1812" i="1"/>
  <c r="R1812" i="1" s="1"/>
  <c r="S1812" i="1" s="1"/>
  <c r="Q1813" i="1"/>
  <c r="R1813" i="1" s="1"/>
  <c r="S1813" i="1" s="1"/>
  <c r="Q1814" i="1"/>
  <c r="R1814" i="1" s="1"/>
  <c r="S1814" i="1" s="1"/>
  <c r="Q1815" i="1"/>
  <c r="R1815" i="1" s="1"/>
  <c r="S1815" i="1" s="1"/>
  <c r="Q1816" i="1"/>
  <c r="R1816" i="1" s="1"/>
  <c r="S1816" i="1" s="1"/>
  <c r="Q1817" i="1"/>
  <c r="R1817" i="1" s="1"/>
  <c r="S1817" i="1" s="1"/>
  <c r="Q1818" i="1"/>
  <c r="R1818" i="1" s="1"/>
  <c r="S1818" i="1" s="1"/>
  <c r="Q1819" i="1"/>
  <c r="R1819" i="1" s="1"/>
  <c r="S1819" i="1" s="1"/>
  <c r="Q1820" i="1"/>
  <c r="R1820" i="1" s="1"/>
  <c r="S1820" i="1" s="1"/>
  <c r="Q1821" i="1"/>
  <c r="R1821" i="1" s="1"/>
  <c r="S1821" i="1" s="1"/>
  <c r="Q1822" i="1"/>
  <c r="R1822" i="1" s="1"/>
  <c r="S1822" i="1" s="1"/>
  <c r="Q1823" i="1"/>
  <c r="R1823" i="1" s="1"/>
  <c r="S1823" i="1" s="1"/>
  <c r="Q1824" i="1"/>
  <c r="R1824" i="1" s="1"/>
  <c r="S1824" i="1" s="1"/>
  <c r="Q1825" i="1"/>
  <c r="R1825" i="1" s="1"/>
  <c r="S1825" i="1" s="1"/>
  <c r="Q1826" i="1"/>
  <c r="R1826" i="1" s="1"/>
  <c r="S1826" i="1" s="1"/>
  <c r="Q1827" i="1"/>
  <c r="R1827" i="1" s="1"/>
  <c r="S1827" i="1" s="1"/>
  <c r="Q1828" i="1"/>
  <c r="R1828" i="1" s="1"/>
  <c r="S1828" i="1" s="1"/>
  <c r="Q1829" i="1"/>
  <c r="R1829" i="1" s="1"/>
  <c r="S1829" i="1" s="1"/>
  <c r="Q1830" i="1"/>
  <c r="R1830" i="1" s="1"/>
  <c r="S1830" i="1" s="1"/>
  <c r="Q1831" i="1"/>
  <c r="R1831" i="1" s="1"/>
  <c r="S1831" i="1" s="1"/>
  <c r="Q1832" i="1"/>
  <c r="R1832" i="1" s="1"/>
  <c r="S1832" i="1" s="1"/>
  <c r="Q1833" i="1"/>
  <c r="R1833" i="1" s="1"/>
  <c r="S1833" i="1" s="1"/>
  <c r="Q1834" i="1"/>
  <c r="R1834" i="1" s="1"/>
  <c r="S1834" i="1" s="1"/>
  <c r="Q1835" i="1"/>
  <c r="R1835" i="1" s="1"/>
  <c r="S1835" i="1" s="1"/>
  <c r="Q1836" i="1"/>
  <c r="R1836" i="1" s="1"/>
  <c r="S1836" i="1" s="1"/>
  <c r="Q1837" i="1"/>
  <c r="R1837" i="1" s="1"/>
  <c r="S1837" i="1" s="1"/>
  <c r="Q1838" i="1"/>
  <c r="R1838" i="1" s="1"/>
  <c r="S1838" i="1" s="1"/>
  <c r="Q1839" i="1"/>
  <c r="R1839" i="1" s="1"/>
  <c r="S1839" i="1" s="1"/>
  <c r="Q1840" i="1"/>
  <c r="R1840" i="1" s="1"/>
  <c r="S1840" i="1" s="1"/>
  <c r="Q1841" i="1"/>
  <c r="R1841" i="1" s="1"/>
  <c r="S1841" i="1" s="1"/>
  <c r="Q1842" i="1"/>
  <c r="R1842" i="1" s="1"/>
  <c r="S1842" i="1" s="1"/>
  <c r="Q1843" i="1"/>
  <c r="R1843" i="1" s="1"/>
  <c r="S1843" i="1" s="1"/>
  <c r="Q1844" i="1"/>
  <c r="R1844" i="1" s="1"/>
  <c r="S1844" i="1" s="1"/>
  <c r="Q1845" i="1"/>
  <c r="R1845" i="1" s="1"/>
  <c r="S1845" i="1" s="1"/>
  <c r="Q1846" i="1"/>
  <c r="R1846" i="1" s="1"/>
  <c r="S1846" i="1" s="1"/>
  <c r="Q1847" i="1"/>
  <c r="R1847" i="1" s="1"/>
  <c r="S1847" i="1" s="1"/>
  <c r="Q1848" i="1"/>
  <c r="R1848" i="1" s="1"/>
  <c r="S1848" i="1" s="1"/>
  <c r="Q1849" i="1"/>
  <c r="R1849" i="1" s="1"/>
  <c r="S1849" i="1" s="1"/>
  <c r="Q1850" i="1"/>
  <c r="R1850" i="1" s="1"/>
  <c r="S1850" i="1" s="1"/>
  <c r="Q1851" i="1"/>
  <c r="R1851" i="1" s="1"/>
  <c r="S1851" i="1" s="1"/>
  <c r="Q1852" i="1"/>
  <c r="R1852" i="1" s="1"/>
  <c r="S1852" i="1" s="1"/>
  <c r="Q1853" i="1"/>
  <c r="R1853" i="1" s="1"/>
  <c r="S1853" i="1" s="1"/>
  <c r="Q1854" i="1"/>
  <c r="R1854" i="1" s="1"/>
  <c r="S1854" i="1" s="1"/>
  <c r="Q1855" i="1"/>
  <c r="R1855" i="1" s="1"/>
  <c r="S1855" i="1" s="1"/>
  <c r="Q1856" i="1"/>
  <c r="R1856" i="1" s="1"/>
  <c r="S1856" i="1" s="1"/>
  <c r="Q1857" i="1"/>
  <c r="R1857" i="1" s="1"/>
  <c r="S1857" i="1" s="1"/>
  <c r="Q1858" i="1"/>
  <c r="R1858" i="1" s="1"/>
  <c r="S1858" i="1" s="1"/>
  <c r="Q1859" i="1"/>
  <c r="R1859" i="1" s="1"/>
  <c r="S1859" i="1" s="1"/>
  <c r="Q1860" i="1"/>
  <c r="R1860" i="1" s="1"/>
  <c r="S1860" i="1" s="1"/>
  <c r="Q1861" i="1"/>
  <c r="R1861" i="1" s="1"/>
  <c r="S1861" i="1" s="1"/>
  <c r="Q1862" i="1"/>
  <c r="R1862" i="1" s="1"/>
  <c r="S1862" i="1" s="1"/>
  <c r="Q1863" i="1"/>
  <c r="R1863" i="1" s="1"/>
  <c r="S1863" i="1" s="1"/>
  <c r="Q1864" i="1"/>
  <c r="R1864" i="1" s="1"/>
  <c r="S1864" i="1" s="1"/>
  <c r="Q1865" i="1"/>
  <c r="R1865" i="1" s="1"/>
  <c r="S1865" i="1" s="1"/>
  <c r="Q1866" i="1"/>
  <c r="R1866" i="1" s="1"/>
  <c r="S1866" i="1" s="1"/>
  <c r="Q1867" i="1"/>
  <c r="R1867" i="1" s="1"/>
  <c r="S1867" i="1" s="1"/>
  <c r="Q1868" i="1"/>
  <c r="R1868" i="1" s="1"/>
  <c r="S1868" i="1" s="1"/>
  <c r="Q1869" i="1"/>
  <c r="R1869" i="1" s="1"/>
  <c r="S1869" i="1" s="1"/>
  <c r="Q1870" i="1"/>
  <c r="R1870" i="1" s="1"/>
  <c r="S1870" i="1" s="1"/>
  <c r="Q1871" i="1"/>
  <c r="R1871" i="1" s="1"/>
  <c r="S1871" i="1" s="1"/>
  <c r="Q1872" i="1"/>
  <c r="R1872" i="1" s="1"/>
  <c r="S1872" i="1" s="1"/>
  <c r="Q1873" i="1"/>
  <c r="R1873" i="1" s="1"/>
  <c r="S1873" i="1" s="1"/>
  <c r="Q1874" i="1"/>
  <c r="R1874" i="1" s="1"/>
  <c r="S1874" i="1" s="1"/>
  <c r="Q1875" i="1"/>
  <c r="R1875" i="1" s="1"/>
  <c r="S1875" i="1" s="1"/>
  <c r="Q1876" i="1"/>
  <c r="R1876" i="1" s="1"/>
  <c r="S1876" i="1" s="1"/>
  <c r="Q1877" i="1"/>
  <c r="R1877" i="1" s="1"/>
  <c r="S1877" i="1" s="1"/>
  <c r="Q1878" i="1"/>
  <c r="R1878" i="1" s="1"/>
  <c r="S1878" i="1" s="1"/>
  <c r="Q1879" i="1"/>
  <c r="R1879" i="1" s="1"/>
  <c r="S1879" i="1" s="1"/>
  <c r="Q1880" i="1"/>
  <c r="R1880" i="1" s="1"/>
  <c r="S1880" i="1" s="1"/>
  <c r="Q1881" i="1"/>
  <c r="R1881" i="1" s="1"/>
  <c r="S1881" i="1" s="1"/>
  <c r="Q1882" i="1"/>
  <c r="R1882" i="1" s="1"/>
  <c r="S1882" i="1" s="1"/>
  <c r="Q1883" i="1"/>
  <c r="R1883" i="1" s="1"/>
  <c r="S1883" i="1" s="1"/>
  <c r="Q1884" i="1"/>
  <c r="R1884" i="1" s="1"/>
  <c r="S1884" i="1" s="1"/>
  <c r="Q1885" i="1"/>
  <c r="R1885" i="1" s="1"/>
  <c r="S1885" i="1" s="1"/>
  <c r="Q1886" i="1"/>
  <c r="R1886" i="1" s="1"/>
  <c r="S1886" i="1" s="1"/>
  <c r="Q1887" i="1"/>
  <c r="R1887" i="1" s="1"/>
  <c r="S1887" i="1" s="1"/>
  <c r="Q1888" i="1"/>
  <c r="R1888" i="1" s="1"/>
  <c r="S1888" i="1" s="1"/>
  <c r="Q1889" i="1"/>
  <c r="R1889" i="1" s="1"/>
  <c r="S1889" i="1" s="1"/>
  <c r="Q1890" i="1"/>
  <c r="R1890" i="1" s="1"/>
  <c r="S1890" i="1" s="1"/>
  <c r="Q1891" i="1"/>
  <c r="R1891" i="1" s="1"/>
  <c r="S1891" i="1" s="1"/>
  <c r="Q1892" i="1"/>
  <c r="R1892" i="1" s="1"/>
  <c r="S1892" i="1" s="1"/>
  <c r="Q1893" i="1"/>
  <c r="R1893" i="1" s="1"/>
  <c r="S1893" i="1" s="1"/>
  <c r="Q1894" i="1"/>
  <c r="R1894" i="1" s="1"/>
  <c r="S1894" i="1" s="1"/>
  <c r="Q1895" i="1"/>
  <c r="R1895" i="1" s="1"/>
  <c r="S1895" i="1" s="1"/>
  <c r="Q1896" i="1"/>
  <c r="R1896" i="1" s="1"/>
  <c r="S1896" i="1" s="1"/>
  <c r="Q1897" i="1"/>
  <c r="R1897" i="1" s="1"/>
  <c r="S1897" i="1" s="1"/>
  <c r="Q1898" i="1"/>
  <c r="R1898" i="1" s="1"/>
  <c r="S1898" i="1" s="1"/>
  <c r="Q1899" i="1"/>
  <c r="R1899" i="1" s="1"/>
  <c r="S1899" i="1" s="1"/>
  <c r="Q1900" i="1"/>
  <c r="R1900" i="1" s="1"/>
  <c r="S1900" i="1" s="1"/>
  <c r="Q1901" i="1"/>
  <c r="R1901" i="1" s="1"/>
  <c r="S1901" i="1" s="1"/>
  <c r="Q1902" i="1"/>
  <c r="R1902" i="1" s="1"/>
  <c r="S1902" i="1" s="1"/>
  <c r="Q1903" i="1"/>
  <c r="R1903" i="1" s="1"/>
  <c r="S1903" i="1" s="1"/>
  <c r="Q1904" i="1"/>
  <c r="R1904" i="1" s="1"/>
  <c r="S1904" i="1" s="1"/>
  <c r="Q1905" i="1"/>
  <c r="R1905" i="1" s="1"/>
  <c r="S1905" i="1" s="1"/>
  <c r="Q1906" i="1"/>
  <c r="R1906" i="1" s="1"/>
  <c r="S1906" i="1" s="1"/>
  <c r="Q1907" i="1"/>
  <c r="R1907" i="1" s="1"/>
  <c r="S1907" i="1" s="1"/>
  <c r="Q1908" i="1"/>
  <c r="R1908" i="1" s="1"/>
  <c r="S1908" i="1" s="1"/>
  <c r="Q1909" i="1"/>
  <c r="R1909" i="1" s="1"/>
  <c r="S1909" i="1" s="1"/>
  <c r="Q1910" i="1"/>
  <c r="R1910" i="1" s="1"/>
  <c r="S1910" i="1" s="1"/>
  <c r="Q1911" i="1"/>
  <c r="R1911" i="1" s="1"/>
  <c r="S1911" i="1" s="1"/>
  <c r="Q1912" i="1"/>
  <c r="R1912" i="1" s="1"/>
  <c r="S1912" i="1" s="1"/>
  <c r="Q1913" i="1"/>
  <c r="R1913" i="1" s="1"/>
  <c r="S1913" i="1" s="1"/>
  <c r="Q1914" i="1"/>
  <c r="R1914" i="1" s="1"/>
  <c r="S1914" i="1" s="1"/>
  <c r="Q1915" i="1"/>
  <c r="R1915" i="1" s="1"/>
  <c r="S1915" i="1" s="1"/>
  <c r="Q1916" i="1"/>
  <c r="R1916" i="1" s="1"/>
  <c r="S1916" i="1" s="1"/>
  <c r="Q1917" i="1"/>
  <c r="R1917" i="1" s="1"/>
  <c r="S1917" i="1" s="1"/>
  <c r="Q1918" i="1"/>
  <c r="R1918" i="1" s="1"/>
  <c r="S1918" i="1" s="1"/>
  <c r="Q1919" i="1"/>
  <c r="R1919" i="1" s="1"/>
  <c r="S1919" i="1" s="1"/>
  <c r="Q1920" i="1"/>
  <c r="R1920" i="1" s="1"/>
  <c r="S1920" i="1" s="1"/>
  <c r="Q1921" i="1"/>
  <c r="R1921" i="1" s="1"/>
  <c r="S1921" i="1" s="1"/>
  <c r="Q1922" i="1"/>
  <c r="R1922" i="1" s="1"/>
  <c r="S1922" i="1" s="1"/>
  <c r="Q1923" i="1"/>
  <c r="R1923" i="1" s="1"/>
  <c r="S1923" i="1" s="1"/>
  <c r="Q1924" i="1"/>
  <c r="R1924" i="1" s="1"/>
  <c r="S1924" i="1" s="1"/>
  <c r="Q1925" i="1"/>
  <c r="R1925" i="1" s="1"/>
  <c r="S1925" i="1" s="1"/>
  <c r="Q1926" i="1"/>
  <c r="R1926" i="1" s="1"/>
  <c r="S1926" i="1" s="1"/>
  <c r="Q1927" i="1"/>
  <c r="R1927" i="1" s="1"/>
  <c r="S1927" i="1" s="1"/>
  <c r="Q1928" i="1"/>
  <c r="R1928" i="1" s="1"/>
  <c r="S1928" i="1" s="1"/>
  <c r="Q1929" i="1"/>
  <c r="R1929" i="1" s="1"/>
  <c r="S1929" i="1" s="1"/>
  <c r="Q1930" i="1"/>
  <c r="R1930" i="1" s="1"/>
  <c r="S1930" i="1" s="1"/>
  <c r="Q1931" i="1"/>
  <c r="R1931" i="1" s="1"/>
  <c r="S1931" i="1" s="1"/>
  <c r="Q1932" i="1"/>
  <c r="R1932" i="1" s="1"/>
  <c r="S1932" i="1" s="1"/>
  <c r="Q1933" i="1"/>
  <c r="R1933" i="1" s="1"/>
  <c r="S1933" i="1" s="1"/>
  <c r="Q1934" i="1"/>
  <c r="R1934" i="1" s="1"/>
  <c r="S1934" i="1" s="1"/>
  <c r="Q1935" i="1"/>
  <c r="R1935" i="1" s="1"/>
  <c r="S1935" i="1" s="1"/>
  <c r="Q1936" i="1"/>
  <c r="R1936" i="1" s="1"/>
  <c r="S1936" i="1" s="1"/>
  <c r="Q1937" i="1"/>
  <c r="R1937" i="1" s="1"/>
  <c r="S1937" i="1" s="1"/>
  <c r="Q1938" i="1"/>
  <c r="R1938" i="1" s="1"/>
  <c r="S1938" i="1" s="1"/>
  <c r="Q1939" i="1"/>
  <c r="R1939" i="1" s="1"/>
  <c r="S1939" i="1" s="1"/>
  <c r="Q1940" i="1"/>
  <c r="R1940" i="1" s="1"/>
  <c r="S1940" i="1" s="1"/>
  <c r="Q1941" i="1"/>
  <c r="R1941" i="1" s="1"/>
  <c r="S1941" i="1" s="1"/>
  <c r="Q1942" i="1"/>
  <c r="R1942" i="1" s="1"/>
  <c r="S1942" i="1" s="1"/>
  <c r="Q1943" i="1"/>
  <c r="R1943" i="1" s="1"/>
  <c r="S1943" i="1" s="1"/>
  <c r="Q1944" i="1"/>
  <c r="R1944" i="1" s="1"/>
  <c r="S1944" i="1" s="1"/>
  <c r="Q1945" i="1"/>
  <c r="R1945" i="1" s="1"/>
  <c r="S1945" i="1" s="1"/>
  <c r="Q1946" i="1"/>
  <c r="R1946" i="1" s="1"/>
  <c r="S1946" i="1" s="1"/>
  <c r="Q1947" i="1"/>
  <c r="R1947" i="1" s="1"/>
  <c r="S1947" i="1" s="1"/>
  <c r="Q1948" i="1"/>
  <c r="R1948" i="1" s="1"/>
  <c r="S1948" i="1" s="1"/>
  <c r="Q1949" i="1"/>
  <c r="R1949" i="1" s="1"/>
  <c r="S1949" i="1" s="1"/>
  <c r="Q1950" i="1"/>
  <c r="R1950" i="1" s="1"/>
  <c r="S1950" i="1" s="1"/>
  <c r="Q1951" i="1"/>
  <c r="R1951" i="1" s="1"/>
  <c r="S1951" i="1" s="1"/>
  <c r="Q1952" i="1"/>
  <c r="R1952" i="1" s="1"/>
  <c r="S1952" i="1" s="1"/>
  <c r="Q1953" i="1"/>
  <c r="R1953" i="1" s="1"/>
  <c r="S1953" i="1" s="1"/>
  <c r="Q1954" i="1"/>
  <c r="R1954" i="1" s="1"/>
  <c r="S1954" i="1" s="1"/>
  <c r="Q1955" i="1"/>
  <c r="R1955" i="1" s="1"/>
  <c r="S1955" i="1" s="1"/>
  <c r="Q1956" i="1"/>
  <c r="R1956" i="1" s="1"/>
  <c r="S1956" i="1" s="1"/>
  <c r="Q1957" i="1"/>
  <c r="R1957" i="1" s="1"/>
  <c r="S1957" i="1" s="1"/>
  <c r="Q1958" i="1"/>
  <c r="R1958" i="1" s="1"/>
  <c r="S1958" i="1" s="1"/>
  <c r="Q1959" i="1"/>
  <c r="R1959" i="1" s="1"/>
  <c r="S1959" i="1" s="1"/>
  <c r="Q1960" i="1"/>
  <c r="R1960" i="1" s="1"/>
  <c r="S1960" i="1" s="1"/>
  <c r="Q1961" i="1"/>
  <c r="R1961" i="1" s="1"/>
  <c r="S1961" i="1" s="1"/>
  <c r="Q1962" i="1"/>
  <c r="R1962" i="1" s="1"/>
  <c r="S1962" i="1" s="1"/>
  <c r="Q1963" i="1"/>
  <c r="R1963" i="1" s="1"/>
  <c r="S1963" i="1" s="1"/>
  <c r="Q1964" i="1"/>
  <c r="R1964" i="1" s="1"/>
  <c r="S1964" i="1" s="1"/>
  <c r="Q1965" i="1"/>
  <c r="R1965" i="1" s="1"/>
  <c r="S1965" i="1" s="1"/>
  <c r="Q1966" i="1"/>
  <c r="R1966" i="1" s="1"/>
  <c r="S1966" i="1" s="1"/>
  <c r="Q1967" i="1"/>
  <c r="R1967" i="1" s="1"/>
  <c r="S1967" i="1" s="1"/>
  <c r="Q1968" i="1"/>
  <c r="R1968" i="1" s="1"/>
  <c r="S1968" i="1" s="1"/>
  <c r="Q1969" i="1"/>
  <c r="R1969" i="1" s="1"/>
  <c r="S1969" i="1" s="1"/>
  <c r="Q1970" i="1"/>
  <c r="R1970" i="1" s="1"/>
  <c r="S1970" i="1" s="1"/>
  <c r="Q1971" i="1"/>
  <c r="R1971" i="1" s="1"/>
  <c r="S1971" i="1" s="1"/>
  <c r="Q1972" i="1"/>
  <c r="R1972" i="1" s="1"/>
  <c r="S1972" i="1" s="1"/>
  <c r="Q1973" i="1"/>
  <c r="R1973" i="1" s="1"/>
  <c r="S1973" i="1" s="1"/>
  <c r="Q1974" i="1"/>
  <c r="R1974" i="1" s="1"/>
  <c r="S1974" i="1" s="1"/>
  <c r="Q1975" i="1"/>
  <c r="R1975" i="1" s="1"/>
  <c r="S1975" i="1" s="1"/>
  <c r="Q1976" i="1"/>
  <c r="R1976" i="1" s="1"/>
  <c r="S1976" i="1" s="1"/>
  <c r="Q1977" i="1"/>
  <c r="R1977" i="1" s="1"/>
  <c r="S1977" i="1" s="1"/>
  <c r="Q1978" i="1"/>
  <c r="R1978" i="1" s="1"/>
  <c r="S1978" i="1" s="1"/>
  <c r="Q1979" i="1"/>
  <c r="R1979" i="1" s="1"/>
  <c r="S1979" i="1" s="1"/>
  <c r="Q1980" i="1"/>
  <c r="R1980" i="1" s="1"/>
  <c r="S1980" i="1" s="1"/>
  <c r="Q1981" i="1"/>
  <c r="R1981" i="1" s="1"/>
  <c r="S1981" i="1" s="1"/>
  <c r="Q1982" i="1"/>
  <c r="R1982" i="1" s="1"/>
  <c r="S1982" i="1" s="1"/>
  <c r="Q1983" i="1"/>
  <c r="R1983" i="1" s="1"/>
  <c r="S1983" i="1" s="1"/>
  <c r="Q1984" i="1"/>
  <c r="R1984" i="1" s="1"/>
  <c r="S1984" i="1" s="1"/>
  <c r="Q1985" i="1"/>
  <c r="R1985" i="1" s="1"/>
  <c r="S1985" i="1" s="1"/>
  <c r="Q1986" i="1"/>
  <c r="R1986" i="1" s="1"/>
  <c r="S1986" i="1" s="1"/>
  <c r="Q1987" i="1"/>
  <c r="R1987" i="1" s="1"/>
  <c r="S1987" i="1" s="1"/>
  <c r="Q1988" i="1"/>
  <c r="R1988" i="1" s="1"/>
  <c r="S1988" i="1" s="1"/>
  <c r="Q1989" i="1"/>
  <c r="R1989" i="1" s="1"/>
  <c r="S1989" i="1" s="1"/>
  <c r="Q1990" i="1"/>
  <c r="R1990" i="1" s="1"/>
  <c r="S1990" i="1" s="1"/>
  <c r="Q1991" i="1"/>
  <c r="R1991" i="1" s="1"/>
  <c r="S1991" i="1" s="1"/>
  <c r="Q1992" i="1"/>
  <c r="R1992" i="1" s="1"/>
  <c r="S1992" i="1" s="1"/>
  <c r="Q1993" i="1"/>
  <c r="R1993" i="1" s="1"/>
  <c r="S1993" i="1" s="1"/>
  <c r="Q1994" i="1"/>
  <c r="R1994" i="1" s="1"/>
  <c r="S1994" i="1" s="1"/>
  <c r="Q1995" i="1"/>
  <c r="R1995" i="1" s="1"/>
  <c r="S1995" i="1" s="1"/>
  <c r="Q1996" i="1"/>
  <c r="R1996" i="1" s="1"/>
  <c r="S1996" i="1" s="1"/>
  <c r="Q1997" i="1"/>
  <c r="R1997" i="1" s="1"/>
  <c r="S1997" i="1" s="1"/>
  <c r="Q1998" i="1"/>
  <c r="R1998" i="1" s="1"/>
  <c r="S1998" i="1" s="1"/>
  <c r="Q1999" i="1"/>
  <c r="R1999" i="1" s="1"/>
  <c r="S1999" i="1" s="1"/>
  <c r="Q2000" i="1"/>
  <c r="R2000" i="1" s="1"/>
  <c r="S2000" i="1" s="1"/>
  <c r="Q2001" i="1"/>
  <c r="R2001" i="1" s="1"/>
  <c r="S2001" i="1" s="1"/>
  <c r="Q2002" i="1"/>
  <c r="R2002" i="1" s="1"/>
  <c r="S2002" i="1" s="1"/>
  <c r="Q2003" i="1"/>
  <c r="R2003" i="1" s="1"/>
  <c r="S2003" i="1" s="1"/>
  <c r="Q2004" i="1"/>
  <c r="R2004" i="1" s="1"/>
  <c r="S2004" i="1" s="1"/>
  <c r="Q2005" i="1"/>
  <c r="R2005" i="1" s="1"/>
  <c r="S2005" i="1" s="1"/>
  <c r="Q2006" i="1"/>
  <c r="R2006" i="1" s="1"/>
  <c r="S2006" i="1" s="1"/>
  <c r="Q2007" i="1"/>
  <c r="R2007" i="1" s="1"/>
  <c r="S2007" i="1" s="1"/>
  <c r="Q2008" i="1"/>
  <c r="R2008" i="1" s="1"/>
  <c r="S2008" i="1" s="1"/>
  <c r="Q2009" i="1"/>
  <c r="R2009" i="1" s="1"/>
  <c r="S2009" i="1" s="1"/>
  <c r="Q2010" i="1"/>
  <c r="R2010" i="1" s="1"/>
  <c r="S2010" i="1" s="1"/>
  <c r="Q2011" i="1"/>
  <c r="R2011" i="1" s="1"/>
  <c r="S2011" i="1" s="1"/>
  <c r="Q2012" i="1"/>
  <c r="R2012" i="1" s="1"/>
  <c r="S2012" i="1" s="1"/>
  <c r="Q2013" i="1"/>
  <c r="R2013" i="1" s="1"/>
  <c r="S2013" i="1" s="1"/>
  <c r="Q2014" i="1"/>
  <c r="R2014" i="1" s="1"/>
  <c r="S2014" i="1" s="1"/>
  <c r="Q2015" i="1"/>
  <c r="R2015" i="1" s="1"/>
  <c r="S2015" i="1" s="1"/>
  <c r="Q2016" i="1"/>
  <c r="R2016" i="1" s="1"/>
  <c r="S2016" i="1" s="1"/>
  <c r="Q2017" i="1"/>
  <c r="R2017" i="1" s="1"/>
  <c r="S2017" i="1" s="1"/>
  <c r="Q2018" i="1"/>
  <c r="R2018" i="1" s="1"/>
  <c r="S2018" i="1" s="1"/>
  <c r="Q2019" i="1"/>
  <c r="R2019" i="1" s="1"/>
  <c r="S2019" i="1" s="1"/>
  <c r="Q2020" i="1"/>
  <c r="R2020" i="1" s="1"/>
  <c r="S2020" i="1" s="1"/>
  <c r="Q2021" i="1"/>
  <c r="R2021" i="1" s="1"/>
  <c r="S2021" i="1" s="1"/>
  <c r="Q2022" i="1"/>
  <c r="R2022" i="1" s="1"/>
  <c r="S2022" i="1" s="1"/>
  <c r="Q2023" i="1"/>
  <c r="R2023" i="1" s="1"/>
  <c r="S2023" i="1" s="1"/>
  <c r="Q2024" i="1"/>
  <c r="R2024" i="1" s="1"/>
  <c r="S2024" i="1" s="1"/>
  <c r="Q2025" i="1"/>
  <c r="R2025" i="1" s="1"/>
  <c r="S2025" i="1" s="1"/>
  <c r="Q2026" i="1"/>
  <c r="R2026" i="1" s="1"/>
  <c r="S2026" i="1" s="1"/>
  <c r="Q2027" i="1"/>
  <c r="R2027" i="1" s="1"/>
  <c r="S2027" i="1" s="1"/>
  <c r="Q2028" i="1"/>
  <c r="R2028" i="1" s="1"/>
  <c r="S2028" i="1" s="1"/>
  <c r="Q2029" i="1"/>
  <c r="R2029" i="1" s="1"/>
  <c r="S2029" i="1" s="1"/>
  <c r="Q2030" i="1"/>
  <c r="R2030" i="1" s="1"/>
  <c r="S2030" i="1" s="1"/>
  <c r="Q2031" i="1"/>
  <c r="R2031" i="1" s="1"/>
  <c r="S2031" i="1" s="1"/>
  <c r="Q2032" i="1"/>
  <c r="R2032" i="1" s="1"/>
  <c r="S2032" i="1" s="1"/>
  <c r="Q2033" i="1"/>
  <c r="R2033" i="1" s="1"/>
  <c r="S2033" i="1" s="1"/>
  <c r="Q2034" i="1"/>
  <c r="R2034" i="1" s="1"/>
  <c r="S2034" i="1" s="1"/>
  <c r="Q2035" i="1"/>
  <c r="R2035" i="1" s="1"/>
  <c r="S2035" i="1" s="1"/>
  <c r="Q2036" i="1"/>
  <c r="R2036" i="1" s="1"/>
  <c r="S2036" i="1" s="1"/>
  <c r="Q2037" i="1"/>
  <c r="R2037" i="1" s="1"/>
  <c r="S2037" i="1" s="1"/>
  <c r="Q2038" i="1"/>
  <c r="R2038" i="1" s="1"/>
  <c r="S2038" i="1" s="1"/>
  <c r="Q2039" i="1"/>
  <c r="R2039" i="1" s="1"/>
  <c r="S2039" i="1" s="1"/>
  <c r="Q2040" i="1"/>
  <c r="R2040" i="1" s="1"/>
  <c r="S2040" i="1" s="1"/>
  <c r="Q2041" i="1"/>
  <c r="R2041" i="1" s="1"/>
  <c r="S2041" i="1" s="1"/>
  <c r="Q2042" i="1"/>
  <c r="R2042" i="1" s="1"/>
  <c r="S2042" i="1" s="1"/>
  <c r="Q2043" i="1"/>
  <c r="R2043" i="1" s="1"/>
  <c r="S2043" i="1" s="1"/>
  <c r="Q2044" i="1"/>
  <c r="R2044" i="1" s="1"/>
  <c r="S2044" i="1" s="1"/>
  <c r="Q2045" i="1"/>
  <c r="R2045" i="1" s="1"/>
  <c r="S2045" i="1" s="1"/>
  <c r="Q2046" i="1"/>
  <c r="R2046" i="1" s="1"/>
  <c r="S2046" i="1" s="1"/>
  <c r="Q2047" i="1"/>
  <c r="R2047" i="1" s="1"/>
  <c r="S2047" i="1" s="1"/>
  <c r="Q2048" i="1"/>
  <c r="R2048" i="1" s="1"/>
  <c r="S2048" i="1" s="1"/>
  <c r="Q2049" i="1"/>
  <c r="R2049" i="1" s="1"/>
  <c r="S2049" i="1" s="1"/>
  <c r="Q2050" i="1"/>
  <c r="R2050" i="1" s="1"/>
  <c r="S2050" i="1" s="1"/>
  <c r="Q2051" i="1"/>
  <c r="R2051" i="1" s="1"/>
  <c r="S2051" i="1" s="1"/>
  <c r="Q2052" i="1"/>
  <c r="R2052" i="1" s="1"/>
  <c r="S2052" i="1" s="1"/>
  <c r="Q2053" i="1"/>
  <c r="R2053" i="1" s="1"/>
  <c r="S2053" i="1" s="1"/>
  <c r="Q2054" i="1"/>
  <c r="R2054" i="1" s="1"/>
  <c r="S2054" i="1" s="1"/>
  <c r="Q2055" i="1"/>
  <c r="R2055" i="1" s="1"/>
  <c r="S2055" i="1" s="1"/>
  <c r="Q2056" i="1"/>
  <c r="R2056" i="1" s="1"/>
  <c r="S2056" i="1" s="1"/>
  <c r="Q2057" i="1"/>
  <c r="R2057" i="1" s="1"/>
  <c r="S2057" i="1" s="1"/>
  <c r="Q2058" i="1"/>
  <c r="R2058" i="1" s="1"/>
  <c r="S2058" i="1" s="1"/>
  <c r="Q2059" i="1"/>
  <c r="R2059" i="1" s="1"/>
  <c r="S2059" i="1" s="1"/>
  <c r="Q2060" i="1"/>
  <c r="R2060" i="1" s="1"/>
  <c r="S2060" i="1" s="1"/>
  <c r="Q2061" i="1"/>
  <c r="R2061" i="1" s="1"/>
  <c r="S2061" i="1" s="1"/>
  <c r="Q2062" i="1"/>
  <c r="R2062" i="1" s="1"/>
  <c r="S2062" i="1" s="1"/>
  <c r="Q2063" i="1"/>
  <c r="R2063" i="1" s="1"/>
  <c r="S2063" i="1" s="1"/>
  <c r="Q2064" i="1"/>
  <c r="R2064" i="1" s="1"/>
  <c r="S2064" i="1" s="1"/>
  <c r="Q2065" i="1"/>
  <c r="R2065" i="1" s="1"/>
  <c r="S2065" i="1" s="1"/>
  <c r="Q2066" i="1"/>
  <c r="R2066" i="1" s="1"/>
  <c r="S2066" i="1" s="1"/>
  <c r="Q2067" i="1"/>
  <c r="R2067" i="1" s="1"/>
  <c r="S2067" i="1" s="1"/>
  <c r="Q2068" i="1"/>
  <c r="R2068" i="1" s="1"/>
  <c r="S2068" i="1" s="1"/>
  <c r="Q2069" i="1"/>
  <c r="R2069" i="1" s="1"/>
  <c r="S2069" i="1" s="1"/>
  <c r="Q2070" i="1"/>
  <c r="R2070" i="1" s="1"/>
  <c r="S2070" i="1" s="1"/>
  <c r="Q2071" i="1"/>
  <c r="R2071" i="1" s="1"/>
  <c r="S2071" i="1" s="1"/>
  <c r="Q2072" i="1"/>
  <c r="R2072" i="1" s="1"/>
  <c r="S2072" i="1" s="1"/>
  <c r="Q2073" i="1"/>
  <c r="R2073" i="1" s="1"/>
  <c r="S2073" i="1" s="1"/>
  <c r="Q2074" i="1"/>
  <c r="R2074" i="1" s="1"/>
  <c r="S2074" i="1" s="1"/>
  <c r="Q2075" i="1"/>
  <c r="R2075" i="1" s="1"/>
  <c r="S2075" i="1" s="1"/>
  <c r="Q2076" i="1"/>
  <c r="R2076" i="1" s="1"/>
  <c r="S2076" i="1" s="1"/>
  <c r="Q2077" i="1"/>
  <c r="R2077" i="1" s="1"/>
  <c r="S2077" i="1" s="1"/>
  <c r="Q2078" i="1"/>
  <c r="R2078" i="1" s="1"/>
  <c r="S2078" i="1" s="1"/>
  <c r="Q2079" i="1"/>
  <c r="R2079" i="1" s="1"/>
  <c r="S2079" i="1" s="1"/>
  <c r="Q2080" i="1"/>
  <c r="R2080" i="1" s="1"/>
  <c r="S2080" i="1" s="1"/>
  <c r="Q2081" i="1"/>
  <c r="R2081" i="1" s="1"/>
  <c r="S2081" i="1" s="1"/>
  <c r="Q2082" i="1"/>
  <c r="R2082" i="1" s="1"/>
  <c r="S2082" i="1" s="1"/>
  <c r="Q2083" i="1"/>
  <c r="R2083" i="1" s="1"/>
  <c r="S2083" i="1" s="1"/>
  <c r="Q2084" i="1"/>
  <c r="R2084" i="1" s="1"/>
  <c r="S2084" i="1" s="1"/>
  <c r="Q2085" i="1"/>
  <c r="R2085" i="1" s="1"/>
  <c r="S2085" i="1" s="1"/>
  <c r="Q2086" i="1"/>
  <c r="R2086" i="1" s="1"/>
  <c r="S2086" i="1" s="1"/>
  <c r="Q2087" i="1"/>
  <c r="R2087" i="1" s="1"/>
  <c r="S2087" i="1" s="1"/>
  <c r="Q2088" i="1"/>
  <c r="R2088" i="1" s="1"/>
  <c r="S2088" i="1" s="1"/>
  <c r="Q2089" i="1"/>
  <c r="R2089" i="1" s="1"/>
  <c r="S2089" i="1" s="1"/>
  <c r="Q2090" i="1"/>
  <c r="R2090" i="1" s="1"/>
  <c r="S2090" i="1" s="1"/>
  <c r="Q2091" i="1"/>
  <c r="R2091" i="1" s="1"/>
  <c r="S2091" i="1" s="1"/>
  <c r="Q2092" i="1"/>
  <c r="R2092" i="1" s="1"/>
  <c r="S2092" i="1" s="1"/>
  <c r="Q2093" i="1"/>
  <c r="R2093" i="1" s="1"/>
  <c r="S2093" i="1" s="1"/>
  <c r="Q2094" i="1"/>
  <c r="R2094" i="1" s="1"/>
  <c r="S2094" i="1" s="1"/>
  <c r="Q2095" i="1"/>
  <c r="R2095" i="1" s="1"/>
  <c r="S2095" i="1" s="1"/>
  <c r="Q2096" i="1"/>
  <c r="R2096" i="1" s="1"/>
  <c r="S2096" i="1" s="1"/>
  <c r="Q2097" i="1"/>
  <c r="R2097" i="1" s="1"/>
  <c r="S2097" i="1" s="1"/>
  <c r="Q2098" i="1"/>
  <c r="R2098" i="1" s="1"/>
  <c r="S2098" i="1" s="1"/>
  <c r="Q2099" i="1"/>
  <c r="R2099" i="1" s="1"/>
  <c r="S2099" i="1" s="1"/>
  <c r="Q2100" i="1"/>
  <c r="R2100" i="1" s="1"/>
  <c r="S2100" i="1" s="1"/>
  <c r="Q2101" i="1"/>
  <c r="R2101" i="1" s="1"/>
  <c r="S2101" i="1" s="1"/>
  <c r="Q2102" i="1"/>
  <c r="R2102" i="1" s="1"/>
  <c r="S2102" i="1" s="1"/>
  <c r="Q2103" i="1"/>
  <c r="R2103" i="1" s="1"/>
  <c r="S2103" i="1" s="1"/>
  <c r="Q2104" i="1"/>
  <c r="R2104" i="1" s="1"/>
  <c r="S2104" i="1" s="1"/>
  <c r="Q2105" i="1"/>
  <c r="R2105" i="1" s="1"/>
  <c r="S2105" i="1" s="1"/>
  <c r="Q2106" i="1"/>
  <c r="R2106" i="1" s="1"/>
  <c r="S2106" i="1" s="1"/>
  <c r="Q2107" i="1"/>
  <c r="R2107" i="1" s="1"/>
  <c r="S2107" i="1" s="1"/>
  <c r="Q2108" i="1"/>
  <c r="R2108" i="1" s="1"/>
  <c r="S2108" i="1" s="1"/>
  <c r="Q2109" i="1"/>
  <c r="R2109" i="1" s="1"/>
  <c r="S2109" i="1" s="1"/>
  <c r="Q2110" i="1"/>
  <c r="R2110" i="1" s="1"/>
  <c r="S2110" i="1" s="1"/>
  <c r="Q2111" i="1"/>
  <c r="R2111" i="1" s="1"/>
  <c r="S2111" i="1" s="1"/>
  <c r="Q2112" i="1"/>
  <c r="R2112" i="1" s="1"/>
  <c r="S2112" i="1" s="1"/>
  <c r="Q2113" i="1"/>
  <c r="R2113" i="1" s="1"/>
  <c r="S2113" i="1" s="1"/>
  <c r="Q2114" i="1"/>
  <c r="R2114" i="1" s="1"/>
  <c r="S2114" i="1" s="1"/>
  <c r="Q2115" i="1"/>
  <c r="R2115" i="1" s="1"/>
  <c r="S2115" i="1" s="1"/>
  <c r="Q2116" i="1"/>
  <c r="R2116" i="1" s="1"/>
  <c r="S2116" i="1" s="1"/>
  <c r="Q2117" i="1"/>
  <c r="R2117" i="1" s="1"/>
  <c r="S2117" i="1" s="1"/>
  <c r="Q2118" i="1"/>
  <c r="R2118" i="1" s="1"/>
  <c r="S2118" i="1" s="1"/>
  <c r="Q2119" i="1"/>
  <c r="R2119" i="1" s="1"/>
  <c r="S2119" i="1" s="1"/>
  <c r="Q2120" i="1"/>
  <c r="R2120" i="1" s="1"/>
  <c r="S2120" i="1" s="1"/>
  <c r="Q2121" i="1"/>
  <c r="R2121" i="1" s="1"/>
  <c r="S2121" i="1" s="1"/>
  <c r="Q2122" i="1"/>
  <c r="R2122" i="1" s="1"/>
  <c r="S2122" i="1" s="1"/>
  <c r="Q2123" i="1"/>
  <c r="R2123" i="1" s="1"/>
  <c r="S2123" i="1" s="1"/>
  <c r="Q2124" i="1"/>
  <c r="R2124" i="1" s="1"/>
  <c r="S2124" i="1" s="1"/>
  <c r="Q2125" i="1"/>
  <c r="R2125" i="1" s="1"/>
  <c r="S2125" i="1" s="1"/>
  <c r="Q2126" i="1"/>
  <c r="R2126" i="1" s="1"/>
  <c r="S2126" i="1" s="1"/>
  <c r="Q2127" i="1"/>
  <c r="R2127" i="1" s="1"/>
  <c r="S2127" i="1" s="1"/>
  <c r="Q2128" i="1"/>
  <c r="R2128" i="1" s="1"/>
  <c r="S2128" i="1" s="1"/>
  <c r="Q2129" i="1"/>
  <c r="R2129" i="1" s="1"/>
  <c r="S2129" i="1" s="1"/>
  <c r="Q2130" i="1"/>
  <c r="R2130" i="1" s="1"/>
  <c r="S2130" i="1" s="1"/>
  <c r="Q2131" i="1"/>
  <c r="R2131" i="1" s="1"/>
  <c r="S2131" i="1" s="1"/>
  <c r="Q2132" i="1"/>
  <c r="R2132" i="1" s="1"/>
  <c r="S2132" i="1" s="1"/>
  <c r="Q2133" i="1"/>
  <c r="R2133" i="1" s="1"/>
  <c r="S2133" i="1" s="1"/>
  <c r="Q2134" i="1"/>
  <c r="R2134" i="1" s="1"/>
  <c r="S2134" i="1" s="1"/>
  <c r="Q2135" i="1"/>
  <c r="R2135" i="1" s="1"/>
  <c r="S2135" i="1" s="1"/>
  <c r="Q2136" i="1"/>
  <c r="R2136" i="1" s="1"/>
  <c r="S2136" i="1" s="1"/>
  <c r="Q2137" i="1"/>
  <c r="R2137" i="1" s="1"/>
  <c r="S2137" i="1" s="1"/>
  <c r="Q2138" i="1"/>
  <c r="R2138" i="1" s="1"/>
  <c r="S2138" i="1" s="1"/>
  <c r="Q2139" i="1"/>
  <c r="R2139" i="1" s="1"/>
  <c r="S2139" i="1" s="1"/>
  <c r="Q2140" i="1"/>
  <c r="R2140" i="1" s="1"/>
  <c r="S2140" i="1" s="1"/>
  <c r="Q2141" i="1"/>
  <c r="R2141" i="1" s="1"/>
  <c r="S2141" i="1" s="1"/>
  <c r="Q2142" i="1"/>
  <c r="R2142" i="1" s="1"/>
  <c r="S2142" i="1" s="1"/>
  <c r="Q2143" i="1"/>
  <c r="R2143" i="1" s="1"/>
  <c r="S2143" i="1" s="1"/>
  <c r="Q2144" i="1"/>
  <c r="R2144" i="1" s="1"/>
  <c r="S2144" i="1" s="1"/>
  <c r="Q2145" i="1"/>
  <c r="R2145" i="1" s="1"/>
  <c r="S2145" i="1" s="1"/>
  <c r="Q2146" i="1"/>
  <c r="R2146" i="1" s="1"/>
  <c r="S2146" i="1" s="1"/>
  <c r="Q2147" i="1"/>
  <c r="R2147" i="1" s="1"/>
  <c r="S2147" i="1" s="1"/>
  <c r="Q2148" i="1"/>
  <c r="R2148" i="1" s="1"/>
  <c r="S2148" i="1" s="1"/>
  <c r="Q2149" i="1"/>
  <c r="R2149" i="1" s="1"/>
  <c r="S2149" i="1" s="1"/>
  <c r="Q2150" i="1"/>
  <c r="R2150" i="1" s="1"/>
  <c r="S2150" i="1" s="1"/>
  <c r="Q2151" i="1"/>
  <c r="R2151" i="1" s="1"/>
  <c r="S2151" i="1" s="1"/>
  <c r="Q2152" i="1"/>
  <c r="R2152" i="1" s="1"/>
  <c r="S2152" i="1" s="1"/>
  <c r="Q2153" i="1"/>
  <c r="R2153" i="1" s="1"/>
  <c r="S2153" i="1" s="1"/>
  <c r="Q2154" i="1"/>
  <c r="R2154" i="1" s="1"/>
  <c r="S2154" i="1" s="1"/>
  <c r="Q2155" i="1"/>
  <c r="R2155" i="1" s="1"/>
  <c r="S2155" i="1" s="1"/>
  <c r="Q2156" i="1"/>
  <c r="R2156" i="1" s="1"/>
  <c r="S2156" i="1" s="1"/>
  <c r="Q2157" i="1"/>
  <c r="R2157" i="1" s="1"/>
  <c r="S2157" i="1" s="1"/>
  <c r="Q2158" i="1"/>
  <c r="R2158" i="1" s="1"/>
  <c r="S2158" i="1" s="1"/>
  <c r="Q2159" i="1"/>
  <c r="R2159" i="1" s="1"/>
  <c r="S2159" i="1" s="1"/>
  <c r="Q2160" i="1"/>
  <c r="R2160" i="1" s="1"/>
  <c r="S2160" i="1" s="1"/>
  <c r="Q2161" i="1"/>
  <c r="R2161" i="1" s="1"/>
  <c r="S2161" i="1" s="1"/>
  <c r="Q2162" i="1"/>
  <c r="R2162" i="1" s="1"/>
  <c r="S2162" i="1" s="1"/>
  <c r="Q2163" i="1"/>
  <c r="R2163" i="1" s="1"/>
  <c r="S2163" i="1" s="1"/>
  <c r="Q2164" i="1"/>
  <c r="R2164" i="1" s="1"/>
  <c r="S2164" i="1" s="1"/>
  <c r="Q2165" i="1"/>
  <c r="R2165" i="1" s="1"/>
  <c r="S2165" i="1" s="1"/>
  <c r="Q2166" i="1"/>
  <c r="R2166" i="1" s="1"/>
  <c r="S2166" i="1" s="1"/>
  <c r="Q2167" i="1"/>
  <c r="R2167" i="1" s="1"/>
  <c r="S2167" i="1" s="1"/>
  <c r="Q2168" i="1"/>
  <c r="R2168" i="1" s="1"/>
  <c r="S2168" i="1" s="1"/>
  <c r="Q2169" i="1"/>
  <c r="R2169" i="1" s="1"/>
  <c r="S2169" i="1" s="1"/>
  <c r="Q2170" i="1"/>
  <c r="R2170" i="1" s="1"/>
  <c r="S2170" i="1" s="1"/>
  <c r="Q2171" i="1"/>
  <c r="R2171" i="1" s="1"/>
  <c r="S2171" i="1" s="1"/>
  <c r="Q2172" i="1"/>
  <c r="R2172" i="1" s="1"/>
  <c r="S2172" i="1" s="1"/>
  <c r="Q2173" i="1"/>
  <c r="R2173" i="1" s="1"/>
  <c r="S2173" i="1" s="1"/>
  <c r="Q2174" i="1"/>
  <c r="R2174" i="1" s="1"/>
  <c r="S2174" i="1" s="1"/>
  <c r="Q2175" i="1"/>
  <c r="R2175" i="1" s="1"/>
  <c r="S2175" i="1" s="1"/>
  <c r="Q2176" i="1"/>
  <c r="R2176" i="1" s="1"/>
  <c r="S2176" i="1" s="1"/>
  <c r="Q2177" i="1"/>
  <c r="R2177" i="1" s="1"/>
  <c r="S2177" i="1" s="1"/>
  <c r="Q2178" i="1"/>
  <c r="R2178" i="1" s="1"/>
  <c r="S2178" i="1" s="1"/>
  <c r="Q2179" i="1"/>
  <c r="R2179" i="1" s="1"/>
  <c r="S2179" i="1" s="1"/>
  <c r="Q2180" i="1"/>
  <c r="R2180" i="1" s="1"/>
  <c r="S2180" i="1" s="1"/>
  <c r="Q2181" i="1"/>
  <c r="R2181" i="1" s="1"/>
  <c r="S2181" i="1" s="1"/>
  <c r="Q2182" i="1"/>
  <c r="R2182" i="1" s="1"/>
  <c r="S2182" i="1" s="1"/>
  <c r="Q2183" i="1"/>
  <c r="R2183" i="1" s="1"/>
  <c r="S2183" i="1" s="1"/>
  <c r="Q2184" i="1"/>
  <c r="R2184" i="1" s="1"/>
  <c r="S2184" i="1" s="1"/>
  <c r="Q2185" i="1"/>
  <c r="R2185" i="1" s="1"/>
  <c r="S2185" i="1" s="1"/>
  <c r="Q2186" i="1"/>
  <c r="R2186" i="1" s="1"/>
  <c r="S2186" i="1" s="1"/>
  <c r="Q2187" i="1"/>
  <c r="R2187" i="1" s="1"/>
  <c r="S2187" i="1" s="1"/>
  <c r="Q2188" i="1"/>
  <c r="R2188" i="1" s="1"/>
  <c r="S2188" i="1" s="1"/>
  <c r="Q2189" i="1"/>
  <c r="R2189" i="1" s="1"/>
  <c r="S2189" i="1" s="1"/>
  <c r="Q2190" i="1"/>
  <c r="R2190" i="1" s="1"/>
  <c r="S2190" i="1" s="1"/>
  <c r="Q2191" i="1"/>
  <c r="R2191" i="1" s="1"/>
  <c r="S2191" i="1" s="1"/>
  <c r="Q2192" i="1"/>
  <c r="R2192" i="1" s="1"/>
  <c r="S2192" i="1" s="1"/>
  <c r="Q2193" i="1"/>
  <c r="R2193" i="1" s="1"/>
  <c r="S2193" i="1" s="1"/>
  <c r="Q2194" i="1"/>
  <c r="R2194" i="1" s="1"/>
  <c r="S2194" i="1" s="1"/>
  <c r="Q2195" i="1"/>
  <c r="R2195" i="1" s="1"/>
  <c r="S2195" i="1" s="1"/>
  <c r="Q2196" i="1"/>
  <c r="R2196" i="1" s="1"/>
  <c r="S2196" i="1" s="1"/>
  <c r="Q2197" i="1"/>
  <c r="R2197" i="1" s="1"/>
  <c r="S2197" i="1" s="1"/>
  <c r="Q2198" i="1"/>
  <c r="R2198" i="1" s="1"/>
  <c r="S2198" i="1" s="1"/>
  <c r="Q2199" i="1"/>
  <c r="R2199" i="1" s="1"/>
  <c r="S2199" i="1" s="1"/>
  <c r="Q2200" i="1"/>
  <c r="R2200" i="1" s="1"/>
  <c r="S2200" i="1" s="1"/>
  <c r="Q2201" i="1"/>
  <c r="R2201" i="1" s="1"/>
  <c r="S2201" i="1" s="1"/>
  <c r="Q2202" i="1"/>
  <c r="R2202" i="1" s="1"/>
  <c r="S2202" i="1" s="1"/>
  <c r="Q2203" i="1"/>
  <c r="R2203" i="1" s="1"/>
  <c r="S2203" i="1" s="1"/>
  <c r="Q2204" i="1"/>
  <c r="R2204" i="1" s="1"/>
  <c r="S2204" i="1" s="1"/>
  <c r="Q2205" i="1"/>
  <c r="R2205" i="1" s="1"/>
  <c r="S2205" i="1" s="1"/>
  <c r="Q2206" i="1"/>
  <c r="R2206" i="1" s="1"/>
  <c r="S2206" i="1" s="1"/>
  <c r="Q2207" i="1"/>
  <c r="R2207" i="1" s="1"/>
  <c r="S2207" i="1" s="1"/>
  <c r="Q2208" i="1"/>
  <c r="R2208" i="1" s="1"/>
  <c r="S2208" i="1" s="1"/>
  <c r="Q2209" i="1"/>
  <c r="R2209" i="1" s="1"/>
  <c r="S2209" i="1" s="1"/>
  <c r="Q2210" i="1"/>
  <c r="R2210" i="1" s="1"/>
  <c r="S2210" i="1" s="1"/>
  <c r="Q2211" i="1"/>
  <c r="R2211" i="1" s="1"/>
  <c r="S2211" i="1" s="1"/>
  <c r="Q2212" i="1"/>
  <c r="R2212" i="1" s="1"/>
  <c r="S2212" i="1" s="1"/>
  <c r="Q2213" i="1"/>
  <c r="R2213" i="1" s="1"/>
  <c r="S2213" i="1" s="1"/>
  <c r="Q2214" i="1"/>
  <c r="R2214" i="1" s="1"/>
  <c r="S2214" i="1" s="1"/>
  <c r="Q2215" i="1"/>
  <c r="R2215" i="1" s="1"/>
  <c r="S2215" i="1" s="1"/>
  <c r="Q2216" i="1"/>
  <c r="R2216" i="1" s="1"/>
  <c r="S2216" i="1" s="1"/>
  <c r="Q2217" i="1"/>
  <c r="R2217" i="1" s="1"/>
  <c r="S2217" i="1" s="1"/>
  <c r="Q2218" i="1"/>
  <c r="R2218" i="1" s="1"/>
  <c r="S2218" i="1" s="1"/>
  <c r="Q2219" i="1"/>
  <c r="R2219" i="1" s="1"/>
  <c r="S2219" i="1" s="1"/>
  <c r="Q2220" i="1"/>
  <c r="R2220" i="1" s="1"/>
  <c r="S2220" i="1" s="1"/>
  <c r="Q2221" i="1"/>
  <c r="R2221" i="1" s="1"/>
  <c r="S2221" i="1" s="1"/>
  <c r="Q2222" i="1"/>
  <c r="R2222" i="1" s="1"/>
  <c r="S2222" i="1" s="1"/>
  <c r="Q2223" i="1"/>
  <c r="R2223" i="1" s="1"/>
  <c r="S2223" i="1" s="1"/>
  <c r="Q2224" i="1"/>
  <c r="R2224" i="1" s="1"/>
  <c r="S2224" i="1" s="1"/>
  <c r="Q2225" i="1"/>
  <c r="R2225" i="1" s="1"/>
  <c r="S2225" i="1" s="1"/>
  <c r="Q2226" i="1"/>
  <c r="R2226" i="1" s="1"/>
  <c r="S2226" i="1" s="1"/>
  <c r="Q2227" i="1"/>
  <c r="R2227" i="1" s="1"/>
  <c r="S2227" i="1" s="1"/>
  <c r="Q2228" i="1"/>
  <c r="R2228" i="1" s="1"/>
  <c r="S2228" i="1" s="1"/>
  <c r="Q2229" i="1"/>
  <c r="R2229" i="1" s="1"/>
  <c r="S2229" i="1" s="1"/>
  <c r="Q2230" i="1"/>
  <c r="R2230" i="1" s="1"/>
  <c r="S2230" i="1" s="1"/>
  <c r="Q2231" i="1"/>
  <c r="R2231" i="1" s="1"/>
  <c r="S2231" i="1" s="1"/>
  <c r="Q2232" i="1"/>
  <c r="R2232" i="1" s="1"/>
  <c r="S2232" i="1" s="1"/>
  <c r="Q2233" i="1"/>
  <c r="R2233" i="1" s="1"/>
  <c r="S2233" i="1" s="1"/>
  <c r="Q2234" i="1"/>
  <c r="R2234" i="1" s="1"/>
  <c r="S2234" i="1" s="1"/>
  <c r="Q2235" i="1"/>
  <c r="R2235" i="1" s="1"/>
  <c r="S2235" i="1" s="1"/>
  <c r="Q8" i="1"/>
  <c r="R8" i="1" s="1"/>
  <c r="S8" i="1" s="1"/>
  <c r="Q9" i="1"/>
  <c r="R9" i="1" s="1"/>
  <c r="S9" i="1" s="1"/>
  <c r="Q10" i="1"/>
  <c r="R10" i="1" s="1"/>
  <c r="S10" i="1" s="1"/>
  <c r="Q11" i="1"/>
  <c r="R11" i="1" s="1"/>
  <c r="S11" i="1" s="1"/>
  <c r="Q12" i="1"/>
  <c r="R12" i="1" s="1"/>
  <c r="S12" i="1" s="1"/>
  <c r="Q13" i="1"/>
  <c r="R13" i="1" s="1"/>
  <c r="S13" i="1" s="1"/>
  <c r="Q14" i="1"/>
  <c r="R14" i="1" s="1"/>
  <c r="S14" i="1" s="1"/>
  <c r="Q15" i="1"/>
  <c r="R15" i="1" s="1"/>
  <c r="S15" i="1" s="1"/>
  <c r="Q16" i="1"/>
  <c r="R16" i="1" s="1"/>
  <c r="S16" i="1" s="1"/>
  <c r="Q17" i="1"/>
  <c r="R17" i="1" s="1"/>
  <c r="S17" i="1" s="1"/>
  <c r="Q18" i="1"/>
  <c r="R18" i="1" s="1"/>
  <c r="S18" i="1" s="1"/>
  <c r="Q19" i="1"/>
  <c r="R19" i="1" s="1"/>
  <c r="S19" i="1" s="1"/>
  <c r="Q22" i="1"/>
  <c r="R22" i="1" s="1"/>
  <c r="S22" i="1" s="1"/>
  <c r="Q23" i="1"/>
  <c r="R23" i="1" s="1"/>
  <c r="S23" i="1" s="1"/>
  <c r="Q24" i="1"/>
  <c r="R24" i="1" s="1"/>
  <c r="S24" i="1" s="1"/>
  <c r="Q25" i="1"/>
  <c r="R25" i="1" s="1"/>
  <c r="S25" i="1" s="1"/>
  <c r="Q26" i="1"/>
  <c r="R26" i="1" s="1"/>
  <c r="S26" i="1" s="1"/>
  <c r="Q27" i="1"/>
  <c r="R27" i="1" s="1"/>
  <c r="S27" i="1" s="1"/>
  <c r="Z9" i="1" l="1"/>
  <c r="Z11" i="1" s="1"/>
  <c r="AB10" i="1"/>
  <c r="AA11" i="1"/>
  <c r="S14" i="7"/>
  <c r="R13" i="7"/>
  <c r="M2501" i="5"/>
  <c r="M2493" i="5"/>
  <c r="M2485" i="5"/>
  <c r="M2477" i="5"/>
  <c r="M2469" i="5"/>
  <c r="M2461" i="5"/>
  <c r="M2453" i="5"/>
  <c r="M2445" i="5"/>
  <c r="M2437" i="5"/>
  <c r="M2429" i="5"/>
  <c r="M2500" i="5"/>
  <c r="M2492" i="5"/>
  <c r="M2484" i="5"/>
  <c r="M2476" i="5"/>
  <c r="M2468" i="5"/>
  <c r="M2460" i="5"/>
  <c r="M2452" i="5"/>
  <c r="M2444" i="5"/>
  <c r="M2436" i="5"/>
  <c r="M2428" i="5"/>
  <c r="M2499" i="5"/>
  <c r="M2491" i="5"/>
  <c r="M2483" i="5"/>
  <c r="M2475" i="5"/>
  <c r="M2467" i="5"/>
  <c r="M2459" i="5"/>
  <c r="M2451" i="5"/>
  <c r="M2443" i="5"/>
  <c r="M2435" i="5"/>
  <c r="M2427" i="5"/>
  <c r="K2136" i="5"/>
  <c r="L2136" i="5" s="1"/>
  <c r="M2136" i="5"/>
  <c r="K1470" i="5"/>
  <c r="L1470" i="5" s="1"/>
  <c r="M1470" i="5"/>
  <c r="M2498" i="5"/>
  <c r="M2490" i="5"/>
  <c r="K2120" i="5"/>
  <c r="L2120" i="5" s="1"/>
  <c r="M2120" i="5"/>
  <c r="K2029" i="5"/>
  <c r="L2029" i="5" s="1"/>
  <c r="M2029" i="5"/>
  <c r="K1997" i="5"/>
  <c r="L1997" i="5" s="1"/>
  <c r="M1997" i="5"/>
  <c r="K1965" i="5"/>
  <c r="L1965" i="5" s="1"/>
  <c r="M1965" i="5"/>
  <c r="M2145" i="5"/>
  <c r="K2028" i="5"/>
  <c r="L2028" i="5" s="1"/>
  <c r="M2028" i="5"/>
  <c r="K1996" i="5"/>
  <c r="L1996" i="5" s="1"/>
  <c r="M1996" i="5"/>
  <c r="K1964" i="5"/>
  <c r="L1964" i="5" s="1"/>
  <c r="M1964" i="5"/>
  <c r="K1916" i="5"/>
  <c r="L1916" i="5" s="1"/>
  <c r="M1916" i="5"/>
  <c r="M2121" i="5"/>
  <c r="K791" i="7"/>
  <c r="L791" i="7" s="1"/>
  <c r="K973" i="7"/>
  <c r="L973" i="7" s="1"/>
  <c r="K983" i="7"/>
  <c r="L983" i="7" s="1"/>
  <c r="K1011" i="7"/>
  <c r="L1011" i="7" s="1"/>
  <c r="K1091" i="7"/>
  <c r="L1091" i="7" s="1"/>
  <c r="K8" i="7"/>
  <c r="L8" i="7" s="1"/>
  <c r="K67" i="7"/>
  <c r="L67" i="7" s="1"/>
  <c r="K12" i="7"/>
  <c r="L12" i="7" s="1"/>
  <c r="K43" i="7"/>
  <c r="L43" i="7" s="1"/>
  <c r="K51" i="7"/>
  <c r="L51" i="7" s="1"/>
  <c r="K59" i="7"/>
  <c r="L59" i="7" s="1"/>
  <c r="K47" i="7"/>
  <c r="L47" i="7" s="1"/>
  <c r="K330" i="7"/>
  <c r="L330" i="7" s="1"/>
  <c r="K55" i="7"/>
  <c r="L55" i="7" s="1"/>
  <c r="K63" i="7"/>
  <c r="L63" i="7" s="1"/>
  <c r="K71" i="7"/>
  <c r="L71" i="7" s="1"/>
  <c r="K346" i="7"/>
  <c r="L346" i="7" s="1"/>
  <c r="K828" i="7"/>
  <c r="L828" i="7" s="1"/>
  <c r="K1006" i="7"/>
  <c r="L1006" i="7" s="1"/>
  <c r="K784" i="7"/>
  <c r="L784" i="7" s="1"/>
  <c r="K800" i="7"/>
  <c r="L800" i="7" s="1"/>
  <c r="K900" i="7"/>
  <c r="L900" i="7" s="1"/>
  <c r="K860" i="7"/>
  <c r="L860" i="7" s="1"/>
  <c r="K991" i="7"/>
  <c r="L991" i="7" s="1"/>
  <c r="K1026" i="7"/>
  <c r="L1026" i="7" s="1"/>
  <c r="K1036" i="7"/>
  <c r="L1036" i="7" s="1"/>
  <c r="K1054" i="7"/>
  <c r="L1054" i="7" s="1"/>
  <c r="K1131" i="7"/>
  <c r="L1131" i="7" s="1"/>
  <c r="K939" i="7"/>
  <c r="L939" i="7" s="1"/>
  <c r="K1045" i="7"/>
  <c r="L1045" i="7" s="1"/>
  <c r="K880" i="7"/>
  <c r="L880" i="7" s="1"/>
  <c r="K1083" i="7"/>
  <c r="L1083" i="7" s="1"/>
  <c r="K832" i="7"/>
  <c r="L832" i="7" s="1"/>
  <c r="K844" i="7"/>
  <c r="L844" i="7" s="1"/>
  <c r="K855" i="7"/>
  <c r="L855" i="7" s="1"/>
  <c r="K986" i="7"/>
  <c r="L986" i="7" s="1"/>
  <c r="K998" i="7"/>
  <c r="L998" i="7" s="1"/>
  <c r="K816" i="7"/>
  <c r="L816" i="7" s="1"/>
  <c r="K957" i="7"/>
  <c r="L957" i="7" s="1"/>
  <c r="K1097" i="7"/>
  <c r="L1097" i="7" s="1"/>
  <c r="K1147" i="7"/>
  <c r="L1147" i="7" s="1"/>
  <c r="K929" i="7"/>
  <c r="L929" i="7" s="1"/>
  <c r="K950" i="7"/>
  <c r="L950" i="7" s="1"/>
  <c r="K961" i="7"/>
  <c r="L961" i="7" s="1"/>
  <c r="K993" i="7"/>
  <c r="L993" i="7" s="1"/>
  <c r="K1010" i="7"/>
  <c r="L1010" i="7" s="1"/>
  <c r="K1021" i="7"/>
  <c r="L1021" i="7" s="1"/>
  <c r="K1061" i="7"/>
  <c r="L1061" i="7" s="1"/>
  <c r="K995" i="7"/>
  <c r="L995" i="7" s="1"/>
  <c r="K823" i="7"/>
  <c r="L823" i="7" s="1"/>
  <c r="K1002" i="7"/>
  <c r="L1002" i="7" s="1"/>
  <c r="K1018" i="7"/>
  <c r="L1018" i="7" s="1"/>
  <c r="K796" i="7"/>
  <c r="L796" i="7" s="1"/>
  <c r="K925" i="7"/>
  <c r="L925" i="7" s="1"/>
  <c r="K1022" i="7"/>
  <c r="L1022" i="7" s="1"/>
  <c r="K1126" i="7"/>
  <c r="L1126" i="7" s="1"/>
  <c r="K1139" i="7"/>
  <c r="L1139" i="7" s="1"/>
  <c r="K1151" i="7"/>
  <c r="L1151" i="7" s="1"/>
  <c r="K848" i="7"/>
  <c r="L848" i="7" s="1"/>
  <c r="K864" i="7"/>
  <c r="L864" i="7" s="1"/>
  <c r="K936" i="7"/>
  <c r="L936" i="7" s="1"/>
  <c r="K1007" i="7"/>
  <c r="L1007" i="7" s="1"/>
  <c r="K1065" i="7"/>
  <c r="L1065" i="7" s="1"/>
  <c r="K1027" i="7"/>
  <c r="L1027" i="7" s="1"/>
  <c r="K9" i="7"/>
  <c r="L9" i="7" s="1"/>
  <c r="K20" i="7"/>
  <c r="L20" i="7" s="1"/>
  <c r="K44" i="7"/>
  <c r="L44" i="7" s="1"/>
  <c r="K66" i="7"/>
  <c r="L66" i="7" s="1"/>
  <c r="K82" i="7"/>
  <c r="L82" i="7" s="1"/>
  <c r="K91" i="7"/>
  <c r="L91" i="7" s="1"/>
  <c r="K109" i="7"/>
  <c r="L109" i="7" s="1"/>
  <c r="K123" i="7"/>
  <c r="L123" i="7" s="1"/>
  <c r="K141" i="7"/>
  <c r="L141" i="7" s="1"/>
  <c r="K164" i="7"/>
  <c r="L164" i="7" s="1"/>
  <c r="K178" i="7"/>
  <c r="L178" i="7" s="1"/>
  <c r="K194" i="7"/>
  <c r="L194" i="7" s="1"/>
  <c r="K211" i="7"/>
  <c r="L211" i="7" s="1"/>
  <c r="K235" i="7"/>
  <c r="L235" i="7" s="1"/>
  <c r="K251" i="7"/>
  <c r="L251" i="7" s="1"/>
  <c r="K264" i="7"/>
  <c r="L264" i="7" s="1"/>
  <c r="K299" i="7"/>
  <c r="L299" i="7" s="1"/>
  <c r="K315" i="7"/>
  <c r="L315" i="7" s="1"/>
  <c r="K322" i="7"/>
  <c r="L322" i="7" s="1"/>
  <c r="K332" i="7"/>
  <c r="L332" i="7" s="1"/>
  <c r="K347" i="7"/>
  <c r="L347" i="7" s="1"/>
  <c r="K352" i="7"/>
  <c r="L352" i="7" s="1"/>
  <c r="K357" i="7"/>
  <c r="L357" i="7" s="1"/>
  <c r="K378" i="7"/>
  <c r="L378" i="7" s="1"/>
  <c r="K402" i="7"/>
  <c r="L402" i="7" s="1"/>
  <c r="K414" i="7"/>
  <c r="L414" i="7" s="1"/>
  <c r="K466" i="7"/>
  <c r="L466" i="7" s="1"/>
  <c r="K485" i="7"/>
  <c r="L485" i="7" s="1"/>
  <c r="M5" i="7"/>
  <c r="K5" i="7"/>
  <c r="L5" i="7" s="1"/>
  <c r="K10" i="7"/>
  <c r="L10" i="7" s="1"/>
  <c r="K16" i="7"/>
  <c r="L16" i="7" s="1"/>
  <c r="K25" i="7"/>
  <c r="L25" i="7" s="1"/>
  <c r="K29" i="7"/>
  <c r="L29" i="7" s="1"/>
  <c r="K33" i="7"/>
  <c r="L33" i="7" s="1"/>
  <c r="K37" i="7"/>
  <c r="L37" i="7" s="1"/>
  <c r="K41" i="7"/>
  <c r="L41" i="7" s="1"/>
  <c r="K48" i="7"/>
  <c r="L48" i="7" s="1"/>
  <c r="K70" i="7"/>
  <c r="L70" i="7" s="1"/>
  <c r="K73" i="7"/>
  <c r="L73" i="7" s="1"/>
  <c r="K78" i="7"/>
  <c r="L78" i="7" s="1"/>
  <c r="K87" i="7"/>
  <c r="L87" i="7" s="1"/>
  <c r="K96" i="7"/>
  <c r="L96" i="7" s="1"/>
  <c r="K105" i="7"/>
  <c r="L105" i="7" s="1"/>
  <c r="K110" i="7"/>
  <c r="L110" i="7" s="1"/>
  <c r="K119" i="7"/>
  <c r="L119" i="7" s="1"/>
  <c r="K128" i="7"/>
  <c r="L128" i="7" s="1"/>
  <c r="K137" i="7"/>
  <c r="L137" i="7" s="1"/>
  <c r="K142" i="7"/>
  <c r="L142" i="7" s="1"/>
  <c r="K151" i="7"/>
  <c r="L151" i="7" s="1"/>
  <c r="K160" i="7"/>
  <c r="L160" i="7" s="1"/>
  <c r="K169" i="7"/>
  <c r="L169" i="7" s="1"/>
  <c r="K174" i="7"/>
  <c r="L174" i="7" s="1"/>
  <c r="K183" i="7"/>
  <c r="L183" i="7" s="1"/>
  <c r="K188" i="7"/>
  <c r="L188" i="7" s="1"/>
  <c r="K195" i="7"/>
  <c r="L195" i="7" s="1"/>
  <c r="K201" i="7"/>
  <c r="L201" i="7" s="1"/>
  <c r="K212" i="7"/>
  <c r="L212" i="7" s="1"/>
  <c r="K217" i="7"/>
  <c r="L217" i="7" s="1"/>
  <c r="K223" i="7"/>
  <c r="L223" i="7" s="1"/>
  <c r="K230" i="7"/>
  <c r="L230" i="7" s="1"/>
  <c r="K236" i="7"/>
  <c r="L236" i="7" s="1"/>
  <c r="K241" i="7"/>
  <c r="L241" i="7" s="1"/>
  <c r="K252" i="7"/>
  <c r="L252" i="7" s="1"/>
  <c r="K259" i="7"/>
  <c r="L259" i="7" s="1"/>
  <c r="K265" i="7"/>
  <c r="L265" i="7" s="1"/>
  <c r="K276" i="7"/>
  <c r="L276" i="7" s="1"/>
  <c r="K281" i="7"/>
  <c r="L281" i="7" s="1"/>
  <c r="K287" i="7"/>
  <c r="L287" i="7" s="1"/>
  <c r="K294" i="7"/>
  <c r="L294" i="7" s="1"/>
  <c r="K300" i="7"/>
  <c r="L300" i="7" s="1"/>
  <c r="K305" i="7"/>
  <c r="L305" i="7" s="1"/>
  <c r="K316" i="7"/>
  <c r="L316" i="7" s="1"/>
  <c r="K323" i="7"/>
  <c r="L323" i="7" s="1"/>
  <c r="K329" i="7"/>
  <c r="L329" i="7" s="1"/>
  <c r="K333" i="7"/>
  <c r="L333" i="7" s="1"/>
  <c r="K343" i="7"/>
  <c r="L343" i="7" s="1"/>
  <c r="K353" i="7"/>
  <c r="L353" i="7" s="1"/>
  <c r="K358" i="7"/>
  <c r="L358" i="7" s="1"/>
  <c r="K372" i="7"/>
  <c r="L372" i="7" s="1"/>
  <c r="K385" i="7"/>
  <c r="L385" i="7" s="1"/>
  <c r="K397" i="7"/>
  <c r="L397" i="7" s="1"/>
  <c r="K420" i="7"/>
  <c r="L420" i="7" s="1"/>
  <c r="K426" i="7"/>
  <c r="L426" i="7" s="1"/>
  <c r="K432" i="7"/>
  <c r="L432" i="7" s="1"/>
  <c r="K438" i="7"/>
  <c r="L438" i="7" s="1"/>
  <c r="K461" i="7"/>
  <c r="L461" i="7" s="1"/>
  <c r="K486" i="7"/>
  <c r="L486" i="7" s="1"/>
  <c r="K6" i="7"/>
  <c r="L6" i="7" s="1"/>
  <c r="K11" i="7"/>
  <c r="L11" i="7" s="1"/>
  <c r="K14" i="7"/>
  <c r="L14" i="7" s="1"/>
  <c r="K17" i="7"/>
  <c r="L17" i="7" s="1"/>
  <c r="K21" i="7"/>
  <c r="L21" i="7" s="1"/>
  <c r="K26" i="7"/>
  <c r="L26" i="7" s="1"/>
  <c r="K30" i="7"/>
  <c r="L30" i="7" s="1"/>
  <c r="K34" i="7"/>
  <c r="L34" i="7" s="1"/>
  <c r="K38" i="7"/>
  <c r="L38" i="7" s="1"/>
  <c r="K42" i="7"/>
  <c r="L42" i="7" s="1"/>
  <c r="K45" i="7"/>
  <c r="L45" i="7" s="1"/>
  <c r="K52" i="7"/>
  <c r="L52" i="7" s="1"/>
  <c r="K74" i="7"/>
  <c r="L74" i="7" s="1"/>
  <c r="K83" i="7"/>
  <c r="L83" i="7" s="1"/>
  <c r="K92" i="7"/>
  <c r="L92" i="7" s="1"/>
  <c r="K101" i="7"/>
  <c r="L101" i="7" s="1"/>
  <c r="K106" i="7"/>
  <c r="L106" i="7" s="1"/>
  <c r="K115" i="7"/>
  <c r="L115" i="7" s="1"/>
  <c r="K124" i="7"/>
  <c r="L124" i="7" s="1"/>
  <c r="K133" i="7"/>
  <c r="L133" i="7" s="1"/>
  <c r="K138" i="7"/>
  <c r="L138" i="7" s="1"/>
  <c r="K147" i="7"/>
  <c r="L147" i="7" s="1"/>
  <c r="K156" i="7"/>
  <c r="L156" i="7" s="1"/>
  <c r="K165" i="7"/>
  <c r="L165" i="7" s="1"/>
  <c r="K170" i="7"/>
  <c r="L170" i="7" s="1"/>
  <c r="K179" i="7"/>
  <c r="L179" i="7" s="1"/>
  <c r="K189" i="7"/>
  <c r="L189" i="7" s="1"/>
  <c r="K196" i="7"/>
  <c r="L196" i="7" s="1"/>
  <c r="K202" i="7"/>
  <c r="L202" i="7" s="1"/>
  <c r="K207" i="7"/>
  <c r="L207" i="7" s="1"/>
  <c r="K218" i="7"/>
  <c r="L218" i="7" s="1"/>
  <c r="K224" i="7"/>
  <c r="L224" i="7" s="1"/>
  <c r="K231" i="7"/>
  <c r="L231" i="7" s="1"/>
  <c r="K242" i="7"/>
  <c r="L242" i="7" s="1"/>
  <c r="K247" i="7"/>
  <c r="L247" i="7" s="1"/>
  <c r="K253" i="7"/>
  <c r="L253" i="7" s="1"/>
  <c r="K260" i="7"/>
  <c r="L260" i="7" s="1"/>
  <c r="K266" i="7"/>
  <c r="L266" i="7" s="1"/>
  <c r="K271" i="7"/>
  <c r="L271" i="7" s="1"/>
  <c r="K282" i="7"/>
  <c r="L282" i="7" s="1"/>
  <c r="K288" i="7"/>
  <c r="L288" i="7" s="1"/>
  <c r="K295" i="7"/>
  <c r="L295" i="7" s="1"/>
  <c r="K306" i="7"/>
  <c r="L306" i="7" s="1"/>
  <c r="K311" i="7"/>
  <c r="L311" i="7" s="1"/>
  <c r="K317" i="7"/>
  <c r="L317" i="7" s="1"/>
  <c r="K324" i="7"/>
  <c r="L324" i="7" s="1"/>
  <c r="K344" i="7"/>
  <c r="L344" i="7" s="1"/>
  <c r="K348" i="7"/>
  <c r="L348" i="7" s="1"/>
  <c r="K363" i="7"/>
  <c r="L363" i="7" s="1"/>
  <c r="K368" i="7"/>
  <c r="L368" i="7" s="1"/>
  <c r="K373" i="7"/>
  <c r="L373" i="7" s="1"/>
  <c r="K379" i="7"/>
  <c r="L379" i="7" s="1"/>
  <c r="K386" i="7"/>
  <c r="L386" i="7" s="1"/>
  <c r="K392" i="7"/>
  <c r="L392" i="7" s="1"/>
  <c r="K398" i="7"/>
  <c r="L398" i="7" s="1"/>
  <c r="K421" i="7"/>
  <c r="L421" i="7" s="1"/>
  <c r="K444" i="7"/>
  <c r="L444" i="7" s="1"/>
  <c r="K450" i="7"/>
  <c r="L450" i="7" s="1"/>
  <c r="K456" i="7"/>
  <c r="L456" i="7" s="1"/>
  <c r="K462" i="7"/>
  <c r="L462" i="7" s="1"/>
  <c r="K493" i="7"/>
  <c r="L493" i="7" s="1"/>
  <c r="K24" i="7"/>
  <c r="L24" i="7" s="1"/>
  <c r="K69" i="7"/>
  <c r="L69" i="7" s="1"/>
  <c r="K77" i="7"/>
  <c r="L77" i="7" s="1"/>
  <c r="K100" i="7"/>
  <c r="L100" i="7" s="1"/>
  <c r="K114" i="7"/>
  <c r="L114" i="7" s="1"/>
  <c r="K132" i="7"/>
  <c r="L132" i="7" s="1"/>
  <c r="K146" i="7"/>
  <c r="L146" i="7" s="1"/>
  <c r="K155" i="7"/>
  <c r="L155" i="7" s="1"/>
  <c r="K173" i="7"/>
  <c r="L173" i="7" s="1"/>
  <c r="K187" i="7"/>
  <c r="L187" i="7" s="1"/>
  <c r="K200" i="7"/>
  <c r="L200" i="7" s="1"/>
  <c r="K216" i="7"/>
  <c r="L216" i="7" s="1"/>
  <c r="K229" i="7"/>
  <c r="L229" i="7" s="1"/>
  <c r="K240" i="7"/>
  <c r="L240" i="7" s="1"/>
  <c r="K258" i="7"/>
  <c r="L258" i="7" s="1"/>
  <c r="K275" i="7"/>
  <c r="L275" i="7" s="1"/>
  <c r="K280" i="7"/>
  <c r="L280" i="7" s="1"/>
  <c r="K293" i="7"/>
  <c r="L293" i="7" s="1"/>
  <c r="K304" i="7"/>
  <c r="L304" i="7" s="1"/>
  <c r="K328" i="7"/>
  <c r="L328" i="7" s="1"/>
  <c r="K367" i="7"/>
  <c r="L367" i="7" s="1"/>
  <c r="K384" i="7"/>
  <c r="L384" i="7" s="1"/>
  <c r="K396" i="7"/>
  <c r="L396" i="7" s="1"/>
  <c r="K408" i="7"/>
  <c r="L408" i="7" s="1"/>
  <c r="K437" i="7"/>
  <c r="L437" i="7" s="1"/>
  <c r="K460" i="7"/>
  <c r="L460" i="7" s="1"/>
  <c r="K478" i="7"/>
  <c r="L478" i="7" s="1"/>
  <c r="K7" i="7"/>
  <c r="L7" i="7" s="1"/>
  <c r="K22" i="7"/>
  <c r="L22" i="7" s="1"/>
  <c r="K46" i="7"/>
  <c r="L46" i="7" s="1"/>
  <c r="K49" i="7"/>
  <c r="L49" i="7" s="1"/>
  <c r="K56" i="7"/>
  <c r="L56" i="7" s="1"/>
  <c r="K79" i="7"/>
  <c r="L79" i="7" s="1"/>
  <c r="K88" i="7"/>
  <c r="L88" i="7" s="1"/>
  <c r="K97" i="7"/>
  <c r="L97" i="7" s="1"/>
  <c r="K102" i="7"/>
  <c r="L102" i="7" s="1"/>
  <c r="K111" i="7"/>
  <c r="L111" i="7" s="1"/>
  <c r="K120" i="7"/>
  <c r="L120" i="7" s="1"/>
  <c r="K129" i="7"/>
  <c r="L129" i="7" s="1"/>
  <c r="K134" i="7"/>
  <c r="L134" i="7" s="1"/>
  <c r="K143" i="7"/>
  <c r="L143" i="7" s="1"/>
  <c r="K152" i="7"/>
  <c r="L152" i="7" s="1"/>
  <c r="K161" i="7"/>
  <c r="L161" i="7" s="1"/>
  <c r="K166" i="7"/>
  <c r="L166" i="7" s="1"/>
  <c r="K175" i="7"/>
  <c r="L175" i="7" s="1"/>
  <c r="K184" i="7"/>
  <c r="L184" i="7" s="1"/>
  <c r="K213" i="7"/>
  <c r="L213" i="7" s="1"/>
  <c r="K225" i="7"/>
  <c r="L225" i="7" s="1"/>
  <c r="K237" i="7"/>
  <c r="L237" i="7" s="1"/>
  <c r="K277" i="7"/>
  <c r="L277" i="7" s="1"/>
  <c r="K289" i="7"/>
  <c r="L289" i="7" s="1"/>
  <c r="K301" i="7"/>
  <c r="L301" i="7" s="1"/>
  <c r="K339" i="7"/>
  <c r="L339" i="7" s="1"/>
  <c r="K345" i="7"/>
  <c r="L345" i="7" s="1"/>
  <c r="K349" i="7"/>
  <c r="L349" i="7" s="1"/>
  <c r="K359" i="7"/>
  <c r="L359" i="7" s="1"/>
  <c r="K369" i="7"/>
  <c r="L369" i="7" s="1"/>
  <c r="K374" i="7"/>
  <c r="L374" i="7" s="1"/>
  <c r="K380" i="7"/>
  <c r="L380" i="7" s="1"/>
  <c r="K404" i="7"/>
  <c r="L404" i="7" s="1"/>
  <c r="K410" i="7"/>
  <c r="L410" i="7" s="1"/>
  <c r="K416" i="7"/>
  <c r="L416" i="7" s="1"/>
  <c r="K422" i="7"/>
  <c r="L422" i="7" s="1"/>
  <c r="K445" i="7"/>
  <c r="L445" i="7" s="1"/>
  <c r="K468" i="7"/>
  <c r="L468" i="7" s="1"/>
  <c r="K474" i="7"/>
  <c r="L474" i="7" s="1"/>
  <c r="K494" i="7"/>
  <c r="L494" i="7" s="1"/>
  <c r="K472" i="7"/>
  <c r="L472" i="7" s="1"/>
  <c r="K18" i="7"/>
  <c r="L18" i="7" s="1"/>
  <c r="K50" i="7"/>
  <c r="L50" i="7" s="1"/>
  <c r="K53" i="7"/>
  <c r="L53" i="7" s="1"/>
  <c r="K60" i="7"/>
  <c r="L60" i="7" s="1"/>
  <c r="K75" i="7"/>
  <c r="L75" i="7" s="1"/>
  <c r="K84" i="7"/>
  <c r="L84" i="7" s="1"/>
  <c r="K93" i="7"/>
  <c r="L93" i="7" s="1"/>
  <c r="K98" i="7"/>
  <c r="L98" i="7" s="1"/>
  <c r="K107" i="7"/>
  <c r="L107" i="7" s="1"/>
  <c r="K116" i="7"/>
  <c r="L116" i="7" s="1"/>
  <c r="K125" i="7"/>
  <c r="L125" i="7" s="1"/>
  <c r="K130" i="7"/>
  <c r="L130" i="7" s="1"/>
  <c r="K139" i="7"/>
  <c r="L139" i="7" s="1"/>
  <c r="K148" i="7"/>
  <c r="L148" i="7" s="1"/>
  <c r="K157" i="7"/>
  <c r="L157" i="7" s="1"/>
  <c r="K162" i="7"/>
  <c r="L162" i="7" s="1"/>
  <c r="K171" i="7"/>
  <c r="L171" i="7" s="1"/>
  <c r="K180" i="7"/>
  <c r="L180" i="7" s="1"/>
  <c r="K197" i="7"/>
  <c r="L197" i="7" s="1"/>
  <c r="K203" i="7"/>
  <c r="L203" i="7" s="1"/>
  <c r="K208" i="7"/>
  <c r="L208" i="7" s="1"/>
  <c r="K219" i="7"/>
  <c r="L219" i="7" s="1"/>
  <c r="K226" i="7"/>
  <c r="L226" i="7" s="1"/>
  <c r="K232" i="7"/>
  <c r="L232" i="7" s="1"/>
  <c r="K243" i="7"/>
  <c r="L243" i="7" s="1"/>
  <c r="K248" i="7"/>
  <c r="L248" i="7" s="1"/>
  <c r="K261" i="7"/>
  <c r="L261" i="7" s="1"/>
  <c r="K267" i="7"/>
  <c r="L267" i="7" s="1"/>
  <c r="K272" i="7"/>
  <c r="L272" i="7" s="1"/>
  <c r="K283" i="7"/>
  <c r="L283" i="7" s="1"/>
  <c r="K290" i="7"/>
  <c r="L290" i="7" s="1"/>
  <c r="K296" i="7"/>
  <c r="L296" i="7" s="1"/>
  <c r="K307" i="7"/>
  <c r="L307" i="7" s="1"/>
  <c r="K312" i="7"/>
  <c r="L312" i="7" s="1"/>
  <c r="K325" i="7"/>
  <c r="L325" i="7" s="1"/>
  <c r="K335" i="7"/>
  <c r="L335" i="7" s="1"/>
  <c r="K360" i="7"/>
  <c r="L360" i="7" s="1"/>
  <c r="K364" i="7"/>
  <c r="L364" i="7" s="1"/>
  <c r="K405" i="7"/>
  <c r="L405" i="7" s="1"/>
  <c r="K428" i="7"/>
  <c r="L428" i="7" s="1"/>
  <c r="K434" i="7"/>
  <c r="L434" i="7" s="1"/>
  <c r="K440" i="7"/>
  <c r="L440" i="7" s="1"/>
  <c r="K446" i="7"/>
  <c r="L446" i="7" s="1"/>
  <c r="K469" i="7"/>
  <c r="L469" i="7" s="1"/>
  <c r="K481" i="7"/>
  <c r="L481" i="7" s="1"/>
  <c r="K54" i="7"/>
  <c r="L54" i="7" s="1"/>
  <c r="K57" i="7"/>
  <c r="L57" i="7" s="1"/>
  <c r="K64" i="7"/>
  <c r="L64" i="7" s="1"/>
  <c r="K80" i="7"/>
  <c r="L80" i="7" s="1"/>
  <c r="K89" i="7"/>
  <c r="L89" i="7" s="1"/>
  <c r="K94" i="7"/>
  <c r="L94" i="7" s="1"/>
  <c r="K103" i="7"/>
  <c r="L103" i="7" s="1"/>
  <c r="K112" i="7"/>
  <c r="L112" i="7" s="1"/>
  <c r="K121" i="7"/>
  <c r="L121" i="7" s="1"/>
  <c r="K126" i="7"/>
  <c r="L126" i="7" s="1"/>
  <c r="K135" i="7"/>
  <c r="L135" i="7" s="1"/>
  <c r="K144" i="7"/>
  <c r="L144" i="7" s="1"/>
  <c r="K153" i="7"/>
  <c r="L153" i="7" s="1"/>
  <c r="K158" i="7"/>
  <c r="L158" i="7" s="1"/>
  <c r="K167" i="7"/>
  <c r="L167" i="7" s="1"/>
  <c r="K176" i="7"/>
  <c r="L176" i="7" s="1"/>
  <c r="K185" i="7"/>
  <c r="L185" i="7" s="1"/>
  <c r="K191" i="7"/>
  <c r="L191" i="7" s="1"/>
  <c r="K198" i="7"/>
  <c r="L198" i="7" s="1"/>
  <c r="K204" i="7"/>
  <c r="L204" i="7" s="1"/>
  <c r="K209" i="7"/>
  <c r="L209" i="7" s="1"/>
  <c r="K220" i="7"/>
  <c r="L220" i="7" s="1"/>
  <c r="K227" i="7"/>
  <c r="L227" i="7" s="1"/>
  <c r="K233" i="7"/>
  <c r="L233" i="7" s="1"/>
  <c r="K244" i="7"/>
  <c r="L244" i="7" s="1"/>
  <c r="K249" i="7"/>
  <c r="L249" i="7" s="1"/>
  <c r="K255" i="7"/>
  <c r="L255" i="7" s="1"/>
  <c r="K262" i="7"/>
  <c r="L262" i="7" s="1"/>
  <c r="K268" i="7"/>
  <c r="L268" i="7" s="1"/>
  <c r="K273" i="7"/>
  <c r="L273" i="7" s="1"/>
  <c r="K284" i="7"/>
  <c r="L284" i="7" s="1"/>
  <c r="K291" i="7"/>
  <c r="L291" i="7" s="1"/>
  <c r="K297" i="7"/>
  <c r="L297" i="7" s="1"/>
  <c r="K308" i="7"/>
  <c r="L308" i="7" s="1"/>
  <c r="K313" i="7"/>
  <c r="L313" i="7" s="1"/>
  <c r="K319" i="7"/>
  <c r="L319" i="7" s="1"/>
  <c r="K326" i="7"/>
  <c r="L326" i="7" s="1"/>
  <c r="K340" i="7"/>
  <c r="L340" i="7" s="1"/>
  <c r="K355" i="7"/>
  <c r="L355" i="7" s="1"/>
  <c r="K361" i="7"/>
  <c r="L361" i="7" s="1"/>
  <c r="K365" i="7"/>
  <c r="L365" i="7" s="1"/>
  <c r="K375" i="7"/>
  <c r="L375" i="7" s="1"/>
  <c r="K388" i="7"/>
  <c r="L388" i="7" s="1"/>
  <c r="K394" i="7"/>
  <c r="L394" i="7" s="1"/>
  <c r="K400" i="7"/>
  <c r="L400" i="7" s="1"/>
  <c r="K406" i="7"/>
  <c r="L406" i="7" s="1"/>
  <c r="K429" i="7"/>
  <c r="L429" i="7" s="1"/>
  <c r="K452" i="7"/>
  <c r="L452" i="7" s="1"/>
  <c r="K458" i="7"/>
  <c r="L458" i="7" s="1"/>
  <c r="K464" i="7"/>
  <c r="L464" i="7" s="1"/>
  <c r="K470" i="7"/>
  <c r="L470" i="7" s="1"/>
  <c r="K482" i="7"/>
  <c r="L482" i="7" s="1"/>
  <c r="K489" i="7"/>
  <c r="L489" i="7" s="1"/>
  <c r="K58" i="7"/>
  <c r="L58" i="7" s="1"/>
  <c r="K61" i="7"/>
  <c r="L61" i="7" s="1"/>
  <c r="K68" i="7"/>
  <c r="L68" i="7" s="1"/>
  <c r="K76" i="7"/>
  <c r="L76" i="7" s="1"/>
  <c r="K85" i="7"/>
  <c r="L85" i="7" s="1"/>
  <c r="K90" i="7"/>
  <c r="L90" i="7" s="1"/>
  <c r="K99" i="7"/>
  <c r="L99" i="7" s="1"/>
  <c r="K108" i="7"/>
  <c r="L108" i="7" s="1"/>
  <c r="K117" i="7"/>
  <c r="L117" i="7" s="1"/>
  <c r="K122" i="7"/>
  <c r="L122" i="7" s="1"/>
  <c r="K131" i="7"/>
  <c r="L131" i="7" s="1"/>
  <c r="K140" i="7"/>
  <c r="L140" i="7" s="1"/>
  <c r="K149" i="7"/>
  <c r="L149" i="7" s="1"/>
  <c r="K154" i="7"/>
  <c r="L154" i="7" s="1"/>
  <c r="K163" i="7"/>
  <c r="L163" i="7" s="1"/>
  <c r="K172" i="7"/>
  <c r="L172" i="7" s="1"/>
  <c r="K181" i="7"/>
  <c r="L181" i="7" s="1"/>
  <c r="K186" i="7"/>
  <c r="L186" i="7" s="1"/>
  <c r="K192" i="7"/>
  <c r="L192" i="7" s="1"/>
  <c r="K199" i="7"/>
  <c r="L199" i="7" s="1"/>
  <c r="K210" i="7"/>
  <c r="L210" i="7" s="1"/>
  <c r="K215" i="7"/>
  <c r="L215" i="7" s="1"/>
  <c r="K221" i="7"/>
  <c r="L221" i="7" s="1"/>
  <c r="K228" i="7"/>
  <c r="L228" i="7" s="1"/>
  <c r="K234" i="7"/>
  <c r="L234" i="7" s="1"/>
  <c r="K239" i="7"/>
  <c r="L239" i="7" s="1"/>
  <c r="K250" i="7"/>
  <c r="L250" i="7" s="1"/>
  <c r="K256" i="7"/>
  <c r="L256" i="7" s="1"/>
  <c r="K263" i="7"/>
  <c r="L263" i="7" s="1"/>
  <c r="K274" i="7"/>
  <c r="L274" i="7" s="1"/>
  <c r="K279" i="7"/>
  <c r="L279" i="7" s="1"/>
  <c r="K285" i="7"/>
  <c r="L285" i="7" s="1"/>
  <c r="K292" i="7"/>
  <c r="L292" i="7" s="1"/>
  <c r="K298" i="7"/>
  <c r="L298" i="7" s="1"/>
  <c r="K303" i="7"/>
  <c r="L303" i="7" s="1"/>
  <c r="K314" i="7"/>
  <c r="L314" i="7" s="1"/>
  <c r="K320" i="7"/>
  <c r="L320" i="7" s="1"/>
  <c r="K331" i="7"/>
  <c r="L331" i="7" s="1"/>
  <c r="K336" i="7"/>
  <c r="L336" i="7" s="1"/>
  <c r="K341" i="7"/>
  <c r="L341" i="7" s="1"/>
  <c r="K351" i="7"/>
  <c r="L351" i="7" s="1"/>
  <c r="K376" i="7"/>
  <c r="L376" i="7" s="1"/>
  <c r="K382" i="7"/>
  <c r="L382" i="7" s="1"/>
  <c r="K389" i="7"/>
  <c r="L389" i="7" s="1"/>
  <c r="K412" i="7"/>
  <c r="L412" i="7" s="1"/>
  <c r="K418" i="7"/>
  <c r="L418" i="7" s="1"/>
  <c r="K424" i="7"/>
  <c r="L424" i="7" s="1"/>
  <c r="K430" i="7"/>
  <c r="L430" i="7" s="1"/>
  <c r="K453" i="7"/>
  <c r="L453" i="7" s="1"/>
  <c r="K476" i="7"/>
  <c r="L476" i="7" s="1"/>
  <c r="K483" i="7"/>
  <c r="L483" i="7" s="1"/>
  <c r="K490" i="7"/>
  <c r="L490" i="7" s="1"/>
  <c r="K13" i="7"/>
  <c r="L13" i="7" s="1"/>
  <c r="K28" i="7"/>
  <c r="L28" i="7" s="1"/>
  <c r="K32" i="7"/>
  <c r="L32" i="7" s="1"/>
  <c r="K36" i="7"/>
  <c r="L36" i="7" s="1"/>
  <c r="K40" i="7"/>
  <c r="L40" i="7" s="1"/>
  <c r="K62" i="7"/>
  <c r="L62" i="7" s="1"/>
  <c r="K65" i="7"/>
  <c r="L65" i="7" s="1"/>
  <c r="K72" i="7"/>
  <c r="L72" i="7" s="1"/>
  <c r="K81" i="7"/>
  <c r="L81" i="7" s="1"/>
  <c r="K86" i="7"/>
  <c r="L86" i="7" s="1"/>
  <c r="K95" i="7"/>
  <c r="L95" i="7" s="1"/>
  <c r="K104" i="7"/>
  <c r="L104" i="7" s="1"/>
  <c r="K113" i="7"/>
  <c r="L113" i="7" s="1"/>
  <c r="K118" i="7"/>
  <c r="L118" i="7" s="1"/>
  <c r="K127" i="7"/>
  <c r="L127" i="7" s="1"/>
  <c r="K136" i="7"/>
  <c r="L136" i="7" s="1"/>
  <c r="K145" i="7"/>
  <c r="L145" i="7" s="1"/>
  <c r="K150" i="7"/>
  <c r="L150" i="7" s="1"/>
  <c r="K159" i="7"/>
  <c r="L159" i="7" s="1"/>
  <c r="K168" i="7"/>
  <c r="L168" i="7" s="1"/>
  <c r="K177" i="7"/>
  <c r="L177" i="7" s="1"/>
  <c r="K182" i="7"/>
  <c r="L182" i="7" s="1"/>
  <c r="K193" i="7"/>
  <c r="L193" i="7" s="1"/>
  <c r="K205" i="7"/>
  <c r="L205" i="7" s="1"/>
  <c r="K245" i="7"/>
  <c r="L245" i="7" s="1"/>
  <c r="K257" i="7"/>
  <c r="L257" i="7" s="1"/>
  <c r="K269" i="7"/>
  <c r="L269" i="7" s="1"/>
  <c r="K309" i="7"/>
  <c r="L309" i="7" s="1"/>
  <c r="K321" i="7"/>
  <c r="L321" i="7" s="1"/>
  <c r="K327" i="7"/>
  <c r="L327" i="7" s="1"/>
  <c r="K337" i="7"/>
  <c r="L337" i="7" s="1"/>
  <c r="K342" i="7"/>
  <c r="L342" i="7" s="1"/>
  <c r="K356" i="7"/>
  <c r="L356" i="7" s="1"/>
  <c r="K371" i="7"/>
  <c r="L371" i="7" s="1"/>
  <c r="K377" i="7"/>
  <c r="L377" i="7" s="1"/>
  <c r="K383" i="7"/>
  <c r="L383" i="7" s="1"/>
  <c r="K390" i="7"/>
  <c r="L390" i="7" s="1"/>
  <c r="K413" i="7"/>
  <c r="L413" i="7" s="1"/>
  <c r="K436" i="7"/>
  <c r="L436" i="7" s="1"/>
  <c r="K442" i="7"/>
  <c r="L442" i="7" s="1"/>
  <c r="K448" i="7"/>
  <c r="L448" i="7" s="1"/>
  <c r="K454" i="7"/>
  <c r="L454" i="7" s="1"/>
  <c r="K477" i="7"/>
  <c r="L477" i="7" s="1"/>
  <c r="K535" i="7"/>
  <c r="L535" i="7" s="1"/>
  <c r="K214" i="7"/>
  <c r="L214" i="7" s="1"/>
  <c r="K246" i="7"/>
  <c r="L246" i="7" s="1"/>
  <c r="K278" i="7"/>
  <c r="L278" i="7" s="1"/>
  <c r="K310" i="7"/>
  <c r="L310" i="7" s="1"/>
  <c r="K540" i="7"/>
  <c r="L540" i="7" s="1"/>
  <c r="K549" i="7"/>
  <c r="L549" i="7" s="1"/>
  <c r="K554" i="7"/>
  <c r="L554" i="7" s="1"/>
  <c r="K567" i="7"/>
  <c r="L567" i="7" s="1"/>
  <c r="K572" i="7"/>
  <c r="L572" i="7" s="1"/>
  <c r="K576" i="7"/>
  <c r="L576" i="7" s="1"/>
  <c r="K580" i="7"/>
  <c r="L580" i="7" s="1"/>
  <c r="K584" i="7"/>
  <c r="L584" i="7" s="1"/>
  <c r="K588" i="7"/>
  <c r="L588" i="7" s="1"/>
  <c r="K592" i="7"/>
  <c r="L592" i="7" s="1"/>
  <c r="K596" i="7"/>
  <c r="L596" i="7" s="1"/>
  <c r="K600" i="7"/>
  <c r="L600" i="7" s="1"/>
  <c r="K604" i="7"/>
  <c r="L604" i="7" s="1"/>
  <c r="K608" i="7"/>
  <c r="L608" i="7" s="1"/>
  <c r="K612" i="7"/>
  <c r="L612" i="7" s="1"/>
  <c r="K616" i="7"/>
  <c r="L616" i="7" s="1"/>
  <c r="K620" i="7"/>
  <c r="L620" i="7" s="1"/>
  <c r="K624" i="7"/>
  <c r="L624" i="7" s="1"/>
  <c r="K628" i="7"/>
  <c r="L628" i="7" s="1"/>
  <c r="K635" i="7"/>
  <c r="L635" i="7" s="1"/>
  <c r="K646" i="7"/>
  <c r="L646" i="7" s="1"/>
  <c r="K649" i="7"/>
  <c r="L649" i="7" s="1"/>
  <c r="K660" i="7"/>
  <c r="L660" i="7" s="1"/>
  <c r="K667" i="7"/>
  <c r="L667" i="7" s="1"/>
  <c r="K678" i="7"/>
  <c r="L678" i="7" s="1"/>
  <c r="K681" i="7"/>
  <c r="L681" i="7" s="1"/>
  <c r="K692" i="7"/>
  <c r="L692" i="7" s="1"/>
  <c r="K699" i="7"/>
  <c r="L699" i="7" s="1"/>
  <c r="K710" i="7"/>
  <c r="L710" i="7" s="1"/>
  <c r="K713" i="7"/>
  <c r="L713" i="7" s="1"/>
  <c r="K724" i="7"/>
  <c r="L724" i="7" s="1"/>
  <c r="K731" i="7"/>
  <c r="L731" i="7" s="1"/>
  <c r="K742" i="7"/>
  <c r="L742" i="7" s="1"/>
  <c r="K745" i="7"/>
  <c r="L745" i="7" s="1"/>
  <c r="K756" i="7"/>
  <c r="L756" i="7" s="1"/>
  <c r="K763" i="7"/>
  <c r="L763" i="7" s="1"/>
  <c r="K774" i="7"/>
  <c r="L774" i="7" s="1"/>
  <c r="K783" i="7"/>
  <c r="L783" i="7" s="1"/>
  <c r="K788" i="7"/>
  <c r="L788" i="7" s="1"/>
  <c r="K797" i="7"/>
  <c r="L797" i="7" s="1"/>
  <c r="K807" i="7"/>
  <c r="L807" i="7" s="1"/>
  <c r="K820" i="7"/>
  <c r="L820" i="7" s="1"/>
  <c r="K835" i="7"/>
  <c r="L835" i="7" s="1"/>
  <c r="K839" i="7"/>
  <c r="L839" i="7" s="1"/>
  <c r="K850" i="7"/>
  <c r="L850" i="7" s="1"/>
  <c r="K859" i="7"/>
  <c r="L859" i="7" s="1"/>
  <c r="K878" i="7"/>
  <c r="L878" i="7" s="1"/>
  <c r="K881" i="7"/>
  <c r="L881" i="7" s="1"/>
  <c r="K886" i="7"/>
  <c r="L886" i="7" s="1"/>
  <c r="K897" i="7"/>
  <c r="L897" i="7" s="1"/>
  <c r="K908" i="7"/>
  <c r="L908" i="7" s="1"/>
  <c r="K913" i="7"/>
  <c r="L913" i="7" s="1"/>
  <c r="K946" i="7"/>
  <c r="L946" i="7" s="1"/>
  <c r="K959" i="7"/>
  <c r="L959" i="7" s="1"/>
  <c r="K409" i="7"/>
  <c r="L409" i="7" s="1"/>
  <c r="K417" i="7"/>
  <c r="L417" i="7" s="1"/>
  <c r="K425" i="7"/>
  <c r="L425" i="7" s="1"/>
  <c r="K433" i="7"/>
  <c r="L433" i="7" s="1"/>
  <c r="K491" i="7"/>
  <c r="L491" i="7" s="1"/>
  <c r="K510" i="7"/>
  <c r="L510" i="7" s="1"/>
  <c r="K558" i="7"/>
  <c r="L558" i="7" s="1"/>
  <c r="K674" i="7"/>
  <c r="L674" i="7" s="1"/>
  <c r="K695" i="7"/>
  <c r="L695" i="7" s="1"/>
  <c r="K709" i="7"/>
  <c r="L709" i="7" s="1"/>
  <c r="K727" i="7"/>
  <c r="L727" i="7" s="1"/>
  <c r="K759" i="7"/>
  <c r="L759" i="7" s="1"/>
  <c r="K787" i="7"/>
  <c r="L787" i="7" s="1"/>
  <c r="K912" i="7"/>
  <c r="L912" i="7" s="1"/>
  <c r="K1016" i="7"/>
  <c r="L1016" i="7" s="1"/>
  <c r="K391" i="7"/>
  <c r="L391" i="7" s="1"/>
  <c r="K399" i="7"/>
  <c r="L399" i="7" s="1"/>
  <c r="K407" i="7"/>
  <c r="L407" i="7" s="1"/>
  <c r="K415" i="7"/>
  <c r="L415" i="7" s="1"/>
  <c r="K423" i="7"/>
  <c r="L423" i="7" s="1"/>
  <c r="K431" i="7"/>
  <c r="L431" i="7" s="1"/>
  <c r="K439" i="7"/>
  <c r="L439" i="7" s="1"/>
  <c r="K447" i="7"/>
  <c r="L447" i="7" s="1"/>
  <c r="K455" i="7"/>
  <c r="L455" i="7" s="1"/>
  <c r="K463" i="7"/>
  <c r="L463" i="7" s="1"/>
  <c r="K471" i="7"/>
  <c r="L471" i="7" s="1"/>
  <c r="K479" i="7"/>
  <c r="L479" i="7" s="1"/>
  <c r="K492" i="7"/>
  <c r="L492" i="7" s="1"/>
  <c r="K495" i="7"/>
  <c r="L495" i="7" s="1"/>
  <c r="K499" i="7"/>
  <c r="L499" i="7" s="1"/>
  <c r="K503" i="7"/>
  <c r="L503" i="7" s="1"/>
  <c r="K507" i="7"/>
  <c r="L507" i="7" s="1"/>
  <c r="K511" i="7"/>
  <c r="L511" i="7" s="1"/>
  <c r="K515" i="7"/>
  <c r="L515" i="7" s="1"/>
  <c r="K519" i="7"/>
  <c r="L519" i="7" s="1"/>
  <c r="K523" i="7"/>
  <c r="L523" i="7" s="1"/>
  <c r="K527" i="7"/>
  <c r="L527" i="7" s="1"/>
  <c r="K531" i="7"/>
  <c r="L531" i="7" s="1"/>
  <c r="K536" i="7"/>
  <c r="L536" i="7" s="1"/>
  <c r="K545" i="7"/>
  <c r="L545" i="7" s="1"/>
  <c r="K550" i="7"/>
  <c r="L550" i="7" s="1"/>
  <c r="K563" i="7"/>
  <c r="L563" i="7" s="1"/>
  <c r="K568" i="7"/>
  <c r="L568" i="7" s="1"/>
  <c r="K632" i="7"/>
  <c r="L632" i="7" s="1"/>
  <c r="K639" i="7"/>
  <c r="L639" i="7" s="1"/>
  <c r="K650" i="7"/>
  <c r="L650" i="7" s="1"/>
  <c r="K653" i="7"/>
  <c r="L653" i="7" s="1"/>
  <c r="K664" i="7"/>
  <c r="L664" i="7" s="1"/>
  <c r="K671" i="7"/>
  <c r="L671" i="7" s="1"/>
  <c r="K682" i="7"/>
  <c r="L682" i="7" s="1"/>
  <c r="K685" i="7"/>
  <c r="L685" i="7" s="1"/>
  <c r="K696" i="7"/>
  <c r="L696" i="7" s="1"/>
  <c r="K703" i="7"/>
  <c r="L703" i="7" s="1"/>
  <c r="K714" i="7"/>
  <c r="L714" i="7" s="1"/>
  <c r="K717" i="7"/>
  <c r="L717" i="7" s="1"/>
  <c r="K728" i="7"/>
  <c r="L728" i="7" s="1"/>
  <c r="K735" i="7"/>
  <c r="L735" i="7" s="1"/>
  <c r="K746" i="7"/>
  <c r="L746" i="7" s="1"/>
  <c r="K749" i="7"/>
  <c r="L749" i="7" s="1"/>
  <c r="K760" i="7"/>
  <c r="L760" i="7" s="1"/>
  <c r="K767" i="7"/>
  <c r="L767" i="7" s="1"/>
  <c r="K779" i="7"/>
  <c r="L779" i="7" s="1"/>
  <c r="K793" i="7"/>
  <c r="L793" i="7" s="1"/>
  <c r="K798" i="7"/>
  <c r="L798" i="7" s="1"/>
  <c r="K802" i="7"/>
  <c r="L802" i="7" s="1"/>
  <c r="K836" i="7"/>
  <c r="L836" i="7" s="1"/>
  <c r="K851" i="7"/>
  <c r="L851" i="7" s="1"/>
  <c r="K866" i="7"/>
  <c r="L866" i="7" s="1"/>
  <c r="K875" i="7"/>
  <c r="L875" i="7" s="1"/>
  <c r="K887" i="7"/>
  <c r="L887" i="7" s="1"/>
  <c r="K892" i="7"/>
  <c r="L892" i="7" s="1"/>
  <c r="K923" i="7"/>
  <c r="L923" i="7" s="1"/>
  <c r="K926" i="7"/>
  <c r="L926" i="7" s="1"/>
  <c r="K970" i="7"/>
  <c r="L970" i="7" s="1"/>
  <c r="K502" i="7"/>
  <c r="L502" i="7" s="1"/>
  <c r="K518" i="7"/>
  <c r="L518" i="7" s="1"/>
  <c r="K530" i="7"/>
  <c r="L530" i="7" s="1"/>
  <c r="K539" i="7"/>
  <c r="L539" i="7" s="1"/>
  <c r="K571" i="7"/>
  <c r="L571" i="7" s="1"/>
  <c r="K645" i="7"/>
  <c r="L645" i="7" s="1"/>
  <c r="K706" i="7"/>
  <c r="L706" i="7" s="1"/>
  <c r="K720" i="7"/>
  <c r="L720" i="7" s="1"/>
  <c r="K741" i="7"/>
  <c r="L741" i="7" s="1"/>
  <c r="K773" i="7"/>
  <c r="L773" i="7" s="1"/>
  <c r="K811" i="7"/>
  <c r="L811" i="7" s="1"/>
  <c r="K834" i="7"/>
  <c r="L834" i="7" s="1"/>
  <c r="K862" i="7"/>
  <c r="L862" i="7" s="1"/>
  <c r="K874" i="7"/>
  <c r="L874" i="7" s="1"/>
  <c r="K891" i="7"/>
  <c r="L891" i="7" s="1"/>
  <c r="K896" i="7"/>
  <c r="L896" i="7" s="1"/>
  <c r="K984" i="7"/>
  <c r="L984" i="7" s="1"/>
  <c r="K1031" i="7"/>
  <c r="L1031" i="7" s="1"/>
  <c r="K190" i="7"/>
  <c r="L190" i="7" s="1"/>
  <c r="K222" i="7"/>
  <c r="L222" i="7" s="1"/>
  <c r="K254" i="7"/>
  <c r="L254" i="7" s="1"/>
  <c r="K286" i="7"/>
  <c r="L286" i="7" s="1"/>
  <c r="K318" i="7"/>
  <c r="L318" i="7" s="1"/>
  <c r="K541" i="7"/>
  <c r="L541" i="7" s="1"/>
  <c r="K546" i="7"/>
  <c r="L546" i="7" s="1"/>
  <c r="K559" i="7"/>
  <c r="L559" i="7" s="1"/>
  <c r="K564" i="7"/>
  <c r="L564" i="7" s="1"/>
  <c r="K573" i="7"/>
  <c r="L573" i="7" s="1"/>
  <c r="K577" i="7"/>
  <c r="L577" i="7" s="1"/>
  <c r="K581" i="7"/>
  <c r="L581" i="7" s="1"/>
  <c r="K585" i="7"/>
  <c r="L585" i="7" s="1"/>
  <c r="K589" i="7"/>
  <c r="L589" i="7" s="1"/>
  <c r="K593" i="7"/>
  <c r="L593" i="7" s="1"/>
  <c r="K597" i="7"/>
  <c r="L597" i="7" s="1"/>
  <c r="K601" i="7"/>
  <c r="L601" i="7" s="1"/>
  <c r="K605" i="7"/>
  <c r="L605" i="7" s="1"/>
  <c r="K609" i="7"/>
  <c r="L609" i="7" s="1"/>
  <c r="K613" i="7"/>
  <c r="L613" i="7" s="1"/>
  <c r="K617" i="7"/>
  <c r="L617" i="7" s="1"/>
  <c r="K621" i="7"/>
  <c r="L621" i="7" s="1"/>
  <c r="K625" i="7"/>
  <c r="L625" i="7" s="1"/>
  <c r="K636" i="7"/>
  <c r="L636" i="7" s="1"/>
  <c r="K643" i="7"/>
  <c r="L643" i="7" s="1"/>
  <c r="K654" i="7"/>
  <c r="L654" i="7" s="1"/>
  <c r="K657" i="7"/>
  <c r="L657" i="7" s="1"/>
  <c r="K668" i="7"/>
  <c r="L668" i="7" s="1"/>
  <c r="K675" i="7"/>
  <c r="L675" i="7" s="1"/>
  <c r="K686" i="7"/>
  <c r="L686" i="7" s="1"/>
  <c r="K689" i="7"/>
  <c r="L689" i="7" s="1"/>
  <c r="K700" i="7"/>
  <c r="L700" i="7" s="1"/>
  <c r="K707" i="7"/>
  <c r="L707" i="7" s="1"/>
  <c r="K718" i="7"/>
  <c r="L718" i="7" s="1"/>
  <c r="K721" i="7"/>
  <c r="L721" i="7" s="1"/>
  <c r="K732" i="7"/>
  <c r="L732" i="7" s="1"/>
  <c r="K739" i="7"/>
  <c r="L739" i="7" s="1"/>
  <c r="K750" i="7"/>
  <c r="L750" i="7" s="1"/>
  <c r="K753" i="7"/>
  <c r="L753" i="7" s="1"/>
  <c r="K764" i="7"/>
  <c r="L764" i="7" s="1"/>
  <c r="K771" i="7"/>
  <c r="L771" i="7" s="1"/>
  <c r="K775" i="7"/>
  <c r="L775" i="7" s="1"/>
  <c r="K794" i="7"/>
  <c r="L794" i="7" s="1"/>
  <c r="K803" i="7"/>
  <c r="L803" i="7" s="1"/>
  <c r="K852" i="7"/>
  <c r="L852" i="7" s="1"/>
  <c r="K867" i="7"/>
  <c r="L867" i="7" s="1"/>
  <c r="K871" i="7"/>
  <c r="L871" i="7" s="1"/>
  <c r="K882" i="7"/>
  <c r="L882" i="7" s="1"/>
  <c r="K893" i="7"/>
  <c r="L893" i="7" s="1"/>
  <c r="K898" i="7"/>
  <c r="L898" i="7" s="1"/>
  <c r="K905" i="7"/>
  <c r="L905" i="7" s="1"/>
  <c r="K919" i="7"/>
  <c r="L919" i="7" s="1"/>
  <c r="K975" i="7"/>
  <c r="L975" i="7" s="1"/>
  <c r="K999" i="7"/>
  <c r="L999" i="7" s="1"/>
  <c r="K401" i="7"/>
  <c r="L401" i="7" s="1"/>
  <c r="K19" i="7"/>
  <c r="L19" i="7" s="1"/>
  <c r="K27" i="7"/>
  <c r="L27" i="7" s="1"/>
  <c r="K31" i="7"/>
  <c r="L31" i="7" s="1"/>
  <c r="K35" i="7"/>
  <c r="L35" i="7" s="1"/>
  <c r="K39" i="7"/>
  <c r="L39" i="7" s="1"/>
  <c r="K480" i="7"/>
  <c r="L480" i="7" s="1"/>
  <c r="K496" i="7"/>
  <c r="L496" i="7" s="1"/>
  <c r="K500" i="7"/>
  <c r="L500" i="7" s="1"/>
  <c r="K504" i="7"/>
  <c r="L504" i="7" s="1"/>
  <c r="K508" i="7"/>
  <c r="L508" i="7" s="1"/>
  <c r="K512" i="7"/>
  <c r="L512" i="7" s="1"/>
  <c r="K516" i="7"/>
  <c r="L516" i="7" s="1"/>
  <c r="K520" i="7"/>
  <c r="L520" i="7" s="1"/>
  <c r="K524" i="7"/>
  <c r="L524" i="7" s="1"/>
  <c r="K528" i="7"/>
  <c r="L528" i="7" s="1"/>
  <c r="K532" i="7"/>
  <c r="L532" i="7" s="1"/>
  <c r="K537" i="7"/>
  <c r="L537" i="7" s="1"/>
  <c r="K542" i="7"/>
  <c r="L542" i="7" s="1"/>
  <c r="K555" i="7"/>
  <c r="L555" i="7" s="1"/>
  <c r="K560" i="7"/>
  <c r="L560" i="7" s="1"/>
  <c r="K569" i="7"/>
  <c r="L569" i="7" s="1"/>
  <c r="K574" i="7"/>
  <c r="L574" i="7" s="1"/>
  <c r="K578" i="7"/>
  <c r="L578" i="7" s="1"/>
  <c r="K582" i="7"/>
  <c r="L582" i="7" s="1"/>
  <c r="K586" i="7"/>
  <c r="L586" i="7" s="1"/>
  <c r="K590" i="7"/>
  <c r="L590" i="7" s="1"/>
  <c r="K594" i="7"/>
  <c r="L594" i="7" s="1"/>
  <c r="K598" i="7"/>
  <c r="L598" i="7" s="1"/>
  <c r="K602" i="7"/>
  <c r="L602" i="7" s="1"/>
  <c r="K606" i="7"/>
  <c r="L606" i="7" s="1"/>
  <c r="K610" i="7"/>
  <c r="L610" i="7" s="1"/>
  <c r="K614" i="7"/>
  <c r="L614" i="7" s="1"/>
  <c r="K618" i="7"/>
  <c r="L618" i="7" s="1"/>
  <c r="K622" i="7"/>
  <c r="L622" i="7" s="1"/>
  <c r="K626" i="7"/>
  <c r="L626" i="7" s="1"/>
  <c r="K629" i="7"/>
  <c r="L629" i="7" s="1"/>
  <c r="K640" i="7"/>
  <c r="L640" i="7" s="1"/>
  <c r="K647" i="7"/>
  <c r="L647" i="7" s="1"/>
  <c r="K658" i="7"/>
  <c r="L658" i="7" s="1"/>
  <c r="K661" i="7"/>
  <c r="L661" i="7" s="1"/>
  <c r="K672" i="7"/>
  <c r="L672" i="7" s="1"/>
  <c r="K679" i="7"/>
  <c r="L679" i="7" s="1"/>
  <c r="K690" i="7"/>
  <c r="L690" i="7" s="1"/>
  <c r="K693" i="7"/>
  <c r="L693" i="7" s="1"/>
  <c r="K704" i="7"/>
  <c r="L704" i="7" s="1"/>
  <c r="K711" i="7"/>
  <c r="L711" i="7" s="1"/>
  <c r="K722" i="7"/>
  <c r="L722" i="7" s="1"/>
  <c r="K725" i="7"/>
  <c r="L725" i="7" s="1"/>
  <c r="K736" i="7"/>
  <c r="L736" i="7" s="1"/>
  <c r="K743" i="7"/>
  <c r="L743" i="7" s="1"/>
  <c r="K754" i="7"/>
  <c r="L754" i="7" s="1"/>
  <c r="K757" i="7"/>
  <c r="L757" i="7" s="1"/>
  <c r="K768" i="7"/>
  <c r="L768" i="7" s="1"/>
  <c r="K790" i="7"/>
  <c r="L790" i="7" s="1"/>
  <c r="K799" i="7"/>
  <c r="L799" i="7" s="1"/>
  <c r="K804" i="7"/>
  <c r="L804" i="7" s="1"/>
  <c r="K813" i="7"/>
  <c r="L813" i="7" s="1"/>
  <c r="K825" i="7"/>
  <c r="L825" i="7" s="1"/>
  <c r="K868" i="7"/>
  <c r="L868" i="7" s="1"/>
  <c r="K883" i="7"/>
  <c r="L883" i="7" s="1"/>
  <c r="K888" i="7"/>
  <c r="L888" i="7" s="1"/>
  <c r="K899" i="7"/>
  <c r="L899" i="7" s="1"/>
  <c r="K920" i="7"/>
  <c r="L920" i="7" s="1"/>
  <c r="K924" i="7"/>
  <c r="L924" i="7" s="1"/>
  <c r="K943" i="7"/>
  <c r="L943" i="7" s="1"/>
  <c r="K996" i="7"/>
  <c r="L996" i="7" s="1"/>
  <c r="K1003" i="7"/>
  <c r="L1003" i="7" s="1"/>
  <c r="K441" i="7"/>
  <c r="L441" i="7" s="1"/>
  <c r="K473" i="7"/>
  <c r="L473" i="7" s="1"/>
  <c r="K538" i="7"/>
  <c r="L538" i="7" s="1"/>
  <c r="K551" i="7"/>
  <c r="L551" i="7" s="1"/>
  <c r="K556" i="7"/>
  <c r="L556" i="7" s="1"/>
  <c r="K565" i="7"/>
  <c r="L565" i="7" s="1"/>
  <c r="K570" i="7"/>
  <c r="L570" i="7" s="1"/>
  <c r="K630" i="7"/>
  <c r="L630" i="7" s="1"/>
  <c r="K633" i="7"/>
  <c r="L633" i="7" s="1"/>
  <c r="K644" i="7"/>
  <c r="L644" i="7" s="1"/>
  <c r="K651" i="7"/>
  <c r="L651" i="7" s="1"/>
  <c r="K662" i="7"/>
  <c r="L662" i="7" s="1"/>
  <c r="K665" i="7"/>
  <c r="L665" i="7" s="1"/>
  <c r="K676" i="7"/>
  <c r="L676" i="7" s="1"/>
  <c r="K683" i="7"/>
  <c r="L683" i="7" s="1"/>
  <c r="K694" i="7"/>
  <c r="L694" i="7" s="1"/>
  <c r="K697" i="7"/>
  <c r="L697" i="7" s="1"/>
  <c r="K708" i="7"/>
  <c r="L708" i="7" s="1"/>
  <c r="K715" i="7"/>
  <c r="L715" i="7" s="1"/>
  <c r="K726" i="7"/>
  <c r="L726" i="7" s="1"/>
  <c r="K729" i="7"/>
  <c r="L729" i="7" s="1"/>
  <c r="K740" i="7"/>
  <c r="L740" i="7" s="1"/>
  <c r="K747" i="7"/>
  <c r="L747" i="7" s="1"/>
  <c r="K758" i="7"/>
  <c r="L758" i="7" s="1"/>
  <c r="K761" i="7"/>
  <c r="L761" i="7" s="1"/>
  <c r="K772" i="7"/>
  <c r="L772" i="7" s="1"/>
  <c r="K785" i="7"/>
  <c r="L785" i="7" s="1"/>
  <c r="K795" i="7"/>
  <c r="L795" i="7" s="1"/>
  <c r="K809" i="7"/>
  <c r="L809" i="7" s="1"/>
  <c r="K814" i="7"/>
  <c r="L814" i="7" s="1"/>
  <c r="K817" i="7"/>
  <c r="L817" i="7" s="1"/>
  <c r="K826" i="7"/>
  <c r="L826" i="7" s="1"/>
  <c r="K841" i="7"/>
  <c r="L841" i="7" s="1"/>
  <c r="K889" i="7"/>
  <c r="L889" i="7" s="1"/>
  <c r="K894" i="7"/>
  <c r="L894" i="7" s="1"/>
  <c r="K915" i="7"/>
  <c r="L915" i="7" s="1"/>
  <c r="K932" i="7"/>
  <c r="L932" i="7" s="1"/>
  <c r="K938" i="7"/>
  <c r="L938" i="7" s="1"/>
  <c r="K967" i="7"/>
  <c r="L967" i="7" s="1"/>
  <c r="K972" i="7"/>
  <c r="L972" i="7" s="1"/>
  <c r="K393" i="7"/>
  <c r="L393" i="7" s="1"/>
  <c r="K506" i="7"/>
  <c r="L506" i="7" s="1"/>
  <c r="K522" i="7"/>
  <c r="L522" i="7" s="1"/>
  <c r="K553" i="7"/>
  <c r="L553" i="7" s="1"/>
  <c r="K631" i="7"/>
  <c r="L631" i="7" s="1"/>
  <c r="K656" i="7"/>
  <c r="L656" i="7" s="1"/>
  <c r="K663" i="7"/>
  <c r="L663" i="7" s="1"/>
  <c r="K677" i="7"/>
  <c r="L677" i="7" s="1"/>
  <c r="K688" i="7"/>
  <c r="L688" i="7" s="1"/>
  <c r="K770" i="7"/>
  <c r="L770" i="7" s="1"/>
  <c r="K801" i="7"/>
  <c r="L801" i="7" s="1"/>
  <c r="K843" i="7"/>
  <c r="L843" i="7" s="1"/>
  <c r="K940" i="7"/>
  <c r="L940" i="7" s="1"/>
  <c r="K387" i="7"/>
  <c r="L387" i="7" s="1"/>
  <c r="K395" i="7"/>
  <c r="L395" i="7" s="1"/>
  <c r="K403" i="7"/>
  <c r="L403" i="7" s="1"/>
  <c r="K411" i="7"/>
  <c r="L411" i="7" s="1"/>
  <c r="K419" i="7"/>
  <c r="L419" i="7" s="1"/>
  <c r="K427" i="7"/>
  <c r="L427" i="7" s="1"/>
  <c r="K435" i="7"/>
  <c r="L435" i="7" s="1"/>
  <c r="K443" i="7"/>
  <c r="L443" i="7" s="1"/>
  <c r="K451" i="7"/>
  <c r="L451" i="7" s="1"/>
  <c r="K459" i="7"/>
  <c r="L459" i="7" s="1"/>
  <c r="K467" i="7"/>
  <c r="L467" i="7" s="1"/>
  <c r="K475" i="7"/>
  <c r="L475" i="7" s="1"/>
  <c r="K484" i="7"/>
  <c r="L484" i="7" s="1"/>
  <c r="K487" i="7"/>
  <c r="L487" i="7" s="1"/>
  <c r="K497" i="7"/>
  <c r="L497" i="7" s="1"/>
  <c r="K501" i="7"/>
  <c r="L501" i="7" s="1"/>
  <c r="K505" i="7"/>
  <c r="L505" i="7" s="1"/>
  <c r="K509" i="7"/>
  <c r="L509" i="7" s="1"/>
  <c r="K513" i="7"/>
  <c r="L513" i="7" s="1"/>
  <c r="K517" i="7"/>
  <c r="L517" i="7" s="1"/>
  <c r="K521" i="7"/>
  <c r="L521" i="7" s="1"/>
  <c r="K525" i="7"/>
  <c r="L525" i="7" s="1"/>
  <c r="K529" i="7"/>
  <c r="L529" i="7" s="1"/>
  <c r="K533" i="7"/>
  <c r="L533" i="7" s="1"/>
  <c r="K547" i="7"/>
  <c r="L547" i="7" s="1"/>
  <c r="K552" i="7"/>
  <c r="L552" i="7" s="1"/>
  <c r="K561" i="7"/>
  <c r="L561" i="7" s="1"/>
  <c r="K566" i="7"/>
  <c r="L566" i="7" s="1"/>
  <c r="K634" i="7"/>
  <c r="L634" i="7" s="1"/>
  <c r="K637" i="7"/>
  <c r="L637" i="7" s="1"/>
  <c r="K648" i="7"/>
  <c r="L648" i="7" s="1"/>
  <c r="K655" i="7"/>
  <c r="L655" i="7" s="1"/>
  <c r="K666" i="7"/>
  <c r="L666" i="7" s="1"/>
  <c r="K669" i="7"/>
  <c r="L669" i="7" s="1"/>
  <c r="K680" i="7"/>
  <c r="L680" i="7" s="1"/>
  <c r="K687" i="7"/>
  <c r="L687" i="7" s="1"/>
  <c r="K698" i="7"/>
  <c r="L698" i="7" s="1"/>
  <c r="K701" i="7"/>
  <c r="L701" i="7" s="1"/>
  <c r="K712" i="7"/>
  <c r="L712" i="7" s="1"/>
  <c r="K719" i="7"/>
  <c r="L719" i="7" s="1"/>
  <c r="K730" i="7"/>
  <c r="L730" i="7" s="1"/>
  <c r="K733" i="7"/>
  <c r="L733" i="7" s="1"/>
  <c r="K744" i="7"/>
  <c r="L744" i="7" s="1"/>
  <c r="K751" i="7"/>
  <c r="L751" i="7" s="1"/>
  <c r="K762" i="7"/>
  <c r="L762" i="7" s="1"/>
  <c r="K765" i="7"/>
  <c r="L765" i="7" s="1"/>
  <c r="K781" i="7"/>
  <c r="L781" i="7" s="1"/>
  <c r="K810" i="7"/>
  <c r="L810" i="7" s="1"/>
  <c r="K830" i="7"/>
  <c r="L830" i="7" s="1"/>
  <c r="K833" i="7"/>
  <c r="L833" i="7" s="1"/>
  <c r="K842" i="7"/>
  <c r="L842" i="7" s="1"/>
  <c r="K857" i="7"/>
  <c r="L857" i="7" s="1"/>
  <c r="K884" i="7"/>
  <c r="L884" i="7" s="1"/>
  <c r="K895" i="7"/>
  <c r="L895" i="7" s="1"/>
  <c r="K916" i="7"/>
  <c r="L916" i="7" s="1"/>
  <c r="K933" i="7"/>
  <c r="L933" i="7" s="1"/>
  <c r="K949" i="7"/>
  <c r="L949" i="7" s="1"/>
  <c r="K952" i="7"/>
  <c r="L952" i="7" s="1"/>
  <c r="K962" i="7"/>
  <c r="L962" i="7" s="1"/>
  <c r="K449" i="7"/>
  <c r="L449" i="7" s="1"/>
  <c r="K457" i="7"/>
  <c r="L457" i="7" s="1"/>
  <c r="K465" i="7"/>
  <c r="L465" i="7" s="1"/>
  <c r="K488" i="7"/>
  <c r="L488" i="7" s="1"/>
  <c r="K498" i="7"/>
  <c r="L498" i="7" s="1"/>
  <c r="K514" i="7"/>
  <c r="L514" i="7" s="1"/>
  <c r="K526" i="7"/>
  <c r="L526" i="7" s="1"/>
  <c r="K544" i="7"/>
  <c r="L544" i="7" s="1"/>
  <c r="K642" i="7"/>
  <c r="L642" i="7" s="1"/>
  <c r="K738" i="7"/>
  <c r="L738" i="7" s="1"/>
  <c r="K752" i="7"/>
  <c r="L752" i="7" s="1"/>
  <c r="K778" i="7"/>
  <c r="L778" i="7" s="1"/>
  <c r="K819" i="7"/>
  <c r="L819" i="7" s="1"/>
  <c r="K865" i="7"/>
  <c r="L865" i="7" s="1"/>
  <c r="K907" i="7"/>
  <c r="L907" i="7" s="1"/>
  <c r="K1053" i="7"/>
  <c r="L1053" i="7" s="1"/>
  <c r="K1111" i="7"/>
  <c r="L1111" i="7" s="1"/>
  <c r="K534" i="7"/>
  <c r="L534" i="7" s="1"/>
  <c r="K543" i="7"/>
  <c r="L543" i="7" s="1"/>
  <c r="K548" i="7"/>
  <c r="L548" i="7" s="1"/>
  <c r="K557" i="7"/>
  <c r="L557" i="7" s="1"/>
  <c r="K562" i="7"/>
  <c r="L562" i="7" s="1"/>
  <c r="K575" i="7"/>
  <c r="L575" i="7" s="1"/>
  <c r="K579" i="7"/>
  <c r="L579" i="7" s="1"/>
  <c r="K583" i="7"/>
  <c r="L583" i="7" s="1"/>
  <c r="K587" i="7"/>
  <c r="L587" i="7" s="1"/>
  <c r="K591" i="7"/>
  <c r="L591" i="7" s="1"/>
  <c r="K595" i="7"/>
  <c r="L595" i="7" s="1"/>
  <c r="K599" i="7"/>
  <c r="L599" i="7" s="1"/>
  <c r="K603" i="7"/>
  <c r="L603" i="7" s="1"/>
  <c r="K607" i="7"/>
  <c r="L607" i="7" s="1"/>
  <c r="K611" i="7"/>
  <c r="L611" i="7" s="1"/>
  <c r="K615" i="7"/>
  <c r="L615" i="7" s="1"/>
  <c r="K619" i="7"/>
  <c r="L619" i="7" s="1"/>
  <c r="K623" i="7"/>
  <c r="L623" i="7" s="1"/>
  <c r="K627" i="7"/>
  <c r="L627" i="7" s="1"/>
  <c r="K638" i="7"/>
  <c r="L638" i="7" s="1"/>
  <c r="K641" i="7"/>
  <c r="L641" i="7" s="1"/>
  <c r="K652" i="7"/>
  <c r="L652" i="7" s="1"/>
  <c r="K659" i="7"/>
  <c r="L659" i="7" s="1"/>
  <c r="K670" i="7"/>
  <c r="L670" i="7" s="1"/>
  <c r="K673" i="7"/>
  <c r="L673" i="7" s="1"/>
  <c r="K684" i="7"/>
  <c r="L684" i="7" s="1"/>
  <c r="K691" i="7"/>
  <c r="L691" i="7" s="1"/>
  <c r="K702" i="7"/>
  <c r="L702" i="7" s="1"/>
  <c r="K705" i="7"/>
  <c r="L705" i="7" s="1"/>
  <c r="K716" i="7"/>
  <c r="L716" i="7" s="1"/>
  <c r="K723" i="7"/>
  <c r="L723" i="7" s="1"/>
  <c r="K734" i="7"/>
  <c r="L734" i="7" s="1"/>
  <c r="K737" i="7"/>
  <c r="L737" i="7" s="1"/>
  <c r="K748" i="7"/>
  <c r="L748" i="7" s="1"/>
  <c r="K755" i="7"/>
  <c r="L755" i="7" s="1"/>
  <c r="K766" i="7"/>
  <c r="L766" i="7" s="1"/>
  <c r="K769" i="7"/>
  <c r="L769" i="7" s="1"/>
  <c r="K777" i="7"/>
  <c r="L777" i="7" s="1"/>
  <c r="K782" i="7"/>
  <c r="L782" i="7" s="1"/>
  <c r="K786" i="7"/>
  <c r="L786" i="7" s="1"/>
  <c r="K806" i="7"/>
  <c r="L806" i="7" s="1"/>
  <c r="K818" i="7"/>
  <c r="L818" i="7" s="1"/>
  <c r="K827" i="7"/>
  <c r="L827" i="7" s="1"/>
  <c r="K846" i="7"/>
  <c r="L846" i="7" s="1"/>
  <c r="K849" i="7"/>
  <c r="L849" i="7" s="1"/>
  <c r="K858" i="7"/>
  <c r="L858" i="7" s="1"/>
  <c r="K873" i="7"/>
  <c r="L873" i="7" s="1"/>
  <c r="K885" i="7"/>
  <c r="L885" i="7" s="1"/>
  <c r="K890" i="7"/>
  <c r="L890" i="7" s="1"/>
  <c r="K911" i="7"/>
  <c r="L911" i="7" s="1"/>
  <c r="K917" i="7"/>
  <c r="L917" i="7" s="1"/>
  <c r="K990" i="7"/>
  <c r="L990" i="7" s="1"/>
  <c r="K969" i="7"/>
  <c r="L969" i="7" s="1"/>
  <c r="K979" i="7"/>
  <c r="L979" i="7" s="1"/>
  <c r="K987" i="7"/>
  <c r="L987" i="7" s="1"/>
  <c r="K1012" i="7"/>
  <c r="L1012" i="7" s="1"/>
  <c r="K1017" i="7"/>
  <c r="L1017" i="7" s="1"/>
  <c r="K1032" i="7"/>
  <c r="L1032" i="7" s="1"/>
  <c r="K1039" i="7"/>
  <c r="L1039" i="7" s="1"/>
  <c r="K1121" i="7"/>
  <c r="L1121" i="7" s="1"/>
  <c r="K903" i="7"/>
  <c r="L903" i="7" s="1"/>
  <c r="K927" i="7"/>
  <c r="L927" i="7" s="1"/>
  <c r="K937" i="7"/>
  <c r="L937" i="7" s="1"/>
  <c r="K966" i="7"/>
  <c r="L966" i="7" s="1"/>
  <c r="K1013" i="7"/>
  <c r="L1013" i="7" s="1"/>
  <c r="K1033" i="7"/>
  <c r="L1033" i="7" s="1"/>
  <c r="K1040" i="7"/>
  <c r="L1040" i="7" s="1"/>
  <c r="K1049" i="7"/>
  <c r="L1049" i="7" s="1"/>
  <c r="K1058" i="7"/>
  <c r="L1058" i="7" s="1"/>
  <c r="K1079" i="7"/>
  <c r="L1079" i="7" s="1"/>
  <c r="K1155" i="7"/>
  <c r="L1155" i="7" s="1"/>
  <c r="K822" i="7"/>
  <c r="L822" i="7" s="1"/>
  <c r="K838" i="7"/>
  <c r="L838" i="7" s="1"/>
  <c r="K854" i="7"/>
  <c r="L854" i="7" s="1"/>
  <c r="K870" i="7"/>
  <c r="L870" i="7" s="1"/>
  <c r="K910" i="7"/>
  <c r="L910" i="7" s="1"/>
  <c r="K934" i="7"/>
  <c r="L934" i="7" s="1"/>
  <c r="K941" i="7"/>
  <c r="L941" i="7" s="1"/>
  <c r="K944" i="7"/>
  <c r="L944" i="7" s="1"/>
  <c r="K947" i="7"/>
  <c r="L947" i="7" s="1"/>
  <c r="K963" i="7"/>
  <c r="L963" i="7" s="1"/>
  <c r="K1000" i="7"/>
  <c r="L1000" i="7" s="1"/>
  <c r="K1075" i="7"/>
  <c r="L1075" i="7" s="1"/>
  <c r="K1085" i="7"/>
  <c r="L1085" i="7" s="1"/>
  <c r="K1144" i="7"/>
  <c r="L1144" i="7" s="1"/>
  <c r="K776" i="7"/>
  <c r="L776" i="7" s="1"/>
  <c r="K792" i="7"/>
  <c r="L792" i="7" s="1"/>
  <c r="K808" i="7"/>
  <c r="L808" i="7" s="1"/>
  <c r="K815" i="7"/>
  <c r="L815" i="7" s="1"/>
  <c r="K824" i="7"/>
  <c r="L824" i="7" s="1"/>
  <c r="K831" i="7"/>
  <c r="L831" i="7" s="1"/>
  <c r="K840" i="7"/>
  <c r="L840" i="7" s="1"/>
  <c r="K847" i="7"/>
  <c r="L847" i="7" s="1"/>
  <c r="K856" i="7"/>
  <c r="L856" i="7" s="1"/>
  <c r="K863" i="7"/>
  <c r="L863" i="7" s="1"/>
  <c r="K872" i="7"/>
  <c r="L872" i="7" s="1"/>
  <c r="K879" i="7"/>
  <c r="L879" i="7" s="1"/>
  <c r="K931" i="7"/>
  <c r="L931" i="7" s="1"/>
  <c r="K977" i="7"/>
  <c r="L977" i="7" s="1"/>
  <c r="K985" i="7"/>
  <c r="L985" i="7" s="1"/>
  <c r="K1100" i="7"/>
  <c r="L1100" i="7" s="1"/>
  <c r="K906" i="7"/>
  <c r="L906" i="7" s="1"/>
  <c r="K942" i="7"/>
  <c r="L942" i="7" s="1"/>
  <c r="K945" i="7"/>
  <c r="L945" i="7" s="1"/>
  <c r="K955" i="7"/>
  <c r="L955" i="7" s="1"/>
  <c r="K974" i="7"/>
  <c r="L974" i="7" s="1"/>
  <c r="K980" i="7"/>
  <c r="L980" i="7" s="1"/>
  <c r="K1004" i="7"/>
  <c r="L1004" i="7" s="1"/>
  <c r="K1019" i="7"/>
  <c r="L1019" i="7" s="1"/>
  <c r="K1071" i="7"/>
  <c r="L1071" i="7" s="1"/>
  <c r="K1094" i="7"/>
  <c r="L1094" i="7" s="1"/>
  <c r="K904" i="7"/>
  <c r="L904" i="7" s="1"/>
  <c r="K935" i="7"/>
  <c r="L935" i="7" s="1"/>
  <c r="K948" i="7"/>
  <c r="L948" i="7" s="1"/>
  <c r="K964" i="7"/>
  <c r="L964" i="7" s="1"/>
  <c r="K971" i="7"/>
  <c r="L971" i="7" s="1"/>
  <c r="K1001" i="7"/>
  <c r="L1001" i="7" s="1"/>
  <c r="K1008" i="7"/>
  <c r="L1008" i="7" s="1"/>
  <c r="K1020" i="7"/>
  <c r="L1020" i="7" s="1"/>
  <c r="K1042" i="7"/>
  <c r="L1042" i="7" s="1"/>
  <c r="K1056" i="7"/>
  <c r="L1056" i="7" s="1"/>
  <c r="K1082" i="7"/>
  <c r="L1082" i="7" s="1"/>
  <c r="K1088" i="7"/>
  <c r="L1088" i="7" s="1"/>
  <c r="K902" i="7"/>
  <c r="L902" i="7" s="1"/>
  <c r="K951" i="7"/>
  <c r="L951" i="7" s="1"/>
  <c r="K958" i="7"/>
  <c r="L958" i="7" s="1"/>
  <c r="K978" i="7"/>
  <c r="L978" i="7" s="1"/>
  <c r="K992" i="7"/>
  <c r="L992" i="7" s="1"/>
  <c r="K1024" i="7"/>
  <c r="L1024" i="7" s="1"/>
  <c r="K1052" i="7"/>
  <c r="L1052" i="7" s="1"/>
  <c r="K1055" i="7"/>
  <c r="L1055" i="7" s="1"/>
  <c r="K1066" i="7"/>
  <c r="L1066" i="7" s="1"/>
  <c r="K1104" i="7"/>
  <c r="L1104" i="7" s="1"/>
  <c r="K1128" i="7"/>
  <c r="L1128" i="7" s="1"/>
  <c r="K1136" i="7"/>
  <c r="L1136" i="7" s="1"/>
  <c r="K1067" i="7"/>
  <c r="L1067" i="7" s="1"/>
  <c r="K1072" i="7"/>
  <c r="L1072" i="7" s="1"/>
  <c r="K1076" i="7"/>
  <c r="L1076" i="7" s="1"/>
  <c r="K1084" i="7"/>
  <c r="L1084" i="7" s="1"/>
  <c r="K1089" i="7"/>
  <c r="L1089" i="7" s="1"/>
  <c r="K1095" i="7"/>
  <c r="L1095" i="7" s="1"/>
  <c r="K1108" i="7"/>
  <c r="L1108" i="7" s="1"/>
  <c r="K1116" i="7"/>
  <c r="L1116" i="7" s="1"/>
  <c r="K1129" i="7"/>
  <c r="L1129" i="7" s="1"/>
  <c r="K1140" i="7"/>
  <c r="L1140" i="7" s="1"/>
  <c r="K1145" i="7"/>
  <c r="L1145" i="7" s="1"/>
  <c r="K1152" i="7"/>
  <c r="L1152" i="7" s="1"/>
  <c r="K1015" i="7"/>
  <c r="L1015" i="7" s="1"/>
  <c r="K1029" i="7"/>
  <c r="L1029" i="7" s="1"/>
  <c r="K1037" i="7"/>
  <c r="L1037" i="7" s="1"/>
  <c r="K1043" i="7"/>
  <c r="L1043" i="7" s="1"/>
  <c r="K1059" i="7"/>
  <c r="L1059" i="7" s="1"/>
  <c r="K1068" i="7"/>
  <c r="L1068" i="7" s="1"/>
  <c r="K1090" i="7"/>
  <c r="L1090" i="7" s="1"/>
  <c r="K1096" i="7"/>
  <c r="L1096" i="7" s="1"/>
  <c r="K1101" i="7"/>
  <c r="L1101" i="7" s="1"/>
  <c r="K1105" i="7"/>
  <c r="L1105" i="7" s="1"/>
  <c r="K1113" i="7"/>
  <c r="L1113" i="7" s="1"/>
  <c r="K1117" i="7"/>
  <c r="L1117" i="7" s="1"/>
  <c r="K1125" i="7"/>
  <c r="L1125" i="7" s="1"/>
  <c r="K1133" i="7"/>
  <c r="L1133" i="7" s="1"/>
  <c r="K1137" i="7"/>
  <c r="L1137" i="7" s="1"/>
  <c r="K1141" i="7"/>
  <c r="L1141" i="7" s="1"/>
  <c r="K914" i="7"/>
  <c r="L914" i="7" s="1"/>
  <c r="K918" i="7"/>
  <c r="L918" i="7" s="1"/>
  <c r="K1073" i="7"/>
  <c r="L1073" i="7" s="1"/>
  <c r="K1077" i="7"/>
  <c r="L1077" i="7" s="1"/>
  <c r="K1081" i="7"/>
  <c r="L1081" i="7" s="1"/>
  <c r="K1109" i="7"/>
  <c r="L1109" i="7" s="1"/>
  <c r="K1130" i="7"/>
  <c r="L1130" i="7" s="1"/>
  <c r="K1146" i="7"/>
  <c r="L1146" i="7" s="1"/>
  <c r="K1149" i="7"/>
  <c r="L1149" i="7" s="1"/>
  <c r="K1044" i="7"/>
  <c r="L1044" i="7" s="1"/>
  <c r="K1047" i="7"/>
  <c r="L1047" i="7" s="1"/>
  <c r="K1060" i="7"/>
  <c r="L1060" i="7" s="1"/>
  <c r="K1063" i="7"/>
  <c r="L1063" i="7" s="1"/>
  <c r="K1069" i="7"/>
  <c r="L1069" i="7" s="1"/>
  <c r="K1102" i="7"/>
  <c r="L1102" i="7" s="1"/>
  <c r="K1106" i="7"/>
  <c r="L1106" i="7" s="1"/>
  <c r="K1114" i="7"/>
  <c r="L1114" i="7" s="1"/>
  <c r="K1118" i="7"/>
  <c r="L1118" i="7" s="1"/>
  <c r="K1142" i="7"/>
  <c r="L1142" i="7" s="1"/>
  <c r="K1153" i="7"/>
  <c r="L1153" i="7" s="1"/>
  <c r="K1009" i="7"/>
  <c r="L1009" i="7" s="1"/>
  <c r="K1025" i="7"/>
  <c r="L1025" i="7" s="1"/>
  <c r="K1041" i="7"/>
  <c r="L1041" i="7" s="1"/>
  <c r="K1057" i="7"/>
  <c r="L1057" i="7" s="1"/>
  <c r="K1064" i="7"/>
  <c r="L1064" i="7" s="1"/>
  <c r="K1074" i="7"/>
  <c r="L1074" i="7" s="1"/>
  <c r="K1078" i="7"/>
  <c r="L1078" i="7" s="1"/>
  <c r="K1092" i="7"/>
  <c r="L1092" i="7" s="1"/>
  <c r="K1098" i="7"/>
  <c r="L1098" i="7" s="1"/>
  <c r="K1103" i="7"/>
  <c r="L1103" i="7" s="1"/>
  <c r="K1110" i="7"/>
  <c r="L1110" i="7" s="1"/>
  <c r="K1119" i="7"/>
  <c r="L1119" i="7" s="1"/>
  <c r="K1122" i="7"/>
  <c r="L1122" i="7" s="1"/>
  <c r="K1134" i="7"/>
  <c r="L1134" i="7" s="1"/>
  <c r="K1138" i="7"/>
  <c r="L1138" i="7" s="1"/>
  <c r="K1048" i="7"/>
  <c r="L1048" i="7" s="1"/>
  <c r="K1051" i="7"/>
  <c r="L1051" i="7" s="1"/>
  <c r="K1070" i="7"/>
  <c r="L1070" i="7" s="1"/>
  <c r="K1087" i="7"/>
  <c r="L1087" i="7" s="1"/>
  <c r="K1093" i="7"/>
  <c r="L1093" i="7" s="1"/>
  <c r="K1099" i="7"/>
  <c r="L1099" i="7" s="1"/>
  <c r="K1123" i="7"/>
  <c r="L1123" i="7" s="1"/>
  <c r="K1154" i="7"/>
  <c r="L1154" i="7" s="1"/>
  <c r="K1127" i="7"/>
  <c r="L1127" i="7" s="1"/>
  <c r="K1107" i="7"/>
  <c r="L1107" i="7" s="1"/>
  <c r="K1115" i="7"/>
  <c r="L1115" i="7" s="1"/>
  <c r="K1135" i="7"/>
  <c r="L1135" i="7" s="1"/>
  <c r="K1150" i="7"/>
  <c r="L1150" i="7" s="1"/>
  <c r="K1704" i="5"/>
  <c r="L1704" i="5" s="1"/>
  <c r="K1368" i="5"/>
  <c r="L1368" i="5" s="1"/>
  <c r="K1799" i="5"/>
  <c r="L1799" i="5" s="1"/>
  <c r="K1767" i="5"/>
  <c r="L1767" i="5" s="1"/>
  <c r="K1735" i="5"/>
  <c r="L1735" i="5" s="1"/>
  <c r="K1703" i="5"/>
  <c r="L1703" i="5" s="1"/>
  <c r="K1671" i="5"/>
  <c r="L1671" i="5" s="1"/>
  <c r="K1639" i="5"/>
  <c r="L1639" i="5" s="1"/>
  <c r="K1607" i="5"/>
  <c r="L1607" i="5" s="1"/>
  <c r="K1575" i="5"/>
  <c r="L1575" i="5" s="1"/>
  <c r="K1543" i="5"/>
  <c r="L1543" i="5" s="1"/>
  <c r="K1511" i="5"/>
  <c r="L1511" i="5" s="1"/>
  <c r="K1063" i="5"/>
  <c r="L1063" i="5" s="1"/>
  <c r="K1768" i="5"/>
  <c r="L1768" i="5" s="1"/>
  <c r="K1608" i="5"/>
  <c r="L1608" i="5" s="1"/>
  <c r="K1064" i="5"/>
  <c r="L1064" i="5" s="1"/>
  <c r="K2421" i="5"/>
  <c r="L2421" i="5" s="1"/>
  <c r="K2413" i="5"/>
  <c r="L2413" i="5" s="1"/>
  <c r="K2405" i="5"/>
  <c r="L2405" i="5" s="1"/>
  <c r="K2397" i="5"/>
  <c r="L2397" i="5" s="1"/>
  <c r="K2389" i="5"/>
  <c r="L2389" i="5" s="1"/>
  <c r="K2381" i="5"/>
  <c r="L2381" i="5" s="1"/>
  <c r="K2373" i="5"/>
  <c r="L2373" i="5" s="1"/>
  <c r="K2365" i="5"/>
  <c r="L2365" i="5" s="1"/>
  <c r="K2357" i="5"/>
  <c r="L2357" i="5" s="1"/>
  <c r="K2349" i="5"/>
  <c r="L2349" i="5" s="1"/>
  <c r="K2341" i="5"/>
  <c r="L2341" i="5" s="1"/>
  <c r="K2333" i="5"/>
  <c r="L2333" i="5" s="1"/>
  <c r="K2325" i="5"/>
  <c r="L2325" i="5" s="1"/>
  <c r="K2317" i="5"/>
  <c r="L2317" i="5" s="1"/>
  <c r="K2309" i="5"/>
  <c r="L2309" i="5" s="1"/>
  <c r="K2301" i="5"/>
  <c r="L2301" i="5" s="1"/>
  <c r="K2293" i="5"/>
  <c r="L2293" i="5" s="1"/>
  <c r="K2285" i="5"/>
  <c r="L2285" i="5" s="1"/>
  <c r="K2277" i="5"/>
  <c r="L2277" i="5" s="1"/>
  <c r="K2269" i="5"/>
  <c r="L2269" i="5" s="1"/>
  <c r="K2261" i="5"/>
  <c r="L2261" i="5" s="1"/>
  <c r="K2253" i="5"/>
  <c r="L2253" i="5" s="1"/>
  <c r="K2245" i="5"/>
  <c r="L2245" i="5" s="1"/>
  <c r="K2237" i="5"/>
  <c r="L2237" i="5" s="1"/>
  <c r="K2229" i="5"/>
  <c r="L2229" i="5" s="1"/>
  <c r="K2221" i="5"/>
  <c r="L2221" i="5" s="1"/>
  <c r="K2213" i="5"/>
  <c r="L2213" i="5" s="1"/>
  <c r="K2205" i="5"/>
  <c r="L2205" i="5" s="1"/>
  <c r="K2197" i="5"/>
  <c r="L2197" i="5" s="1"/>
  <c r="K2189" i="5"/>
  <c r="L2189" i="5" s="1"/>
  <c r="K2181" i="5"/>
  <c r="L2181" i="5" s="1"/>
  <c r="K2173" i="5"/>
  <c r="L2173" i="5" s="1"/>
  <c r="K2165" i="5"/>
  <c r="L2165" i="5" s="1"/>
  <c r="K2157" i="5"/>
  <c r="L2157" i="5" s="1"/>
  <c r="K2133" i="5"/>
  <c r="L2133" i="5" s="1"/>
  <c r="K2109" i="5"/>
  <c r="L2109" i="5" s="1"/>
  <c r="K2093" i="5"/>
  <c r="L2093" i="5" s="1"/>
  <c r="K2077" i="5"/>
  <c r="L2077" i="5" s="1"/>
  <c r="K2061" i="5"/>
  <c r="L2061" i="5" s="1"/>
  <c r="K2045" i="5"/>
  <c r="L2045" i="5" s="1"/>
  <c r="K2013" i="5"/>
  <c r="L2013" i="5" s="1"/>
  <c r="K1981" i="5"/>
  <c r="L1981" i="5" s="1"/>
  <c r="K1949" i="5"/>
  <c r="L1949" i="5" s="1"/>
  <c r="K1933" i="5"/>
  <c r="L1933" i="5" s="1"/>
  <c r="K1917" i="5"/>
  <c r="L1917" i="5" s="1"/>
  <c r="K1901" i="5"/>
  <c r="L1901" i="5" s="1"/>
  <c r="K1885" i="5"/>
  <c r="L1885" i="5" s="1"/>
  <c r="K1869" i="5"/>
  <c r="L1869" i="5" s="1"/>
  <c r="K1853" i="5"/>
  <c r="L1853" i="5" s="1"/>
  <c r="K1837" i="5"/>
  <c r="L1837" i="5" s="1"/>
  <c r="K1821" i="5"/>
  <c r="L1821" i="5" s="1"/>
  <c r="K1736" i="5"/>
  <c r="L1736" i="5" s="1"/>
  <c r="K1544" i="5"/>
  <c r="L1544" i="5" s="1"/>
  <c r="K1264" i="5"/>
  <c r="L1264" i="5" s="1"/>
  <c r="K2420" i="5"/>
  <c r="L2420" i="5" s="1"/>
  <c r="K2412" i="5"/>
  <c r="L2412" i="5" s="1"/>
  <c r="K2404" i="5"/>
  <c r="L2404" i="5" s="1"/>
  <c r="K2396" i="5"/>
  <c r="L2396" i="5" s="1"/>
  <c r="K2388" i="5"/>
  <c r="L2388" i="5" s="1"/>
  <c r="K2380" i="5"/>
  <c r="L2380" i="5" s="1"/>
  <c r="K2372" i="5"/>
  <c r="L2372" i="5" s="1"/>
  <c r="K2364" i="5"/>
  <c r="L2364" i="5" s="1"/>
  <c r="K2356" i="5"/>
  <c r="L2356" i="5" s="1"/>
  <c r="K2348" i="5"/>
  <c r="L2348" i="5" s="1"/>
  <c r="K2340" i="5"/>
  <c r="L2340" i="5" s="1"/>
  <c r="K2332" i="5"/>
  <c r="L2332" i="5" s="1"/>
  <c r="K2324" i="5"/>
  <c r="L2324" i="5" s="1"/>
  <c r="K2316" i="5"/>
  <c r="L2316" i="5" s="1"/>
  <c r="K2308" i="5"/>
  <c r="L2308" i="5" s="1"/>
  <c r="K2300" i="5"/>
  <c r="L2300" i="5" s="1"/>
  <c r="K2292" i="5"/>
  <c r="L2292" i="5" s="1"/>
  <c r="K2284" i="5"/>
  <c r="L2284" i="5" s="1"/>
  <c r="K2276" i="5"/>
  <c r="L2276" i="5" s="1"/>
  <c r="K2268" i="5"/>
  <c r="L2268" i="5" s="1"/>
  <c r="K2260" i="5"/>
  <c r="L2260" i="5" s="1"/>
  <c r="K2252" i="5"/>
  <c r="L2252" i="5" s="1"/>
  <c r="K2244" i="5"/>
  <c r="L2244" i="5" s="1"/>
  <c r="K2236" i="5"/>
  <c r="L2236" i="5" s="1"/>
  <c r="K2228" i="5"/>
  <c r="L2228" i="5" s="1"/>
  <c r="K2220" i="5"/>
  <c r="L2220" i="5" s="1"/>
  <c r="K2212" i="5"/>
  <c r="L2212" i="5" s="1"/>
  <c r="K2204" i="5"/>
  <c r="L2204" i="5" s="1"/>
  <c r="K2196" i="5"/>
  <c r="L2196" i="5" s="1"/>
  <c r="K2188" i="5"/>
  <c r="L2188" i="5" s="1"/>
  <c r="K2180" i="5"/>
  <c r="L2180" i="5" s="1"/>
  <c r="K2172" i="5"/>
  <c r="L2172" i="5" s="1"/>
  <c r="K2164" i="5"/>
  <c r="L2164" i="5" s="1"/>
  <c r="K2156" i="5"/>
  <c r="L2156" i="5" s="1"/>
  <c r="K2148" i="5"/>
  <c r="L2148" i="5" s="1"/>
  <c r="K2132" i="5"/>
  <c r="L2132" i="5" s="1"/>
  <c r="K2108" i="5"/>
  <c r="L2108" i="5" s="1"/>
  <c r="K2092" i="5"/>
  <c r="L2092" i="5" s="1"/>
  <c r="K2076" i="5"/>
  <c r="L2076" i="5" s="1"/>
  <c r="K2060" i="5"/>
  <c r="L2060" i="5" s="1"/>
  <c r="K2044" i="5"/>
  <c r="L2044" i="5" s="1"/>
  <c r="K2012" i="5"/>
  <c r="L2012" i="5" s="1"/>
  <c r="K1980" i="5"/>
  <c r="L1980" i="5" s="1"/>
  <c r="K1948" i="5"/>
  <c r="L1948" i="5" s="1"/>
  <c r="K1932" i="5"/>
  <c r="L1932" i="5" s="1"/>
  <c r="K1900" i="5"/>
  <c r="L1900" i="5" s="1"/>
  <c r="K1884" i="5"/>
  <c r="L1884" i="5" s="1"/>
  <c r="K1868" i="5"/>
  <c r="L1868" i="5" s="1"/>
  <c r="K1852" i="5"/>
  <c r="L1852" i="5" s="1"/>
  <c r="K1836" i="5"/>
  <c r="L1836" i="5" s="1"/>
  <c r="K1820" i="5"/>
  <c r="L1820" i="5" s="1"/>
  <c r="K476" i="5"/>
  <c r="L476" i="5" s="1"/>
  <c r="K1800" i="5"/>
  <c r="L1800" i="5" s="1"/>
  <c r="K1672" i="5"/>
  <c r="L1672" i="5" s="1"/>
  <c r="K1576" i="5"/>
  <c r="L1576" i="5" s="1"/>
  <c r="K928" i="5"/>
  <c r="L928" i="5" s="1"/>
  <c r="K2419" i="5"/>
  <c r="L2419" i="5" s="1"/>
  <c r="K2411" i="5"/>
  <c r="L2411" i="5" s="1"/>
  <c r="K2403" i="5"/>
  <c r="L2403" i="5" s="1"/>
  <c r="K2395" i="5"/>
  <c r="L2395" i="5" s="1"/>
  <c r="K2387" i="5"/>
  <c r="L2387" i="5" s="1"/>
  <c r="K2379" i="5"/>
  <c r="L2379" i="5" s="1"/>
  <c r="K2371" i="5"/>
  <c r="L2371" i="5" s="1"/>
  <c r="K2363" i="5"/>
  <c r="L2363" i="5" s="1"/>
  <c r="K2355" i="5"/>
  <c r="L2355" i="5" s="1"/>
  <c r="K2347" i="5"/>
  <c r="L2347" i="5" s="1"/>
  <c r="K2339" i="5"/>
  <c r="L2339" i="5" s="1"/>
  <c r="K2331" i="5"/>
  <c r="L2331" i="5" s="1"/>
  <c r="K2323" i="5"/>
  <c r="L2323" i="5" s="1"/>
  <c r="K2315" i="5"/>
  <c r="L2315" i="5" s="1"/>
  <c r="K2307" i="5"/>
  <c r="L2307" i="5" s="1"/>
  <c r="K2299" i="5"/>
  <c r="L2299" i="5" s="1"/>
  <c r="K2291" i="5"/>
  <c r="L2291" i="5" s="1"/>
  <c r="K2283" i="5"/>
  <c r="L2283" i="5" s="1"/>
  <c r="K2275" i="5"/>
  <c r="L2275" i="5" s="1"/>
  <c r="K2267" i="5"/>
  <c r="L2267" i="5" s="1"/>
  <c r="K2259" i="5"/>
  <c r="L2259" i="5" s="1"/>
  <c r="K2251" i="5"/>
  <c r="L2251" i="5" s="1"/>
  <c r="K2243" i="5"/>
  <c r="L2243" i="5" s="1"/>
  <c r="K2235" i="5"/>
  <c r="L2235" i="5" s="1"/>
  <c r="K2227" i="5"/>
  <c r="L2227" i="5" s="1"/>
  <c r="K2219" i="5"/>
  <c r="L2219" i="5" s="1"/>
  <c r="K2211" i="5"/>
  <c r="L2211" i="5" s="1"/>
  <c r="K2203" i="5"/>
  <c r="L2203" i="5" s="1"/>
  <c r="K2195" i="5"/>
  <c r="L2195" i="5" s="1"/>
  <c r="K2187" i="5"/>
  <c r="L2187" i="5" s="1"/>
  <c r="K2179" i="5"/>
  <c r="L2179" i="5" s="1"/>
  <c r="K2171" i="5"/>
  <c r="L2171" i="5" s="1"/>
  <c r="K2163" i="5"/>
  <c r="L2163" i="5" s="1"/>
  <c r="K2155" i="5"/>
  <c r="L2155" i="5" s="1"/>
  <c r="K2147" i="5"/>
  <c r="L2147" i="5" s="1"/>
  <c r="K2123" i="5"/>
  <c r="L2123" i="5" s="1"/>
  <c r="K2107" i="5"/>
  <c r="L2107" i="5" s="1"/>
  <c r="K2091" i="5"/>
  <c r="L2091" i="5" s="1"/>
  <c r="K2075" i="5"/>
  <c r="L2075" i="5" s="1"/>
  <c r="K2059" i="5"/>
  <c r="L2059" i="5" s="1"/>
  <c r="K2043" i="5"/>
  <c r="L2043" i="5" s="1"/>
  <c r="K2027" i="5"/>
  <c r="L2027" i="5" s="1"/>
  <c r="K2011" i="5"/>
  <c r="L2011" i="5" s="1"/>
  <c r="K1467" i="5"/>
  <c r="L1467" i="5" s="1"/>
  <c r="K1315" i="5"/>
  <c r="L1315" i="5" s="1"/>
  <c r="K1203" i="5"/>
  <c r="L1203" i="5" s="1"/>
  <c r="K1139" i="5"/>
  <c r="L1139" i="5" s="1"/>
  <c r="K483" i="5"/>
  <c r="L483" i="5" s="1"/>
  <c r="K1640" i="5"/>
  <c r="L1640" i="5" s="1"/>
  <c r="K1512" i="5"/>
  <c r="L1512" i="5" s="1"/>
  <c r="K1418" i="5"/>
  <c r="L1418" i="5" s="1"/>
  <c r="K1314" i="5"/>
  <c r="L1314" i="5" s="1"/>
  <c r="K1202" i="5"/>
  <c r="L1202" i="5" s="1"/>
  <c r="K1138" i="5"/>
  <c r="L1138" i="5" s="1"/>
  <c r="K754" i="5"/>
  <c r="L754" i="5" s="1"/>
  <c r="K1366" i="5"/>
  <c r="L1366" i="5" s="1"/>
  <c r="K926" i="5"/>
  <c r="L926" i="5" s="1"/>
  <c r="K758" i="5"/>
  <c r="L758" i="5" s="1"/>
  <c r="K1417" i="5"/>
  <c r="L1417" i="5" s="1"/>
  <c r="K1265" i="5"/>
  <c r="L1265" i="5" s="1"/>
  <c r="K2503" i="5"/>
  <c r="L2503" i="5" s="1"/>
  <c r="K2495" i="5"/>
  <c r="L2495" i="5" s="1"/>
  <c r="K2487" i="5"/>
  <c r="L2487" i="5" s="1"/>
  <c r="K2479" i="5"/>
  <c r="L2479" i="5" s="1"/>
  <c r="K2471" i="5"/>
  <c r="L2471" i="5" s="1"/>
  <c r="K2463" i="5"/>
  <c r="L2463" i="5" s="1"/>
  <c r="K2455" i="5"/>
  <c r="L2455" i="5" s="1"/>
  <c r="K2447" i="5"/>
  <c r="L2447" i="5" s="1"/>
  <c r="K2439" i="5"/>
  <c r="L2439" i="5" s="1"/>
  <c r="K2431" i="5"/>
  <c r="L2431" i="5" s="1"/>
  <c r="K2423" i="5"/>
  <c r="L2423" i="5" s="1"/>
  <c r="K2415" i="5"/>
  <c r="L2415" i="5" s="1"/>
  <c r="K2407" i="5"/>
  <c r="L2407" i="5" s="1"/>
  <c r="K2399" i="5"/>
  <c r="L2399" i="5" s="1"/>
  <c r="K2391" i="5"/>
  <c r="L2391" i="5" s="1"/>
  <c r="K2383" i="5"/>
  <c r="L2383" i="5" s="1"/>
  <c r="K2375" i="5"/>
  <c r="L2375" i="5" s="1"/>
  <c r="K2367" i="5"/>
  <c r="L2367" i="5" s="1"/>
  <c r="K2359" i="5"/>
  <c r="L2359" i="5" s="1"/>
  <c r="K2351" i="5"/>
  <c r="L2351" i="5" s="1"/>
  <c r="K2343" i="5"/>
  <c r="L2343" i="5" s="1"/>
  <c r="K2335" i="5"/>
  <c r="L2335" i="5" s="1"/>
  <c r="K2327" i="5"/>
  <c r="L2327" i="5" s="1"/>
  <c r="K2319" i="5"/>
  <c r="L2319" i="5" s="1"/>
  <c r="K2311" i="5"/>
  <c r="L2311" i="5" s="1"/>
  <c r="K2303" i="5"/>
  <c r="L2303" i="5" s="1"/>
  <c r="K2295" i="5"/>
  <c r="L2295" i="5" s="1"/>
  <c r="K2287" i="5"/>
  <c r="L2287" i="5" s="1"/>
  <c r="K2279" i="5"/>
  <c r="L2279" i="5" s="1"/>
  <c r="K2271" i="5"/>
  <c r="L2271" i="5" s="1"/>
  <c r="K2263" i="5"/>
  <c r="L2263" i="5" s="1"/>
  <c r="K2255" i="5"/>
  <c r="L2255" i="5" s="1"/>
  <c r="K2247" i="5"/>
  <c r="L2247" i="5" s="1"/>
  <c r="K2239" i="5"/>
  <c r="L2239" i="5" s="1"/>
  <c r="K2207" i="5"/>
  <c r="L2207" i="5" s="1"/>
  <c r="K2135" i="5"/>
  <c r="L2135" i="5" s="1"/>
  <c r="K975" i="5"/>
  <c r="L975" i="5" s="1"/>
  <c r="K2191" i="5"/>
  <c r="L2191" i="5" s="1"/>
  <c r="K2143" i="5"/>
  <c r="L2143" i="5" s="1"/>
  <c r="K2087" i="5"/>
  <c r="L2087" i="5" s="1"/>
  <c r="K2039" i="5"/>
  <c r="L2039" i="5" s="1"/>
  <c r="K1991" i="5"/>
  <c r="L1991" i="5" s="1"/>
  <c r="K1943" i="5"/>
  <c r="L1943" i="5" s="1"/>
  <c r="K1895" i="5"/>
  <c r="L1895" i="5" s="1"/>
  <c r="K1847" i="5"/>
  <c r="L1847" i="5" s="1"/>
  <c r="K1807" i="5"/>
  <c r="L1807" i="5" s="1"/>
  <c r="K1775" i="5"/>
  <c r="L1775" i="5" s="1"/>
  <c r="K1727" i="5"/>
  <c r="L1727" i="5" s="1"/>
  <c r="K1687" i="5"/>
  <c r="L1687" i="5" s="1"/>
  <c r="K1647" i="5"/>
  <c r="L1647" i="5" s="1"/>
  <c r="K1599" i="5"/>
  <c r="L1599" i="5" s="1"/>
  <c r="K1479" i="5"/>
  <c r="L1479" i="5" s="1"/>
  <c r="K1431" i="5"/>
  <c r="L1431" i="5" s="1"/>
  <c r="K1383" i="5"/>
  <c r="L1383" i="5" s="1"/>
  <c r="K1343" i="5"/>
  <c r="L1343" i="5" s="1"/>
  <c r="K1303" i="5"/>
  <c r="L1303" i="5" s="1"/>
  <c r="K1263" i="5"/>
  <c r="L1263" i="5" s="1"/>
  <c r="K1239" i="5"/>
  <c r="L1239" i="5" s="1"/>
  <c r="K1183" i="5"/>
  <c r="L1183" i="5" s="1"/>
  <c r="K1095" i="5"/>
  <c r="L1095" i="5" s="1"/>
  <c r="K1047" i="5"/>
  <c r="L1047" i="5" s="1"/>
  <c r="K1015" i="5"/>
  <c r="L1015" i="5" s="1"/>
  <c r="K959" i="5"/>
  <c r="L959" i="5" s="1"/>
  <c r="K911" i="5"/>
  <c r="L911" i="5" s="1"/>
  <c r="K871" i="5"/>
  <c r="L871" i="5" s="1"/>
  <c r="K823" i="5"/>
  <c r="L823" i="5" s="1"/>
  <c r="K767" i="5"/>
  <c r="L767" i="5" s="1"/>
  <c r="K727" i="5"/>
  <c r="L727" i="5" s="1"/>
  <c r="K687" i="5"/>
  <c r="L687" i="5" s="1"/>
  <c r="K647" i="5"/>
  <c r="L647" i="5" s="1"/>
  <c r="K607" i="5"/>
  <c r="L607" i="5" s="1"/>
  <c r="K575" i="5"/>
  <c r="L575" i="5" s="1"/>
  <c r="K527" i="5"/>
  <c r="L527" i="5" s="1"/>
  <c r="K495" i="5"/>
  <c r="L495" i="5" s="1"/>
  <c r="K471" i="5"/>
  <c r="L471" i="5" s="1"/>
  <c r="K431" i="5"/>
  <c r="L431" i="5" s="1"/>
  <c r="K391" i="5"/>
  <c r="L391" i="5" s="1"/>
  <c r="K351" i="5"/>
  <c r="L351" i="5" s="1"/>
  <c r="K311" i="5"/>
  <c r="L311" i="5" s="1"/>
  <c r="K271" i="5"/>
  <c r="L271" i="5" s="1"/>
  <c r="K239" i="5"/>
  <c r="L239" i="5" s="1"/>
  <c r="K207" i="5"/>
  <c r="L207" i="5" s="1"/>
  <c r="K183" i="5"/>
  <c r="L183" i="5" s="1"/>
  <c r="K143" i="5"/>
  <c r="L143" i="5" s="1"/>
  <c r="K87" i="5"/>
  <c r="L87" i="5" s="1"/>
  <c r="K2486" i="5"/>
  <c r="L2486" i="5" s="1"/>
  <c r="K2438" i="5"/>
  <c r="L2438" i="5" s="1"/>
  <c r="K2390" i="5"/>
  <c r="L2390" i="5" s="1"/>
  <c r="K2342" i="5"/>
  <c r="L2342" i="5" s="1"/>
  <c r="K2294" i="5"/>
  <c r="L2294" i="5" s="1"/>
  <c r="K2246" i="5"/>
  <c r="L2246" i="5" s="1"/>
  <c r="K2198" i="5"/>
  <c r="L2198" i="5" s="1"/>
  <c r="K2150" i="5"/>
  <c r="L2150" i="5" s="1"/>
  <c r="K2102" i="5"/>
  <c r="L2102" i="5" s="1"/>
  <c r="K2054" i="5"/>
  <c r="L2054" i="5" s="1"/>
  <c r="K2022" i="5"/>
  <c r="L2022" i="5" s="1"/>
  <c r="K1974" i="5"/>
  <c r="L1974" i="5" s="1"/>
  <c r="K1926" i="5"/>
  <c r="L1926" i="5" s="1"/>
  <c r="K1878" i="5"/>
  <c r="L1878" i="5" s="1"/>
  <c r="K1838" i="5"/>
  <c r="L1838" i="5" s="1"/>
  <c r="K1790" i="5"/>
  <c r="L1790" i="5" s="1"/>
  <c r="K1750" i="5"/>
  <c r="L1750" i="5" s="1"/>
  <c r="K1710" i="5"/>
  <c r="L1710" i="5" s="1"/>
  <c r="K1670" i="5"/>
  <c r="L1670" i="5" s="1"/>
  <c r="K1630" i="5"/>
  <c r="L1630" i="5" s="1"/>
  <c r="K1590" i="5"/>
  <c r="L1590" i="5" s="1"/>
  <c r="K1542" i="5"/>
  <c r="L1542" i="5" s="1"/>
  <c r="K1422" i="5"/>
  <c r="L1422" i="5" s="1"/>
  <c r="K1382" i="5"/>
  <c r="L1382" i="5" s="1"/>
  <c r="K1334" i="5"/>
  <c r="L1334" i="5" s="1"/>
  <c r="K1302" i="5"/>
  <c r="L1302" i="5" s="1"/>
  <c r="K1246" i="5"/>
  <c r="L1246" i="5" s="1"/>
  <c r="K1190" i="5"/>
  <c r="L1190" i="5" s="1"/>
  <c r="K1142" i="5"/>
  <c r="L1142" i="5" s="1"/>
  <c r="K1078" i="5"/>
  <c r="L1078" i="5" s="1"/>
  <c r="K1030" i="5"/>
  <c r="L1030" i="5" s="1"/>
  <c r="K974" i="5"/>
  <c r="L974" i="5" s="1"/>
  <c r="K942" i="5"/>
  <c r="L942" i="5" s="1"/>
  <c r="K894" i="5"/>
  <c r="L894" i="5" s="1"/>
  <c r="K846" i="5"/>
  <c r="L846" i="5" s="1"/>
  <c r="K710" i="5"/>
  <c r="L710" i="5" s="1"/>
  <c r="K662" i="5"/>
  <c r="L662" i="5" s="1"/>
  <c r="K614" i="5"/>
  <c r="L614" i="5" s="1"/>
  <c r="K566" i="5"/>
  <c r="L566" i="5" s="1"/>
  <c r="K518" i="5"/>
  <c r="L518" i="5" s="1"/>
  <c r="K478" i="5"/>
  <c r="L478" i="5" s="1"/>
  <c r="K430" i="5"/>
  <c r="L430" i="5" s="1"/>
  <c r="K390" i="5"/>
  <c r="L390" i="5" s="1"/>
  <c r="K350" i="5"/>
  <c r="L350" i="5" s="1"/>
  <c r="K302" i="5"/>
  <c r="L302" i="5" s="1"/>
  <c r="K262" i="5"/>
  <c r="L262" i="5" s="1"/>
  <c r="K198" i="5"/>
  <c r="L198" i="5" s="1"/>
  <c r="K2149" i="5"/>
  <c r="L2149" i="5" s="1"/>
  <c r="K2141" i="5"/>
  <c r="L2141" i="5" s="1"/>
  <c r="K2125" i="5"/>
  <c r="L2125" i="5" s="1"/>
  <c r="K2117" i="5"/>
  <c r="L2117" i="5" s="1"/>
  <c r="K2101" i="5"/>
  <c r="L2101" i="5" s="1"/>
  <c r="K2085" i="5"/>
  <c r="L2085" i="5" s="1"/>
  <c r="K2069" i="5"/>
  <c r="L2069" i="5" s="1"/>
  <c r="K2053" i="5"/>
  <c r="L2053" i="5" s="1"/>
  <c r="K2037" i="5"/>
  <c r="L2037" i="5" s="1"/>
  <c r="K2021" i="5"/>
  <c r="L2021" i="5" s="1"/>
  <c r="K2005" i="5"/>
  <c r="L2005" i="5" s="1"/>
  <c r="K1989" i="5"/>
  <c r="L1989" i="5" s="1"/>
  <c r="K1973" i="5"/>
  <c r="L1973" i="5" s="1"/>
  <c r="K1957" i="5"/>
  <c r="L1957" i="5" s="1"/>
  <c r="K1941" i="5"/>
  <c r="L1941" i="5" s="1"/>
  <c r="K1925" i="5"/>
  <c r="L1925" i="5" s="1"/>
  <c r="K1909" i="5"/>
  <c r="L1909" i="5" s="1"/>
  <c r="K1893" i="5"/>
  <c r="L1893" i="5" s="1"/>
  <c r="K1877" i="5"/>
  <c r="L1877" i="5" s="1"/>
  <c r="K1861" i="5"/>
  <c r="L1861" i="5" s="1"/>
  <c r="K1845" i="5"/>
  <c r="L1845" i="5" s="1"/>
  <c r="K1829" i="5"/>
  <c r="L1829" i="5" s="1"/>
  <c r="K1813" i="5"/>
  <c r="L1813" i="5" s="1"/>
  <c r="K1805" i="5"/>
  <c r="L1805" i="5" s="1"/>
  <c r="K1797" i="5"/>
  <c r="L1797" i="5" s="1"/>
  <c r="K1789" i="5"/>
  <c r="L1789" i="5" s="1"/>
  <c r="K1781" i="5"/>
  <c r="L1781" i="5" s="1"/>
  <c r="K1773" i="5"/>
  <c r="L1773" i="5" s="1"/>
  <c r="K1765" i="5"/>
  <c r="L1765" i="5" s="1"/>
  <c r="K1757" i="5"/>
  <c r="L1757" i="5" s="1"/>
  <c r="K1749" i="5"/>
  <c r="L1749" i="5" s="1"/>
  <c r="K1741" i="5"/>
  <c r="L1741" i="5" s="1"/>
  <c r="K1733" i="5"/>
  <c r="L1733" i="5" s="1"/>
  <c r="K1725" i="5"/>
  <c r="L1725" i="5" s="1"/>
  <c r="K1717" i="5"/>
  <c r="L1717" i="5" s="1"/>
  <c r="K1709" i="5"/>
  <c r="L1709" i="5" s="1"/>
  <c r="K1701" i="5"/>
  <c r="L1701" i="5" s="1"/>
  <c r="K1693" i="5"/>
  <c r="L1693" i="5" s="1"/>
  <c r="K1685" i="5"/>
  <c r="L1685" i="5" s="1"/>
  <c r="K1677" i="5"/>
  <c r="L1677" i="5" s="1"/>
  <c r="K1669" i="5"/>
  <c r="L1669" i="5" s="1"/>
  <c r="K1661" i="5"/>
  <c r="L1661" i="5" s="1"/>
  <c r="K1653" i="5"/>
  <c r="L1653" i="5" s="1"/>
  <c r="K1645" i="5"/>
  <c r="L1645" i="5" s="1"/>
  <c r="K1637" i="5"/>
  <c r="L1637" i="5" s="1"/>
  <c r="K1629" i="5"/>
  <c r="L1629" i="5" s="1"/>
  <c r="K1621" i="5"/>
  <c r="L1621" i="5" s="1"/>
  <c r="K1613" i="5"/>
  <c r="L1613" i="5" s="1"/>
  <c r="K1605" i="5"/>
  <c r="L1605" i="5" s="1"/>
  <c r="K1597" i="5"/>
  <c r="L1597" i="5" s="1"/>
  <c r="K1589" i="5"/>
  <c r="L1589" i="5" s="1"/>
  <c r="K1581" i="5"/>
  <c r="L1581" i="5" s="1"/>
  <c r="K1573" i="5"/>
  <c r="L1573" i="5" s="1"/>
  <c r="K1565" i="5"/>
  <c r="L1565" i="5" s="1"/>
  <c r="K1557" i="5"/>
  <c r="L1557" i="5" s="1"/>
  <c r="K1549" i="5"/>
  <c r="L1549" i="5" s="1"/>
  <c r="K1541" i="5"/>
  <c r="L1541" i="5" s="1"/>
  <c r="K1533" i="5"/>
  <c r="L1533" i="5" s="1"/>
  <c r="K1525" i="5"/>
  <c r="L1525" i="5" s="1"/>
  <c r="K1517" i="5"/>
  <c r="L1517" i="5" s="1"/>
  <c r="K1509" i="5"/>
  <c r="L1509" i="5" s="1"/>
  <c r="K1501" i="5"/>
  <c r="L1501" i="5" s="1"/>
  <c r="K1493" i="5"/>
  <c r="L1493" i="5" s="1"/>
  <c r="K1485" i="5"/>
  <c r="L1485" i="5" s="1"/>
  <c r="K1477" i="5"/>
  <c r="L1477" i="5" s="1"/>
  <c r="K1469" i="5"/>
  <c r="L1469" i="5" s="1"/>
  <c r="K1461" i="5"/>
  <c r="L1461" i="5" s="1"/>
  <c r="K1453" i="5"/>
  <c r="L1453" i="5" s="1"/>
  <c r="K1445" i="5"/>
  <c r="L1445" i="5" s="1"/>
  <c r="K1437" i="5"/>
  <c r="L1437" i="5" s="1"/>
  <c r="K1429" i="5"/>
  <c r="L1429" i="5" s="1"/>
  <c r="K1421" i="5"/>
  <c r="L1421" i="5" s="1"/>
  <c r="K1413" i="5"/>
  <c r="L1413" i="5" s="1"/>
  <c r="K1405" i="5"/>
  <c r="L1405" i="5" s="1"/>
  <c r="K1397" i="5"/>
  <c r="L1397" i="5" s="1"/>
  <c r="K1389" i="5"/>
  <c r="L1389" i="5" s="1"/>
  <c r="K1381" i="5"/>
  <c r="L1381" i="5" s="1"/>
  <c r="K1373" i="5"/>
  <c r="L1373" i="5" s="1"/>
  <c r="K1365" i="5"/>
  <c r="L1365" i="5" s="1"/>
  <c r="K1357" i="5"/>
  <c r="L1357" i="5" s="1"/>
  <c r="K1349" i="5"/>
  <c r="L1349" i="5" s="1"/>
  <c r="K1341" i="5"/>
  <c r="L1341" i="5" s="1"/>
  <c r="K1333" i="5"/>
  <c r="L1333" i="5" s="1"/>
  <c r="K1325" i="5"/>
  <c r="L1325" i="5" s="1"/>
  <c r="K1317" i="5"/>
  <c r="L1317" i="5" s="1"/>
  <c r="K1309" i="5"/>
  <c r="L1309" i="5" s="1"/>
  <c r="K1301" i="5"/>
  <c r="L1301" i="5" s="1"/>
  <c r="K1293" i="5"/>
  <c r="L1293" i="5" s="1"/>
  <c r="K1285" i="5"/>
  <c r="L1285" i="5" s="1"/>
  <c r="K1277" i="5"/>
  <c r="L1277" i="5" s="1"/>
  <c r="K1269" i="5"/>
  <c r="L1269" i="5" s="1"/>
  <c r="K1261" i="5"/>
  <c r="L1261" i="5" s="1"/>
  <c r="K1253" i="5"/>
  <c r="L1253" i="5" s="1"/>
  <c r="K1245" i="5"/>
  <c r="L1245" i="5" s="1"/>
  <c r="K1237" i="5"/>
  <c r="L1237" i="5" s="1"/>
  <c r="K1229" i="5"/>
  <c r="L1229" i="5" s="1"/>
  <c r="K1221" i="5"/>
  <c r="L1221" i="5" s="1"/>
  <c r="K1213" i="5"/>
  <c r="L1213" i="5" s="1"/>
  <c r="K1205" i="5"/>
  <c r="L1205" i="5" s="1"/>
  <c r="K1197" i="5"/>
  <c r="L1197" i="5" s="1"/>
  <c r="K1189" i="5"/>
  <c r="L1189" i="5" s="1"/>
  <c r="K1181" i="5"/>
  <c r="L1181" i="5" s="1"/>
  <c r="K1173" i="5"/>
  <c r="L1173" i="5" s="1"/>
  <c r="K1165" i="5"/>
  <c r="L1165" i="5" s="1"/>
  <c r="K1157" i="5"/>
  <c r="L1157" i="5" s="1"/>
  <c r="K1149" i="5"/>
  <c r="L1149" i="5" s="1"/>
  <c r="K1141" i="5"/>
  <c r="L1141" i="5" s="1"/>
  <c r="K1133" i="5"/>
  <c r="L1133" i="5" s="1"/>
  <c r="K1125" i="5"/>
  <c r="L1125" i="5" s="1"/>
  <c r="K1117" i="5"/>
  <c r="L1117" i="5" s="1"/>
  <c r="K1109" i="5"/>
  <c r="L1109" i="5" s="1"/>
  <c r="K1101" i="5"/>
  <c r="L1101" i="5" s="1"/>
  <c r="K1093" i="5"/>
  <c r="L1093" i="5" s="1"/>
  <c r="K1085" i="5"/>
  <c r="L1085" i="5" s="1"/>
  <c r="K1077" i="5"/>
  <c r="L1077" i="5" s="1"/>
  <c r="K1069" i="5"/>
  <c r="L1069" i="5" s="1"/>
  <c r="K1061" i="5"/>
  <c r="L1061" i="5" s="1"/>
  <c r="K1053" i="5"/>
  <c r="L1053" i="5" s="1"/>
  <c r="K1045" i="5"/>
  <c r="L1045" i="5" s="1"/>
  <c r="K1037" i="5"/>
  <c r="L1037" i="5" s="1"/>
  <c r="K1029" i="5"/>
  <c r="L1029" i="5" s="1"/>
  <c r="K1021" i="5"/>
  <c r="L1021" i="5" s="1"/>
  <c r="K1013" i="5"/>
  <c r="L1013" i="5" s="1"/>
  <c r="K1005" i="5"/>
  <c r="L1005" i="5" s="1"/>
  <c r="K997" i="5"/>
  <c r="L997" i="5" s="1"/>
  <c r="K989" i="5"/>
  <c r="L989" i="5" s="1"/>
  <c r="K981" i="5"/>
  <c r="L981" i="5" s="1"/>
  <c r="K973" i="5"/>
  <c r="L973" i="5" s="1"/>
  <c r="K965" i="5"/>
  <c r="L965" i="5" s="1"/>
  <c r="K957" i="5"/>
  <c r="L957" i="5" s="1"/>
  <c r="K949" i="5"/>
  <c r="L949" i="5" s="1"/>
  <c r="K941" i="5"/>
  <c r="L941" i="5" s="1"/>
  <c r="K933" i="5"/>
  <c r="L933" i="5" s="1"/>
  <c r="K925" i="5"/>
  <c r="L925" i="5" s="1"/>
  <c r="K917" i="5"/>
  <c r="L917" i="5" s="1"/>
  <c r="K909" i="5"/>
  <c r="L909" i="5" s="1"/>
  <c r="K901" i="5"/>
  <c r="L901" i="5" s="1"/>
  <c r="K893" i="5"/>
  <c r="L893" i="5" s="1"/>
  <c r="K885" i="5"/>
  <c r="L885" i="5" s="1"/>
  <c r="K877" i="5"/>
  <c r="L877" i="5" s="1"/>
  <c r="K869" i="5"/>
  <c r="L869" i="5" s="1"/>
  <c r="K861" i="5"/>
  <c r="L861" i="5" s="1"/>
  <c r="K853" i="5"/>
  <c r="L853" i="5" s="1"/>
  <c r="K845" i="5"/>
  <c r="L845" i="5" s="1"/>
  <c r="K837" i="5"/>
  <c r="L837" i="5" s="1"/>
  <c r="K829" i="5"/>
  <c r="L829" i="5" s="1"/>
  <c r="K821" i="5"/>
  <c r="L821" i="5" s="1"/>
  <c r="K813" i="5"/>
  <c r="L813" i="5" s="1"/>
  <c r="K805" i="5"/>
  <c r="L805" i="5" s="1"/>
  <c r="K797" i="5"/>
  <c r="L797" i="5" s="1"/>
  <c r="K789" i="5"/>
  <c r="L789" i="5" s="1"/>
  <c r="K781" i="5"/>
  <c r="L781" i="5" s="1"/>
  <c r="K773" i="5"/>
  <c r="L773" i="5" s="1"/>
  <c r="K765" i="5"/>
  <c r="L765" i="5" s="1"/>
  <c r="K757" i="5"/>
  <c r="L757" i="5" s="1"/>
  <c r="K749" i="5"/>
  <c r="L749" i="5" s="1"/>
  <c r="K741" i="5"/>
  <c r="L741" i="5" s="1"/>
  <c r="K733" i="5"/>
  <c r="L733" i="5" s="1"/>
  <c r="K725" i="5"/>
  <c r="L725" i="5" s="1"/>
  <c r="K717" i="5"/>
  <c r="L717" i="5" s="1"/>
  <c r="K709" i="5"/>
  <c r="L709" i="5" s="1"/>
  <c r="K701" i="5"/>
  <c r="L701" i="5" s="1"/>
  <c r="K693" i="5"/>
  <c r="L693" i="5" s="1"/>
  <c r="K685" i="5"/>
  <c r="L685" i="5" s="1"/>
  <c r="K677" i="5"/>
  <c r="L677" i="5" s="1"/>
  <c r="K669" i="5"/>
  <c r="L669" i="5" s="1"/>
  <c r="K661" i="5"/>
  <c r="L661" i="5" s="1"/>
  <c r="K653" i="5"/>
  <c r="L653" i="5" s="1"/>
  <c r="K645" i="5"/>
  <c r="L645" i="5" s="1"/>
  <c r="K637" i="5"/>
  <c r="L637" i="5" s="1"/>
  <c r="K629" i="5"/>
  <c r="L629" i="5" s="1"/>
  <c r="K621" i="5"/>
  <c r="L621" i="5" s="1"/>
  <c r="K613" i="5"/>
  <c r="L613" i="5" s="1"/>
  <c r="K605" i="5"/>
  <c r="L605" i="5" s="1"/>
  <c r="K597" i="5"/>
  <c r="L597" i="5" s="1"/>
  <c r="K589" i="5"/>
  <c r="L589" i="5" s="1"/>
  <c r="K581" i="5"/>
  <c r="L581" i="5" s="1"/>
  <c r="K573" i="5"/>
  <c r="L573" i="5" s="1"/>
  <c r="K565" i="5"/>
  <c r="L565" i="5" s="1"/>
  <c r="K557" i="5"/>
  <c r="L557" i="5" s="1"/>
  <c r="K549" i="5"/>
  <c r="L549" i="5" s="1"/>
  <c r="K541" i="5"/>
  <c r="L541" i="5" s="1"/>
  <c r="K533" i="5"/>
  <c r="L533" i="5" s="1"/>
  <c r="K525" i="5"/>
  <c r="L525" i="5" s="1"/>
  <c r="K517" i="5"/>
  <c r="L517" i="5" s="1"/>
  <c r="K509" i="5"/>
  <c r="L509" i="5" s="1"/>
  <c r="K501" i="5"/>
  <c r="L501" i="5" s="1"/>
  <c r="K493" i="5"/>
  <c r="L493" i="5" s="1"/>
  <c r="K485" i="5"/>
  <c r="L485" i="5" s="1"/>
  <c r="K477" i="5"/>
  <c r="L477" i="5" s="1"/>
  <c r="K469" i="5"/>
  <c r="L469" i="5" s="1"/>
  <c r="K461" i="5"/>
  <c r="L461" i="5" s="1"/>
  <c r="K453" i="5"/>
  <c r="L453" i="5" s="1"/>
  <c r="K445" i="5"/>
  <c r="L445" i="5" s="1"/>
  <c r="K437" i="5"/>
  <c r="L437" i="5" s="1"/>
  <c r="K429" i="5"/>
  <c r="L429" i="5" s="1"/>
  <c r="K421" i="5"/>
  <c r="L421" i="5" s="1"/>
  <c r="K413" i="5"/>
  <c r="L413" i="5" s="1"/>
  <c r="K405" i="5"/>
  <c r="L405" i="5" s="1"/>
  <c r="K397" i="5"/>
  <c r="L397" i="5" s="1"/>
  <c r="K389" i="5"/>
  <c r="L389" i="5" s="1"/>
  <c r="K381" i="5"/>
  <c r="L381" i="5" s="1"/>
  <c r="K373" i="5"/>
  <c r="L373" i="5" s="1"/>
  <c r="K365" i="5"/>
  <c r="L365" i="5" s="1"/>
  <c r="K357" i="5"/>
  <c r="L357" i="5" s="1"/>
  <c r="K349" i="5"/>
  <c r="L349" i="5" s="1"/>
  <c r="K341" i="5"/>
  <c r="L341" i="5" s="1"/>
  <c r="K333" i="5"/>
  <c r="L333" i="5" s="1"/>
  <c r="K325" i="5"/>
  <c r="L325" i="5" s="1"/>
  <c r="K317" i="5"/>
  <c r="L317" i="5" s="1"/>
  <c r="K309" i="5"/>
  <c r="L309" i="5" s="1"/>
  <c r="K301" i="5"/>
  <c r="L301" i="5" s="1"/>
  <c r="K293" i="5"/>
  <c r="L293" i="5" s="1"/>
  <c r="K285" i="5"/>
  <c r="L285" i="5" s="1"/>
  <c r="K277" i="5"/>
  <c r="L277" i="5" s="1"/>
  <c r="K269" i="5"/>
  <c r="L269" i="5" s="1"/>
  <c r="K261" i="5"/>
  <c r="L261" i="5" s="1"/>
  <c r="K253" i="5"/>
  <c r="L253" i="5" s="1"/>
  <c r="K245" i="5"/>
  <c r="L245" i="5" s="1"/>
  <c r="K237" i="5"/>
  <c r="L237" i="5" s="1"/>
  <c r="K229" i="5"/>
  <c r="L229" i="5" s="1"/>
  <c r="K221" i="5"/>
  <c r="L221" i="5" s="1"/>
  <c r="K213" i="5"/>
  <c r="L213" i="5" s="1"/>
  <c r="K205" i="5"/>
  <c r="L205" i="5" s="1"/>
  <c r="K197" i="5"/>
  <c r="L197" i="5" s="1"/>
  <c r="K189" i="5"/>
  <c r="L189" i="5" s="1"/>
  <c r="K181" i="5"/>
  <c r="L181" i="5" s="1"/>
  <c r="K173" i="5"/>
  <c r="L173" i="5" s="1"/>
  <c r="K165" i="5"/>
  <c r="L165" i="5" s="1"/>
  <c r="K157" i="5"/>
  <c r="L157" i="5" s="1"/>
  <c r="K149" i="5"/>
  <c r="L149" i="5" s="1"/>
  <c r="K141" i="5"/>
  <c r="L141" i="5" s="1"/>
  <c r="K133" i="5"/>
  <c r="L133" i="5" s="1"/>
  <c r="K125" i="5"/>
  <c r="L125" i="5" s="1"/>
  <c r="K117" i="5"/>
  <c r="L117" i="5" s="1"/>
  <c r="K109" i="5"/>
  <c r="L109" i="5" s="1"/>
  <c r="K101" i="5"/>
  <c r="L101" i="5" s="1"/>
  <c r="K93" i="5"/>
  <c r="L93" i="5" s="1"/>
  <c r="K85" i="5"/>
  <c r="L85" i="5" s="1"/>
  <c r="K77" i="5"/>
  <c r="L77" i="5" s="1"/>
  <c r="K69" i="5"/>
  <c r="L69" i="5" s="1"/>
  <c r="K61" i="5"/>
  <c r="L61" i="5" s="1"/>
  <c r="K53" i="5"/>
  <c r="L53" i="5" s="1"/>
  <c r="K45" i="5"/>
  <c r="L45" i="5" s="1"/>
  <c r="K37" i="5"/>
  <c r="L37" i="5" s="1"/>
  <c r="K29" i="5"/>
  <c r="L29" i="5" s="1"/>
  <c r="K21" i="5"/>
  <c r="L21" i="5" s="1"/>
  <c r="K13" i="5"/>
  <c r="L13" i="5" s="1"/>
  <c r="K2167" i="5"/>
  <c r="L2167" i="5" s="1"/>
  <c r="K2111" i="5"/>
  <c r="L2111" i="5" s="1"/>
  <c r="K2063" i="5"/>
  <c r="L2063" i="5" s="1"/>
  <c r="K2015" i="5"/>
  <c r="L2015" i="5" s="1"/>
  <c r="K1959" i="5"/>
  <c r="L1959" i="5" s="1"/>
  <c r="K1911" i="5"/>
  <c r="L1911" i="5" s="1"/>
  <c r="K1863" i="5"/>
  <c r="L1863" i="5" s="1"/>
  <c r="K1815" i="5"/>
  <c r="L1815" i="5" s="1"/>
  <c r="K1623" i="5"/>
  <c r="L1623" i="5" s="1"/>
  <c r="K1583" i="5"/>
  <c r="L1583" i="5" s="1"/>
  <c r="K1551" i="5"/>
  <c r="L1551" i="5" s="1"/>
  <c r="K1503" i="5"/>
  <c r="L1503" i="5" s="1"/>
  <c r="K1455" i="5"/>
  <c r="L1455" i="5" s="1"/>
  <c r="K1415" i="5"/>
  <c r="L1415" i="5" s="1"/>
  <c r="K1375" i="5"/>
  <c r="L1375" i="5" s="1"/>
  <c r="K1335" i="5"/>
  <c r="L1335" i="5" s="1"/>
  <c r="K1295" i="5"/>
  <c r="L1295" i="5" s="1"/>
  <c r="K1255" i="5"/>
  <c r="L1255" i="5" s="1"/>
  <c r="K1207" i="5"/>
  <c r="L1207" i="5" s="1"/>
  <c r="K1167" i="5"/>
  <c r="L1167" i="5" s="1"/>
  <c r="K1143" i="5"/>
  <c r="L1143" i="5" s="1"/>
  <c r="K1111" i="5"/>
  <c r="L1111" i="5" s="1"/>
  <c r="K1071" i="5"/>
  <c r="L1071" i="5" s="1"/>
  <c r="K1031" i="5"/>
  <c r="L1031" i="5" s="1"/>
  <c r="K991" i="5"/>
  <c r="L991" i="5" s="1"/>
  <c r="K927" i="5"/>
  <c r="L927" i="5" s="1"/>
  <c r="K887" i="5"/>
  <c r="L887" i="5" s="1"/>
  <c r="K863" i="5"/>
  <c r="L863" i="5" s="1"/>
  <c r="K831" i="5"/>
  <c r="L831" i="5" s="1"/>
  <c r="K783" i="5"/>
  <c r="L783" i="5" s="1"/>
  <c r="K743" i="5"/>
  <c r="L743" i="5" s="1"/>
  <c r="K703" i="5"/>
  <c r="L703" i="5" s="1"/>
  <c r="K663" i="5"/>
  <c r="L663" i="5" s="1"/>
  <c r="K631" i="5"/>
  <c r="L631" i="5" s="1"/>
  <c r="K591" i="5"/>
  <c r="L591" i="5" s="1"/>
  <c r="K551" i="5"/>
  <c r="L551" i="5" s="1"/>
  <c r="K511" i="5"/>
  <c r="L511" i="5" s="1"/>
  <c r="K463" i="5"/>
  <c r="L463" i="5" s="1"/>
  <c r="K423" i="5"/>
  <c r="L423" i="5" s="1"/>
  <c r="K383" i="5"/>
  <c r="L383" i="5" s="1"/>
  <c r="K343" i="5"/>
  <c r="L343" i="5" s="1"/>
  <c r="K295" i="5"/>
  <c r="L295" i="5" s="1"/>
  <c r="K255" i="5"/>
  <c r="L255" i="5" s="1"/>
  <c r="K231" i="5"/>
  <c r="L231" i="5" s="1"/>
  <c r="K191" i="5"/>
  <c r="L191" i="5" s="1"/>
  <c r="K159" i="5"/>
  <c r="L159" i="5" s="1"/>
  <c r="K127" i="5"/>
  <c r="L127" i="5" s="1"/>
  <c r="K103" i="5"/>
  <c r="L103" i="5" s="1"/>
  <c r="K79" i="5"/>
  <c r="L79" i="5" s="1"/>
  <c r="K63" i="5"/>
  <c r="L63" i="5" s="1"/>
  <c r="K47" i="5"/>
  <c r="L47" i="5" s="1"/>
  <c r="K31" i="5"/>
  <c r="L31" i="5" s="1"/>
  <c r="K15" i="5"/>
  <c r="L15" i="5" s="1"/>
  <c r="K2478" i="5"/>
  <c r="L2478" i="5" s="1"/>
  <c r="K2430" i="5"/>
  <c r="L2430" i="5" s="1"/>
  <c r="K2382" i="5"/>
  <c r="L2382" i="5" s="1"/>
  <c r="K2326" i="5"/>
  <c r="L2326" i="5" s="1"/>
  <c r="K2270" i="5"/>
  <c r="L2270" i="5" s="1"/>
  <c r="K2214" i="5"/>
  <c r="L2214" i="5" s="1"/>
  <c r="K2166" i="5"/>
  <c r="L2166" i="5" s="1"/>
  <c r="K2118" i="5"/>
  <c r="L2118" i="5" s="1"/>
  <c r="K2062" i="5"/>
  <c r="L2062" i="5" s="1"/>
  <c r="K2006" i="5"/>
  <c r="L2006" i="5" s="1"/>
  <c r="K1950" i="5"/>
  <c r="L1950" i="5" s="1"/>
  <c r="K1902" i="5"/>
  <c r="L1902" i="5" s="1"/>
  <c r="K1830" i="5"/>
  <c r="L1830" i="5" s="1"/>
  <c r="K1550" i="5"/>
  <c r="L1550" i="5" s="1"/>
  <c r="K1502" i="5"/>
  <c r="L1502" i="5" s="1"/>
  <c r="K1454" i="5"/>
  <c r="L1454" i="5" s="1"/>
  <c r="K1398" i="5"/>
  <c r="L1398" i="5" s="1"/>
  <c r="K1350" i="5"/>
  <c r="L1350" i="5" s="1"/>
  <c r="K1294" i="5"/>
  <c r="L1294" i="5" s="1"/>
  <c r="K1238" i="5"/>
  <c r="L1238" i="5" s="1"/>
  <c r="K1198" i="5"/>
  <c r="L1198" i="5" s="1"/>
  <c r="K1150" i="5"/>
  <c r="L1150" i="5" s="1"/>
  <c r="K1102" i="5"/>
  <c r="L1102" i="5" s="1"/>
  <c r="K1038" i="5"/>
  <c r="L1038" i="5" s="1"/>
  <c r="K990" i="5"/>
  <c r="L990" i="5" s="1"/>
  <c r="K934" i="5"/>
  <c r="L934" i="5" s="1"/>
  <c r="K886" i="5"/>
  <c r="L886" i="5" s="1"/>
  <c r="K838" i="5"/>
  <c r="L838" i="5" s="1"/>
  <c r="K798" i="5"/>
  <c r="L798" i="5" s="1"/>
  <c r="K750" i="5"/>
  <c r="L750" i="5" s="1"/>
  <c r="K694" i="5"/>
  <c r="L694" i="5" s="1"/>
  <c r="K654" i="5"/>
  <c r="L654" i="5" s="1"/>
  <c r="K582" i="5"/>
  <c r="L582" i="5" s="1"/>
  <c r="K534" i="5"/>
  <c r="L534" i="5" s="1"/>
  <c r="K486" i="5"/>
  <c r="L486" i="5" s="1"/>
  <c r="K446" i="5"/>
  <c r="L446" i="5" s="1"/>
  <c r="K406" i="5"/>
  <c r="L406" i="5" s="1"/>
  <c r="K366" i="5"/>
  <c r="L366" i="5" s="1"/>
  <c r="K318" i="5"/>
  <c r="L318" i="5" s="1"/>
  <c r="K278" i="5"/>
  <c r="L278" i="5" s="1"/>
  <c r="K238" i="5"/>
  <c r="L238" i="5" s="1"/>
  <c r="K206" i="5"/>
  <c r="L206" i="5" s="1"/>
  <c r="K158" i="5"/>
  <c r="L158" i="5" s="1"/>
  <c r="K118" i="5"/>
  <c r="L118" i="5" s="1"/>
  <c r="K2140" i="5"/>
  <c r="L2140" i="5" s="1"/>
  <c r="K2124" i="5"/>
  <c r="L2124" i="5" s="1"/>
  <c r="K2116" i="5"/>
  <c r="L2116" i="5" s="1"/>
  <c r="K2100" i="5"/>
  <c r="L2100" i="5" s="1"/>
  <c r="K2084" i="5"/>
  <c r="L2084" i="5" s="1"/>
  <c r="K2068" i="5"/>
  <c r="L2068" i="5" s="1"/>
  <c r="K2052" i="5"/>
  <c r="L2052" i="5" s="1"/>
  <c r="K2036" i="5"/>
  <c r="L2036" i="5" s="1"/>
  <c r="K2020" i="5"/>
  <c r="L2020" i="5" s="1"/>
  <c r="K2004" i="5"/>
  <c r="L2004" i="5" s="1"/>
  <c r="K1988" i="5"/>
  <c r="L1988" i="5" s="1"/>
  <c r="K1972" i="5"/>
  <c r="L1972" i="5" s="1"/>
  <c r="K1956" i="5"/>
  <c r="L1956" i="5" s="1"/>
  <c r="K1940" i="5"/>
  <c r="L1940" i="5" s="1"/>
  <c r="K1924" i="5"/>
  <c r="L1924" i="5" s="1"/>
  <c r="K1908" i="5"/>
  <c r="L1908" i="5" s="1"/>
  <c r="K1892" i="5"/>
  <c r="L1892" i="5" s="1"/>
  <c r="K1876" i="5"/>
  <c r="L1876" i="5" s="1"/>
  <c r="K1860" i="5"/>
  <c r="L1860" i="5" s="1"/>
  <c r="K1844" i="5"/>
  <c r="L1844" i="5" s="1"/>
  <c r="K1828" i="5"/>
  <c r="L1828" i="5" s="1"/>
  <c r="K1812" i="5"/>
  <c r="L1812" i="5" s="1"/>
  <c r="K1804" i="5"/>
  <c r="L1804" i="5" s="1"/>
  <c r="K1796" i="5"/>
  <c r="L1796" i="5" s="1"/>
  <c r="K1788" i="5"/>
  <c r="L1788" i="5" s="1"/>
  <c r="K1780" i="5"/>
  <c r="L1780" i="5" s="1"/>
  <c r="K1772" i="5"/>
  <c r="L1772" i="5" s="1"/>
  <c r="K1764" i="5"/>
  <c r="L1764" i="5" s="1"/>
  <c r="K1756" i="5"/>
  <c r="L1756" i="5" s="1"/>
  <c r="K1748" i="5"/>
  <c r="L1748" i="5" s="1"/>
  <c r="K1740" i="5"/>
  <c r="L1740" i="5" s="1"/>
  <c r="K1732" i="5"/>
  <c r="L1732" i="5" s="1"/>
  <c r="K1724" i="5"/>
  <c r="L1724" i="5" s="1"/>
  <c r="K1716" i="5"/>
  <c r="L1716" i="5" s="1"/>
  <c r="K1708" i="5"/>
  <c r="L1708" i="5" s="1"/>
  <c r="K1700" i="5"/>
  <c r="L1700" i="5" s="1"/>
  <c r="K1692" i="5"/>
  <c r="L1692" i="5" s="1"/>
  <c r="K1684" i="5"/>
  <c r="L1684" i="5" s="1"/>
  <c r="K1676" i="5"/>
  <c r="L1676" i="5" s="1"/>
  <c r="K1668" i="5"/>
  <c r="L1668" i="5" s="1"/>
  <c r="K1660" i="5"/>
  <c r="L1660" i="5" s="1"/>
  <c r="K1652" i="5"/>
  <c r="L1652" i="5" s="1"/>
  <c r="K1644" i="5"/>
  <c r="L1644" i="5" s="1"/>
  <c r="K1636" i="5"/>
  <c r="L1636" i="5" s="1"/>
  <c r="K1628" i="5"/>
  <c r="L1628" i="5" s="1"/>
  <c r="K1620" i="5"/>
  <c r="L1620" i="5" s="1"/>
  <c r="K1612" i="5"/>
  <c r="L1612" i="5" s="1"/>
  <c r="K1604" i="5"/>
  <c r="L1604" i="5" s="1"/>
  <c r="K1596" i="5"/>
  <c r="L1596" i="5" s="1"/>
  <c r="K1588" i="5"/>
  <c r="L1588" i="5" s="1"/>
  <c r="K1580" i="5"/>
  <c r="L1580" i="5" s="1"/>
  <c r="K1572" i="5"/>
  <c r="L1572" i="5" s="1"/>
  <c r="K1564" i="5"/>
  <c r="L1564" i="5" s="1"/>
  <c r="K1556" i="5"/>
  <c r="L1556" i="5" s="1"/>
  <c r="K1548" i="5"/>
  <c r="L1548" i="5" s="1"/>
  <c r="K1540" i="5"/>
  <c r="L1540" i="5" s="1"/>
  <c r="K1532" i="5"/>
  <c r="L1532" i="5" s="1"/>
  <c r="K1524" i="5"/>
  <c r="L1524" i="5" s="1"/>
  <c r="K1516" i="5"/>
  <c r="L1516" i="5" s="1"/>
  <c r="K1508" i="5"/>
  <c r="L1508" i="5" s="1"/>
  <c r="K1500" i="5"/>
  <c r="L1500" i="5" s="1"/>
  <c r="K1492" i="5"/>
  <c r="L1492" i="5" s="1"/>
  <c r="K1484" i="5"/>
  <c r="L1484" i="5" s="1"/>
  <c r="K1476" i="5"/>
  <c r="L1476" i="5" s="1"/>
  <c r="K1468" i="5"/>
  <c r="L1468" i="5" s="1"/>
  <c r="K1460" i="5"/>
  <c r="L1460" i="5" s="1"/>
  <c r="K1452" i="5"/>
  <c r="L1452" i="5" s="1"/>
  <c r="K1444" i="5"/>
  <c r="L1444" i="5" s="1"/>
  <c r="K1436" i="5"/>
  <c r="L1436" i="5" s="1"/>
  <c r="K1428" i="5"/>
  <c r="L1428" i="5" s="1"/>
  <c r="K1420" i="5"/>
  <c r="L1420" i="5" s="1"/>
  <c r="K1412" i="5"/>
  <c r="L1412" i="5" s="1"/>
  <c r="K1404" i="5"/>
  <c r="L1404" i="5" s="1"/>
  <c r="K1396" i="5"/>
  <c r="L1396" i="5" s="1"/>
  <c r="K1388" i="5"/>
  <c r="L1388" i="5" s="1"/>
  <c r="K1380" i="5"/>
  <c r="L1380" i="5" s="1"/>
  <c r="K1372" i="5"/>
  <c r="L1372" i="5" s="1"/>
  <c r="K1364" i="5"/>
  <c r="L1364" i="5" s="1"/>
  <c r="K1356" i="5"/>
  <c r="L1356" i="5" s="1"/>
  <c r="K1348" i="5"/>
  <c r="L1348" i="5" s="1"/>
  <c r="K1340" i="5"/>
  <c r="L1340" i="5" s="1"/>
  <c r="K1332" i="5"/>
  <c r="L1332" i="5" s="1"/>
  <c r="K1324" i="5"/>
  <c r="L1324" i="5" s="1"/>
  <c r="K1316" i="5"/>
  <c r="L1316" i="5" s="1"/>
  <c r="K1308" i="5"/>
  <c r="L1308" i="5" s="1"/>
  <c r="K1300" i="5"/>
  <c r="L1300" i="5" s="1"/>
  <c r="K1292" i="5"/>
  <c r="L1292" i="5" s="1"/>
  <c r="K1284" i="5"/>
  <c r="L1284" i="5" s="1"/>
  <c r="K1276" i="5"/>
  <c r="L1276" i="5" s="1"/>
  <c r="K1268" i="5"/>
  <c r="L1268" i="5" s="1"/>
  <c r="K1260" i="5"/>
  <c r="L1260" i="5" s="1"/>
  <c r="K1252" i="5"/>
  <c r="L1252" i="5" s="1"/>
  <c r="K1244" i="5"/>
  <c r="L1244" i="5" s="1"/>
  <c r="K1236" i="5"/>
  <c r="L1236" i="5" s="1"/>
  <c r="K1228" i="5"/>
  <c r="L1228" i="5" s="1"/>
  <c r="K1220" i="5"/>
  <c r="L1220" i="5" s="1"/>
  <c r="K1212" i="5"/>
  <c r="L1212" i="5" s="1"/>
  <c r="K1204" i="5"/>
  <c r="L1204" i="5" s="1"/>
  <c r="K1196" i="5"/>
  <c r="L1196" i="5" s="1"/>
  <c r="K1188" i="5"/>
  <c r="L1188" i="5" s="1"/>
  <c r="K1180" i="5"/>
  <c r="L1180" i="5" s="1"/>
  <c r="K1172" i="5"/>
  <c r="L1172" i="5" s="1"/>
  <c r="K1164" i="5"/>
  <c r="L1164" i="5" s="1"/>
  <c r="K1156" i="5"/>
  <c r="L1156" i="5" s="1"/>
  <c r="K1148" i="5"/>
  <c r="L1148" i="5" s="1"/>
  <c r="K1140" i="5"/>
  <c r="L1140" i="5" s="1"/>
  <c r="K1132" i="5"/>
  <c r="L1132" i="5" s="1"/>
  <c r="K1124" i="5"/>
  <c r="L1124" i="5" s="1"/>
  <c r="K1116" i="5"/>
  <c r="L1116" i="5" s="1"/>
  <c r="K1108" i="5"/>
  <c r="L1108" i="5" s="1"/>
  <c r="K1100" i="5"/>
  <c r="L1100" i="5" s="1"/>
  <c r="K1092" i="5"/>
  <c r="L1092" i="5" s="1"/>
  <c r="K1084" i="5"/>
  <c r="L1084" i="5" s="1"/>
  <c r="K1076" i="5"/>
  <c r="L1076" i="5" s="1"/>
  <c r="K1068" i="5"/>
  <c r="L1068" i="5" s="1"/>
  <c r="K1060" i="5"/>
  <c r="L1060" i="5" s="1"/>
  <c r="K1052" i="5"/>
  <c r="L1052" i="5" s="1"/>
  <c r="K1044" i="5"/>
  <c r="L1044" i="5" s="1"/>
  <c r="K1036" i="5"/>
  <c r="L1036" i="5" s="1"/>
  <c r="K1028" i="5"/>
  <c r="L1028" i="5" s="1"/>
  <c r="K1020" i="5"/>
  <c r="L1020" i="5" s="1"/>
  <c r="K1012" i="5"/>
  <c r="L1012" i="5" s="1"/>
  <c r="K1004" i="5"/>
  <c r="L1004" i="5" s="1"/>
  <c r="K996" i="5"/>
  <c r="L996" i="5" s="1"/>
  <c r="K988" i="5"/>
  <c r="L988" i="5" s="1"/>
  <c r="K980" i="5"/>
  <c r="L980" i="5" s="1"/>
  <c r="K972" i="5"/>
  <c r="L972" i="5" s="1"/>
  <c r="K964" i="5"/>
  <c r="L964" i="5" s="1"/>
  <c r="K956" i="5"/>
  <c r="L956" i="5" s="1"/>
  <c r="K948" i="5"/>
  <c r="L948" i="5" s="1"/>
  <c r="K940" i="5"/>
  <c r="L940" i="5" s="1"/>
  <c r="K932" i="5"/>
  <c r="L932" i="5" s="1"/>
  <c r="K924" i="5"/>
  <c r="L924" i="5" s="1"/>
  <c r="K916" i="5"/>
  <c r="L916" i="5" s="1"/>
  <c r="K908" i="5"/>
  <c r="L908" i="5" s="1"/>
  <c r="K900" i="5"/>
  <c r="L900" i="5" s="1"/>
  <c r="K892" i="5"/>
  <c r="L892" i="5" s="1"/>
  <c r="K884" i="5"/>
  <c r="L884" i="5" s="1"/>
  <c r="K876" i="5"/>
  <c r="L876" i="5" s="1"/>
  <c r="K868" i="5"/>
  <c r="L868" i="5" s="1"/>
  <c r="K860" i="5"/>
  <c r="L860" i="5" s="1"/>
  <c r="K852" i="5"/>
  <c r="L852" i="5" s="1"/>
  <c r="K844" i="5"/>
  <c r="L844" i="5" s="1"/>
  <c r="K836" i="5"/>
  <c r="L836" i="5" s="1"/>
  <c r="K828" i="5"/>
  <c r="L828" i="5" s="1"/>
  <c r="K820" i="5"/>
  <c r="L820" i="5" s="1"/>
  <c r="K812" i="5"/>
  <c r="L812" i="5" s="1"/>
  <c r="K804" i="5"/>
  <c r="L804" i="5" s="1"/>
  <c r="K796" i="5"/>
  <c r="L796" i="5" s="1"/>
  <c r="K788" i="5"/>
  <c r="L788" i="5" s="1"/>
  <c r="K780" i="5"/>
  <c r="L780" i="5" s="1"/>
  <c r="K772" i="5"/>
  <c r="L772" i="5" s="1"/>
  <c r="K764" i="5"/>
  <c r="L764" i="5" s="1"/>
  <c r="K756" i="5"/>
  <c r="L756" i="5" s="1"/>
  <c r="K748" i="5"/>
  <c r="L748" i="5" s="1"/>
  <c r="K740" i="5"/>
  <c r="L740" i="5" s="1"/>
  <c r="K732" i="5"/>
  <c r="L732" i="5" s="1"/>
  <c r="K724" i="5"/>
  <c r="L724" i="5" s="1"/>
  <c r="K716" i="5"/>
  <c r="L716" i="5" s="1"/>
  <c r="K708" i="5"/>
  <c r="L708" i="5" s="1"/>
  <c r="K700" i="5"/>
  <c r="L700" i="5" s="1"/>
  <c r="K692" i="5"/>
  <c r="L692" i="5" s="1"/>
  <c r="K684" i="5"/>
  <c r="L684" i="5" s="1"/>
  <c r="K676" i="5"/>
  <c r="L676" i="5" s="1"/>
  <c r="K668" i="5"/>
  <c r="L668" i="5" s="1"/>
  <c r="K660" i="5"/>
  <c r="L660" i="5" s="1"/>
  <c r="K652" i="5"/>
  <c r="L652" i="5" s="1"/>
  <c r="K644" i="5"/>
  <c r="L644" i="5" s="1"/>
  <c r="K636" i="5"/>
  <c r="L636" i="5" s="1"/>
  <c r="K628" i="5"/>
  <c r="L628" i="5" s="1"/>
  <c r="K620" i="5"/>
  <c r="L620" i="5" s="1"/>
  <c r="K612" i="5"/>
  <c r="L612" i="5" s="1"/>
  <c r="K604" i="5"/>
  <c r="L604" i="5" s="1"/>
  <c r="K596" i="5"/>
  <c r="L596" i="5" s="1"/>
  <c r="K588" i="5"/>
  <c r="L588" i="5" s="1"/>
  <c r="K580" i="5"/>
  <c r="L580" i="5" s="1"/>
  <c r="K572" i="5"/>
  <c r="L572" i="5" s="1"/>
  <c r="K564" i="5"/>
  <c r="L564" i="5" s="1"/>
  <c r="K556" i="5"/>
  <c r="L556" i="5" s="1"/>
  <c r="K548" i="5"/>
  <c r="L548" i="5" s="1"/>
  <c r="K540" i="5"/>
  <c r="L540" i="5" s="1"/>
  <c r="K532" i="5"/>
  <c r="L532" i="5" s="1"/>
  <c r="K524" i="5"/>
  <c r="L524" i="5" s="1"/>
  <c r="K516" i="5"/>
  <c r="L516" i="5" s="1"/>
  <c r="K508" i="5"/>
  <c r="L508" i="5" s="1"/>
  <c r="K500" i="5"/>
  <c r="L500" i="5" s="1"/>
  <c r="K492" i="5"/>
  <c r="L492" i="5" s="1"/>
  <c r="K484" i="5"/>
  <c r="L484" i="5" s="1"/>
  <c r="K468" i="5"/>
  <c r="L468" i="5" s="1"/>
  <c r="K460" i="5"/>
  <c r="L460" i="5" s="1"/>
  <c r="K452" i="5"/>
  <c r="L452" i="5" s="1"/>
  <c r="K444" i="5"/>
  <c r="L444" i="5" s="1"/>
  <c r="K436" i="5"/>
  <c r="L436" i="5" s="1"/>
  <c r="K428" i="5"/>
  <c r="L428" i="5" s="1"/>
  <c r="K420" i="5"/>
  <c r="L420" i="5" s="1"/>
  <c r="K412" i="5"/>
  <c r="L412" i="5" s="1"/>
  <c r="K404" i="5"/>
  <c r="L404" i="5" s="1"/>
  <c r="K396" i="5"/>
  <c r="L396" i="5" s="1"/>
  <c r="K388" i="5"/>
  <c r="L388" i="5" s="1"/>
  <c r="K380" i="5"/>
  <c r="L380" i="5" s="1"/>
  <c r="K372" i="5"/>
  <c r="L372" i="5" s="1"/>
  <c r="K364" i="5"/>
  <c r="L364" i="5" s="1"/>
  <c r="K356" i="5"/>
  <c r="L356" i="5" s="1"/>
  <c r="K348" i="5"/>
  <c r="L348" i="5" s="1"/>
  <c r="K340" i="5"/>
  <c r="L340" i="5" s="1"/>
  <c r="K332" i="5"/>
  <c r="L332" i="5" s="1"/>
  <c r="K324" i="5"/>
  <c r="L324" i="5" s="1"/>
  <c r="K316" i="5"/>
  <c r="L316" i="5" s="1"/>
  <c r="K308" i="5"/>
  <c r="L308" i="5" s="1"/>
  <c r="K300" i="5"/>
  <c r="L300" i="5" s="1"/>
  <c r="K292" i="5"/>
  <c r="L292" i="5" s="1"/>
  <c r="K284" i="5"/>
  <c r="L284" i="5" s="1"/>
  <c r="K276" i="5"/>
  <c r="L276" i="5" s="1"/>
  <c r="K268" i="5"/>
  <c r="L268" i="5" s="1"/>
  <c r="K260" i="5"/>
  <c r="L260" i="5" s="1"/>
  <c r="K252" i="5"/>
  <c r="L252" i="5" s="1"/>
  <c r="K244" i="5"/>
  <c r="L244" i="5" s="1"/>
  <c r="K236" i="5"/>
  <c r="L236" i="5" s="1"/>
  <c r="K228" i="5"/>
  <c r="L228" i="5" s="1"/>
  <c r="K220" i="5"/>
  <c r="L220" i="5" s="1"/>
  <c r="K212" i="5"/>
  <c r="L212" i="5" s="1"/>
  <c r="K204" i="5"/>
  <c r="L204" i="5" s="1"/>
  <c r="K196" i="5"/>
  <c r="L196" i="5" s="1"/>
  <c r="K188" i="5"/>
  <c r="L188" i="5" s="1"/>
  <c r="K180" i="5"/>
  <c r="L180" i="5" s="1"/>
  <c r="K172" i="5"/>
  <c r="L172" i="5" s="1"/>
  <c r="K164" i="5"/>
  <c r="L164" i="5" s="1"/>
  <c r="K156" i="5"/>
  <c r="L156" i="5" s="1"/>
  <c r="K148" i="5"/>
  <c r="L148" i="5" s="1"/>
  <c r="K140" i="5"/>
  <c r="L140" i="5" s="1"/>
  <c r="K132" i="5"/>
  <c r="L132" i="5" s="1"/>
  <c r="K124" i="5"/>
  <c r="L124" i="5" s="1"/>
  <c r="K116" i="5"/>
  <c r="L116" i="5" s="1"/>
  <c r="K108" i="5"/>
  <c r="L108" i="5" s="1"/>
  <c r="K100" i="5"/>
  <c r="L100" i="5" s="1"/>
  <c r="K92" i="5"/>
  <c r="L92" i="5" s="1"/>
  <c r="K84" i="5"/>
  <c r="L84" i="5" s="1"/>
  <c r="K76" i="5"/>
  <c r="L76" i="5" s="1"/>
  <c r="K68" i="5"/>
  <c r="L68" i="5" s="1"/>
  <c r="K60" i="5"/>
  <c r="L60" i="5" s="1"/>
  <c r="K52" i="5"/>
  <c r="L52" i="5" s="1"/>
  <c r="K44" i="5"/>
  <c r="L44" i="5" s="1"/>
  <c r="K36" i="5"/>
  <c r="L36" i="5" s="1"/>
  <c r="K28" i="5"/>
  <c r="L28" i="5" s="1"/>
  <c r="K20" i="5"/>
  <c r="L20" i="5" s="1"/>
  <c r="K12" i="5"/>
  <c r="L12" i="5" s="1"/>
  <c r="K2231" i="5"/>
  <c r="L2231" i="5" s="1"/>
  <c r="K2183" i="5"/>
  <c r="L2183" i="5" s="1"/>
  <c r="K2127" i="5"/>
  <c r="L2127" i="5" s="1"/>
  <c r="K2071" i="5"/>
  <c r="L2071" i="5" s="1"/>
  <c r="K2031" i="5"/>
  <c r="L2031" i="5" s="1"/>
  <c r="K1983" i="5"/>
  <c r="L1983" i="5" s="1"/>
  <c r="K1935" i="5"/>
  <c r="L1935" i="5" s="1"/>
  <c r="K1879" i="5"/>
  <c r="L1879" i="5" s="1"/>
  <c r="K1831" i="5"/>
  <c r="L1831" i="5" s="1"/>
  <c r="K1783" i="5"/>
  <c r="L1783" i="5" s="1"/>
  <c r="K1751" i="5"/>
  <c r="L1751" i="5" s="1"/>
  <c r="K1719" i="5"/>
  <c r="L1719" i="5" s="1"/>
  <c r="K1679" i="5"/>
  <c r="L1679" i="5" s="1"/>
  <c r="K1631" i="5"/>
  <c r="L1631" i="5" s="1"/>
  <c r="K1535" i="5"/>
  <c r="L1535" i="5" s="1"/>
  <c r="K1487" i="5"/>
  <c r="L1487" i="5" s="1"/>
  <c r="K1447" i="5"/>
  <c r="L1447" i="5" s="1"/>
  <c r="K1407" i="5"/>
  <c r="L1407" i="5" s="1"/>
  <c r="K1359" i="5"/>
  <c r="L1359" i="5" s="1"/>
  <c r="K1327" i="5"/>
  <c r="L1327" i="5" s="1"/>
  <c r="K1287" i="5"/>
  <c r="L1287" i="5" s="1"/>
  <c r="K1247" i="5"/>
  <c r="L1247" i="5" s="1"/>
  <c r="K1215" i="5"/>
  <c r="L1215" i="5" s="1"/>
  <c r="K1159" i="5"/>
  <c r="L1159" i="5" s="1"/>
  <c r="K1127" i="5"/>
  <c r="L1127" i="5" s="1"/>
  <c r="K1079" i="5"/>
  <c r="L1079" i="5" s="1"/>
  <c r="K943" i="5"/>
  <c r="L943" i="5" s="1"/>
  <c r="K2494" i="5"/>
  <c r="L2494" i="5" s="1"/>
  <c r="K2454" i="5"/>
  <c r="L2454" i="5" s="1"/>
  <c r="K2406" i="5"/>
  <c r="L2406" i="5" s="1"/>
  <c r="K2366" i="5"/>
  <c r="L2366" i="5" s="1"/>
  <c r="K2318" i="5"/>
  <c r="L2318" i="5" s="1"/>
  <c r="K2278" i="5"/>
  <c r="L2278" i="5" s="1"/>
  <c r="K2230" i="5"/>
  <c r="L2230" i="5" s="1"/>
  <c r="K2182" i="5"/>
  <c r="L2182" i="5" s="1"/>
  <c r="K2134" i="5"/>
  <c r="L2134" i="5" s="1"/>
  <c r="K2086" i="5"/>
  <c r="L2086" i="5" s="1"/>
  <c r="K2030" i="5"/>
  <c r="L2030" i="5" s="1"/>
  <c r="K1982" i="5"/>
  <c r="L1982" i="5" s="1"/>
  <c r="K1934" i="5"/>
  <c r="L1934" i="5" s="1"/>
  <c r="K1886" i="5"/>
  <c r="L1886" i="5" s="1"/>
  <c r="K1854" i="5"/>
  <c r="L1854" i="5" s="1"/>
  <c r="K1806" i="5"/>
  <c r="L1806" i="5" s="1"/>
  <c r="K1758" i="5"/>
  <c r="L1758" i="5" s="1"/>
  <c r="K1718" i="5"/>
  <c r="L1718" i="5" s="1"/>
  <c r="K1686" i="5"/>
  <c r="L1686" i="5" s="1"/>
  <c r="K1646" i="5"/>
  <c r="L1646" i="5" s="1"/>
  <c r="K1598" i="5"/>
  <c r="L1598" i="5" s="1"/>
  <c r="K1558" i="5"/>
  <c r="L1558" i="5" s="1"/>
  <c r="K1510" i="5"/>
  <c r="L1510" i="5" s="1"/>
  <c r="K1462" i="5"/>
  <c r="L1462" i="5" s="1"/>
  <c r="K1414" i="5"/>
  <c r="L1414" i="5" s="1"/>
  <c r="K1310" i="5"/>
  <c r="L1310" i="5" s="1"/>
  <c r="K1262" i="5"/>
  <c r="L1262" i="5" s="1"/>
  <c r="K1214" i="5"/>
  <c r="L1214" i="5" s="1"/>
  <c r="K1166" i="5"/>
  <c r="L1166" i="5" s="1"/>
  <c r="K1118" i="5"/>
  <c r="L1118" i="5" s="1"/>
  <c r="K1086" i="5"/>
  <c r="L1086" i="5" s="1"/>
  <c r="K1046" i="5"/>
  <c r="L1046" i="5" s="1"/>
  <c r="K998" i="5"/>
  <c r="L998" i="5" s="1"/>
  <c r="K958" i="5"/>
  <c r="L958" i="5" s="1"/>
  <c r="K910" i="5"/>
  <c r="L910" i="5" s="1"/>
  <c r="K854" i="5"/>
  <c r="L854" i="5" s="1"/>
  <c r="K806" i="5"/>
  <c r="L806" i="5" s="1"/>
  <c r="K766" i="5"/>
  <c r="L766" i="5" s="1"/>
  <c r="K718" i="5"/>
  <c r="L718" i="5" s="1"/>
  <c r="K678" i="5"/>
  <c r="L678" i="5" s="1"/>
  <c r="K630" i="5"/>
  <c r="L630" i="5" s="1"/>
  <c r="K590" i="5"/>
  <c r="L590" i="5" s="1"/>
  <c r="K542" i="5"/>
  <c r="L542" i="5" s="1"/>
  <c r="K494" i="5"/>
  <c r="L494" i="5" s="1"/>
  <c r="K462" i="5"/>
  <c r="L462" i="5" s="1"/>
  <c r="K414" i="5"/>
  <c r="L414" i="5" s="1"/>
  <c r="K374" i="5"/>
  <c r="L374" i="5" s="1"/>
  <c r="K326" i="5"/>
  <c r="L326" i="5" s="1"/>
  <c r="K286" i="5"/>
  <c r="L286" i="5" s="1"/>
  <c r="K246" i="5"/>
  <c r="L246" i="5" s="1"/>
  <c r="K214" i="5"/>
  <c r="L214" i="5" s="1"/>
  <c r="K174" i="5"/>
  <c r="L174" i="5" s="1"/>
  <c r="K142" i="5"/>
  <c r="L142" i="5" s="1"/>
  <c r="K126" i="5"/>
  <c r="L126" i="5" s="1"/>
  <c r="K94" i="5"/>
  <c r="L94" i="5" s="1"/>
  <c r="K78" i="5"/>
  <c r="L78" i="5" s="1"/>
  <c r="K62" i="5"/>
  <c r="L62" i="5" s="1"/>
  <c r="K46" i="5"/>
  <c r="L46" i="5" s="1"/>
  <c r="K30" i="5"/>
  <c r="L30" i="5" s="1"/>
  <c r="K14" i="5"/>
  <c r="L14" i="5" s="1"/>
  <c r="K2139" i="5"/>
  <c r="L2139" i="5" s="1"/>
  <c r="K2131" i="5"/>
  <c r="L2131" i="5" s="1"/>
  <c r="K2115" i="5"/>
  <c r="L2115" i="5" s="1"/>
  <c r="K2099" i="5"/>
  <c r="L2099" i="5" s="1"/>
  <c r="K2083" i="5"/>
  <c r="L2083" i="5" s="1"/>
  <c r="K2067" i="5"/>
  <c r="L2067" i="5" s="1"/>
  <c r="K2051" i="5"/>
  <c r="L2051" i="5" s="1"/>
  <c r="K2035" i="5"/>
  <c r="L2035" i="5" s="1"/>
  <c r="K2019" i="5"/>
  <c r="L2019" i="5" s="1"/>
  <c r="K2003" i="5"/>
  <c r="L2003" i="5" s="1"/>
  <c r="K1995" i="5"/>
  <c r="L1995" i="5" s="1"/>
  <c r="K1987" i="5"/>
  <c r="L1987" i="5" s="1"/>
  <c r="K1979" i="5"/>
  <c r="L1979" i="5" s="1"/>
  <c r="K1971" i="5"/>
  <c r="L1971" i="5" s="1"/>
  <c r="K1963" i="5"/>
  <c r="L1963" i="5" s="1"/>
  <c r="K1955" i="5"/>
  <c r="L1955" i="5" s="1"/>
  <c r="K1947" i="5"/>
  <c r="L1947" i="5" s="1"/>
  <c r="K1939" i="5"/>
  <c r="L1939" i="5" s="1"/>
  <c r="K1931" i="5"/>
  <c r="L1931" i="5" s="1"/>
  <c r="K1923" i="5"/>
  <c r="L1923" i="5" s="1"/>
  <c r="K1915" i="5"/>
  <c r="L1915" i="5" s="1"/>
  <c r="K1907" i="5"/>
  <c r="L1907" i="5" s="1"/>
  <c r="K1899" i="5"/>
  <c r="L1899" i="5" s="1"/>
  <c r="K1891" i="5"/>
  <c r="L1891" i="5" s="1"/>
  <c r="K1883" i="5"/>
  <c r="L1883" i="5" s="1"/>
  <c r="K1875" i="5"/>
  <c r="L1875" i="5" s="1"/>
  <c r="K1867" i="5"/>
  <c r="L1867" i="5" s="1"/>
  <c r="K1859" i="5"/>
  <c r="L1859" i="5" s="1"/>
  <c r="K1851" i="5"/>
  <c r="L1851" i="5" s="1"/>
  <c r="K1843" i="5"/>
  <c r="L1843" i="5" s="1"/>
  <c r="K1835" i="5"/>
  <c r="L1835" i="5" s="1"/>
  <c r="K1827" i="5"/>
  <c r="L1827" i="5" s="1"/>
  <c r="K1819" i="5"/>
  <c r="L1819" i="5" s="1"/>
  <c r="K1811" i="5"/>
  <c r="L1811" i="5" s="1"/>
  <c r="K1803" i="5"/>
  <c r="L1803" i="5" s="1"/>
  <c r="K1795" i="5"/>
  <c r="L1795" i="5" s="1"/>
  <c r="K1787" i="5"/>
  <c r="L1787" i="5" s="1"/>
  <c r="K1779" i="5"/>
  <c r="L1779" i="5" s="1"/>
  <c r="K1771" i="5"/>
  <c r="L1771" i="5" s="1"/>
  <c r="K1763" i="5"/>
  <c r="L1763" i="5" s="1"/>
  <c r="K1755" i="5"/>
  <c r="L1755" i="5" s="1"/>
  <c r="K1747" i="5"/>
  <c r="L1747" i="5" s="1"/>
  <c r="K1739" i="5"/>
  <c r="L1739" i="5" s="1"/>
  <c r="K1731" i="5"/>
  <c r="L1731" i="5" s="1"/>
  <c r="K1723" i="5"/>
  <c r="L1723" i="5" s="1"/>
  <c r="K1715" i="5"/>
  <c r="L1715" i="5" s="1"/>
  <c r="K1707" i="5"/>
  <c r="L1707" i="5" s="1"/>
  <c r="K1699" i="5"/>
  <c r="L1699" i="5" s="1"/>
  <c r="K1691" i="5"/>
  <c r="L1691" i="5" s="1"/>
  <c r="K1683" i="5"/>
  <c r="L1683" i="5" s="1"/>
  <c r="K1675" i="5"/>
  <c r="L1675" i="5" s="1"/>
  <c r="K1667" i="5"/>
  <c r="L1667" i="5" s="1"/>
  <c r="K1659" i="5"/>
  <c r="L1659" i="5" s="1"/>
  <c r="K1651" i="5"/>
  <c r="L1651" i="5" s="1"/>
  <c r="K1643" i="5"/>
  <c r="L1643" i="5" s="1"/>
  <c r="K1635" i="5"/>
  <c r="L1635" i="5" s="1"/>
  <c r="K1627" i="5"/>
  <c r="L1627" i="5" s="1"/>
  <c r="K1619" i="5"/>
  <c r="L1619" i="5" s="1"/>
  <c r="K1611" i="5"/>
  <c r="L1611" i="5" s="1"/>
  <c r="K1603" i="5"/>
  <c r="L1603" i="5" s="1"/>
  <c r="K1595" i="5"/>
  <c r="L1595" i="5" s="1"/>
  <c r="K1587" i="5"/>
  <c r="L1587" i="5" s="1"/>
  <c r="K1579" i="5"/>
  <c r="L1579" i="5" s="1"/>
  <c r="K1571" i="5"/>
  <c r="L1571" i="5" s="1"/>
  <c r="K1563" i="5"/>
  <c r="L1563" i="5" s="1"/>
  <c r="K1555" i="5"/>
  <c r="L1555" i="5" s="1"/>
  <c r="K1547" i="5"/>
  <c r="L1547" i="5" s="1"/>
  <c r="K1539" i="5"/>
  <c r="L1539" i="5" s="1"/>
  <c r="K1531" i="5"/>
  <c r="L1531" i="5" s="1"/>
  <c r="K1523" i="5"/>
  <c r="L1523" i="5" s="1"/>
  <c r="K1515" i="5"/>
  <c r="L1515" i="5" s="1"/>
  <c r="K1507" i="5"/>
  <c r="L1507" i="5" s="1"/>
  <c r="K1499" i="5"/>
  <c r="L1499" i="5" s="1"/>
  <c r="K1491" i="5"/>
  <c r="L1491" i="5" s="1"/>
  <c r="K1483" i="5"/>
  <c r="L1483" i="5" s="1"/>
  <c r="K1475" i="5"/>
  <c r="L1475" i="5" s="1"/>
  <c r="K1459" i="5"/>
  <c r="L1459" i="5" s="1"/>
  <c r="K1451" i="5"/>
  <c r="L1451" i="5" s="1"/>
  <c r="K1443" i="5"/>
  <c r="L1443" i="5" s="1"/>
  <c r="K1435" i="5"/>
  <c r="L1435" i="5" s="1"/>
  <c r="K1427" i="5"/>
  <c r="L1427" i="5" s="1"/>
  <c r="K1419" i="5"/>
  <c r="L1419" i="5" s="1"/>
  <c r="K1411" i="5"/>
  <c r="L1411" i="5" s="1"/>
  <c r="K1403" i="5"/>
  <c r="L1403" i="5" s="1"/>
  <c r="K1395" i="5"/>
  <c r="L1395" i="5" s="1"/>
  <c r="K1387" i="5"/>
  <c r="L1387" i="5" s="1"/>
  <c r="K1379" i="5"/>
  <c r="L1379" i="5" s="1"/>
  <c r="K1371" i="5"/>
  <c r="L1371" i="5" s="1"/>
  <c r="K1363" i="5"/>
  <c r="L1363" i="5" s="1"/>
  <c r="K1355" i="5"/>
  <c r="L1355" i="5" s="1"/>
  <c r="K1347" i="5"/>
  <c r="L1347" i="5" s="1"/>
  <c r="K1339" i="5"/>
  <c r="L1339" i="5" s="1"/>
  <c r="K1331" i="5"/>
  <c r="L1331" i="5" s="1"/>
  <c r="K1323" i="5"/>
  <c r="L1323" i="5" s="1"/>
  <c r="K1307" i="5"/>
  <c r="L1307" i="5" s="1"/>
  <c r="K1299" i="5"/>
  <c r="L1299" i="5" s="1"/>
  <c r="K1291" i="5"/>
  <c r="L1291" i="5" s="1"/>
  <c r="K1283" i="5"/>
  <c r="L1283" i="5" s="1"/>
  <c r="K1275" i="5"/>
  <c r="L1275" i="5" s="1"/>
  <c r="K1267" i="5"/>
  <c r="L1267" i="5" s="1"/>
  <c r="K1259" i="5"/>
  <c r="L1259" i="5" s="1"/>
  <c r="K1251" i="5"/>
  <c r="L1251" i="5" s="1"/>
  <c r="K1243" i="5"/>
  <c r="L1243" i="5" s="1"/>
  <c r="K1235" i="5"/>
  <c r="L1235" i="5" s="1"/>
  <c r="K1227" i="5"/>
  <c r="L1227" i="5" s="1"/>
  <c r="K1219" i="5"/>
  <c r="L1219" i="5" s="1"/>
  <c r="K1211" i="5"/>
  <c r="L1211" i="5" s="1"/>
  <c r="K1195" i="5"/>
  <c r="L1195" i="5" s="1"/>
  <c r="K1187" i="5"/>
  <c r="L1187" i="5" s="1"/>
  <c r="K1179" i="5"/>
  <c r="L1179" i="5" s="1"/>
  <c r="K1171" i="5"/>
  <c r="L1171" i="5" s="1"/>
  <c r="K1163" i="5"/>
  <c r="L1163" i="5" s="1"/>
  <c r="K1155" i="5"/>
  <c r="L1155" i="5" s="1"/>
  <c r="K1147" i="5"/>
  <c r="L1147" i="5" s="1"/>
  <c r="K1131" i="5"/>
  <c r="L1131" i="5" s="1"/>
  <c r="K1123" i="5"/>
  <c r="L1123" i="5" s="1"/>
  <c r="K1115" i="5"/>
  <c r="L1115" i="5" s="1"/>
  <c r="K1107" i="5"/>
  <c r="L1107" i="5" s="1"/>
  <c r="K1099" i="5"/>
  <c r="L1099" i="5" s="1"/>
  <c r="K1091" i="5"/>
  <c r="L1091" i="5" s="1"/>
  <c r="K1083" i="5"/>
  <c r="L1083" i="5" s="1"/>
  <c r="K1075" i="5"/>
  <c r="L1075" i="5" s="1"/>
  <c r="K1067" i="5"/>
  <c r="L1067" i="5" s="1"/>
  <c r="K1059" i="5"/>
  <c r="L1059" i="5" s="1"/>
  <c r="K1051" i="5"/>
  <c r="L1051" i="5" s="1"/>
  <c r="K1043" i="5"/>
  <c r="L1043" i="5" s="1"/>
  <c r="K1035" i="5"/>
  <c r="L1035" i="5" s="1"/>
  <c r="K1027" i="5"/>
  <c r="L1027" i="5" s="1"/>
  <c r="K1019" i="5"/>
  <c r="L1019" i="5" s="1"/>
  <c r="K1011" i="5"/>
  <c r="L1011" i="5" s="1"/>
  <c r="K1003" i="5"/>
  <c r="L1003" i="5" s="1"/>
  <c r="K995" i="5"/>
  <c r="L995" i="5" s="1"/>
  <c r="K987" i="5"/>
  <c r="L987" i="5" s="1"/>
  <c r="K979" i="5"/>
  <c r="L979" i="5" s="1"/>
  <c r="K971" i="5"/>
  <c r="L971" i="5" s="1"/>
  <c r="K963" i="5"/>
  <c r="L963" i="5" s="1"/>
  <c r="K955" i="5"/>
  <c r="L955" i="5" s="1"/>
  <c r="K947" i="5"/>
  <c r="L947" i="5" s="1"/>
  <c r="K939" i="5"/>
  <c r="L939" i="5" s="1"/>
  <c r="K931" i="5"/>
  <c r="L931" i="5" s="1"/>
  <c r="K923" i="5"/>
  <c r="L923" i="5" s="1"/>
  <c r="K915" i="5"/>
  <c r="L915" i="5" s="1"/>
  <c r="K907" i="5"/>
  <c r="L907" i="5" s="1"/>
  <c r="K899" i="5"/>
  <c r="L899" i="5" s="1"/>
  <c r="K891" i="5"/>
  <c r="L891" i="5" s="1"/>
  <c r="K883" i="5"/>
  <c r="L883" i="5" s="1"/>
  <c r="K875" i="5"/>
  <c r="L875" i="5" s="1"/>
  <c r="K867" i="5"/>
  <c r="L867" i="5" s="1"/>
  <c r="K859" i="5"/>
  <c r="L859" i="5" s="1"/>
  <c r="K851" i="5"/>
  <c r="L851" i="5" s="1"/>
  <c r="K843" i="5"/>
  <c r="L843" i="5" s="1"/>
  <c r="K835" i="5"/>
  <c r="L835" i="5" s="1"/>
  <c r="K827" i="5"/>
  <c r="L827" i="5" s="1"/>
  <c r="K819" i="5"/>
  <c r="L819" i="5" s="1"/>
  <c r="K811" i="5"/>
  <c r="L811" i="5" s="1"/>
  <c r="K803" i="5"/>
  <c r="L803" i="5" s="1"/>
  <c r="K795" i="5"/>
  <c r="L795" i="5" s="1"/>
  <c r="K787" i="5"/>
  <c r="L787" i="5" s="1"/>
  <c r="K779" i="5"/>
  <c r="L779" i="5" s="1"/>
  <c r="K771" i="5"/>
  <c r="L771" i="5" s="1"/>
  <c r="K763" i="5"/>
  <c r="L763" i="5" s="1"/>
  <c r="K755" i="5"/>
  <c r="L755" i="5" s="1"/>
  <c r="K747" i="5"/>
  <c r="L747" i="5" s="1"/>
  <c r="K739" i="5"/>
  <c r="L739" i="5" s="1"/>
  <c r="K731" i="5"/>
  <c r="L731" i="5" s="1"/>
  <c r="K723" i="5"/>
  <c r="L723" i="5" s="1"/>
  <c r="K715" i="5"/>
  <c r="L715" i="5" s="1"/>
  <c r="K707" i="5"/>
  <c r="L707" i="5" s="1"/>
  <c r="K699" i="5"/>
  <c r="L699" i="5" s="1"/>
  <c r="K691" i="5"/>
  <c r="L691" i="5" s="1"/>
  <c r="K683" i="5"/>
  <c r="L683" i="5" s="1"/>
  <c r="K675" i="5"/>
  <c r="L675" i="5" s="1"/>
  <c r="K667" i="5"/>
  <c r="L667" i="5" s="1"/>
  <c r="K659" i="5"/>
  <c r="L659" i="5" s="1"/>
  <c r="K651" i="5"/>
  <c r="L651" i="5" s="1"/>
  <c r="K643" i="5"/>
  <c r="L643" i="5" s="1"/>
  <c r="K635" i="5"/>
  <c r="L635" i="5" s="1"/>
  <c r="K627" i="5"/>
  <c r="L627" i="5" s="1"/>
  <c r="K619" i="5"/>
  <c r="L619" i="5" s="1"/>
  <c r="K611" i="5"/>
  <c r="L611" i="5" s="1"/>
  <c r="K603" i="5"/>
  <c r="L603" i="5" s="1"/>
  <c r="K595" i="5"/>
  <c r="L595" i="5" s="1"/>
  <c r="K587" i="5"/>
  <c r="L587" i="5" s="1"/>
  <c r="K579" i="5"/>
  <c r="L579" i="5" s="1"/>
  <c r="K571" i="5"/>
  <c r="L571" i="5" s="1"/>
  <c r="K563" i="5"/>
  <c r="L563" i="5" s="1"/>
  <c r="K555" i="5"/>
  <c r="L555" i="5" s="1"/>
  <c r="K547" i="5"/>
  <c r="L547" i="5" s="1"/>
  <c r="K539" i="5"/>
  <c r="L539" i="5" s="1"/>
  <c r="K531" i="5"/>
  <c r="L531" i="5" s="1"/>
  <c r="K523" i="5"/>
  <c r="L523" i="5" s="1"/>
  <c r="K515" i="5"/>
  <c r="L515" i="5" s="1"/>
  <c r="K507" i="5"/>
  <c r="L507" i="5" s="1"/>
  <c r="K499" i="5"/>
  <c r="L499" i="5" s="1"/>
  <c r="K491" i="5"/>
  <c r="L491" i="5" s="1"/>
  <c r="K475" i="5"/>
  <c r="L475" i="5" s="1"/>
  <c r="K467" i="5"/>
  <c r="L467" i="5" s="1"/>
  <c r="K459" i="5"/>
  <c r="L459" i="5" s="1"/>
  <c r="K451" i="5"/>
  <c r="L451" i="5" s="1"/>
  <c r="K443" i="5"/>
  <c r="L443" i="5" s="1"/>
  <c r="K435" i="5"/>
  <c r="L435" i="5" s="1"/>
  <c r="K427" i="5"/>
  <c r="L427" i="5" s="1"/>
  <c r="K419" i="5"/>
  <c r="L419" i="5" s="1"/>
  <c r="K411" i="5"/>
  <c r="L411" i="5" s="1"/>
  <c r="K403" i="5"/>
  <c r="L403" i="5" s="1"/>
  <c r="K395" i="5"/>
  <c r="L395" i="5" s="1"/>
  <c r="K387" i="5"/>
  <c r="L387" i="5" s="1"/>
  <c r="K379" i="5"/>
  <c r="L379" i="5" s="1"/>
  <c r="K371" i="5"/>
  <c r="L371" i="5" s="1"/>
  <c r="K363" i="5"/>
  <c r="L363" i="5" s="1"/>
  <c r="K355" i="5"/>
  <c r="L355" i="5" s="1"/>
  <c r="K347" i="5"/>
  <c r="L347" i="5" s="1"/>
  <c r="K339" i="5"/>
  <c r="L339" i="5" s="1"/>
  <c r="K331" i="5"/>
  <c r="L331" i="5" s="1"/>
  <c r="K323" i="5"/>
  <c r="L323" i="5" s="1"/>
  <c r="K315" i="5"/>
  <c r="L315" i="5" s="1"/>
  <c r="K307" i="5"/>
  <c r="L307" i="5" s="1"/>
  <c r="K299" i="5"/>
  <c r="L299" i="5" s="1"/>
  <c r="K291" i="5"/>
  <c r="L291" i="5" s="1"/>
  <c r="K283" i="5"/>
  <c r="L283" i="5" s="1"/>
  <c r="K275" i="5"/>
  <c r="L275" i="5" s="1"/>
  <c r="K267" i="5"/>
  <c r="L267" i="5" s="1"/>
  <c r="K259" i="5"/>
  <c r="L259" i="5" s="1"/>
  <c r="K251" i="5"/>
  <c r="L251" i="5" s="1"/>
  <c r="K243" i="5"/>
  <c r="L243" i="5" s="1"/>
  <c r="K235" i="5"/>
  <c r="L235" i="5" s="1"/>
  <c r="K227" i="5"/>
  <c r="L227" i="5" s="1"/>
  <c r="K219" i="5"/>
  <c r="L219" i="5" s="1"/>
  <c r="K211" i="5"/>
  <c r="L211" i="5" s="1"/>
  <c r="K203" i="5"/>
  <c r="L203" i="5" s="1"/>
  <c r="K195" i="5"/>
  <c r="L195" i="5" s="1"/>
  <c r="K187" i="5"/>
  <c r="L187" i="5" s="1"/>
  <c r="K179" i="5"/>
  <c r="L179" i="5" s="1"/>
  <c r="K171" i="5"/>
  <c r="L171" i="5" s="1"/>
  <c r="K163" i="5"/>
  <c r="L163" i="5" s="1"/>
  <c r="K155" i="5"/>
  <c r="L155" i="5" s="1"/>
  <c r="K147" i="5"/>
  <c r="L147" i="5" s="1"/>
  <c r="K139" i="5"/>
  <c r="L139" i="5" s="1"/>
  <c r="K131" i="5"/>
  <c r="L131" i="5" s="1"/>
  <c r="K123" i="5"/>
  <c r="L123" i="5" s="1"/>
  <c r="K115" i="5"/>
  <c r="L115" i="5" s="1"/>
  <c r="K107" i="5"/>
  <c r="L107" i="5" s="1"/>
  <c r="K99" i="5"/>
  <c r="L99" i="5" s="1"/>
  <c r="K91" i="5"/>
  <c r="L91" i="5" s="1"/>
  <c r="K83" i="5"/>
  <c r="L83" i="5" s="1"/>
  <c r="K75" i="5"/>
  <c r="L75" i="5" s="1"/>
  <c r="K67" i="5"/>
  <c r="L67" i="5" s="1"/>
  <c r="K59" i="5"/>
  <c r="L59" i="5" s="1"/>
  <c r="K51" i="5"/>
  <c r="L51" i="5" s="1"/>
  <c r="K43" i="5"/>
  <c r="L43" i="5" s="1"/>
  <c r="K35" i="5"/>
  <c r="L35" i="5" s="1"/>
  <c r="K27" i="5"/>
  <c r="L27" i="5" s="1"/>
  <c r="K19" i="5"/>
  <c r="L19" i="5" s="1"/>
  <c r="K11" i="5"/>
  <c r="L11" i="5" s="1"/>
  <c r="K2199" i="5"/>
  <c r="L2199" i="5" s="1"/>
  <c r="K2151" i="5"/>
  <c r="L2151" i="5" s="1"/>
  <c r="K2095" i="5"/>
  <c r="L2095" i="5" s="1"/>
  <c r="K2047" i="5"/>
  <c r="L2047" i="5" s="1"/>
  <c r="K2007" i="5"/>
  <c r="L2007" i="5" s="1"/>
  <c r="K1967" i="5"/>
  <c r="L1967" i="5" s="1"/>
  <c r="K1919" i="5"/>
  <c r="L1919" i="5" s="1"/>
  <c r="K1871" i="5"/>
  <c r="L1871" i="5" s="1"/>
  <c r="K1823" i="5"/>
  <c r="L1823" i="5" s="1"/>
  <c r="K1711" i="5"/>
  <c r="L1711" i="5" s="1"/>
  <c r="K1655" i="5"/>
  <c r="L1655" i="5" s="1"/>
  <c r="K1615" i="5"/>
  <c r="L1615" i="5" s="1"/>
  <c r="K1463" i="5"/>
  <c r="L1463" i="5" s="1"/>
  <c r="K1423" i="5"/>
  <c r="L1423" i="5" s="1"/>
  <c r="K1367" i="5"/>
  <c r="L1367" i="5" s="1"/>
  <c r="K1319" i="5"/>
  <c r="L1319" i="5" s="1"/>
  <c r="K1271" i="5"/>
  <c r="L1271" i="5" s="1"/>
  <c r="K1223" i="5"/>
  <c r="L1223" i="5" s="1"/>
  <c r="K1199" i="5"/>
  <c r="L1199" i="5" s="1"/>
  <c r="K1175" i="5"/>
  <c r="L1175" i="5" s="1"/>
  <c r="K1135" i="5"/>
  <c r="L1135" i="5" s="1"/>
  <c r="K1103" i="5"/>
  <c r="L1103" i="5" s="1"/>
  <c r="K1055" i="5"/>
  <c r="L1055" i="5" s="1"/>
  <c r="K1007" i="5"/>
  <c r="L1007" i="5" s="1"/>
  <c r="K967" i="5"/>
  <c r="L967" i="5" s="1"/>
  <c r="K919" i="5"/>
  <c r="L919" i="5" s="1"/>
  <c r="K879" i="5"/>
  <c r="L879" i="5" s="1"/>
  <c r="K839" i="5"/>
  <c r="L839" i="5" s="1"/>
  <c r="K799" i="5"/>
  <c r="L799" i="5" s="1"/>
  <c r="K759" i="5"/>
  <c r="L759" i="5" s="1"/>
  <c r="K719" i="5"/>
  <c r="L719" i="5" s="1"/>
  <c r="K679" i="5"/>
  <c r="L679" i="5" s="1"/>
  <c r="K639" i="5"/>
  <c r="L639" i="5" s="1"/>
  <c r="K599" i="5"/>
  <c r="L599" i="5" s="1"/>
  <c r="K559" i="5"/>
  <c r="L559" i="5" s="1"/>
  <c r="K519" i="5"/>
  <c r="L519" i="5" s="1"/>
  <c r="K479" i="5"/>
  <c r="L479" i="5" s="1"/>
  <c r="K439" i="5"/>
  <c r="L439" i="5" s="1"/>
  <c r="K399" i="5"/>
  <c r="L399" i="5" s="1"/>
  <c r="K359" i="5"/>
  <c r="L359" i="5" s="1"/>
  <c r="K319" i="5"/>
  <c r="L319" i="5" s="1"/>
  <c r="K279" i="5"/>
  <c r="L279" i="5" s="1"/>
  <c r="K167" i="5"/>
  <c r="L167" i="5" s="1"/>
  <c r="K2462" i="5"/>
  <c r="L2462" i="5" s="1"/>
  <c r="K2414" i="5"/>
  <c r="L2414" i="5" s="1"/>
  <c r="K2358" i="5"/>
  <c r="L2358" i="5" s="1"/>
  <c r="K2302" i="5"/>
  <c r="L2302" i="5" s="1"/>
  <c r="K2254" i="5"/>
  <c r="L2254" i="5" s="1"/>
  <c r="K2206" i="5"/>
  <c r="L2206" i="5" s="1"/>
  <c r="K2158" i="5"/>
  <c r="L2158" i="5" s="1"/>
  <c r="K2110" i="5"/>
  <c r="L2110" i="5" s="1"/>
  <c r="K2070" i="5"/>
  <c r="L2070" i="5" s="1"/>
  <c r="K2014" i="5"/>
  <c r="L2014" i="5" s="1"/>
  <c r="K1966" i="5"/>
  <c r="L1966" i="5" s="1"/>
  <c r="K1918" i="5"/>
  <c r="L1918" i="5" s="1"/>
  <c r="K1870" i="5"/>
  <c r="L1870" i="5" s="1"/>
  <c r="K1822" i="5"/>
  <c r="L1822" i="5" s="1"/>
  <c r="K1782" i="5"/>
  <c r="L1782" i="5" s="1"/>
  <c r="K1742" i="5"/>
  <c r="L1742" i="5" s="1"/>
  <c r="K1694" i="5"/>
  <c r="L1694" i="5" s="1"/>
  <c r="K1662" i="5"/>
  <c r="L1662" i="5" s="1"/>
  <c r="K1614" i="5"/>
  <c r="L1614" i="5" s="1"/>
  <c r="K1582" i="5"/>
  <c r="L1582" i="5" s="1"/>
  <c r="K1526" i="5"/>
  <c r="L1526" i="5" s="1"/>
  <c r="K1478" i="5"/>
  <c r="L1478" i="5" s="1"/>
  <c r="K1438" i="5"/>
  <c r="L1438" i="5" s="1"/>
  <c r="K1374" i="5"/>
  <c r="L1374" i="5" s="1"/>
  <c r="K1326" i="5"/>
  <c r="L1326" i="5" s="1"/>
  <c r="K1286" i="5"/>
  <c r="L1286" i="5" s="1"/>
  <c r="K1254" i="5"/>
  <c r="L1254" i="5" s="1"/>
  <c r="K1206" i="5"/>
  <c r="L1206" i="5" s="1"/>
  <c r="K1158" i="5"/>
  <c r="L1158" i="5" s="1"/>
  <c r="K1110" i="5"/>
  <c r="L1110" i="5" s="1"/>
  <c r="K1062" i="5"/>
  <c r="L1062" i="5" s="1"/>
  <c r="K1014" i="5"/>
  <c r="L1014" i="5" s="1"/>
  <c r="K966" i="5"/>
  <c r="L966" i="5" s="1"/>
  <c r="K918" i="5"/>
  <c r="L918" i="5" s="1"/>
  <c r="K870" i="5"/>
  <c r="L870" i="5" s="1"/>
  <c r="K814" i="5"/>
  <c r="L814" i="5" s="1"/>
  <c r="K774" i="5"/>
  <c r="L774" i="5" s="1"/>
  <c r="K726" i="5"/>
  <c r="L726" i="5" s="1"/>
  <c r="K670" i="5"/>
  <c r="L670" i="5" s="1"/>
  <c r="K622" i="5"/>
  <c r="L622" i="5" s="1"/>
  <c r="K574" i="5"/>
  <c r="L574" i="5" s="1"/>
  <c r="K526" i="5"/>
  <c r="L526" i="5" s="1"/>
  <c r="K470" i="5"/>
  <c r="L470" i="5" s="1"/>
  <c r="K334" i="5"/>
  <c r="L334" i="5" s="1"/>
  <c r="K2482" i="5"/>
  <c r="L2482" i="5" s="1"/>
  <c r="K2474" i="5"/>
  <c r="L2474" i="5" s="1"/>
  <c r="K2466" i="5"/>
  <c r="L2466" i="5" s="1"/>
  <c r="K2458" i="5"/>
  <c r="L2458" i="5" s="1"/>
  <c r="K2450" i="5"/>
  <c r="L2450" i="5" s="1"/>
  <c r="K2442" i="5"/>
  <c r="L2442" i="5" s="1"/>
  <c r="K2434" i="5"/>
  <c r="L2434" i="5" s="1"/>
  <c r="K2426" i="5"/>
  <c r="L2426" i="5" s="1"/>
  <c r="K2418" i="5"/>
  <c r="L2418" i="5" s="1"/>
  <c r="K2410" i="5"/>
  <c r="L2410" i="5" s="1"/>
  <c r="K2402" i="5"/>
  <c r="L2402" i="5" s="1"/>
  <c r="K2394" i="5"/>
  <c r="L2394" i="5" s="1"/>
  <c r="K2386" i="5"/>
  <c r="L2386" i="5" s="1"/>
  <c r="K2378" i="5"/>
  <c r="L2378" i="5" s="1"/>
  <c r="K2370" i="5"/>
  <c r="L2370" i="5" s="1"/>
  <c r="K2362" i="5"/>
  <c r="L2362" i="5" s="1"/>
  <c r="K2354" i="5"/>
  <c r="L2354" i="5" s="1"/>
  <c r="K2346" i="5"/>
  <c r="L2346" i="5" s="1"/>
  <c r="K2338" i="5"/>
  <c r="L2338" i="5" s="1"/>
  <c r="K2330" i="5"/>
  <c r="L2330" i="5" s="1"/>
  <c r="K2322" i="5"/>
  <c r="L2322" i="5" s="1"/>
  <c r="K2314" i="5"/>
  <c r="L2314" i="5" s="1"/>
  <c r="K2306" i="5"/>
  <c r="L2306" i="5" s="1"/>
  <c r="K2298" i="5"/>
  <c r="L2298" i="5" s="1"/>
  <c r="K2290" i="5"/>
  <c r="L2290" i="5" s="1"/>
  <c r="K2282" i="5"/>
  <c r="L2282" i="5" s="1"/>
  <c r="K2274" i="5"/>
  <c r="L2274" i="5" s="1"/>
  <c r="K2266" i="5"/>
  <c r="L2266" i="5" s="1"/>
  <c r="K2258" i="5"/>
  <c r="L2258" i="5" s="1"/>
  <c r="K2250" i="5"/>
  <c r="L2250" i="5" s="1"/>
  <c r="K2242" i="5"/>
  <c r="L2242" i="5" s="1"/>
  <c r="K2234" i="5"/>
  <c r="L2234" i="5" s="1"/>
  <c r="K2226" i="5"/>
  <c r="L2226" i="5" s="1"/>
  <c r="K2218" i="5"/>
  <c r="L2218" i="5" s="1"/>
  <c r="K2210" i="5"/>
  <c r="L2210" i="5" s="1"/>
  <c r="K2202" i="5"/>
  <c r="L2202" i="5" s="1"/>
  <c r="K2194" i="5"/>
  <c r="L2194" i="5" s="1"/>
  <c r="K2186" i="5"/>
  <c r="L2186" i="5" s="1"/>
  <c r="K2178" i="5"/>
  <c r="L2178" i="5" s="1"/>
  <c r="K2170" i="5"/>
  <c r="L2170" i="5" s="1"/>
  <c r="K2162" i="5"/>
  <c r="L2162" i="5" s="1"/>
  <c r="K2154" i="5"/>
  <c r="L2154" i="5" s="1"/>
  <c r="K2146" i="5"/>
  <c r="L2146" i="5" s="1"/>
  <c r="K2138" i="5"/>
  <c r="L2138" i="5" s="1"/>
  <c r="K2130" i="5"/>
  <c r="L2130" i="5" s="1"/>
  <c r="K2122" i="5"/>
  <c r="L2122" i="5" s="1"/>
  <c r="K2114" i="5"/>
  <c r="L2114" i="5" s="1"/>
  <c r="K2106" i="5"/>
  <c r="L2106" i="5" s="1"/>
  <c r="K2098" i="5"/>
  <c r="L2098" i="5" s="1"/>
  <c r="K2090" i="5"/>
  <c r="L2090" i="5" s="1"/>
  <c r="K2082" i="5"/>
  <c r="L2082" i="5" s="1"/>
  <c r="K2074" i="5"/>
  <c r="L2074" i="5" s="1"/>
  <c r="K2066" i="5"/>
  <c r="L2066" i="5" s="1"/>
  <c r="K2058" i="5"/>
  <c r="L2058" i="5" s="1"/>
  <c r="K2050" i="5"/>
  <c r="L2050" i="5" s="1"/>
  <c r="K2042" i="5"/>
  <c r="L2042" i="5" s="1"/>
  <c r="K2034" i="5"/>
  <c r="L2034" i="5" s="1"/>
  <c r="K2026" i="5"/>
  <c r="L2026" i="5" s="1"/>
  <c r="K2018" i="5"/>
  <c r="L2018" i="5" s="1"/>
  <c r="K2010" i="5"/>
  <c r="L2010" i="5" s="1"/>
  <c r="K2002" i="5"/>
  <c r="L2002" i="5" s="1"/>
  <c r="K1994" i="5"/>
  <c r="L1994" i="5" s="1"/>
  <c r="K1986" i="5"/>
  <c r="L1986" i="5" s="1"/>
  <c r="K1978" i="5"/>
  <c r="L1978" i="5" s="1"/>
  <c r="K1970" i="5"/>
  <c r="L1970" i="5" s="1"/>
  <c r="K1962" i="5"/>
  <c r="L1962" i="5" s="1"/>
  <c r="K1954" i="5"/>
  <c r="L1954" i="5" s="1"/>
  <c r="K1946" i="5"/>
  <c r="L1946" i="5" s="1"/>
  <c r="K1938" i="5"/>
  <c r="L1938" i="5" s="1"/>
  <c r="K1930" i="5"/>
  <c r="L1930" i="5" s="1"/>
  <c r="K1922" i="5"/>
  <c r="L1922" i="5" s="1"/>
  <c r="K1914" i="5"/>
  <c r="L1914" i="5" s="1"/>
  <c r="K1906" i="5"/>
  <c r="L1906" i="5" s="1"/>
  <c r="K1898" i="5"/>
  <c r="L1898" i="5" s="1"/>
  <c r="K1890" i="5"/>
  <c r="L1890" i="5" s="1"/>
  <c r="K1882" i="5"/>
  <c r="L1882" i="5" s="1"/>
  <c r="K1874" i="5"/>
  <c r="L1874" i="5" s="1"/>
  <c r="K1866" i="5"/>
  <c r="L1866" i="5" s="1"/>
  <c r="K1858" i="5"/>
  <c r="L1858" i="5" s="1"/>
  <c r="K1850" i="5"/>
  <c r="L1850" i="5" s="1"/>
  <c r="K1842" i="5"/>
  <c r="L1842" i="5" s="1"/>
  <c r="K1834" i="5"/>
  <c r="L1834" i="5" s="1"/>
  <c r="K1826" i="5"/>
  <c r="L1826" i="5" s="1"/>
  <c r="K1818" i="5"/>
  <c r="L1818" i="5" s="1"/>
  <c r="K1810" i="5"/>
  <c r="L1810" i="5" s="1"/>
  <c r="K1802" i="5"/>
  <c r="L1802" i="5" s="1"/>
  <c r="K1794" i="5"/>
  <c r="L1794" i="5" s="1"/>
  <c r="K1786" i="5"/>
  <c r="L1786" i="5" s="1"/>
  <c r="K1778" i="5"/>
  <c r="L1778" i="5" s="1"/>
  <c r="K1770" i="5"/>
  <c r="L1770" i="5" s="1"/>
  <c r="K1762" i="5"/>
  <c r="L1762" i="5" s="1"/>
  <c r="K1754" i="5"/>
  <c r="L1754" i="5" s="1"/>
  <c r="K1746" i="5"/>
  <c r="L1746" i="5" s="1"/>
  <c r="K1738" i="5"/>
  <c r="L1738" i="5" s="1"/>
  <c r="K1730" i="5"/>
  <c r="L1730" i="5" s="1"/>
  <c r="K1722" i="5"/>
  <c r="L1722" i="5" s="1"/>
  <c r="K1714" i="5"/>
  <c r="L1714" i="5" s="1"/>
  <c r="K1706" i="5"/>
  <c r="L1706" i="5" s="1"/>
  <c r="K1698" i="5"/>
  <c r="L1698" i="5" s="1"/>
  <c r="K1690" i="5"/>
  <c r="L1690" i="5" s="1"/>
  <c r="K1682" i="5"/>
  <c r="L1682" i="5" s="1"/>
  <c r="K1674" i="5"/>
  <c r="L1674" i="5" s="1"/>
  <c r="K1666" i="5"/>
  <c r="L1666" i="5" s="1"/>
  <c r="K1658" i="5"/>
  <c r="L1658" i="5" s="1"/>
  <c r="K1650" i="5"/>
  <c r="L1650" i="5" s="1"/>
  <c r="K1642" i="5"/>
  <c r="L1642" i="5" s="1"/>
  <c r="K1634" i="5"/>
  <c r="L1634" i="5" s="1"/>
  <c r="K1626" i="5"/>
  <c r="L1626" i="5" s="1"/>
  <c r="K1618" i="5"/>
  <c r="L1618" i="5" s="1"/>
  <c r="K1610" i="5"/>
  <c r="L1610" i="5" s="1"/>
  <c r="K1602" i="5"/>
  <c r="L1602" i="5" s="1"/>
  <c r="K1594" i="5"/>
  <c r="L1594" i="5" s="1"/>
  <c r="K1586" i="5"/>
  <c r="L1586" i="5" s="1"/>
  <c r="K1578" i="5"/>
  <c r="L1578" i="5" s="1"/>
  <c r="K1570" i="5"/>
  <c r="L1570" i="5" s="1"/>
  <c r="K1562" i="5"/>
  <c r="L1562" i="5" s="1"/>
  <c r="K1554" i="5"/>
  <c r="L1554" i="5" s="1"/>
  <c r="K1546" i="5"/>
  <c r="L1546" i="5" s="1"/>
  <c r="K1538" i="5"/>
  <c r="L1538" i="5" s="1"/>
  <c r="K1530" i="5"/>
  <c r="L1530" i="5" s="1"/>
  <c r="K1522" i="5"/>
  <c r="L1522" i="5" s="1"/>
  <c r="K1514" i="5"/>
  <c r="L1514" i="5" s="1"/>
  <c r="K1506" i="5"/>
  <c r="L1506" i="5" s="1"/>
  <c r="K1498" i="5"/>
  <c r="L1498" i="5" s="1"/>
  <c r="K1490" i="5"/>
  <c r="L1490" i="5" s="1"/>
  <c r="K1482" i="5"/>
  <c r="L1482" i="5" s="1"/>
  <c r="K1474" i="5"/>
  <c r="L1474" i="5" s="1"/>
  <c r="K1466" i="5"/>
  <c r="L1466" i="5" s="1"/>
  <c r="K1458" i="5"/>
  <c r="L1458" i="5" s="1"/>
  <c r="K1450" i="5"/>
  <c r="L1450" i="5" s="1"/>
  <c r="K1442" i="5"/>
  <c r="L1442" i="5" s="1"/>
  <c r="K1434" i="5"/>
  <c r="L1434" i="5" s="1"/>
  <c r="K1426" i="5"/>
  <c r="L1426" i="5" s="1"/>
  <c r="K1410" i="5"/>
  <c r="L1410" i="5" s="1"/>
  <c r="K1402" i="5"/>
  <c r="L1402" i="5" s="1"/>
  <c r="K1394" i="5"/>
  <c r="L1394" i="5" s="1"/>
  <c r="K1386" i="5"/>
  <c r="L1386" i="5" s="1"/>
  <c r="K1378" i="5"/>
  <c r="L1378" i="5" s="1"/>
  <c r="K1370" i="5"/>
  <c r="L1370" i="5" s="1"/>
  <c r="K1362" i="5"/>
  <c r="L1362" i="5" s="1"/>
  <c r="K1354" i="5"/>
  <c r="L1354" i="5" s="1"/>
  <c r="K1346" i="5"/>
  <c r="L1346" i="5" s="1"/>
  <c r="K1338" i="5"/>
  <c r="L1338" i="5" s="1"/>
  <c r="K1330" i="5"/>
  <c r="L1330" i="5" s="1"/>
  <c r="K1322" i="5"/>
  <c r="L1322" i="5" s="1"/>
  <c r="K1306" i="5"/>
  <c r="L1306" i="5" s="1"/>
  <c r="K1298" i="5"/>
  <c r="L1298" i="5" s="1"/>
  <c r="K1290" i="5"/>
  <c r="L1290" i="5" s="1"/>
  <c r="K1282" i="5"/>
  <c r="L1282" i="5" s="1"/>
  <c r="K1274" i="5"/>
  <c r="L1274" i="5" s="1"/>
  <c r="K1266" i="5"/>
  <c r="L1266" i="5" s="1"/>
  <c r="K1258" i="5"/>
  <c r="L1258" i="5" s="1"/>
  <c r="K1250" i="5"/>
  <c r="L1250" i="5" s="1"/>
  <c r="K1242" i="5"/>
  <c r="L1242" i="5" s="1"/>
  <c r="K1234" i="5"/>
  <c r="L1234" i="5" s="1"/>
  <c r="K1226" i="5"/>
  <c r="L1226" i="5" s="1"/>
  <c r="K1218" i="5"/>
  <c r="L1218" i="5" s="1"/>
  <c r="K1210" i="5"/>
  <c r="L1210" i="5" s="1"/>
  <c r="K1194" i="5"/>
  <c r="L1194" i="5" s="1"/>
  <c r="K1186" i="5"/>
  <c r="L1186" i="5" s="1"/>
  <c r="K1178" i="5"/>
  <c r="L1178" i="5" s="1"/>
  <c r="K1170" i="5"/>
  <c r="L1170" i="5" s="1"/>
  <c r="K1162" i="5"/>
  <c r="L1162" i="5" s="1"/>
  <c r="K1154" i="5"/>
  <c r="L1154" i="5" s="1"/>
  <c r="K1146" i="5"/>
  <c r="L1146" i="5" s="1"/>
  <c r="K1130" i="5"/>
  <c r="L1130" i="5" s="1"/>
  <c r="K1122" i="5"/>
  <c r="L1122" i="5" s="1"/>
  <c r="K1114" i="5"/>
  <c r="L1114" i="5" s="1"/>
  <c r="K1106" i="5"/>
  <c r="L1106" i="5" s="1"/>
  <c r="K1098" i="5"/>
  <c r="L1098" i="5" s="1"/>
  <c r="K1090" i="5"/>
  <c r="L1090" i="5" s="1"/>
  <c r="K1082" i="5"/>
  <c r="L1082" i="5" s="1"/>
  <c r="K1074" i="5"/>
  <c r="L1074" i="5" s="1"/>
  <c r="K1066" i="5"/>
  <c r="L1066" i="5" s="1"/>
  <c r="K1058" i="5"/>
  <c r="L1058" i="5" s="1"/>
  <c r="K1050" i="5"/>
  <c r="L1050" i="5" s="1"/>
  <c r="K1042" i="5"/>
  <c r="L1042" i="5" s="1"/>
  <c r="K1034" i="5"/>
  <c r="L1034" i="5" s="1"/>
  <c r="K1026" i="5"/>
  <c r="L1026" i="5" s="1"/>
  <c r="K1018" i="5"/>
  <c r="L1018" i="5" s="1"/>
  <c r="K1010" i="5"/>
  <c r="L1010" i="5" s="1"/>
  <c r="K1002" i="5"/>
  <c r="L1002" i="5" s="1"/>
  <c r="K994" i="5"/>
  <c r="L994" i="5" s="1"/>
  <c r="K986" i="5"/>
  <c r="L986" i="5" s="1"/>
  <c r="K978" i="5"/>
  <c r="L978" i="5" s="1"/>
  <c r="K970" i="5"/>
  <c r="L970" i="5" s="1"/>
  <c r="K962" i="5"/>
  <c r="L962" i="5" s="1"/>
  <c r="K954" i="5"/>
  <c r="L954" i="5" s="1"/>
  <c r="K946" i="5"/>
  <c r="L946" i="5" s="1"/>
  <c r="K938" i="5"/>
  <c r="L938" i="5" s="1"/>
  <c r="K930" i="5"/>
  <c r="L930" i="5" s="1"/>
  <c r="K922" i="5"/>
  <c r="L922" i="5" s="1"/>
  <c r="K914" i="5"/>
  <c r="L914" i="5" s="1"/>
  <c r="K906" i="5"/>
  <c r="L906" i="5" s="1"/>
  <c r="K898" i="5"/>
  <c r="L898" i="5" s="1"/>
  <c r="K890" i="5"/>
  <c r="L890" i="5" s="1"/>
  <c r="K882" i="5"/>
  <c r="L882" i="5" s="1"/>
  <c r="K874" i="5"/>
  <c r="L874" i="5" s="1"/>
  <c r="K866" i="5"/>
  <c r="L866" i="5" s="1"/>
  <c r="K858" i="5"/>
  <c r="L858" i="5" s="1"/>
  <c r="K850" i="5"/>
  <c r="L850" i="5" s="1"/>
  <c r="K842" i="5"/>
  <c r="L842" i="5" s="1"/>
  <c r="K834" i="5"/>
  <c r="L834" i="5" s="1"/>
  <c r="K826" i="5"/>
  <c r="L826" i="5" s="1"/>
  <c r="K818" i="5"/>
  <c r="L818" i="5" s="1"/>
  <c r="K810" i="5"/>
  <c r="L810" i="5" s="1"/>
  <c r="K802" i="5"/>
  <c r="L802" i="5" s="1"/>
  <c r="K794" i="5"/>
  <c r="L794" i="5" s="1"/>
  <c r="K786" i="5"/>
  <c r="L786" i="5" s="1"/>
  <c r="K778" i="5"/>
  <c r="L778" i="5" s="1"/>
  <c r="K770" i="5"/>
  <c r="L770" i="5" s="1"/>
  <c r="K762" i="5"/>
  <c r="L762" i="5" s="1"/>
  <c r="K746" i="5"/>
  <c r="L746" i="5" s="1"/>
  <c r="K738" i="5"/>
  <c r="L738" i="5" s="1"/>
  <c r="K730" i="5"/>
  <c r="L730" i="5" s="1"/>
  <c r="K722" i="5"/>
  <c r="L722" i="5" s="1"/>
  <c r="K714" i="5"/>
  <c r="L714" i="5" s="1"/>
  <c r="K706" i="5"/>
  <c r="L706" i="5" s="1"/>
  <c r="K698" i="5"/>
  <c r="L698" i="5" s="1"/>
  <c r="K690" i="5"/>
  <c r="L690" i="5" s="1"/>
  <c r="K682" i="5"/>
  <c r="L682" i="5" s="1"/>
  <c r="K674" i="5"/>
  <c r="L674" i="5" s="1"/>
  <c r="K666" i="5"/>
  <c r="L666" i="5" s="1"/>
  <c r="K658" i="5"/>
  <c r="L658" i="5" s="1"/>
  <c r="K650" i="5"/>
  <c r="L650" i="5" s="1"/>
  <c r="K642" i="5"/>
  <c r="L642" i="5" s="1"/>
  <c r="K634" i="5"/>
  <c r="L634" i="5" s="1"/>
  <c r="K626" i="5"/>
  <c r="L626" i="5" s="1"/>
  <c r="K618" i="5"/>
  <c r="L618" i="5" s="1"/>
  <c r="K610" i="5"/>
  <c r="L610" i="5" s="1"/>
  <c r="K602" i="5"/>
  <c r="L602" i="5" s="1"/>
  <c r="K594" i="5"/>
  <c r="L594" i="5" s="1"/>
  <c r="K586" i="5"/>
  <c r="L586" i="5" s="1"/>
  <c r="K578" i="5"/>
  <c r="L578" i="5" s="1"/>
  <c r="K570" i="5"/>
  <c r="L570" i="5" s="1"/>
  <c r="K562" i="5"/>
  <c r="L562" i="5" s="1"/>
  <c r="K554" i="5"/>
  <c r="L554" i="5" s="1"/>
  <c r="K546" i="5"/>
  <c r="L546" i="5" s="1"/>
  <c r="K538" i="5"/>
  <c r="L538" i="5" s="1"/>
  <c r="K530" i="5"/>
  <c r="L530" i="5" s="1"/>
  <c r="K522" i="5"/>
  <c r="L522" i="5" s="1"/>
  <c r="K514" i="5"/>
  <c r="L514" i="5" s="1"/>
  <c r="K506" i="5"/>
  <c r="L506" i="5" s="1"/>
  <c r="K498" i="5"/>
  <c r="L498" i="5" s="1"/>
  <c r="K490" i="5"/>
  <c r="L490" i="5" s="1"/>
  <c r="K482" i="5"/>
  <c r="L482" i="5" s="1"/>
  <c r="K474" i="5"/>
  <c r="L474" i="5" s="1"/>
  <c r="K466" i="5"/>
  <c r="L466" i="5" s="1"/>
  <c r="K458" i="5"/>
  <c r="L458" i="5" s="1"/>
  <c r="K450" i="5"/>
  <c r="L450" i="5" s="1"/>
  <c r="K442" i="5"/>
  <c r="L442" i="5" s="1"/>
  <c r="K434" i="5"/>
  <c r="L434" i="5" s="1"/>
  <c r="K426" i="5"/>
  <c r="L426" i="5" s="1"/>
  <c r="K418" i="5"/>
  <c r="L418" i="5" s="1"/>
  <c r="K410" i="5"/>
  <c r="L410" i="5" s="1"/>
  <c r="K402" i="5"/>
  <c r="L402" i="5" s="1"/>
  <c r="K394" i="5"/>
  <c r="L394" i="5" s="1"/>
  <c r="K386" i="5"/>
  <c r="L386" i="5" s="1"/>
  <c r="K378" i="5"/>
  <c r="L378" i="5" s="1"/>
  <c r="K370" i="5"/>
  <c r="L370" i="5" s="1"/>
  <c r="K362" i="5"/>
  <c r="L362" i="5" s="1"/>
  <c r="K354" i="5"/>
  <c r="L354" i="5" s="1"/>
  <c r="K346" i="5"/>
  <c r="L346" i="5" s="1"/>
  <c r="K338" i="5"/>
  <c r="L338" i="5" s="1"/>
  <c r="K330" i="5"/>
  <c r="L330" i="5" s="1"/>
  <c r="K322" i="5"/>
  <c r="L322" i="5" s="1"/>
  <c r="K314" i="5"/>
  <c r="L314" i="5" s="1"/>
  <c r="K306" i="5"/>
  <c r="L306" i="5" s="1"/>
  <c r="K298" i="5"/>
  <c r="L298" i="5" s="1"/>
  <c r="K290" i="5"/>
  <c r="L290" i="5" s="1"/>
  <c r="K282" i="5"/>
  <c r="L282" i="5" s="1"/>
  <c r="K274" i="5"/>
  <c r="L274" i="5" s="1"/>
  <c r="K266" i="5"/>
  <c r="L266" i="5" s="1"/>
  <c r="K258" i="5"/>
  <c r="L258" i="5" s="1"/>
  <c r="K250" i="5"/>
  <c r="L250" i="5" s="1"/>
  <c r="K242" i="5"/>
  <c r="L242" i="5" s="1"/>
  <c r="K234" i="5"/>
  <c r="L234" i="5" s="1"/>
  <c r="K226" i="5"/>
  <c r="L226" i="5" s="1"/>
  <c r="K218" i="5"/>
  <c r="L218" i="5" s="1"/>
  <c r="K210" i="5"/>
  <c r="L210" i="5" s="1"/>
  <c r="K202" i="5"/>
  <c r="L202" i="5" s="1"/>
  <c r="K194" i="5"/>
  <c r="L194" i="5" s="1"/>
  <c r="K186" i="5"/>
  <c r="L186" i="5" s="1"/>
  <c r="K178" i="5"/>
  <c r="L178" i="5" s="1"/>
  <c r="K170" i="5"/>
  <c r="L170" i="5" s="1"/>
  <c r="K162" i="5"/>
  <c r="L162" i="5" s="1"/>
  <c r="K154" i="5"/>
  <c r="L154" i="5" s="1"/>
  <c r="K146" i="5"/>
  <c r="L146" i="5" s="1"/>
  <c r="K138" i="5"/>
  <c r="L138" i="5" s="1"/>
  <c r="K130" i="5"/>
  <c r="L130" i="5" s="1"/>
  <c r="K122" i="5"/>
  <c r="L122" i="5" s="1"/>
  <c r="K114" i="5"/>
  <c r="L114" i="5" s="1"/>
  <c r="K106" i="5"/>
  <c r="L106" i="5" s="1"/>
  <c r="K98" i="5"/>
  <c r="L98" i="5" s="1"/>
  <c r="K90" i="5"/>
  <c r="L90" i="5" s="1"/>
  <c r="K82" i="5"/>
  <c r="L82" i="5" s="1"/>
  <c r="K74" i="5"/>
  <c r="L74" i="5" s="1"/>
  <c r="K66" i="5"/>
  <c r="L66" i="5" s="1"/>
  <c r="K58" i="5"/>
  <c r="L58" i="5" s="1"/>
  <c r="K50" i="5"/>
  <c r="L50" i="5" s="1"/>
  <c r="K42" i="5"/>
  <c r="L42" i="5" s="1"/>
  <c r="K34" i="5"/>
  <c r="L34" i="5" s="1"/>
  <c r="K26" i="5"/>
  <c r="L26" i="5" s="1"/>
  <c r="K18" i="5"/>
  <c r="L18" i="5" s="1"/>
  <c r="K10" i="5"/>
  <c r="L10" i="5" s="1"/>
  <c r="K2223" i="5"/>
  <c r="L2223" i="5" s="1"/>
  <c r="K2175" i="5"/>
  <c r="L2175" i="5" s="1"/>
  <c r="K2119" i="5"/>
  <c r="L2119" i="5" s="1"/>
  <c r="K2079" i="5"/>
  <c r="L2079" i="5" s="1"/>
  <c r="K2023" i="5"/>
  <c r="L2023" i="5" s="1"/>
  <c r="K1975" i="5"/>
  <c r="L1975" i="5" s="1"/>
  <c r="K1927" i="5"/>
  <c r="L1927" i="5" s="1"/>
  <c r="K1887" i="5"/>
  <c r="L1887" i="5" s="1"/>
  <c r="K1839" i="5"/>
  <c r="L1839" i="5" s="1"/>
  <c r="K1791" i="5"/>
  <c r="L1791" i="5" s="1"/>
  <c r="K1743" i="5"/>
  <c r="L1743" i="5" s="1"/>
  <c r="K1695" i="5"/>
  <c r="L1695" i="5" s="1"/>
  <c r="K1663" i="5"/>
  <c r="L1663" i="5" s="1"/>
  <c r="K1567" i="5"/>
  <c r="L1567" i="5" s="1"/>
  <c r="K1527" i="5"/>
  <c r="L1527" i="5" s="1"/>
  <c r="K1495" i="5"/>
  <c r="L1495" i="5" s="1"/>
  <c r="K1439" i="5"/>
  <c r="L1439" i="5" s="1"/>
  <c r="K1391" i="5"/>
  <c r="L1391" i="5" s="1"/>
  <c r="K1351" i="5"/>
  <c r="L1351" i="5" s="1"/>
  <c r="K1311" i="5"/>
  <c r="L1311" i="5" s="1"/>
  <c r="K1279" i="5"/>
  <c r="L1279" i="5" s="1"/>
  <c r="K1231" i="5"/>
  <c r="L1231" i="5" s="1"/>
  <c r="K1191" i="5"/>
  <c r="L1191" i="5" s="1"/>
  <c r="K1151" i="5"/>
  <c r="L1151" i="5" s="1"/>
  <c r="K1119" i="5"/>
  <c r="L1119" i="5" s="1"/>
  <c r="K1087" i="5"/>
  <c r="L1087" i="5" s="1"/>
  <c r="K1039" i="5"/>
  <c r="L1039" i="5" s="1"/>
  <c r="K999" i="5"/>
  <c r="L999" i="5" s="1"/>
  <c r="K951" i="5"/>
  <c r="L951" i="5" s="1"/>
  <c r="K903" i="5"/>
  <c r="L903" i="5" s="1"/>
  <c r="K847" i="5"/>
  <c r="L847" i="5" s="1"/>
  <c r="K815" i="5"/>
  <c r="L815" i="5" s="1"/>
  <c r="K791" i="5"/>
  <c r="L791" i="5" s="1"/>
  <c r="K751" i="5"/>
  <c r="L751" i="5" s="1"/>
  <c r="K711" i="5"/>
  <c r="L711" i="5" s="1"/>
  <c r="K671" i="5"/>
  <c r="L671" i="5" s="1"/>
  <c r="K623" i="5"/>
  <c r="L623" i="5" s="1"/>
  <c r="K583" i="5"/>
  <c r="L583" i="5" s="1"/>
  <c r="K543" i="5"/>
  <c r="L543" i="5" s="1"/>
  <c r="K503" i="5"/>
  <c r="L503" i="5" s="1"/>
  <c r="K455" i="5"/>
  <c r="L455" i="5" s="1"/>
  <c r="K415" i="5"/>
  <c r="L415" i="5" s="1"/>
  <c r="K367" i="5"/>
  <c r="L367" i="5" s="1"/>
  <c r="K327" i="5"/>
  <c r="L327" i="5" s="1"/>
  <c r="K287" i="5"/>
  <c r="L287" i="5" s="1"/>
  <c r="K247" i="5"/>
  <c r="L247" i="5" s="1"/>
  <c r="K215" i="5"/>
  <c r="L215" i="5" s="1"/>
  <c r="K175" i="5"/>
  <c r="L175" i="5" s="1"/>
  <c r="K135" i="5"/>
  <c r="L135" i="5" s="1"/>
  <c r="K111" i="5"/>
  <c r="L111" i="5" s="1"/>
  <c r="K71" i="5"/>
  <c r="L71" i="5" s="1"/>
  <c r="K2502" i="5"/>
  <c r="L2502" i="5" s="1"/>
  <c r="K2446" i="5"/>
  <c r="L2446" i="5" s="1"/>
  <c r="K2398" i="5"/>
  <c r="L2398" i="5" s="1"/>
  <c r="K2350" i="5"/>
  <c r="L2350" i="5" s="1"/>
  <c r="K2310" i="5"/>
  <c r="L2310" i="5" s="1"/>
  <c r="K2262" i="5"/>
  <c r="L2262" i="5" s="1"/>
  <c r="K2222" i="5"/>
  <c r="L2222" i="5" s="1"/>
  <c r="K2174" i="5"/>
  <c r="L2174" i="5" s="1"/>
  <c r="K2126" i="5"/>
  <c r="L2126" i="5" s="1"/>
  <c r="K2078" i="5"/>
  <c r="L2078" i="5" s="1"/>
  <c r="K2038" i="5"/>
  <c r="L2038" i="5" s="1"/>
  <c r="K1990" i="5"/>
  <c r="L1990" i="5" s="1"/>
  <c r="K1942" i="5"/>
  <c r="L1942" i="5" s="1"/>
  <c r="K1894" i="5"/>
  <c r="L1894" i="5" s="1"/>
  <c r="K1846" i="5"/>
  <c r="L1846" i="5" s="1"/>
  <c r="K1798" i="5"/>
  <c r="L1798" i="5" s="1"/>
  <c r="K1766" i="5"/>
  <c r="L1766" i="5" s="1"/>
  <c r="K1726" i="5"/>
  <c r="L1726" i="5" s="1"/>
  <c r="K1678" i="5"/>
  <c r="L1678" i="5" s="1"/>
  <c r="K1638" i="5"/>
  <c r="L1638" i="5" s="1"/>
  <c r="K1606" i="5"/>
  <c r="L1606" i="5" s="1"/>
  <c r="K1566" i="5"/>
  <c r="L1566" i="5" s="1"/>
  <c r="K1518" i="5"/>
  <c r="L1518" i="5" s="1"/>
  <c r="K1494" i="5"/>
  <c r="L1494" i="5" s="1"/>
  <c r="K1446" i="5"/>
  <c r="L1446" i="5" s="1"/>
  <c r="K1406" i="5"/>
  <c r="L1406" i="5" s="1"/>
  <c r="K1358" i="5"/>
  <c r="L1358" i="5" s="1"/>
  <c r="K1318" i="5"/>
  <c r="L1318" i="5" s="1"/>
  <c r="K1270" i="5"/>
  <c r="L1270" i="5" s="1"/>
  <c r="K1222" i="5"/>
  <c r="L1222" i="5" s="1"/>
  <c r="K1174" i="5"/>
  <c r="L1174" i="5" s="1"/>
  <c r="K1126" i="5"/>
  <c r="L1126" i="5" s="1"/>
  <c r="K1094" i="5"/>
  <c r="L1094" i="5" s="1"/>
  <c r="K1054" i="5"/>
  <c r="L1054" i="5" s="1"/>
  <c r="K1006" i="5"/>
  <c r="L1006" i="5" s="1"/>
  <c r="K878" i="5"/>
  <c r="L878" i="5" s="1"/>
  <c r="K830" i="5"/>
  <c r="L830" i="5" s="1"/>
  <c r="K790" i="5"/>
  <c r="L790" i="5" s="1"/>
  <c r="K742" i="5"/>
  <c r="L742" i="5" s="1"/>
  <c r="K702" i="5"/>
  <c r="L702" i="5" s="1"/>
  <c r="K646" i="5"/>
  <c r="L646" i="5" s="1"/>
  <c r="K606" i="5"/>
  <c r="L606" i="5" s="1"/>
  <c r="K558" i="5"/>
  <c r="L558" i="5" s="1"/>
  <c r="K510" i="5"/>
  <c r="L510" i="5" s="1"/>
  <c r="K454" i="5"/>
  <c r="L454" i="5" s="1"/>
  <c r="K422" i="5"/>
  <c r="L422" i="5" s="1"/>
  <c r="K382" i="5"/>
  <c r="L382" i="5" s="1"/>
  <c r="K342" i="5"/>
  <c r="L342" i="5" s="1"/>
  <c r="K294" i="5"/>
  <c r="L294" i="5" s="1"/>
  <c r="K254" i="5"/>
  <c r="L254" i="5" s="1"/>
  <c r="K222" i="5"/>
  <c r="L222" i="5" s="1"/>
  <c r="K182" i="5"/>
  <c r="L182" i="5" s="1"/>
  <c r="K150" i="5"/>
  <c r="L150" i="5" s="1"/>
  <c r="K134" i="5"/>
  <c r="L134" i="5" s="1"/>
  <c r="K110" i="5"/>
  <c r="L110" i="5" s="1"/>
  <c r="K86" i="5"/>
  <c r="L86" i="5" s="1"/>
  <c r="K70" i="5"/>
  <c r="L70" i="5" s="1"/>
  <c r="K54" i="5"/>
  <c r="L54" i="5" s="1"/>
  <c r="K38" i="5"/>
  <c r="L38" i="5" s="1"/>
  <c r="K22" i="5"/>
  <c r="L22" i="5" s="1"/>
  <c r="K6" i="5"/>
  <c r="L6" i="5" s="1"/>
  <c r="K2497" i="5"/>
  <c r="L2497" i="5" s="1"/>
  <c r="K2489" i="5"/>
  <c r="L2489" i="5" s="1"/>
  <c r="K2481" i="5"/>
  <c r="L2481" i="5" s="1"/>
  <c r="K2473" i="5"/>
  <c r="L2473" i="5" s="1"/>
  <c r="K2465" i="5"/>
  <c r="L2465" i="5" s="1"/>
  <c r="K2457" i="5"/>
  <c r="L2457" i="5" s="1"/>
  <c r="K2449" i="5"/>
  <c r="L2449" i="5" s="1"/>
  <c r="K2441" i="5"/>
  <c r="L2441" i="5" s="1"/>
  <c r="K2433" i="5"/>
  <c r="L2433" i="5" s="1"/>
  <c r="K2425" i="5"/>
  <c r="L2425" i="5" s="1"/>
  <c r="K2417" i="5"/>
  <c r="L2417" i="5" s="1"/>
  <c r="K2409" i="5"/>
  <c r="L2409" i="5" s="1"/>
  <c r="K2401" i="5"/>
  <c r="L2401" i="5" s="1"/>
  <c r="K2393" i="5"/>
  <c r="L2393" i="5" s="1"/>
  <c r="K2385" i="5"/>
  <c r="L2385" i="5" s="1"/>
  <c r="K2377" i="5"/>
  <c r="L2377" i="5" s="1"/>
  <c r="K2369" i="5"/>
  <c r="L2369" i="5" s="1"/>
  <c r="K2361" i="5"/>
  <c r="L2361" i="5" s="1"/>
  <c r="K2353" i="5"/>
  <c r="L2353" i="5" s="1"/>
  <c r="K2345" i="5"/>
  <c r="L2345" i="5" s="1"/>
  <c r="K2337" i="5"/>
  <c r="L2337" i="5" s="1"/>
  <c r="K2329" i="5"/>
  <c r="L2329" i="5" s="1"/>
  <c r="K2321" i="5"/>
  <c r="L2321" i="5" s="1"/>
  <c r="K2313" i="5"/>
  <c r="L2313" i="5" s="1"/>
  <c r="K2305" i="5"/>
  <c r="L2305" i="5" s="1"/>
  <c r="K2297" i="5"/>
  <c r="L2297" i="5" s="1"/>
  <c r="K2289" i="5"/>
  <c r="L2289" i="5" s="1"/>
  <c r="K2281" i="5"/>
  <c r="L2281" i="5" s="1"/>
  <c r="K2273" i="5"/>
  <c r="L2273" i="5" s="1"/>
  <c r="K2265" i="5"/>
  <c r="L2265" i="5" s="1"/>
  <c r="K2257" i="5"/>
  <c r="L2257" i="5" s="1"/>
  <c r="K2249" i="5"/>
  <c r="L2249" i="5" s="1"/>
  <c r="K2241" i="5"/>
  <c r="L2241" i="5" s="1"/>
  <c r="K2233" i="5"/>
  <c r="L2233" i="5" s="1"/>
  <c r="K2225" i="5"/>
  <c r="L2225" i="5" s="1"/>
  <c r="K2217" i="5"/>
  <c r="L2217" i="5" s="1"/>
  <c r="K2209" i="5"/>
  <c r="L2209" i="5" s="1"/>
  <c r="K2201" i="5"/>
  <c r="L2201" i="5" s="1"/>
  <c r="K2193" i="5"/>
  <c r="L2193" i="5" s="1"/>
  <c r="K2185" i="5"/>
  <c r="L2185" i="5" s="1"/>
  <c r="K2177" i="5"/>
  <c r="L2177" i="5" s="1"/>
  <c r="K2169" i="5"/>
  <c r="L2169" i="5" s="1"/>
  <c r="K2161" i="5"/>
  <c r="L2161" i="5" s="1"/>
  <c r="K2153" i="5"/>
  <c r="L2153" i="5" s="1"/>
  <c r="K2137" i="5"/>
  <c r="L2137" i="5" s="1"/>
  <c r="K2129" i="5"/>
  <c r="L2129" i="5" s="1"/>
  <c r="K2113" i="5"/>
  <c r="L2113" i="5" s="1"/>
  <c r="K2105" i="5"/>
  <c r="L2105" i="5" s="1"/>
  <c r="K2097" i="5"/>
  <c r="L2097" i="5" s="1"/>
  <c r="K2089" i="5"/>
  <c r="L2089" i="5" s="1"/>
  <c r="K2081" i="5"/>
  <c r="L2081" i="5" s="1"/>
  <c r="K2073" i="5"/>
  <c r="L2073" i="5" s="1"/>
  <c r="K2065" i="5"/>
  <c r="L2065" i="5" s="1"/>
  <c r="K2057" i="5"/>
  <c r="L2057" i="5" s="1"/>
  <c r="K2049" i="5"/>
  <c r="L2049" i="5" s="1"/>
  <c r="K2041" i="5"/>
  <c r="L2041" i="5" s="1"/>
  <c r="K2033" i="5"/>
  <c r="L2033" i="5" s="1"/>
  <c r="K2025" i="5"/>
  <c r="L2025" i="5" s="1"/>
  <c r="K2017" i="5"/>
  <c r="L2017" i="5" s="1"/>
  <c r="K2009" i="5"/>
  <c r="L2009" i="5" s="1"/>
  <c r="K2001" i="5"/>
  <c r="L2001" i="5" s="1"/>
  <c r="K1993" i="5"/>
  <c r="L1993" i="5" s="1"/>
  <c r="K1985" i="5"/>
  <c r="L1985" i="5" s="1"/>
  <c r="K1977" i="5"/>
  <c r="L1977" i="5" s="1"/>
  <c r="K1969" i="5"/>
  <c r="L1969" i="5" s="1"/>
  <c r="K1961" i="5"/>
  <c r="L1961" i="5" s="1"/>
  <c r="K1953" i="5"/>
  <c r="L1953" i="5" s="1"/>
  <c r="K1945" i="5"/>
  <c r="L1945" i="5" s="1"/>
  <c r="K1937" i="5"/>
  <c r="L1937" i="5" s="1"/>
  <c r="K1929" i="5"/>
  <c r="L1929" i="5" s="1"/>
  <c r="K1921" i="5"/>
  <c r="L1921" i="5" s="1"/>
  <c r="K1913" i="5"/>
  <c r="L1913" i="5" s="1"/>
  <c r="K1905" i="5"/>
  <c r="L1905" i="5" s="1"/>
  <c r="K1897" i="5"/>
  <c r="L1897" i="5" s="1"/>
  <c r="K1889" i="5"/>
  <c r="L1889" i="5" s="1"/>
  <c r="K1881" i="5"/>
  <c r="L1881" i="5" s="1"/>
  <c r="K1873" i="5"/>
  <c r="L1873" i="5" s="1"/>
  <c r="K1865" i="5"/>
  <c r="L1865" i="5" s="1"/>
  <c r="K1857" i="5"/>
  <c r="L1857" i="5" s="1"/>
  <c r="K1849" i="5"/>
  <c r="L1849" i="5" s="1"/>
  <c r="K1841" i="5"/>
  <c r="L1841" i="5" s="1"/>
  <c r="K1833" i="5"/>
  <c r="L1833" i="5" s="1"/>
  <c r="K1825" i="5"/>
  <c r="L1825" i="5" s="1"/>
  <c r="K1817" i="5"/>
  <c r="L1817" i="5" s="1"/>
  <c r="K1809" i="5"/>
  <c r="L1809" i="5" s="1"/>
  <c r="K1801" i="5"/>
  <c r="L1801" i="5" s="1"/>
  <c r="K1793" i="5"/>
  <c r="L1793" i="5" s="1"/>
  <c r="K1785" i="5"/>
  <c r="L1785" i="5" s="1"/>
  <c r="K1777" i="5"/>
  <c r="L1777" i="5" s="1"/>
  <c r="K1769" i="5"/>
  <c r="L1769" i="5" s="1"/>
  <c r="K1761" i="5"/>
  <c r="L1761" i="5" s="1"/>
  <c r="K1753" i="5"/>
  <c r="L1753" i="5" s="1"/>
  <c r="K1745" i="5"/>
  <c r="L1745" i="5" s="1"/>
  <c r="K1737" i="5"/>
  <c r="L1737" i="5" s="1"/>
  <c r="K1729" i="5"/>
  <c r="L1729" i="5" s="1"/>
  <c r="K1721" i="5"/>
  <c r="L1721" i="5" s="1"/>
  <c r="K1713" i="5"/>
  <c r="L1713" i="5" s="1"/>
  <c r="K1705" i="5"/>
  <c r="L1705" i="5" s="1"/>
  <c r="K1697" i="5"/>
  <c r="L1697" i="5" s="1"/>
  <c r="K1689" i="5"/>
  <c r="L1689" i="5" s="1"/>
  <c r="K1681" i="5"/>
  <c r="L1681" i="5" s="1"/>
  <c r="K1673" i="5"/>
  <c r="L1673" i="5" s="1"/>
  <c r="K1665" i="5"/>
  <c r="L1665" i="5" s="1"/>
  <c r="K1657" i="5"/>
  <c r="L1657" i="5" s="1"/>
  <c r="K1649" i="5"/>
  <c r="L1649" i="5" s="1"/>
  <c r="K1641" i="5"/>
  <c r="L1641" i="5" s="1"/>
  <c r="K1633" i="5"/>
  <c r="L1633" i="5" s="1"/>
  <c r="K1625" i="5"/>
  <c r="L1625" i="5" s="1"/>
  <c r="K1617" i="5"/>
  <c r="L1617" i="5" s="1"/>
  <c r="K1609" i="5"/>
  <c r="L1609" i="5" s="1"/>
  <c r="K1601" i="5"/>
  <c r="L1601" i="5" s="1"/>
  <c r="K1593" i="5"/>
  <c r="L1593" i="5" s="1"/>
  <c r="K1585" i="5"/>
  <c r="L1585" i="5" s="1"/>
  <c r="K1577" i="5"/>
  <c r="L1577" i="5" s="1"/>
  <c r="K1569" i="5"/>
  <c r="L1569" i="5" s="1"/>
  <c r="K1561" i="5"/>
  <c r="L1561" i="5" s="1"/>
  <c r="K1553" i="5"/>
  <c r="L1553" i="5" s="1"/>
  <c r="K1545" i="5"/>
  <c r="L1545" i="5" s="1"/>
  <c r="K1537" i="5"/>
  <c r="L1537" i="5" s="1"/>
  <c r="K1529" i="5"/>
  <c r="L1529" i="5" s="1"/>
  <c r="K1521" i="5"/>
  <c r="L1521" i="5" s="1"/>
  <c r="K1513" i="5"/>
  <c r="L1513" i="5" s="1"/>
  <c r="K1505" i="5"/>
  <c r="L1505" i="5" s="1"/>
  <c r="K1497" i="5"/>
  <c r="L1497" i="5" s="1"/>
  <c r="K1489" i="5"/>
  <c r="L1489" i="5" s="1"/>
  <c r="K1481" i="5"/>
  <c r="L1481" i="5" s="1"/>
  <c r="K1473" i="5"/>
  <c r="L1473" i="5" s="1"/>
  <c r="K1465" i="5"/>
  <c r="L1465" i="5" s="1"/>
  <c r="K1457" i="5"/>
  <c r="L1457" i="5" s="1"/>
  <c r="K1449" i="5"/>
  <c r="L1449" i="5" s="1"/>
  <c r="K1441" i="5"/>
  <c r="L1441" i="5" s="1"/>
  <c r="K1433" i="5"/>
  <c r="L1433" i="5" s="1"/>
  <c r="K1425" i="5"/>
  <c r="L1425" i="5" s="1"/>
  <c r="K1409" i="5"/>
  <c r="L1409" i="5" s="1"/>
  <c r="K1401" i="5"/>
  <c r="L1401" i="5" s="1"/>
  <c r="K1393" i="5"/>
  <c r="L1393" i="5" s="1"/>
  <c r="K1385" i="5"/>
  <c r="L1385" i="5" s="1"/>
  <c r="K1377" i="5"/>
  <c r="L1377" i="5" s="1"/>
  <c r="K1369" i="5"/>
  <c r="L1369" i="5" s="1"/>
  <c r="K1361" i="5"/>
  <c r="L1361" i="5" s="1"/>
  <c r="K1353" i="5"/>
  <c r="L1353" i="5" s="1"/>
  <c r="K1345" i="5"/>
  <c r="L1345" i="5" s="1"/>
  <c r="K1337" i="5"/>
  <c r="L1337" i="5" s="1"/>
  <c r="K1329" i="5"/>
  <c r="L1329" i="5" s="1"/>
  <c r="K1321" i="5"/>
  <c r="L1321" i="5" s="1"/>
  <c r="K1313" i="5"/>
  <c r="L1313" i="5" s="1"/>
  <c r="K1305" i="5"/>
  <c r="L1305" i="5" s="1"/>
  <c r="K1297" i="5"/>
  <c r="L1297" i="5" s="1"/>
  <c r="K1289" i="5"/>
  <c r="L1289" i="5" s="1"/>
  <c r="K1281" i="5"/>
  <c r="L1281" i="5" s="1"/>
  <c r="K1273" i="5"/>
  <c r="L1273" i="5" s="1"/>
  <c r="K1257" i="5"/>
  <c r="L1257" i="5" s="1"/>
  <c r="K1249" i="5"/>
  <c r="L1249" i="5" s="1"/>
  <c r="K1241" i="5"/>
  <c r="L1241" i="5" s="1"/>
  <c r="K1233" i="5"/>
  <c r="L1233" i="5" s="1"/>
  <c r="K1225" i="5"/>
  <c r="L1225" i="5" s="1"/>
  <c r="K1217" i="5"/>
  <c r="L1217" i="5" s="1"/>
  <c r="K1209" i="5"/>
  <c r="L1209" i="5" s="1"/>
  <c r="K1201" i="5"/>
  <c r="L1201" i="5" s="1"/>
  <c r="K1193" i="5"/>
  <c r="L1193" i="5" s="1"/>
  <c r="K1185" i="5"/>
  <c r="L1185" i="5" s="1"/>
  <c r="K1177" i="5"/>
  <c r="L1177" i="5" s="1"/>
  <c r="K1169" i="5"/>
  <c r="L1169" i="5" s="1"/>
  <c r="K1161" i="5"/>
  <c r="L1161" i="5" s="1"/>
  <c r="K1153" i="5"/>
  <c r="L1153" i="5" s="1"/>
  <c r="K1145" i="5"/>
  <c r="L1145" i="5" s="1"/>
  <c r="K1137" i="5"/>
  <c r="L1137" i="5" s="1"/>
  <c r="K1129" i="5"/>
  <c r="L1129" i="5" s="1"/>
  <c r="K1121" i="5"/>
  <c r="L1121" i="5" s="1"/>
  <c r="K1113" i="5"/>
  <c r="L1113" i="5" s="1"/>
  <c r="K1105" i="5"/>
  <c r="L1105" i="5" s="1"/>
  <c r="K1097" i="5"/>
  <c r="L1097" i="5" s="1"/>
  <c r="K1089" i="5"/>
  <c r="L1089" i="5" s="1"/>
  <c r="K1081" i="5"/>
  <c r="L1081" i="5" s="1"/>
  <c r="K1073" i="5"/>
  <c r="L1073" i="5" s="1"/>
  <c r="K1065" i="5"/>
  <c r="L1065" i="5" s="1"/>
  <c r="K1057" i="5"/>
  <c r="L1057" i="5" s="1"/>
  <c r="K1049" i="5"/>
  <c r="L1049" i="5" s="1"/>
  <c r="K1041" i="5"/>
  <c r="L1041" i="5" s="1"/>
  <c r="K1033" i="5"/>
  <c r="L1033" i="5" s="1"/>
  <c r="K1025" i="5"/>
  <c r="L1025" i="5" s="1"/>
  <c r="K1017" i="5"/>
  <c r="L1017" i="5" s="1"/>
  <c r="K1009" i="5"/>
  <c r="L1009" i="5" s="1"/>
  <c r="K1001" i="5"/>
  <c r="L1001" i="5" s="1"/>
  <c r="K993" i="5"/>
  <c r="L993" i="5" s="1"/>
  <c r="K985" i="5"/>
  <c r="L985" i="5" s="1"/>
  <c r="K977" i="5"/>
  <c r="L977" i="5" s="1"/>
  <c r="K969" i="5"/>
  <c r="L969" i="5" s="1"/>
  <c r="K961" i="5"/>
  <c r="L961" i="5" s="1"/>
  <c r="K953" i="5"/>
  <c r="L953" i="5" s="1"/>
  <c r="K945" i="5"/>
  <c r="L945" i="5" s="1"/>
  <c r="K937" i="5"/>
  <c r="L937" i="5" s="1"/>
  <c r="K929" i="5"/>
  <c r="L929" i="5" s="1"/>
  <c r="K921" i="5"/>
  <c r="L921" i="5" s="1"/>
  <c r="K913" i="5"/>
  <c r="L913" i="5" s="1"/>
  <c r="K905" i="5"/>
  <c r="L905" i="5" s="1"/>
  <c r="K897" i="5"/>
  <c r="L897" i="5" s="1"/>
  <c r="K889" i="5"/>
  <c r="L889" i="5" s="1"/>
  <c r="K881" i="5"/>
  <c r="L881" i="5" s="1"/>
  <c r="K873" i="5"/>
  <c r="L873" i="5" s="1"/>
  <c r="K865" i="5"/>
  <c r="L865" i="5" s="1"/>
  <c r="K857" i="5"/>
  <c r="L857" i="5" s="1"/>
  <c r="K849" i="5"/>
  <c r="L849" i="5" s="1"/>
  <c r="K841" i="5"/>
  <c r="L841" i="5" s="1"/>
  <c r="K833" i="5"/>
  <c r="L833" i="5" s="1"/>
  <c r="K825" i="5"/>
  <c r="L825" i="5" s="1"/>
  <c r="K817" i="5"/>
  <c r="L817" i="5" s="1"/>
  <c r="K809" i="5"/>
  <c r="L809" i="5" s="1"/>
  <c r="K801" i="5"/>
  <c r="L801" i="5" s="1"/>
  <c r="K793" i="5"/>
  <c r="L793" i="5" s="1"/>
  <c r="K785" i="5"/>
  <c r="L785" i="5" s="1"/>
  <c r="K777" i="5"/>
  <c r="L777" i="5" s="1"/>
  <c r="K769" i="5"/>
  <c r="L769" i="5" s="1"/>
  <c r="K761" i="5"/>
  <c r="L761" i="5" s="1"/>
  <c r="K753" i="5"/>
  <c r="L753" i="5" s="1"/>
  <c r="K745" i="5"/>
  <c r="L745" i="5" s="1"/>
  <c r="K737" i="5"/>
  <c r="L737" i="5" s="1"/>
  <c r="K729" i="5"/>
  <c r="L729" i="5" s="1"/>
  <c r="K721" i="5"/>
  <c r="L721" i="5" s="1"/>
  <c r="K713" i="5"/>
  <c r="L713" i="5" s="1"/>
  <c r="K705" i="5"/>
  <c r="L705" i="5" s="1"/>
  <c r="K697" i="5"/>
  <c r="L697" i="5" s="1"/>
  <c r="K689" i="5"/>
  <c r="L689" i="5" s="1"/>
  <c r="K681" i="5"/>
  <c r="L681" i="5" s="1"/>
  <c r="K673" i="5"/>
  <c r="L673" i="5" s="1"/>
  <c r="K665" i="5"/>
  <c r="L665" i="5" s="1"/>
  <c r="K657" i="5"/>
  <c r="L657" i="5" s="1"/>
  <c r="K649" i="5"/>
  <c r="L649" i="5" s="1"/>
  <c r="K641" i="5"/>
  <c r="L641" i="5" s="1"/>
  <c r="K633" i="5"/>
  <c r="L633" i="5" s="1"/>
  <c r="K625" i="5"/>
  <c r="L625" i="5" s="1"/>
  <c r="K617" i="5"/>
  <c r="L617" i="5" s="1"/>
  <c r="K609" i="5"/>
  <c r="L609" i="5" s="1"/>
  <c r="K601" i="5"/>
  <c r="L601" i="5" s="1"/>
  <c r="K593" i="5"/>
  <c r="L593" i="5" s="1"/>
  <c r="K585" i="5"/>
  <c r="L585" i="5" s="1"/>
  <c r="K577" i="5"/>
  <c r="L577" i="5" s="1"/>
  <c r="K569" i="5"/>
  <c r="L569" i="5" s="1"/>
  <c r="K561" i="5"/>
  <c r="L561" i="5" s="1"/>
  <c r="K553" i="5"/>
  <c r="L553" i="5" s="1"/>
  <c r="K545" i="5"/>
  <c r="L545" i="5" s="1"/>
  <c r="K537" i="5"/>
  <c r="L537" i="5" s="1"/>
  <c r="K529" i="5"/>
  <c r="L529" i="5" s="1"/>
  <c r="K521" i="5"/>
  <c r="L521" i="5" s="1"/>
  <c r="K513" i="5"/>
  <c r="L513" i="5" s="1"/>
  <c r="K505" i="5"/>
  <c r="L505" i="5" s="1"/>
  <c r="K497" i="5"/>
  <c r="L497" i="5" s="1"/>
  <c r="K489" i="5"/>
  <c r="L489" i="5" s="1"/>
  <c r="K481" i="5"/>
  <c r="L481" i="5" s="1"/>
  <c r="K473" i="5"/>
  <c r="L473" i="5" s="1"/>
  <c r="K465" i="5"/>
  <c r="L465" i="5" s="1"/>
  <c r="K457" i="5"/>
  <c r="L457" i="5" s="1"/>
  <c r="K449" i="5"/>
  <c r="L449" i="5" s="1"/>
  <c r="K441" i="5"/>
  <c r="L441" i="5" s="1"/>
  <c r="K433" i="5"/>
  <c r="L433" i="5" s="1"/>
  <c r="K425" i="5"/>
  <c r="L425" i="5" s="1"/>
  <c r="K417" i="5"/>
  <c r="L417" i="5" s="1"/>
  <c r="K409" i="5"/>
  <c r="L409" i="5" s="1"/>
  <c r="K401" i="5"/>
  <c r="L401" i="5" s="1"/>
  <c r="K393" i="5"/>
  <c r="L393" i="5" s="1"/>
  <c r="K385" i="5"/>
  <c r="L385" i="5" s="1"/>
  <c r="K377" i="5"/>
  <c r="L377" i="5" s="1"/>
  <c r="K369" i="5"/>
  <c r="L369" i="5" s="1"/>
  <c r="K361" i="5"/>
  <c r="L361" i="5" s="1"/>
  <c r="K353" i="5"/>
  <c r="L353" i="5" s="1"/>
  <c r="K345" i="5"/>
  <c r="L345" i="5" s="1"/>
  <c r="K337" i="5"/>
  <c r="L337" i="5" s="1"/>
  <c r="K329" i="5"/>
  <c r="L329" i="5" s="1"/>
  <c r="K321" i="5"/>
  <c r="L321" i="5" s="1"/>
  <c r="K313" i="5"/>
  <c r="L313" i="5" s="1"/>
  <c r="K305" i="5"/>
  <c r="L305" i="5" s="1"/>
  <c r="K297" i="5"/>
  <c r="L297" i="5" s="1"/>
  <c r="K289" i="5"/>
  <c r="L289" i="5" s="1"/>
  <c r="K281" i="5"/>
  <c r="L281" i="5" s="1"/>
  <c r="K273" i="5"/>
  <c r="L273" i="5" s="1"/>
  <c r="K265" i="5"/>
  <c r="L265" i="5" s="1"/>
  <c r="K257" i="5"/>
  <c r="L257" i="5" s="1"/>
  <c r="K249" i="5"/>
  <c r="L249" i="5" s="1"/>
  <c r="K241" i="5"/>
  <c r="L241" i="5" s="1"/>
  <c r="K233" i="5"/>
  <c r="L233" i="5" s="1"/>
  <c r="K225" i="5"/>
  <c r="L225" i="5" s="1"/>
  <c r="K217" i="5"/>
  <c r="L217" i="5" s="1"/>
  <c r="K209" i="5"/>
  <c r="L209" i="5" s="1"/>
  <c r="K201" i="5"/>
  <c r="L201" i="5" s="1"/>
  <c r="K193" i="5"/>
  <c r="L193" i="5" s="1"/>
  <c r="K185" i="5"/>
  <c r="L185" i="5" s="1"/>
  <c r="K177" i="5"/>
  <c r="L177" i="5" s="1"/>
  <c r="K169" i="5"/>
  <c r="L169" i="5" s="1"/>
  <c r="K161" i="5"/>
  <c r="L161" i="5" s="1"/>
  <c r="K153" i="5"/>
  <c r="L153" i="5" s="1"/>
  <c r="K145" i="5"/>
  <c r="L145" i="5" s="1"/>
  <c r="K137" i="5"/>
  <c r="L137" i="5" s="1"/>
  <c r="K129" i="5"/>
  <c r="L129" i="5" s="1"/>
  <c r="K121" i="5"/>
  <c r="L121" i="5" s="1"/>
  <c r="K113" i="5"/>
  <c r="L113" i="5" s="1"/>
  <c r="K105" i="5"/>
  <c r="L105" i="5" s="1"/>
  <c r="K97" i="5"/>
  <c r="L97" i="5" s="1"/>
  <c r="K89" i="5"/>
  <c r="L89" i="5" s="1"/>
  <c r="K81" i="5"/>
  <c r="L81" i="5" s="1"/>
  <c r="K73" i="5"/>
  <c r="L73" i="5" s="1"/>
  <c r="K65" i="5"/>
  <c r="L65" i="5" s="1"/>
  <c r="K57" i="5"/>
  <c r="L57" i="5" s="1"/>
  <c r="K49" i="5"/>
  <c r="L49" i="5" s="1"/>
  <c r="K41" i="5"/>
  <c r="L41" i="5" s="1"/>
  <c r="K33" i="5"/>
  <c r="L33" i="5" s="1"/>
  <c r="K25" i="5"/>
  <c r="L25" i="5" s="1"/>
  <c r="K17" i="5"/>
  <c r="L17" i="5" s="1"/>
  <c r="K9" i="5"/>
  <c r="L9" i="5" s="1"/>
  <c r="K2215" i="5"/>
  <c r="L2215" i="5" s="1"/>
  <c r="K2159" i="5"/>
  <c r="L2159" i="5" s="1"/>
  <c r="K2103" i="5"/>
  <c r="L2103" i="5" s="1"/>
  <c r="K2055" i="5"/>
  <c r="L2055" i="5" s="1"/>
  <c r="K1999" i="5"/>
  <c r="L1999" i="5" s="1"/>
  <c r="K1951" i="5"/>
  <c r="L1951" i="5" s="1"/>
  <c r="K1903" i="5"/>
  <c r="L1903" i="5" s="1"/>
  <c r="K1855" i="5"/>
  <c r="L1855" i="5" s="1"/>
  <c r="K1759" i="5"/>
  <c r="L1759" i="5" s="1"/>
  <c r="K1591" i="5"/>
  <c r="L1591" i="5" s="1"/>
  <c r="K1559" i="5"/>
  <c r="L1559" i="5" s="1"/>
  <c r="K1519" i="5"/>
  <c r="L1519" i="5" s="1"/>
  <c r="K1471" i="5"/>
  <c r="L1471" i="5" s="1"/>
  <c r="K1399" i="5"/>
  <c r="L1399" i="5" s="1"/>
  <c r="K1023" i="5"/>
  <c r="L1023" i="5" s="1"/>
  <c r="K983" i="5"/>
  <c r="L983" i="5" s="1"/>
  <c r="K935" i="5"/>
  <c r="L935" i="5" s="1"/>
  <c r="K895" i="5"/>
  <c r="L895" i="5" s="1"/>
  <c r="K855" i="5"/>
  <c r="L855" i="5" s="1"/>
  <c r="K807" i="5"/>
  <c r="L807" i="5" s="1"/>
  <c r="K775" i="5"/>
  <c r="L775" i="5" s="1"/>
  <c r="K735" i="5"/>
  <c r="L735" i="5" s="1"/>
  <c r="K695" i="5"/>
  <c r="L695" i="5" s="1"/>
  <c r="K655" i="5"/>
  <c r="L655" i="5" s="1"/>
  <c r="K615" i="5"/>
  <c r="L615" i="5" s="1"/>
  <c r="K567" i="5"/>
  <c r="L567" i="5" s="1"/>
  <c r="K535" i="5"/>
  <c r="L535" i="5" s="1"/>
  <c r="K487" i="5"/>
  <c r="L487" i="5" s="1"/>
  <c r="K447" i="5"/>
  <c r="L447" i="5" s="1"/>
  <c r="K407" i="5"/>
  <c r="L407" i="5" s="1"/>
  <c r="K375" i="5"/>
  <c r="L375" i="5" s="1"/>
  <c r="K335" i="5"/>
  <c r="L335" i="5" s="1"/>
  <c r="K303" i="5"/>
  <c r="L303" i="5" s="1"/>
  <c r="K263" i="5"/>
  <c r="L263" i="5" s="1"/>
  <c r="K223" i="5"/>
  <c r="L223" i="5" s="1"/>
  <c r="K199" i="5"/>
  <c r="L199" i="5" s="1"/>
  <c r="K151" i="5"/>
  <c r="L151" i="5" s="1"/>
  <c r="K119" i="5"/>
  <c r="L119" i="5" s="1"/>
  <c r="K95" i="5"/>
  <c r="L95" i="5" s="1"/>
  <c r="K55" i="5"/>
  <c r="L55" i="5" s="1"/>
  <c r="K39" i="5"/>
  <c r="L39" i="5" s="1"/>
  <c r="K23" i="5"/>
  <c r="L23" i="5" s="1"/>
  <c r="K7" i="5"/>
  <c r="L7" i="5" s="1"/>
  <c r="K2470" i="5"/>
  <c r="L2470" i="5" s="1"/>
  <c r="K2422" i="5"/>
  <c r="L2422" i="5" s="1"/>
  <c r="K2374" i="5"/>
  <c r="L2374" i="5" s="1"/>
  <c r="K2334" i="5"/>
  <c r="L2334" i="5" s="1"/>
  <c r="K2286" i="5"/>
  <c r="L2286" i="5" s="1"/>
  <c r="K2238" i="5"/>
  <c r="L2238" i="5" s="1"/>
  <c r="K2190" i="5"/>
  <c r="L2190" i="5" s="1"/>
  <c r="K2142" i="5"/>
  <c r="L2142" i="5" s="1"/>
  <c r="K2094" i="5"/>
  <c r="L2094" i="5" s="1"/>
  <c r="K2046" i="5"/>
  <c r="L2046" i="5" s="1"/>
  <c r="K1998" i="5"/>
  <c r="L1998" i="5" s="1"/>
  <c r="K1958" i="5"/>
  <c r="L1958" i="5" s="1"/>
  <c r="K1910" i="5"/>
  <c r="L1910" i="5" s="1"/>
  <c r="K1862" i="5"/>
  <c r="L1862" i="5" s="1"/>
  <c r="K1814" i="5"/>
  <c r="L1814" i="5" s="1"/>
  <c r="K1774" i="5"/>
  <c r="L1774" i="5" s="1"/>
  <c r="K1734" i="5"/>
  <c r="L1734" i="5" s="1"/>
  <c r="K1702" i="5"/>
  <c r="L1702" i="5" s="1"/>
  <c r="K1654" i="5"/>
  <c r="L1654" i="5" s="1"/>
  <c r="K1622" i="5"/>
  <c r="L1622" i="5" s="1"/>
  <c r="K1574" i="5"/>
  <c r="L1574" i="5" s="1"/>
  <c r="K1534" i="5"/>
  <c r="L1534" i="5" s="1"/>
  <c r="K1486" i="5"/>
  <c r="L1486" i="5" s="1"/>
  <c r="K1430" i="5"/>
  <c r="L1430" i="5" s="1"/>
  <c r="K1390" i="5"/>
  <c r="L1390" i="5" s="1"/>
  <c r="K1342" i="5"/>
  <c r="L1342" i="5" s="1"/>
  <c r="K1278" i="5"/>
  <c r="L1278" i="5" s="1"/>
  <c r="K1230" i="5"/>
  <c r="L1230" i="5" s="1"/>
  <c r="K1182" i="5"/>
  <c r="L1182" i="5" s="1"/>
  <c r="K1134" i="5"/>
  <c r="L1134" i="5" s="1"/>
  <c r="K1070" i="5"/>
  <c r="L1070" i="5" s="1"/>
  <c r="K1022" i="5"/>
  <c r="L1022" i="5" s="1"/>
  <c r="K982" i="5"/>
  <c r="L982" i="5" s="1"/>
  <c r="K950" i="5"/>
  <c r="L950" i="5" s="1"/>
  <c r="K902" i="5"/>
  <c r="L902" i="5" s="1"/>
  <c r="K862" i="5"/>
  <c r="L862" i="5" s="1"/>
  <c r="K822" i="5"/>
  <c r="L822" i="5" s="1"/>
  <c r="K782" i="5"/>
  <c r="L782" i="5" s="1"/>
  <c r="K734" i="5"/>
  <c r="L734" i="5" s="1"/>
  <c r="K686" i="5"/>
  <c r="L686" i="5" s="1"/>
  <c r="K638" i="5"/>
  <c r="L638" i="5" s="1"/>
  <c r="K598" i="5"/>
  <c r="L598" i="5" s="1"/>
  <c r="K550" i="5"/>
  <c r="L550" i="5" s="1"/>
  <c r="K502" i="5"/>
  <c r="L502" i="5" s="1"/>
  <c r="K438" i="5"/>
  <c r="L438" i="5" s="1"/>
  <c r="K398" i="5"/>
  <c r="L398" i="5" s="1"/>
  <c r="K358" i="5"/>
  <c r="L358" i="5" s="1"/>
  <c r="K310" i="5"/>
  <c r="L310" i="5" s="1"/>
  <c r="K270" i="5"/>
  <c r="L270" i="5" s="1"/>
  <c r="K230" i="5"/>
  <c r="L230" i="5" s="1"/>
  <c r="K190" i="5"/>
  <c r="L190" i="5" s="1"/>
  <c r="K166" i="5"/>
  <c r="L166" i="5" s="1"/>
  <c r="K102" i="5"/>
  <c r="L102" i="5" s="1"/>
  <c r="K5" i="5"/>
  <c r="L5" i="5" s="1"/>
  <c r="K2496" i="5"/>
  <c r="L2496" i="5" s="1"/>
  <c r="K2488" i="5"/>
  <c r="L2488" i="5" s="1"/>
  <c r="K2480" i="5"/>
  <c r="L2480" i="5" s="1"/>
  <c r="K2472" i="5"/>
  <c r="L2472" i="5" s="1"/>
  <c r="K2464" i="5"/>
  <c r="L2464" i="5" s="1"/>
  <c r="K2456" i="5"/>
  <c r="L2456" i="5" s="1"/>
  <c r="K2448" i="5"/>
  <c r="L2448" i="5" s="1"/>
  <c r="K2440" i="5"/>
  <c r="L2440" i="5" s="1"/>
  <c r="K2432" i="5"/>
  <c r="L2432" i="5" s="1"/>
  <c r="K2424" i="5"/>
  <c r="L2424" i="5" s="1"/>
  <c r="K2416" i="5"/>
  <c r="L2416" i="5" s="1"/>
  <c r="K2408" i="5"/>
  <c r="L2408" i="5" s="1"/>
  <c r="K2400" i="5"/>
  <c r="L2400" i="5" s="1"/>
  <c r="K2392" i="5"/>
  <c r="L2392" i="5" s="1"/>
  <c r="K2384" i="5"/>
  <c r="L2384" i="5" s="1"/>
  <c r="K2376" i="5"/>
  <c r="L2376" i="5" s="1"/>
  <c r="K2368" i="5"/>
  <c r="L2368" i="5" s="1"/>
  <c r="K2360" i="5"/>
  <c r="L2360" i="5" s="1"/>
  <c r="K2352" i="5"/>
  <c r="L2352" i="5" s="1"/>
  <c r="K2344" i="5"/>
  <c r="L2344" i="5" s="1"/>
  <c r="K2336" i="5"/>
  <c r="L2336" i="5" s="1"/>
  <c r="K2328" i="5"/>
  <c r="L2328" i="5" s="1"/>
  <c r="K2320" i="5"/>
  <c r="L2320" i="5" s="1"/>
  <c r="K2312" i="5"/>
  <c r="L2312" i="5" s="1"/>
  <c r="K2304" i="5"/>
  <c r="L2304" i="5" s="1"/>
  <c r="K2296" i="5"/>
  <c r="L2296" i="5" s="1"/>
  <c r="K2288" i="5"/>
  <c r="L2288" i="5" s="1"/>
  <c r="K2280" i="5"/>
  <c r="L2280" i="5" s="1"/>
  <c r="K2272" i="5"/>
  <c r="L2272" i="5" s="1"/>
  <c r="K2264" i="5"/>
  <c r="L2264" i="5" s="1"/>
  <c r="K2256" i="5"/>
  <c r="L2256" i="5" s="1"/>
  <c r="K2248" i="5"/>
  <c r="L2248" i="5" s="1"/>
  <c r="K2240" i="5"/>
  <c r="L2240" i="5" s="1"/>
  <c r="K2232" i="5"/>
  <c r="L2232" i="5" s="1"/>
  <c r="K2224" i="5"/>
  <c r="L2224" i="5" s="1"/>
  <c r="K2216" i="5"/>
  <c r="L2216" i="5" s="1"/>
  <c r="K2208" i="5"/>
  <c r="L2208" i="5" s="1"/>
  <c r="K2200" i="5"/>
  <c r="L2200" i="5" s="1"/>
  <c r="K2192" i="5"/>
  <c r="L2192" i="5" s="1"/>
  <c r="K2184" i="5"/>
  <c r="L2184" i="5" s="1"/>
  <c r="K2176" i="5"/>
  <c r="L2176" i="5" s="1"/>
  <c r="K2168" i="5"/>
  <c r="L2168" i="5" s="1"/>
  <c r="K2160" i="5"/>
  <c r="L2160" i="5" s="1"/>
  <c r="K2152" i="5"/>
  <c r="L2152" i="5" s="1"/>
  <c r="K2144" i="5"/>
  <c r="L2144" i="5" s="1"/>
  <c r="K2128" i="5"/>
  <c r="L2128" i="5" s="1"/>
  <c r="K2112" i="5"/>
  <c r="L2112" i="5" s="1"/>
  <c r="K2104" i="5"/>
  <c r="L2104" i="5" s="1"/>
  <c r="K2096" i="5"/>
  <c r="L2096" i="5" s="1"/>
  <c r="K2088" i="5"/>
  <c r="L2088" i="5" s="1"/>
  <c r="K2080" i="5"/>
  <c r="L2080" i="5" s="1"/>
  <c r="K2072" i="5"/>
  <c r="L2072" i="5" s="1"/>
  <c r="K2064" i="5"/>
  <c r="L2064" i="5" s="1"/>
  <c r="K2056" i="5"/>
  <c r="L2056" i="5" s="1"/>
  <c r="K2048" i="5"/>
  <c r="L2048" i="5" s="1"/>
  <c r="K2040" i="5"/>
  <c r="L2040" i="5" s="1"/>
  <c r="K2032" i="5"/>
  <c r="L2032" i="5" s="1"/>
  <c r="K2024" i="5"/>
  <c r="L2024" i="5" s="1"/>
  <c r="K2016" i="5"/>
  <c r="L2016" i="5" s="1"/>
  <c r="K2008" i="5"/>
  <c r="L2008" i="5" s="1"/>
  <c r="K2000" i="5"/>
  <c r="L2000" i="5" s="1"/>
  <c r="K1992" i="5"/>
  <c r="L1992" i="5" s="1"/>
  <c r="K1984" i="5"/>
  <c r="L1984" i="5" s="1"/>
  <c r="K1976" i="5"/>
  <c r="L1976" i="5" s="1"/>
  <c r="K1968" i="5"/>
  <c r="L1968" i="5" s="1"/>
  <c r="K1960" i="5"/>
  <c r="L1960" i="5" s="1"/>
  <c r="K1952" i="5"/>
  <c r="L1952" i="5" s="1"/>
  <c r="K1944" i="5"/>
  <c r="L1944" i="5" s="1"/>
  <c r="K1936" i="5"/>
  <c r="L1936" i="5" s="1"/>
  <c r="K1928" i="5"/>
  <c r="L1928" i="5" s="1"/>
  <c r="K1920" i="5"/>
  <c r="L1920" i="5" s="1"/>
  <c r="K1912" i="5"/>
  <c r="L1912" i="5" s="1"/>
  <c r="K1904" i="5"/>
  <c r="L1904" i="5" s="1"/>
  <c r="K1896" i="5"/>
  <c r="L1896" i="5" s="1"/>
  <c r="K1888" i="5"/>
  <c r="L1888" i="5" s="1"/>
  <c r="K1880" i="5"/>
  <c r="L1880" i="5" s="1"/>
  <c r="K1872" i="5"/>
  <c r="L1872" i="5" s="1"/>
  <c r="K1864" i="5"/>
  <c r="L1864" i="5" s="1"/>
  <c r="K1856" i="5"/>
  <c r="L1856" i="5" s="1"/>
  <c r="K1848" i="5"/>
  <c r="L1848" i="5" s="1"/>
  <c r="K1840" i="5"/>
  <c r="L1840" i="5" s="1"/>
  <c r="K1832" i="5"/>
  <c r="L1832" i="5" s="1"/>
  <c r="K1824" i="5"/>
  <c r="L1824" i="5" s="1"/>
  <c r="K1816" i="5"/>
  <c r="L1816" i="5" s="1"/>
  <c r="K1808" i="5"/>
  <c r="L1808" i="5" s="1"/>
  <c r="K1792" i="5"/>
  <c r="L1792" i="5" s="1"/>
  <c r="K1784" i="5"/>
  <c r="L1784" i="5" s="1"/>
  <c r="K1776" i="5"/>
  <c r="L1776" i="5" s="1"/>
  <c r="K1760" i="5"/>
  <c r="L1760" i="5" s="1"/>
  <c r="K1752" i="5"/>
  <c r="L1752" i="5" s="1"/>
  <c r="K1744" i="5"/>
  <c r="L1744" i="5" s="1"/>
  <c r="K1728" i="5"/>
  <c r="L1728" i="5" s="1"/>
  <c r="K1720" i="5"/>
  <c r="L1720" i="5" s="1"/>
  <c r="K1712" i="5"/>
  <c r="L1712" i="5" s="1"/>
  <c r="K1696" i="5"/>
  <c r="L1696" i="5" s="1"/>
  <c r="K1688" i="5"/>
  <c r="L1688" i="5" s="1"/>
  <c r="K1680" i="5"/>
  <c r="L1680" i="5" s="1"/>
  <c r="K1664" i="5"/>
  <c r="L1664" i="5" s="1"/>
  <c r="K1656" i="5"/>
  <c r="L1656" i="5" s="1"/>
  <c r="K1648" i="5"/>
  <c r="L1648" i="5" s="1"/>
  <c r="K1632" i="5"/>
  <c r="L1632" i="5" s="1"/>
  <c r="K1624" i="5"/>
  <c r="L1624" i="5" s="1"/>
  <c r="K1616" i="5"/>
  <c r="L1616" i="5" s="1"/>
  <c r="K1600" i="5"/>
  <c r="L1600" i="5" s="1"/>
  <c r="K1592" i="5"/>
  <c r="L1592" i="5" s="1"/>
  <c r="K1584" i="5"/>
  <c r="L1584" i="5" s="1"/>
  <c r="K1568" i="5"/>
  <c r="L1568" i="5" s="1"/>
  <c r="K1560" i="5"/>
  <c r="L1560" i="5" s="1"/>
  <c r="K1552" i="5"/>
  <c r="L1552" i="5" s="1"/>
  <c r="K1536" i="5"/>
  <c r="L1536" i="5" s="1"/>
  <c r="K1528" i="5"/>
  <c r="L1528" i="5" s="1"/>
  <c r="K1520" i="5"/>
  <c r="L1520" i="5" s="1"/>
  <c r="K1504" i="5"/>
  <c r="L1504" i="5" s="1"/>
  <c r="K1496" i="5"/>
  <c r="L1496" i="5" s="1"/>
  <c r="K1488" i="5"/>
  <c r="L1488" i="5" s="1"/>
  <c r="K1480" i="5"/>
  <c r="L1480" i="5" s="1"/>
  <c r="K1472" i="5"/>
  <c r="L1472" i="5" s="1"/>
  <c r="K1464" i="5"/>
  <c r="L1464" i="5" s="1"/>
  <c r="K1456" i="5"/>
  <c r="L1456" i="5" s="1"/>
  <c r="K1448" i="5"/>
  <c r="L1448" i="5" s="1"/>
  <c r="K1440" i="5"/>
  <c r="L1440" i="5" s="1"/>
  <c r="K1432" i="5"/>
  <c r="L1432" i="5" s="1"/>
  <c r="K1424" i="5"/>
  <c r="L1424" i="5" s="1"/>
  <c r="K1416" i="5"/>
  <c r="L1416" i="5" s="1"/>
  <c r="K1408" i="5"/>
  <c r="L1408" i="5" s="1"/>
  <c r="K1400" i="5"/>
  <c r="L1400" i="5" s="1"/>
  <c r="K1392" i="5"/>
  <c r="L1392" i="5" s="1"/>
  <c r="K1384" i="5"/>
  <c r="L1384" i="5" s="1"/>
  <c r="K1376" i="5"/>
  <c r="L1376" i="5" s="1"/>
  <c r="K1360" i="5"/>
  <c r="L1360" i="5" s="1"/>
  <c r="K1352" i="5"/>
  <c r="L1352" i="5" s="1"/>
  <c r="K1344" i="5"/>
  <c r="L1344" i="5" s="1"/>
  <c r="K1336" i="5"/>
  <c r="L1336" i="5" s="1"/>
  <c r="K1328" i="5"/>
  <c r="L1328" i="5" s="1"/>
  <c r="K1320" i="5"/>
  <c r="L1320" i="5" s="1"/>
  <c r="K1312" i="5"/>
  <c r="L1312" i="5" s="1"/>
  <c r="K1304" i="5"/>
  <c r="L1304" i="5" s="1"/>
  <c r="K1296" i="5"/>
  <c r="L1296" i="5" s="1"/>
  <c r="K1288" i="5"/>
  <c r="L1288" i="5" s="1"/>
  <c r="K1280" i="5"/>
  <c r="L1280" i="5" s="1"/>
  <c r="K1272" i="5"/>
  <c r="L1272" i="5" s="1"/>
  <c r="K1256" i="5"/>
  <c r="L1256" i="5" s="1"/>
  <c r="K1248" i="5"/>
  <c r="L1248" i="5" s="1"/>
  <c r="K1240" i="5"/>
  <c r="L1240" i="5" s="1"/>
  <c r="K1232" i="5"/>
  <c r="L1232" i="5" s="1"/>
  <c r="K1224" i="5"/>
  <c r="L1224" i="5" s="1"/>
  <c r="K1216" i="5"/>
  <c r="L1216" i="5" s="1"/>
  <c r="K1208" i="5"/>
  <c r="L1208" i="5" s="1"/>
  <c r="K1200" i="5"/>
  <c r="L1200" i="5" s="1"/>
  <c r="K1192" i="5"/>
  <c r="L1192" i="5" s="1"/>
  <c r="K1184" i="5"/>
  <c r="L1184" i="5" s="1"/>
  <c r="K1176" i="5"/>
  <c r="L1176" i="5" s="1"/>
  <c r="K1168" i="5"/>
  <c r="L1168" i="5" s="1"/>
  <c r="K1160" i="5"/>
  <c r="L1160" i="5" s="1"/>
  <c r="K1152" i="5"/>
  <c r="L1152" i="5" s="1"/>
  <c r="K1144" i="5"/>
  <c r="L1144" i="5" s="1"/>
  <c r="K1136" i="5"/>
  <c r="L1136" i="5" s="1"/>
  <c r="K1128" i="5"/>
  <c r="L1128" i="5" s="1"/>
  <c r="K1120" i="5"/>
  <c r="L1120" i="5" s="1"/>
  <c r="K1112" i="5"/>
  <c r="L1112" i="5" s="1"/>
  <c r="K1104" i="5"/>
  <c r="L1104" i="5" s="1"/>
  <c r="K1096" i="5"/>
  <c r="L1096" i="5" s="1"/>
  <c r="K1088" i="5"/>
  <c r="L1088" i="5" s="1"/>
  <c r="K1080" i="5"/>
  <c r="L1080" i="5" s="1"/>
  <c r="K1072" i="5"/>
  <c r="L1072" i="5" s="1"/>
  <c r="K1056" i="5"/>
  <c r="L1056" i="5" s="1"/>
  <c r="K1048" i="5"/>
  <c r="L1048" i="5" s="1"/>
  <c r="K1040" i="5"/>
  <c r="L1040" i="5" s="1"/>
  <c r="K1032" i="5"/>
  <c r="L1032" i="5" s="1"/>
  <c r="K1024" i="5"/>
  <c r="L1024" i="5" s="1"/>
  <c r="K1016" i="5"/>
  <c r="L1016" i="5" s="1"/>
  <c r="K1008" i="5"/>
  <c r="L1008" i="5" s="1"/>
  <c r="K1000" i="5"/>
  <c r="L1000" i="5" s="1"/>
  <c r="K992" i="5"/>
  <c r="L992" i="5" s="1"/>
  <c r="K984" i="5"/>
  <c r="L984" i="5" s="1"/>
  <c r="K976" i="5"/>
  <c r="L976" i="5" s="1"/>
  <c r="K968" i="5"/>
  <c r="L968" i="5" s="1"/>
  <c r="K960" i="5"/>
  <c r="L960" i="5" s="1"/>
  <c r="K952" i="5"/>
  <c r="L952" i="5" s="1"/>
  <c r="K944" i="5"/>
  <c r="L944" i="5" s="1"/>
  <c r="K936" i="5"/>
  <c r="L936" i="5" s="1"/>
  <c r="K920" i="5"/>
  <c r="L920" i="5" s="1"/>
  <c r="K912" i="5"/>
  <c r="L912" i="5" s="1"/>
  <c r="K904" i="5"/>
  <c r="L904" i="5" s="1"/>
  <c r="K896" i="5"/>
  <c r="L896" i="5" s="1"/>
  <c r="K888" i="5"/>
  <c r="L888" i="5" s="1"/>
  <c r="K880" i="5"/>
  <c r="L880" i="5" s="1"/>
  <c r="K872" i="5"/>
  <c r="L872" i="5" s="1"/>
  <c r="K864" i="5"/>
  <c r="L864" i="5" s="1"/>
  <c r="K856" i="5"/>
  <c r="L856" i="5" s="1"/>
  <c r="K848" i="5"/>
  <c r="L848" i="5" s="1"/>
  <c r="K840" i="5"/>
  <c r="L840" i="5" s="1"/>
  <c r="K832" i="5"/>
  <c r="L832" i="5" s="1"/>
  <c r="K824" i="5"/>
  <c r="L824" i="5" s="1"/>
  <c r="K816" i="5"/>
  <c r="L816" i="5" s="1"/>
  <c r="K808" i="5"/>
  <c r="L808" i="5" s="1"/>
  <c r="K800" i="5"/>
  <c r="L800" i="5" s="1"/>
  <c r="K792" i="5"/>
  <c r="L792" i="5" s="1"/>
  <c r="K784" i="5"/>
  <c r="L784" i="5" s="1"/>
  <c r="K776" i="5"/>
  <c r="L776" i="5" s="1"/>
  <c r="K768" i="5"/>
  <c r="L768" i="5" s="1"/>
  <c r="K760" i="5"/>
  <c r="L760" i="5" s="1"/>
  <c r="K752" i="5"/>
  <c r="L752" i="5" s="1"/>
  <c r="K744" i="5"/>
  <c r="L744" i="5" s="1"/>
  <c r="K736" i="5"/>
  <c r="L736" i="5" s="1"/>
  <c r="K728" i="5"/>
  <c r="L728" i="5" s="1"/>
  <c r="K720" i="5"/>
  <c r="L720" i="5" s="1"/>
  <c r="K712" i="5"/>
  <c r="L712" i="5" s="1"/>
  <c r="K704" i="5"/>
  <c r="L704" i="5" s="1"/>
  <c r="K696" i="5"/>
  <c r="L696" i="5" s="1"/>
  <c r="K688" i="5"/>
  <c r="L688" i="5" s="1"/>
  <c r="K680" i="5"/>
  <c r="L680" i="5" s="1"/>
  <c r="K672" i="5"/>
  <c r="L672" i="5" s="1"/>
  <c r="K664" i="5"/>
  <c r="L664" i="5" s="1"/>
  <c r="K656" i="5"/>
  <c r="L656" i="5" s="1"/>
  <c r="K648" i="5"/>
  <c r="L648" i="5" s="1"/>
  <c r="K640" i="5"/>
  <c r="L640" i="5" s="1"/>
  <c r="K632" i="5"/>
  <c r="L632" i="5" s="1"/>
  <c r="K624" i="5"/>
  <c r="L624" i="5" s="1"/>
  <c r="K616" i="5"/>
  <c r="L616" i="5" s="1"/>
  <c r="K608" i="5"/>
  <c r="L608" i="5" s="1"/>
  <c r="K600" i="5"/>
  <c r="L600" i="5" s="1"/>
  <c r="K592" i="5"/>
  <c r="L592" i="5" s="1"/>
  <c r="K584" i="5"/>
  <c r="L584" i="5" s="1"/>
  <c r="K576" i="5"/>
  <c r="L576" i="5" s="1"/>
  <c r="K568" i="5"/>
  <c r="L568" i="5" s="1"/>
  <c r="K560" i="5"/>
  <c r="L560" i="5" s="1"/>
  <c r="K552" i="5"/>
  <c r="L552" i="5" s="1"/>
  <c r="K544" i="5"/>
  <c r="L544" i="5" s="1"/>
  <c r="K536" i="5"/>
  <c r="L536" i="5" s="1"/>
  <c r="K528" i="5"/>
  <c r="L528" i="5" s="1"/>
  <c r="K520" i="5"/>
  <c r="L520" i="5" s="1"/>
  <c r="K512" i="5"/>
  <c r="L512" i="5" s="1"/>
  <c r="K504" i="5"/>
  <c r="L504" i="5" s="1"/>
  <c r="K496" i="5"/>
  <c r="L496" i="5" s="1"/>
  <c r="K488" i="5"/>
  <c r="L488" i="5" s="1"/>
  <c r="K480" i="5"/>
  <c r="L480" i="5" s="1"/>
  <c r="K472" i="5"/>
  <c r="L472" i="5" s="1"/>
  <c r="K464" i="5"/>
  <c r="L464" i="5" s="1"/>
  <c r="K456" i="5"/>
  <c r="L456" i="5" s="1"/>
  <c r="K448" i="5"/>
  <c r="L448" i="5" s="1"/>
  <c r="K440" i="5"/>
  <c r="L440" i="5" s="1"/>
  <c r="K432" i="5"/>
  <c r="L432" i="5" s="1"/>
  <c r="K424" i="5"/>
  <c r="L424" i="5" s="1"/>
  <c r="K416" i="5"/>
  <c r="L416" i="5" s="1"/>
  <c r="K408" i="5"/>
  <c r="L408" i="5" s="1"/>
  <c r="K400" i="5"/>
  <c r="L400" i="5" s="1"/>
  <c r="K392" i="5"/>
  <c r="L392" i="5" s="1"/>
  <c r="K384" i="5"/>
  <c r="L384" i="5" s="1"/>
  <c r="K376" i="5"/>
  <c r="L376" i="5" s="1"/>
  <c r="K368" i="5"/>
  <c r="L368" i="5" s="1"/>
  <c r="K360" i="5"/>
  <c r="L360" i="5" s="1"/>
  <c r="K352" i="5"/>
  <c r="L352" i="5" s="1"/>
  <c r="K344" i="5"/>
  <c r="L344" i="5" s="1"/>
  <c r="K336" i="5"/>
  <c r="L336" i="5" s="1"/>
  <c r="K328" i="5"/>
  <c r="L328" i="5" s="1"/>
  <c r="K320" i="5"/>
  <c r="L320" i="5" s="1"/>
  <c r="K312" i="5"/>
  <c r="L312" i="5" s="1"/>
  <c r="K304" i="5"/>
  <c r="L304" i="5" s="1"/>
  <c r="K296" i="5"/>
  <c r="L296" i="5" s="1"/>
  <c r="K288" i="5"/>
  <c r="L288" i="5" s="1"/>
  <c r="K280" i="5"/>
  <c r="L280" i="5" s="1"/>
  <c r="K272" i="5"/>
  <c r="L272" i="5" s="1"/>
  <c r="K264" i="5"/>
  <c r="L264" i="5" s="1"/>
  <c r="K256" i="5"/>
  <c r="L256" i="5" s="1"/>
  <c r="K248" i="5"/>
  <c r="L248" i="5" s="1"/>
  <c r="K240" i="5"/>
  <c r="L240" i="5" s="1"/>
  <c r="K232" i="5"/>
  <c r="L232" i="5" s="1"/>
  <c r="K224" i="5"/>
  <c r="L224" i="5" s="1"/>
  <c r="K216" i="5"/>
  <c r="L216" i="5" s="1"/>
  <c r="K208" i="5"/>
  <c r="L208" i="5" s="1"/>
  <c r="K200" i="5"/>
  <c r="L200" i="5" s="1"/>
  <c r="K192" i="5"/>
  <c r="L192" i="5" s="1"/>
  <c r="K184" i="5"/>
  <c r="L184" i="5" s="1"/>
  <c r="K176" i="5"/>
  <c r="L176" i="5" s="1"/>
  <c r="K168" i="5"/>
  <c r="L168" i="5" s="1"/>
  <c r="K160" i="5"/>
  <c r="L160" i="5" s="1"/>
  <c r="K152" i="5"/>
  <c r="L152" i="5" s="1"/>
  <c r="K144" i="5"/>
  <c r="L144" i="5" s="1"/>
  <c r="K136" i="5"/>
  <c r="L136" i="5" s="1"/>
  <c r="K128" i="5"/>
  <c r="L128" i="5" s="1"/>
  <c r="K120" i="5"/>
  <c r="L120" i="5" s="1"/>
  <c r="K112" i="5"/>
  <c r="L112" i="5" s="1"/>
  <c r="K104" i="5"/>
  <c r="L104" i="5" s="1"/>
  <c r="K96" i="5"/>
  <c r="L96" i="5" s="1"/>
  <c r="K88" i="5"/>
  <c r="L88" i="5" s="1"/>
  <c r="K80" i="5"/>
  <c r="L80" i="5" s="1"/>
  <c r="K72" i="5"/>
  <c r="L72" i="5" s="1"/>
  <c r="K64" i="5"/>
  <c r="L64" i="5" s="1"/>
  <c r="K56" i="5"/>
  <c r="L56" i="5" s="1"/>
  <c r="K48" i="5"/>
  <c r="L48" i="5" s="1"/>
  <c r="K40" i="5"/>
  <c r="L40" i="5" s="1"/>
  <c r="K32" i="5"/>
  <c r="L32" i="5" s="1"/>
  <c r="K24" i="5"/>
  <c r="L24" i="5" s="1"/>
  <c r="K16" i="5"/>
  <c r="L16" i="5" s="1"/>
  <c r="K8" i="5"/>
  <c r="L8" i="5" s="1"/>
  <c r="T21" i="1"/>
  <c r="U21" i="1" s="1"/>
  <c r="T11" i="1"/>
  <c r="U11" i="1" s="1"/>
  <c r="T2191" i="1"/>
  <c r="U2191" i="1" s="1"/>
  <c r="T2143" i="1"/>
  <c r="U2143" i="1" s="1"/>
  <c r="T2095" i="1"/>
  <c r="U2095" i="1" s="1"/>
  <c r="T2039" i="1"/>
  <c r="U2039" i="1" s="1"/>
  <c r="T1983" i="1"/>
  <c r="U1983" i="1" s="1"/>
  <c r="T1927" i="1"/>
  <c r="U1927" i="1" s="1"/>
  <c r="T1871" i="1"/>
  <c r="U1871" i="1" s="1"/>
  <c r="T1815" i="1"/>
  <c r="U1815" i="1" s="1"/>
  <c r="T1759" i="1"/>
  <c r="U1759" i="1" s="1"/>
  <c r="T1703" i="1"/>
  <c r="U1703" i="1" s="1"/>
  <c r="T1655" i="1"/>
  <c r="U1655" i="1" s="1"/>
  <c r="T1599" i="1"/>
  <c r="U1599" i="1" s="1"/>
  <c r="T1583" i="1"/>
  <c r="U1583" i="1" s="1"/>
  <c r="T1527" i="1"/>
  <c r="U1527" i="1" s="1"/>
  <c r="T1511" i="1"/>
  <c r="U1511" i="1" s="1"/>
  <c r="T1495" i="1"/>
  <c r="U1495" i="1" s="1"/>
  <c r="T1479" i="1"/>
  <c r="U1479" i="1" s="1"/>
  <c r="T1463" i="1"/>
  <c r="U1463" i="1" s="1"/>
  <c r="T1447" i="1"/>
  <c r="U1447" i="1" s="1"/>
  <c r="T1431" i="1"/>
  <c r="U1431" i="1" s="1"/>
  <c r="T1415" i="1"/>
  <c r="U1415" i="1" s="1"/>
  <c r="T1399" i="1"/>
  <c r="U1399" i="1" s="1"/>
  <c r="T1383" i="1"/>
  <c r="U1383" i="1" s="1"/>
  <c r="T1367" i="1"/>
  <c r="U1367" i="1" s="1"/>
  <c r="T1351" i="1"/>
  <c r="U1351" i="1" s="1"/>
  <c r="T1335" i="1"/>
  <c r="U1335" i="1" s="1"/>
  <c r="T1319" i="1"/>
  <c r="U1319" i="1" s="1"/>
  <c r="T1303" i="1"/>
  <c r="U1303" i="1" s="1"/>
  <c r="T1287" i="1"/>
  <c r="U1287" i="1" s="1"/>
  <c r="T1271" i="1"/>
  <c r="U1271" i="1" s="1"/>
  <c r="T1255" i="1"/>
  <c r="U1255" i="1" s="1"/>
  <c r="T1239" i="1"/>
  <c r="U1239" i="1" s="1"/>
  <c r="T1223" i="1"/>
  <c r="U1223" i="1" s="1"/>
  <c r="T1207" i="1"/>
  <c r="U1207" i="1" s="1"/>
  <c r="T1191" i="1"/>
  <c r="U1191" i="1" s="1"/>
  <c r="T1175" i="1"/>
  <c r="U1175" i="1" s="1"/>
  <c r="T1159" i="1"/>
  <c r="U1159" i="1" s="1"/>
  <c r="T1143" i="1"/>
  <c r="U1143" i="1" s="1"/>
  <c r="T1127" i="1"/>
  <c r="U1127" i="1" s="1"/>
  <c r="T1111" i="1"/>
  <c r="U1111" i="1" s="1"/>
  <c r="T1095" i="1"/>
  <c r="U1095" i="1" s="1"/>
  <c r="T1079" i="1"/>
  <c r="U1079" i="1" s="1"/>
  <c r="T1055" i="1"/>
  <c r="U1055" i="1" s="1"/>
  <c r="T1039" i="1"/>
  <c r="U1039" i="1" s="1"/>
  <c r="T1023" i="1"/>
  <c r="U1023" i="1" s="1"/>
  <c r="T1007" i="1"/>
  <c r="U1007" i="1" s="1"/>
  <c r="T999" i="1"/>
  <c r="U999" i="1" s="1"/>
  <c r="T983" i="1"/>
  <c r="U983" i="1" s="1"/>
  <c r="T967" i="1"/>
  <c r="U967" i="1" s="1"/>
  <c r="T951" i="1"/>
  <c r="U951" i="1" s="1"/>
  <c r="T927" i="1"/>
  <c r="U927" i="1" s="1"/>
  <c r="T27" i="1"/>
  <c r="U27" i="1" s="1"/>
  <c r="T18" i="1"/>
  <c r="U18" i="1" s="1"/>
  <c r="T10" i="1"/>
  <c r="U10" i="1" s="1"/>
  <c r="T2230" i="1"/>
  <c r="U2230" i="1" s="1"/>
  <c r="T2222" i="1"/>
  <c r="U2222" i="1" s="1"/>
  <c r="T2214" i="1"/>
  <c r="U2214" i="1" s="1"/>
  <c r="T2206" i="1"/>
  <c r="U2206" i="1" s="1"/>
  <c r="T2198" i="1"/>
  <c r="U2198" i="1" s="1"/>
  <c r="T2190" i="1"/>
  <c r="U2190" i="1" s="1"/>
  <c r="T2182" i="1"/>
  <c r="U2182" i="1" s="1"/>
  <c r="T2174" i="1"/>
  <c r="U2174" i="1" s="1"/>
  <c r="T2166" i="1"/>
  <c r="U2166" i="1" s="1"/>
  <c r="T2158" i="1"/>
  <c r="U2158" i="1" s="1"/>
  <c r="T2150" i="1"/>
  <c r="U2150" i="1" s="1"/>
  <c r="T2142" i="1"/>
  <c r="U2142" i="1" s="1"/>
  <c r="T2134" i="1"/>
  <c r="U2134" i="1" s="1"/>
  <c r="T2126" i="1"/>
  <c r="U2126" i="1" s="1"/>
  <c r="T2118" i="1"/>
  <c r="U2118" i="1" s="1"/>
  <c r="T2110" i="1"/>
  <c r="U2110" i="1" s="1"/>
  <c r="T2102" i="1"/>
  <c r="U2102" i="1" s="1"/>
  <c r="T2094" i="1"/>
  <c r="U2094" i="1" s="1"/>
  <c r="T2086" i="1"/>
  <c r="U2086" i="1" s="1"/>
  <c r="T2078" i="1"/>
  <c r="U2078" i="1" s="1"/>
  <c r="T2070" i="1"/>
  <c r="U2070" i="1" s="1"/>
  <c r="T2062" i="1"/>
  <c r="U2062" i="1" s="1"/>
  <c r="T2054" i="1"/>
  <c r="U2054" i="1" s="1"/>
  <c r="T2046" i="1"/>
  <c r="U2046" i="1" s="1"/>
  <c r="T2038" i="1"/>
  <c r="U2038" i="1" s="1"/>
  <c r="T2030" i="1"/>
  <c r="U2030" i="1" s="1"/>
  <c r="T2022" i="1"/>
  <c r="U2022" i="1" s="1"/>
  <c r="T2014" i="1"/>
  <c r="U2014" i="1" s="1"/>
  <c r="T2006" i="1"/>
  <c r="U2006" i="1" s="1"/>
  <c r="T1998" i="1"/>
  <c r="U1998" i="1" s="1"/>
  <c r="T1990" i="1"/>
  <c r="U1990" i="1" s="1"/>
  <c r="T1982" i="1"/>
  <c r="U1982" i="1" s="1"/>
  <c r="T1974" i="1"/>
  <c r="U1974" i="1" s="1"/>
  <c r="T1966" i="1"/>
  <c r="U1966" i="1" s="1"/>
  <c r="T1958" i="1"/>
  <c r="U1958" i="1" s="1"/>
  <c r="T1950" i="1"/>
  <c r="U1950" i="1" s="1"/>
  <c r="T1942" i="1"/>
  <c r="U1942" i="1" s="1"/>
  <c r="T1934" i="1"/>
  <c r="U1934" i="1" s="1"/>
  <c r="T1926" i="1"/>
  <c r="U1926" i="1" s="1"/>
  <c r="T1918" i="1"/>
  <c r="U1918" i="1" s="1"/>
  <c r="T1910" i="1"/>
  <c r="U1910" i="1" s="1"/>
  <c r="T1902" i="1"/>
  <c r="U1902" i="1" s="1"/>
  <c r="T1894" i="1"/>
  <c r="U1894" i="1" s="1"/>
  <c r="T1886" i="1"/>
  <c r="U1886" i="1" s="1"/>
  <c r="T1878" i="1"/>
  <c r="U1878" i="1" s="1"/>
  <c r="T1870" i="1"/>
  <c r="U1870" i="1" s="1"/>
  <c r="T1862" i="1"/>
  <c r="U1862" i="1" s="1"/>
  <c r="T1854" i="1"/>
  <c r="U1854" i="1" s="1"/>
  <c r="T1846" i="1"/>
  <c r="U1846" i="1" s="1"/>
  <c r="T1838" i="1"/>
  <c r="U1838" i="1" s="1"/>
  <c r="T1830" i="1"/>
  <c r="U1830" i="1" s="1"/>
  <c r="T1822" i="1"/>
  <c r="U1822" i="1" s="1"/>
  <c r="T1814" i="1"/>
  <c r="U1814" i="1" s="1"/>
  <c r="T1806" i="1"/>
  <c r="U1806" i="1" s="1"/>
  <c r="T1798" i="1"/>
  <c r="U1798" i="1" s="1"/>
  <c r="T1790" i="1"/>
  <c r="U1790" i="1" s="1"/>
  <c r="T1782" i="1"/>
  <c r="U1782" i="1" s="1"/>
  <c r="T1774" i="1"/>
  <c r="U1774" i="1" s="1"/>
  <c r="T1766" i="1"/>
  <c r="U1766" i="1" s="1"/>
  <c r="T1758" i="1"/>
  <c r="U1758" i="1" s="1"/>
  <c r="T1750" i="1"/>
  <c r="U1750" i="1" s="1"/>
  <c r="T1742" i="1"/>
  <c r="U1742" i="1" s="1"/>
  <c r="T1734" i="1"/>
  <c r="U1734" i="1" s="1"/>
  <c r="T1726" i="1"/>
  <c r="U1726" i="1" s="1"/>
  <c r="T1718" i="1"/>
  <c r="U1718" i="1" s="1"/>
  <c r="T1710" i="1"/>
  <c r="U1710" i="1" s="1"/>
  <c r="T1702" i="1"/>
  <c r="U1702" i="1" s="1"/>
  <c r="T1694" i="1"/>
  <c r="U1694" i="1" s="1"/>
  <c r="T1686" i="1"/>
  <c r="U1686" i="1" s="1"/>
  <c r="T1678" i="1"/>
  <c r="U1678" i="1" s="1"/>
  <c r="T1670" i="1"/>
  <c r="U1670" i="1" s="1"/>
  <c r="T1662" i="1"/>
  <c r="U1662" i="1" s="1"/>
  <c r="T1654" i="1"/>
  <c r="U1654" i="1" s="1"/>
  <c r="T1646" i="1"/>
  <c r="U1646" i="1" s="1"/>
  <c r="T1638" i="1"/>
  <c r="U1638" i="1" s="1"/>
  <c r="T1630" i="1"/>
  <c r="U1630" i="1" s="1"/>
  <c r="T1622" i="1"/>
  <c r="U1622" i="1" s="1"/>
  <c r="T1614" i="1"/>
  <c r="U1614" i="1" s="1"/>
  <c r="T1606" i="1"/>
  <c r="U1606" i="1" s="1"/>
  <c r="T1598" i="1"/>
  <c r="U1598" i="1" s="1"/>
  <c r="T1590" i="1"/>
  <c r="U1590" i="1" s="1"/>
  <c r="T1582" i="1"/>
  <c r="U1582" i="1" s="1"/>
  <c r="T1574" i="1"/>
  <c r="U1574" i="1" s="1"/>
  <c r="T1566" i="1"/>
  <c r="U1566" i="1" s="1"/>
  <c r="T1558" i="1"/>
  <c r="U1558" i="1" s="1"/>
  <c r="T1550" i="1"/>
  <c r="U1550" i="1" s="1"/>
  <c r="T1542" i="1"/>
  <c r="U1542" i="1" s="1"/>
  <c r="T1534" i="1"/>
  <c r="U1534" i="1" s="1"/>
  <c r="T1526" i="1"/>
  <c r="U1526" i="1" s="1"/>
  <c r="T1518" i="1"/>
  <c r="U1518" i="1" s="1"/>
  <c r="T1510" i="1"/>
  <c r="U1510" i="1" s="1"/>
  <c r="T1502" i="1"/>
  <c r="U1502" i="1" s="1"/>
  <c r="T1494" i="1"/>
  <c r="U1494" i="1" s="1"/>
  <c r="T1486" i="1"/>
  <c r="U1486" i="1" s="1"/>
  <c r="T1478" i="1"/>
  <c r="U1478" i="1" s="1"/>
  <c r="T1470" i="1"/>
  <c r="U1470" i="1" s="1"/>
  <c r="T1462" i="1"/>
  <c r="U1462" i="1" s="1"/>
  <c r="T1454" i="1"/>
  <c r="U1454" i="1" s="1"/>
  <c r="T1446" i="1"/>
  <c r="U1446" i="1" s="1"/>
  <c r="T1438" i="1"/>
  <c r="U1438" i="1" s="1"/>
  <c r="T2135" i="1"/>
  <c r="U2135" i="1" s="1"/>
  <c r="T2079" i="1"/>
  <c r="U2079" i="1" s="1"/>
  <c r="T2023" i="1"/>
  <c r="U2023" i="1" s="1"/>
  <c r="T1959" i="1"/>
  <c r="U1959" i="1" s="1"/>
  <c r="T1903" i="1"/>
  <c r="U1903" i="1" s="1"/>
  <c r="T1847" i="1"/>
  <c r="U1847" i="1" s="1"/>
  <c r="T1791" i="1"/>
  <c r="U1791" i="1" s="1"/>
  <c r="T1727" i="1"/>
  <c r="U1727" i="1" s="1"/>
  <c r="T1671" i="1"/>
  <c r="U1671" i="1" s="1"/>
  <c r="T1615" i="1"/>
  <c r="U1615" i="1" s="1"/>
  <c r="T1575" i="1"/>
  <c r="U1575" i="1" s="1"/>
  <c r="T26" i="1"/>
  <c r="U26" i="1" s="1"/>
  <c r="T2213" i="1"/>
  <c r="U2213" i="1" s="1"/>
  <c r="T2181" i="1"/>
  <c r="U2181" i="1" s="1"/>
  <c r="T2149" i="1"/>
  <c r="U2149" i="1" s="1"/>
  <c r="T2125" i="1"/>
  <c r="U2125" i="1" s="1"/>
  <c r="T2093" i="1"/>
  <c r="U2093" i="1" s="1"/>
  <c r="T2045" i="1"/>
  <c r="U2045" i="1" s="1"/>
  <c r="T2005" i="1"/>
  <c r="U2005" i="1" s="1"/>
  <c r="T1965" i="1"/>
  <c r="U1965" i="1" s="1"/>
  <c r="T1933" i="1"/>
  <c r="U1933" i="1" s="1"/>
  <c r="T1893" i="1"/>
  <c r="U1893" i="1" s="1"/>
  <c r="T1853" i="1"/>
  <c r="U1853" i="1" s="1"/>
  <c r="T1813" i="1"/>
  <c r="U1813" i="1" s="1"/>
  <c r="T1773" i="1"/>
  <c r="U1773" i="1" s="1"/>
  <c r="T1733" i="1"/>
  <c r="U1733" i="1" s="1"/>
  <c r="T1693" i="1"/>
  <c r="U1693" i="1" s="1"/>
  <c r="T1653" i="1"/>
  <c r="U1653" i="1" s="1"/>
  <c r="T1613" i="1"/>
  <c r="U1613" i="1" s="1"/>
  <c r="T1565" i="1"/>
  <c r="U1565" i="1" s="1"/>
  <c r="T1525" i="1"/>
  <c r="U1525" i="1" s="1"/>
  <c r="T1485" i="1"/>
  <c r="U1485" i="1" s="1"/>
  <c r="T1445" i="1"/>
  <c r="U1445" i="1" s="1"/>
  <c r="T1405" i="1"/>
  <c r="U1405" i="1" s="1"/>
  <c r="T1365" i="1"/>
  <c r="U1365" i="1" s="1"/>
  <c r="T1325" i="1"/>
  <c r="U1325" i="1" s="1"/>
  <c r="T1277" i="1"/>
  <c r="U1277" i="1" s="1"/>
  <c r="T1237" i="1"/>
  <c r="U1237" i="1" s="1"/>
  <c r="T1205" i="1"/>
  <c r="U1205" i="1" s="1"/>
  <c r="T1173" i="1"/>
  <c r="U1173" i="1" s="1"/>
  <c r="T1141" i="1"/>
  <c r="U1141" i="1" s="1"/>
  <c r="T1109" i="1"/>
  <c r="U1109" i="1" s="1"/>
  <c r="T1077" i="1"/>
  <c r="U1077" i="1" s="1"/>
  <c r="T1037" i="1"/>
  <c r="U1037" i="1" s="1"/>
  <c r="T997" i="1"/>
  <c r="U997" i="1" s="1"/>
  <c r="T949" i="1"/>
  <c r="U949" i="1" s="1"/>
  <c r="T909" i="1"/>
  <c r="U909" i="1" s="1"/>
  <c r="T869" i="1"/>
  <c r="U869" i="1" s="1"/>
  <c r="T845" i="1"/>
  <c r="U845" i="1" s="1"/>
  <c r="T813" i="1"/>
  <c r="U813" i="1" s="1"/>
  <c r="T773" i="1"/>
  <c r="U773" i="1" s="1"/>
  <c r="T741" i="1"/>
  <c r="U741" i="1" s="1"/>
  <c r="T709" i="1"/>
  <c r="U709" i="1" s="1"/>
  <c r="T669" i="1"/>
  <c r="U669" i="1" s="1"/>
  <c r="T637" i="1"/>
  <c r="U637" i="1" s="1"/>
  <c r="T597" i="1"/>
  <c r="U597" i="1" s="1"/>
  <c r="T557" i="1"/>
  <c r="U557" i="1" s="1"/>
  <c r="T517" i="1"/>
  <c r="U517" i="1" s="1"/>
  <c r="T477" i="1"/>
  <c r="U477" i="1" s="1"/>
  <c r="T437" i="1"/>
  <c r="U437" i="1" s="1"/>
  <c r="T405" i="1"/>
  <c r="U405" i="1" s="1"/>
  <c r="T365" i="1"/>
  <c r="U365" i="1" s="1"/>
  <c r="T325" i="1"/>
  <c r="U325" i="1" s="1"/>
  <c r="T277" i="1"/>
  <c r="U277" i="1" s="1"/>
  <c r="T237" i="1"/>
  <c r="U237" i="1" s="1"/>
  <c r="T197" i="1"/>
  <c r="U197" i="1" s="1"/>
  <c r="T157" i="1"/>
  <c r="U157" i="1" s="1"/>
  <c r="T117" i="1"/>
  <c r="U117" i="1" s="1"/>
  <c r="T69" i="1"/>
  <c r="U69" i="1" s="1"/>
  <c r="T29" i="1"/>
  <c r="U29" i="1" s="1"/>
  <c r="T2498" i="1"/>
  <c r="U2498" i="1" s="1"/>
  <c r="T2490" i="1"/>
  <c r="U2490" i="1" s="1"/>
  <c r="T2482" i="1"/>
  <c r="U2482" i="1" s="1"/>
  <c r="T2474" i="1"/>
  <c r="U2474" i="1" s="1"/>
  <c r="T2466" i="1"/>
  <c r="U2466" i="1" s="1"/>
  <c r="T2458" i="1"/>
  <c r="U2458" i="1" s="1"/>
  <c r="T2450" i="1"/>
  <c r="U2450" i="1" s="1"/>
  <c r="T2442" i="1"/>
  <c r="U2442" i="1" s="1"/>
  <c r="T2434" i="1"/>
  <c r="U2434" i="1" s="1"/>
  <c r="T2426" i="1"/>
  <c r="U2426" i="1" s="1"/>
  <c r="T2418" i="1"/>
  <c r="U2418" i="1" s="1"/>
  <c r="T2410" i="1"/>
  <c r="U2410" i="1" s="1"/>
  <c r="T2402" i="1"/>
  <c r="U2402" i="1" s="1"/>
  <c r="T2394" i="1"/>
  <c r="U2394" i="1" s="1"/>
  <c r="T2386" i="1"/>
  <c r="U2386" i="1" s="1"/>
  <c r="T2378" i="1"/>
  <c r="U2378" i="1" s="1"/>
  <c r="T2370" i="1"/>
  <c r="U2370" i="1" s="1"/>
  <c r="T2362" i="1"/>
  <c r="U2362" i="1" s="1"/>
  <c r="T2354" i="1"/>
  <c r="U2354" i="1" s="1"/>
  <c r="T2346" i="1"/>
  <c r="U2346" i="1" s="1"/>
  <c r="T2338" i="1"/>
  <c r="U2338" i="1" s="1"/>
  <c r="T2330" i="1"/>
  <c r="U2330" i="1" s="1"/>
  <c r="T2322" i="1"/>
  <c r="U2322" i="1" s="1"/>
  <c r="T2314" i="1"/>
  <c r="U2314" i="1" s="1"/>
  <c r="T2306" i="1"/>
  <c r="U2306" i="1" s="1"/>
  <c r="T2298" i="1"/>
  <c r="U2298" i="1" s="1"/>
  <c r="T2290" i="1"/>
  <c r="U2290" i="1" s="1"/>
  <c r="T2282" i="1"/>
  <c r="U2282" i="1" s="1"/>
  <c r="T2274" i="1"/>
  <c r="U2274" i="1" s="1"/>
  <c r="T2266" i="1"/>
  <c r="U2266" i="1" s="1"/>
  <c r="T2258" i="1"/>
  <c r="U2258" i="1" s="1"/>
  <c r="T2250" i="1"/>
  <c r="U2250" i="1" s="1"/>
  <c r="T2242" i="1"/>
  <c r="U2242" i="1" s="1"/>
  <c r="T7" i="1"/>
  <c r="U7" i="1" s="1"/>
  <c r="T19" i="1"/>
  <c r="U19" i="1" s="1"/>
  <c r="T2199" i="1"/>
  <c r="U2199" i="1" s="1"/>
  <c r="T2151" i="1"/>
  <c r="U2151" i="1" s="1"/>
  <c r="T2087" i="1"/>
  <c r="U2087" i="1" s="1"/>
  <c r="T2031" i="1"/>
  <c r="U2031" i="1" s="1"/>
  <c r="T1975" i="1"/>
  <c r="U1975" i="1" s="1"/>
  <c r="T1919" i="1"/>
  <c r="U1919" i="1" s="1"/>
  <c r="T1863" i="1"/>
  <c r="U1863" i="1" s="1"/>
  <c r="T1807" i="1"/>
  <c r="U1807" i="1" s="1"/>
  <c r="T1751" i="1"/>
  <c r="U1751" i="1" s="1"/>
  <c r="T1695" i="1"/>
  <c r="U1695" i="1" s="1"/>
  <c r="T1639" i="1"/>
  <c r="U1639" i="1" s="1"/>
  <c r="T1567" i="1"/>
  <c r="U1567" i="1" s="1"/>
  <c r="T9" i="1"/>
  <c r="U9" i="1" s="1"/>
  <c r="T2197" i="1"/>
  <c r="U2197" i="1" s="1"/>
  <c r="T2165" i="1"/>
  <c r="U2165" i="1" s="1"/>
  <c r="T2133" i="1"/>
  <c r="U2133" i="1" s="1"/>
  <c r="T2101" i="1"/>
  <c r="U2101" i="1" s="1"/>
  <c r="T2061" i="1"/>
  <c r="U2061" i="1" s="1"/>
  <c r="T2021" i="1"/>
  <c r="U2021" i="1" s="1"/>
  <c r="T1973" i="1"/>
  <c r="U1973" i="1" s="1"/>
  <c r="T1925" i="1"/>
  <c r="U1925" i="1" s="1"/>
  <c r="T1877" i="1"/>
  <c r="U1877" i="1" s="1"/>
  <c r="T1829" i="1"/>
  <c r="U1829" i="1" s="1"/>
  <c r="T1789" i="1"/>
  <c r="U1789" i="1" s="1"/>
  <c r="T1749" i="1"/>
  <c r="U1749" i="1" s="1"/>
  <c r="T1709" i="1"/>
  <c r="U1709" i="1" s="1"/>
  <c r="T1669" i="1"/>
  <c r="U1669" i="1" s="1"/>
  <c r="T1621" i="1"/>
  <c r="U1621" i="1" s="1"/>
  <c r="T1581" i="1"/>
  <c r="U1581" i="1" s="1"/>
  <c r="T1541" i="1"/>
  <c r="U1541" i="1" s="1"/>
  <c r="T1501" i="1"/>
  <c r="U1501" i="1" s="1"/>
  <c r="T1461" i="1"/>
  <c r="U1461" i="1" s="1"/>
  <c r="T1421" i="1"/>
  <c r="U1421" i="1" s="1"/>
  <c r="T1381" i="1"/>
  <c r="U1381" i="1" s="1"/>
  <c r="T1341" i="1"/>
  <c r="U1341" i="1" s="1"/>
  <c r="T1301" i="1"/>
  <c r="U1301" i="1" s="1"/>
  <c r="T1261" i="1"/>
  <c r="U1261" i="1" s="1"/>
  <c r="T1221" i="1"/>
  <c r="U1221" i="1" s="1"/>
  <c r="T1165" i="1"/>
  <c r="U1165" i="1" s="1"/>
  <c r="T1125" i="1"/>
  <c r="U1125" i="1" s="1"/>
  <c r="T1093" i="1"/>
  <c r="U1093" i="1" s="1"/>
  <c r="T1061" i="1"/>
  <c r="U1061" i="1" s="1"/>
  <c r="T1021" i="1"/>
  <c r="U1021" i="1" s="1"/>
  <c r="T981" i="1"/>
  <c r="U981" i="1" s="1"/>
  <c r="T941" i="1"/>
  <c r="U941" i="1" s="1"/>
  <c r="T901" i="1"/>
  <c r="U901" i="1" s="1"/>
  <c r="T781" i="1"/>
  <c r="U781" i="1" s="1"/>
  <c r="T749" i="1"/>
  <c r="U749" i="1" s="1"/>
  <c r="T717" i="1"/>
  <c r="U717" i="1" s="1"/>
  <c r="T685" i="1"/>
  <c r="U685" i="1" s="1"/>
  <c r="T653" i="1"/>
  <c r="U653" i="1" s="1"/>
  <c r="T613" i="1"/>
  <c r="U613" i="1" s="1"/>
  <c r="T565" i="1"/>
  <c r="U565" i="1" s="1"/>
  <c r="T525" i="1"/>
  <c r="U525" i="1" s="1"/>
  <c r="T485" i="1"/>
  <c r="U485" i="1" s="1"/>
  <c r="T445" i="1"/>
  <c r="U445" i="1" s="1"/>
  <c r="T397" i="1"/>
  <c r="U397" i="1" s="1"/>
  <c r="T357" i="1"/>
  <c r="U357" i="1" s="1"/>
  <c r="T301" i="1"/>
  <c r="U301" i="1" s="1"/>
  <c r="T261" i="1"/>
  <c r="U261" i="1" s="1"/>
  <c r="T221" i="1"/>
  <c r="U221" i="1" s="1"/>
  <c r="T181" i="1"/>
  <c r="U181" i="1" s="1"/>
  <c r="T141" i="1"/>
  <c r="U141" i="1" s="1"/>
  <c r="T101" i="1"/>
  <c r="U101" i="1" s="1"/>
  <c r="T53" i="1"/>
  <c r="U53" i="1" s="1"/>
  <c r="T25" i="1"/>
  <c r="U25" i="1" s="1"/>
  <c r="T2228" i="1"/>
  <c r="U2228" i="1" s="1"/>
  <c r="T2204" i="1"/>
  <c r="U2204" i="1" s="1"/>
  <c r="T2180" i="1"/>
  <c r="U2180" i="1" s="1"/>
  <c r="T2148" i="1"/>
  <c r="U2148" i="1" s="1"/>
  <c r="T2132" i="1"/>
  <c r="U2132" i="1" s="1"/>
  <c r="T2108" i="1"/>
  <c r="U2108" i="1" s="1"/>
  <c r="T2092" i="1"/>
  <c r="U2092" i="1" s="1"/>
  <c r="T2076" i="1"/>
  <c r="U2076" i="1" s="1"/>
  <c r="T2060" i="1"/>
  <c r="U2060" i="1" s="1"/>
  <c r="T2044" i="1"/>
  <c r="U2044" i="1" s="1"/>
  <c r="T2028" i="1"/>
  <c r="U2028" i="1" s="1"/>
  <c r="T15" i="1"/>
  <c r="U15" i="1" s="1"/>
  <c r="T2235" i="1"/>
  <c r="U2235" i="1" s="1"/>
  <c r="T2227" i="1"/>
  <c r="U2227" i="1" s="1"/>
  <c r="T2219" i="1"/>
  <c r="U2219" i="1" s="1"/>
  <c r="T2211" i="1"/>
  <c r="U2211" i="1" s="1"/>
  <c r="T2203" i="1"/>
  <c r="U2203" i="1" s="1"/>
  <c r="T2195" i="1"/>
  <c r="U2195" i="1" s="1"/>
  <c r="T2187" i="1"/>
  <c r="U2187" i="1" s="1"/>
  <c r="T2231" i="1"/>
  <c r="U2231" i="1" s="1"/>
  <c r="T2183" i="1"/>
  <c r="U2183" i="1" s="1"/>
  <c r="T2127" i="1"/>
  <c r="U2127" i="1" s="1"/>
  <c r="T2071" i="1"/>
  <c r="U2071" i="1" s="1"/>
  <c r="T2015" i="1"/>
  <c r="U2015" i="1" s="1"/>
  <c r="T1967" i="1"/>
  <c r="U1967" i="1" s="1"/>
  <c r="T1911" i="1"/>
  <c r="U1911" i="1" s="1"/>
  <c r="T1855" i="1"/>
  <c r="U1855" i="1" s="1"/>
  <c r="T1799" i="1"/>
  <c r="U1799" i="1" s="1"/>
  <c r="T1743" i="1"/>
  <c r="U1743" i="1" s="1"/>
  <c r="T1687" i="1"/>
  <c r="U1687" i="1" s="1"/>
  <c r="T1631" i="1"/>
  <c r="U1631" i="1" s="1"/>
  <c r="T1559" i="1"/>
  <c r="U1559" i="1" s="1"/>
  <c r="T17" i="1"/>
  <c r="U17" i="1" s="1"/>
  <c r="T2205" i="1"/>
  <c r="U2205" i="1" s="1"/>
  <c r="T2173" i="1"/>
  <c r="U2173" i="1" s="1"/>
  <c r="T2141" i="1"/>
  <c r="U2141" i="1" s="1"/>
  <c r="T2109" i="1"/>
  <c r="U2109" i="1" s="1"/>
  <c r="T2069" i="1"/>
  <c r="U2069" i="1" s="1"/>
  <c r="T2029" i="1"/>
  <c r="U2029" i="1" s="1"/>
  <c r="T1989" i="1"/>
  <c r="U1989" i="1" s="1"/>
  <c r="T1949" i="1"/>
  <c r="U1949" i="1" s="1"/>
  <c r="T1909" i="1"/>
  <c r="U1909" i="1" s="1"/>
  <c r="T1885" i="1"/>
  <c r="U1885" i="1" s="1"/>
  <c r="T1845" i="1"/>
  <c r="U1845" i="1" s="1"/>
  <c r="T1797" i="1"/>
  <c r="U1797" i="1" s="1"/>
  <c r="T1757" i="1"/>
  <c r="U1757" i="1" s="1"/>
  <c r="T1717" i="1"/>
  <c r="U1717" i="1" s="1"/>
  <c r="T1685" i="1"/>
  <c r="U1685" i="1" s="1"/>
  <c r="T1645" i="1"/>
  <c r="U1645" i="1" s="1"/>
  <c r="T1605" i="1"/>
  <c r="U1605" i="1" s="1"/>
  <c r="T1557" i="1"/>
  <c r="U1557" i="1" s="1"/>
  <c r="T1517" i="1"/>
  <c r="U1517" i="1" s="1"/>
  <c r="T1477" i="1"/>
  <c r="U1477" i="1" s="1"/>
  <c r="T1437" i="1"/>
  <c r="U1437" i="1" s="1"/>
  <c r="T1397" i="1"/>
  <c r="U1397" i="1" s="1"/>
  <c r="T1357" i="1"/>
  <c r="U1357" i="1" s="1"/>
  <c r="T1317" i="1"/>
  <c r="U1317" i="1" s="1"/>
  <c r="T1285" i="1"/>
  <c r="U1285" i="1" s="1"/>
  <c r="T1245" i="1"/>
  <c r="U1245" i="1" s="1"/>
  <c r="T1213" i="1"/>
  <c r="U1213" i="1" s="1"/>
  <c r="T1181" i="1"/>
  <c r="U1181" i="1" s="1"/>
  <c r="T1149" i="1"/>
  <c r="U1149" i="1" s="1"/>
  <c r="T1117" i="1"/>
  <c r="U1117" i="1" s="1"/>
  <c r="T1085" i="1"/>
  <c r="U1085" i="1" s="1"/>
  <c r="T1045" i="1"/>
  <c r="U1045" i="1" s="1"/>
  <c r="T1013" i="1"/>
  <c r="U1013" i="1" s="1"/>
  <c r="T965" i="1"/>
  <c r="U965" i="1" s="1"/>
  <c r="T925" i="1"/>
  <c r="U925" i="1" s="1"/>
  <c r="T877" i="1"/>
  <c r="U877" i="1" s="1"/>
  <c r="T837" i="1"/>
  <c r="U837" i="1" s="1"/>
  <c r="T789" i="1"/>
  <c r="U789" i="1" s="1"/>
  <c r="T629" i="1"/>
  <c r="U629" i="1" s="1"/>
  <c r="T589" i="1"/>
  <c r="U589" i="1" s="1"/>
  <c r="T549" i="1"/>
  <c r="U549" i="1" s="1"/>
  <c r="T509" i="1"/>
  <c r="U509" i="1" s="1"/>
  <c r="T469" i="1"/>
  <c r="U469" i="1" s="1"/>
  <c r="T429" i="1"/>
  <c r="U429" i="1" s="1"/>
  <c r="T373" i="1"/>
  <c r="U373" i="1" s="1"/>
  <c r="T333" i="1"/>
  <c r="U333" i="1" s="1"/>
  <c r="T293" i="1"/>
  <c r="U293" i="1" s="1"/>
  <c r="T253" i="1"/>
  <c r="U253" i="1" s="1"/>
  <c r="T213" i="1"/>
  <c r="U213" i="1" s="1"/>
  <c r="T173" i="1"/>
  <c r="U173" i="1" s="1"/>
  <c r="T133" i="1"/>
  <c r="U133" i="1" s="1"/>
  <c r="T93" i="1"/>
  <c r="U93" i="1" s="1"/>
  <c r="T61" i="1"/>
  <c r="U61" i="1" s="1"/>
  <c r="T16" i="1"/>
  <c r="U16" i="1" s="1"/>
  <c r="T2220" i="1"/>
  <c r="U2220" i="1" s="1"/>
  <c r="T2196" i="1"/>
  <c r="U2196" i="1" s="1"/>
  <c r="T2172" i="1"/>
  <c r="U2172" i="1" s="1"/>
  <c r="T2156" i="1"/>
  <c r="U2156" i="1" s="1"/>
  <c r="T2140" i="1"/>
  <c r="U2140" i="1" s="1"/>
  <c r="T2116" i="1"/>
  <c r="U2116" i="1" s="1"/>
  <c r="T2100" i="1"/>
  <c r="U2100" i="1" s="1"/>
  <c r="T2084" i="1"/>
  <c r="U2084" i="1" s="1"/>
  <c r="T2068" i="1"/>
  <c r="U2068" i="1" s="1"/>
  <c r="T2052" i="1"/>
  <c r="U2052" i="1" s="1"/>
  <c r="T2036" i="1"/>
  <c r="U2036" i="1" s="1"/>
  <c r="T24" i="1"/>
  <c r="U24" i="1" s="1"/>
  <c r="T23" i="1"/>
  <c r="U23" i="1" s="1"/>
  <c r="T14" i="1"/>
  <c r="U14" i="1" s="1"/>
  <c r="T2234" i="1"/>
  <c r="U2234" i="1" s="1"/>
  <c r="T2226" i="1"/>
  <c r="U2226" i="1" s="1"/>
  <c r="T2218" i="1"/>
  <c r="U2218" i="1" s="1"/>
  <c r="T2210" i="1"/>
  <c r="U2210" i="1" s="1"/>
  <c r="T2202" i="1"/>
  <c r="U2202" i="1" s="1"/>
  <c r="T2194" i="1"/>
  <c r="U2194" i="1" s="1"/>
  <c r="T2186" i="1"/>
  <c r="U2186" i="1" s="1"/>
  <c r="T2178" i="1"/>
  <c r="U2178" i="1" s="1"/>
  <c r="T2223" i="1"/>
  <c r="U2223" i="1" s="1"/>
  <c r="T2175" i="1"/>
  <c r="U2175" i="1" s="1"/>
  <c r="T2119" i="1"/>
  <c r="U2119" i="1" s="1"/>
  <c r="T2063" i="1"/>
  <c r="U2063" i="1" s="1"/>
  <c r="T2007" i="1"/>
  <c r="U2007" i="1" s="1"/>
  <c r="T1951" i="1"/>
  <c r="U1951" i="1" s="1"/>
  <c r="T1895" i="1"/>
  <c r="U1895" i="1" s="1"/>
  <c r="T1839" i="1"/>
  <c r="U1839" i="1" s="1"/>
  <c r="T1783" i="1"/>
  <c r="U1783" i="1" s="1"/>
  <c r="T1735" i="1"/>
  <c r="U1735" i="1" s="1"/>
  <c r="T1679" i="1"/>
  <c r="U1679" i="1" s="1"/>
  <c r="T1623" i="1"/>
  <c r="U1623" i="1" s="1"/>
  <c r="T1551" i="1"/>
  <c r="U1551" i="1" s="1"/>
  <c r="T2229" i="1"/>
  <c r="U2229" i="1" s="1"/>
  <c r="T2085" i="1"/>
  <c r="U2085" i="1" s="1"/>
  <c r="T2053" i="1"/>
  <c r="U2053" i="1" s="1"/>
  <c r="T2013" i="1"/>
  <c r="U2013" i="1" s="1"/>
  <c r="T1981" i="1"/>
  <c r="U1981" i="1" s="1"/>
  <c r="T1941" i="1"/>
  <c r="U1941" i="1" s="1"/>
  <c r="T1901" i="1"/>
  <c r="U1901" i="1" s="1"/>
  <c r="T1861" i="1"/>
  <c r="U1861" i="1" s="1"/>
  <c r="T1821" i="1"/>
  <c r="U1821" i="1" s="1"/>
  <c r="T1781" i="1"/>
  <c r="U1781" i="1" s="1"/>
  <c r="T1741" i="1"/>
  <c r="U1741" i="1" s="1"/>
  <c r="T1701" i="1"/>
  <c r="U1701" i="1" s="1"/>
  <c r="T1661" i="1"/>
  <c r="U1661" i="1" s="1"/>
  <c r="T1629" i="1"/>
  <c r="U1629" i="1" s="1"/>
  <c r="T1589" i="1"/>
  <c r="U1589" i="1" s="1"/>
  <c r="T1549" i="1"/>
  <c r="U1549" i="1" s="1"/>
  <c r="T1509" i="1"/>
  <c r="U1509" i="1" s="1"/>
  <c r="T1469" i="1"/>
  <c r="U1469" i="1" s="1"/>
  <c r="T1429" i="1"/>
  <c r="U1429" i="1" s="1"/>
  <c r="T1389" i="1"/>
  <c r="U1389" i="1" s="1"/>
  <c r="T1349" i="1"/>
  <c r="U1349" i="1" s="1"/>
  <c r="T1309" i="1"/>
  <c r="U1309" i="1" s="1"/>
  <c r="T1269" i="1"/>
  <c r="U1269" i="1" s="1"/>
  <c r="T1229" i="1"/>
  <c r="U1229" i="1" s="1"/>
  <c r="T1197" i="1"/>
  <c r="U1197" i="1" s="1"/>
  <c r="T1157" i="1"/>
  <c r="U1157" i="1" s="1"/>
  <c r="T1133" i="1"/>
  <c r="U1133" i="1" s="1"/>
  <c r="T1101" i="1"/>
  <c r="U1101" i="1" s="1"/>
  <c r="T1069" i="1"/>
  <c r="U1069" i="1" s="1"/>
  <c r="T1029" i="1"/>
  <c r="U1029" i="1" s="1"/>
  <c r="T989" i="1"/>
  <c r="U989" i="1" s="1"/>
  <c r="T957" i="1"/>
  <c r="U957" i="1" s="1"/>
  <c r="T917" i="1"/>
  <c r="U917" i="1" s="1"/>
  <c r="T885" i="1"/>
  <c r="U885" i="1" s="1"/>
  <c r="T853" i="1"/>
  <c r="U853" i="1" s="1"/>
  <c r="T829" i="1"/>
  <c r="U829" i="1" s="1"/>
  <c r="T805" i="1"/>
  <c r="U805" i="1" s="1"/>
  <c r="T765" i="1"/>
  <c r="U765" i="1" s="1"/>
  <c r="T725" i="1"/>
  <c r="U725" i="1" s="1"/>
  <c r="T693" i="1"/>
  <c r="U693" i="1" s="1"/>
  <c r="T661" i="1"/>
  <c r="U661" i="1" s="1"/>
  <c r="T621" i="1"/>
  <c r="U621" i="1" s="1"/>
  <c r="T581" i="1"/>
  <c r="U581" i="1" s="1"/>
  <c r="T541" i="1"/>
  <c r="U541" i="1" s="1"/>
  <c r="T501" i="1"/>
  <c r="U501" i="1" s="1"/>
  <c r="T461" i="1"/>
  <c r="U461" i="1" s="1"/>
  <c r="T421" i="1"/>
  <c r="U421" i="1" s="1"/>
  <c r="T389" i="1"/>
  <c r="U389" i="1" s="1"/>
  <c r="T349" i="1"/>
  <c r="U349" i="1" s="1"/>
  <c r="T309" i="1"/>
  <c r="U309" i="1" s="1"/>
  <c r="T269" i="1"/>
  <c r="U269" i="1" s="1"/>
  <c r="T229" i="1"/>
  <c r="U229" i="1" s="1"/>
  <c r="T189" i="1"/>
  <c r="U189" i="1" s="1"/>
  <c r="T149" i="1"/>
  <c r="U149" i="1" s="1"/>
  <c r="T109" i="1"/>
  <c r="U109" i="1" s="1"/>
  <c r="T77" i="1"/>
  <c r="U77" i="1" s="1"/>
  <c r="T37" i="1"/>
  <c r="U37" i="1" s="1"/>
  <c r="T8" i="1"/>
  <c r="U8" i="1" s="1"/>
  <c r="T2212" i="1"/>
  <c r="U2212" i="1" s="1"/>
  <c r="T2188" i="1"/>
  <c r="U2188" i="1" s="1"/>
  <c r="T2164" i="1"/>
  <c r="U2164" i="1" s="1"/>
  <c r="T2124" i="1"/>
  <c r="U2124" i="1" s="1"/>
  <c r="T22" i="1"/>
  <c r="U22" i="1" s="1"/>
  <c r="T13" i="1"/>
  <c r="U13" i="1" s="1"/>
  <c r="T2233" i="1"/>
  <c r="U2233" i="1" s="1"/>
  <c r="T2225" i="1"/>
  <c r="U2225" i="1" s="1"/>
  <c r="T2217" i="1"/>
  <c r="U2217" i="1" s="1"/>
  <c r="T2209" i="1"/>
  <c r="U2209" i="1" s="1"/>
  <c r="T2201" i="1"/>
  <c r="U2201" i="1" s="1"/>
  <c r="T2193" i="1"/>
  <c r="U2193" i="1" s="1"/>
  <c r="T2185" i="1"/>
  <c r="U2185" i="1" s="1"/>
  <c r="T2177" i="1"/>
  <c r="U2177" i="1" s="1"/>
  <c r="T2169" i="1"/>
  <c r="U2169" i="1" s="1"/>
  <c r="T2161" i="1"/>
  <c r="U2161" i="1" s="1"/>
  <c r="T2215" i="1"/>
  <c r="U2215" i="1" s="1"/>
  <c r="T2167" i="1"/>
  <c r="U2167" i="1" s="1"/>
  <c r="T2111" i="1"/>
  <c r="U2111" i="1" s="1"/>
  <c r="T2055" i="1"/>
  <c r="U2055" i="1" s="1"/>
  <c r="T1999" i="1"/>
  <c r="U1999" i="1" s="1"/>
  <c r="T1943" i="1"/>
  <c r="U1943" i="1" s="1"/>
  <c r="T1879" i="1"/>
  <c r="U1879" i="1" s="1"/>
  <c r="T1823" i="1"/>
  <c r="U1823" i="1" s="1"/>
  <c r="T1767" i="1"/>
  <c r="U1767" i="1" s="1"/>
  <c r="T1711" i="1"/>
  <c r="U1711" i="1" s="1"/>
  <c r="T1647" i="1"/>
  <c r="U1647" i="1" s="1"/>
  <c r="T1535" i="1"/>
  <c r="U1535" i="1" s="1"/>
  <c r="T2221" i="1"/>
  <c r="U2221" i="1" s="1"/>
  <c r="T2189" i="1"/>
  <c r="U2189" i="1" s="1"/>
  <c r="T2157" i="1"/>
  <c r="U2157" i="1" s="1"/>
  <c r="T2117" i="1"/>
  <c r="U2117" i="1" s="1"/>
  <c r="T2077" i="1"/>
  <c r="U2077" i="1" s="1"/>
  <c r="T2037" i="1"/>
  <c r="U2037" i="1" s="1"/>
  <c r="T1997" i="1"/>
  <c r="U1997" i="1" s="1"/>
  <c r="T1957" i="1"/>
  <c r="U1957" i="1" s="1"/>
  <c r="T1917" i="1"/>
  <c r="U1917" i="1" s="1"/>
  <c r="T1869" i="1"/>
  <c r="U1869" i="1" s="1"/>
  <c r="T1837" i="1"/>
  <c r="U1837" i="1" s="1"/>
  <c r="T1805" i="1"/>
  <c r="U1805" i="1" s="1"/>
  <c r="T1765" i="1"/>
  <c r="U1765" i="1" s="1"/>
  <c r="T1725" i="1"/>
  <c r="U1725" i="1" s="1"/>
  <c r="T1677" i="1"/>
  <c r="U1677" i="1" s="1"/>
  <c r="T1637" i="1"/>
  <c r="U1637" i="1" s="1"/>
  <c r="T1597" i="1"/>
  <c r="U1597" i="1" s="1"/>
  <c r="T1573" i="1"/>
  <c r="U1573" i="1" s="1"/>
  <c r="T1533" i="1"/>
  <c r="U1533" i="1" s="1"/>
  <c r="T1493" i="1"/>
  <c r="U1493" i="1" s="1"/>
  <c r="T1453" i="1"/>
  <c r="U1453" i="1" s="1"/>
  <c r="T1413" i="1"/>
  <c r="U1413" i="1" s="1"/>
  <c r="T1373" i="1"/>
  <c r="U1373" i="1" s="1"/>
  <c r="T1333" i="1"/>
  <c r="U1333" i="1" s="1"/>
  <c r="T1293" i="1"/>
  <c r="U1293" i="1" s="1"/>
  <c r="T1253" i="1"/>
  <c r="U1253" i="1" s="1"/>
  <c r="T1189" i="1"/>
  <c r="U1189" i="1" s="1"/>
  <c r="T1053" i="1"/>
  <c r="U1053" i="1" s="1"/>
  <c r="T1005" i="1"/>
  <c r="U1005" i="1" s="1"/>
  <c r="T973" i="1"/>
  <c r="U973" i="1" s="1"/>
  <c r="T933" i="1"/>
  <c r="U933" i="1" s="1"/>
  <c r="T893" i="1"/>
  <c r="U893" i="1" s="1"/>
  <c r="T861" i="1"/>
  <c r="U861" i="1" s="1"/>
  <c r="T821" i="1"/>
  <c r="U821" i="1" s="1"/>
  <c r="T797" i="1"/>
  <c r="U797" i="1" s="1"/>
  <c r="T757" i="1"/>
  <c r="U757" i="1" s="1"/>
  <c r="T733" i="1"/>
  <c r="U733" i="1" s="1"/>
  <c r="T701" i="1"/>
  <c r="U701" i="1" s="1"/>
  <c r="T677" i="1"/>
  <c r="U677" i="1" s="1"/>
  <c r="T645" i="1"/>
  <c r="U645" i="1" s="1"/>
  <c r="T605" i="1"/>
  <c r="U605" i="1" s="1"/>
  <c r="T573" i="1"/>
  <c r="U573" i="1" s="1"/>
  <c r="T533" i="1"/>
  <c r="U533" i="1" s="1"/>
  <c r="T493" i="1"/>
  <c r="U493" i="1" s="1"/>
  <c r="T453" i="1"/>
  <c r="U453" i="1" s="1"/>
  <c r="T413" i="1"/>
  <c r="U413" i="1" s="1"/>
  <c r="T381" i="1"/>
  <c r="U381" i="1" s="1"/>
  <c r="T341" i="1"/>
  <c r="U341" i="1" s="1"/>
  <c r="T317" i="1"/>
  <c r="U317" i="1" s="1"/>
  <c r="T285" i="1"/>
  <c r="U285" i="1" s="1"/>
  <c r="T245" i="1"/>
  <c r="U245" i="1" s="1"/>
  <c r="T205" i="1"/>
  <c r="U205" i="1" s="1"/>
  <c r="T165" i="1"/>
  <c r="U165" i="1" s="1"/>
  <c r="T125" i="1"/>
  <c r="U125" i="1" s="1"/>
  <c r="T85" i="1"/>
  <c r="U85" i="1" s="1"/>
  <c r="T45" i="1"/>
  <c r="U45" i="1" s="1"/>
  <c r="T20" i="1"/>
  <c r="U20" i="1" s="1"/>
  <c r="T12" i="1"/>
  <c r="U12" i="1" s="1"/>
  <c r="T2232" i="1"/>
  <c r="U2232" i="1" s="1"/>
  <c r="T2224" i="1"/>
  <c r="U2224" i="1" s="1"/>
  <c r="T2216" i="1"/>
  <c r="U2216" i="1" s="1"/>
  <c r="T2208" i="1"/>
  <c r="U2208" i="1" s="1"/>
  <c r="T2200" i="1"/>
  <c r="U2200" i="1" s="1"/>
  <c r="T2192" i="1"/>
  <c r="U2192" i="1" s="1"/>
  <c r="T2184" i="1"/>
  <c r="U2184" i="1" s="1"/>
  <c r="T2176" i="1"/>
  <c r="U2176" i="1" s="1"/>
  <c r="T2168" i="1"/>
  <c r="U2168" i="1" s="1"/>
  <c r="T2160" i="1"/>
  <c r="U2160" i="1" s="1"/>
  <c r="T2152" i="1"/>
  <c r="U2152" i="1" s="1"/>
  <c r="T2144" i="1"/>
  <c r="U2144" i="1" s="1"/>
  <c r="T2136" i="1"/>
  <c r="U2136" i="1" s="1"/>
  <c r="T2128" i="1"/>
  <c r="U2128" i="1" s="1"/>
  <c r="T2120" i="1"/>
  <c r="U2120" i="1" s="1"/>
  <c r="T2112" i="1"/>
  <c r="U2112" i="1" s="1"/>
  <c r="T2104" i="1"/>
  <c r="U2104" i="1" s="1"/>
  <c r="T2096" i="1"/>
  <c r="U2096" i="1" s="1"/>
  <c r="T2088" i="1"/>
  <c r="U2088" i="1" s="1"/>
  <c r="T2080" i="1"/>
  <c r="U2080" i="1" s="1"/>
  <c r="T2072" i="1"/>
  <c r="U2072" i="1" s="1"/>
  <c r="T2064" i="1"/>
  <c r="U2064" i="1" s="1"/>
  <c r="T2056" i="1"/>
  <c r="U2056" i="1" s="1"/>
  <c r="T2048" i="1"/>
  <c r="U2048" i="1" s="1"/>
  <c r="T2040" i="1"/>
  <c r="U2040" i="1" s="1"/>
  <c r="T2032" i="1"/>
  <c r="U2032" i="1" s="1"/>
  <c r="T2024" i="1"/>
  <c r="U2024" i="1" s="1"/>
  <c r="T2016" i="1"/>
  <c r="U2016" i="1" s="1"/>
  <c r="T2008" i="1"/>
  <c r="U2008" i="1" s="1"/>
  <c r="T2000" i="1"/>
  <c r="U2000" i="1" s="1"/>
  <c r="T1992" i="1"/>
  <c r="U1992" i="1" s="1"/>
  <c r="T1984" i="1"/>
  <c r="U1984" i="1" s="1"/>
  <c r="T1976" i="1"/>
  <c r="U1976" i="1" s="1"/>
  <c r="T1968" i="1"/>
  <c r="U1968" i="1" s="1"/>
  <c r="T1960" i="1"/>
  <c r="U1960" i="1" s="1"/>
  <c r="T1952" i="1"/>
  <c r="U1952" i="1" s="1"/>
  <c r="T1944" i="1"/>
  <c r="U1944" i="1" s="1"/>
  <c r="T1936" i="1"/>
  <c r="U1936" i="1" s="1"/>
  <c r="T1928" i="1"/>
  <c r="U1928" i="1" s="1"/>
  <c r="T1920" i="1"/>
  <c r="U1920" i="1" s="1"/>
  <c r="T1912" i="1"/>
  <c r="U1912" i="1" s="1"/>
  <c r="T1904" i="1"/>
  <c r="U1904" i="1" s="1"/>
  <c r="T1896" i="1"/>
  <c r="U1896" i="1" s="1"/>
  <c r="T1888" i="1"/>
  <c r="U1888" i="1" s="1"/>
  <c r="T1880" i="1"/>
  <c r="U1880" i="1" s="1"/>
  <c r="T1872" i="1"/>
  <c r="U1872" i="1" s="1"/>
  <c r="T1864" i="1"/>
  <c r="U1864" i="1" s="1"/>
  <c r="T1856" i="1"/>
  <c r="U1856" i="1" s="1"/>
  <c r="T1848" i="1"/>
  <c r="U1848" i="1" s="1"/>
  <c r="T2207" i="1"/>
  <c r="U2207" i="1" s="1"/>
  <c r="T2159" i="1"/>
  <c r="U2159" i="1" s="1"/>
  <c r="T2103" i="1"/>
  <c r="U2103" i="1" s="1"/>
  <c r="T2047" i="1"/>
  <c r="U2047" i="1" s="1"/>
  <c r="T1991" i="1"/>
  <c r="U1991" i="1" s="1"/>
  <c r="T1935" i="1"/>
  <c r="U1935" i="1" s="1"/>
  <c r="T1887" i="1"/>
  <c r="U1887" i="1" s="1"/>
  <c r="T1831" i="1"/>
  <c r="U1831" i="1" s="1"/>
  <c r="T1775" i="1"/>
  <c r="U1775" i="1" s="1"/>
  <c r="T1719" i="1"/>
  <c r="U1719" i="1" s="1"/>
  <c r="T1663" i="1"/>
  <c r="U1663" i="1" s="1"/>
  <c r="T1607" i="1"/>
  <c r="U1607" i="1" s="1"/>
  <c r="T1591" i="1"/>
  <c r="U1591" i="1" s="1"/>
  <c r="T1543" i="1"/>
  <c r="U1543" i="1" s="1"/>
  <c r="T1519" i="1"/>
  <c r="U1519" i="1" s="1"/>
  <c r="T1503" i="1"/>
  <c r="U1503" i="1" s="1"/>
  <c r="T1487" i="1"/>
  <c r="U1487" i="1" s="1"/>
  <c r="T1471" i="1"/>
  <c r="U1471" i="1" s="1"/>
  <c r="T1455" i="1"/>
  <c r="U1455" i="1" s="1"/>
  <c r="T1439" i="1"/>
  <c r="U1439" i="1" s="1"/>
  <c r="T1423" i="1"/>
  <c r="U1423" i="1" s="1"/>
  <c r="T1407" i="1"/>
  <c r="U1407" i="1" s="1"/>
  <c r="T1391" i="1"/>
  <c r="U1391" i="1" s="1"/>
  <c r="T1375" i="1"/>
  <c r="U1375" i="1" s="1"/>
  <c r="T1359" i="1"/>
  <c r="U1359" i="1" s="1"/>
  <c r="T1343" i="1"/>
  <c r="U1343" i="1" s="1"/>
  <c r="T1327" i="1"/>
  <c r="U1327" i="1" s="1"/>
  <c r="T1311" i="1"/>
  <c r="U1311" i="1" s="1"/>
  <c r="T1295" i="1"/>
  <c r="U1295" i="1" s="1"/>
  <c r="T1279" i="1"/>
  <c r="U1279" i="1" s="1"/>
  <c r="T1263" i="1"/>
  <c r="U1263" i="1" s="1"/>
  <c r="T1247" i="1"/>
  <c r="U1247" i="1" s="1"/>
  <c r="T1231" i="1"/>
  <c r="U1231" i="1" s="1"/>
  <c r="T1215" i="1"/>
  <c r="U1215" i="1" s="1"/>
  <c r="T1199" i="1"/>
  <c r="U1199" i="1" s="1"/>
  <c r="T1183" i="1"/>
  <c r="U1183" i="1" s="1"/>
  <c r="T1167" i="1"/>
  <c r="U1167" i="1" s="1"/>
  <c r="T1151" i="1"/>
  <c r="U1151" i="1" s="1"/>
  <c r="T1135" i="1"/>
  <c r="U1135" i="1" s="1"/>
  <c r="T1119" i="1"/>
  <c r="U1119" i="1" s="1"/>
  <c r="T1103" i="1"/>
  <c r="U1103" i="1" s="1"/>
  <c r="T1087" i="1"/>
  <c r="U1087" i="1" s="1"/>
  <c r="T1071" i="1"/>
  <c r="U1071" i="1" s="1"/>
  <c r="T1063" i="1"/>
  <c r="U1063" i="1" s="1"/>
  <c r="T1047" i="1"/>
  <c r="U1047" i="1" s="1"/>
  <c r="T1031" i="1"/>
  <c r="U1031" i="1" s="1"/>
  <c r="T1015" i="1"/>
  <c r="U1015" i="1" s="1"/>
  <c r="T991" i="1"/>
  <c r="U991" i="1" s="1"/>
  <c r="T975" i="1"/>
  <c r="U975" i="1" s="1"/>
  <c r="T959" i="1"/>
  <c r="U959" i="1" s="1"/>
  <c r="T943" i="1"/>
  <c r="U943" i="1" s="1"/>
  <c r="T935" i="1"/>
  <c r="U935" i="1" s="1"/>
  <c r="T919" i="1"/>
  <c r="U919" i="1" s="1"/>
  <c r="T911" i="1"/>
  <c r="U911" i="1" s="1"/>
  <c r="T903" i="1"/>
  <c r="U903" i="1" s="1"/>
  <c r="T895" i="1"/>
  <c r="U895" i="1" s="1"/>
  <c r="T887" i="1"/>
  <c r="U887" i="1" s="1"/>
  <c r="T879" i="1"/>
  <c r="U879" i="1" s="1"/>
  <c r="T871" i="1"/>
  <c r="U871" i="1" s="1"/>
  <c r="T863" i="1"/>
  <c r="U863" i="1" s="1"/>
  <c r="T855" i="1"/>
  <c r="U855" i="1" s="1"/>
  <c r="T847" i="1"/>
  <c r="U847" i="1" s="1"/>
  <c r="T839" i="1"/>
  <c r="U839" i="1" s="1"/>
  <c r="T831" i="1"/>
  <c r="U831" i="1" s="1"/>
  <c r="T823" i="1"/>
  <c r="U823" i="1" s="1"/>
  <c r="T815" i="1"/>
  <c r="U815" i="1" s="1"/>
  <c r="T807" i="1"/>
  <c r="U807" i="1" s="1"/>
  <c r="T799" i="1"/>
  <c r="U799" i="1" s="1"/>
  <c r="T791" i="1"/>
  <c r="U791" i="1" s="1"/>
  <c r="T783" i="1"/>
  <c r="U783" i="1" s="1"/>
  <c r="T775" i="1"/>
  <c r="U775" i="1" s="1"/>
  <c r="T767" i="1"/>
  <c r="U767" i="1" s="1"/>
  <c r="T759" i="1"/>
  <c r="U759" i="1" s="1"/>
  <c r="T751" i="1"/>
  <c r="U751" i="1" s="1"/>
  <c r="T743" i="1"/>
  <c r="U743" i="1" s="1"/>
  <c r="T735" i="1"/>
  <c r="U735" i="1" s="1"/>
  <c r="T727" i="1"/>
  <c r="U727" i="1" s="1"/>
  <c r="T719" i="1"/>
  <c r="U719" i="1" s="1"/>
  <c r="T711" i="1"/>
  <c r="U711" i="1" s="1"/>
  <c r="T703" i="1"/>
  <c r="U703" i="1" s="1"/>
  <c r="T695" i="1"/>
  <c r="U695" i="1" s="1"/>
  <c r="T687" i="1"/>
  <c r="U687" i="1" s="1"/>
  <c r="T679" i="1"/>
  <c r="U679" i="1" s="1"/>
  <c r="T671" i="1"/>
  <c r="U671" i="1" s="1"/>
  <c r="T663" i="1"/>
  <c r="U663" i="1" s="1"/>
  <c r="T655" i="1"/>
  <c r="U655" i="1" s="1"/>
  <c r="T647" i="1"/>
  <c r="U647" i="1" s="1"/>
  <c r="T639" i="1"/>
  <c r="U639" i="1" s="1"/>
  <c r="T631" i="1"/>
  <c r="U631" i="1" s="1"/>
  <c r="T623" i="1"/>
  <c r="U623" i="1" s="1"/>
  <c r="T615" i="1"/>
  <c r="U615" i="1" s="1"/>
  <c r="T607" i="1"/>
  <c r="U607" i="1" s="1"/>
  <c r="T599" i="1"/>
  <c r="U599" i="1" s="1"/>
  <c r="T591" i="1"/>
  <c r="U591" i="1" s="1"/>
  <c r="T583" i="1"/>
  <c r="U583" i="1" s="1"/>
  <c r="T575" i="1"/>
  <c r="U575" i="1" s="1"/>
  <c r="T567" i="1"/>
  <c r="U567" i="1" s="1"/>
  <c r="T559" i="1"/>
  <c r="U559" i="1" s="1"/>
  <c r="T551" i="1"/>
  <c r="U551" i="1" s="1"/>
  <c r="T543" i="1"/>
  <c r="U543" i="1" s="1"/>
  <c r="T535" i="1"/>
  <c r="U535" i="1" s="1"/>
  <c r="T527" i="1"/>
  <c r="U527" i="1" s="1"/>
  <c r="T519" i="1"/>
  <c r="U519" i="1" s="1"/>
  <c r="T511" i="1"/>
  <c r="U511" i="1" s="1"/>
  <c r="T503" i="1"/>
  <c r="U503" i="1" s="1"/>
  <c r="T495" i="1"/>
  <c r="U495" i="1" s="1"/>
  <c r="T487" i="1"/>
  <c r="U487" i="1" s="1"/>
  <c r="T479" i="1"/>
  <c r="U479" i="1" s="1"/>
  <c r="T471" i="1"/>
  <c r="U471" i="1" s="1"/>
  <c r="T463" i="1"/>
  <c r="U463" i="1" s="1"/>
  <c r="T455" i="1"/>
  <c r="U455" i="1" s="1"/>
  <c r="T447" i="1"/>
  <c r="U447" i="1" s="1"/>
  <c r="T439" i="1"/>
  <c r="U439" i="1" s="1"/>
  <c r="T431" i="1"/>
  <c r="U431" i="1" s="1"/>
  <c r="T423" i="1"/>
  <c r="U423" i="1" s="1"/>
  <c r="T415" i="1"/>
  <c r="U415" i="1" s="1"/>
  <c r="T407" i="1"/>
  <c r="U407" i="1" s="1"/>
  <c r="T399" i="1"/>
  <c r="U399" i="1" s="1"/>
  <c r="T391" i="1"/>
  <c r="U391" i="1" s="1"/>
  <c r="T383" i="1"/>
  <c r="U383" i="1" s="1"/>
  <c r="T375" i="1"/>
  <c r="U375" i="1" s="1"/>
  <c r="T367" i="1"/>
  <c r="U367" i="1" s="1"/>
  <c r="T359" i="1"/>
  <c r="U359" i="1" s="1"/>
  <c r="T351" i="1"/>
  <c r="U351" i="1" s="1"/>
  <c r="T343" i="1"/>
  <c r="U343" i="1" s="1"/>
  <c r="T335" i="1"/>
  <c r="U335" i="1" s="1"/>
  <c r="T327" i="1"/>
  <c r="U327" i="1" s="1"/>
  <c r="T319" i="1"/>
  <c r="U319" i="1" s="1"/>
  <c r="T311" i="1"/>
  <c r="U311" i="1" s="1"/>
  <c r="T303" i="1"/>
  <c r="U303" i="1" s="1"/>
  <c r="T295" i="1"/>
  <c r="U295" i="1" s="1"/>
  <c r="T287" i="1"/>
  <c r="U287" i="1" s="1"/>
  <c r="T279" i="1"/>
  <c r="U279" i="1" s="1"/>
  <c r="T271" i="1"/>
  <c r="U271" i="1" s="1"/>
  <c r="T263" i="1"/>
  <c r="U263" i="1" s="1"/>
  <c r="T255" i="1"/>
  <c r="U255" i="1" s="1"/>
  <c r="T247" i="1"/>
  <c r="U247" i="1" s="1"/>
  <c r="T239" i="1"/>
  <c r="U239" i="1" s="1"/>
  <c r="T231" i="1"/>
  <c r="U231" i="1" s="1"/>
  <c r="T223" i="1"/>
  <c r="U223" i="1" s="1"/>
  <c r="T215" i="1"/>
  <c r="U215" i="1" s="1"/>
  <c r="T207" i="1"/>
  <c r="U207" i="1" s="1"/>
  <c r="T199" i="1"/>
  <c r="U199" i="1" s="1"/>
  <c r="T191" i="1"/>
  <c r="U191" i="1" s="1"/>
  <c r="T183" i="1"/>
  <c r="U183" i="1" s="1"/>
  <c r="T175" i="1"/>
  <c r="U175" i="1" s="1"/>
  <c r="T167" i="1"/>
  <c r="U167" i="1" s="1"/>
  <c r="T159" i="1"/>
  <c r="U159" i="1" s="1"/>
  <c r="T151" i="1"/>
  <c r="U151" i="1" s="1"/>
  <c r="T143" i="1"/>
  <c r="U143" i="1" s="1"/>
  <c r="T135" i="1"/>
  <c r="U135" i="1" s="1"/>
  <c r="T127" i="1"/>
  <c r="U127" i="1" s="1"/>
  <c r="T119" i="1"/>
  <c r="U119" i="1" s="1"/>
  <c r="T111" i="1"/>
  <c r="U111" i="1" s="1"/>
  <c r="T103" i="1"/>
  <c r="U103" i="1" s="1"/>
  <c r="T95" i="1"/>
  <c r="U95" i="1" s="1"/>
  <c r="T87" i="1"/>
  <c r="U87" i="1" s="1"/>
  <c r="T79" i="1"/>
  <c r="U79" i="1" s="1"/>
  <c r="T71" i="1"/>
  <c r="U71" i="1" s="1"/>
  <c r="T63" i="1"/>
  <c r="U63" i="1" s="1"/>
  <c r="T55" i="1"/>
  <c r="U55" i="1" s="1"/>
  <c r="T47" i="1"/>
  <c r="U47" i="1" s="1"/>
  <c r="T39" i="1"/>
  <c r="U39" i="1" s="1"/>
  <c r="T31" i="1"/>
  <c r="U31" i="1" s="1"/>
  <c r="T2500" i="1"/>
  <c r="U2500" i="1" s="1"/>
  <c r="T2492" i="1"/>
  <c r="U2492" i="1" s="1"/>
  <c r="T2484" i="1"/>
  <c r="U2484" i="1" s="1"/>
  <c r="T2476" i="1"/>
  <c r="U2476" i="1" s="1"/>
  <c r="T2468" i="1"/>
  <c r="U2468" i="1" s="1"/>
  <c r="T2460" i="1"/>
  <c r="U2460" i="1" s="1"/>
  <c r="T2452" i="1"/>
  <c r="U2452" i="1" s="1"/>
  <c r="T2444" i="1"/>
  <c r="U2444" i="1" s="1"/>
  <c r="T2436" i="1"/>
  <c r="U2436" i="1" s="1"/>
  <c r="T2428" i="1"/>
  <c r="U2428" i="1" s="1"/>
  <c r="T2420" i="1"/>
  <c r="U2420" i="1" s="1"/>
  <c r="T2412" i="1"/>
  <c r="U2412" i="1" s="1"/>
  <c r="T2404" i="1"/>
  <c r="U2404" i="1" s="1"/>
  <c r="T2396" i="1"/>
  <c r="U2396" i="1" s="1"/>
  <c r="T2388" i="1"/>
  <c r="U2388" i="1" s="1"/>
  <c r="T2380" i="1"/>
  <c r="U2380" i="1" s="1"/>
  <c r="T2372" i="1"/>
  <c r="U2372" i="1" s="1"/>
  <c r="T2364" i="1"/>
  <c r="U2364" i="1" s="1"/>
  <c r="T2356" i="1"/>
  <c r="U2356" i="1" s="1"/>
  <c r="T2348" i="1"/>
  <c r="U2348" i="1" s="1"/>
  <c r="T2340" i="1"/>
  <c r="U2340" i="1" s="1"/>
  <c r="T2332" i="1"/>
  <c r="U2332" i="1" s="1"/>
  <c r="T2324" i="1"/>
  <c r="U2324" i="1" s="1"/>
  <c r="T2316" i="1"/>
  <c r="U2316" i="1" s="1"/>
  <c r="T2308" i="1"/>
  <c r="U2308" i="1" s="1"/>
  <c r="T2300" i="1"/>
  <c r="U2300" i="1" s="1"/>
  <c r="T2292" i="1"/>
  <c r="U2292" i="1" s="1"/>
  <c r="T2284" i="1"/>
  <c r="U2284" i="1" s="1"/>
  <c r="T2276" i="1"/>
  <c r="U2276" i="1" s="1"/>
  <c r="T2268" i="1"/>
  <c r="U2268" i="1" s="1"/>
  <c r="T2260" i="1"/>
  <c r="U2260" i="1" s="1"/>
  <c r="T2252" i="1"/>
  <c r="U2252" i="1" s="1"/>
  <c r="T2244" i="1"/>
  <c r="U2244" i="1" s="1"/>
  <c r="T2236" i="1"/>
  <c r="U2236" i="1" s="1"/>
  <c r="T1430" i="1"/>
  <c r="U1430" i="1" s="1"/>
  <c r="T1422" i="1"/>
  <c r="U1422" i="1" s="1"/>
  <c r="T1414" i="1"/>
  <c r="U1414" i="1" s="1"/>
  <c r="T1406" i="1"/>
  <c r="U1406" i="1" s="1"/>
  <c r="T1398" i="1"/>
  <c r="U1398" i="1" s="1"/>
  <c r="T1390" i="1"/>
  <c r="U1390" i="1" s="1"/>
  <c r="T1382" i="1"/>
  <c r="U1382" i="1" s="1"/>
  <c r="T1374" i="1"/>
  <c r="U1374" i="1" s="1"/>
  <c r="T1366" i="1"/>
  <c r="U1366" i="1" s="1"/>
  <c r="T1358" i="1"/>
  <c r="U1358" i="1" s="1"/>
  <c r="T1350" i="1"/>
  <c r="U1350" i="1" s="1"/>
  <c r="T1342" i="1"/>
  <c r="U1342" i="1" s="1"/>
  <c r="T1334" i="1"/>
  <c r="U1334" i="1" s="1"/>
  <c r="T1326" i="1"/>
  <c r="U1326" i="1" s="1"/>
  <c r="T1318" i="1"/>
  <c r="U1318" i="1" s="1"/>
  <c r="T1310" i="1"/>
  <c r="U1310" i="1" s="1"/>
  <c r="T1302" i="1"/>
  <c r="U1302" i="1" s="1"/>
  <c r="T1294" i="1"/>
  <c r="U1294" i="1" s="1"/>
  <c r="T1286" i="1"/>
  <c r="U1286" i="1" s="1"/>
  <c r="T1278" i="1"/>
  <c r="U1278" i="1" s="1"/>
  <c r="T1270" i="1"/>
  <c r="U1270" i="1" s="1"/>
  <c r="T1262" i="1"/>
  <c r="U1262" i="1" s="1"/>
  <c r="T1254" i="1"/>
  <c r="U1254" i="1" s="1"/>
  <c r="T1246" i="1"/>
  <c r="U1246" i="1" s="1"/>
  <c r="T1238" i="1"/>
  <c r="U1238" i="1" s="1"/>
  <c r="T1230" i="1"/>
  <c r="U1230" i="1" s="1"/>
  <c r="T1222" i="1"/>
  <c r="U1222" i="1" s="1"/>
  <c r="T1214" i="1"/>
  <c r="U1214" i="1" s="1"/>
  <c r="T1206" i="1"/>
  <c r="U1206" i="1" s="1"/>
  <c r="T1198" i="1"/>
  <c r="U1198" i="1" s="1"/>
  <c r="T1190" i="1"/>
  <c r="U1190" i="1" s="1"/>
  <c r="T1182" i="1"/>
  <c r="U1182" i="1" s="1"/>
  <c r="T1174" i="1"/>
  <c r="U1174" i="1" s="1"/>
  <c r="T1166" i="1"/>
  <c r="U1166" i="1" s="1"/>
  <c r="T1158" i="1"/>
  <c r="U1158" i="1" s="1"/>
  <c r="T1150" i="1"/>
  <c r="U1150" i="1" s="1"/>
  <c r="T1142" i="1"/>
  <c r="U1142" i="1" s="1"/>
  <c r="T1134" i="1"/>
  <c r="U1134" i="1" s="1"/>
  <c r="T1126" i="1"/>
  <c r="U1126" i="1" s="1"/>
  <c r="T1118" i="1"/>
  <c r="U1118" i="1" s="1"/>
  <c r="T1110" i="1"/>
  <c r="U1110" i="1" s="1"/>
  <c r="T1102" i="1"/>
  <c r="U1102" i="1" s="1"/>
  <c r="T1094" i="1"/>
  <c r="U1094" i="1" s="1"/>
  <c r="T1086" i="1"/>
  <c r="U1086" i="1" s="1"/>
  <c r="T1078" i="1"/>
  <c r="U1078" i="1" s="1"/>
  <c r="T1070" i="1"/>
  <c r="U1070" i="1" s="1"/>
  <c r="T1062" i="1"/>
  <c r="U1062" i="1" s="1"/>
  <c r="T1054" i="1"/>
  <c r="U1054" i="1" s="1"/>
  <c r="T1046" i="1"/>
  <c r="U1046" i="1" s="1"/>
  <c r="T1038" i="1"/>
  <c r="U1038" i="1" s="1"/>
  <c r="T1030" i="1"/>
  <c r="U1030" i="1" s="1"/>
  <c r="T1022" i="1"/>
  <c r="U1022" i="1" s="1"/>
  <c r="T1014" i="1"/>
  <c r="U1014" i="1" s="1"/>
  <c r="T1006" i="1"/>
  <c r="U1006" i="1" s="1"/>
  <c r="T998" i="1"/>
  <c r="U998" i="1" s="1"/>
  <c r="T990" i="1"/>
  <c r="U990" i="1" s="1"/>
  <c r="T982" i="1"/>
  <c r="U982" i="1" s="1"/>
  <c r="T974" i="1"/>
  <c r="U974" i="1" s="1"/>
  <c r="T966" i="1"/>
  <c r="U966" i="1" s="1"/>
  <c r="T958" i="1"/>
  <c r="U958" i="1" s="1"/>
  <c r="T950" i="1"/>
  <c r="U950" i="1" s="1"/>
  <c r="T942" i="1"/>
  <c r="U942" i="1" s="1"/>
  <c r="T934" i="1"/>
  <c r="U934" i="1" s="1"/>
  <c r="T926" i="1"/>
  <c r="U926" i="1" s="1"/>
  <c r="T918" i="1"/>
  <c r="U918" i="1" s="1"/>
  <c r="T910" i="1"/>
  <c r="U910" i="1" s="1"/>
  <c r="T902" i="1"/>
  <c r="U902" i="1" s="1"/>
  <c r="T894" i="1"/>
  <c r="U894" i="1" s="1"/>
  <c r="T886" i="1"/>
  <c r="U886" i="1" s="1"/>
  <c r="T878" i="1"/>
  <c r="U878" i="1" s="1"/>
  <c r="T870" i="1"/>
  <c r="U870" i="1" s="1"/>
  <c r="T862" i="1"/>
  <c r="U862" i="1" s="1"/>
  <c r="T854" i="1"/>
  <c r="U854" i="1" s="1"/>
  <c r="T846" i="1"/>
  <c r="U846" i="1" s="1"/>
  <c r="T838" i="1"/>
  <c r="U838" i="1" s="1"/>
  <c r="T830" i="1"/>
  <c r="U830" i="1" s="1"/>
  <c r="T822" i="1"/>
  <c r="U822" i="1" s="1"/>
  <c r="T814" i="1"/>
  <c r="U814" i="1" s="1"/>
  <c r="T806" i="1"/>
  <c r="U806" i="1" s="1"/>
  <c r="T798" i="1"/>
  <c r="U798" i="1" s="1"/>
  <c r="T790" i="1"/>
  <c r="U790" i="1" s="1"/>
  <c r="T782" i="1"/>
  <c r="U782" i="1" s="1"/>
  <c r="T774" i="1"/>
  <c r="U774" i="1" s="1"/>
  <c r="T766" i="1"/>
  <c r="U766" i="1" s="1"/>
  <c r="T758" i="1"/>
  <c r="U758" i="1" s="1"/>
  <c r="T750" i="1"/>
  <c r="U750" i="1" s="1"/>
  <c r="T742" i="1"/>
  <c r="U742" i="1" s="1"/>
  <c r="T734" i="1"/>
  <c r="U734" i="1" s="1"/>
  <c r="T726" i="1"/>
  <c r="U726" i="1" s="1"/>
  <c r="T718" i="1"/>
  <c r="U718" i="1" s="1"/>
  <c r="T710" i="1"/>
  <c r="U710" i="1" s="1"/>
  <c r="T702" i="1"/>
  <c r="U702" i="1" s="1"/>
  <c r="T694" i="1"/>
  <c r="U694" i="1" s="1"/>
  <c r="T686" i="1"/>
  <c r="U686" i="1" s="1"/>
  <c r="T678" i="1"/>
  <c r="U678" i="1" s="1"/>
  <c r="T670" i="1"/>
  <c r="U670" i="1" s="1"/>
  <c r="T662" i="1"/>
  <c r="U662" i="1" s="1"/>
  <c r="T654" i="1"/>
  <c r="U654" i="1" s="1"/>
  <c r="T646" i="1"/>
  <c r="U646" i="1" s="1"/>
  <c r="T638" i="1"/>
  <c r="U638" i="1" s="1"/>
  <c r="T630" i="1"/>
  <c r="U630" i="1" s="1"/>
  <c r="T622" i="1"/>
  <c r="U622" i="1" s="1"/>
  <c r="T614" i="1"/>
  <c r="U614" i="1" s="1"/>
  <c r="T606" i="1"/>
  <c r="U606" i="1" s="1"/>
  <c r="T598" i="1"/>
  <c r="U598" i="1" s="1"/>
  <c r="T590" i="1"/>
  <c r="U590" i="1" s="1"/>
  <c r="T582" i="1"/>
  <c r="U582" i="1" s="1"/>
  <c r="T574" i="1"/>
  <c r="U574" i="1" s="1"/>
  <c r="T566" i="1"/>
  <c r="U566" i="1" s="1"/>
  <c r="T558" i="1"/>
  <c r="U558" i="1" s="1"/>
  <c r="T550" i="1"/>
  <c r="U550" i="1" s="1"/>
  <c r="T542" i="1"/>
  <c r="U542" i="1" s="1"/>
  <c r="T534" i="1"/>
  <c r="U534" i="1" s="1"/>
  <c r="T526" i="1"/>
  <c r="U526" i="1" s="1"/>
  <c r="T518" i="1"/>
  <c r="U518" i="1" s="1"/>
  <c r="T510" i="1"/>
  <c r="U510" i="1" s="1"/>
  <c r="T502" i="1"/>
  <c r="U502" i="1" s="1"/>
  <c r="T494" i="1"/>
  <c r="U494" i="1" s="1"/>
  <c r="T486" i="1"/>
  <c r="U486" i="1" s="1"/>
  <c r="T478" i="1"/>
  <c r="U478" i="1" s="1"/>
  <c r="T470" i="1"/>
  <c r="U470" i="1" s="1"/>
  <c r="T462" i="1"/>
  <c r="U462" i="1" s="1"/>
  <c r="T454" i="1"/>
  <c r="U454" i="1" s="1"/>
  <c r="T446" i="1"/>
  <c r="U446" i="1" s="1"/>
  <c r="T438" i="1"/>
  <c r="U438" i="1" s="1"/>
  <c r="T430" i="1"/>
  <c r="U430" i="1" s="1"/>
  <c r="T422" i="1"/>
  <c r="U422" i="1" s="1"/>
  <c r="T414" i="1"/>
  <c r="U414" i="1" s="1"/>
  <c r="T406" i="1"/>
  <c r="U406" i="1" s="1"/>
  <c r="T398" i="1"/>
  <c r="U398" i="1" s="1"/>
  <c r="T390" i="1"/>
  <c r="U390" i="1" s="1"/>
  <c r="T382" i="1"/>
  <c r="U382" i="1" s="1"/>
  <c r="T374" i="1"/>
  <c r="U374" i="1" s="1"/>
  <c r="T366" i="1"/>
  <c r="U366" i="1" s="1"/>
  <c r="T358" i="1"/>
  <c r="U358" i="1" s="1"/>
  <c r="T350" i="1"/>
  <c r="U350" i="1" s="1"/>
  <c r="T342" i="1"/>
  <c r="U342" i="1" s="1"/>
  <c r="T334" i="1"/>
  <c r="U334" i="1" s="1"/>
  <c r="T326" i="1"/>
  <c r="U326" i="1" s="1"/>
  <c r="T318" i="1"/>
  <c r="U318" i="1" s="1"/>
  <c r="T310" i="1"/>
  <c r="U310" i="1" s="1"/>
  <c r="T302" i="1"/>
  <c r="U302" i="1" s="1"/>
  <c r="T294" i="1"/>
  <c r="U294" i="1" s="1"/>
  <c r="T286" i="1"/>
  <c r="U286" i="1" s="1"/>
  <c r="T278" i="1"/>
  <c r="U278" i="1" s="1"/>
  <c r="T270" i="1"/>
  <c r="U270" i="1" s="1"/>
  <c r="T262" i="1"/>
  <c r="U262" i="1" s="1"/>
  <c r="T254" i="1"/>
  <c r="U254" i="1" s="1"/>
  <c r="T246" i="1"/>
  <c r="U246" i="1" s="1"/>
  <c r="T238" i="1"/>
  <c r="U238" i="1" s="1"/>
  <c r="T230" i="1"/>
  <c r="U230" i="1" s="1"/>
  <c r="T222" i="1"/>
  <c r="U222" i="1" s="1"/>
  <c r="T214" i="1"/>
  <c r="U214" i="1" s="1"/>
  <c r="T206" i="1"/>
  <c r="U206" i="1" s="1"/>
  <c r="T198" i="1"/>
  <c r="U198" i="1" s="1"/>
  <c r="T190" i="1"/>
  <c r="U190" i="1" s="1"/>
  <c r="T182" i="1"/>
  <c r="U182" i="1" s="1"/>
  <c r="T174" i="1"/>
  <c r="U174" i="1" s="1"/>
  <c r="T166" i="1"/>
  <c r="U166" i="1" s="1"/>
  <c r="T158" i="1"/>
  <c r="U158" i="1" s="1"/>
  <c r="T150" i="1"/>
  <c r="U150" i="1" s="1"/>
  <c r="T142" i="1"/>
  <c r="U142" i="1" s="1"/>
  <c r="T134" i="1"/>
  <c r="U134" i="1" s="1"/>
  <c r="T126" i="1"/>
  <c r="U126" i="1" s="1"/>
  <c r="T118" i="1"/>
  <c r="U118" i="1" s="1"/>
  <c r="T110" i="1"/>
  <c r="U110" i="1" s="1"/>
  <c r="T102" i="1"/>
  <c r="U102" i="1" s="1"/>
  <c r="T94" i="1"/>
  <c r="U94" i="1" s="1"/>
  <c r="T86" i="1"/>
  <c r="U86" i="1" s="1"/>
  <c r="T78" i="1"/>
  <c r="U78" i="1" s="1"/>
  <c r="T70" i="1"/>
  <c r="U70" i="1" s="1"/>
  <c r="T62" i="1"/>
  <c r="U62" i="1" s="1"/>
  <c r="T54" i="1"/>
  <c r="U54" i="1" s="1"/>
  <c r="T46" i="1"/>
  <c r="U46" i="1" s="1"/>
  <c r="T38" i="1"/>
  <c r="U38" i="1" s="1"/>
  <c r="T30" i="1"/>
  <c r="U30" i="1" s="1"/>
  <c r="T2499" i="1"/>
  <c r="U2499" i="1" s="1"/>
  <c r="T2491" i="1"/>
  <c r="U2491" i="1" s="1"/>
  <c r="T2483" i="1"/>
  <c r="U2483" i="1" s="1"/>
  <c r="T2475" i="1"/>
  <c r="U2475" i="1" s="1"/>
  <c r="T2467" i="1"/>
  <c r="U2467" i="1" s="1"/>
  <c r="T2459" i="1"/>
  <c r="U2459" i="1" s="1"/>
  <c r="T2451" i="1"/>
  <c r="U2451" i="1" s="1"/>
  <c r="T2443" i="1"/>
  <c r="U2443" i="1" s="1"/>
  <c r="T2435" i="1"/>
  <c r="U2435" i="1" s="1"/>
  <c r="T2427" i="1"/>
  <c r="U2427" i="1" s="1"/>
  <c r="T2419" i="1"/>
  <c r="U2419" i="1" s="1"/>
  <c r="T2411" i="1"/>
  <c r="U2411" i="1" s="1"/>
  <c r="T2403" i="1"/>
  <c r="U2403" i="1" s="1"/>
  <c r="T2395" i="1"/>
  <c r="U2395" i="1" s="1"/>
  <c r="T2387" i="1"/>
  <c r="U2387" i="1" s="1"/>
  <c r="T2379" i="1"/>
  <c r="U2379" i="1" s="1"/>
  <c r="T2371" i="1"/>
  <c r="U2371" i="1" s="1"/>
  <c r="T2363" i="1"/>
  <c r="U2363" i="1" s="1"/>
  <c r="T2355" i="1"/>
  <c r="U2355" i="1" s="1"/>
  <c r="T2347" i="1"/>
  <c r="U2347" i="1" s="1"/>
  <c r="T2339" i="1"/>
  <c r="U2339" i="1" s="1"/>
  <c r="T2331" i="1"/>
  <c r="U2331" i="1" s="1"/>
  <c r="T2323" i="1"/>
  <c r="U2323" i="1" s="1"/>
  <c r="T2315" i="1"/>
  <c r="U2315" i="1" s="1"/>
  <c r="T2307" i="1"/>
  <c r="U2307" i="1" s="1"/>
  <c r="T2299" i="1"/>
  <c r="U2299" i="1" s="1"/>
  <c r="T2291" i="1"/>
  <c r="U2291" i="1" s="1"/>
  <c r="T2283" i="1"/>
  <c r="U2283" i="1" s="1"/>
  <c r="T2275" i="1"/>
  <c r="U2275" i="1" s="1"/>
  <c r="T2267" i="1"/>
  <c r="U2267" i="1" s="1"/>
  <c r="T2259" i="1"/>
  <c r="U2259" i="1" s="1"/>
  <c r="T2251" i="1"/>
  <c r="U2251" i="1" s="1"/>
  <c r="T2243" i="1"/>
  <c r="U2243" i="1" s="1"/>
  <c r="T2020" i="1"/>
  <c r="U2020" i="1" s="1"/>
  <c r="T2012" i="1"/>
  <c r="U2012" i="1" s="1"/>
  <c r="T2004" i="1"/>
  <c r="U2004" i="1" s="1"/>
  <c r="T1996" i="1"/>
  <c r="U1996" i="1" s="1"/>
  <c r="T1988" i="1"/>
  <c r="U1988" i="1" s="1"/>
  <c r="T1980" i="1"/>
  <c r="U1980" i="1" s="1"/>
  <c r="T1972" i="1"/>
  <c r="U1972" i="1" s="1"/>
  <c r="T1964" i="1"/>
  <c r="U1964" i="1" s="1"/>
  <c r="T1956" i="1"/>
  <c r="U1956" i="1" s="1"/>
  <c r="T1948" i="1"/>
  <c r="U1948" i="1" s="1"/>
  <c r="T1940" i="1"/>
  <c r="U1940" i="1" s="1"/>
  <c r="T1932" i="1"/>
  <c r="U1932" i="1" s="1"/>
  <c r="T1924" i="1"/>
  <c r="U1924" i="1" s="1"/>
  <c r="T1916" i="1"/>
  <c r="U1916" i="1" s="1"/>
  <c r="T1908" i="1"/>
  <c r="U1908" i="1" s="1"/>
  <c r="T1900" i="1"/>
  <c r="U1900" i="1" s="1"/>
  <c r="T1892" i="1"/>
  <c r="U1892" i="1" s="1"/>
  <c r="T1884" i="1"/>
  <c r="U1884" i="1" s="1"/>
  <c r="T1876" i="1"/>
  <c r="U1876" i="1" s="1"/>
  <c r="T1868" i="1"/>
  <c r="U1868" i="1" s="1"/>
  <c r="T1860" i="1"/>
  <c r="U1860" i="1" s="1"/>
  <c r="T1852" i="1"/>
  <c r="U1852" i="1" s="1"/>
  <c r="T1844" i="1"/>
  <c r="U1844" i="1" s="1"/>
  <c r="T1836" i="1"/>
  <c r="U1836" i="1" s="1"/>
  <c r="T1828" i="1"/>
  <c r="U1828" i="1" s="1"/>
  <c r="T1820" i="1"/>
  <c r="U1820" i="1" s="1"/>
  <c r="T1812" i="1"/>
  <c r="U1812" i="1" s="1"/>
  <c r="T1804" i="1"/>
  <c r="U1804" i="1" s="1"/>
  <c r="T1796" i="1"/>
  <c r="U1796" i="1" s="1"/>
  <c r="T1788" i="1"/>
  <c r="U1788" i="1" s="1"/>
  <c r="T1780" i="1"/>
  <c r="U1780" i="1" s="1"/>
  <c r="T1772" i="1"/>
  <c r="U1772" i="1" s="1"/>
  <c r="T1764" i="1"/>
  <c r="U1764" i="1" s="1"/>
  <c r="T1756" i="1"/>
  <c r="U1756" i="1" s="1"/>
  <c r="T1748" i="1"/>
  <c r="U1748" i="1" s="1"/>
  <c r="T1740" i="1"/>
  <c r="U1740" i="1" s="1"/>
  <c r="T1732" i="1"/>
  <c r="U1732" i="1" s="1"/>
  <c r="T1724" i="1"/>
  <c r="U1724" i="1" s="1"/>
  <c r="T1716" i="1"/>
  <c r="U1716" i="1" s="1"/>
  <c r="T1708" i="1"/>
  <c r="U1708" i="1" s="1"/>
  <c r="T1700" i="1"/>
  <c r="U1700" i="1" s="1"/>
  <c r="T1692" i="1"/>
  <c r="U1692" i="1" s="1"/>
  <c r="T1684" i="1"/>
  <c r="U1684" i="1" s="1"/>
  <c r="T1676" i="1"/>
  <c r="U1676" i="1" s="1"/>
  <c r="T1668" i="1"/>
  <c r="U1668" i="1" s="1"/>
  <c r="T1660" i="1"/>
  <c r="U1660" i="1" s="1"/>
  <c r="T1652" i="1"/>
  <c r="U1652" i="1" s="1"/>
  <c r="T1644" i="1"/>
  <c r="U1644" i="1" s="1"/>
  <c r="T1636" i="1"/>
  <c r="U1636" i="1" s="1"/>
  <c r="T1628" i="1"/>
  <c r="U1628" i="1" s="1"/>
  <c r="T1620" i="1"/>
  <c r="U1620" i="1" s="1"/>
  <c r="T1612" i="1"/>
  <c r="U1612" i="1" s="1"/>
  <c r="T1604" i="1"/>
  <c r="U1604" i="1" s="1"/>
  <c r="T1596" i="1"/>
  <c r="U1596" i="1" s="1"/>
  <c r="T1588" i="1"/>
  <c r="U1588" i="1" s="1"/>
  <c r="T1580" i="1"/>
  <c r="U1580" i="1" s="1"/>
  <c r="T1572" i="1"/>
  <c r="U1572" i="1" s="1"/>
  <c r="T1564" i="1"/>
  <c r="U1564" i="1" s="1"/>
  <c r="T1556" i="1"/>
  <c r="U1556" i="1" s="1"/>
  <c r="T1548" i="1"/>
  <c r="U1548" i="1" s="1"/>
  <c r="T1540" i="1"/>
  <c r="U1540" i="1" s="1"/>
  <c r="T1532" i="1"/>
  <c r="U1532" i="1" s="1"/>
  <c r="T1524" i="1"/>
  <c r="U1524" i="1" s="1"/>
  <c r="T1516" i="1"/>
  <c r="U1516" i="1" s="1"/>
  <c r="T1508" i="1"/>
  <c r="U1508" i="1" s="1"/>
  <c r="T1500" i="1"/>
  <c r="U1500" i="1" s="1"/>
  <c r="T1492" i="1"/>
  <c r="U1492" i="1" s="1"/>
  <c r="T1484" i="1"/>
  <c r="U1484" i="1" s="1"/>
  <c r="T1476" i="1"/>
  <c r="U1476" i="1" s="1"/>
  <c r="T1468" i="1"/>
  <c r="U1468" i="1" s="1"/>
  <c r="T1460" i="1"/>
  <c r="U1460" i="1" s="1"/>
  <c r="T1452" i="1"/>
  <c r="U1452" i="1" s="1"/>
  <c r="T1444" i="1"/>
  <c r="U1444" i="1" s="1"/>
  <c r="T1436" i="1"/>
  <c r="U1436" i="1" s="1"/>
  <c r="T1428" i="1"/>
  <c r="U1428" i="1" s="1"/>
  <c r="T1420" i="1"/>
  <c r="U1420" i="1" s="1"/>
  <c r="T1412" i="1"/>
  <c r="U1412" i="1" s="1"/>
  <c r="T1404" i="1"/>
  <c r="U1404" i="1" s="1"/>
  <c r="T1396" i="1"/>
  <c r="U1396" i="1" s="1"/>
  <c r="T1388" i="1"/>
  <c r="U1388" i="1" s="1"/>
  <c r="T1380" i="1"/>
  <c r="U1380" i="1" s="1"/>
  <c r="T1372" i="1"/>
  <c r="U1372" i="1" s="1"/>
  <c r="T1364" i="1"/>
  <c r="U1364" i="1" s="1"/>
  <c r="T1356" i="1"/>
  <c r="U1356" i="1" s="1"/>
  <c r="T1348" i="1"/>
  <c r="U1348" i="1" s="1"/>
  <c r="T1340" i="1"/>
  <c r="U1340" i="1" s="1"/>
  <c r="T1332" i="1"/>
  <c r="U1332" i="1" s="1"/>
  <c r="T1324" i="1"/>
  <c r="U1324" i="1" s="1"/>
  <c r="T1316" i="1"/>
  <c r="U1316" i="1" s="1"/>
  <c r="T1308" i="1"/>
  <c r="U1308" i="1" s="1"/>
  <c r="T1300" i="1"/>
  <c r="U1300" i="1" s="1"/>
  <c r="T1292" i="1"/>
  <c r="U1292" i="1" s="1"/>
  <c r="T1284" i="1"/>
  <c r="U1284" i="1" s="1"/>
  <c r="T1276" i="1"/>
  <c r="U1276" i="1" s="1"/>
  <c r="T1268" i="1"/>
  <c r="U1268" i="1" s="1"/>
  <c r="T1260" i="1"/>
  <c r="U1260" i="1" s="1"/>
  <c r="T1252" i="1"/>
  <c r="U1252" i="1" s="1"/>
  <c r="T1244" i="1"/>
  <c r="U1244" i="1" s="1"/>
  <c r="T1236" i="1"/>
  <c r="U1236" i="1" s="1"/>
  <c r="T1228" i="1"/>
  <c r="U1228" i="1" s="1"/>
  <c r="T1220" i="1"/>
  <c r="U1220" i="1" s="1"/>
  <c r="T1212" i="1"/>
  <c r="U1212" i="1" s="1"/>
  <c r="T1204" i="1"/>
  <c r="U1204" i="1" s="1"/>
  <c r="T1196" i="1"/>
  <c r="U1196" i="1" s="1"/>
  <c r="T1188" i="1"/>
  <c r="U1188" i="1" s="1"/>
  <c r="T1180" i="1"/>
  <c r="U1180" i="1" s="1"/>
  <c r="T1172" i="1"/>
  <c r="U1172" i="1" s="1"/>
  <c r="T1164" i="1"/>
  <c r="U1164" i="1" s="1"/>
  <c r="T1156" i="1"/>
  <c r="U1156" i="1" s="1"/>
  <c r="T1148" i="1"/>
  <c r="U1148" i="1" s="1"/>
  <c r="T1140" i="1"/>
  <c r="U1140" i="1" s="1"/>
  <c r="T1132" i="1"/>
  <c r="U1132" i="1" s="1"/>
  <c r="T1124" i="1"/>
  <c r="U1124" i="1" s="1"/>
  <c r="T1116" i="1"/>
  <c r="U1116" i="1" s="1"/>
  <c r="T1108" i="1"/>
  <c r="U1108" i="1" s="1"/>
  <c r="T1100" i="1"/>
  <c r="U1100" i="1" s="1"/>
  <c r="T1092" i="1"/>
  <c r="U1092" i="1" s="1"/>
  <c r="T1084" i="1"/>
  <c r="U1084" i="1" s="1"/>
  <c r="T1076" i="1"/>
  <c r="U1076" i="1" s="1"/>
  <c r="T1068" i="1"/>
  <c r="U1068" i="1" s="1"/>
  <c r="T1060" i="1"/>
  <c r="U1060" i="1" s="1"/>
  <c r="T1052" i="1"/>
  <c r="U1052" i="1" s="1"/>
  <c r="T1044" i="1"/>
  <c r="U1044" i="1" s="1"/>
  <c r="T1036" i="1"/>
  <c r="U1036" i="1" s="1"/>
  <c r="T1028" i="1"/>
  <c r="U1028" i="1" s="1"/>
  <c r="T1020" i="1"/>
  <c r="U1020" i="1" s="1"/>
  <c r="T1012" i="1"/>
  <c r="U1012" i="1" s="1"/>
  <c r="T1004" i="1"/>
  <c r="U1004" i="1" s="1"/>
  <c r="T996" i="1"/>
  <c r="U996" i="1" s="1"/>
  <c r="T988" i="1"/>
  <c r="U988" i="1" s="1"/>
  <c r="T980" i="1"/>
  <c r="U980" i="1" s="1"/>
  <c r="T972" i="1"/>
  <c r="U972" i="1" s="1"/>
  <c r="T964" i="1"/>
  <c r="U964" i="1" s="1"/>
  <c r="T956" i="1"/>
  <c r="U956" i="1" s="1"/>
  <c r="T948" i="1"/>
  <c r="U948" i="1" s="1"/>
  <c r="T940" i="1"/>
  <c r="U940" i="1" s="1"/>
  <c r="T932" i="1"/>
  <c r="U932" i="1" s="1"/>
  <c r="T924" i="1"/>
  <c r="U924" i="1" s="1"/>
  <c r="T916" i="1"/>
  <c r="U916" i="1" s="1"/>
  <c r="T908" i="1"/>
  <c r="U908" i="1" s="1"/>
  <c r="T900" i="1"/>
  <c r="U900" i="1" s="1"/>
  <c r="T892" i="1"/>
  <c r="U892" i="1" s="1"/>
  <c r="T884" i="1"/>
  <c r="U884" i="1" s="1"/>
  <c r="T876" i="1"/>
  <c r="U876" i="1" s="1"/>
  <c r="T868" i="1"/>
  <c r="U868" i="1" s="1"/>
  <c r="T860" i="1"/>
  <c r="U860" i="1" s="1"/>
  <c r="T852" i="1"/>
  <c r="U852" i="1" s="1"/>
  <c r="T844" i="1"/>
  <c r="U844" i="1" s="1"/>
  <c r="T836" i="1"/>
  <c r="U836" i="1" s="1"/>
  <c r="T828" i="1"/>
  <c r="U828" i="1" s="1"/>
  <c r="T820" i="1"/>
  <c r="U820" i="1" s="1"/>
  <c r="T812" i="1"/>
  <c r="U812" i="1" s="1"/>
  <c r="T804" i="1"/>
  <c r="U804" i="1" s="1"/>
  <c r="T796" i="1"/>
  <c r="U796" i="1" s="1"/>
  <c r="T788" i="1"/>
  <c r="U788" i="1" s="1"/>
  <c r="T780" i="1"/>
  <c r="U780" i="1" s="1"/>
  <c r="T772" i="1"/>
  <c r="U772" i="1" s="1"/>
  <c r="T764" i="1"/>
  <c r="U764" i="1" s="1"/>
  <c r="T756" i="1"/>
  <c r="U756" i="1" s="1"/>
  <c r="T748" i="1"/>
  <c r="U748" i="1" s="1"/>
  <c r="T740" i="1"/>
  <c r="U740" i="1" s="1"/>
  <c r="T732" i="1"/>
  <c r="U732" i="1" s="1"/>
  <c r="T724" i="1"/>
  <c r="U724" i="1" s="1"/>
  <c r="T716" i="1"/>
  <c r="U716" i="1" s="1"/>
  <c r="T708" i="1"/>
  <c r="U708" i="1" s="1"/>
  <c r="T700" i="1"/>
  <c r="U700" i="1" s="1"/>
  <c r="T692" i="1"/>
  <c r="U692" i="1" s="1"/>
  <c r="T684" i="1"/>
  <c r="U684" i="1" s="1"/>
  <c r="T676" i="1"/>
  <c r="U676" i="1" s="1"/>
  <c r="T668" i="1"/>
  <c r="U668" i="1" s="1"/>
  <c r="T660" i="1"/>
  <c r="U660" i="1" s="1"/>
  <c r="T652" i="1"/>
  <c r="U652" i="1" s="1"/>
  <c r="T644" i="1"/>
  <c r="U644" i="1" s="1"/>
  <c r="T636" i="1"/>
  <c r="U636" i="1" s="1"/>
  <c r="T628" i="1"/>
  <c r="U628" i="1" s="1"/>
  <c r="T620" i="1"/>
  <c r="U620" i="1" s="1"/>
  <c r="T612" i="1"/>
  <c r="U612" i="1" s="1"/>
  <c r="T604" i="1"/>
  <c r="U604" i="1" s="1"/>
  <c r="T596" i="1"/>
  <c r="U596" i="1" s="1"/>
  <c r="T588" i="1"/>
  <c r="U588" i="1" s="1"/>
  <c r="T580" i="1"/>
  <c r="U580" i="1" s="1"/>
  <c r="T572" i="1"/>
  <c r="U572" i="1" s="1"/>
  <c r="T564" i="1"/>
  <c r="U564" i="1" s="1"/>
  <c r="T556" i="1"/>
  <c r="U556" i="1" s="1"/>
  <c r="T548" i="1"/>
  <c r="U548" i="1" s="1"/>
  <c r="T540" i="1"/>
  <c r="U540" i="1" s="1"/>
  <c r="T532" i="1"/>
  <c r="U532" i="1" s="1"/>
  <c r="T524" i="1"/>
  <c r="U524" i="1" s="1"/>
  <c r="T516" i="1"/>
  <c r="U516" i="1" s="1"/>
  <c r="T508" i="1"/>
  <c r="U508" i="1" s="1"/>
  <c r="T500" i="1"/>
  <c r="U500" i="1" s="1"/>
  <c r="T492" i="1"/>
  <c r="U492" i="1" s="1"/>
  <c r="T484" i="1"/>
  <c r="U484" i="1" s="1"/>
  <c r="T476" i="1"/>
  <c r="U476" i="1" s="1"/>
  <c r="T468" i="1"/>
  <c r="U468" i="1" s="1"/>
  <c r="T460" i="1"/>
  <c r="U460" i="1" s="1"/>
  <c r="T452" i="1"/>
  <c r="U452" i="1" s="1"/>
  <c r="T444" i="1"/>
  <c r="U444" i="1" s="1"/>
  <c r="T436" i="1"/>
  <c r="U436" i="1" s="1"/>
  <c r="T428" i="1"/>
  <c r="U428" i="1" s="1"/>
  <c r="T420" i="1"/>
  <c r="U420" i="1" s="1"/>
  <c r="T412" i="1"/>
  <c r="U412" i="1" s="1"/>
  <c r="T404" i="1"/>
  <c r="U404" i="1" s="1"/>
  <c r="T396" i="1"/>
  <c r="U396" i="1" s="1"/>
  <c r="T388" i="1"/>
  <c r="U388" i="1" s="1"/>
  <c r="T380" i="1"/>
  <c r="U380" i="1" s="1"/>
  <c r="T372" i="1"/>
  <c r="U372" i="1" s="1"/>
  <c r="T364" i="1"/>
  <c r="U364" i="1" s="1"/>
  <c r="T356" i="1"/>
  <c r="U356" i="1" s="1"/>
  <c r="T348" i="1"/>
  <c r="U348" i="1" s="1"/>
  <c r="T340" i="1"/>
  <c r="U340" i="1" s="1"/>
  <c r="T332" i="1"/>
  <c r="U332" i="1" s="1"/>
  <c r="T324" i="1"/>
  <c r="U324" i="1" s="1"/>
  <c r="T316" i="1"/>
  <c r="U316" i="1" s="1"/>
  <c r="T308" i="1"/>
  <c r="U308" i="1" s="1"/>
  <c r="T300" i="1"/>
  <c r="U300" i="1" s="1"/>
  <c r="T292" i="1"/>
  <c r="U292" i="1" s="1"/>
  <c r="T284" i="1"/>
  <c r="U284" i="1" s="1"/>
  <c r="T276" i="1"/>
  <c r="U276" i="1" s="1"/>
  <c r="T268" i="1"/>
  <c r="U268" i="1" s="1"/>
  <c r="T260" i="1"/>
  <c r="U260" i="1" s="1"/>
  <c r="T252" i="1"/>
  <c r="U252" i="1" s="1"/>
  <c r="T244" i="1"/>
  <c r="U244" i="1" s="1"/>
  <c r="T236" i="1"/>
  <c r="U236" i="1" s="1"/>
  <c r="T228" i="1"/>
  <c r="U228" i="1" s="1"/>
  <c r="T220" i="1"/>
  <c r="U220" i="1" s="1"/>
  <c r="T212" i="1"/>
  <c r="U212" i="1" s="1"/>
  <c r="T204" i="1"/>
  <c r="U204" i="1" s="1"/>
  <c r="T196" i="1"/>
  <c r="U196" i="1" s="1"/>
  <c r="T188" i="1"/>
  <c r="U188" i="1" s="1"/>
  <c r="T180" i="1"/>
  <c r="U180" i="1" s="1"/>
  <c r="T172" i="1"/>
  <c r="U172" i="1" s="1"/>
  <c r="T164" i="1"/>
  <c r="U164" i="1" s="1"/>
  <c r="T156" i="1"/>
  <c r="U156" i="1" s="1"/>
  <c r="T148" i="1"/>
  <c r="U148" i="1" s="1"/>
  <c r="T140" i="1"/>
  <c r="U140" i="1" s="1"/>
  <c r="T132" i="1"/>
  <c r="U132" i="1" s="1"/>
  <c r="T124" i="1"/>
  <c r="U124" i="1" s="1"/>
  <c r="T116" i="1"/>
  <c r="U116" i="1" s="1"/>
  <c r="T108" i="1"/>
  <c r="U108" i="1" s="1"/>
  <c r="T100" i="1"/>
  <c r="U100" i="1" s="1"/>
  <c r="T92" i="1"/>
  <c r="U92" i="1" s="1"/>
  <c r="T84" i="1"/>
  <c r="U84" i="1" s="1"/>
  <c r="T76" i="1"/>
  <c r="U76" i="1" s="1"/>
  <c r="T68" i="1"/>
  <c r="U68" i="1" s="1"/>
  <c r="T60" i="1"/>
  <c r="U60" i="1" s="1"/>
  <c r="T52" i="1"/>
  <c r="U52" i="1" s="1"/>
  <c r="T44" i="1"/>
  <c r="U44" i="1" s="1"/>
  <c r="T36" i="1"/>
  <c r="U36" i="1" s="1"/>
  <c r="T28" i="1"/>
  <c r="U28" i="1" s="1"/>
  <c r="T2497" i="1"/>
  <c r="U2497" i="1" s="1"/>
  <c r="T2489" i="1"/>
  <c r="U2489" i="1" s="1"/>
  <c r="T2481" i="1"/>
  <c r="U2481" i="1" s="1"/>
  <c r="T2473" i="1"/>
  <c r="U2473" i="1" s="1"/>
  <c r="T2465" i="1"/>
  <c r="U2465" i="1" s="1"/>
  <c r="T2457" i="1"/>
  <c r="U2457" i="1" s="1"/>
  <c r="T2449" i="1"/>
  <c r="U2449" i="1" s="1"/>
  <c r="T2441" i="1"/>
  <c r="U2441" i="1" s="1"/>
  <c r="T2433" i="1"/>
  <c r="U2433" i="1" s="1"/>
  <c r="T2425" i="1"/>
  <c r="U2425" i="1" s="1"/>
  <c r="T2417" i="1"/>
  <c r="U2417" i="1" s="1"/>
  <c r="T2409" i="1"/>
  <c r="U2409" i="1" s="1"/>
  <c r="T2401" i="1"/>
  <c r="U2401" i="1" s="1"/>
  <c r="T2393" i="1"/>
  <c r="U2393" i="1" s="1"/>
  <c r="T2385" i="1"/>
  <c r="U2385" i="1" s="1"/>
  <c r="T2377" i="1"/>
  <c r="U2377" i="1" s="1"/>
  <c r="T2369" i="1"/>
  <c r="U2369" i="1" s="1"/>
  <c r="T2361" i="1"/>
  <c r="U2361" i="1" s="1"/>
  <c r="T2353" i="1"/>
  <c r="U2353" i="1" s="1"/>
  <c r="T2345" i="1"/>
  <c r="U2345" i="1" s="1"/>
  <c r="T2337" i="1"/>
  <c r="U2337" i="1" s="1"/>
  <c r="T2329" i="1"/>
  <c r="U2329" i="1" s="1"/>
  <c r="T2321" i="1"/>
  <c r="U2321" i="1" s="1"/>
  <c r="T2313" i="1"/>
  <c r="U2313" i="1" s="1"/>
  <c r="T2305" i="1"/>
  <c r="U2305" i="1" s="1"/>
  <c r="T2297" i="1"/>
  <c r="U2297" i="1" s="1"/>
  <c r="T2289" i="1"/>
  <c r="U2289" i="1" s="1"/>
  <c r="T2281" i="1"/>
  <c r="U2281" i="1" s="1"/>
  <c r="T2273" i="1"/>
  <c r="U2273" i="1" s="1"/>
  <c r="T2265" i="1"/>
  <c r="U2265" i="1" s="1"/>
  <c r="T2257" i="1"/>
  <c r="U2257" i="1" s="1"/>
  <c r="T2249" i="1"/>
  <c r="U2249" i="1" s="1"/>
  <c r="T2241" i="1"/>
  <c r="U2241" i="1" s="1"/>
  <c r="T2179" i="1"/>
  <c r="U2179" i="1" s="1"/>
  <c r="T2171" i="1"/>
  <c r="U2171" i="1" s="1"/>
  <c r="T2163" i="1"/>
  <c r="U2163" i="1" s="1"/>
  <c r="T2155" i="1"/>
  <c r="U2155" i="1" s="1"/>
  <c r="T2147" i="1"/>
  <c r="U2147" i="1" s="1"/>
  <c r="T2139" i="1"/>
  <c r="U2139" i="1" s="1"/>
  <c r="T2131" i="1"/>
  <c r="U2131" i="1" s="1"/>
  <c r="T2123" i="1"/>
  <c r="U2123" i="1" s="1"/>
  <c r="T2115" i="1"/>
  <c r="U2115" i="1" s="1"/>
  <c r="T2107" i="1"/>
  <c r="U2107" i="1" s="1"/>
  <c r="T2099" i="1"/>
  <c r="U2099" i="1" s="1"/>
  <c r="T2091" i="1"/>
  <c r="U2091" i="1" s="1"/>
  <c r="T2083" i="1"/>
  <c r="U2083" i="1" s="1"/>
  <c r="T2075" i="1"/>
  <c r="U2075" i="1" s="1"/>
  <c r="T2067" i="1"/>
  <c r="U2067" i="1" s="1"/>
  <c r="T2059" i="1"/>
  <c r="U2059" i="1" s="1"/>
  <c r="T2051" i="1"/>
  <c r="U2051" i="1" s="1"/>
  <c r="T2043" i="1"/>
  <c r="U2043" i="1" s="1"/>
  <c r="T2035" i="1"/>
  <c r="U2035" i="1" s="1"/>
  <c r="T2027" i="1"/>
  <c r="U2027" i="1" s="1"/>
  <c r="T2019" i="1"/>
  <c r="U2019" i="1" s="1"/>
  <c r="T2011" i="1"/>
  <c r="U2011" i="1" s="1"/>
  <c r="T2003" i="1"/>
  <c r="U2003" i="1" s="1"/>
  <c r="T1995" i="1"/>
  <c r="U1995" i="1" s="1"/>
  <c r="T1987" i="1"/>
  <c r="U1987" i="1" s="1"/>
  <c r="T1979" i="1"/>
  <c r="U1979" i="1" s="1"/>
  <c r="T1971" i="1"/>
  <c r="U1971" i="1" s="1"/>
  <c r="T1963" i="1"/>
  <c r="U1963" i="1" s="1"/>
  <c r="T1955" i="1"/>
  <c r="U1955" i="1" s="1"/>
  <c r="T1947" i="1"/>
  <c r="U1947" i="1" s="1"/>
  <c r="T1939" i="1"/>
  <c r="U1939" i="1" s="1"/>
  <c r="T1931" i="1"/>
  <c r="U1931" i="1" s="1"/>
  <c r="T1923" i="1"/>
  <c r="U1923" i="1" s="1"/>
  <c r="T1915" i="1"/>
  <c r="U1915" i="1" s="1"/>
  <c r="T1907" i="1"/>
  <c r="U1907" i="1" s="1"/>
  <c r="T1899" i="1"/>
  <c r="U1899" i="1" s="1"/>
  <c r="T1891" i="1"/>
  <c r="U1891" i="1" s="1"/>
  <c r="T1883" i="1"/>
  <c r="U1883" i="1" s="1"/>
  <c r="T1875" i="1"/>
  <c r="U1875" i="1" s="1"/>
  <c r="T1867" i="1"/>
  <c r="U1867" i="1" s="1"/>
  <c r="T1859" i="1"/>
  <c r="U1859" i="1" s="1"/>
  <c r="T1851" i="1"/>
  <c r="U1851" i="1" s="1"/>
  <c r="T1843" i="1"/>
  <c r="U1843" i="1" s="1"/>
  <c r="T1835" i="1"/>
  <c r="U1835" i="1" s="1"/>
  <c r="T1827" i="1"/>
  <c r="U1827" i="1" s="1"/>
  <c r="T1819" i="1"/>
  <c r="U1819" i="1" s="1"/>
  <c r="T1811" i="1"/>
  <c r="U1811" i="1" s="1"/>
  <c r="T1803" i="1"/>
  <c r="U1803" i="1" s="1"/>
  <c r="T1795" i="1"/>
  <c r="U1795" i="1" s="1"/>
  <c r="T1787" i="1"/>
  <c r="U1787" i="1" s="1"/>
  <c r="T1779" i="1"/>
  <c r="U1779" i="1" s="1"/>
  <c r="T1771" i="1"/>
  <c r="U1771" i="1" s="1"/>
  <c r="T1763" i="1"/>
  <c r="U1763" i="1" s="1"/>
  <c r="T1755" i="1"/>
  <c r="U1755" i="1" s="1"/>
  <c r="T1747" i="1"/>
  <c r="U1747" i="1" s="1"/>
  <c r="T1739" i="1"/>
  <c r="U1739" i="1" s="1"/>
  <c r="T1731" i="1"/>
  <c r="U1731" i="1" s="1"/>
  <c r="T1723" i="1"/>
  <c r="U1723" i="1" s="1"/>
  <c r="T1715" i="1"/>
  <c r="U1715" i="1" s="1"/>
  <c r="T1707" i="1"/>
  <c r="U1707" i="1" s="1"/>
  <c r="T1699" i="1"/>
  <c r="U1699" i="1" s="1"/>
  <c r="T1691" i="1"/>
  <c r="U1691" i="1" s="1"/>
  <c r="T1683" i="1"/>
  <c r="U1683" i="1" s="1"/>
  <c r="T1675" i="1"/>
  <c r="U1675" i="1" s="1"/>
  <c r="T1667" i="1"/>
  <c r="U1667" i="1" s="1"/>
  <c r="T1659" i="1"/>
  <c r="U1659" i="1" s="1"/>
  <c r="T1651" i="1"/>
  <c r="U1651" i="1" s="1"/>
  <c r="T1643" i="1"/>
  <c r="U1643" i="1" s="1"/>
  <c r="T1635" i="1"/>
  <c r="U1635" i="1" s="1"/>
  <c r="T1627" i="1"/>
  <c r="U1627" i="1" s="1"/>
  <c r="T1619" i="1"/>
  <c r="U1619" i="1" s="1"/>
  <c r="T1611" i="1"/>
  <c r="U1611" i="1" s="1"/>
  <c r="T1603" i="1"/>
  <c r="U1603" i="1" s="1"/>
  <c r="T1595" i="1"/>
  <c r="U1595" i="1" s="1"/>
  <c r="T1587" i="1"/>
  <c r="U1587" i="1" s="1"/>
  <c r="T1579" i="1"/>
  <c r="U1579" i="1" s="1"/>
  <c r="T1571" i="1"/>
  <c r="U1571" i="1" s="1"/>
  <c r="T1563" i="1"/>
  <c r="U1563" i="1" s="1"/>
  <c r="T1555" i="1"/>
  <c r="U1555" i="1" s="1"/>
  <c r="T1547" i="1"/>
  <c r="U1547" i="1" s="1"/>
  <c r="T1539" i="1"/>
  <c r="U1539" i="1" s="1"/>
  <c r="T1531" i="1"/>
  <c r="U1531" i="1" s="1"/>
  <c r="T1523" i="1"/>
  <c r="U1523" i="1" s="1"/>
  <c r="T1515" i="1"/>
  <c r="U1515" i="1" s="1"/>
  <c r="T1507" i="1"/>
  <c r="U1507" i="1" s="1"/>
  <c r="T1499" i="1"/>
  <c r="U1499" i="1" s="1"/>
  <c r="T1491" i="1"/>
  <c r="U1491" i="1" s="1"/>
  <c r="T1483" i="1"/>
  <c r="U1483" i="1" s="1"/>
  <c r="T1475" i="1"/>
  <c r="U1475" i="1" s="1"/>
  <c r="T1467" i="1"/>
  <c r="U1467" i="1" s="1"/>
  <c r="T1459" i="1"/>
  <c r="U1459" i="1" s="1"/>
  <c r="T1451" i="1"/>
  <c r="U1451" i="1" s="1"/>
  <c r="T1443" i="1"/>
  <c r="U1443" i="1" s="1"/>
  <c r="T1435" i="1"/>
  <c r="U1435" i="1" s="1"/>
  <c r="T1427" i="1"/>
  <c r="U1427" i="1" s="1"/>
  <c r="T1419" i="1"/>
  <c r="U1419" i="1" s="1"/>
  <c r="T1411" i="1"/>
  <c r="U1411" i="1" s="1"/>
  <c r="T1403" i="1"/>
  <c r="U1403" i="1" s="1"/>
  <c r="T1395" i="1"/>
  <c r="U1395" i="1" s="1"/>
  <c r="T1387" i="1"/>
  <c r="U1387" i="1" s="1"/>
  <c r="T1379" i="1"/>
  <c r="U1379" i="1" s="1"/>
  <c r="T1371" i="1"/>
  <c r="U1371" i="1" s="1"/>
  <c r="T1363" i="1"/>
  <c r="U1363" i="1" s="1"/>
  <c r="T1355" i="1"/>
  <c r="U1355" i="1" s="1"/>
  <c r="T1347" i="1"/>
  <c r="U1347" i="1" s="1"/>
  <c r="T1339" i="1"/>
  <c r="U1339" i="1" s="1"/>
  <c r="T1331" i="1"/>
  <c r="U1331" i="1" s="1"/>
  <c r="T1323" i="1"/>
  <c r="U1323" i="1" s="1"/>
  <c r="T1315" i="1"/>
  <c r="U1315" i="1" s="1"/>
  <c r="T1307" i="1"/>
  <c r="U1307" i="1" s="1"/>
  <c r="T1299" i="1"/>
  <c r="U1299" i="1" s="1"/>
  <c r="T1291" i="1"/>
  <c r="U1291" i="1" s="1"/>
  <c r="T1283" i="1"/>
  <c r="U1283" i="1" s="1"/>
  <c r="T1275" i="1"/>
  <c r="U1275" i="1" s="1"/>
  <c r="T1267" i="1"/>
  <c r="U1267" i="1" s="1"/>
  <c r="T1259" i="1"/>
  <c r="U1259" i="1" s="1"/>
  <c r="T1251" i="1"/>
  <c r="U1251" i="1" s="1"/>
  <c r="T1243" i="1"/>
  <c r="U1243" i="1" s="1"/>
  <c r="T1235" i="1"/>
  <c r="U1235" i="1" s="1"/>
  <c r="T1227" i="1"/>
  <c r="U1227" i="1" s="1"/>
  <c r="T1219" i="1"/>
  <c r="U1219" i="1" s="1"/>
  <c r="T1211" i="1"/>
  <c r="U1211" i="1" s="1"/>
  <c r="T1203" i="1"/>
  <c r="U1203" i="1" s="1"/>
  <c r="T1195" i="1"/>
  <c r="U1195" i="1" s="1"/>
  <c r="T1187" i="1"/>
  <c r="U1187" i="1" s="1"/>
  <c r="T1179" i="1"/>
  <c r="U1179" i="1" s="1"/>
  <c r="T1171" i="1"/>
  <c r="U1171" i="1" s="1"/>
  <c r="T1163" i="1"/>
  <c r="U1163" i="1" s="1"/>
  <c r="T1155" i="1"/>
  <c r="U1155" i="1" s="1"/>
  <c r="T1147" i="1"/>
  <c r="U1147" i="1" s="1"/>
  <c r="T1139" i="1"/>
  <c r="U1139" i="1" s="1"/>
  <c r="T1131" i="1"/>
  <c r="U1131" i="1" s="1"/>
  <c r="T1123" i="1"/>
  <c r="U1123" i="1" s="1"/>
  <c r="T1115" i="1"/>
  <c r="U1115" i="1" s="1"/>
  <c r="T1107" i="1"/>
  <c r="U1107" i="1" s="1"/>
  <c r="T1099" i="1"/>
  <c r="U1099" i="1" s="1"/>
  <c r="T1091" i="1"/>
  <c r="U1091" i="1" s="1"/>
  <c r="T1083" i="1"/>
  <c r="U1083" i="1" s="1"/>
  <c r="T1075" i="1"/>
  <c r="U1075" i="1" s="1"/>
  <c r="T1067" i="1"/>
  <c r="U1067" i="1" s="1"/>
  <c r="T1059" i="1"/>
  <c r="U1059" i="1" s="1"/>
  <c r="T1051" i="1"/>
  <c r="U1051" i="1" s="1"/>
  <c r="T1043" i="1"/>
  <c r="U1043" i="1" s="1"/>
  <c r="T1035" i="1"/>
  <c r="U1035" i="1" s="1"/>
  <c r="T1027" i="1"/>
  <c r="U1027" i="1" s="1"/>
  <c r="T1019" i="1"/>
  <c r="U1019" i="1" s="1"/>
  <c r="T1011" i="1"/>
  <c r="U1011" i="1" s="1"/>
  <c r="T1003" i="1"/>
  <c r="U1003" i="1" s="1"/>
  <c r="T995" i="1"/>
  <c r="U995" i="1" s="1"/>
  <c r="T987" i="1"/>
  <c r="U987" i="1" s="1"/>
  <c r="T979" i="1"/>
  <c r="U979" i="1" s="1"/>
  <c r="T971" i="1"/>
  <c r="U971" i="1" s="1"/>
  <c r="T963" i="1"/>
  <c r="U963" i="1" s="1"/>
  <c r="T955" i="1"/>
  <c r="U955" i="1" s="1"/>
  <c r="T947" i="1"/>
  <c r="U947" i="1" s="1"/>
  <c r="T939" i="1"/>
  <c r="U939" i="1" s="1"/>
  <c r="T931" i="1"/>
  <c r="U931" i="1" s="1"/>
  <c r="T923" i="1"/>
  <c r="U923" i="1" s="1"/>
  <c r="T915" i="1"/>
  <c r="U915" i="1" s="1"/>
  <c r="T907" i="1"/>
  <c r="U907" i="1" s="1"/>
  <c r="T899" i="1"/>
  <c r="U899" i="1" s="1"/>
  <c r="T891" i="1"/>
  <c r="U891" i="1" s="1"/>
  <c r="T883" i="1"/>
  <c r="U883" i="1" s="1"/>
  <c r="T875" i="1"/>
  <c r="U875" i="1" s="1"/>
  <c r="T867" i="1"/>
  <c r="U867" i="1" s="1"/>
  <c r="T859" i="1"/>
  <c r="U859" i="1" s="1"/>
  <c r="T851" i="1"/>
  <c r="U851" i="1" s="1"/>
  <c r="T843" i="1"/>
  <c r="U843" i="1" s="1"/>
  <c r="T835" i="1"/>
  <c r="U835" i="1" s="1"/>
  <c r="T827" i="1"/>
  <c r="U827" i="1" s="1"/>
  <c r="T819" i="1"/>
  <c r="U819" i="1" s="1"/>
  <c r="T811" i="1"/>
  <c r="U811" i="1" s="1"/>
  <c r="T803" i="1"/>
  <c r="U803" i="1" s="1"/>
  <c r="T795" i="1"/>
  <c r="U795" i="1" s="1"/>
  <c r="T787" i="1"/>
  <c r="U787" i="1" s="1"/>
  <c r="T779" i="1"/>
  <c r="U779" i="1" s="1"/>
  <c r="T771" i="1"/>
  <c r="U771" i="1" s="1"/>
  <c r="T763" i="1"/>
  <c r="U763" i="1" s="1"/>
  <c r="T755" i="1"/>
  <c r="U755" i="1" s="1"/>
  <c r="T747" i="1"/>
  <c r="U747" i="1" s="1"/>
  <c r="T739" i="1"/>
  <c r="U739" i="1" s="1"/>
  <c r="T731" i="1"/>
  <c r="U731" i="1" s="1"/>
  <c r="T723" i="1"/>
  <c r="U723" i="1" s="1"/>
  <c r="T715" i="1"/>
  <c r="U715" i="1" s="1"/>
  <c r="T707" i="1"/>
  <c r="U707" i="1" s="1"/>
  <c r="T699" i="1"/>
  <c r="U699" i="1" s="1"/>
  <c r="T691" i="1"/>
  <c r="U691" i="1" s="1"/>
  <c r="T683" i="1"/>
  <c r="U683" i="1" s="1"/>
  <c r="T675" i="1"/>
  <c r="U675" i="1" s="1"/>
  <c r="T667" i="1"/>
  <c r="U667" i="1" s="1"/>
  <c r="T659" i="1"/>
  <c r="U659" i="1" s="1"/>
  <c r="T651" i="1"/>
  <c r="U651" i="1" s="1"/>
  <c r="T643" i="1"/>
  <c r="U643" i="1" s="1"/>
  <c r="T635" i="1"/>
  <c r="U635" i="1" s="1"/>
  <c r="T627" i="1"/>
  <c r="U627" i="1" s="1"/>
  <c r="T619" i="1"/>
  <c r="U619" i="1" s="1"/>
  <c r="T611" i="1"/>
  <c r="U611" i="1" s="1"/>
  <c r="T603" i="1"/>
  <c r="U603" i="1" s="1"/>
  <c r="T595" i="1"/>
  <c r="U595" i="1" s="1"/>
  <c r="T587" i="1"/>
  <c r="U587" i="1" s="1"/>
  <c r="T579" i="1"/>
  <c r="U579" i="1" s="1"/>
  <c r="T571" i="1"/>
  <c r="U571" i="1" s="1"/>
  <c r="T563" i="1"/>
  <c r="U563" i="1" s="1"/>
  <c r="T555" i="1"/>
  <c r="U555" i="1" s="1"/>
  <c r="T547" i="1"/>
  <c r="U547" i="1" s="1"/>
  <c r="T539" i="1"/>
  <c r="U539" i="1" s="1"/>
  <c r="T531" i="1"/>
  <c r="U531" i="1" s="1"/>
  <c r="T523" i="1"/>
  <c r="U523" i="1" s="1"/>
  <c r="T515" i="1"/>
  <c r="U515" i="1" s="1"/>
  <c r="T507" i="1"/>
  <c r="U507" i="1" s="1"/>
  <c r="T499" i="1"/>
  <c r="U499" i="1" s="1"/>
  <c r="T491" i="1"/>
  <c r="U491" i="1" s="1"/>
  <c r="T483" i="1"/>
  <c r="U483" i="1" s="1"/>
  <c r="T475" i="1"/>
  <c r="U475" i="1" s="1"/>
  <c r="T467" i="1"/>
  <c r="U467" i="1" s="1"/>
  <c r="T459" i="1"/>
  <c r="U459" i="1" s="1"/>
  <c r="T451" i="1"/>
  <c r="U451" i="1" s="1"/>
  <c r="T443" i="1"/>
  <c r="U443" i="1" s="1"/>
  <c r="T435" i="1"/>
  <c r="U435" i="1" s="1"/>
  <c r="T427" i="1"/>
  <c r="U427" i="1" s="1"/>
  <c r="T419" i="1"/>
  <c r="U419" i="1" s="1"/>
  <c r="T411" i="1"/>
  <c r="U411" i="1" s="1"/>
  <c r="T403" i="1"/>
  <c r="U403" i="1" s="1"/>
  <c r="T395" i="1"/>
  <c r="U395" i="1" s="1"/>
  <c r="T387" i="1"/>
  <c r="U387" i="1" s="1"/>
  <c r="T379" i="1"/>
  <c r="U379" i="1" s="1"/>
  <c r="T371" i="1"/>
  <c r="U371" i="1" s="1"/>
  <c r="T363" i="1"/>
  <c r="U363" i="1" s="1"/>
  <c r="T355" i="1"/>
  <c r="U355" i="1" s="1"/>
  <c r="T347" i="1"/>
  <c r="U347" i="1" s="1"/>
  <c r="T339" i="1"/>
  <c r="U339" i="1" s="1"/>
  <c r="T331" i="1"/>
  <c r="U331" i="1" s="1"/>
  <c r="T323" i="1"/>
  <c r="U323" i="1" s="1"/>
  <c r="T315" i="1"/>
  <c r="U315" i="1" s="1"/>
  <c r="T307" i="1"/>
  <c r="U307" i="1" s="1"/>
  <c r="T299" i="1"/>
  <c r="U299" i="1" s="1"/>
  <c r="T291" i="1"/>
  <c r="U291" i="1" s="1"/>
  <c r="T283" i="1"/>
  <c r="U283" i="1" s="1"/>
  <c r="T275" i="1"/>
  <c r="U275" i="1" s="1"/>
  <c r="T267" i="1"/>
  <c r="U267" i="1" s="1"/>
  <c r="T259" i="1"/>
  <c r="U259" i="1" s="1"/>
  <c r="T251" i="1"/>
  <c r="U251" i="1" s="1"/>
  <c r="T243" i="1"/>
  <c r="U243" i="1" s="1"/>
  <c r="T235" i="1"/>
  <c r="U235" i="1" s="1"/>
  <c r="T227" i="1"/>
  <c r="U227" i="1" s="1"/>
  <c r="T219" i="1"/>
  <c r="U219" i="1" s="1"/>
  <c r="T211" i="1"/>
  <c r="U211" i="1" s="1"/>
  <c r="T203" i="1"/>
  <c r="U203" i="1" s="1"/>
  <c r="T195" i="1"/>
  <c r="U195" i="1" s="1"/>
  <c r="T187" i="1"/>
  <c r="U187" i="1" s="1"/>
  <c r="T179" i="1"/>
  <c r="U179" i="1" s="1"/>
  <c r="T171" i="1"/>
  <c r="U171" i="1" s="1"/>
  <c r="T163" i="1"/>
  <c r="U163" i="1" s="1"/>
  <c r="T155" i="1"/>
  <c r="U155" i="1" s="1"/>
  <c r="T147" i="1"/>
  <c r="U147" i="1" s="1"/>
  <c r="T139" i="1"/>
  <c r="U139" i="1" s="1"/>
  <c r="T131" i="1"/>
  <c r="U131" i="1" s="1"/>
  <c r="T123" i="1"/>
  <c r="U123" i="1" s="1"/>
  <c r="T115" i="1"/>
  <c r="U115" i="1" s="1"/>
  <c r="T107" i="1"/>
  <c r="U107" i="1" s="1"/>
  <c r="T99" i="1"/>
  <c r="U99" i="1" s="1"/>
  <c r="T91" i="1"/>
  <c r="U91" i="1" s="1"/>
  <c r="T83" i="1"/>
  <c r="U83" i="1" s="1"/>
  <c r="T75" i="1"/>
  <c r="U75" i="1" s="1"/>
  <c r="T67" i="1"/>
  <c r="U67" i="1" s="1"/>
  <c r="T59" i="1"/>
  <c r="U59" i="1" s="1"/>
  <c r="T51" i="1"/>
  <c r="U51" i="1" s="1"/>
  <c r="T43" i="1"/>
  <c r="U43" i="1" s="1"/>
  <c r="T35" i="1"/>
  <c r="U35" i="1" s="1"/>
  <c r="T2504" i="1"/>
  <c r="U2504" i="1" s="1"/>
  <c r="T2496" i="1"/>
  <c r="U2496" i="1" s="1"/>
  <c r="T2488" i="1"/>
  <c r="U2488" i="1" s="1"/>
  <c r="T2480" i="1"/>
  <c r="U2480" i="1" s="1"/>
  <c r="T2472" i="1"/>
  <c r="U2472" i="1" s="1"/>
  <c r="T2464" i="1"/>
  <c r="U2464" i="1" s="1"/>
  <c r="T2456" i="1"/>
  <c r="U2456" i="1" s="1"/>
  <c r="T2448" i="1"/>
  <c r="U2448" i="1" s="1"/>
  <c r="T2440" i="1"/>
  <c r="U2440" i="1" s="1"/>
  <c r="T2432" i="1"/>
  <c r="U2432" i="1" s="1"/>
  <c r="T2424" i="1"/>
  <c r="U2424" i="1" s="1"/>
  <c r="T2416" i="1"/>
  <c r="U2416" i="1" s="1"/>
  <c r="T2408" i="1"/>
  <c r="U2408" i="1" s="1"/>
  <c r="T2400" i="1"/>
  <c r="U2400" i="1" s="1"/>
  <c r="T2392" i="1"/>
  <c r="U2392" i="1" s="1"/>
  <c r="T2384" i="1"/>
  <c r="U2384" i="1" s="1"/>
  <c r="T2376" i="1"/>
  <c r="U2376" i="1" s="1"/>
  <c r="T2368" i="1"/>
  <c r="U2368" i="1" s="1"/>
  <c r="T2360" i="1"/>
  <c r="U2360" i="1" s="1"/>
  <c r="T2352" i="1"/>
  <c r="U2352" i="1" s="1"/>
  <c r="T2344" i="1"/>
  <c r="U2344" i="1" s="1"/>
  <c r="T2336" i="1"/>
  <c r="U2336" i="1" s="1"/>
  <c r="T2328" i="1"/>
  <c r="U2328" i="1" s="1"/>
  <c r="T2320" i="1"/>
  <c r="U2320" i="1" s="1"/>
  <c r="T2312" i="1"/>
  <c r="U2312" i="1" s="1"/>
  <c r="T2304" i="1"/>
  <c r="U2304" i="1" s="1"/>
  <c r="T2296" i="1"/>
  <c r="U2296" i="1" s="1"/>
  <c r="T2288" i="1"/>
  <c r="U2288" i="1" s="1"/>
  <c r="T2280" i="1"/>
  <c r="U2280" i="1" s="1"/>
  <c r="T2272" i="1"/>
  <c r="U2272" i="1" s="1"/>
  <c r="T2264" i="1"/>
  <c r="U2264" i="1" s="1"/>
  <c r="T2256" i="1"/>
  <c r="U2256" i="1" s="1"/>
  <c r="T2248" i="1"/>
  <c r="U2248" i="1" s="1"/>
  <c r="T2240" i="1"/>
  <c r="U2240" i="1" s="1"/>
  <c r="T2170" i="1"/>
  <c r="U2170" i="1" s="1"/>
  <c r="T2162" i="1"/>
  <c r="U2162" i="1" s="1"/>
  <c r="T2154" i="1"/>
  <c r="U2154" i="1" s="1"/>
  <c r="T2146" i="1"/>
  <c r="U2146" i="1" s="1"/>
  <c r="T2138" i="1"/>
  <c r="U2138" i="1" s="1"/>
  <c r="T2130" i="1"/>
  <c r="U2130" i="1" s="1"/>
  <c r="T2122" i="1"/>
  <c r="U2122" i="1" s="1"/>
  <c r="T2114" i="1"/>
  <c r="U2114" i="1" s="1"/>
  <c r="T2106" i="1"/>
  <c r="U2106" i="1" s="1"/>
  <c r="T2098" i="1"/>
  <c r="U2098" i="1" s="1"/>
  <c r="T2090" i="1"/>
  <c r="U2090" i="1" s="1"/>
  <c r="T2082" i="1"/>
  <c r="U2082" i="1" s="1"/>
  <c r="T2074" i="1"/>
  <c r="U2074" i="1" s="1"/>
  <c r="T2066" i="1"/>
  <c r="U2066" i="1" s="1"/>
  <c r="T2058" i="1"/>
  <c r="U2058" i="1" s="1"/>
  <c r="T2050" i="1"/>
  <c r="U2050" i="1" s="1"/>
  <c r="T2042" i="1"/>
  <c r="U2042" i="1" s="1"/>
  <c r="T2034" i="1"/>
  <c r="U2034" i="1" s="1"/>
  <c r="T2026" i="1"/>
  <c r="U2026" i="1" s="1"/>
  <c r="T2018" i="1"/>
  <c r="U2018" i="1" s="1"/>
  <c r="T2010" i="1"/>
  <c r="U2010" i="1" s="1"/>
  <c r="T2002" i="1"/>
  <c r="U2002" i="1" s="1"/>
  <c r="T1994" i="1"/>
  <c r="U1994" i="1" s="1"/>
  <c r="T1986" i="1"/>
  <c r="U1986" i="1" s="1"/>
  <c r="T1978" i="1"/>
  <c r="U1978" i="1" s="1"/>
  <c r="T1970" i="1"/>
  <c r="U1970" i="1" s="1"/>
  <c r="T1962" i="1"/>
  <c r="U1962" i="1" s="1"/>
  <c r="T1954" i="1"/>
  <c r="U1954" i="1" s="1"/>
  <c r="T1946" i="1"/>
  <c r="U1946" i="1" s="1"/>
  <c r="T1938" i="1"/>
  <c r="U1938" i="1" s="1"/>
  <c r="T1930" i="1"/>
  <c r="U1930" i="1" s="1"/>
  <c r="T1922" i="1"/>
  <c r="U1922" i="1" s="1"/>
  <c r="T1914" i="1"/>
  <c r="U1914" i="1" s="1"/>
  <c r="T1906" i="1"/>
  <c r="U1906" i="1" s="1"/>
  <c r="T1898" i="1"/>
  <c r="U1898" i="1" s="1"/>
  <c r="T1890" i="1"/>
  <c r="U1890" i="1" s="1"/>
  <c r="T1882" i="1"/>
  <c r="U1882" i="1" s="1"/>
  <c r="T1874" i="1"/>
  <c r="U1874" i="1" s="1"/>
  <c r="T1866" i="1"/>
  <c r="U1866" i="1" s="1"/>
  <c r="T1858" i="1"/>
  <c r="U1858" i="1" s="1"/>
  <c r="T1850" i="1"/>
  <c r="U1850" i="1" s="1"/>
  <c r="T1842" i="1"/>
  <c r="U1842" i="1" s="1"/>
  <c r="T1834" i="1"/>
  <c r="U1834" i="1" s="1"/>
  <c r="T1826" i="1"/>
  <c r="U1826" i="1" s="1"/>
  <c r="T1818" i="1"/>
  <c r="U1818" i="1" s="1"/>
  <c r="T1810" i="1"/>
  <c r="U1810" i="1" s="1"/>
  <c r="T1802" i="1"/>
  <c r="U1802" i="1" s="1"/>
  <c r="T1794" i="1"/>
  <c r="U1794" i="1" s="1"/>
  <c r="T1786" i="1"/>
  <c r="U1786" i="1" s="1"/>
  <c r="T1778" i="1"/>
  <c r="U1778" i="1" s="1"/>
  <c r="T1770" i="1"/>
  <c r="U1770" i="1" s="1"/>
  <c r="T1762" i="1"/>
  <c r="U1762" i="1" s="1"/>
  <c r="T1754" i="1"/>
  <c r="U1754" i="1" s="1"/>
  <c r="T1746" i="1"/>
  <c r="U1746" i="1" s="1"/>
  <c r="T1738" i="1"/>
  <c r="U1738" i="1" s="1"/>
  <c r="T1730" i="1"/>
  <c r="U1730" i="1" s="1"/>
  <c r="T1722" i="1"/>
  <c r="U1722" i="1" s="1"/>
  <c r="T1714" i="1"/>
  <c r="U1714" i="1" s="1"/>
  <c r="T1706" i="1"/>
  <c r="U1706" i="1" s="1"/>
  <c r="T1698" i="1"/>
  <c r="U1698" i="1" s="1"/>
  <c r="T1690" i="1"/>
  <c r="U1690" i="1" s="1"/>
  <c r="T1682" i="1"/>
  <c r="U1682" i="1" s="1"/>
  <c r="T1674" i="1"/>
  <c r="U1674" i="1" s="1"/>
  <c r="T1666" i="1"/>
  <c r="U1666" i="1" s="1"/>
  <c r="T1658" i="1"/>
  <c r="U1658" i="1" s="1"/>
  <c r="T1650" i="1"/>
  <c r="U1650" i="1" s="1"/>
  <c r="T1642" i="1"/>
  <c r="U1642" i="1" s="1"/>
  <c r="T1634" i="1"/>
  <c r="U1634" i="1" s="1"/>
  <c r="T1626" i="1"/>
  <c r="U1626" i="1" s="1"/>
  <c r="T1618" i="1"/>
  <c r="U1618" i="1" s="1"/>
  <c r="T1610" i="1"/>
  <c r="U1610" i="1" s="1"/>
  <c r="T1602" i="1"/>
  <c r="U1602" i="1" s="1"/>
  <c r="T1594" i="1"/>
  <c r="U1594" i="1" s="1"/>
  <c r="T1586" i="1"/>
  <c r="U1586" i="1" s="1"/>
  <c r="T1578" i="1"/>
  <c r="U1578" i="1" s="1"/>
  <c r="T1570" i="1"/>
  <c r="U1570" i="1" s="1"/>
  <c r="T1562" i="1"/>
  <c r="U1562" i="1" s="1"/>
  <c r="T1554" i="1"/>
  <c r="U1554" i="1" s="1"/>
  <c r="T1546" i="1"/>
  <c r="U1546" i="1" s="1"/>
  <c r="T1538" i="1"/>
  <c r="U1538" i="1" s="1"/>
  <c r="T1530" i="1"/>
  <c r="U1530" i="1" s="1"/>
  <c r="T1522" i="1"/>
  <c r="U1522" i="1" s="1"/>
  <c r="T1514" i="1"/>
  <c r="U1514" i="1" s="1"/>
  <c r="T1506" i="1"/>
  <c r="U1506" i="1" s="1"/>
  <c r="T1498" i="1"/>
  <c r="U1498" i="1" s="1"/>
  <c r="T1490" i="1"/>
  <c r="U1490" i="1" s="1"/>
  <c r="T1482" i="1"/>
  <c r="U1482" i="1" s="1"/>
  <c r="T1474" i="1"/>
  <c r="U1474" i="1" s="1"/>
  <c r="T1466" i="1"/>
  <c r="U1466" i="1" s="1"/>
  <c r="T1458" i="1"/>
  <c r="U1458" i="1" s="1"/>
  <c r="T1450" i="1"/>
  <c r="U1450" i="1" s="1"/>
  <c r="T1442" i="1"/>
  <c r="U1442" i="1" s="1"/>
  <c r="T1434" i="1"/>
  <c r="U1434" i="1" s="1"/>
  <c r="T1426" i="1"/>
  <c r="U1426" i="1" s="1"/>
  <c r="T1418" i="1"/>
  <c r="U1418" i="1" s="1"/>
  <c r="T1410" i="1"/>
  <c r="U1410" i="1" s="1"/>
  <c r="T1402" i="1"/>
  <c r="U1402" i="1" s="1"/>
  <c r="T1394" i="1"/>
  <c r="U1394" i="1" s="1"/>
  <c r="T1386" i="1"/>
  <c r="U1386" i="1" s="1"/>
  <c r="T1378" i="1"/>
  <c r="U1378" i="1" s="1"/>
  <c r="T1370" i="1"/>
  <c r="U1370" i="1" s="1"/>
  <c r="T1362" i="1"/>
  <c r="U1362" i="1" s="1"/>
  <c r="T1354" i="1"/>
  <c r="U1354" i="1" s="1"/>
  <c r="T1346" i="1"/>
  <c r="U1346" i="1" s="1"/>
  <c r="T1338" i="1"/>
  <c r="U1338" i="1" s="1"/>
  <c r="T1330" i="1"/>
  <c r="U1330" i="1" s="1"/>
  <c r="T1322" i="1"/>
  <c r="U1322" i="1" s="1"/>
  <c r="T1314" i="1"/>
  <c r="U1314" i="1" s="1"/>
  <c r="T1306" i="1"/>
  <c r="U1306" i="1" s="1"/>
  <c r="T1298" i="1"/>
  <c r="U1298" i="1" s="1"/>
  <c r="T1290" i="1"/>
  <c r="U1290" i="1" s="1"/>
  <c r="T1282" i="1"/>
  <c r="U1282" i="1" s="1"/>
  <c r="T1274" i="1"/>
  <c r="U1274" i="1" s="1"/>
  <c r="T1266" i="1"/>
  <c r="U1266" i="1" s="1"/>
  <c r="T1258" i="1"/>
  <c r="U1258" i="1" s="1"/>
  <c r="T1250" i="1"/>
  <c r="U1250" i="1" s="1"/>
  <c r="T1242" i="1"/>
  <c r="U1242" i="1" s="1"/>
  <c r="T1234" i="1"/>
  <c r="U1234" i="1" s="1"/>
  <c r="T1226" i="1"/>
  <c r="U1226" i="1" s="1"/>
  <c r="T1218" i="1"/>
  <c r="U1218" i="1" s="1"/>
  <c r="T1210" i="1"/>
  <c r="U1210" i="1" s="1"/>
  <c r="T1202" i="1"/>
  <c r="U1202" i="1" s="1"/>
  <c r="T1194" i="1"/>
  <c r="U1194" i="1" s="1"/>
  <c r="T1186" i="1"/>
  <c r="U1186" i="1" s="1"/>
  <c r="T1178" i="1"/>
  <c r="U1178" i="1" s="1"/>
  <c r="T1170" i="1"/>
  <c r="U1170" i="1" s="1"/>
  <c r="T1162" i="1"/>
  <c r="U1162" i="1" s="1"/>
  <c r="T1154" i="1"/>
  <c r="U1154" i="1" s="1"/>
  <c r="T1146" i="1"/>
  <c r="U1146" i="1" s="1"/>
  <c r="T1138" i="1"/>
  <c r="U1138" i="1" s="1"/>
  <c r="T1130" i="1"/>
  <c r="U1130" i="1" s="1"/>
  <c r="T1122" i="1"/>
  <c r="U1122" i="1" s="1"/>
  <c r="T1114" i="1"/>
  <c r="U1114" i="1" s="1"/>
  <c r="T1106" i="1"/>
  <c r="U1106" i="1" s="1"/>
  <c r="T1098" i="1"/>
  <c r="U1098" i="1" s="1"/>
  <c r="T1090" i="1"/>
  <c r="U1090" i="1" s="1"/>
  <c r="T1082" i="1"/>
  <c r="U1082" i="1" s="1"/>
  <c r="T1074" i="1"/>
  <c r="U1074" i="1" s="1"/>
  <c r="T1066" i="1"/>
  <c r="U1066" i="1" s="1"/>
  <c r="T1058" i="1"/>
  <c r="U1058" i="1" s="1"/>
  <c r="T1050" i="1"/>
  <c r="U1050" i="1" s="1"/>
  <c r="T1042" i="1"/>
  <c r="U1042" i="1" s="1"/>
  <c r="T1034" i="1"/>
  <c r="U1034" i="1" s="1"/>
  <c r="T1026" i="1"/>
  <c r="U1026" i="1" s="1"/>
  <c r="T1018" i="1"/>
  <c r="U1018" i="1" s="1"/>
  <c r="T1010" i="1"/>
  <c r="U1010" i="1" s="1"/>
  <c r="T1002" i="1"/>
  <c r="U1002" i="1" s="1"/>
  <c r="T994" i="1"/>
  <c r="U994" i="1" s="1"/>
  <c r="T986" i="1"/>
  <c r="U986" i="1" s="1"/>
  <c r="T978" i="1"/>
  <c r="U978" i="1" s="1"/>
  <c r="T970" i="1"/>
  <c r="U970" i="1" s="1"/>
  <c r="T962" i="1"/>
  <c r="U962" i="1" s="1"/>
  <c r="T954" i="1"/>
  <c r="U954" i="1" s="1"/>
  <c r="T946" i="1"/>
  <c r="U946" i="1" s="1"/>
  <c r="T938" i="1"/>
  <c r="U938" i="1" s="1"/>
  <c r="T930" i="1"/>
  <c r="U930" i="1" s="1"/>
  <c r="T922" i="1"/>
  <c r="U922" i="1" s="1"/>
  <c r="T914" i="1"/>
  <c r="U914" i="1" s="1"/>
  <c r="T906" i="1"/>
  <c r="U906" i="1" s="1"/>
  <c r="T898" i="1"/>
  <c r="U898" i="1" s="1"/>
  <c r="T890" i="1"/>
  <c r="U890" i="1" s="1"/>
  <c r="T882" i="1"/>
  <c r="U882" i="1" s="1"/>
  <c r="T874" i="1"/>
  <c r="U874" i="1" s="1"/>
  <c r="T866" i="1"/>
  <c r="U866" i="1" s="1"/>
  <c r="T858" i="1"/>
  <c r="U858" i="1" s="1"/>
  <c r="T850" i="1"/>
  <c r="U850" i="1" s="1"/>
  <c r="T842" i="1"/>
  <c r="U842" i="1" s="1"/>
  <c r="T834" i="1"/>
  <c r="U834" i="1" s="1"/>
  <c r="T826" i="1"/>
  <c r="U826" i="1" s="1"/>
  <c r="T818" i="1"/>
  <c r="U818" i="1" s="1"/>
  <c r="T810" i="1"/>
  <c r="U810" i="1" s="1"/>
  <c r="T802" i="1"/>
  <c r="U802" i="1" s="1"/>
  <c r="T794" i="1"/>
  <c r="U794" i="1" s="1"/>
  <c r="T786" i="1"/>
  <c r="U786" i="1" s="1"/>
  <c r="T778" i="1"/>
  <c r="U778" i="1" s="1"/>
  <c r="T770" i="1"/>
  <c r="U770" i="1" s="1"/>
  <c r="T762" i="1"/>
  <c r="U762" i="1" s="1"/>
  <c r="T754" i="1"/>
  <c r="U754" i="1" s="1"/>
  <c r="T746" i="1"/>
  <c r="U746" i="1" s="1"/>
  <c r="T738" i="1"/>
  <c r="U738" i="1" s="1"/>
  <c r="T730" i="1"/>
  <c r="U730" i="1" s="1"/>
  <c r="T722" i="1"/>
  <c r="U722" i="1" s="1"/>
  <c r="T714" i="1"/>
  <c r="U714" i="1" s="1"/>
  <c r="T706" i="1"/>
  <c r="U706" i="1" s="1"/>
  <c r="T698" i="1"/>
  <c r="U698" i="1" s="1"/>
  <c r="T690" i="1"/>
  <c r="U690" i="1" s="1"/>
  <c r="T682" i="1"/>
  <c r="U682" i="1" s="1"/>
  <c r="T674" i="1"/>
  <c r="U674" i="1" s="1"/>
  <c r="T666" i="1"/>
  <c r="U666" i="1" s="1"/>
  <c r="T658" i="1"/>
  <c r="U658" i="1" s="1"/>
  <c r="T650" i="1"/>
  <c r="U650" i="1" s="1"/>
  <c r="T642" i="1"/>
  <c r="U642" i="1" s="1"/>
  <c r="T634" i="1"/>
  <c r="U634" i="1" s="1"/>
  <c r="T626" i="1"/>
  <c r="U626" i="1" s="1"/>
  <c r="T618" i="1"/>
  <c r="U618" i="1" s="1"/>
  <c r="T610" i="1"/>
  <c r="U610" i="1" s="1"/>
  <c r="T602" i="1"/>
  <c r="U602" i="1" s="1"/>
  <c r="T594" i="1"/>
  <c r="U594" i="1" s="1"/>
  <c r="T586" i="1"/>
  <c r="U586" i="1" s="1"/>
  <c r="T578" i="1"/>
  <c r="U578" i="1" s="1"/>
  <c r="T570" i="1"/>
  <c r="U570" i="1" s="1"/>
  <c r="T562" i="1"/>
  <c r="U562" i="1" s="1"/>
  <c r="T554" i="1"/>
  <c r="U554" i="1" s="1"/>
  <c r="T546" i="1"/>
  <c r="U546" i="1" s="1"/>
  <c r="T538" i="1"/>
  <c r="U538" i="1" s="1"/>
  <c r="T530" i="1"/>
  <c r="U530" i="1" s="1"/>
  <c r="T522" i="1"/>
  <c r="U522" i="1" s="1"/>
  <c r="T514" i="1"/>
  <c r="U514" i="1" s="1"/>
  <c r="T506" i="1"/>
  <c r="U506" i="1" s="1"/>
  <c r="T498" i="1"/>
  <c r="U498" i="1" s="1"/>
  <c r="T490" i="1"/>
  <c r="U490" i="1" s="1"/>
  <c r="T482" i="1"/>
  <c r="U482" i="1" s="1"/>
  <c r="T474" i="1"/>
  <c r="U474" i="1" s="1"/>
  <c r="T466" i="1"/>
  <c r="U466" i="1" s="1"/>
  <c r="T458" i="1"/>
  <c r="U458" i="1" s="1"/>
  <c r="T450" i="1"/>
  <c r="U450" i="1" s="1"/>
  <c r="T442" i="1"/>
  <c r="U442" i="1" s="1"/>
  <c r="T434" i="1"/>
  <c r="U434" i="1" s="1"/>
  <c r="T426" i="1"/>
  <c r="U426" i="1" s="1"/>
  <c r="T418" i="1"/>
  <c r="U418" i="1" s="1"/>
  <c r="T410" i="1"/>
  <c r="U410" i="1" s="1"/>
  <c r="T402" i="1"/>
  <c r="U402" i="1" s="1"/>
  <c r="T394" i="1"/>
  <c r="U394" i="1" s="1"/>
  <c r="T386" i="1"/>
  <c r="U386" i="1" s="1"/>
  <c r="T378" i="1"/>
  <c r="U378" i="1" s="1"/>
  <c r="T370" i="1"/>
  <c r="U370" i="1" s="1"/>
  <c r="T362" i="1"/>
  <c r="U362" i="1" s="1"/>
  <c r="T354" i="1"/>
  <c r="U354" i="1" s="1"/>
  <c r="T346" i="1"/>
  <c r="U346" i="1" s="1"/>
  <c r="T338" i="1"/>
  <c r="U338" i="1" s="1"/>
  <c r="T330" i="1"/>
  <c r="U330" i="1" s="1"/>
  <c r="T322" i="1"/>
  <c r="U322" i="1" s="1"/>
  <c r="T314" i="1"/>
  <c r="U314" i="1" s="1"/>
  <c r="T306" i="1"/>
  <c r="U306" i="1" s="1"/>
  <c r="T298" i="1"/>
  <c r="U298" i="1" s="1"/>
  <c r="T290" i="1"/>
  <c r="U290" i="1" s="1"/>
  <c r="T282" i="1"/>
  <c r="U282" i="1" s="1"/>
  <c r="T274" i="1"/>
  <c r="U274" i="1" s="1"/>
  <c r="T266" i="1"/>
  <c r="U266" i="1" s="1"/>
  <c r="T258" i="1"/>
  <c r="U258" i="1" s="1"/>
  <c r="T250" i="1"/>
  <c r="U250" i="1" s="1"/>
  <c r="T242" i="1"/>
  <c r="U242" i="1" s="1"/>
  <c r="T234" i="1"/>
  <c r="U234" i="1" s="1"/>
  <c r="T226" i="1"/>
  <c r="U226" i="1" s="1"/>
  <c r="T218" i="1"/>
  <c r="U218" i="1" s="1"/>
  <c r="T210" i="1"/>
  <c r="U210" i="1" s="1"/>
  <c r="T202" i="1"/>
  <c r="U202" i="1" s="1"/>
  <c r="T194" i="1"/>
  <c r="U194" i="1" s="1"/>
  <c r="T186" i="1"/>
  <c r="U186" i="1" s="1"/>
  <c r="T178" i="1"/>
  <c r="U178" i="1" s="1"/>
  <c r="T170" i="1"/>
  <c r="U170" i="1" s="1"/>
  <c r="T162" i="1"/>
  <c r="U162" i="1" s="1"/>
  <c r="T154" i="1"/>
  <c r="U154" i="1" s="1"/>
  <c r="T146" i="1"/>
  <c r="U146" i="1" s="1"/>
  <c r="T138" i="1"/>
  <c r="U138" i="1" s="1"/>
  <c r="T130" i="1"/>
  <c r="U130" i="1" s="1"/>
  <c r="T122" i="1"/>
  <c r="U122" i="1" s="1"/>
  <c r="T114" i="1"/>
  <c r="U114" i="1" s="1"/>
  <c r="T106" i="1"/>
  <c r="U106" i="1" s="1"/>
  <c r="T98" i="1"/>
  <c r="U98" i="1" s="1"/>
  <c r="T90" i="1"/>
  <c r="U90" i="1" s="1"/>
  <c r="T82" i="1"/>
  <c r="U82" i="1" s="1"/>
  <c r="T74" i="1"/>
  <c r="U74" i="1" s="1"/>
  <c r="T66" i="1"/>
  <c r="U66" i="1" s="1"/>
  <c r="T58" i="1"/>
  <c r="U58" i="1" s="1"/>
  <c r="T50" i="1"/>
  <c r="U50" i="1" s="1"/>
  <c r="T42" i="1"/>
  <c r="U42" i="1" s="1"/>
  <c r="T34" i="1"/>
  <c r="U34" i="1" s="1"/>
  <c r="T2503" i="1"/>
  <c r="U2503" i="1" s="1"/>
  <c r="T2495" i="1"/>
  <c r="U2495" i="1" s="1"/>
  <c r="T2487" i="1"/>
  <c r="U2487" i="1" s="1"/>
  <c r="T2479" i="1"/>
  <c r="U2479" i="1" s="1"/>
  <c r="T2471" i="1"/>
  <c r="U2471" i="1" s="1"/>
  <c r="T2463" i="1"/>
  <c r="U2463" i="1" s="1"/>
  <c r="T2455" i="1"/>
  <c r="U2455" i="1" s="1"/>
  <c r="T2447" i="1"/>
  <c r="U2447" i="1" s="1"/>
  <c r="T2439" i="1"/>
  <c r="U2439" i="1" s="1"/>
  <c r="T2431" i="1"/>
  <c r="U2431" i="1" s="1"/>
  <c r="T2423" i="1"/>
  <c r="U2423" i="1" s="1"/>
  <c r="T2415" i="1"/>
  <c r="U2415" i="1" s="1"/>
  <c r="T2407" i="1"/>
  <c r="U2407" i="1" s="1"/>
  <c r="T2399" i="1"/>
  <c r="U2399" i="1" s="1"/>
  <c r="T2391" i="1"/>
  <c r="U2391" i="1" s="1"/>
  <c r="T2383" i="1"/>
  <c r="U2383" i="1" s="1"/>
  <c r="T2375" i="1"/>
  <c r="U2375" i="1" s="1"/>
  <c r="T2367" i="1"/>
  <c r="U2367" i="1" s="1"/>
  <c r="T2359" i="1"/>
  <c r="U2359" i="1" s="1"/>
  <c r="T2351" i="1"/>
  <c r="U2351" i="1" s="1"/>
  <c r="T2343" i="1"/>
  <c r="U2343" i="1" s="1"/>
  <c r="T2335" i="1"/>
  <c r="U2335" i="1" s="1"/>
  <c r="T2327" i="1"/>
  <c r="U2327" i="1" s="1"/>
  <c r="T2319" i="1"/>
  <c r="U2319" i="1" s="1"/>
  <c r="T2311" i="1"/>
  <c r="U2311" i="1" s="1"/>
  <c r="T2303" i="1"/>
  <c r="U2303" i="1" s="1"/>
  <c r="T2295" i="1"/>
  <c r="U2295" i="1" s="1"/>
  <c r="T2287" i="1"/>
  <c r="U2287" i="1" s="1"/>
  <c r="T2279" i="1"/>
  <c r="U2279" i="1" s="1"/>
  <c r="T2271" i="1"/>
  <c r="U2271" i="1" s="1"/>
  <c r="T2263" i="1"/>
  <c r="U2263" i="1" s="1"/>
  <c r="T2255" i="1"/>
  <c r="U2255" i="1" s="1"/>
  <c r="T2247" i="1"/>
  <c r="U2247" i="1" s="1"/>
  <c r="T2239" i="1"/>
  <c r="U2239" i="1" s="1"/>
  <c r="T2153" i="1"/>
  <c r="U2153" i="1" s="1"/>
  <c r="T2145" i="1"/>
  <c r="U2145" i="1" s="1"/>
  <c r="T2137" i="1"/>
  <c r="U2137" i="1" s="1"/>
  <c r="T2129" i="1"/>
  <c r="U2129" i="1" s="1"/>
  <c r="T2121" i="1"/>
  <c r="U2121" i="1" s="1"/>
  <c r="T2113" i="1"/>
  <c r="U2113" i="1" s="1"/>
  <c r="T2105" i="1"/>
  <c r="U2105" i="1" s="1"/>
  <c r="T2097" i="1"/>
  <c r="U2097" i="1" s="1"/>
  <c r="T2089" i="1"/>
  <c r="U2089" i="1" s="1"/>
  <c r="T2081" i="1"/>
  <c r="U2081" i="1" s="1"/>
  <c r="T2073" i="1"/>
  <c r="U2073" i="1" s="1"/>
  <c r="T2065" i="1"/>
  <c r="U2065" i="1" s="1"/>
  <c r="T2057" i="1"/>
  <c r="U2057" i="1" s="1"/>
  <c r="T2049" i="1"/>
  <c r="U2049" i="1" s="1"/>
  <c r="T2041" i="1"/>
  <c r="U2041" i="1" s="1"/>
  <c r="T2033" i="1"/>
  <c r="U2033" i="1" s="1"/>
  <c r="T2025" i="1"/>
  <c r="U2025" i="1" s="1"/>
  <c r="T2017" i="1"/>
  <c r="U2017" i="1" s="1"/>
  <c r="T2009" i="1"/>
  <c r="U2009" i="1" s="1"/>
  <c r="T2001" i="1"/>
  <c r="U2001" i="1" s="1"/>
  <c r="T1993" i="1"/>
  <c r="U1993" i="1" s="1"/>
  <c r="T1985" i="1"/>
  <c r="U1985" i="1" s="1"/>
  <c r="T1977" i="1"/>
  <c r="U1977" i="1" s="1"/>
  <c r="T1969" i="1"/>
  <c r="U1969" i="1" s="1"/>
  <c r="T1961" i="1"/>
  <c r="U1961" i="1" s="1"/>
  <c r="T1953" i="1"/>
  <c r="U1953" i="1" s="1"/>
  <c r="T1945" i="1"/>
  <c r="U1945" i="1" s="1"/>
  <c r="T1937" i="1"/>
  <c r="U1937" i="1" s="1"/>
  <c r="T1929" i="1"/>
  <c r="U1929" i="1" s="1"/>
  <c r="T1921" i="1"/>
  <c r="U1921" i="1" s="1"/>
  <c r="T1913" i="1"/>
  <c r="U1913" i="1" s="1"/>
  <c r="T1905" i="1"/>
  <c r="U1905" i="1" s="1"/>
  <c r="T1897" i="1"/>
  <c r="U1897" i="1" s="1"/>
  <c r="T1889" i="1"/>
  <c r="U1889" i="1" s="1"/>
  <c r="T1881" i="1"/>
  <c r="U1881" i="1" s="1"/>
  <c r="T1873" i="1"/>
  <c r="U1873" i="1" s="1"/>
  <c r="T1865" i="1"/>
  <c r="U1865" i="1" s="1"/>
  <c r="T1857" i="1"/>
  <c r="U1857" i="1" s="1"/>
  <c r="T1849" i="1"/>
  <c r="U1849" i="1" s="1"/>
  <c r="T1841" i="1"/>
  <c r="U1841" i="1" s="1"/>
  <c r="T1833" i="1"/>
  <c r="U1833" i="1" s="1"/>
  <c r="T1825" i="1"/>
  <c r="U1825" i="1" s="1"/>
  <c r="T1817" i="1"/>
  <c r="U1817" i="1" s="1"/>
  <c r="T1809" i="1"/>
  <c r="U1809" i="1" s="1"/>
  <c r="T1801" i="1"/>
  <c r="U1801" i="1" s="1"/>
  <c r="T1793" i="1"/>
  <c r="U1793" i="1" s="1"/>
  <c r="T1785" i="1"/>
  <c r="U1785" i="1" s="1"/>
  <c r="T1777" i="1"/>
  <c r="U1777" i="1" s="1"/>
  <c r="T1769" i="1"/>
  <c r="U1769" i="1" s="1"/>
  <c r="T1761" i="1"/>
  <c r="U1761" i="1" s="1"/>
  <c r="T1753" i="1"/>
  <c r="U1753" i="1" s="1"/>
  <c r="T1745" i="1"/>
  <c r="U1745" i="1" s="1"/>
  <c r="T1737" i="1"/>
  <c r="U1737" i="1" s="1"/>
  <c r="T1729" i="1"/>
  <c r="U1729" i="1" s="1"/>
  <c r="T1721" i="1"/>
  <c r="U1721" i="1" s="1"/>
  <c r="T1713" i="1"/>
  <c r="U1713" i="1" s="1"/>
  <c r="T1705" i="1"/>
  <c r="U1705" i="1" s="1"/>
  <c r="T1697" i="1"/>
  <c r="U1697" i="1" s="1"/>
  <c r="T1689" i="1"/>
  <c r="U1689" i="1" s="1"/>
  <c r="T1681" i="1"/>
  <c r="U1681" i="1" s="1"/>
  <c r="T1673" i="1"/>
  <c r="U1673" i="1" s="1"/>
  <c r="T1665" i="1"/>
  <c r="U1665" i="1" s="1"/>
  <c r="T1657" i="1"/>
  <c r="U1657" i="1" s="1"/>
  <c r="T1649" i="1"/>
  <c r="U1649" i="1" s="1"/>
  <c r="T1641" i="1"/>
  <c r="U1641" i="1" s="1"/>
  <c r="T1633" i="1"/>
  <c r="U1633" i="1" s="1"/>
  <c r="T1625" i="1"/>
  <c r="U1625" i="1" s="1"/>
  <c r="T1617" i="1"/>
  <c r="U1617" i="1" s="1"/>
  <c r="T1609" i="1"/>
  <c r="U1609" i="1" s="1"/>
  <c r="T1601" i="1"/>
  <c r="U1601" i="1" s="1"/>
  <c r="T1593" i="1"/>
  <c r="U1593" i="1" s="1"/>
  <c r="T1585" i="1"/>
  <c r="U1585" i="1" s="1"/>
  <c r="T1577" i="1"/>
  <c r="U1577" i="1" s="1"/>
  <c r="T1569" i="1"/>
  <c r="U1569" i="1" s="1"/>
  <c r="T1561" i="1"/>
  <c r="U1561" i="1" s="1"/>
  <c r="T1553" i="1"/>
  <c r="U1553" i="1" s="1"/>
  <c r="T1545" i="1"/>
  <c r="U1545" i="1" s="1"/>
  <c r="T1537" i="1"/>
  <c r="U1537" i="1" s="1"/>
  <c r="T1529" i="1"/>
  <c r="U1529" i="1" s="1"/>
  <c r="T1521" i="1"/>
  <c r="U1521" i="1" s="1"/>
  <c r="T1513" i="1"/>
  <c r="U1513" i="1" s="1"/>
  <c r="T1505" i="1"/>
  <c r="U1505" i="1" s="1"/>
  <c r="T1497" i="1"/>
  <c r="U1497" i="1" s="1"/>
  <c r="T1489" i="1"/>
  <c r="U1489" i="1" s="1"/>
  <c r="T1481" i="1"/>
  <c r="U1481" i="1" s="1"/>
  <c r="T1473" i="1"/>
  <c r="U1473" i="1" s="1"/>
  <c r="T1465" i="1"/>
  <c r="U1465" i="1" s="1"/>
  <c r="T1457" i="1"/>
  <c r="U1457" i="1" s="1"/>
  <c r="T1449" i="1"/>
  <c r="U1449" i="1" s="1"/>
  <c r="T1441" i="1"/>
  <c r="U1441" i="1" s="1"/>
  <c r="T1433" i="1"/>
  <c r="U1433" i="1" s="1"/>
  <c r="T1425" i="1"/>
  <c r="U1425" i="1" s="1"/>
  <c r="T1417" i="1"/>
  <c r="U1417" i="1" s="1"/>
  <c r="T1409" i="1"/>
  <c r="U1409" i="1" s="1"/>
  <c r="T1401" i="1"/>
  <c r="U1401" i="1" s="1"/>
  <c r="T1393" i="1"/>
  <c r="U1393" i="1" s="1"/>
  <c r="T1385" i="1"/>
  <c r="U1385" i="1" s="1"/>
  <c r="T1377" i="1"/>
  <c r="U1377" i="1" s="1"/>
  <c r="T1369" i="1"/>
  <c r="U1369" i="1" s="1"/>
  <c r="T1361" i="1"/>
  <c r="U1361" i="1" s="1"/>
  <c r="T1353" i="1"/>
  <c r="U1353" i="1" s="1"/>
  <c r="T1345" i="1"/>
  <c r="U1345" i="1" s="1"/>
  <c r="T1337" i="1"/>
  <c r="U1337" i="1" s="1"/>
  <c r="T1329" i="1"/>
  <c r="U1329" i="1" s="1"/>
  <c r="T1321" i="1"/>
  <c r="U1321" i="1" s="1"/>
  <c r="T1313" i="1"/>
  <c r="U1313" i="1" s="1"/>
  <c r="T1305" i="1"/>
  <c r="U1305" i="1" s="1"/>
  <c r="T1297" i="1"/>
  <c r="U1297" i="1" s="1"/>
  <c r="T1289" i="1"/>
  <c r="U1289" i="1" s="1"/>
  <c r="T1281" i="1"/>
  <c r="U1281" i="1" s="1"/>
  <c r="T1273" i="1"/>
  <c r="U1273" i="1" s="1"/>
  <c r="T1265" i="1"/>
  <c r="U1265" i="1" s="1"/>
  <c r="T1257" i="1"/>
  <c r="U1257" i="1" s="1"/>
  <c r="T1249" i="1"/>
  <c r="U1249" i="1" s="1"/>
  <c r="T1241" i="1"/>
  <c r="U1241" i="1" s="1"/>
  <c r="T1233" i="1"/>
  <c r="U1233" i="1" s="1"/>
  <c r="T1225" i="1"/>
  <c r="U1225" i="1" s="1"/>
  <c r="T1217" i="1"/>
  <c r="U1217" i="1" s="1"/>
  <c r="T1209" i="1"/>
  <c r="U1209" i="1" s="1"/>
  <c r="T1201" i="1"/>
  <c r="U1201" i="1" s="1"/>
  <c r="T1193" i="1"/>
  <c r="U1193" i="1" s="1"/>
  <c r="T1185" i="1"/>
  <c r="U1185" i="1" s="1"/>
  <c r="T1177" i="1"/>
  <c r="U1177" i="1" s="1"/>
  <c r="T1169" i="1"/>
  <c r="U1169" i="1" s="1"/>
  <c r="T1161" i="1"/>
  <c r="U1161" i="1" s="1"/>
  <c r="T1153" i="1"/>
  <c r="U1153" i="1" s="1"/>
  <c r="T1145" i="1"/>
  <c r="U1145" i="1" s="1"/>
  <c r="T1137" i="1"/>
  <c r="U1137" i="1" s="1"/>
  <c r="T1129" i="1"/>
  <c r="U1129" i="1" s="1"/>
  <c r="T1121" i="1"/>
  <c r="U1121" i="1" s="1"/>
  <c r="T1113" i="1"/>
  <c r="U1113" i="1" s="1"/>
  <c r="T1105" i="1"/>
  <c r="U1105" i="1" s="1"/>
  <c r="T1097" i="1"/>
  <c r="U1097" i="1" s="1"/>
  <c r="T1089" i="1"/>
  <c r="U1089" i="1" s="1"/>
  <c r="T1081" i="1"/>
  <c r="U1081" i="1" s="1"/>
  <c r="T1073" i="1"/>
  <c r="U1073" i="1" s="1"/>
  <c r="T1065" i="1"/>
  <c r="U1065" i="1" s="1"/>
  <c r="T1057" i="1"/>
  <c r="U1057" i="1" s="1"/>
  <c r="T1049" i="1"/>
  <c r="U1049" i="1" s="1"/>
  <c r="T1041" i="1"/>
  <c r="U1041" i="1" s="1"/>
  <c r="T1033" i="1"/>
  <c r="U1033" i="1" s="1"/>
  <c r="T1025" i="1"/>
  <c r="U1025" i="1" s="1"/>
  <c r="T1017" i="1"/>
  <c r="U1017" i="1" s="1"/>
  <c r="T1009" i="1"/>
  <c r="U1009" i="1" s="1"/>
  <c r="T1001" i="1"/>
  <c r="U1001" i="1" s="1"/>
  <c r="T993" i="1"/>
  <c r="U993" i="1" s="1"/>
  <c r="T985" i="1"/>
  <c r="U985" i="1" s="1"/>
  <c r="T977" i="1"/>
  <c r="U977" i="1" s="1"/>
  <c r="T969" i="1"/>
  <c r="U969" i="1" s="1"/>
  <c r="T961" i="1"/>
  <c r="U961" i="1" s="1"/>
  <c r="T953" i="1"/>
  <c r="U953" i="1" s="1"/>
  <c r="T945" i="1"/>
  <c r="U945" i="1" s="1"/>
  <c r="T937" i="1"/>
  <c r="U937" i="1" s="1"/>
  <c r="T929" i="1"/>
  <c r="U929" i="1" s="1"/>
  <c r="T921" i="1"/>
  <c r="U921" i="1" s="1"/>
  <c r="T913" i="1"/>
  <c r="U913" i="1" s="1"/>
  <c r="T905" i="1"/>
  <c r="U905" i="1" s="1"/>
  <c r="T897" i="1"/>
  <c r="U897" i="1" s="1"/>
  <c r="T889" i="1"/>
  <c r="U889" i="1" s="1"/>
  <c r="T881" i="1"/>
  <c r="U881" i="1" s="1"/>
  <c r="T873" i="1"/>
  <c r="U873" i="1" s="1"/>
  <c r="T865" i="1"/>
  <c r="U865" i="1" s="1"/>
  <c r="T857" i="1"/>
  <c r="U857" i="1" s="1"/>
  <c r="T849" i="1"/>
  <c r="U849" i="1" s="1"/>
  <c r="T841" i="1"/>
  <c r="U841" i="1" s="1"/>
  <c r="T833" i="1"/>
  <c r="U833" i="1" s="1"/>
  <c r="T825" i="1"/>
  <c r="U825" i="1" s="1"/>
  <c r="T817" i="1"/>
  <c r="U817" i="1" s="1"/>
  <c r="T809" i="1"/>
  <c r="U809" i="1" s="1"/>
  <c r="T801" i="1"/>
  <c r="U801" i="1" s="1"/>
  <c r="T793" i="1"/>
  <c r="U793" i="1" s="1"/>
  <c r="T785" i="1"/>
  <c r="U785" i="1" s="1"/>
  <c r="T777" i="1"/>
  <c r="U777" i="1" s="1"/>
  <c r="T769" i="1"/>
  <c r="U769" i="1" s="1"/>
  <c r="T761" i="1"/>
  <c r="U761" i="1" s="1"/>
  <c r="T753" i="1"/>
  <c r="U753" i="1" s="1"/>
  <c r="T745" i="1"/>
  <c r="U745" i="1" s="1"/>
  <c r="T737" i="1"/>
  <c r="U737" i="1" s="1"/>
  <c r="T729" i="1"/>
  <c r="U729" i="1" s="1"/>
  <c r="T721" i="1"/>
  <c r="U721" i="1" s="1"/>
  <c r="T713" i="1"/>
  <c r="U713" i="1" s="1"/>
  <c r="T705" i="1"/>
  <c r="U705" i="1" s="1"/>
  <c r="T697" i="1"/>
  <c r="U697" i="1" s="1"/>
  <c r="T689" i="1"/>
  <c r="U689" i="1" s="1"/>
  <c r="T681" i="1"/>
  <c r="U681" i="1" s="1"/>
  <c r="T673" i="1"/>
  <c r="U673" i="1" s="1"/>
  <c r="T665" i="1"/>
  <c r="U665" i="1" s="1"/>
  <c r="T657" i="1"/>
  <c r="U657" i="1" s="1"/>
  <c r="T649" i="1"/>
  <c r="U649" i="1" s="1"/>
  <c r="T641" i="1"/>
  <c r="U641" i="1" s="1"/>
  <c r="T633" i="1"/>
  <c r="U633" i="1" s="1"/>
  <c r="T625" i="1"/>
  <c r="U625" i="1" s="1"/>
  <c r="T617" i="1"/>
  <c r="U617" i="1" s="1"/>
  <c r="T609" i="1"/>
  <c r="U609" i="1" s="1"/>
  <c r="T601" i="1"/>
  <c r="U601" i="1" s="1"/>
  <c r="T593" i="1"/>
  <c r="U593" i="1" s="1"/>
  <c r="T585" i="1"/>
  <c r="U585" i="1" s="1"/>
  <c r="T577" i="1"/>
  <c r="U577" i="1" s="1"/>
  <c r="T569" i="1"/>
  <c r="U569" i="1" s="1"/>
  <c r="T561" i="1"/>
  <c r="U561" i="1" s="1"/>
  <c r="T553" i="1"/>
  <c r="U553" i="1" s="1"/>
  <c r="T545" i="1"/>
  <c r="U545" i="1" s="1"/>
  <c r="T537" i="1"/>
  <c r="U537" i="1" s="1"/>
  <c r="T529" i="1"/>
  <c r="U529" i="1" s="1"/>
  <c r="T521" i="1"/>
  <c r="U521" i="1" s="1"/>
  <c r="T513" i="1"/>
  <c r="U513" i="1" s="1"/>
  <c r="T505" i="1"/>
  <c r="U505" i="1" s="1"/>
  <c r="T497" i="1"/>
  <c r="U497" i="1" s="1"/>
  <c r="T489" i="1"/>
  <c r="U489" i="1" s="1"/>
  <c r="T481" i="1"/>
  <c r="U481" i="1" s="1"/>
  <c r="T473" i="1"/>
  <c r="U473" i="1" s="1"/>
  <c r="T465" i="1"/>
  <c r="U465" i="1" s="1"/>
  <c r="T457" i="1"/>
  <c r="U457" i="1" s="1"/>
  <c r="T449" i="1"/>
  <c r="U449" i="1" s="1"/>
  <c r="T441" i="1"/>
  <c r="U441" i="1" s="1"/>
  <c r="T433" i="1"/>
  <c r="U433" i="1" s="1"/>
  <c r="T425" i="1"/>
  <c r="U425" i="1" s="1"/>
  <c r="T417" i="1"/>
  <c r="U417" i="1" s="1"/>
  <c r="T409" i="1"/>
  <c r="U409" i="1" s="1"/>
  <c r="T401" i="1"/>
  <c r="U401" i="1" s="1"/>
  <c r="T393" i="1"/>
  <c r="U393" i="1" s="1"/>
  <c r="T385" i="1"/>
  <c r="U385" i="1" s="1"/>
  <c r="T377" i="1"/>
  <c r="U377" i="1" s="1"/>
  <c r="T369" i="1"/>
  <c r="U369" i="1" s="1"/>
  <c r="T361" i="1"/>
  <c r="U361" i="1" s="1"/>
  <c r="T353" i="1"/>
  <c r="U353" i="1" s="1"/>
  <c r="T345" i="1"/>
  <c r="U345" i="1" s="1"/>
  <c r="T337" i="1"/>
  <c r="U337" i="1" s="1"/>
  <c r="T329" i="1"/>
  <c r="U329" i="1" s="1"/>
  <c r="T321" i="1"/>
  <c r="U321" i="1" s="1"/>
  <c r="T313" i="1"/>
  <c r="U313" i="1" s="1"/>
  <c r="T305" i="1"/>
  <c r="U305" i="1" s="1"/>
  <c r="T297" i="1"/>
  <c r="U297" i="1" s="1"/>
  <c r="T289" i="1"/>
  <c r="U289" i="1" s="1"/>
  <c r="T281" i="1"/>
  <c r="U281" i="1" s="1"/>
  <c r="T273" i="1"/>
  <c r="U273" i="1" s="1"/>
  <c r="T265" i="1"/>
  <c r="U265" i="1" s="1"/>
  <c r="T257" i="1"/>
  <c r="U257" i="1" s="1"/>
  <c r="T249" i="1"/>
  <c r="U249" i="1" s="1"/>
  <c r="T241" i="1"/>
  <c r="U241" i="1" s="1"/>
  <c r="T233" i="1"/>
  <c r="U233" i="1" s="1"/>
  <c r="T225" i="1"/>
  <c r="U225" i="1" s="1"/>
  <c r="T217" i="1"/>
  <c r="U217" i="1" s="1"/>
  <c r="T209" i="1"/>
  <c r="U209" i="1" s="1"/>
  <c r="T201" i="1"/>
  <c r="U201" i="1" s="1"/>
  <c r="T193" i="1"/>
  <c r="U193" i="1" s="1"/>
  <c r="T185" i="1"/>
  <c r="U185" i="1" s="1"/>
  <c r="T177" i="1"/>
  <c r="U177" i="1" s="1"/>
  <c r="T169" i="1"/>
  <c r="U169" i="1" s="1"/>
  <c r="T161" i="1"/>
  <c r="U161" i="1" s="1"/>
  <c r="T153" i="1"/>
  <c r="U153" i="1" s="1"/>
  <c r="T145" i="1"/>
  <c r="U145" i="1" s="1"/>
  <c r="T137" i="1"/>
  <c r="U137" i="1" s="1"/>
  <c r="T129" i="1"/>
  <c r="U129" i="1" s="1"/>
  <c r="T121" i="1"/>
  <c r="U121" i="1" s="1"/>
  <c r="T113" i="1"/>
  <c r="U113" i="1" s="1"/>
  <c r="T105" i="1"/>
  <c r="U105" i="1" s="1"/>
  <c r="T97" i="1"/>
  <c r="U97" i="1" s="1"/>
  <c r="T89" i="1"/>
  <c r="U89" i="1" s="1"/>
  <c r="T81" i="1"/>
  <c r="U81" i="1" s="1"/>
  <c r="T73" i="1"/>
  <c r="U73" i="1" s="1"/>
  <c r="T65" i="1"/>
  <c r="U65" i="1" s="1"/>
  <c r="T57" i="1"/>
  <c r="U57" i="1" s="1"/>
  <c r="T49" i="1"/>
  <c r="U49" i="1" s="1"/>
  <c r="T41" i="1"/>
  <c r="U41" i="1" s="1"/>
  <c r="T33" i="1"/>
  <c r="U33" i="1" s="1"/>
  <c r="T2502" i="1"/>
  <c r="U2502" i="1" s="1"/>
  <c r="T2494" i="1"/>
  <c r="U2494" i="1" s="1"/>
  <c r="T2486" i="1"/>
  <c r="U2486" i="1" s="1"/>
  <c r="T2478" i="1"/>
  <c r="U2478" i="1" s="1"/>
  <c r="T2470" i="1"/>
  <c r="U2470" i="1" s="1"/>
  <c r="T2462" i="1"/>
  <c r="U2462" i="1" s="1"/>
  <c r="T2454" i="1"/>
  <c r="U2454" i="1" s="1"/>
  <c r="T2446" i="1"/>
  <c r="U2446" i="1" s="1"/>
  <c r="T2438" i="1"/>
  <c r="U2438" i="1" s="1"/>
  <c r="T2430" i="1"/>
  <c r="U2430" i="1" s="1"/>
  <c r="T2422" i="1"/>
  <c r="U2422" i="1" s="1"/>
  <c r="T2414" i="1"/>
  <c r="U2414" i="1" s="1"/>
  <c r="T2406" i="1"/>
  <c r="U2406" i="1" s="1"/>
  <c r="T2398" i="1"/>
  <c r="U2398" i="1" s="1"/>
  <c r="T2390" i="1"/>
  <c r="U2390" i="1" s="1"/>
  <c r="T2382" i="1"/>
  <c r="U2382" i="1" s="1"/>
  <c r="T2374" i="1"/>
  <c r="U2374" i="1" s="1"/>
  <c r="T2366" i="1"/>
  <c r="U2366" i="1" s="1"/>
  <c r="T2358" i="1"/>
  <c r="U2358" i="1" s="1"/>
  <c r="T2350" i="1"/>
  <c r="U2350" i="1" s="1"/>
  <c r="T2342" i="1"/>
  <c r="U2342" i="1" s="1"/>
  <c r="T2334" i="1"/>
  <c r="U2334" i="1" s="1"/>
  <c r="T2326" i="1"/>
  <c r="U2326" i="1" s="1"/>
  <c r="T2318" i="1"/>
  <c r="U2318" i="1" s="1"/>
  <c r="T2310" i="1"/>
  <c r="U2310" i="1" s="1"/>
  <c r="T2302" i="1"/>
  <c r="U2302" i="1" s="1"/>
  <c r="T2294" i="1"/>
  <c r="U2294" i="1" s="1"/>
  <c r="T2286" i="1"/>
  <c r="U2286" i="1" s="1"/>
  <c r="T2278" i="1"/>
  <c r="U2278" i="1" s="1"/>
  <c r="T2270" i="1"/>
  <c r="U2270" i="1" s="1"/>
  <c r="T2262" i="1"/>
  <c r="U2262" i="1" s="1"/>
  <c r="T2254" i="1"/>
  <c r="U2254" i="1" s="1"/>
  <c r="T2246" i="1"/>
  <c r="U2246" i="1" s="1"/>
  <c r="T2238" i="1"/>
  <c r="U2238" i="1" s="1"/>
  <c r="T1840" i="1"/>
  <c r="U1840" i="1" s="1"/>
  <c r="T1832" i="1"/>
  <c r="U1832" i="1" s="1"/>
  <c r="T1824" i="1"/>
  <c r="U1824" i="1" s="1"/>
  <c r="T1816" i="1"/>
  <c r="U1816" i="1" s="1"/>
  <c r="T1808" i="1"/>
  <c r="U1808" i="1" s="1"/>
  <c r="T1800" i="1"/>
  <c r="U1800" i="1" s="1"/>
  <c r="T1792" i="1"/>
  <c r="U1792" i="1" s="1"/>
  <c r="T1784" i="1"/>
  <c r="U1784" i="1" s="1"/>
  <c r="T1776" i="1"/>
  <c r="U1776" i="1" s="1"/>
  <c r="T1768" i="1"/>
  <c r="U1768" i="1" s="1"/>
  <c r="T1760" i="1"/>
  <c r="U1760" i="1" s="1"/>
  <c r="T1752" i="1"/>
  <c r="U1752" i="1" s="1"/>
  <c r="T1744" i="1"/>
  <c r="U1744" i="1" s="1"/>
  <c r="T1736" i="1"/>
  <c r="U1736" i="1" s="1"/>
  <c r="T1728" i="1"/>
  <c r="U1728" i="1" s="1"/>
  <c r="T1720" i="1"/>
  <c r="U1720" i="1" s="1"/>
  <c r="T1712" i="1"/>
  <c r="U1712" i="1" s="1"/>
  <c r="T1704" i="1"/>
  <c r="U1704" i="1" s="1"/>
  <c r="T1696" i="1"/>
  <c r="U1696" i="1" s="1"/>
  <c r="T1688" i="1"/>
  <c r="U1688" i="1" s="1"/>
  <c r="T1680" i="1"/>
  <c r="U1680" i="1" s="1"/>
  <c r="T1672" i="1"/>
  <c r="U1672" i="1" s="1"/>
  <c r="T1664" i="1"/>
  <c r="U1664" i="1" s="1"/>
  <c r="T1656" i="1"/>
  <c r="U1656" i="1" s="1"/>
  <c r="T1648" i="1"/>
  <c r="U1648" i="1" s="1"/>
  <c r="T1640" i="1"/>
  <c r="U1640" i="1" s="1"/>
  <c r="T1632" i="1"/>
  <c r="U1632" i="1" s="1"/>
  <c r="T1624" i="1"/>
  <c r="U1624" i="1" s="1"/>
  <c r="T1616" i="1"/>
  <c r="U1616" i="1" s="1"/>
  <c r="T1608" i="1"/>
  <c r="U1608" i="1" s="1"/>
  <c r="T1600" i="1"/>
  <c r="U1600" i="1" s="1"/>
  <c r="T1592" i="1"/>
  <c r="U1592" i="1" s="1"/>
  <c r="T1584" i="1"/>
  <c r="U1584" i="1" s="1"/>
  <c r="T1576" i="1"/>
  <c r="U1576" i="1" s="1"/>
  <c r="T1568" i="1"/>
  <c r="U1568" i="1" s="1"/>
  <c r="T1560" i="1"/>
  <c r="U1560" i="1" s="1"/>
  <c r="T1552" i="1"/>
  <c r="U1552" i="1" s="1"/>
  <c r="T1544" i="1"/>
  <c r="U1544" i="1" s="1"/>
  <c r="T1536" i="1"/>
  <c r="U1536" i="1" s="1"/>
  <c r="T1528" i="1"/>
  <c r="U1528" i="1" s="1"/>
  <c r="T1520" i="1"/>
  <c r="U1520" i="1" s="1"/>
  <c r="T1512" i="1"/>
  <c r="U1512" i="1" s="1"/>
  <c r="T1504" i="1"/>
  <c r="U1504" i="1" s="1"/>
  <c r="T1496" i="1"/>
  <c r="U1496" i="1" s="1"/>
  <c r="T1488" i="1"/>
  <c r="U1488" i="1" s="1"/>
  <c r="T1480" i="1"/>
  <c r="U1480" i="1" s="1"/>
  <c r="T1472" i="1"/>
  <c r="U1472" i="1" s="1"/>
  <c r="T1464" i="1"/>
  <c r="U1464" i="1" s="1"/>
  <c r="T1456" i="1"/>
  <c r="U1456" i="1" s="1"/>
  <c r="T1448" i="1"/>
  <c r="U1448" i="1" s="1"/>
  <c r="T1440" i="1"/>
  <c r="U1440" i="1" s="1"/>
  <c r="T1432" i="1"/>
  <c r="U1432" i="1" s="1"/>
  <c r="T1424" i="1"/>
  <c r="U1424" i="1" s="1"/>
  <c r="T1416" i="1"/>
  <c r="U1416" i="1" s="1"/>
  <c r="T1408" i="1"/>
  <c r="U1408" i="1" s="1"/>
  <c r="T1400" i="1"/>
  <c r="U1400" i="1" s="1"/>
  <c r="T1392" i="1"/>
  <c r="U1392" i="1" s="1"/>
  <c r="T1384" i="1"/>
  <c r="U1384" i="1" s="1"/>
  <c r="T1376" i="1"/>
  <c r="U1376" i="1" s="1"/>
  <c r="T1368" i="1"/>
  <c r="U1368" i="1" s="1"/>
  <c r="T1360" i="1"/>
  <c r="U1360" i="1" s="1"/>
  <c r="T1352" i="1"/>
  <c r="U1352" i="1" s="1"/>
  <c r="T1344" i="1"/>
  <c r="U1344" i="1" s="1"/>
  <c r="T1336" i="1"/>
  <c r="U1336" i="1" s="1"/>
  <c r="T1328" i="1"/>
  <c r="U1328" i="1" s="1"/>
  <c r="T1320" i="1"/>
  <c r="U1320" i="1" s="1"/>
  <c r="T1312" i="1"/>
  <c r="U1312" i="1" s="1"/>
  <c r="T1304" i="1"/>
  <c r="U1304" i="1" s="1"/>
  <c r="T1296" i="1"/>
  <c r="U1296" i="1" s="1"/>
  <c r="T1288" i="1"/>
  <c r="U1288" i="1" s="1"/>
  <c r="T1280" i="1"/>
  <c r="U1280" i="1" s="1"/>
  <c r="T1272" i="1"/>
  <c r="U1272" i="1" s="1"/>
  <c r="T1264" i="1"/>
  <c r="U1264" i="1" s="1"/>
  <c r="T1256" i="1"/>
  <c r="U1256" i="1" s="1"/>
  <c r="T1248" i="1"/>
  <c r="U1248" i="1" s="1"/>
  <c r="T1240" i="1"/>
  <c r="U1240" i="1" s="1"/>
  <c r="T1232" i="1"/>
  <c r="U1232" i="1" s="1"/>
  <c r="T1224" i="1"/>
  <c r="U1224" i="1" s="1"/>
  <c r="T1216" i="1"/>
  <c r="U1216" i="1" s="1"/>
  <c r="T1208" i="1"/>
  <c r="U1208" i="1" s="1"/>
  <c r="T1200" i="1"/>
  <c r="U1200" i="1" s="1"/>
  <c r="T1192" i="1"/>
  <c r="U1192" i="1" s="1"/>
  <c r="T1184" i="1"/>
  <c r="U1184" i="1" s="1"/>
  <c r="T1176" i="1"/>
  <c r="U1176" i="1" s="1"/>
  <c r="T1168" i="1"/>
  <c r="U1168" i="1" s="1"/>
  <c r="T1160" i="1"/>
  <c r="U1160" i="1" s="1"/>
  <c r="T1152" i="1"/>
  <c r="U1152" i="1" s="1"/>
  <c r="T1144" i="1"/>
  <c r="U1144" i="1" s="1"/>
  <c r="T1136" i="1"/>
  <c r="U1136" i="1" s="1"/>
  <c r="T1128" i="1"/>
  <c r="U1128" i="1" s="1"/>
  <c r="T1120" i="1"/>
  <c r="U1120" i="1" s="1"/>
  <c r="T1112" i="1"/>
  <c r="U1112" i="1" s="1"/>
  <c r="T1104" i="1"/>
  <c r="U1104" i="1" s="1"/>
  <c r="T1096" i="1"/>
  <c r="U1096" i="1" s="1"/>
  <c r="T1088" i="1"/>
  <c r="U1088" i="1" s="1"/>
  <c r="T1080" i="1"/>
  <c r="U1080" i="1" s="1"/>
  <c r="T1072" i="1"/>
  <c r="U1072" i="1" s="1"/>
  <c r="T1064" i="1"/>
  <c r="U1064" i="1" s="1"/>
  <c r="T1056" i="1"/>
  <c r="U1056" i="1" s="1"/>
  <c r="T1048" i="1"/>
  <c r="U1048" i="1" s="1"/>
  <c r="T1040" i="1"/>
  <c r="U1040" i="1" s="1"/>
  <c r="T1032" i="1"/>
  <c r="U1032" i="1" s="1"/>
  <c r="T1024" i="1"/>
  <c r="U1024" i="1" s="1"/>
  <c r="T1016" i="1"/>
  <c r="U1016" i="1" s="1"/>
  <c r="T1008" i="1"/>
  <c r="U1008" i="1" s="1"/>
  <c r="T1000" i="1"/>
  <c r="U1000" i="1" s="1"/>
  <c r="T992" i="1"/>
  <c r="U992" i="1" s="1"/>
  <c r="T984" i="1"/>
  <c r="U984" i="1" s="1"/>
  <c r="T976" i="1"/>
  <c r="U976" i="1" s="1"/>
  <c r="T968" i="1"/>
  <c r="U968" i="1" s="1"/>
  <c r="T960" i="1"/>
  <c r="U960" i="1" s="1"/>
  <c r="T952" i="1"/>
  <c r="U952" i="1" s="1"/>
  <c r="T944" i="1"/>
  <c r="U944" i="1" s="1"/>
  <c r="T936" i="1"/>
  <c r="U936" i="1" s="1"/>
  <c r="T928" i="1"/>
  <c r="U928" i="1" s="1"/>
  <c r="T920" i="1"/>
  <c r="U920" i="1" s="1"/>
  <c r="T912" i="1"/>
  <c r="U912" i="1" s="1"/>
  <c r="T904" i="1"/>
  <c r="U904" i="1" s="1"/>
  <c r="T896" i="1"/>
  <c r="U896" i="1" s="1"/>
  <c r="T888" i="1"/>
  <c r="U888" i="1" s="1"/>
  <c r="T880" i="1"/>
  <c r="U880" i="1" s="1"/>
  <c r="T872" i="1"/>
  <c r="U872" i="1" s="1"/>
  <c r="T864" i="1"/>
  <c r="U864" i="1" s="1"/>
  <c r="T856" i="1"/>
  <c r="U856" i="1" s="1"/>
  <c r="T848" i="1"/>
  <c r="U848" i="1" s="1"/>
  <c r="T840" i="1"/>
  <c r="U840" i="1" s="1"/>
  <c r="T832" i="1"/>
  <c r="U832" i="1" s="1"/>
  <c r="T824" i="1"/>
  <c r="U824" i="1" s="1"/>
  <c r="T816" i="1"/>
  <c r="U816" i="1" s="1"/>
  <c r="T808" i="1"/>
  <c r="U808" i="1" s="1"/>
  <c r="T800" i="1"/>
  <c r="U800" i="1" s="1"/>
  <c r="T792" i="1"/>
  <c r="U792" i="1" s="1"/>
  <c r="T784" i="1"/>
  <c r="U784" i="1" s="1"/>
  <c r="T776" i="1"/>
  <c r="U776" i="1" s="1"/>
  <c r="T768" i="1"/>
  <c r="U768" i="1" s="1"/>
  <c r="T760" i="1"/>
  <c r="U760" i="1" s="1"/>
  <c r="T752" i="1"/>
  <c r="U752" i="1" s="1"/>
  <c r="T744" i="1"/>
  <c r="U744" i="1" s="1"/>
  <c r="T736" i="1"/>
  <c r="U736" i="1" s="1"/>
  <c r="T728" i="1"/>
  <c r="U728" i="1" s="1"/>
  <c r="T720" i="1"/>
  <c r="U720" i="1" s="1"/>
  <c r="T712" i="1"/>
  <c r="U712" i="1" s="1"/>
  <c r="T704" i="1"/>
  <c r="U704" i="1" s="1"/>
  <c r="T696" i="1"/>
  <c r="U696" i="1" s="1"/>
  <c r="T688" i="1"/>
  <c r="U688" i="1" s="1"/>
  <c r="T680" i="1"/>
  <c r="U680" i="1" s="1"/>
  <c r="T672" i="1"/>
  <c r="U672" i="1" s="1"/>
  <c r="T664" i="1"/>
  <c r="U664" i="1" s="1"/>
  <c r="T656" i="1"/>
  <c r="U656" i="1" s="1"/>
  <c r="T648" i="1"/>
  <c r="U648" i="1" s="1"/>
  <c r="T640" i="1"/>
  <c r="U640" i="1" s="1"/>
  <c r="T632" i="1"/>
  <c r="U632" i="1" s="1"/>
  <c r="T624" i="1"/>
  <c r="U624" i="1" s="1"/>
  <c r="T616" i="1"/>
  <c r="U616" i="1" s="1"/>
  <c r="T608" i="1"/>
  <c r="U608" i="1" s="1"/>
  <c r="T600" i="1"/>
  <c r="U600" i="1" s="1"/>
  <c r="T592" i="1"/>
  <c r="U592" i="1" s="1"/>
  <c r="T584" i="1"/>
  <c r="U584" i="1" s="1"/>
  <c r="T576" i="1"/>
  <c r="U576" i="1" s="1"/>
  <c r="T568" i="1"/>
  <c r="U568" i="1" s="1"/>
  <c r="T560" i="1"/>
  <c r="U560" i="1" s="1"/>
  <c r="T552" i="1"/>
  <c r="U552" i="1" s="1"/>
  <c r="T544" i="1"/>
  <c r="U544" i="1" s="1"/>
  <c r="T536" i="1"/>
  <c r="U536" i="1" s="1"/>
  <c r="T528" i="1"/>
  <c r="U528" i="1" s="1"/>
  <c r="T520" i="1"/>
  <c r="U520" i="1" s="1"/>
  <c r="T512" i="1"/>
  <c r="U512" i="1" s="1"/>
  <c r="T504" i="1"/>
  <c r="U504" i="1" s="1"/>
  <c r="T496" i="1"/>
  <c r="U496" i="1" s="1"/>
  <c r="T488" i="1"/>
  <c r="U488" i="1" s="1"/>
  <c r="T480" i="1"/>
  <c r="U480" i="1" s="1"/>
  <c r="T472" i="1"/>
  <c r="U472" i="1" s="1"/>
  <c r="T464" i="1"/>
  <c r="U464" i="1" s="1"/>
  <c r="T456" i="1"/>
  <c r="U456" i="1" s="1"/>
  <c r="T448" i="1"/>
  <c r="U448" i="1" s="1"/>
  <c r="T440" i="1"/>
  <c r="U440" i="1" s="1"/>
  <c r="T432" i="1"/>
  <c r="U432" i="1" s="1"/>
  <c r="T424" i="1"/>
  <c r="U424" i="1" s="1"/>
  <c r="T416" i="1"/>
  <c r="U416" i="1" s="1"/>
  <c r="T408" i="1"/>
  <c r="U408" i="1" s="1"/>
  <c r="T400" i="1"/>
  <c r="U400" i="1" s="1"/>
  <c r="T392" i="1"/>
  <c r="U392" i="1" s="1"/>
  <c r="T384" i="1"/>
  <c r="U384" i="1" s="1"/>
  <c r="T376" i="1"/>
  <c r="U376" i="1" s="1"/>
  <c r="T368" i="1"/>
  <c r="U368" i="1" s="1"/>
  <c r="T360" i="1"/>
  <c r="U360" i="1" s="1"/>
  <c r="T352" i="1"/>
  <c r="U352" i="1" s="1"/>
  <c r="T344" i="1"/>
  <c r="U344" i="1" s="1"/>
  <c r="T336" i="1"/>
  <c r="U336" i="1" s="1"/>
  <c r="T328" i="1"/>
  <c r="U328" i="1" s="1"/>
  <c r="T320" i="1"/>
  <c r="U320" i="1" s="1"/>
  <c r="T312" i="1"/>
  <c r="U312" i="1" s="1"/>
  <c r="T304" i="1"/>
  <c r="U304" i="1" s="1"/>
  <c r="T296" i="1"/>
  <c r="U296" i="1" s="1"/>
  <c r="T288" i="1"/>
  <c r="U288" i="1" s="1"/>
  <c r="T280" i="1"/>
  <c r="U280" i="1" s="1"/>
  <c r="T272" i="1"/>
  <c r="U272" i="1" s="1"/>
  <c r="T264" i="1"/>
  <c r="U264" i="1" s="1"/>
  <c r="T256" i="1"/>
  <c r="U256" i="1" s="1"/>
  <c r="T248" i="1"/>
  <c r="U248" i="1" s="1"/>
  <c r="T240" i="1"/>
  <c r="U240" i="1" s="1"/>
  <c r="T232" i="1"/>
  <c r="U232" i="1" s="1"/>
  <c r="T224" i="1"/>
  <c r="U224" i="1" s="1"/>
  <c r="T216" i="1"/>
  <c r="U216" i="1" s="1"/>
  <c r="T208" i="1"/>
  <c r="U208" i="1" s="1"/>
  <c r="T200" i="1"/>
  <c r="U200" i="1" s="1"/>
  <c r="T192" i="1"/>
  <c r="U192" i="1" s="1"/>
  <c r="T184" i="1"/>
  <c r="U184" i="1" s="1"/>
  <c r="T176" i="1"/>
  <c r="U176" i="1" s="1"/>
  <c r="T168" i="1"/>
  <c r="U168" i="1" s="1"/>
  <c r="T160" i="1"/>
  <c r="U160" i="1" s="1"/>
  <c r="T152" i="1"/>
  <c r="U152" i="1" s="1"/>
  <c r="T144" i="1"/>
  <c r="U144" i="1" s="1"/>
  <c r="T136" i="1"/>
  <c r="U136" i="1" s="1"/>
  <c r="T128" i="1"/>
  <c r="U128" i="1" s="1"/>
  <c r="T120" i="1"/>
  <c r="U120" i="1" s="1"/>
  <c r="T112" i="1"/>
  <c r="U112" i="1" s="1"/>
  <c r="T104" i="1"/>
  <c r="U104" i="1" s="1"/>
  <c r="T96" i="1"/>
  <c r="U96" i="1" s="1"/>
  <c r="T88" i="1"/>
  <c r="U88" i="1" s="1"/>
  <c r="T80" i="1"/>
  <c r="U80" i="1" s="1"/>
  <c r="T72" i="1"/>
  <c r="U72" i="1" s="1"/>
  <c r="T64" i="1"/>
  <c r="U64" i="1" s="1"/>
  <c r="T56" i="1"/>
  <c r="U56" i="1" s="1"/>
  <c r="T48" i="1"/>
  <c r="U48" i="1" s="1"/>
  <c r="T40" i="1"/>
  <c r="U40" i="1" s="1"/>
  <c r="T32" i="1"/>
  <c r="U32" i="1" s="1"/>
  <c r="T2501" i="1"/>
  <c r="U2501" i="1" s="1"/>
  <c r="T2493" i="1"/>
  <c r="U2493" i="1" s="1"/>
  <c r="T2485" i="1"/>
  <c r="U2485" i="1" s="1"/>
  <c r="T2477" i="1"/>
  <c r="U2477" i="1" s="1"/>
  <c r="T2469" i="1"/>
  <c r="U2469" i="1" s="1"/>
  <c r="T2461" i="1"/>
  <c r="U2461" i="1" s="1"/>
  <c r="T2453" i="1"/>
  <c r="U2453" i="1" s="1"/>
  <c r="T2445" i="1"/>
  <c r="U2445" i="1" s="1"/>
  <c r="T2437" i="1"/>
  <c r="U2437" i="1" s="1"/>
  <c r="T2429" i="1"/>
  <c r="U2429" i="1" s="1"/>
  <c r="T2421" i="1"/>
  <c r="U2421" i="1" s="1"/>
  <c r="T2413" i="1"/>
  <c r="U2413" i="1" s="1"/>
  <c r="T2405" i="1"/>
  <c r="U2405" i="1" s="1"/>
  <c r="T2397" i="1"/>
  <c r="U2397" i="1" s="1"/>
  <c r="T2389" i="1"/>
  <c r="U2389" i="1" s="1"/>
  <c r="T2381" i="1"/>
  <c r="U2381" i="1" s="1"/>
  <c r="T2373" i="1"/>
  <c r="U2373" i="1" s="1"/>
  <c r="T2365" i="1"/>
  <c r="U2365" i="1" s="1"/>
  <c r="T2357" i="1"/>
  <c r="U2357" i="1" s="1"/>
  <c r="T2349" i="1"/>
  <c r="U2349" i="1" s="1"/>
  <c r="T2341" i="1"/>
  <c r="U2341" i="1" s="1"/>
  <c r="T2333" i="1"/>
  <c r="U2333" i="1" s="1"/>
  <c r="T2325" i="1"/>
  <c r="U2325" i="1" s="1"/>
  <c r="T2317" i="1"/>
  <c r="U2317" i="1" s="1"/>
  <c r="T2309" i="1"/>
  <c r="U2309" i="1" s="1"/>
  <c r="T2301" i="1"/>
  <c r="U2301" i="1" s="1"/>
  <c r="T2293" i="1"/>
  <c r="U2293" i="1" s="1"/>
  <c r="T2285" i="1"/>
  <c r="U2285" i="1" s="1"/>
  <c r="T2277" i="1"/>
  <c r="U2277" i="1" s="1"/>
  <c r="T2269" i="1"/>
  <c r="U2269" i="1" s="1"/>
  <c r="T2261" i="1"/>
  <c r="U2261" i="1" s="1"/>
  <c r="T2253" i="1"/>
  <c r="U2253" i="1" s="1"/>
  <c r="T2245" i="1"/>
  <c r="U2245" i="1" s="1"/>
  <c r="T2237" i="1"/>
  <c r="U2237" i="1" s="1"/>
  <c r="R13" i="5" l="1"/>
  <c r="S14" i="5"/>
  <c r="R14" i="5"/>
  <c r="S13" i="5"/>
  <c r="S13" i="7"/>
  <c r="L1" i="7"/>
  <c r="L1" i="5"/>
  <c r="Z13" i="1"/>
  <c r="AB9" i="1"/>
  <c r="V1" i="1"/>
  <c r="T14" i="5" l="1"/>
  <c r="S20" i="5" s="1"/>
  <c r="S15" i="7"/>
  <c r="S18" i="7" s="1"/>
  <c r="R25" i="7" s="1"/>
  <c r="T14" i="7"/>
  <c r="S20" i="7" s="1"/>
  <c r="W25" i="7" s="1"/>
  <c r="T13" i="7"/>
  <c r="S21" i="7" s="1"/>
  <c r="V25" i="7" s="1"/>
  <c r="R15" i="7"/>
  <c r="S15" i="5"/>
  <c r="S18" i="5" s="1"/>
  <c r="R15" i="5"/>
  <c r="T13" i="5"/>
  <c r="S21" i="5" s="1"/>
  <c r="Z16" i="1"/>
  <c r="AE21" i="1" s="1"/>
  <c r="Z14" i="1"/>
  <c r="Z21" i="1" s="1"/>
  <c r="Z17" i="1"/>
  <c r="AD21" i="1" s="1"/>
  <c r="Y21" i="1"/>
  <c r="S19" i="5" l="1"/>
  <c r="S25" i="5" s="1"/>
  <c r="R25" i="5"/>
  <c r="W25" i="5"/>
  <c r="T15" i="5"/>
  <c r="S17" i="5" s="1"/>
  <c r="Q25" i="5" s="1"/>
  <c r="S19" i="7"/>
  <c r="S25" i="7" s="1"/>
  <c r="T15" i="7"/>
  <c r="S17" i="7" s="1"/>
  <c r="Q25" i="7" s="1"/>
  <c r="V25" i="5"/>
  <c r="Z15" i="1"/>
  <c r="AA21" i="1" s="1"/>
</calcChain>
</file>

<file path=xl/sharedStrings.xml><?xml version="1.0" encoding="utf-8"?>
<sst xmlns="http://schemas.openxmlformats.org/spreadsheetml/2006/main" count="299" uniqueCount="116">
  <si>
    <t>male</t>
  </si>
  <si>
    <t>age</t>
  </si>
  <si>
    <t>education</t>
  </si>
  <si>
    <t>currentSmoker</t>
  </si>
  <si>
    <t>cigsPerDay</t>
  </si>
  <si>
    <t>BPMeds</t>
  </si>
  <si>
    <t>diabetes</t>
  </si>
  <si>
    <t>totChol</t>
  </si>
  <si>
    <t>sysBP</t>
  </si>
  <si>
    <t>diaBP</t>
  </si>
  <si>
    <t>BMI</t>
  </si>
  <si>
    <t>heartRate</t>
  </si>
  <si>
    <t>glucose</t>
  </si>
  <si>
    <t>🩺 Predicting heart disease using machine learning</t>
  </si>
  <si>
    <t xml:space="preserve">The world has seen an unprecedented and exponential increase in cases of heart disease worldwide every day. </t>
  </si>
  <si>
    <t>The early prognosis of heart disease through careful treatment and the implementation of a healthy lifestyle through other studies will help prevent many cardiovascular diseases.</t>
  </si>
  <si>
    <r>
      <rPr>
        <b/>
        <sz val="11"/>
        <color theme="1"/>
        <rFont val="Calibri"/>
        <family val="2"/>
        <scheme val="minor"/>
      </rPr>
      <t xml:space="preserve">1. Looking troughout the data: </t>
    </r>
    <r>
      <rPr>
        <sz val="11"/>
        <color theme="1"/>
        <rFont val="Calibri"/>
        <family val="2"/>
        <scheme val="minor"/>
      </rPr>
      <t>Total number of rows with missing values is  489 since it is only 12 percent of the entire dataset the rows with missing values are excluded.</t>
    </r>
  </si>
  <si>
    <t>Intercept</t>
  </si>
  <si>
    <t>Logit</t>
  </si>
  <si>
    <t>Probability of Heart  Failure</t>
  </si>
  <si>
    <t>Probability of a Correct Match</t>
  </si>
  <si>
    <t>Log Likelihood</t>
  </si>
  <si>
    <t>Predicted Classification</t>
  </si>
  <si>
    <t>prevalent Stroke</t>
  </si>
  <si>
    <t>prevalent Hyp</t>
  </si>
  <si>
    <t>TenYear CHD</t>
  </si>
  <si>
    <t>Cut-off</t>
  </si>
  <si>
    <t>Sum of the Log Likelihoods</t>
  </si>
  <si>
    <t>Predicted</t>
  </si>
  <si>
    <t>Actual</t>
  </si>
  <si>
    <t>Total</t>
  </si>
  <si>
    <t>Accuracy</t>
  </si>
  <si>
    <t>Precision</t>
  </si>
  <si>
    <t>Recall</t>
  </si>
  <si>
    <r>
      <t>logit</t>
    </r>
    <r>
      <rPr>
        <sz val="11"/>
        <color theme="1"/>
        <rFont val="MathJax_Main"/>
      </rPr>
      <t>(</t>
    </r>
    <r>
      <rPr>
        <sz val="11"/>
        <color theme="1"/>
        <rFont val="MathJax_Math-italic"/>
      </rPr>
      <t>p</t>
    </r>
    <r>
      <rPr>
        <sz val="11"/>
        <color theme="1"/>
        <rFont val="MathJax_Main"/>
      </rPr>
      <t>)=</t>
    </r>
    <r>
      <rPr>
        <sz val="11"/>
        <color theme="1"/>
        <rFont val="MathJax_Math-italic"/>
      </rPr>
      <t>log</t>
    </r>
    <r>
      <rPr>
        <sz val="11"/>
        <color theme="1"/>
        <rFont val="MathJax_Main"/>
      </rPr>
      <t>(</t>
    </r>
    <r>
      <rPr>
        <sz val="11"/>
        <color theme="1"/>
        <rFont val="MathJax_Math-italic"/>
      </rPr>
      <t>p</t>
    </r>
    <r>
      <rPr>
        <sz val="11"/>
        <color theme="1"/>
        <rFont val="MathJax_Main"/>
      </rPr>
      <t>/(1−</t>
    </r>
    <r>
      <rPr>
        <sz val="11"/>
        <color theme="1"/>
        <rFont val="MathJax_Math-italic"/>
      </rPr>
      <t>p</t>
    </r>
    <r>
      <rPr>
        <sz val="11"/>
        <color theme="1"/>
        <rFont val="MathJax_Main"/>
      </rPr>
      <t>))=</t>
    </r>
    <r>
      <rPr>
        <sz val="11"/>
        <color theme="1"/>
        <rFont val="MathJax_Math-italic"/>
      </rPr>
      <t>β</t>
    </r>
    <r>
      <rPr>
        <sz val="7"/>
        <color theme="1"/>
        <rFont val="MathJax_Main"/>
      </rPr>
      <t>0</t>
    </r>
    <r>
      <rPr>
        <sz val="11"/>
        <color theme="1"/>
        <rFont val="MathJax_Main"/>
      </rPr>
      <t>+</t>
    </r>
    <r>
      <rPr>
        <sz val="11"/>
        <color theme="1"/>
        <rFont val="MathJax_Math-italic"/>
      </rPr>
      <t>β</t>
    </r>
    <r>
      <rPr>
        <sz val="7"/>
        <color theme="1"/>
        <rFont val="MathJax_Main"/>
      </rPr>
      <t>1</t>
    </r>
    <r>
      <rPr>
        <sz val="11"/>
        <color theme="1"/>
        <rFont val="MathJax_Main"/>
      </rPr>
      <t>∗</t>
    </r>
    <r>
      <rPr>
        <sz val="11"/>
        <color theme="1"/>
        <rFont val="MathJax_Math-italic"/>
      </rPr>
      <t>Sexmale</t>
    </r>
    <r>
      <rPr>
        <sz val="11"/>
        <color theme="1"/>
        <rFont val="MathJax_Main"/>
      </rPr>
      <t>+</t>
    </r>
    <r>
      <rPr>
        <sz val="11"/>
        <color theme="1"/>
        <rFont val="MathJax_Math-italic"/>
      </rPr>
      <t>β</t>
    </r>
    <r>
      <rPr>
        <sz val="7"/>
        <color theme="1"/>
        <rFont val="MathJax_Main"/>
      </rPr>
      <t>2</t>
    </r>
    <r>
      <rPr>
        <sz val="11"/>
        <color theme="1"/>
        <rFont val="MathJax_Main"/>
      </rPr>
      <t>∗</t>
    </r>
    <r>
      <rPr>
        <sz val="11"/>
        <color theme="1"/>
        <rFont val="MathJax_Math-italic"/>
      </rPr>
      <t>age</t>
    </r>
    <r>
      <rPr>
        <sz val="11"/>
        <color theme="1"/>
        <rFont val="MathJax_Main"/>
      </rPr>
      <t>+</t>
    </r>
    <r>
      <rPr>
        <sz val="11"/>
        <color theme="1"/>
        <rFont val="MathJax_Math-italic"/>
      </rPr>
      <t>β</t>
    </r>
    <r>
      <rPr>
        <sz val="7"/>
        <color theme="1"/>
        <rFont val="MathJax_Main"/>
      </rPr>
      <t>3</t>
    </r>
    <r>
      <rPr>
        <sz val="11"/>
        <color theme="1"/>
        <rFont val="MathJax_Main"/>
      </rPr>
      <t>∗</t>
    </r>
    <r>
      <rPr>
        <sz val="11"/>
        <color theme="1"/>
        <rFont val="MathJax_Math-italic"/>
      </rPr>
      <t>cigsPerDay</t>
    </r>
    <r>
      <rPr>
        <sz val="11"/>
        <color theme="1"/>
        <rFont val="MathJax_Main"/>
      </rPr>
      <t>+</t>
    </r>
    <r>
      <rPr>
        <sz val="11"/>
        <color theme="1"/>
        <rFont val="MathJax_Math-italic"/>
      </rPr>
      <t>β</t>
    </r>
    <r>
      <rPr>
        <sz val="7"/>
        <color theme="1"/>
        <rFont val="MathJax_Main"/>
      </rPr>
      <t>4</t>
    </r>
    <r>
      <rPr>
        <sz val="11"/>
        <color theme="1"/>
        <rFont val="MathJax_Main"/>
      </rPr>
      <t>∗</t>
    </r>
    <r>
      <rPr>
        <sz val="11"/>
        <color theme="1"/>
        <rFont val="MathJax_Math-italic"/>
      </rPr>
      <t>totChol</t>
    </r>
    <r>
      <rPr>
        <sz val="11"/>
        <color theme="1"/>
        <rFont val="MathJax_Main"/>
      </rPr>
      <t>+</t>
    </r>
    <r>
      <rPr>
        <sz val="11"/>
        <color theme="1"/>
        <rFont val="MathJax_Math-italic"/>
      </rPr>
      <t>β</t>
    </r>
    <r>
      <rPr>
        <sz val="7"/>
        <color theme="1"/>
        <rFont val="MathJax_Main"/>
      </rPr>
      <t>5</t>
    </r>
    <r>
      <rPr>
        <sz val="11"/>
        <color theme="1"/>
        <rFont val="MathJax_Main"/>
      </rPr>
      <t>∗</t>
    </r>
    <r>
      <rPr>
        <sz val="11"/>
        <color theme="1"/>
        <rFont val="MathJax_Math-italic"/>
      </rPr>
      <t>sysBP</t>
    </r>
    <r>
      <rPr>
        <sz val="11"/>
        <color theme="1"/>
        <rFont val="MathJax_Main"/>
      </rPr>
      <t>+</t>
    </r>
    <r>
      <rPr>
        <sz val="11"/>
        <color theme="1"/>
        <rFont val="MathJax_Math-italic"/>
      </rPr>
      <t>β</t>
    </r>
    <r>
      <rPr>
        <sz val="7"/>
        <color theme="1"/>
        <rFont val="MathJax_Main"/>
      </rPr>
      <t>6</t>
    </r>
    <r>
      <rPr>
        <sz val="11"/>
        <color theme="1"/>
        <rFont val="MathJax_Main"/>
      </rPr>
      <t>∗</t>
    </r>
    <r>
      <rPr>
        <sz val="11"/>
        <color theme="1"/>
        <rFont val="MathJax_Math-italic"/>
      </rPr>
      <t>glucose</t>
    </r>
  </si>
  <si>
    <t xml:space="preserve"> </t>
  </si>
  <si>
    <t>TP rate</t>
  </si>
  <si>
    <t>FP rate</t>
  </si>
  <si>
    <t>TP(true+)</t>
  </si>
  <si>
    <t>FP(false+)</t>
  </si>
  <si>
    <t>Cut-off(alpha)</t>
  </si>
  <si>
    <t xml:space="preserve">2. The patient record is identified uniquely by two features of the dataset by sex, age and education from 13 attributes of the dataset.The rest of the features consists of medical information. </t>
  </si>
  <si>
    <t xml:space="preserve">The medical information are vital attributes predicting heart disease. </t>
  </si>
  <si>
    <t>Odd ratio</t>
  </si>
  <si>
    <t>SUMMARY OUTPUT</t>
  </si>
  <si>
    <t>Regression Statistics</t>
  </si>
  <si>
    <t>Chi Square</t>
  </si>
  <si>
    <t>Residual Dev.</t>
  </si>
  <si>
    <t># of iterations</t>
  </si>
  <si>
    <t>Observations</t>
  </si>
  <si>
    <t>Coefficients</t>
  </si>
  <si>
    <t>Standard Error</t>
  </si>
  <si>
    <t>P-value</t>
  </si>
  <si>
    <t>Odd Ratio</t>
  </si>
  <si>
    <t>Lower 95%</t>
  </si>
  <si>
    <t>Upper 95%</t>
  </si>
  <si>
    <t>Sex</t>
  </si>
  <si>
    <t>Age</t>
  </si>
  <si>
    <t>Education</t>
  </si>
  <si>
    <t>Smoker</t>
  </si>
  <si>
    <t>Cigs</t>
  </si>
  <si>
    <t>Stroke</t>
  </si>
  <si>
    <t>Hyp</t>
  </si>
  <si>
    <t>Diabetes</t>
  </si>
  <si>
    <t>TotChol</t>
  </si>
  <si>
    <t>Glucose</t>
  </si>
  <si>
    <t>So, let's train that machine!</t>
  </si>
  <si>
    <t>Meds</t>
  </si>
  <si>
    <t>Systolic</t>
  </si>
  <si>
    <t>Diastolic</t>
  </si>
  <si>
    <t>HeartRate</t>
  </si>
  <si>
    <t>.</t>
  </si>
  <si>
    <t xml:space="preserve">1. Deciding on the best-fit model: according to the coefficients based on grouping by columns I eliminated one by one my independent values. </t>
  </si>
  <si>
    <t>Variable predictors in Model 1:male+age+education+currentSmoker+cigs+meds+stroke+hyp+diabetes+totchol+systolic+diastolic+BMI+heartrate+glucose (AIC=1731)</t>
  </si>
  <si>
    <t>Variable predictors in Model 3: male+age+currentSmoker+cigs+meds+stroke+hyp+diabetes+totchol+systolic+diastolic+BMI+heartrate+glucose (AIC=1727)</t>
  </si>
  <si>
    <t>Variable predictors in Model 4: male+age+currentSmoker+cigs+stroke+hyp+diabetes+totchol+systolic+diastolic+BMI+heartrate+glucose (AIC=1727)</t>
  </si>
  <si>
    <t>Variable predictors in Model 5: male+age+cigs+stroke+hyp+diabetes+totchol+systolic+diastolic+BMI+heartrate+glucose (AIC=1726)</t>
  </si>
  <si>
    <t>Variable predictors in Model 6: male+age+cigs+hyp+diabetes+totchol+systolic+diastolic+BMI+heartrate+glucose (AIC=1726)</t>
  </si>
  <si>
    <t>Variable predictors in Model 7: male+age+cigs+diabetes+totchol+systolic+BMI+heartrate+glucose (AIC=1723)</t>
  </si>
  <si>
    <t>Variable predictors in Model 8: male+age+cigs+totchol+systolic+diastolic+BMI+heartrate+glucose (AIC=1722)</t>
  </si>
  <si>
    <t xml:space="preserve">An then created three possible models for the best-fit. Then I used my basic knowledge of Gretl. The best data was chosen according it's Akaike Information Criteria. </t>
  </si>
  <si>
    <t>Variable predictors in Model 9: male+age+cigs+totchol+systolic+glucose (AIC=1720)</t>
  </si>
  <si>
    <t>According to these calculations the best fit model was chosen (model number 9).</t>
  </si>
  <si>
    <t xml:space="preserve"> And the variabe predictors are: gender of the patient, age, total cigarettes per day, number of cholesterol, systolic heart rate and glucose number. </t>
  </si>
  <si>
    <t>cut-off(alpha)</t>
  </si>
  <si>
    <t>Odds</t>
  </si>
  <si>
    <t>Probability of Heart failure</t>
  </si>
  <si>
    <t>Probability of A Correct Match</t>
  </si>
  <si>
    <t>Log-likelihood</t>
  </si>
  <si>
    <t>Sum of the log-likelihoods</t>
  </si>
  <si>
    <t>TP Rate</t>
  </si>
  <si>
    <t>FP Rate</t>
  </si>
  <si>
    <t>5. Overall model could be improved with more data.</t>
  </si>
  <si>
    <t>I will be using a model to find out a probability of an event (CHD) happening given some factors.|</t>
  </si>
  <si>
    <t xml:space="preserve">After the cleaning, 3651 distinct patients were left. 562 of them have a risk of heart disease. And 3089 with no heart disease. </t>
  </si>
  <si>
    <r>
      <rPr>
        <b/>
        <sz val="11"/>
        <color theme="1"/>
        <rFont val="Calibri"/>
        <family val="2"/>
        <scheme val="minor"/>
      </rPr>
      <t>Target variable to predict:</t>
    </r>
    <r>
      <rPr>
        <sz val="11"/>
        <color theme="1"/>
        <rFont val="Calibri"/>
        <family val="2"/>
        <scheme val="minor"/>
      </rPr>
      <t xml:space="preserve"> TenYearCHD (10 year risk of coronary heart disease (binary: “1:Yes”, “0:No”)).|</t>
    </r>
  </si>
  <si>
    <t>Log of odds (logit)</t>
  </si>
  <si>
    <t>Probability of A Correct Match (correct guessing)</t>
  </si>
  <si>
    <r>
      <t xml:space="preserve">2. Create a </t>
    </r>
    <r>
      <rPr>
        <b/>
        <sz val="11"/>
        <color theme="1"/>
        <rFont val="Calibri"/>
        <family val="2"/>
        <scheme val="minor"/>
      </rPr>
      <t>logistic regression model:</t>
    </r>
  </si>
  <si>
    <t>2.1. We are trying to find Y, which is going to have an intercept Y=b0+b1X…</t>
  </si>
  <si>
    <t>2.2.Counting the line of best-fit for the log of odds.</t>
  </si>
  <si>
    <t xml:space="preserve">2.3. Finding the logit, odds, probability of CHD and the probablity of my correct guess. </t>
  </si>
  <si>
    <t>2.4. Applying the cut-off.</t>
  </si>
  <si>
    <t>2.5. Creating the table with actual values and predicted values.</t>
  </si>
  <si>
    <t>2.6. Counting the accuracy, precision and recall.</t>
  </si>
  <si>
    <t xml:space="preserve">2.7. Creating a table for the sensitivy on cut-offs (using what if analysis). Making a chart on how values change. </t>
  </si>
  <si>
    <t>2.8. Creating a table for TP and FP values, then making a ROC Curve.</t>
  </si>
  <si>
    <t xml:space="preserve">2.9. Cheking the values with Xlminer add-in. Commenting on Odd-ratio. </t>
  </si>
  <si>
    <t xml:space="preserve">2.10. Applying the created Logistic Regression model on the test set. </t>
  </si>
  <si>
    <r>
      <rPr>
        <b/>
        <sz val="11"/>
        <color theme="1"/>
        <rFont val="Calibri"/>
        <family val="2"/>
        <scheme val="minor"/>
      </rPr>
      <t>3. Conclusions</t>
    </r>
    <r>
      <rPr>
        <sz val="11"/>
        <color theme="1"/>
        <rFont val="Calibri"/>
        <family val="2"/>
        <scheme val="minor"/>
      </rPr>
      <t>:</t>
    </r>
  </si>
  <si>
    <t>2. All attributes selected after the elimination process have different Pvalues lower than 5% and more than 5% but they all suggest significant role in the Heart disease prediction</t>
  </si>
  <si>
    <t>3. Increase in Age,number of cigarettes smoked per day and systolic Blood Pressure also show increasing odds of having heart disease.</t>
  </si>
  <si>
    <t xml:space="preserve">4. Total cholesterol shows no significant change in the odds of CHD. Glucose too causes a very negligible change in odds. </t>
  </si>
  <si>
    <t>1. The model predicted with 50% accuracy (the proportion of correct predictions over total predictions). With 22% of precision and 84% for the recall.</t>
  </si>
  <si>
    <t xml:space="preserve">4. For the training of the data (machine learning) I chose first 2499 rows. So 1154 rows were left for the testing of my model. So it is about 70% for training and 30% for testing.| </t>
  </si>
  <si>
    <t xml:space="preserve">6. The  model I built is a very good thing to be applied  making health, financial decisions. Also, can be applied in criminal courts. But what is very important, always bear in mind about the etchical things.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</si>
</sst>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0"/>
      <color theme="1"/>
      <name val="Arial"/>
      <family val="2"/>
    </font>
    <font>
      <sz val="11"/>
      <color theme="1"/>
      <name val="Calibri"/>
      <family val="2"/>
      <scheme val="minor"/>
    </font>
    <font>
      <b/>
      <sz val="11"/>
      <color theme="1"/>
      <name val="Calibri"/>
      <family val="2"/>
      <scheme val="minor"/>
    </font>
    <font>
      <sz val="14"/>
      <color rgb="FF000000"/>
      <name val="Arial"/>
      <family val="2"/>
    </font>
    <font>
      <sz val="26"/>
      <color theme="1"/>
      <name val="Calibri"/>
      <family val="2"/>
      <scheme val="minor"/>
    </font>
    <font>
      <b/>
      <sz val="10"/>
      <color theme="1"/>
      <name val="Arial"/>
      <family val="2"/>
    </font>
    <font>
      <b/>
      <sz val="11"/>
      <color theme="1"/>
      <name val="Arial"/>
      <family val="2"/>
    </font>
    <font>
      <sz val="11"/>
      <color theme="1"/>
      <name val="Arial"/>
      <family val="2"/>
    </font>
    <font>
      <sz val="11"/>
      <color theme="1"/>
      <name val="MathJax_Math-italic"/>
    </font>
    <font>
      <sz val="11"/>
      <color theme="1"/>
      <name val="MathJax_Main"/>
    </font>
    <font>
      <sz val="7"/>
      <color theme="1"/>
      <name val="MathJax_Main"/>
    </font>
    <font>
      <b/>
      <sz val="12"/>
      <color theme="1"/>
      <name val="Calibri"/>
      <family val="2"/>
      <scheme val="minor"/>
    </font>
    <font>
      <b/>
      <sz val="12"/>
      <color theme="1"/>
      <name val="MathJax_Math-italic"/>
    </font>
    <font>
      <b/>
      <sz val="12"/>
      <color theme="1"/>
      <name val="Arial"/>
      <family val="2"/>
    </font>
    <font>
      <sz val="11"/>
      <color theme="0"/>
      <name val="Calibri"/>
      <family val="2"/>
      <scheme val="minor"/>
    </font>
    <font>
      <sz val="12"/>
      <color theme="1"/>
      <name val="Calibri"/>
      <family val="2"/>
      <scheme val="minor"/>
    </font>
    <font>
      <sz val="11"/>
      <color theme="1"/>
      <name val="Calibri "/>
    </font>
  </fonts>
  <fills count="6">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medium">
        <color rgb="FFCCCCCC"/>
      </left>
      <right/>
      <top style="medium">
        <color rgb="FFCCCCCC"/>
      </top>
      <bottom style="medium">
        <color rgb="FFCCCCCC"/>
      </bottom>
      <diagonal/>
    </border>
    <border>
      <left style="medium">
        <color rgb="FFCCCCCC"/>
      </left>
      <right style="medium">
        <color rgb="FFCCCCCC"/>
      </right>
      <top/>
      <bottom style="medium">
        <color rgb="FFCCCCCC"/>
      </bottom>
      <diagonal/>
    </border>
    <border>
      <left style="thin">
        <color indexed="64"/>
      </left>
      <right/>
      <top style="thin">
        <color indexed="64"/>
      </top>
      <bottom style="thin">
        <color indexed="64"/>
      </bottom>
      <diagonal/>
    </border>
    <border>
      <left style="medium">
        <color rgb="FFCCCCCC"/>
      </left>
      <right/>
      <top/>
      <bottom style="medium">
        <color rgb="FFCCCCCC"/>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CCCCC"/>
      </left>
      <right style="medium">
        <color rgb="FFCCCCCC"/>
      </right>
      <top/>
      <bottom/>
      <diagonal/>
    </border>
  </borders>
  <cellStyleXfs count="2">
    <xf numFmtId="0" fontId="0" fillId="0" borderId="0"/>
    <xf numFmtId="9" fontId="2" fillId="0" borderId="0" applyFont="0" applyFill="0" applyBorder="0" applyAlignment="0" applyProtection="0"/>
  </cellStyleXfs>
  <cellXfs count="44">
    <xf numFmtId="0" fontId="0" fillId="0" borderId="0" xfId="0"/>
    <xf numFmtId="0" fontId="1" fillId="0" borderId="1" xfId="0" applyFont="1" applyBorder="1" applyAlignment="1">
      <alignment wrapText="1"/>
    </xf>
    <xf numFmtId="0" fontId="1" fillId="0" borderId="1" xfId="0" applyFont="1" applyBorder="1" applyAlignment="1">
      <alignment horizontal="right" wrapText="1"/>
    </xf>
    <xf numFmtId="0" fontId="4" fillId="0" borderId="0" xfId="0" applyFont="1" applyAlignment="1">
      <alignment vertical="center" wrapText="1"/>
    </xf>
    <xf numFmtId="0" fontId="5" fillId="0" borderId="0" xfId="0" applyFont="1"/>
    <xf numFmtId="0" fontId="3" fillId="0" borderId="0" xfId="0" applyFont="1"/>
    <xf numFmtId="0" fontId="0" fillId="0" borderId="0" xfId="0" applyAlignment="1">
      <alignment wrapText="1"/>
    </xf>
    <xf numFmtId="0" fontId="6" fillId="0" borderId="1" xfId="0" applyFont="1" applyBorder="1" applyAlignment="1">
      <alignment wrapText="1"/>
    </xf>
    <xf numFmtId="0" fontId="0" fillId="0" borderId="2" xfId="0" applyBorder="1"/>
    <xf numFmtId="0" fontId="3" fillId="0" borderId="2" xfId="0" applyFont="1" applyBorder="1"/>
    <xf numFmtId="0" fontId="1" fillId="0" borderId="3" xfId="0" applyFont="1" applyBorder="1" applyAlignment="1">
      <alignment wrapText="1"/>
    </xf>
    <xf numFmtId="0" fontId="1" fillId="0" borderId="4" xfId="0" applyFont="1" applyBorder="1" applyAlignment="1">
      <alignment wrapText="1"/>
    </xf>
    <xf numFmtId="0" fontId="1" fillId="0" borderId="2" xfId="0" applyFont="1" applyBorder="1" applyAlignment="1">
      <alignment wrapText="1"/>
    </xf>
    <xf numFmtId="0" fontId="6" fillId="0" borderId="2" xfId="0" applyFont="1" applyBorder="1" applyAlignment="1">
      <alignment wrapText="1"/>
    </xf>
    <xf numFmtId="0" fontId="8" fillId="0" borderId="2" xfId="0" applyFont="1" applyBorder="1"/>
    <xf numFmtId="0" fontId="8" fillId="0" borderId="2" xfId="0" applyFont="1" applyBorder="1" applyAlignment="1">
      <alignment wrapText="1"/>
    </xf>
    <xf numFmtId="0" fontId="7" fillId="0" borderId="2" xfId="0" applyFont="1" applyBorder="1" applyAlignment="1">
      <alignment wrapText="1"/>
    </xf>
    <xf numFmtId="0" fontId="1" fillId="0" borderId="6" xfId="0" applyFont="1" applyBorder="1" applyAlignment="1">
      <alignment wrapText="1"/>
    </xf>
    <xf numFmtId="0" fontId="6" fillId="0" borderId="3" xfId="0" applyFont="1" applyBorder="1" applyAlignment="1">
      <alignment wrapText="1"/>
    </xf>
    <xf numFmtId="0" fontId="0" fillId="0" borderId="7" xfId="0" applyBorder="1"/>
    <xf numFmtId="0" fontId="1" fillId="0" borderId="8" xfId="0" applyFont="1" applyBorder="1" applyAlignment="1">
      <alignment wrapText="1"/>
    </xf>
    <xf numFmtId="0" fontId="0" fillId="0" borderId="8" xfId="0" applyBorder="1"/>
    <xf numFmtId="0" fontId="8" fillId="2" borderId="2" xfId="0" applyFont="1" applyFill="1" applyBorder="1" applyAlignment="1">
      <alignment wrapText="1"/>
    </xf>
    <xf numFmtId="0" fontId="8" fillId="3" borderId="2" xfId="0" applyFont="1" applyFill="1" applyBorder="1"/>
    <xf numFmtId="0" fontId="8" fillId="3" borderId="2" xfId="0" applyFont="1" applyFill="1" applyBorder="1" applyAlignment="1">
      <alignment wrapText="1"/>
    </xf>
    <xf numFmtId="0" fontId="0" fillId="2" borderId="2" xfId="0" applyFill="1" applyBorder="1"/>
    <xf numFmtId="0" fontId="0" fillId="2" borderId="5" xfId="0" applyFill="1" applyBorder="1"/>
    <xf numFmtId="0" fontId="7" fillId="4" borderId="2" xfId="0" applyFont="1" applyFill="1" applyBorder="1"/>
    <xf numFmtId="9" fontId="1" fillId="0" borderId="2" xfId="1" applyFont="1" applyBorder="1" applyAlignment="1">
      <alignment wrapText="1"/>
    </xf>
    <xf numFmtId="0" fontId="9" fillId="0" borderId="0" xfId="0" applyFont="1"/>
    <xf numFmtId="0" fontId="12" fillId="0" borderId="0" xfId="0" applyFont="1"/>
    <xf numFmtId="0" fontId="13" fillId="0" borderId="0" xfId="0" applyFont="1" applyAlignment="1">
      <alignment horizontal="center" vertical="center"/>
    </xf>
    <xf numFmtId="0" fontId="14" fillId="0" borderId="0" xfId="0" applyFont="1" applyAlignment="1">
      <alignment horizontal="left" vertical="center" wrapText="1"/>
    </xf>
    <xf numFmtId="9" fontId="15" fillId="0" borderId="2" xfId="0" applyNumberFormat="1" applyFont="1" applyBorder="1"/>
    <xf numFmtId="0" fontId="6" fillId="0" borderId="9" xfId="0" applyFont="1" applyBorder="1" applyAlignment="1">
      <alignment wrapText="1"/>
    </xf>
    <xf numFmtId="0" fontId="0" fillId="0" borderId="0" xfId="0" applyAlignment="1">
      <alignment horizontal="left" vertical="center" wrapText="1"/>
    </xf>
    <xf numFmtId="9" fontId="0" fillId="0" borderId="0" xfId="1" applyFont="1"/>
    <xf numFmtId="0" fontId="17" fillId="0" borderId="0" xfId="0" applyFont="1"/>
    <xf numFmtId="0" fontId="16" fillId="0" borderId="0" xfId="0" applyFont="1" applyAlignment="1">
      <alignment horizontal="center" vertical="center"/>
    </xf>
    <xf numFmtId="0" fontId="6" fillId="0" borderId="10" xfId="0" applyFont="1" applyBorder="1" applyAlignment="1">
      <alignment wrapText="1"/>
    </xf>
    <xf numFmtId="0" fontId="0" fillId="5" borderId="2" xfId="0" applyFill="1" applyBorder="1"/>
    <xf numFmtId="9" fontId="0" fillId="0" borderId="2" xfId="1" applyFont="1" applyBorder="1"/>
    <xf numFmtId="9" fontId="0" fillId="0" borderId="2" xfId="0" applyNumberFormat="1" applyBorder="1"/>
    <xf numFmtId="0" fontId="3" fillId="4" borderId="2" xfId="0" applyFont="1" applyFill="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Accuracy</a:t>
            </a:r>
            <a:r>
              <a:rPr lang="en-GB" baseline="0"/>
              <a:t> vs Precision vs Recall</a:t>
            </a:r>
          </a:p>
        </c:rich>
      </c:tx>
      <c:layout>
        <c:manualLayout>
          <c:xMode val="edge"/>
          <c:yMode val="edge"/>
          <c:x val="0.17816666666666667"/>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smoothMarker"/>
        <c:varyColors val="0"/>
        <c:ser>
          <c:idx val="0"/>
          <c:order val="0"/>
          <c:tx>
            <c:strRef>
              <c:f>'Training my Best-fit model'!$Q$24</c:f>
              <c:strCache>
                <c:ptCount val="1"/>
                <c:pt idx="0">
                  <c:v>Accuracy</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'Training my Best-fit model'!$P$25:$P$35</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 my Best-fit model'!$Q$25:$Q$35</c:f>
              <c:numCache>
                <c:formatCode>0%</c:formatCode>
                <c:ptCount val="11"/>
                <c:pt idx="0">
                  <c:v>0.51460584233693474</c:v>
                </c:pt>
                <c:pt idx="1">
                  <c:v>0.15486194477791115</c:v>
                </c:pt>
                <c:pt idx="2">
                  <c:v>0.51460584233693474</c:v>
                </c:pt>
                <c:pt idx="3">
                  <c:v>0.76390556222488992</c:v>
                </c:pt>
                <c:pt idx="4">
                  <c:v>0.82192877150860344</c:v>
                </c:pt>
                <c:pt idx="5">
                  <c:v>0.84593837535014005</c:v>
                </c:pt>
                <c:pt idx="6">
                  <c:v>0.85274109643857543</c:v>
                </c:pt>
                <c:pt idx="7">
                  <c:v>0.84873949579831931</c:v>
                </c:pt>
                <c:pt idx="8">
                  <c:v>0.84673869547819125</c:v>
                </c:pt>
                <c:pt idx="9">
                  <c:v>0.8463385354141657</c:v>
                </c:pt>
                <c:pt idx="10">
                  <c:v>0.84553821528611439</c:v>
                </c:pt>
              </c:numCache>
            </c:numRef>
          </c:yVal>
          <c:smooth val="1"/>
          <c:extLst>
            <c:ext xmlns:c16="http://schemas.microsoft.com/office/drawing/2014/chart" uri="{C3380CC4-5D6E-409C-BE32-E72D297353CC}">
              <c16:uniqueId val="{00000000-C71B-4E17-97FD-288B1383A527}"/>
            </c:ext>
          </c:extLst>
        </c:ser>
        <c:ser>
          <c:idx val="1"/>
          <c:order val="1"/>
          <c:tx>
            <c:strRef>
              <c:f>'Training my Best-fit model'!$R$24</c:f>
              <c:strCache>
                <c:ptCount val="1"/>
                <c:pt idx="0">
                  <c:v>Precision</c:v>
                </c:pt>
              </c:strCache>
            </c:strRef>
          </c:tx>
          <c:spPr>
            <a:ln w="95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numRef>
              <c:f>'Training my Best-fit model'!$P$25:$P$35</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 my Best-fit model'!$R$25:$R$35</c:f>
              <c:numCache>
                <c:formatCode>0%</c:formatCode>
                <c:ptCount val="11"/>
                <c:pt idx="0">
                  <c:v>0.21981004070556309</c:v>
                </c:pt>
                <c:pt idx="1">
                  <c:v>0.15486194477791115</c:v>
                </c:pt>
                <c:pt idx="2">
                  <c:v>0.21981004070556309</c:v>
                </c:pt>
                <c:pt idx="3">
                  <c:v>0.3322314049586777</c:v>
                </c:pt>
                <c:pt idx="4">
                  <c:v>0.38846153846153847</c:v>
                </c:pt>
                <c:pt idx="5">
                  <c:v>0.50847457627118642</c:v>
                </c:pt>
                <c:pt idx="6">
                  <c:v>0.71111111111111114</c:v>
                </c:pt>
                <c:pt idx="7">
                  <c:v>0.73684210526315785</c:v>
                </c:pt>
                <c:pt idx="8">
                  <c:v>0.83333333333333337</c:v>
                </c:pt>
                <c:pt idx="9">
                  <c:v>1</c:v>
                </c:pt>
                <c:pt idx="10">
                  <c:v>1</c:v>
                </c:pt>
              </c:numCache>
            </c:numRef>
          </c:yVal>
          <c:smooth val="1"/>
          <c:extLst>
            <c:ext xmlns:c16="http://schemas.microsoft.com/office/drawing/2014/chart" uri="{C3380CC4-5D6E-409C-BE32-E72D297353CC}">
              <c16:uniqueId val="{00000001-C71B-4E17-97FD-288B1383A527}"/>
            </c:ext>
          </c:extLst>
        </c:ser>
        <c:ser>
          <c:idx val="2"/>
          <c:order val="2"/>
          <c:tx>
            <c:strRef>
              <c:f>'Training my Best-fit model'!$S$24</c:f>
              <c:strCache>
                <c:ptCount val="1"/>
                <c:pt idx="0">
                  <c:v>Recall</c:v>
                </c:pt>
              </c:strCache>
            </c:strRef>
          </c:tx>
          <c:spPr>
            <a:ln w="95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numRef>
              <c:f>'Training my Best-fit model'!$P$25:$P$35</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 my Best-fit model'!$S$25:$S$35</c:f>
              <c:numCache>
                <c:formatCode>0%</c:formatCode>
                <c:ptCount val="11"/>
                <c:pt idx="0">
                  <c:v>0.83720930232558144</c:v>
                </c:pt>
                <c:pt idx="1">
                  <c:v>1</c:v>
                </c:pt>
                <c:pt idx="2">
                  <c:v>0.83720930232558144</c:v>
                </c:pt>
                <c:pt idx="3">
                  <c:v>0.51937984496124034</c:v>
                </c:pt>
                <c:pt idx="4">
                  <c:v>0.26098191214470284</c:v>
                </c:pt>
                <c:pt idx="5">
                  <c:v>0.15503875968992248</c:v>
                </c:pt>
                <c:pt idx="6">
                  <c:v>8.2687338501291993E-2</c:v>
                </c:pt>
                <c:pt idx="7">
                  <c:v>3.6175710594315243E-2</c:v>
                </c:pt>
                <c:pt idx="8">
                  <c:v>1.2919896640826873E-2</c:v>
                </c:pt>
                <c:pt idx="9">
                  <c:v>7.7519379844961239E-3</c:v>
                </c:pt>
                <c:pt idx="10">
                  <c:v>2.5839793281653748E-3</c:v>
                </c:pt>
              </c:numCache>
            </c:numRef>
          </c:yVal>
          <c:smooth val="1"/>
          <c:extLst>
            <c:ext xmlns:c16="http://schemas.microsoft.com/office/drawing/2014/chart" uri="{C3380CC4-5D6E-409C-BE32-E72D297353CC}">
              <c16:uniqueId val="{00000002-C71B-4E17-97FD-288B1383A527}"/>
            </c:ext>
          </c:extLst>
        </c:ser>
        <c:dLbls>
          <c:showLegendKey val="0"/>
          <c:showVal val="0"/>
          <c:showCatName val="0"/>
          <c:showSerName val="0"/>
          <c:showPercent val="0"/>
          <c:showBubbleSize val="0"/>
        </c:dLbls>
        <c:axId val="452897600"/>
        <c:axId val="452899264"/>
      </c:scatterChart>
      <c:valAx>
        <c:axId val="4528976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899264"/>
        <c:crosses val="autoZero"/>
        <c:crossBetween val="midCat"/>
      </c:valAx>
      <c:valAx>
        <c:axId val="45289926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8976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ROC Curve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'Training my Best-fit model'!$W$24</c:f>
              <c:strCache>
                <c:ptCount val="1"/>
                <c:pt idx="0">
                  <c:v>TP(true+)</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'Training my Best-fit model'!$V$26:$V$35</c:f>
              <c:numCache>
                <c:formatCode>0%</c:formatCode>
                <c:ptCount val="10"/>
                <c:pt idx="0">
                  <c:v>1</c:v>
                </c:pt>
                <c:pt idx="1">
                  <c:v>0.5445075757575758</c:v>
                </c:pt>
                <c:pt idx="2">
                  <c:v>0.19128787878787878</c:v>
                </c:pt>
                <c:pt idx="3">
                  <c:v>7.5284090909090912E-2</c:v>
                </c:pt>
                <c:pt idx="4">
                  <c:v>2.7462121212121212E-2</c:v>
                </c:pt>
                <c:pt idx="5">
                  <c:v>6.15530303030303E-3</c:v>
                </c:pt>
                <c:pt idx="6">
                  <c:v>2.3674242424242425E-3</c:v>
                </c:pt>
                <c:pt idx="7">
                  <c:v>4.734848484848485E-4</c:v>
                </c:pt>
                <c:pt idx="8">
                  <c:v>0</c:v>
                </c:pt>
                <c:pt idx="9">
                  <c:v>0</c:v>
                </c:pt>
              </c:numCache>
            </c:numRef>
          </c:xVal>
          <c:yVal>
            <c:numRef>
              <c:f>'Training my Best-fit model'!$W$26:$W$35</c:f>
              <c:numCache>
                <c:formatCode>0%</c:formatCode>
                <c:ptCount val="10"/>
                <c:pt idx="0">
                  <c:v>1</c:v>
                </c:pt>
                <c:pt idx="1">
                  <c:v>0.83720930232558144</c:v>
                </c:pt>
                <c:pt idx="2">
                  <c:v>0.51937984496124034</c:v>
                </c:pt>
                <c:pt idx="3">
                  <c:v>0.26098191214470284</c:v>
                </c:pt>
                <c:pt idx="4">
                  <c:v>0.15503875968992248</c:v>
                </c:pt>
                <c:pt idx="5">
                  <c:v>8.2687338501291993E-2</c:v>
                </c:pt>
                <c:pt idx="6">
                  <c:v>3.6175710594315243E-2</c:v>
                </c:pt>
                <c:pt idx="7">
                  <c:v>1.2919896640826873E-2</c:v>
                </c:pt>
                <c:pt idx="8">
                  <c:v>7.7519379844961239E-3</c:v>
                </c:pt>
                <c:pt idx="9">
                  <c:v>2.5839793281653748E-3</c:v>
                </c:pt>
              </c:numCache>
            </c:numRef>
          </c:yVal>
          <c:smooth val="1"/>
          <c:extLst>
            <c:ext xmlns:c16="http://schemas.microsoft.com/office/drawing/2014/chart" uri="{C3380CC4-5D6E-409C-BE32-E72D297353CC}">
              <c16:uniqueId val="{00000000-D673-48BA-A022-56404B1A11A8}"/>
            </c:ext>
          </c:extLst>
        </c:ser>
        <c:dLbls>
          <c:showLegendKey val="0"/>
          <c:showVal val="0"/>
          <c:showCatName val="0"/>
          <c:showSerName val="0"/>
          <c:showPercent val="0"/>
          <c:showBubbleSize val="0"/>
        </c:dLbls>
        <c:axId val="450492688"/>
        <c:axId val="450493520"/>
      </c:scatterChart>
      <c:valAx>
        <c:axId val="4504926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False Positive Rate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0493520"/>
        <c:crosses val="autoZero"/>
        <c:crossBetween val="midCat"/>
      </c:valAx>
      <c:valAx>
        <c:axId val="45049352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True</a:t>
                </a:r>
                <a:r>
                  <a:rPr lang="en-GB" baseline="0"/>
                  <a:t> Positive Rate</a:t>
                </a: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0492688"/>
        <c:crosses val="autoZero"/>
        <c:crossBetween val="midCat"/>
      </c:valAx>
      <c:spPr>
        <a:noFill/>
        <a:ln>
          <a:noFill/>
        </a:ln>
        <a:effectLst/>
      </c:spPr>
    </c:plotArea>
    <c:legend>
      <c:legendPos val="r"/>
      <c:layout>
        <c:manualLayout>
          <c:xMode val="edge"/>
          <c:yMode val="edge"/>
          <c:x val="0.8046108923884514"/>
          <c:y val="0.52133056284631085"/>
          <c:w val="2.5944663167104108E-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Accuracy</a:t>
            </a:r>
            <a:r>
              <a:rPr lang="en-GB" baseline="0"/>
              <a:t> vs Precision vs Recall</a:t>
            </a:r>
          </a:p>
        </c:rich>
      </c:tx>
      <c:layout>
        <c:manualLayout>
          <c:xMode val="edge"/>
          <c:yMode val="edge"/>
          <c:x val="0.17816666666666667"/>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smoothMarker"/>
        <c:varyColors val="0"/>
        <c:ser>
          <c:idx val="0"/>
          <c:order val="0"/>
          <c:tx>
            <c:strRef>
              <c:f>'Training my Best-fit model'!$Q$24</c:f>
              <c:strCache>
                <c:ptCount val="1"/>
                <c:pt idx="0">
                  <c:v>Accuracy</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'Training my Best-fit model'!$P$25:$P$35</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 my Best-fit model'!$Q$25:$Q$35</c:f>
              <c:numCache>
                <c:formatCode>0%</c:formatCode>
                <c:ptCount val="11"/>
                <c:pt idx="0">
                  <c:v>0.51460584233693474</c:v>
                </c:pt>
                <c:pt idx="1">
                  <c:v>0.15486194477791115</c:v>
                </c:pt>
                <c:pt idx="2">
                  <c:v>0.51460584233693474</c:v>
                </c:pt>
                <c:pt idx="3">
                  <c:v>0.76390556222488992</c:v>
                </c:pt>
                <c:pt idx="4">
                  <c:v>0.82192877150860344</c:v>
                </c:pt>
                <c:pt idx="5">
                  <c:v>0.84593837535014005</c:v>
                </c:pt>
                <c:pt idx="6">
                  <c:v>0.85274109643857543</c:v>
                </c:pt>
                <c:pt idx="7">
                  <c:v>0.84873949579831931</c:v>
                </c:pt>
                <c:pt idx="8">
                  <c:v>0.84673869547819125</c:v>
                </c:pt>
                <c:pt idx="9">
                  <c:v>0.8463385354141657</c:v>
                </c:pt>
                <c:pt idx="10">
                  <c:v>0.84553821528611439</c:v>
                </c:pt>
              </c:numCache>
            </c:numRef>
          </c:yVal>
          <c:smooth val="1"/>
          <c:extLst>
            <c:ext xmlns:c16="http://schemas.microsoft.com/office/drawing/2014/chart" uri="{C3380CC4-5D6E-409C-BE32-E72D297353CC}">
              <c16:uniqueId val="{00000000-18B3-4202-A9D1-6AFA3E8D4AEB}"/>
            </c:ext>
          </c:extLst>
        </c:ser>
        <c:ser>
          <c:idx val="1"/>
          <c:order val="1"/>
          <c:tx>
            <c:strRef>
              <c:f>'Training my Best-fit model'!$R$24</c:f>
              <c:strCache>
                <c:ptCount val="1"/>
                <c:pt idx="0">
                  <c:v>Precision</c:v>
                </c:pt>
              </c:strCache>
            </c:strRef>
          </c:tx>
          <c:spPr>
            <a:ln w="95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numRef>
              <c:f>'Training my Best-fit model'!$P$25:$P$35</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 my Best-fit model'!$R$25:$R$35</c:f>
              <c:numCache>
                <c:formatCode>0%</c:formatCode>
                <c:ptCount val="11"/>
                <c:pt idx="0">
                  <c:v>0.21981004070556309</c:v>
                </c:pt>
                <c:pt idx="1">
                  <c:v>0.15486194477791115</c:v>
                </c:pt>
                <c:pt idx="2">
                  <c:v>0.21981004070556309</c:v>
                </c:pt>
                <c:pt idx="3">
                  <c:v>0.3322314049586777</c:v>
                </c:pt>
                <c:pt idx="4">
                  <c:v>0.38846153846153847</c:v>
                </c:pt>
                <c:pt idx="5">
                  <c:v>0.50847457627118642</c:v>
                </c:pt>
                <c:pt idx="6">
                  <c:v>0.71111111111111114</c:v>
                </c:pt>
                <c:pt idx="7">
                  <c:v>0.73684210526315785</c:v>
                </c:pt>
                <c:pt idx="8">
                  <c:v>0.83333333333333337</c:v>
                </c:pt>
                <c:pt idx="9">
                  <c:v>1</c:v>
                </c:pt>
                <c:pt idx="10">
                  <c:v>1</c:v>
                </c:pt>
              </c:numCache>
            </c:numRef>
          </c:yVal>
          <c:smooth val="1"/>
          <c:extLst>
            <c:ext xmlns:c16="http://schemas.microsoft.com/office/drawing/2014/chart" uri="{C3380CC4-5D6E-409C-BE32-E72D297353CC}">
              <c16:uniqueId val="{00000001-18B3-4202-A9D1-6AFA3E8D4AEB}"/>
            </c:ext>
          </c:extLst>
        </c:ser>
        <c:ser>
          <c:idx val="2"/>
          <c:order val="2"/>
          <c:tx>
            <c:strRef>
              <c:f>'Training my Best-fit model'!$S$24</c:f>
              <c:strCache>
                <c:ptCount val="1"/>
                <c:pt idx="0">
                  <c:v>Recall</c:v>
                </c:pt>
              </c:strCache>
            </c:strRef>
          </c:tx>
          <c:spPr>
            <a:ln w="95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numRef>
              <c:f>'Training my Best-fit model'!$P$25:$P$35</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'Training my Best-fit model'!$S$25:$S$35</c:f>
              <c:numCache>
                <c:formatCode>0%</c:formatCode>
                <c:ptCount val="11"/>
                <c:pt idx="0">
                  <c:v>0.83720930232558144</c:v>
                </c:pt>
                <c:pt idx="1">
                  <c:v>1</c:v>
                </c:pt>
                <c:pt idx="2">
                  <c:v>0.83720930232558144</c:v>
                </c:pt>
                <c:pt idx="3">
                  <c:v>0.51937984496124034</c:v>
                </c:pt>
                <c:pt idx="4">
                  <c:v>0.26098191214470284</c:v>
                </c:pt>
                <c:pt idx="5">
                  <c:v>0.15503875968992248</c:v>
                </c:pt>
                <c:pt idx="6">
                  <c:v>8.2687338501291993E-2</c:v>
                </c:pt>
                <c:pt idx="7">
                  <c:v>3.6175710594315243E-2</c:v>
                </c:pt>
                <c:pt idx="8">
                  <c:v>1.2919896640826873E-2</c:v>
                </c:pt>
                <c:pt idx="9">
                  <c:v>7.7519379844961239E-3</c:v>
                </c:pt>
                <c:pt idx="10">
                  <c:v>2.5839793281653748E-3</c:v>
                </c:pt>
              </c:numCache>
            </c:numRef>
          </c:yVal>
          <c:smooth val="1"/>
          <c:extLst>
            <c:ext xmlns:c16="http://schemas.microsoft.com/office/drawing/2014/chart" uri="{C3380CC4-5D6E-409C-BE32-E72D297353CC}">
              <c16:uniqueId val="{00000002-18B3-4202-A9D1-6AFA3E8D4AEB}"/>
            </c:ext>
          </c:extLst>
        </c:ser>
        <c:dLbls>
          <c:showLegendKey val="0"/>
          <c:showVal val="0"/>
          <c:showCatName val="0"/>
          <c:showSerName val="0"/>
          <c:showPercent val="0"/>
          <c:showBubbleSize val="0"/>
        </c:dLbls>
        <c:axId val="452897600"/>
        <c:axId val="452899264"/>
      </c:scatterChart>
      <c:valAx>
        <c:axId val="4528976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899264"/>
        <c:crosses val="autoZero"/>
        <c:crossBetween val="midCat"/>
      </c:valAx>
      <c:valAx>
        <c:axId val="45289926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8976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ROC Curve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'Training my Best-fit model'!$W$24</c:f>
              <c:strCache>
                <c:ptCount val="1"/>
                <c:pt idx="0">
                  <c:v>TP(true+)</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'Training my Best-fit model'!$V$26:$V$35</c:f>
              <c:numCache>
                <c:formatCode>0%</c:formatCode>
                <c:ptCount val="10"/>
                <c:pt idx="0">
                  <c:v>1</c:v>
                </c:pt>
                <c:pt idx="1">
                  <c:v>0.5445075757575758</c:v>
                </c:pt>
                <c:pt idx="2">
                  <c:v>0.19128787878787878</c:v>
                </c:pt>
                <c:pt idx="3">
                  <c:v>7.5284090909090912E-2</c:v>
                </c:pt>
                <c:pt idx="4">
                  <c:v>2.7462121212121212E-2</c:v>
                </c:pt>
                <c:pt idx="5">
                  <c:v>6.15530303030303E-3</c:v>
                </c:pt>
                <c:pt idx="6">
                  <c:v>2.3674242424242425E-3</c:v>
                </c:pt>
                <c:pt idx="7">
                  <c:v>4.734848484848485E-4</c:v>
                </c:pt>
                <c:pt idx="8">
                  <c:v>0</c:v>
                </c:pt>
                <c:pt idx="9">
                  <c:v>0</c:v>
                </c:pt>
              </c:numCache>
            </c:numRef>
          </c:xVal>
          <c:yVal>
            <c:numRef>
              <c:f>'Training my Best-fit model'!$W$26:$W$35</c:f>
              <c:numCache>
                <c:formatCode>0%</c:formatCode>
                <c:ptCount val="10"/>
                <c:pt idx="0">
                  <c:v>1</c:v>
                </c:pt>
                <c:pt idx="1">
                  <c:v>0.83720930232558144</c:v>
                </c:pt>
                <c:pt idx="2">
                  <c:v>0.51937984496124034</c:v>
                </c:pt>
                <c:pt idx="3">
                  <c:v>0.26098191214470284</c:v>
                </c:pt>
                <c:pt idx="4">
                  <c:v>0.15503875968992248</c:v>
                </c:pt>
                <c:pt idx="5">
                  <c:v>8.2687338501291993E-2</c:v>
                </c:pt>
                <c:pt idx="6">
                  <c:v>3.6175710594315243E-2</c:v>
                </c:pt>
                <c:pt idx="7">
                  <c:v>1.2919896640826873E-2</c:v>
                </c:pt>
                <c:pt idx="8">
                  <c:v>7.7519379844961239E-3</c:v>
                </c:pt>
                <c:pt idx="9">
                  <c:v>2.5839793281653748E-3</c:v>
                </c:pt>
              </c:numCache>
            </c:numRef>
          </c:yVal>
          <c:smooth val="1"/>
          <c:extLst>
            <c:ext xmlns:c16="http://schemas.microsoft.com/office/drawing/2014/chart" uri="{C3380CC4-5D6E-409C-BE32-E72D297353CC}">
              <c16:uniqueId val="{00000000-DBF1-4A1B-86D8-DB9312DBE003}"/>
            </c:ext>
          </c:extLst>
        </c:ser>
        <c:dLbls>
          <c:showLegendKey val="0"/>
          <c:showVal val="0"/>
          <c:showCatName val="0"/>
          <c:showSerName val="0"/>
          <c:showPercent val="0"/>
          <c:showBubbleSize val="0"/>
        </c:dLbls>
        <c:axId val="450492688"/>
        <c:axId val="450493520"/>
      </c:scatterChart>
      <c:valAx>
        <c:axId val="4504926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False Positive Rate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0493520"/>
        <c:crosses val="autoZero"/>
        <c:crossBetween val="midCat"/>
      </c:valAx>
      <c:valAx>
        <c:axId val="45049352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True</a:t>
                </a:r>
                <a:r>
                  <a:rPr lang="en-GB" baseline="0"/>
                  <a:t> Positive Rate</a:t>
                </a: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04926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18</xdr:col>
      <xdr:colOff>76200</xdr:colOff>
      <xdr:row>0</xdr:row>
      <xdr:rowOff>68580</xdr:rowOff>
    </xdr:from>
    <xdr:to>
      <xdr:col>21</xdr:col>
      <xdr:colOff>572146</xdr:colOff>
      <xdr:row>5</xdr:row>
      <xdr:rowOff>130832</xdr:rowOff>
    </xdr:to>
    <xdr:pic>
      <xdr:nvPicPr>
        <xdr:cNvPr id="3" name="Picture 2">
          <a:extLst>
            <a:ext uri="{FF2B5EF4-FFF2-40B4-BE49-F238E27FC236}">
              <a16:creationId xmlns:a16="http://schemas.microsoft.com/office/drawing/2014/main" id="{A326EBA5-4A87-D852-831E-51C4EB052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49000" y="68580"/>
          <a:ext cx="2324746" cy="1220492"/>
        </a:xfrm>
        <a:prstGeom prst="rect">
          <a:avLst/>
        </a:prstGeom>
      </xdr:spPr>
    </xdr:pic>
    <xdr:clientData/>
  </xdr:twoCellAnchor>
  <xdr:twoCellAnchor editAs="oneCell">
    <xdr:from>
      <xdr:col>18</xdr:col>
      <xdr:colOff>236220</xdr:colOff>
      <xdr:row>24</xdr:row>
      <xdr:rowOff>22860</xdr:rowOff>
    </xdr:from>
    <xdr:to>
      <xdr:col>23</xdr:col>
      <xdr:colOff>84317</xdr:colOff>
      <xdr:row>33</xdr:row>
      <xdr:rowOff>53340</xdr:rowOff>
    </xdr:to>
    <xdr:pic>
      <xdr:nvPicPr>
        <xdr:cNvPr id="4" name="Picture 3" descr="The 3 Types of Machine Learning - The Basics of AI">
          <a:extLst>
            <a:ext uri="{FF2B5EF4-FFF2-40B4-BE49-F238E27FC236}">
              <a16:creationId xmlns:a16="http://schemas.microsoft.com/office/drawing/2014/main" id="{743D8A3D-A9E1-6B4A-6CA3-1956D9AD9B6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209020" y="3192780"/>
          <a:ext cx="2896097"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259080</xdr:colOff>
      <xdr:row>8</xdr:row>
      <xdr:rowOff>0</xdr:rowOff>
    </xdr:from>
    <xdr:ext cx="8298180" cy="1600200"/>
    <xdr:sp macro="" textlink="">
      <xdr:nvSpPr>
        <xdr:cNvPr id="2" name="TextBox 1">
          <a:extLst>
            <a:ext uri="{FF2B5EF4-FFF2-40B4-BE49-F238E27FC236}">
              <a16:creationId xmlns:a16="http://schemas.microsoft.com/office/drawing/2014/main" id="{B901D042-CF04-C009-9034-D458E2F7EDE9}"/>
            </a:ext>
          </a:extLst>
        </xdr:cNvPr>
        <xdr:cNvSpPr txBox="1"/>
      </xdr:nvSpPr>
      <xdr:spPr>
        <a:xfrm>
          <a:off x="2697480" y="2057400"/>
          <a:ext cx="8298180" cy="1600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100" b="1" i="0">
              <a:solidFill>
                <a:schemeClr val="tx1"/>
              </a:solidFill>
              <a:effectLst/>
              <a:latin typeface="+mn-lt"/>
              <a:ea typeface="+mn-ea"/>
              <a:cs typeface="+mn-cs"/>
            </a:rPr>
            <a:t>The problem </a:t>
          </a:r>
          <a:r>
            <a:rPr lang="en-GB" sz="1100" b="0" i="0">
              <a:solidFill>
                <a:schemeClr val="tx1"/>
              </a:solidFill>
              <a:effectLst/>
              <a:latin typeface="+mn-lt"/>
              <a:ea typeface="+mn-ea"/>
              <a:cs typeface="+mn-cs"/>
            </a:rPr>
            <a:t>we'll be exploring is a binary classification problem given that there are two class labels.</a:t>
          </a:r>
        </a:p>
        <a:p>
          <a:endParaRPr lang="lt-LT" sz="1100"/>
        </a:p>
        <a:p>
          <a:r>
            <a:rPr lang="en-GB" sz="1100" b="1"/>
            <a:t>The goal </a:t>
          </a:r>
          <a:r>
            <a:rPr lang="en-GB" sz="1100"/>
            <a:t>is to reach </a:t>
          </a:r>
          <a:r>
            <a:rPr lang="lt-LT" sz="1100"/>
            <a:t>the best</a:t>
          </a:r>
          <a:r>
            <a:rPr lang="en-GB" sz="1100"/>
            <a:t> accuracy at predicting whether or not someone has heart disease based on the various features provided.</a:t>
          </a:r>
          <a:endParaRPr lang="lt-LT" sz="1100"/>
        </a:p>
        <a:p>
          <a:endParaRPr lang="lt-LT" sz="1100" b="1"/>
        </a:p>
        <a:p>
          <a:r>
            <a:rPr lang="lt-LT" sz="1100" b="1"/>
            <a:t>Data source: </a:t>
          </a:r>
          <a:r>
            <a:rPr lang="en-GB" sz="1100" b="0" i="0">
              <a:solidFill>
                <a:schemeClr val="tx1"/>
              </a:solidFill>
              <a:effectLst/>
              <a:latin typeface="+mn-lt"/>
              <a:ea typeface="+mn-ea"/>
              <a:cs typeface="+mn-cs"/>
            </a:rPr>
            <a:t>The dataset is from an ongoing cardiovascular study on residents of the town of Framingham, Massachusetts. The dataset provides the patients’ information. It includes over 4,000 records and 15 attributes. </a:t>
          </a:r>
        </a:p>
        <a:p>
          <a:r>
            <a:rPr lang="en-GB" sz="1100" b="1" i="0">
              <a:solidFill>
                <a:schemeClr val="tx1"/>
              </a:solidFill>
              <a:effectLst/>
              <a:latin typeface="+mn-lt"/>
              <a:ea typeface="+mn-ea"/>
              <a:cs typeface="+mn-cs"/>
            </a:rPr>
            <a:t>Attributes of the data</a:t>
          </a:r>
          <a:r>
            <a:rPr lang="en-GB" sz="1100" b="0" i="0">
              <a:solidFill>
                <a:schemeClr val="tx1"/>
              </a:solidFill>
              <a:effectLst/>
              <a:latin typeface="+mn-lt"/>
              <a:ea typeface="+mn-ea"/>
              <a:cs typeface="+mn-cs"/>
            </a:rPr>
            <a:t>: demographic(sex, age, education), behavioral(cigarettes per day, current smoker), information on medical history(blood pressure meds, prevalent stroke, prevalent hypertensive, diabetes),</a:t>
          </a:r>
          <a:r>
            <a:rPr lang="en-GB" sz="1100" b="0" i="0" baseline="0">
              <a:solidFill>
                <a:schemeClr val="tx1"/>
              </a:solidFill>
              <a:effectLst/>
              <a:latin typeface="+mn-lt"/>
              <a:ea typeface="+mn-ea"/>
              <a:cs typeface="+mn-cs"/>
            </a:rPr>
            <a:t> information on current medical condition (cholestorol, blood pressure, BMI, heart rate, glucose). </a:t>
          </a:r>
          <a:endParaRPr lang="en-GB" sz="1100" b="1"/>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594360</xdr:colOff>
      <xdr:row>35</xdr:row>
      <xdr:rowOff>160020</xdr:rowOff>
    </xdr:from>
    <xdr:to>
      <xdr:col>21</xdr:col>
      <xdr:colOff>327660</xdr:colOff>
      <xdr:row>50</xdr:row>
      <xdr:rowOff>45720</xdr:rowOff>
    </xdr:to>
    <xdr:graphicFrame macro="">
      <xdr:nvGraphicFramePr>
        <xdr:cNvPr id="2" name="Chart 1">
          <a:extLst>
            <a:ext uri="{FF2B5EF4-FFF2-40B4-BE49-F238E27FC236}">
              <a16:creationId xmlns:a16="http://schemas.microsoft.com/office/drawing/2014/main" id="{AA012930-90D3-3E4F-321D-451ABC634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335280</xdr:colOff>
      <xdr:row>35</xdr:row>
      <xdr:rowOff>152400</xdr:rowOff>
    </xdr:from>
    <xdr:to>
      <xdr:col>29</xdr:col>
      <xdr:colOff>30480</xdr:colOff>
      <xdr:row>50</xdr:row>
      <xdr:rowOff>38100</xdr:rowOff>
    </xdr:to>
    <xdr:graphicFrame macro="">
      <xdr:nvGraphicFramePr>
        <xdr:cNvPr id="4" name="Chart 3">
          <a:extLst>
            <a:ext uri="{FF2B5EF4-FFF2-40B4-BE49-F238E27FC236}">
              <a16:creationId xmlns:a16="http://schemas.microsoft.com/office/drawing/2014/main" id="{FB65D6F0-33C6-EA52-8174-0703E17333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594360</xdr:colOff>
      <xdr:row>35</xdr:row>
      <xdr:rowOff>160020</xdr:rowOff>
    </xdr:from>
    <xdr:to>
      <xdr:col>21</xdr:col>
      <xdr:colOff>327660</xdr:colOff>
      <xdr:row>50</xdr:row>
      <xdr:rowOff>45720</xdr:rowOff>
    </xdr:to>
    <xdr:graphicFrame macro="">
      <xdr:nvGraphicFramePr>
        <xdr:cNvPr id="2" name="Chart 1">
          <a:extLst>
            <a:ext uri="{FF2B5EF4-FFF2-40B4-BE49-F238E27FC236}">
              <a16:creationId xmlns:a16="http://schemas.microsoft.com/office/drawing/2014/main" id="{C0CC21B3-1D14-4C2C-B11A-D0B40B8EE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335280</xdr:colOff>
      <xdr:row>35</xdr:row>
      <xdr:rowOff>152400</xdr:rowOff>
    </xdr:from>
    <xdr:to>
      <xdr:col>29</xdr:col>
      <xdr:colOff>30480</xdr:colOff>
      <xdr:row>50</xdr:row>
      <xdr:rowOff>38100</xdr:rowOff>
    </xdr:to>
    <xdr:graphicFrame macro="">
      <xdr:nvGraphicFramePr>
        <xdr:cNvPr id="3" name="Chart 2">
          <a:extLst>
            <a:ext uri="{FF2B5EF4-FFF2-40B4-BE49-F238E27FC236}">
              <a16:creationId xmlns:a16="http://schemas.microsoft.com/office/drawing/2014/main" id="{48F33F9A-A04A-4E44-B8C2-AA3538469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9B5F1EA-7F1B-4ABC-B2D1-3C8ABFA14756}">
  <we:reference id="wa104379190" version="2.0.0.0" store="en-US" storeType="OMEX"/>
  <we:alternateReferences>
    <we:reference id="wa104379190" version="2.0.0.0" store="WA104379190" storeType="OMEX"/>
  </we:alternateReferences>
  <we:properties/>
  <we:bindings>
    <we:binding id="RangeSelect" type="matrix" appref="{98EF735C-0138-475D-A7D3-9C6A3C2174AB}"/>
    <we:binding id="InputY" type="matrix" appref="{10765E76-FBB1-4582-8196-74EB5D6C4260}"/>
    <we:binding id="InputX" type="matrix" appref="{0C1A1C10-B878-4C04-AB5F-765BAC263341}"/>
    <we:binding id="Output" type="matrix" appref="{7D34EB9D-39AE-4C5C-918E-3D83FB55388F}"/>
    <we:binding id="Input" type="matrix" appref="{0E2DB1D4-7B95-4728-9545-22061FA1DA9D}"/>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A09E6-CD8F-4EC4-8330-EBBACAB22995}">
  <dimension ref="A2:I77"/>
  <sheetViews>
    <sheetView workbookViewId="0">
      <selection activeCell="P21" sqref="P21"/>
    </sheetView>
  </sheetViews>
  <sheetFormatPr defaultRowHeight="14.4"/>
  <sheetData>
    <row r="2" spans="2:5" ht="33.6">
      <c r="C2" s="3"/>
      <c r="E2" s="4" t="s">
        <v>13</v>
      </c>
    </row>
    <row r="4" spans="2:5">
      <c r="B4" s="5" t="s">
        <v>14</v>
      </c>
    </row>
    <row r="5" spans="2:5">
      <c r="B5" s="5" t="s">
        <v>15</v>
      </c>
    </row>
    <row r="7" spans="2:5">
      <c r="E7" t="s">
        <v>93</v>
      </c>
    </row>
    <row r="18" spans="1:9">
      <c r="E18" t="s">
        <v>95</v>
      </c>
    </row>
    <row r="21" spans="1:9">
      <c r="B21" s="6"/>
      <c r="C21" t="s">
        <v>16</v>
      </c>
    </row>
    <row r="22" spans="1:9">
      <c r="B22" s="6"/>
      <c r="F22" t="s">
        <v>94</v>
      </c>
    </row>
    <row r="24" spans="1:9">
      <c r="C24" t="s">
        <v>41</v>
      </c>
    </row>
    <row r="25" spans="1:9" ht="15.6">
      <c r="A25" s="30"/>
      <c r="B25" s="31"/>
      <c r="C25" t="s">
        <v>42</v>
      </c>
      <c r="D25" s="30"/>
      <c r="E25" s="30"/>
      <c r="F25" s="30"/>
      <c r="G25" s="30"/>
    </row>
    <row r="26" spans="1:9" ht="15.6">
      <c r="A26" s="30"/>
      <c r="B26" s="31"/>
      <c r="C26" t="s">
        <v>114</v>
      </c>
      <c r="D26" s="30"/>
      <c r="E26" s="30"/>
      <c r="F26" s="30"/>
      <c r="G26" s="30"/>
    </row>
    <row r="27" spans="1:9" ht="15.6">
      <c r="A27" s="30"/>
      <c r="B27" s="31"/>
      <c r="D27" s="30"/>
      <c r="E27" s="30"/>
      <c r="F27" s="30"/>
      <c r="G27" s="30"/>
    </row>
    <row r="28" spans="1:9" ht="15.6">
      <c r="A28" s="30"/>
      <c r="B28" s="31"/>
      <c r="C28" s="5" t="s">
        <v>66</v>
      </c>
      <c r="D28" s="30"/>
      <c r="E28" s="30"/>
      <c r="F28" s="30"/>
      <c r="G28" s="30"/>
    </row>
    <row r="29" spans="1:9" ht="15.6">
      <c r="A29" s="30"/>
      <c r="B29" s="38" t="s">
        <v>71</v>
      </c>
      <c r="C29" s="38"/>
      <c r="D29" s="38"/>
      <c r="F29" t="s">
        <v>72</v>
      </c>
      <c r="G29" s="30"/>
      <c r="H29" s="30"/>
      <c r="I29" s="30"/>
    </row>
    <row r="30" spans="1:9" ht="15.6">
      <c r="A30" s="30"/>
      <c r="B30" s="38"/>
      <c r="D30" t="s">
        <v>80</v>
      </c>
      <c r="E30" s="30"/>
      <c r="F30" s="30"/>
      <c r="G30" s="30"/>
    </row>
    <row r="31" spans="1:9" ht="15.6">
      <c r="A31" s="30"/>
      <c r="B31" s="38"/>
      <c r="E31" s="30"/>
      <c r="F31" s="30"/>
      <c r="G31" s="30"/>
    </row>
    <row r="32" spans="1:9" ht="15.6">
      <c r="A32" s="30"/>
      <c r="B32" s="38"/>
      <c r="D32" t="s">
        <v>73</v>
      </c>
      <c r="E32" s="30"/>
      <c r="F32" s="30"/>
      <c r="G32" s="30"/>
    </row>
    <row r="33" spans="1:9" ht="15.6">
      <c r="A33" s="30"/>
      <c r="B33" s="38"/>
      <c r="D33" t="s">
        <v>74</v>
      </c>
      <c r="E33" s="30"/>
      <c r="F33" s="30"/>
      <c r="G33" s="30"/>
    </row>
    <row r="34" spans="1:9" ht="15.6">
      <c r="A34" s="30"/>
      <c r="B34" s="38"/>
      <c r="D34" t="s">
        <v>75</v>
      </c>
      <c r="E34" s="30"/>
      <c r="F34" s="30"/>
      <c r="G34" s="30"/>
    </row>
    <row r="35" spans="1:9" ht="15.6">
      <c r="A35" s="30"/>
      <c r="B35" s="38"/>
      <c r="D35" t="s">
        <v>76</v>
      </c>
      <c r="F35" s="5"/>
    </row>
    <row r="36" spans="1:9" ht="15.6">
      <c r="A36" s="30"/>
      <c r="B36" s="31"/>
      <c r="D36" t="s">
        <v>77</v>
      </c>
      <c r="F36" s="5"/>
    </row>
    <row r="37" spans="1:9" ht="15.6">
      <c r="A37" s="30"/>
      <c r="B37" s="31"/>
      <c r="D37" t="s">
        <v>78</v>
      </c>
      <c r="F37" s="5"/>
    </row>
    <row r="38" spans="1:9" ht="15.6">
      <c r="A38" s="30"/>
      <c r="B38" s="31"/>
      <c r="D38" t="s">
        <v>79</v>
      </c>
      <c r="F38" s="5"/>
    </row>
    <row r="39" spans="1:9" ht="15.6">
      <c r="A39" s="30"/>
      <c r="B39" s="31"/>
      <c r="D39" s="5" t="s">
        <v>81</v>
      </c>
      <c r="F39" s="5"/>
    </row>
    <row r="40" spans="1:9" ht="15.6">
      <c r="A40" s="30"/>
      <c r="B40" s="31"/>
      <c r="F40" s="5"/>
    </row>
    <row r="41" spans="1:9" ht="15.6">
      <c r="A41" s="30"/>
      <c r="B41" s="31"/>
      <c r="F41" s="5"/>
    </row>
    <row r="42" spans="1:9" ht="15.6">
      <c r="A42" s="30"/>
      <c r="B42" s="31"/>
      <c r="D42" s="5" t="s">
        <v>82</v>
      </c>
      <c r="E42" s="30"/>
      <c r="F42" s="30"/>
      <c r="G42" s="30"/>
    </row>
    <row r="43" spans="1:9" ht="15.6">
      <c r="A43" s="30"/>
      <c r="B43" s="31"/>
      <c r="D43" s="5" t="s">
        <v>83</v>
      </c>
      <c r="E43" s="30"/>
      <c r="F43" s="30"/>
      <c r="G43" s="30"/>
    </row>
    <row r="44" spans="1:9" ht="15.6">
      <c r="A44" s="30"/>
      <c r="B44" s="31"/>
      <c r="D44" s="5"/>
      <c r="E44" s="30"/>
      <c r="F44" s="30"/>
      <c r="G44" s="30"/>
    </row>
    <row r="45" spans="1:9" ht="15.6">
      <c r="A45" s="30"/>
      <c r="B45" s="30"/>
      <c r="C45" s="30"/>
      <c r="D45" s="30"/>
      <c r="E45" t="s">
        <v>98</v>
      </c>
      <c r="F45" s="30"/>
      <c r="G45" s="30"/>
      <c r="H45" s="30"/>
      <c r="I45" s="30"/>
    </row>
    <row r="46" spans="1:9" ht="15.6">
      <c r="A46" s="30"/>
      <c r="B46" s="32" t="s">
        <v>35</v>
      </c>
      <c r="C46" s="35"/>
      <c r="D46" s="32"/>
      <c r="E46" s="30"/>
      <c r="F46" s="30"/>
      <c r="G46" s="30"/>
    </row>
    <row r="47" spans="1:9" ht="15.6">
      <c r="A47" s="30"/>
      <c r="B47" s="31"/>
      <c r="C47" s="30"/>
      <c r="D47" s="29" t="s">
        <v>34</v>
      </c>
      <c r="E47" s="30"/>
      <c r="F47" s="30"/>
      <c r="G47" s="30"/>
    </row>
    <row r="48" spans="1:9" ht="15.6">
      <c r="A48" s="30"/>
      <c r="B48" s="30"/>
      <c r="C48" s="30"/>
      <c r="D48" s="30"/>
      <c r="E48" s="30"/>
      <c r="F48" s="30"/>
      <c r="G48" s="30"/>
    </row>
    <row r="49" spans="1:7" ht="15.6">
      <c r="A49" s="30"/>
      <c r="B49" s="30"/>
      <c r="C49" s="37"/>
      <c r="D49" s="30"/>
      <c r="E49" t="s">
        <v>99</v>
      </c>
      <c r="F49" s="30"/>
      <c r="G49" s="30"/>
    </row>
    <row r="51" spans="1:7">
      <c r="E51" t="s">
        <v>100</v>
      </c>
    </row>
    <row r="53" spans="1:7">
      <c r="E53" t="s">
        <v>101</v>
      </c>
    </row>
    <row r="55" spans="1:7">
      <c r="E55" t="s">
        <v>102</v>
      </c>
    </row>
    <row r="57" spans="1:7">
      <c r="E57" t="s">
        <v>103</v>
      </c>
    </row>
    <row r="59" spans="1:7">
      <c r="E59" t="s">
        <v>104</v>
      </c>
    </row>
    <row r="61" spans="1:7">
      <c r="E61" t="s">
        <v>105</v>
      </c>
    </row>
    <row r="63" spans="1:7">
      <c r="E63" t="s">
        <v>106</v>
      </c>
    </row>
    <row r="65" spans="5:5">
      <c r="E65" t="s">
        <v>107</v>
      </c>
    </row>
    <row r="67" spans="5:5">
      <c r="E67" t="s">
        <v>108</v>
      </c>
    </row>
    <row r="70" spans="5:5">
      <c r="E70" t="s">
        <v>109</v>
      </c>
    </row>
    <row r="72" spans="5:5">
      <c r="E72" t="s">
        <v>113</v>
      </c>
    </row>
    <row r="73" spans="5:5">
      <c r="E73" t="s">
        <v>110</v>
      </c>
    </row>
    <row r="74" spans="5:5">
      <c r="E74" t="s">
        <v>111</v>
      </c>
    </row>
    <row r="75" spans="5:5">
      <c r="E75" t="s">
        <v>112</v>
      </c>
    </row>
    <row r="76" spans="5:5">
      <c r="E76" t="s">
        <v>92</v>
      </c>
    </row>
    <row r="77" spans="5:5">
      <c r="E77" t="s">
        <v>115</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3C940-9B74-4109-A469-D88F44C83EB2}">
  <dimension ref="A1:BI3657"/>
  <sheetViews>
    <sheetView zoomScale="85" zoomScaleNormal="85" workbookViewId="0">
      <pane ySplit="5" topLeftCell="A2458" activePane="bottomLeft" state="frozen"/>
      <selection pane="bottomLeft" activeCell="S44" sqref="S44"/>
    </sheetView>
  </sheetViews>
  <sheetFormatPr defaultRowHeight="14.4"/>
  <cols>
    <col min="1" max="1" width="10" customWidth="1"/>
    <col min="2" max="3" width="5.44140625" customWidth="1"/>
    <col min="4" max="4" width="9.21875" customWidth="1"/>
    <col min="5" max="5" width="13.44140625" customWidth="1"/>
    <col min="6" max="6" width="12.77734375" customWidth="1"/>
    <col min="8" max="8" width="11.77734375" customWidth="1"/>
    <col min="9" max="9" width="9.77734375" customWidth="1"/>
    <col min="15" max="15" width="9.77734375" customWidth="1"/>
    <col min="18" max="18" width="14.109375" customWidth="1"/>
    <col min="19" max="19" width="14.44140625" customWidth="1"/>
    <col min="20" max="20" width="16.44140625" customWidth="1"/>
    <col min="21" max="21" width="12.88671875" customWidth="1"/>
    <col min="22" max="22" width="13.6640625" customWidth="1"/>
    <col min="25" max="25" width="9.44140625" customWidth="1"/>
    <col min="26" max="26" width="10.44140625" customWidth="1"/>
    <col min="27" max="27" width="10.88671875" customWidth="1"/>
    <col min="30" max="30" width="10.44140625" customWidth="1"/>
    <col min="31" max="31" width="9.77734375" customWidth="1"/>
    <col min="32" max="32" width="9.44140625" customWidth="1"/>
  </cols>
  <sheetData>
    <row r="1" spans="1:61">
      <c r="A1" s="8" t="s">
        <v>17</v>
      </c>
      <c r="B1" s="8" t="s">
        <v>56</v>
      </c>
      <c r="C1" s="8" t="s">
        <v>57</v>
      </c>
      <c r="D1" s="8" t="s">
        <v>58</v>
      </c>
      <c r="E1" s="8" t="s">
        <v>59</v>
      </c>
      <c r="F1" s="8" t="s">
        <v>60</v>
      </c>
      <c r="G1" s="8" t="s">
        <v>67</v>
      </c>
      <c r="H1" s="8" t="s">
        <v>61</v>
      </c>
      <c r="I1" s="8" t="s">
        <v>62</v>
      </c>
      <c r="J1" s="8" t="s">
        <v>63</v>
      </c>
      <c r="K1" s="8" t="s">
        <v>64</v>
      </c>
      <c r="L1" s="8" t="s">
        <v>68</v>
      </c>
      <c r="M1" s="8" t="s">
        <v>69</v>
      </c>
      <c r="N1" s="8" t="s">
        <v>10</v>
      </c>
      <c r="O1" s="8" t="s">
        <v>70</v>
      </c>
      <c r="P1" s="8" t="s">
        <v>65</v>
      </c>
      <c r="R1" s="9" t="s">
        <v>40</v>
      </c>
      <c r="S1" s="8">
        <v>0.1</v>
      </c>
      <c r="T1" s="9" t="s">
        <v>27</v>
      </c>
      <c r="U1" s="8"/>
      <c r="V1" s="26">
        <f>SUM(U6:U2500)</f>
        <v>-414.94738015047727</v>
      </c>
      <c r="W1" s="8"/>
      <c r="X1" s="8"/>
      <c r="Y1" s="8"/>
      <c r="Z1" s="8"/>
      <c r="AA1" s="8"/>
      <c r="AB1" s="8"/>
      <c r="AC1" s="8"/>
      <c r="AD1" s="8"/>
      <c r="AE1" s="8"/>
      <c r="AF1" s="8"/>
      <c r="AG1" s="8"/>
      <c r="AH1" s="8"/>
      <c r="AI1" s="8"/>
      <c r="AJ1" s="8"/>
      <c r="AK1" s="8"/>
      <c r="AL1" s="8"/>
      <c r="AM1" s="8"/>
      <c r="AN1" s="8"/>
      <c r="AO1" s="8"/>
      <c r="AP1" s="8"/>
      <c r="AQ1" s="8"/>
      <c r="AR1" s="8"/>
      <c r="AS1" s="8"/>
      <c r="AT1" s="8"/>
      <c r="AU1" s="8"/>
      <c r="AV1" s="8"/>
    </row>
    <row r="2" spans="1:61">
      <c r="A2" s="25">
        <v>-8.3106881741534728</v>
      </c>
      <c r="B2" s="25">
        <v>0.55771105184953895</v>
      </c>
      <c r="C2" s="25">
        <v>6.3456469045432465E-2</v>
      </c>
      <c r="D2" s="25">
        <v>-4.6748660791305838E-2</v>
      </c>
      <c r="E2" s="25">
        <v>7.1105767083489493E-2</v>
      </c>
      <c r="F2" s="25">
        <v>1.7882904392455275E-2</v>
      </c>
      <c r="G2" s="25">
        <v>0.16045639559562008</v>
      </c>
      <c r="H2" s="25">
        <v>0.68984297567897079</v>
      </c>
      <c r="I2" s="25">
        <v>0.23977693357709884</v>
      </c>
      <c r="J2" s="25">
        <v>3.8542256834160418E-2</v>
      </c>
      <c r="K2" s="25">
        <v>2.3019518014999896E-3</v>
      </c>
      <c r="L2" s="25">
        <v>1.5359085336440519E-2</v>
      </c>
      <c r="M2" s="25">
        <v>-4.1984300381828063E-3</v>
      </c>
      <c r="N2" s="25">
        <v>6.6708585483561166E-3</v>
      </c>
      <c r="O2" s="25">
        <v>-3.2326521680814653E-3</v>
      </c>
      <c r="P2" s="25">
        <v>7.1118193394443486E-3</v>
      </c>
      <c r="W2" s="8"/>
      <c r="X2" s="8"/>
      <c r="Y2" s="8"/>
      <c r="Z2" s="8"/>
      <c r="AA2" s="8"/>
      <c r="AB2" s="8"/>
      <c r="AC2" s="8"/>
      <c r="AD2" s="8"/>
      <c r="AE2" s="8"/>
      <c r="AF2" s="8"/>
      <c r="AG2" s="8"/>
      <c r="AH2" s="8"/>
      <c r="AI2" s="8"/>
      <c r="AJ2" s="8"/>
      <c r="AK2" s="8"/>
      <c r="AL2" s="8"/>
      <c r="AM2" s="8"/>
      <c r="AN2" s="8"/>
      <c r="AO2" s="8"/>
      <c r="AP2" s="8"/>
      <c r="AQ2" s="8"/>
      <c r="AR2" s="8"/>
      <c r="AS2" s="8"/>
      <c r="AT2" s="8"/>
      <c r="AU2" s="8"/>
      <c r="AV2" s="8"/>
      <c r="AW2" s="19"/>
      <c r="AX2" s="8"/>
      <c r="AY2" s="8"/>
      <c r="AZ2" s="8"/>
      <c r="BA2" s="8"/>
      <c r="BB2" s="8"/>
      <c r="BC2" s="8"/>
      <c r="BD2" s="8"/>
      <c r="BE2" s="8"/>
      <c r="BF2" s="8"/>
      <c r="BG2" s="8"/>
      <c r="BH2" s="8"/>
      <c r="BI2" s="8"/>
    </row>
    <row r="3" spans="1:61">
      <c r="W3" s="8"/>
      <c r="X3" s="8"/>
      <c r="Y3" s="8"/>
      <c r="Z3" s="8"/>
      <c r="AA3" s="8"/>
      <c r="AB3" s="8"/>
      <c r="AC3" s="8"/>
      <c r="AD3" s="8"/>
      <c r="AE3" s="8"/>
      <c r="AF3" s="8"/>
      <c r="AG3" s="8"/>
      <c r="AH3" s="8"/>
      <c r="AI3" s="8"/>
      <c r="AJ3" s="8"/>
      <c r="AK3" s="8"/>
      <c r="AL3" s="8"/>
      <c r="AM3" s="8"/>
      <c r="AN3" s="8"/>
      <c r="AO3" s="8"/>
      <c r="AP3" s="8"/>
      <c r="AQ3" s="8"/>
      <c r="AR3" s="8"/>
      <c r="AS3" s="8"/>
      <c r="AT3" s="8"/>
      <c r="AU3" s="8"/>
      <c r="AV3" s="8"/>
      <c r="AW3" s="19"/>
      <c r="AX3" s="8"/>
      <c r="AY3" s="8"/>
      <c r="AZ3" s="8"/>
      <c r="BA3" s="8"/>
      <c r="BB3" s="8"/>
      <c r="BC3" s="8"/>
      <c r="BD3" s="8"/>
      <c r="BE3" s="8"/>
      <c r="BF3" s="8"/>
      <c r="BG3" s="8"/>
      <c r="BH3" s="8"/>
      <c r="BI3" s="8"/>
    </row>
    <row r="4" spans="1:61" ht="0.6" customHeight="1" thickBot="1">
      <c r="W4" s="8"/>
      <c r="X4" s="8"/>
      <c r="Y4" s="8"/>
      <c r="Z4" s="8"/>
      <c r="AA4" s="8"/>
      <c r="AB4" s="8"/>
      <c r="AC4" s="8"/>
      <c r="AD4" s="8"/>
      <c r="AE4" s="8"/>
      <c r="AF4" s="8"/>
      <c r="AG4" s="8"/>
      <c r="AH4" s="8"/>
      <c r="AI4" s="8"/>
      <c r="AJ4" s="8"/>
      <c r="AK4" s="8"/>
      <c r="AL4" s="8"/>
      <c r="AM4" s="8"/>
      <c r="AN4" s="8"/>
      <c r="AO4" s="8"/>
      <c r="AP4" s="8"/>
      <c r="AQ4" s="8"/>
      <c r="AR4" s="8"/>
      <c r="AS4" s="8"/>
      <c r="AT4" s="8"/>
      <c r="AU4" s="8"/>
      <c r="AV4" s="8"/>
      <c r="AW4" s="19"/>
      <c r="AX4" s="8"/>
      <c r="AY4" s="8"/>
      <c r="AZ4" s="8"/>
      <c r="BA4" s="8"/>
      <c r="BB4" s="8"/>
      <c r="BC4" s="8"/>
      <c r="BD4" s="8"/>
      <c r="BE4" s="8"/>
      <c r="BF4" s="8"/>
      <c r="BG4" s="8"/>
      <c r="BH4" s="8"/>
      <c r="BI4" s="8"/>
    </row>
    <row r="5" spans="1:61" ht="29.4" customHeight="1" thickBot="1">
      <c r="A5" s="1" t="s">
        <v>25</v>
      </c>
      <c r="B5" s="1" t="s">
        <v>0</v>
      </c>
      <c r="C5" s="1" t="s">
        <v>1</v>
      </c>
      <c r="D5" s="1" t="s">
        <v>2</v>
      </c>
      <c r="E5" s="1" t="s">
        <v>3</v>
      </c>
      <c r="F5" s="1" t="s">
        <v>4</v>
      </c>
      <c r="G5" s="1" t="s">
        <v>5</v>
      </c>
      <c r="H5" s="1" t="s">
        <v>23</v>
      </c>
      <c r="I5" s="1" t="s">
        <v>24</v>
      </c>
      <c r="J5" s="1" t="s">
        <v>6</v>
      </c>
      <c r="K5" s="1" t="s">
        <v>7</v>
      </c>
      <c r="L5" s="1" t="s">
        <v>8</v>
      </c>
      <c r="M5" s="1" t="s">
        <v>9</v>
      </c>
      <c r="N5" s="1" t="s">
        <v>10</v>
      </c>
      <c r="O5" s="1" t="s">
        <v>11</v>
      </c>
      <c r="P5" s="1" t="s">
        <v>12</v>
      </c>
      <c r="Q5" s="7" t="s">
        <v>18</v>
      </c>
      <c r="R5" s="7" t="s">
        <v>43</v>
      </c>
      <c r="S5" s="7" t="s">
        <v>19</v>
      </c>
      <c r="T5" s="7" t="s">
        <v>20</v>
      </c>
      <c r="U5" s="7" t="s">
        <v>21</v>
      </c>
      <c r="V5" s="18" t="s">
        <v>22</v>
      </c>
      <c r="W5" s="12"/>
      <c r="X5" s="12"/>
      <c r="Y5" s="12"/>
      <c r="Z5" s="12"/>
      <c r="AA5" s="14"/>
      <c r="AB5" s="14"/>
      <c r="AC5" s="8"/>
      <c r="AD5" s="8"/>
      <c r="AE5" s="8"/>
      <c r="AF5" s="8"/>
      <c r="AG5" s="8"/>
      <c r="AH5" s="8"/>
      <c r="AI5" s="8"/>
      <c r="AJ5" s="8"/>
      <c r="AK5" s="8"/>
      <c r="AL5" s="8"/>
      <c r="AM5" s="8"/>
      <c r="AN5" s="8"/>
      <c r="AO5" s="8"/>
      <c r="AP5" s="8"/>
      <c r="AQ5" s="8"/>
      <c r="AR5" s="8"/>
      <c r="AS5" s="8"/>
      <c r="AT5" s="8"/>
      <c r="AU5" s="8"/>
      <c r="AV5" s="8"/>
      <c r="AW5" s="19"/>
      <c r="AX5" s="8"/>
      <c r="AY5" s="8"/>
      <c r="AZ5" s="8"/>
      <c r="BA5" s="8"/>
      <c r="BB5" s="8"/>
      <c r="BC5" s="8"/>
      <c r="BD5" s="8"/>
      <c r="BE5" s="8"/>
      <c r="BF5" s="8"/>
      <c r="BG5" s="8"/>
      <c r="BH5" s="8"/>
      <c r="BI5" s="8"/>
    </row>
    <row r="6" spans="1:61" ht="15" thickBot="1">
      <c r="A6" s="2">
        <v>0</v>
      </c>
      <c r="B6" s="2">
        <v>1</v>
      </c>
      <c r="C6" s="2">
        <v>39</v>
      </c>
      <c r="D6" s="2">
        <v>4</v>
      </c>
      <c r="E6" s="2">
        <v>0</v>
      </c>
      <c r="F6" s="2">
        <v>0</v>
      </c>
      <c r="G6" s="2">
        <v>0</v>
      </c>
      <c r="H6" s="2">
        <v>0</v>
      </c>
      <c r="I6" s="2">
        <v>0</v>
      </c>
      <c r="J6" s="2">
        <v>0</v>
      </c>
      <c r="K6" s="2">
        <v>195</v>
      </c>
      <c r="L6" s="2">
        <v>106</v>
      </c>
      <c r="M6" s="2">
        <v>70</v>
      </c>
      <c r="N6" s="2">
        <v>26.97</v>
      </c>
      <c r="O6" s="2">
        <v>80</v>
      </c>
      <c r="P6" s="2">
        <v>77</v>
      </c>
      <c r="Q6" s="1">
        <f>A$2+SUMPRODUCT($B$2:$P$2,B6:P6)</f>
        <v>-3.2132049576750328</v>
      </c>
      <c r="R6" s="1">
        <f>EXP(Q6)</f>
        <v>4.0227479079932855E-2</v>
      </c>
      <c r="S6" s="1">
        <f>R6/(1+R6)</f>
        <v>3.867180966562575E-2</v>
      </c>
      <c r="T6" s="1">
        <f>IF(A6=1,S6,1-S6)</f>
        <v>0.96132819033437422</v>
      </c>
      <c r="U6" s="1">
        <f>LOG(T6)</f>
        <v>-1.7128322093258933E-2</v>
      </c>
      <c r="V6" s="10">
        <f>IF(S6&gt;0.1,1,0)</f>
        <v>0</v>
      </c>
      <c r="W6" s="15"/>
      <c r="X6" s="15"/>
      <c r="Y6" s="15"/>
      <c r="Z6" s="15"/>
      <c r="AA6" s="14"/>
      <c r="AB6" s="14"/>
      <c r="AC6" s="8"/>
      <c r="AD6" s="8"/>
      <c r="AE6" s="8"/>
      <c r="AF6" s="8"/>
      <c r="AG6" s="8"/>
      <c r="AH6" s="8"/>
      <c r="AI6" s="8"/>
      <c r="AJ6" s="8"/>
      <c r="AK6" s="8"/>
      <c r="AL6" s="8"/>
      <c r="AM6" s="8"/>
      <c r="AN6" s="8"/>
      <c r="AO6" s="8"/>
      <c r="AP6" s="8"/>
      <c r="AQ6" s="8"/>
      <c r="AR6" s="8"/>
      <c r="AS6" s="8"/>
      <c r="AT6" s="8"/>
      <c r="AU6" s="8"/>
      <c r="AV6" s="8"/>
      <c r="AW6" s="19"/>
      <c r="AX6" s="8"/>
      <c r="AY6" s="8"/>
      <c r="AZ6" s="8"/>
      <c r="BA6" s="8"/>
      <c r="BB6" s="8"/>
      <c r="BC6" s="8"/>
      <c r="BD6" s="8"/>
      <c r="BE6" s="8"/>
      <c r="BF6" s="8"/>
      <c r="BG6" s="8"/>
      <c r="BH6" s="8"/>
      <c r="BI6" s="8"/>
    </row>
    <row r="7" spans="1:61" ht="15" thickBot="1">
      <c r="A7" s="2">
        <v>0</v>
      </c>
      <c r="B7" s="2">
        <v>0</v>
      </c>
      <c r="C7" s="2">
        <v>46</v>
      </c>
      <c r="D7" s="2">
        <v>2</v>
      </c>
      <c r="E7" s="2">
        <v>0</v>
      </c>
      <c r="F7" s="2">
        <v>0</v>
      </c>
      <c r="G7" s="2">
        <v>0</v>
      </c>
      <c r="H7" s="2">
        <v>0</v>
      </c>
      <c r="I7" s="2">
        <v>0</v>
      </c>
      <c r="J7" s="2">
        <v>0</v>
      </c>
      <c r="K7" s="2">
        <v>250</v>
      </c>
      <c r="L7" s="2">
        <v>121</v>
      </c>
      <c r="M7" s="2">
        <v>81</v>
      </c>
      <c r="N7" s="2">
        <v>28.73</v>
      </c>
      <c r="O7" s="2">
        <v>95</v>
      </c>
      <c r="P7" s="2">
        <v>76</v>
      </c>
      <c r="Q7" s="1">
        <f t="shared" ref="Q7:Q71" si="0">A$2+SUMPRODUCT($B$2:$P$2,B7:P7)</f>
        <v>-2.9662733967303963</v>
      </c>
      <c r="R7" s="1">
        <f t="shared" ref="R7:R71" si="1">EXP(Q7)</f>
        <v>5.1494854098083076E-2</v>
      </c>
      <c r="S7" s="1">
        <f t="shared" ref="S7:S71" si="2">R7/(1+R7)</f>
        <v>4.8972996774437526E-2</v>
      </c>
      <c r="T7" s="1">
        <f t="shared" ref="T7:T71" si="3">IF(A7=1,S7,1-S7)</f>
        <v>0.95102700322556244</v>
      </c>
      <c r="U7" s="1">
        <f t="shared" ref="U7:U71" si="4">LOG(T7)</f>
        <v>-2.1807151637389416E-2</v>
      </c>
      <c r="V7" s="10">
        <f t="shared" ref="V7:V70" si="5">IF(S7&gt;0.1,1,0)</f>
        <v>0</v>
      </c>
      <c r="W7" s="15"/>
      <c r="X7" s="15"/>
      <c r="Y7" s="15"/>
      <c r="Z7" s="16" t="s">
        <v>28</v>
      </c>
      <c r="AA7" s="16" t="s">
        <v>28</v>
      </c>
      <c r="AB7" s="14"/>
      <c r="AC7" s="8"/>
      <c r="AD7" s="8"/>
      <c r="AE7" s="8"/>
      <c r="AF7" s="8"/>
      <c r="AG7" s="8"/>
      <c r="AH7" s="8"/>
      <c r="AI7" s="8"/>
      <c r="AJ7" s="8"/>
      <c r="AK7" s="8"/>
      <c r="AL7" s="8"/>
      <c r="AM7" s="8"/>
      <c r="AN7" s="8"/>
      <c r="AO7" s="8"/>
      <c r="AP7" s="8"/>
      <c r="AQ7" s="8"/>
      <c r="AR7" s="8"/>
      <c r="AS7" s="8"/>
      <c r="AT7" s="8"/>
      <c r="AU7" s="8"/>
      <c r="AV7" s="8"/>
      <c r="AW7" s="19"/>
      <c r="AX7" s="8"/>
      <c r="AY7" s="8"/>
      <c r="AZ7" s="8"/>
      <c r="BA7" s="8"/>
      <c r="BB7" s="8"/>
      <c r="BC7" s="8"/>
      <c r="BD7" s="8"/>
      <c r="BE7" s="8"/>
      <c r="BF7" s="8"/>
      <c r="BG7" s="8"/>
      <c r="BH7" s="8"/>
      <c r="BI7" s="8"/>
    </row>
    <row r="8" spans="1:61" ht="15" thickBot="1">
      <c r="A8" s="2">
        <v>0</v>
      </c>
      <c r="B8" s="2">
        <v>1</v>
      </c>
      <c r="C8" s="2">
        <v>48</v>
      </c>
      <c r="D8" s="2">
        <v>1</v>
      </c>
      <c r="E8" s="2">
        <v>1</v>
      </c>
      <c r="F8" s="2">
        <v>20</v>
      </c>
      <c r="G8" s="2">
        <v>0</v>
      </c>
      <c r="H8" s="2">
        <v>0</v>
      </c>
      <c r="I8" s="2">
        <v>0</v>
      </c>
      <c r="J8" s="2">
        <v>0</v>
      </c>
      <c r="K8" s="2">
        <v>245</v>
      </c>
      <c r="L8" s="2">
        <v>127.5</v>
      </c>
      <c r="M8" s="2">
        <v>80</v>
      </c>
      <c r="N8" s="2">
        <v>25.34</v>
      </c>
      <c r="O8" s="2">
        <v>75</v>
      </c>
      <c r="P8" s="2">
        <v>70</v>
      </c>
      <c r="Q8" s="1">
        <f t="shared" si="0"/>
        <v>-1.7142462485025103</v>
      </c>
      <c r="R8" s="1">
        <f t="shared" si="1"/>
        <v>0.18009941977235339</v>
      </c>
      <c r="S8" s="1">
        <f t="shared" si="2"/>
        <v>0.15261376859849266</v>
      </c>
      <c r="T8" s="1">
        <f t="shared" si="3"/>
        <v>0.84738623140150737</v>
      </c>
      <c r="U8" s="1">
        <f t="shared" si="4"/>
        <v>-7.1918596831286014E-2</v>
      </c>
      <c r="V8" s="10">
        <f t="shared" si="5"/>
        <v>1</v>
      </c>
      <c r="W8" s="15"/>
      <c r="X8" s="15"/>
      <c r="Y8" s="15"/>
      <c r="Z8" s="15">
        <v>0</v>
      </c>
      <c r="AA8" s="14">
        <v>1</v>
      </c>
      <c r="AB8" s="14"/>
      <c r="AC8" s="8"/>
      <c r="AD8" s="8"/>
      <c r="AE8" s="8"/>
      <c r="AF8" s="8"/>
      <c r="AG8" s="8"/>
      <c r="AH8" s="8"/>
      <c r="AI8" s="8"/>
      <c r="AJ8" s="8"/>
      <c r="AK8" s="8"/>
      <c r="AL8" s="8"/>
      <c r="AM8" s="8"/>
      <c r="AN8" s="8"/>
      <c r="AO8" s="8"/>
      <c r="AP8" s="8"/>
      <c r="AQ8" s="8"/>
      <c r="AR8" s="8"/>
      <c r="AS8" s="8"/>
      <c r="AT8" s="8"/>
      <c r="AU8" s="8"/>
      <c r="AV8" s="8"/>
      <c r="AW8" s="19"/>
      <c r="AX8" s="8"/>
      <c r="AY8" s="8"/>
      <c r="AZ8" s="8"/>
      <c r="BA8" s="8"/>
      <c r="BB8" s="8"/>
      <c r="BC8" s="8"/>
      <c r="BD8" s="8"/>
      <c r="BE8" s="8"/>
      <c r="BF8" s="8"/>
      <c r="BG8" s="8"/>
      <c r="BH8" s="8"/>
      <c r="BI8" s="8"/>
    </row>
    <row r="9" spans="1:61" ht="15" thickBot="1">
      <c r="A9" s="2">
        <v>1</v>
      </c>
      <c r="B9" s="2">
        <v>0</v>
      </c>
      <c r="C9" s="2">
        <v>61</v>
      </c>
      <c r="D9" s="2">
        <v>3</v>
      </c>
      <c r="E9" s="2">
        <v>1</v>
      </c>
      <c r="F9" s="2">
        <v>30</v>
      </c>
      <c r="G9" s="2">
        <v>0</v>
      </c>
      <c r="H9" s="2">
        <v>0</v>
      </c>
      <c r="I9" s="2">
        <v>1</v>
      </c>
      <c r="J9" s="2">
        <v>0</v>
      </c>
      <c r="K9" s="2">
        <v>225</v>
      </c>
      <c r="L9" s="2">
        <v>150</v>
      </c>
      <c r="M9" s="2">
        <v>95</v>
      </c>
      <c r="N9" s="2">
        <v>28.58</v>
      </c>
      <c r="O9" s="2">
        <v>65</v>
      </c>
      <c r="P9" s="2">
        <v>103</v>
      </c>
      <c r="Q9" s="1">
        <f t="shared" si="0"/>
        <v>-0.59672047179606391</v>
      </c>
      <c r="R9" s="1">
        <f t="shared" si="1"/>
        <v>0.55061443388053544</v>
      </c>
      <c r="S9" s="1">
        <f t="shared" si="2"/>
        <v>0.35509435604992995</v>
      </c>
      <c r="T9" s="1">
        <f t="shared" si="3"/>
        <v>0.35509435604992995</v>
      </c>
      <c r="U9" s="1">
        <f t="shared" si="4"/>
        <v>-0.44965623041832514</v>
      </c>
      <c r="V9" s="10">
        <f t="shared" si="5"/>
        <v>1</v>
      </c>
      <c r="W9" s="15"/>
      <c r="X9" s="16" t="s">
        <v>29</v>
      </c>
      <c r="Y9" s="15">
        <v>0</v>
      </c>
      <c r="Z9" s="22">
        <f>COUNTIFS(actual,$Y9,predicted,Z$8)</f>
        <v>1010</v>
      </c>
      <c r="AA9" s="22">
        <f>COUNTIFS(actual,$Y9,predicted,AA$8)</f>
        <v>1103</v>
      </c>
      <c r="AB9" s="23">
        <f>SUM(Z9:AA9)</f>
        <v>2113</v>
      </c>
      <c r="AC9" s="8"/>
      <c r="AD9" s="8"/>
      <c r="AE9" s="8"/>
      <c r="AF9" s="8"/>
      <c r="AG9" s="8"/>
      <c r="AH9" s="8"/>
      <c r="AI9" s="8"/>
      <c r="AJ9" s="8"/>
      <c r="AK9" s="8"/>
      <c r="AL9" s="8"/>
      <c r="AM9" s="8"/>
      <c r="AN9" s="8"/>
      <c r="AO9" s="8"/>
      <c r="AP9" s="8"/>
      <c r="AQ9" s="8"/>
      <c r="AR9" s="8"/>
      <c r="AS9" s="8"/>
      <c r="AT9" s="8"/>
      <c r="AU9" s="8"/>
      <c r="AV9" s="8"/>
      <c r="AW9" s="19"/>
      <c r="AX9" s="8"/>
      <c r="AY9" s="8"/>
      <c r="AZ9" s="8"/>
      <c r="BA9" s="8"/>
      <c r="BB9" s="8"/>
      <c r="BC9" s="8"/>
      <c r="BD9" s="8"/>
      <c r="BE9" s="8"/>
      <c r="BF9" s="8"/>
      <c r="BG9" s="8"/>
      <c r="BH9" s="8"/>
      <c r="BI9" s="8"/>
    </row>
    <row r="10" spans="1:61" ht="15" thickBot="1">
      <c r="A10" s="2">
        <v>0</v>
      </c>
      <c r="B10" s="2">
        <v>0</v>
      </c>
      <c r="C10" s="2">
        <v>46</v>
      </c>
      <c r="D10" s="2">
        <v>3</v>
      </c>
      <c r="E10" s="2">
        <v>1</v>
      </c>
      <c r="F10" s="2">
        <v>23</v>
      </c>
      <c r="G10" s="2">
        <v>0</v>
      </c>
      <c r="H10" s="2">
        <v>0</v>
      </c>
      <c r="I10" s="2">
        <v>0</v>
      </c>
      <c r="J10" s="2">
        <v>0</v>
      </c>
      <c r="K10" s="2">
        <v>285</v>
      </c>
      <c r="L10" s="2">
        <v>130</v>
      </c>
      <c r="M10" s="2">
        <v>84</v>
      </c>
      <c r="N10" s="2">
        <v>23.1</v>
      </c>
      <c r="O10" s="2">
        <v>85</v>
      </c>
      <c r="P10" s="2">
        <v>85</v>
      </c>
      <c r="Q10" s="1">
        <f t="shared" si="0"/>
        <v>-2.2656287363372565</v>
      </c>
      <c r="R10" s="1">
        <f t="shared" si="1"/>
        <v>0.10376477334337553</v>
      </c>
      <c r="S10" s="1">
        <f t="shared" si="2"/>
        <v>9.4009861384745277E-2</v>
      </c>
      <c r="T10" s="1">
        <f t="shared" si="3"/>
        <v>0.90599013861525468</v>
      </c>
      <c r="U10" s="1">
        <f t="shared" si="4"/>
        <v>-4.2876529440501299E-2</v>
      </c>
      <c r="V10" s="10">
        <f t="shared" si="5"/>
        <v>0</v>
      </c>
      <c r="W10" s="15"/>
      <c r="X10" s="16" t="s">
        <v>29</v>
      </c>
      <c r="Y10" s="15">
        <v>1</v>
      </c>
      <c r="Z10" s="22">
        <f>COUNTIFS(actual,$Y10,predicted,Z$8)</f>
        <v>66</v>
      </c>
      <c r="AA10" s="22">
        <f>COUNTIFS(actual,$Y10,predicted,AA$8)</f>
        <v>320</v>
      </c>
      <c r="AB10" s="23">
        <f>SUM(Z10:AA10)</f>
        <v>386</v>
      </c>
      <c r="AC10" s="8"/>
      <c r="AD10" s="8"/>
      <c r="AE10" s="8"/>
      <c r="AF10" s="8"/>
      <c r="AG10" s="8"/>
      <c r="AH10" s="8"/>
      <c r="AI10" s="8"/>
      <c r="AJ10" s="8"/>
      <c r="AK10" s="8"/>
      <c r="AL10" s="8"/>
      <c r="AM10" s="8"/>
      <c r="AN10" s="8"/>
      <c r="AO10" s="8"/>
      <c r="AP10" s="8"/>
      <c r="AQ10" s="8"/>
      <c r="AR10" s="8"/>
      <c r="AS10" s="8"/>
      <c r="AT10" s="8"/>
      <c r="AU10" s="8"/>
      <c r="AV10" s="8"/>
      <c r="AW10" s="19"/>
      <c r="AX10" s="8"/>
      <c r="AY10" s="8"/>
      <c r="AZ10" s="8"/>
      <c r="BA10" s="8"/>
      <c r="BB10" s="8"/>
      <c r="BC10" s="8"/>
      <c r="BD10" s="8"/>
      <c r="BE10" s="8"/>
      <c r="BF10" s="8"/>
      <c r="BG10" s="8"/>
      <c r="BH10" s="8"/>
      <c r="BI10" s="8"/>
    </row>
    <row r="11" spans="1:61" ht="15" thickBot="1">
      <c r="A11" s="2">
        <v>0</v>
      </c>
      <c r="B11" s="2">
        <v>0</v>
      </c>
      <c r="C11" s="2">
        <v>43</v>
      </c>
      <c r="D11" s="2">
        <v>2</v>
      </c>
      <c r="E11" s="2">
        <v>0</v>
      </c>
      <c r="F11" s="2">
        <v>0</v>
      </c>
      <c r="G11" s="2">
        <v>0</v>
      </c>
      <c r="H11" s="2">
        <v>0</v>
      </c>
      <c r="I11" s="2">
        <v>1</v>
      </c>
      <c r="J11" s="2">
        <v>0</v>
      </c>
      <c r="K11" s="2">
        <v>228</v>
      </c>
      <c r="L11" s="2">
        <v>180</v>
      </c>
      <c r="M11" s="2">
        <v>110</v>
      </c>
      <c r="N11" s="2">
        <v>30.3</v>
      </c>
      <c r="O11" s="2">
        <v>77</v>
      </c>
      <c r="P11" s="2">
        <v>99</v>
      </c>
      <c r="Q11" s="1">
        <f t="shared" si="0"/>
        <v>-1.9508444144263004</v>
      </c>
      <c r="R11" s="1">
        <f t="shared" si="1"/>
        <v>0.14215398401695106</v>
      </c>
      <c r="S11" s="1">
        <f t="shared" si="2"/>
        <v>0.12446131257800815</v>
      </c>
      <c r="T11" s="1">
        <f t="shared" si="3"/>
        <v>0.87553868742199181</v>
      </c>
      <c r="U11" s="1">
        <f t="shared" si="4"/>
        <v>-5.7724658989243699E-2</v>
      </c>
      <c r="V11" s="10">
        <f t="shared" si="5"/>
        <v>1</v>
      </c>
      <c r="W11" s="15"/>
      <c r="X11" s="15"/>
      <c r="Y11" s="16" t="s">
        <v>30</v>
      </c>
      <c r="Z11" s="24">
        <f>SUM(Z9:Z10)</f>
        <v>1076</v>
      </c>
      <c r="AA11" s="23">
        <f>SUM(AA9:AA10)</f>
        <v>1423</v>
      </c>
      <c r="AB11" s="27">
        <f>2113+389</f>
        <v>2502</v>
      </c>
      <c r="AC11" s="8"/>
      <c r="AD11" s="8"/>
      <c r="AE11" s="8"/>
      <c r="AF11" s="8"/>
      <c r="AG11" s="8"/>
      <c r="AH11" s="8"/>
      <c r="AI11" s="8"/>
      <c r="AJ11" s="8"/>
      <c r="AK11" s="8"/>
      <c r="AL11" s="8"/>
      <c r="AM11" s="8"/>
      <c r="AN11" s="8"/>
      <c r="AO11" s="8"/>
      <c r="AP11" s="8"/>
      <c r="AQ11" s="8"/>
      <c r="AR11" s="8"/>
      <c r="AS11" s="8"/>
      <c r="AT11" s="8"/>
      <c r="AU11" s="8"/>
      <c r="AV11" s="8"/>
      <c r="AW11" s="19"/>
      <c r="AX11" s="8"/>
      <c r="AY11" s="8"/>
      <c r="AZ11" s="8"/>
      <c r="BA11" s="8"/>
      <c r="BB11" s="8"/>
      <c r="BC11" s="8"/>
      <c r="BD11" s="8"/>
      <c r="BE11" s="8"/>
      <c r="BF11" s="8"/>
      <c r="BG11" s="8"/>
      <c r="BH11" s="8"/>
      <c r="BI11" s="8"/>
    </row>
    <row r="12" spans="1:61" ht="15" thickBot="1">
      <c r="A12" s="2">
        <v>1</v>
      </c>
      <c r="B12" s="2">
        <v>0</v>
      </c>
      <c r="C12" s="2">
        <v>63</v>
      </c>
      <c r="D12" s="2">
        <v>1</v>
      </c>
      <c r="E12" s="2">
        <v>0</v>
      </c>
      <c r="F12" s="2">
        <v>0</v>
      </c>
      <c r="G12" s="2">
        <v>0</v>
      </c>
      <c r="H12" s="2">
        <v>0</v>
      </c>
      <c r="I12" s="2">
        <v>0</v>
      </c>
      <c r="J12" s="2">
        <v>0</v>
      </c>
      <c r="K12" s="2">
        <v>205</v>
      </c>
      <c r="L12" s="2">
        <v>138</v>
      </c>
      <c r="M12" s="2">
        <v>71</v>
      </c>
      <c r="N12" s="2">
        <v>33.11</v>
      </c>
      <c r="O12" s="2">
        <v>60</v>
      </c>
      <c r="P12" s="2">
        <v>85</v>
      </c>
      <c r="Q12" s="1">
        <f t="shared" si="0"/>
        <v>-1.4348962817532698</v>
      </c>
      <c r="R12" s="1">
        <f t="shared" si="1"/>
        <v>0.23814006220356645</v>
      </c>
      <c r="S12" s="1">
        <f t="shared" si="2"/>
        <v>0.1923369330120368</v>
      </c>
      <c r="T12" s="1">
        <f t="shared" si="3"/>
        <v>0.1923369330120368</v>
      </c>
      <c r="U12" s="1">
        <f t="shared" si="4"/>
        <v>-0.71593731345664346</v>
      </c>
      <c r="V12" s="10">
        <f t="shared" si="5"/>
        <v>1</v>
      </c>
      <c r="W12" s="15"/>
      <c r="X12" s="15"/>
      <c r="Y12" s="15"/>
      <c r="Z12" s="15"/>
      <c r="AA12" s="14"/>
      <c r="AB12" s="14"/>
      <c r="AC12" s="8"/>
      <c r="AD12" s="8"/>
      <c r="AE12" s="8"/>
      <c r="AF12" s="8"/>
      <c r="AG12" s="8"/>
      <c r="AH12" s="8"/>
      <c r="AI12" s="8"/>
      <c r="AJ12" s="8"/>
      <c r="AK12" s="8"/>
      <c r="AL12" s="8"/>
      <c r="AM12" s="8"/>
      <c r="AN12" s="8"/>
      <c r="AO12" s="8"/>
      <c r="AP12" s="8"/>
      <c r="AQ12" s="8"/>
      <c r="AR12" s="8"/>
      <c r="AS12" s="8"/>
      <c r="AT12" s="8"/>
      <c r="AU12" s="8"/>
      <c r="AV12" s="8"/>
      <c r="AW12" s="19"/>
      <c r="AX12" s="8"/>
      <c r="AY12" s="8"/>
      <c r="AZ12" s="8"/>
      <c r="BA12" s="8"/>
      <c r="BB12" s="8"/>
      <c r="BC12" s="8"/>
      <c r="BD12" s="8"/>
      <c r="BE12" s="8"/>
      <c r="BF12" s="8"/>
      <c r="BG12" s="8"/>
      <c r="BH12" s="8"/>
      <c r="BI12" s="8"/>
    </row>
    <row r="13" spans="1:61" ht="15" thickBot="1">
      <c r="A13" s="2">
        <v>0</v>
      </c>
      <c r="B13" s="2">
        <v>0</v>
      </c>
      <c r="C13" s="2">
        <v>45</v>
      </c>
      <c r="D13" s="2">
        <v>2</v>
      </c>
      <c r="E13" s="2">
        <v>1</v>
      </c>
      <c r="F13" s="2">
        <v>20</v>
      </c>
      <c r="G13" s="2">
        <v>0</v>
      </c>
      <c r="H13" s="2">
        <v>0</v>
      </c>
      <c r="I13" s="2">
        <v>0</v>
      </c>
      <c r="J13" s="2">
        <v>0</v>
      </c>
      <c r="K13" s="2">
        <v>313</v>
      </c>
      <c r="L13" s="2">
        <v>100</v>
      </c>
      <c r="M13" s="2">
        <v>71</v>
      </c>
      <c r="N13" s="2">
        <v>21.68</v>
      </c>
      <c r="O13" s="2">
        <v>79</v>
      </c>
      <c r="P13" s="2">
        <v>78</v>
      </c>
      <c r="Q13" s="1">
        <f t="shared" si="0"/>
        <v>-2.7175830184298757</v>
      </c>
      <c r="R13" s="1">
        <f t="shared" si="1"/>
        <v>6.6034165062469022E-2</v>
      </c>
      <c r="S13" s="1">
        <f t="shared" si="2"/>
        <v>6.1943760553489824E-2</v>
      </c>
      <c r="T13" s="1">
        <f t="shared" si="3"/>
        <v>0.93805623944651018</v>
      </c>
      <c r="U13" s="1">
        <f t="shared" si="4"/>
        <v>-2.7771123508880665E-2</v>
      </c>
      <c r="V13" s="10">
        <f t="shared" si="5"/>
        <v>0</v>
      </c>
      <c r="W13" s="15"/>
      <c r="X13" s="15"/>
      <c r="Y13" s="13" t="s">
        <v>31</v>
      </c>
      <c r="Z13" s="28">
        <f>(Z9+AA10)/AB11</f>
        <v>0.53157474020783368</v>
      </c>
      <c r="AA13" s="8"/>
      <c r="AB13" s="8"/>
      <c r="AC13" s="8"/>
      <c r="AD13" s="8"/>
      <c r="AE13" s="8"/>
      <c r="AF13" s="8"/>
      <c r="AG13" s="8"/>
      <c r="AH13" s="8"/>
      <c r="AI13" s="8"/>
      <c r="AJ13" s="8"/>
      <c r="AK13" s="8"/>
      <c r="AL13" s="8"/>
      <c r="AM13" s="8"/>
      <c r="AN13" s="8"/>
      <c r="AO13" s="8"/>
      <c r="AP13" s="8"/>
      <c r="AQ13" s="8"/>
      <c r="AR13" s="8"/>
      <c r="AS13" s="8"/>
      <c r="AT13" s="8"/>
      <c r="AU13" s="8"/>
      <c r="AV13" s="8"/>
      <c r="AW13" s="19"/>
      <c r="AX13" s="8"/>
      <c r="AY13" s="8"/>
      <c r="AZ13" s="8"/>
      <c r="BA13" s="8"/>
      <c r="BB13" s="8"/>
      <c r="BC13" s="8"/>
      <c r="BD13" s="8"/>
      <c r="BE13" s="8"/>
      <c r="BF13" s="8"/>
      <c r="BG13" s="8"/>
      <c r="BH13" s="8"/>
      <c r="BI13" s="8"/>
    </row>
    <row r="14" spans="1:61" ht="15" thickBot="1">
      <c r="A14" s="2">
        <v>0</v>
      </c>
      <c r="B14" s="2">
        <v>1</v>
      </c>
      <c r="C14" s="2">
        <v>52</v>
      </c>
      <c r="D14" s="2">
        <v>1</v>
      </c>
      <c r="E14" s="2">
        <v>0</v>
      </c>
      <c r="F14" s="2">
        <v>0</v>
      </c>
      <c r="G14" s="2">
        <v>0</v>
      </c>
      <c r="H14" s="2">
        <v>0</v>
      </c>
      <c r="I14" s="2">
        <v>1</v>
      </c>
      <c r="J14" s="2">
        <v>0</v>
      </c>
      <c r="K14" s="2">
        <v>260</v>
      </c>
      <c r="L14" s="2">
        <v>141.5</v>
      </c>
      <c r="M14" s="2">
        <v>89</v>
      </c>
      <c r="N14" s="2">
        <v>26.36</v>
      </c>
      <c r="O14" s="2">
        <v>76</v>
      </c>
      <c r="P14" s="2">
        <v>79</v>
      </c>
      <c r="Q14" s="1">
        <f t="shared" si="0"/>
        <v>-1.3700586946810116</v>
      </c>
      <c r="R14" s="1">
        <f t="shared" si="1"/>
        <v>0.25409204526356555</v>
      </c>
      <c r="S14" s="1">
        <f t="shared" si="2"/>
        <v>0.20261036358791706</v>
      </c>
      <c r="T14" s="1">
        <f t="shared" si="3"/>
        <v>0.79738963641208294</v>
      </c>
      <c r="U14" s="1">
        <f t="shared" si="4"/>
        <v>-9.8329413115928729E-2</v>
      </c>
      <c r="V14" s="10">
        <f t="shared" si="5"/>
        <v>1</v>
      </c>
      <c r="W14" s="12"/>
      <c r="X14" s="12"/>
      <c r="Y14" s="13" t="s">
        <v>32</v>
      </c>
      <c r="Z14" s="28">
        <f>AA10/AA11</f>
        <v>0.22487702037947996</v>
      </c>
      <c r="AA14" s="8"/>
      <c r="AB14" s="8"/>
      <c r="AC14" s="8"/>
      <c r="AD14" s="8"/>
      <c r="AE14" s="8"/>
      <c r="AF14" s="8"/>
      <c r="AG14" s="8"/>
      <c r="AH14" s="8"/>
      <c r="AI14" s="8"/>
      <c r="AJ14" s="8"/>
      <c r="AK14" s="8"/>
      <c r="AL14" s="8"/>
      <c r="AM14" s="8"/>
      <c r="AN14" s="8"/>
      <c r="AO14" s="8"/>
      <c r="AP14" s="8"/>
      <c r="AQ14" s="8"/>
      <c r="AR14" s="8"/>
      <c r="AS14" s="8"/>
      <c r="AT14" s="8"/>
      <c r="AU14" s="8"/>
      <c r="AV14" s="8"/>
      <c r="AW14" s="19"/>
      <c r="AX14" s="8"/>
      <c r="AY14" s="8"/>
      <c r="AZ14" s="8"/>
      <c r="BA14" s="8"/>
      <c r="BB14" s="8"/>
      <c r="BC14" s="8"/>
      <c r="BD14" s="8"/>
      <c r="BE14" s="8"/>
      <c r="BF14" s="8"/>
      <c r="BG14" s="8"/>
      <c r="BH14" s="8"/>
      <c r="BI14" s="8"/>
    </row>
    <row r="15" spans="1:61" ht="15" thickBot="1">
      <c r="A15" s="2">
        <v>0</v>
      </c>
      <c r="B15" s="2">
        <v>1</v>
      </c>
      <c r="C15" s="2">
        <v>43</v>
      </c>
      <c r="D15" s="2">
        <v>1</v>
      </c>
      <c r="E15" s="2">
        <v>1</v>
      </c>
      <c r="F15" s="2">
        <v>30</v>
      </c>
      <c r="G15" s="2">
        <v>0</v>
      </c>
      <c r="H15" s="2">
        <v>0</v>
      </c>
      <c r="I15" s="2">
        <v>1</v>
      </c>
      <c r="J15" s="2">
        <v>0</v>
      </c>
      <c r="K15" s="2">
        <v>225</v>
      </c>
      <c r="L15" s="2">
        <v>162</v>
      </c>
      <c r="M15" s="2">
        <v>107</v>
      </c>
      <c r="N15" s="2">
        <v>23.61</v>
      </c>
      <c r="O15" s="2">
        <v>93</v>
      </c>
      <c r="P15" s="2">
        <v>88</v>
      </c>
      <c r="Q15" s="1">
        <f t="shared" si="0"/>
        <v>-1.1841463953858815</v>
      </c>
      <c r="R15" s="1">
        <f t="shared" si="1"/>
        <v>0.30600727726955806</v>
      </c>
      <c r="S15" s="1">
        <f t="shared" si="2"/>
        <v>0.23430748250447811</v>
      </c>
      <c r="T15" s="1">
        <f t="shared" si="3"/>
        <v>0.76569251749552192</v>
      </c>
      <c r="U15" s="1">
        <f t="shared" si="4"/>
        <v>-0.11594559690016309</v>
      </c>
      <c r="V15" s="10">
        <f t="shared" si="5"/>
        <v>1</v>
      </c>
      <c r="W15" s="12"/>
      <c r="X15" s="12"/>
      <c r="Y15" s="13" t="s">
        <v>33</v>
      </c>
      <c r="Z15" s="28">
        <f>AA10/AB10</f>
        <v>0.82901554404145072</v>
      </c>
      <c r="AA15" s="8"/>
      <c r="AB15" s="8"/>
      <c r="AC15" s="8"/>
      <c r="AD15" s="8"/>
      <c r="AE15" s="8"/>
      <c r="AF15" s="8"/>
      <c r="AG15" s="8"/>
      <c r="AH15" s="8"/>
      <c r="AI15" s="8"/>
      <c r="AJ15" s="8"/>
      <c r="AK15" s="8"/>
      <c r="AL15" s="8"/>
      <c r="AM15" s="8"/>
      <c r="AN15" s="8"/>
      <c r="AO15" s="8"/>
      <c r="AP15" s="8"/>
      <c r="AQ15" s="8"/>
      <c r="AR15" s="8"/>
      <c r="AS15" s="8"/>
      <c r="AT15" s="8"/>
      <c r="AU15" s="8"/>
      <c r="AV15" s="8"/>
      <c r="AW15" s="19"/>
      <c r="AX15" s="8"/>
      <c r="AY15" s="8"/>
      <c r="AZ15" s="8"/>
      <c r="BA15" s="8"/>
      <c r="BB15" s="8"/>
      <c r="BC15" s="8"/>
      <c r="BD15" s="8"/>
      <c r="BE15" s="8"/>
      <c r="BF15" s="8"/>
      <c r="BG15" s="8"/>
      <c r="BH15" s="8"/>
      <c r="BI15" s="8"/>
    </row>
    <row r="16" spans="1:61" ht="15" thickBot="1">
      <c r="A16" s="2">
        <v>0</v>
      </c>
      <c r="B16" s="2">
        <v>0</v>
      </c>
      <c r="C16" s="2">
        <v>50</v>
      </c>
      <c r="D16" s="2">
        <v>1</v>
      </c>
      <c r="E16" s="2">
        <v>0</v>
      </c>
      <c r="F16" s="2">
        <v>0</v>
      </c>
      <c r="G16" s="2">
        <v>0</v>
      </c>
      <c r="H16" s="2">
        <v>0</v>
      </c>
      <c r="I16" s="2">
        <v>0</v>
      </c>
      <c r="J16" s="2">
        <v>0</v>
      </c>
      <c r="K16" s="2">
        <v>254</v>
      </c>
      <c r="L16" s="2">
        <v>133</v>
      </c>
      <c r="M16" s="2">
        <v>76</v>
      </c>
      <c r="N16" s="2">
        <v>22.91</v>
      </c>
      <c r="O16" s="2">
        <v>75</v>
      </c>
      <c r="P16" s="2">
        <v>76</v>
      </c>
      <c r="Q16" s="1">
        <f t="shared" si="0"/>
        <v>-2.4253612317129631</v>
      </c>
      <c r="R16" s="1">
        <f t="shared" si="1"/>
        <v>8.8446163711572851E-2</v>
      </c>
      <c r="S16" s="1">
        <f t="shared" si="2"/>
        <v>8.1259107395788649E-2</v>
      </c>
      <c r="T16" s="1">
        <f t="shared" si="3"/>
        <v>0.91874089260421132</v>
      </c>
      <c r="U16" s="1">
        <f t="shared" si="4"/>
        <v>-3.6806953008526579E-2</v>
      </c>
      <c r="V16" s="10">
        <f t="shared" si="5"/>
        <v>0</v>
      </c>
      <c r="W16" s="12"/>
      <c r="X16" s="12"/>
      <c r="Y16" s="34" t="s">
        <v>36</v>
      </c>
      <c r="Z16" s="36">
        <f>AA10/AB10</f>
        <v>0.82901554404145072</v>
      </c>
      <c r="AA16" s="8"/>
      <c r="AB16" s="8"/>
      <c r="AC16" s="8"/>
      <c r="AD16" s="8"/>
      <c r="AE16" s="8"/>
      <c r="AF16" s="8"/>
      <c r="AG16" s="8"/>
      <c r="AH16" s="8"/>
      <c r="AI16" s="8"/>
      <c r="AJ16" s="8"/>
      <c r="AK16" s="8"/>
      <c r="AL16" s="8"/>
      <c r="AM16" s="8"/>
      <c r="AN16" s="8"/>
      <c r="AO16" s="8"/>
      <c r="AP16" s="8"/>
      <c r="AQ16" s="8"/>
      <c r="AR16" s="8"/>
      <c r="AS16" s="8"/>
      <c r="AT16" s="8"/>
      <c r="AU16" s="8"/>
      <c r="AV16" s="8"/>
      <c r="AW16" s="19"/>
      <c r="AX16" s="8"/>
      <c r="AY16" s="8"/>
      <c r="AZ16" s="8"/>
      <c r="BA16" s="8"/>
      <c r="BB16" s="8"/>
      <c r="BC16" s="8"/>
      <c r="BD16" s="8"/>
      <c r="BE16" s="8"/>
      <c r="BF16" s="8"/>
      <c r="BG16" s="8"/>
      <c r="BH16" s="8"/>
      <c r="BI16" s="8"/>
    </row>
    <row r="17" spans="1:61" ht="15" thickBot="1">
      <c r="A17" s="2">
        <v>0</v>
      </c>
      <c r="B17" s="2">
        <v>0</v>
      </c>
      <c r="C17" s="2">
        <v>43</v>
      </c>
      <c r="D17" s="2">
        <v>2</v>
      </c>
      <c r="E17" s="2">
        <v>0</v>
      </c>
      <c r="F17" s="2">
        <v>0</v>
      </c>
      <c r="G17" s="2">
        <v>0</v>
      </c>
      <c r="H17" s="2">
        <v>0</v>
      </c>
      <c r="I17" s="2">
        <v>0</v>
      </c>
      <c r="J17" s="2">
        <v>0</v>
      </c>
      <c r="K17" s="2">
        <v>247</v>
      </c>
      <c r="L17" s="2">
        <v>131</v>
      </c>
      <c r="M17" s="2">
        <v>88</v>
      </c>
      <c r="N17" s="2">
        <v>27.64</v>
      </c>
      <c r="O17" s="2">
        <v>72</v>
      </c>
      <c r="P17" s="2">
        <v>61</v>
      </c>
      <c r="Q17" s="1">
        <f t="shared" si="0"/>
        <v>-3.0789443422175662</v>
      </c>
      <c r="R17" s="1">
        <f t="shared" si="1"/>
        <v>4.6007799513819066E-2</v>
      </c>
      <c r="S17" s="1">
        <f t="shared" si="2"/>
        <v>4.3984183994807052E-2</v>
      </c>
      <c r="T17" s="1">
        <f t="shared" si="3"/>
        <v>0.95601581600519292</v>
      </c>
      <c r="U17" s="1">
        <f t="shared" si="4"/>
        <v>-1.9534922842139327E-2</v>
      </c>
      <c r="V17" s="10">
        <f t="shared" si="5"/>
        <v>0</v>
      </c>
      <c r="W17" s="12"/>
      <c r="X17" s="12"/>
      <c r="Y17" s="34" t="s">
        <v>37</v>
      </c>
      <c r="Z17" s="36">
        <f>AA9/AB9</f>
        <v>0.52200662565073352</v>
      </c>
      <c r="AA17" s="8"/>
      <c r="AB17" s="8"/>
      <c r="AC17" s="8"/>
      <c r="AD17" s="8"/>
      <c r="AE17" s="8"/>
      <c r="AF17" s="8"/>
      <c r="AG17" s="8"/>
      <c r="AH17" s="8"/>
      <c r="AI17" s="8"/>
      <c r="AJ17" s="8"/>
      <c r="AK17" s="8"/>
      <c r="AL17" s="8"/>
      <c r="AM17" s="8"/>
      <c r="AN17" s="8"/>
      <c r="AO17" s="8"/>
      <c r="AP17" s="8"/>
      <c r="AQ17" s="8"/>
      <c r="AR17" s="8"/>
      <c r="AS17" s="8"/>
      <c r="AT17" s="8"/>
      <c r="AU17" s="8"/>
      <c r="AV17" s="8"/>
      <c r="AW17" s="19"/>
      <c r="AX17" s="8"/>
      <c r="AY17" s="8"/>
      <c r="AZ17" s="8"/>
      <c r="BA17" s="8"/>
      <c r="BB17" s="8"/>
      <c r="BC17" s="8"/>
      <c r="BD17" s="8"/>
      <c r="BE17" s="8"/>
      <c r="BF17" s="8"/>
      <c r="BG17" s="8"/>
      <c r="BH17" s="8"/>
      <c r="BI17" s="8"/>
    </row>
    <row r="18" spans="1:61" ht="15" thickBot="1">
      <c r="A18" s="2">
        <v>1</v>
      </c>
      <c r="B18" s="2">
        <v>1</v>
      </c>
      <c r="C18" s="2">
        <v>46</v>
      </c>
      <c r="D18" s="2">
        <v>1</v>
      </c>
      <c r="E18" s="2">
        <v>1</v>
      </c>
      <c r="F18" s="2">
        <v>15</v>
      </c>
      <c r="G18" s="2">
        <v>0</v>
      </c>
      <c r="H18" s="2">
        <v>0</v>
      </c>
      <c r="I18" s="2">
        <v>1</v>
      </c>
      <c r="J18" s="2">
        <v>0</v>
      </c>
      <c r="K18" s="2">
        <v>294</v>
      </c>
      <c r="L18" s="2">
        <v>142</v>
      </c>
      <c r="M18" s="2">
        <v>94</v>
      </c>
      <c r="N18" s="2">
        <v>26.31</v>
      </c>
      <c r="O18" s="2">
        <v>98</v>
      </c>
      <c r="P18" s="2">
        <v>64</v>
      </c>
      <c r="Q18" s="1">
        <f t="shared" si="0"/>
        <v>-1.5246236029718592</v>
      </c>
      <c r="R18" s="1">
        <f t="shared" si="1"/>
        <v>0.2177029842019336</v>
      </c>
      <c r="S18" s="1">
        <f t="shared" si="2"/>
        <v>0.17878167913385976</v>
      </c>
      <c r="T18" s="1">
        <f t="shared" si="3"/>
        <v>0.17878167913385976</v>
      </c>
      <c r="U18" s="1">
        <f t="shared" si="4"/>
        <v>-0.74767698810575067</v>
      </c>
      <c r="V18" s="10">
        <f t="shared" si="5"/>
        <v>1</v>
      </c>
      <c r="W18" s="12"/>
      <c r="X18" s="12"/>
      <c r="Y18" s="12"/>
      <c r="Z18" s="12"/>
      <c r="AA18" s="8"/>
      <c r="AB18" s="8"/>
      <c r="AC18" s="8"/>
      <c r="AD18" s="8"/>
      <c r="AE18" s="8"/>
      <c r="AF18" s="8"/>
      <c r="AG18" s="8"/>
      <c r="AH18" s="8"/>
      <c r="AI18" s="8"/>
      <c r="AJ18" s="8"/>
      <c r="AK18" s="8"/>
      <c r="AL18" s="8"/>
      <c r="AM18" s="8"/>
      <c r="AN18" s="8"/>
      <c r="AO18" s="8"/>
      <c r="AP18" s="8"/>
      <c r="AQ18" s="8"/>
      <c r="AR18" s="8"/>
      <c r="AS18" s="8"/>
      <c r="AT18" s="8"/>
      <c r="AU18" s="8"/>
      <c r="AV18" s="8"/>
      <c r="AW18" s="19"/>
      <c r="AX18" s="8"/>
      <c r="AY18" s="8"/>
      <c r="AZ18" s="8"/>
      <c r="BA18" s="8"/>
      <c r="BB18" s="8"/>
      <c r="BC18" s="8"/>
      <c r="BD18" s="8"/>
      <c r="BE18" s="8"/>
      <c r="BF18" s="8"/>
      <c r="BG18" s="8"/>
      <c r="BH18" s="8"/>
      <c r="BI18" s="8"/>
    </row>
    <row r="19" spans="1:61" ht="15" thickBot="1">
      <c r="A19" s="2">
        <v>0</v>
      </c>
      <c r="B19" s="2">
        <v>0</v>
      </c>
      <c r="C19" s="2">
        <v>41</v>
      </c>
      <c r="D19" s="2">
        <v>3</v>
      </c>
      <c r="E19" s="2">
        <v>0</v>
      </c>
      <c r="F19" s="2">
        <v>0</v>
      </c>
      <c r="G19" s="2">
        <v>1</v>
      </c>
      <c r="H19" s="2">
        <v>0</v>
      </c>
      <c r="I19" s="2">
        <v>1</v>
      </c>
      <c r="J19" s="2">
        <v>0</v>
      </c>
      <c r="K19" s="2">
        <v>332</v>
      </c>
      <c r="L19" s="2">
        <v>124</v>
      </c>
      <c r="M19" s="2">
        <v>88</v>
      </c>
      <c r="N19" s="2">
        <v>31.31</v>
      </c>
      <c r="O19" s="2">
        <v>65</v>
      </c>
      <c r="P19" s="2">
        <v>84</v>
      </c>
      <c r="Q19" s="1">
        <f t="shared" si="0"/>
        <v>-2.5535378452983455</v>
      </c>
      <c r="R19" s="1">
        <f t="shared" si="1"/>
        <v>7.7805913219163747E-2</v>
      </c>
      <c r="S19" s="1">
        <f t="shared" si="2"/>
        <v>7.2189169000543882E-2</v>
      </c>
      <c r="T19" s="1">
        <f t="shared" si="3"/>
        <v>0.92781083099945616</v>
      </c>
      <c r="U19" s="1">
        <f t="shared" si="4"/>
        <v>-3.2540561957546399E-2</v>
      </c>
      <c r="V19" s="10">
        <f t="shared" si="5"/>
        <v>0</v>
      </c>
      <c r="W19" s="12"/>
      <c r="X19" s="8"/>
      <c r="Y19" s="8"/>
      <c r="Z19" s="8"/>
      <c r="AA19" s="8"/>
      <c r="AB19" s="8"/>
      <c r="AC19" s="8"/>
      <c r="AD19" s="8"/>
      <c r="AE19" s="8"/>
      <c r="AF19" s="8"/>
      <c r="AG19" s="8"/>
      <c r="AH19" s="8"/>
      <c r="AI19" s="8"/>
      <c r="AJ19" s="8"/>
      <c r="AK19" s="8"/>
      <c r="AL19" s="8"/>
      <c r="AM19" s="8"/>
      <c r="AN19" s="8"/>
      <c r="AO19" s="8"/>
      <c r="AP19" s="19"/>
      <c r="AQ19" s="8"/>
      <c r="AR19" s="8"/>
      <c r="AS19" s="8"/>
      <c r="AT19" s="8"/>
      <c r="AU19" s="8"/>
      <c r="AV19" s="8"/>
      <c r="AW19" s="8"/>
      <c r="AX19" s="8"/>
      <c r="AY19" s="8"/>
      <c r="AZ19" s="8"/>
      <c r="BA19" s="8"/>
      <c r="BB19" s="8"/>
    </row>
    <row r="20" spans="1:61" ht="15" thickBot="1">
      <c r="A20" s="2">
        <v>1</v>
      </c>
      <c r="B20" s="2">
        <v>0</v>
      </c>
      <c r="C20" s="2">
        <v>38</v>
      </c>
      <c r="D20" s="2">
        <v>2</v>
      </c>
      <c r="E20" s="2">
        <v>1</v>
      </c>
      <c r="F20" s="2">
        <v>20</v>
      </c>
      <c r="G20" s="2">
        <v>0</v>
      </c>
      <c r="H20" s="2">
        <v>0</v>
      </c>
      <c r="I20" s="2">
        <v>1</v>
      </c>
      <c r="J20" s="2">
        <v>0</v>
      </c>
      <c r="K20" s="2">
        <v>221</v>
      </c>
      <c r="L20" s="2">
        <v>140</v>
      </c>
      <c r="M20" s="2">
        <v>90</v>
      </c>
      <c r="N20" s="2">
        <v>21.35</v>
      </c>
      <c r="O20" s="2">
        <v>95</v>
      </c>
      <c r="P20" s="2">
        <v>70</v>
      </c>
      <c r="Q20" s="1">
        <f>A$2+SUMPRODUCT($B$2:$P$2,B20:P20)</f>
        <v>-2.7100060639024708</v>
      </c>
      <c r="R20" s="1">
        <f t="shared" si="1"/>
        <v>6.6536403243533521E-2</v>
      </c>
      <c r="S20" s="1">
        <f t="shared" si="2"/>
        <v>6.2385496679892093E-2</v>
      </c>
      <c r="T20" s="1">
        <f t="shared" si="3"/>
        <v>6.2385496679892093E-2</v>
      </c>
      <c r="U20" s="1">
        <f t="shared" si="4"/>
        <v>-1.2049163629456954</v>
      </c>
      <c r="V20" s="10">
        <f t="shared" si="5"/>
        <v>0</v>
      </c>
      <c r="W20" s="12"/>
      <c r="X20" s="9" t="s">
        <v>26</v>
      </c>
      <c r="Y20" s="9" t="s">
        <v>31</v>
      </c>
      <c r="Z20" s="9" t="s">
        <v>32</v>
      </c>
      <c r="AA20" s="9" t="s">
        <v>33</v>
      </c>
      <c r="AB20" s="8"/>
      <c r="AC20" s="9" t="s">
        <v>26</v>
      </c>
      <c r="AD20" s="9" t="s">
        <v>39</v>
      </c>
      <c r="AE20" s="9" t="s">
        <v>38</v>
      </c>
      <c r="AF20" s="8"/>
      <c r="AG20" s="8"/>
      <c r="AH20" s="8"/>
      <c r="AI20" s="8"/>
      <c r="AJ20" s="8"/>
      <c r="AK20" s="8"/>
      <c r="AL20" s="19"/>
      <c r="AM20" s="8"/>
      <c r="AN20" s="8"/>
      <c r="AO20" s="8"/>
      <c r="AP20" s="8"/>
      <c r="AQ20" s="8"/>
      <c r="AR20" s="8"/>
      <c r="AS20" s="8"/>
      <c r="AT20" s="8"/>
      <c r="AU20" s="8"/>
      <c r="AV20" s="8"/>
      <c r="AW20" s="8"/>
      <c r="AX20" s="8"/>
    </row>
    <row r="21" spans="1:61" ht="15" thickBot="1">
      <c r="A21" s="2">
        <v>0</v>
      </c>
      <c r="B21" s="2">
        <v>1</v>
      </c>
      <c r="C21" s="2">
        <v>48</v>
      </c>
      <c r="D21" s="2">
        <v>3</v>
      </c>
      <c r="E21" s="2">
        <v>1</v>
      </c>
      <c r="F21" s="2">
        <v>10</v>
      </c>
      <c r="G21" s="2">
        <v>0</v>
      </c>
      <c r="H21" s="2">
        <v>0</v>
      </c>
      <c r="I21" s="2">
        <v>1</v>
      </c>
      <c r="J21" s="2">
        <v>0</v>
      </c>
      <c r="K21" s="2">
        <v>232</v>
      </c>
      <c r="L21" s="2">
        <v>138</v>
      </c>
      <c r="M21" s="2">
        <v>90</v>
      </c>
      <c r="N21" s="2">
        <v>22.37</v>
      </c>
      <c r="O21" s="2">
        <v>64</v>
      </c>
      <c r="P21" s="2">
        <v>72</v>
      </c>
      <c r="Q21" s="1">
        <f>A$2+SUMPRODUCT($B$2:$P$2,B21:P21)</f>
        <v>-1.6274645955621097</v>
      </c>
      <c r="R21" s="1">
        <f t="shared" si="1"/>
        <v>0.1964269651158779</v>
      </c>
      <c r="S21" s="1">
        <f t="shared" si="2"/>
        <v>0.16417798231156827</v>
      </c>
      <c r="T21" s="1">
        <f t="shared" si="3"/>
        <v>0.83582201768843167</v>
      </c>
      <c r="U21" s="1">
        <f t="shared" si="4"/>
        <v>-7.7886192614930391E-2</v>
      </c>
      <c r="V21" s="10">
        <f t="shared" si="5"/>
        <v>1</v>
      </c>
      <c r="W21" s="12"/>
      <c r="X21" s="8"/>
      <c r="Y21" s="33">
        <f>Z13</f>
        <v>0.53157474020783368</v>
      </c>
      <c r="Z21" s="33">
        <f>Z14</f>
        <v>0.22487702037947996</v>
      </c>
      <c r="AA21" s="33">
        <f>Z15</f>
        <v>0.82901554404145072</v>
      </c>
      <c r="AB21" s="8"/>
      <c r="AC21" s="8"/>
      <c r="AD21" s="8">
        <f>Z17</f>
        <v>0.52200662565073352</v>
      </c>
      <c r="AE21" s="8">
        <f>Z16</f>
        <v>0.82901554404145072</v>
      </c>
      <c r="AF21" s="8"/>
      <c r="AG21" s="8"/>
      <c r="AH21" s="8"/>
      <c r="AI21" s="8"/>
      <c r="AJ21" s="8"/>
      <c r="AK21" s="8"/>
      <c r="AL21" s="19"/>
      <c r="AM21" s="8"/>
      <c r="AN21" s="8"/>
      <c r="AO21" s="8"/>
      <c r="AP21" s="8"/>
      <c r="AQ21" s="8"/>
      <c r="AR21" s="8"/>
      <c r="AS21" s="8"/>
      <c r="AT21" s="8"/>
      <c r="AU21" s="8"/>
      <c r="AV21" s="8"/>
      <c r="AW21" s="8"/>
      <c r="AX21" s="8"/>
    </row>
    <row r="22" spans="1:61" ht="15" thickBot="1">
      <c r="A22" s="2">
        <v>1</v>
      </c>
      <c r="B22" s="2">
        <v>0</v>
      </c>
      <c r="C22" s="2">
        <v>46</v>
      </c>
      <c r="D22" s="2">
        <v>2</v>
      </c>
      <c r="E22" s="2">
        <v>1</v>
      </c>
      <c r="F22" s="2">
        <v>20</v>
      </c>
      <c r="G22" s="2">
        <v>0</v>
      </c>
      <c r="H22" s="2">
        <v>0</v>
      </c>
      <c r="I22" s="2">
        <v>0</v>
      </c>
      <c r="J22" s="2">
        <v>0</v>
      </c>
      <c r="K22" s="2">
        <v>291</v>
      </c>
      <c r="L22" s="2">
        <v>112</v>
      </c>
      <c r="M22" s="2">
        <v>78</v>
      </c>
      <c r="N22" s="2">
        <v>23.38</v>
      </c>
      <c r="O22" s="2">
        <v>80</v>
      </c>
      <c r="P22" s="2">
        <v>89</v>
      </c>
      <c r="Q22" s="1">
        <f t="shared" si="0"/>
        <v>-2.4635116551494232</v>
      </c>
      <c r="R22" s="1">
        <f t="shared" si="1"/>
        <v>8.5135459045761253E-2</v>
      </c>
      <c r="S22" s="1">
        <f t="shared" si="2"/>
        <v>7.8456065863543964E-2</v>
      </c>
      <c r="T22" s="1">
        <f t="shared" si="3"/>
        <v>7.8456065863543964E-2</v>
      </c>
      <c r="U22" s="1">
        <f t="shared" si="4"/>
        <v>-1.1053734731194442</v>
      </c>
      <c r="V22" s="10">
        <f t="shared" si="5"/>
        <v>0</v>
      </c>
      <c r="W22" s="12"/>
      <c r="X22" s="9">
        <v>0</v>
      </c>
      <c r="Y22" s="8">
        <f t="dataTable" ref="Y22:AA31" dt2D="0" dtr="0" r1="S1"/>
        <v>0.53157474020783368</v>
      </c>
      <c r="Z22" s="8">
        <v>0.22487702037947996</v>
      </c>
      <c r="AA22" s="8">
        <v>0.82901554404145072</v>
      </c>
      <c r="AB22" s="8"/>
      <c r="AC22" s="9">
        <v>0</v>
      </c>
      <c r="AD22" s="8">
        <f t="dataTable" ref="AD22:AE31" dt2D="0" dtr="0" r1="S1"/>
        <v>0.52200662565073352</v>
      </c>
      <c r="AE22" s="8">
        <v>0.82901554404145072</v>
      </c>
      <c r="AF22" s="8"/>
      <c r="AG22" s="8"/>
      <c r="AH22" s="8"/>
      <c r="AI22" s="8"/>
      <c r="AJ22" s="8"/>
      <c r="AK22" s="8"/>
      <c r="AL22" s="19"/>
      <c r="AM22" s="8"/>
      <c r="AN22" s="8"/>
      <c r="AO22" s="8"/>
      <c r="AP22" s="8"/>
      <c r="AQ22" s="8"/>
      <c r="AR22" s="8"/>
      <c r="AS22" s="8"/>
      <c r="AT22" s="8"/>
      <c r="AU22" s="8"/>
      <c r="AV22" s="8"/>
      <c r="AW22" s="8"/>
      <c r="AX22" s="8"/>
    </row>
    <row r="23" spans="1:61" ht="15" thickBot="1">
      <c r="A23" s="2">
        <v>0</v>
      </c>
      <c r="B23" s="2">
        <v>0</v>
      </c>
      <c r="C23" s="2">
        <v>38</v>
      </c>
      <c r="D23" s="2">
        <v>2</v>
      </c>
      <c r="E23" s="2">
        <v>1</v>
      </c>
      <c r="F23" s="2">
        <v>5</v>
      </c>
      <c r="G23" s="2">
        <v>0</v>
      </c>
      <c r="H23" s="2">
        <v>0</v>
      </c>
      <c r="I23" s="2">
        <v>0</v>
      </c>
      <c r="J23" s="2">
        <v>0</v>
      </c>
      <c r="K23" s="2">
        <v>195</v>
      </c>
      <c r="L23" s="2">
        <v>122</v>
      </c>
      <c r="M23" s="2">
        <v>84.5</v>
      </c>
      <c r="N23" s="2">
        <v>23.24</v>
      </c>
      <c r="O23" s="2">
        <v>75</v>
      </c>
      <c r="P23" s="2">
        <v>78</v>
      </c>
      <c r="Q23" s="1">
        <f t="shared" si="0"/>
        <v>-3.397093960317747</v>
      </c>
      <c r="R23" s="1">
        <f t="shared" si="1"/>
        <v>3.3470395063506998E-2</v>
      </c>
      <c r="S23" s="1">
        <f t="shared" si="2"/>
        <v>3.2386409154420176E-2</v>
      </c>
      <c r="T23" s="1">
        <f t="shared" si="3"/>
        <v>0.96761359084557985</v>
      </c>
      <c r="U23" s="1">
        <f t="shared" si="4"/>
        <v>-1.4298040281439909E-2</v>
      </c>
      <c r="V23" s="10">
        <f t="shared" si="5"/>
        <v>0</v>
      </c>
      <c r="W23" s="12"/>
      <c r="X23" s="9">
        <v>0.1</v>
      </c>
      <c r="Y23" s="8">
        <v>0.53157474020783368</v>
      </c>
      <c r="Z23" s="8">
        <v>0.22487702037947996</v>
      </c>
      <c r="AA23" s="8">
        <v>0.82901554404145072</v>
      </c>
      <c r="AB23" s="8"/>
      <c r="AC23" s="9">
        <v>0.1</v>
      </c>
      <c r="AD23" s="8">
        <v>0.52200662565073352</v>
      </c>
      <c r="AE23" s="8">
        <v>0.82901554404145072</v>
      </c>
      <c r="AF23" s="8"/>
      <c r="AG23" s="8"/>
      <c r="AH23" s="8"/>
      <c r="AI23" s="19"/>
      <c r="AJ23" s="8"/>
      <c r="AK23" s="8"/>
      <c r="AL23" s="8"/>
      <c r="AM23" s="8"/>
      <c r="AN23" s="8"/>
      <c r="AO23" s="8"/>
      <c r="AP23" s="8"/>
      <c r="AQ23" s="8"/>
      <c r="AR23" s="8"/>
      <c r="AS23" s="8"/>
      <c r="AT23" s="8"/>
      <c r="AU23" s="8"/>
    </row>
    <row r="24" spans="1:61" ht="15" thickBot="1">
      <c r="A24" s="2">
        <v>0</v>
      </c>
      <c r="B24" s="2">
        <v>1</v>
      </c>
      <c r="C24" s="2">
        <v>41</v>
      </c>
      <c r="D24" s="2">
        <v>2</v>
      </c>
      <c r="E24" s="2">
        <v>0</v>
      </c>
      <c r="F24" s="2">
        <v>0</v>
      </c>
      <c r="G24" s="2">
        <v>0</v>
      </c>
      <c r="H24" s="2">
        <v>0</v>
      </c>
      <c r="I24" s="2">
        <v>0</v>
      </c>
      <c r="J24" s="2">
        <v>0</v>
      </c>
      <c r="K24" s="2">
        <v>195</v>
      </c>
      <c r="L24" s="2">
        <v>139</v>
      </c>
      <c r="M24" s="2">
        <v>88</v>
      </c>
      <c r="N24" s="2">
        <v>26.88</v>
      </c>
      <c r="O24" s="2">
        <v>85</v>
      </c>
      <c r="P24" s="2">
        <v>65</v>
      </c>
      <c r="Q24" s="1">
        <f t="shared" si="0"/>
        <v>-2.6636220927694012</v>
      </c>
      <c r="R24" s="1">
        <f t="shared" si="1"/>
        <v>6.9695321087757237E-2</v>
      </c>
      <c r="S24" s="1">
        <f t="shared" si="2"/>
        <v>6.515436658812819E-2</v>
      </c>
      <c r="T24" s="1">
        <f t="shared" si="3"/>
        <v>0.93484563341187177</v>
      </c>
      <c r="U24" s="1">
        <f t="shared" si="4"/>
        <v>-2.9260096177913229E-2</v>
      </c>
      <c r="V24" s="10">
        <f t="shared" si="5"/>
        <v>0</v>
      </c>
      <c r="W24" s="12"/>
      <c r="X24" s="9">
        <v>0.2</v>
      </c>
      <c r="Y24" s="8">
        <v>0.53157474020783368</v>
      </c>
      <c r="Z24" s="8">
        <v>0.22487702037947996</v>
      </c>
      <c r="AA24" s="8">
        <v>0.82901554404145072</v>
      </c>
      <c r="AB24" s="8"/>
      <c r="AC24" s="9">
        <v>0.2</v>
      </c>
      <c r="AD24" s="8">
        <v>0.52200662565073352</v>
      </c>
      <c r="AE24" s="8">
        <v>0.82901554404145072</v>
      </c>
      <c r="AF24" s="8"/>
      <c r="AG24" s="8"/>
      <c r="AH24" s="8"/>
      <c r="AI24" s="19"/>
      <c r="AJ24" s="8"/>
      <c r="AK24" s="8"/>
      <c r="AL24" s="8"/>
      <c r="AM24" s="8"/>
      <c r="AN24" s="8"/>
      <c r="AO24" s="8"/>
      <c r="AP24" s="8"/>
      <c r="AQ24" s="8"/>
      <c r="AR24" s="8"/>
      <c r="AS24" s="8"/>
      <c r="AT24" s="8"/>
      <c r="AU24" s="8"/>
    </row>
    <row r="25" spans="1:61" ht="15" thickBot="1">
      <c r="A25" s="2">
        <v>0</v>
      </c>
      <c r="B25" s="2">
        <v>0</v>
      </c>
      <c r="C25" s="2">
        <v>42</v>
      </c>
      <c r="D25" s="2">
        <v>2</v>
      </c>
      <c r="E25" s="2">
        <v>1</v>
      </c>
      <c r="F25" s="2">
        <v>30</v>
      </c>
      <c r="G25" s="2">
        <v>0</v>
      </c>
      <c r="H25" s="2">
        <v>0</v>
      </c>
      <c r="I25" s="2">
        <v>0</v>
      </c>
      <c r="J25" s="2">
        <v>0</v>
      </c>
      <c r="K25" s="2">
        <v>190</v>
      </c>
      <c r="L25" s="2">
        <v>108</v>
      </c>
      <c r="M25" s="2">
        <v>70.5</v>
      </c>
      <c r="N25" s="2">
        <v>21.59</v>
      </c>
      <c r="O25" s="2">
        <v>72</v>
      </c>
      <c r="P25" s="2">
        <v>85</v>
      </c>
      <c r="Q25" s="1">
        <f t="shared" si="0"/>
        <v>-2.8154806322321742</v>
      </c>
      <c r="R25" s="1">
        <f t="shared" si="1"/>
        <v>5.9875933519532895E-2</v>
      </c>
      <c r="S25" s="1">
        <f t="shared" si="2"/>
        <v>5.6493341933619268E-2</v>
      </c>
      <c r="T25" s="1">
        <f t="shared" si="3"/>
        <v>0.94350665806638068</v>
      </c>
      <c r="U25" s="1">
        <f t="shared" si="4"/>
        <v>-2.5255030791803648E-2</v>
      </c>
      <c r="V25" s="10">
        <f t="shared" si="5"/>
        <v>0</v>
      </c>
      <c r="W25" s="12"/>
      <c r="X25" s="9">
        <v>0.3</v>
      </c>
      <c r="Y25" s="8">
        <v>0.53157474020783368</v>
      </c>
      <c r="Z25" s="8">
        <v>0.22487702037947996</v>
      </c>
      <c r="AA25" s="8">
        <v>0.82901554404145072</v>
      </c>
      <c r="AB25" s="8"/>
      <c r="AC25" s="9">
        <v>0.3</v>
      </c>
      <c r="AD25" s="8">
        <v>0.52200662565073352</v>
      </c>
      <c r="AE25" s="8">
        <v>0.82901554404145072</v>
      </c>
      <c r="AF25" s="8"/>
      <c r="AG25" s="8"/>
      <c r="AH25" s="8"/>
      <c r="AI25" s="19"/>
      <c r="AJ25" s="8"/>
      <c r="AK25" s="8"/>
      <c r="AL25" s="8"/>
      <c r="AM25" s="8"/>
      <c r="AN25" s="8"/>
      <c r="AO25" s="8"/>
      <c r="AP25" s="8"/>
      <c r="AQ25" s="8"/>
      <c r="AR25" s="8"/>
      <c r="AS25" s="8"/>
      <c r="AT25" s="8"/>
      <c r="AU25" s="8"/>
    </row>
    <row r="26" spans="1:61" ht="15" thickBot="1">
      <c r="A26" s="2">
        <v>0</v>
      </c>
      <c r="B26" s="2">
        <v>0</v>
      </c>
      <c r="C26" s="2">
        <v>52</v>
      </c>
      <c r="D26" s="2">
        <v>1</v>
      </c>
      <c r="E26" s="2">
        <v>0</v>
      </c>
      <c r="F26" s="2">
        <v>0</v>
      </c>
      <c r="G26" s="2">
        <v>0</v>
      </c>
      <c r="H26" s="2">
        <v>0</v>
      </c>
      <c r="I26" s="2">
        <v>0</v>
      </c>
      <c r="J26" s="2">
        <v>0</v>
      </c>
      <c r="K26" s="2">
        <v>234</v>
      </c>
      <c r="L26" s="2">
        <v>148</v>
      </c>
      <c r="M26" s="2">
        <v>78</v>
      </c>
      <c r="N26" s="2">
        <v>34.17</v>
      </c>
      <c r="O26" s="2">
        <v>70</v>
      </c>
      <c r="P26" s="2">
        <v>113</v>
      </c>
      <c r="Q26" s="1">
        <f t="shared" si="0"/>
        <v>-1.7680834660275178</v>
      </c>
      <c r="R26" s="1">
        <f t="shared" si="1"/>
        <v>0.17065975081033111</v>
      </c>
      <c r="S26" s="1">
        <f t="shared" si="2"/>
        <v>0.14578083058907626</v>
      </c>
      <c r="T26" s="1">
        <f t="shared" si="3"/>
        <v>0.8542191694109238</v>
      </c>
      <c r="U26" s="1">
        <f t="shared" si="4"/>
        <v>-6.843068685912114E-2</v>
      </c>
      <c r="V26" s="10">
        <f t="shared" si="5"/>
        <v>1</v>
      </c>
      <c r="W26" s="12"/>
      <c r="X26" s="9">
        <v>0.4</v>
      </c>
      <c r="Y26" s="8">
        <v>0.53157474020783368</v>
      </c>
      <c r="Z26" s="8">
        <v>0.22487702037947996</v>
      </c>
      <c r="AA26" s="8">
        <v>0.82901554404145072</v>
      </c>
      <c r="AB26" s="8"/>
      <c r="AC26" s="9">
        <v>0.4</v>
      </c>
      <c r="AD26" s="8">
        <v>0.52200662565073352</v>
      </c>
      <c r="AE26" s="8">
        <v>0.82901554404145072</v>
      </c>
      <c r="AF26" s="8"/>
      <c r="AG26" s="8"/>
      <c r="AH26" s="8"/>
      <c r="AI26" s="19"/>
      <c r="AJ26" s="8"/>
      <c r="AK26" s="8"/>
      <c r="AL26" s="8"/>
      <c r="AM26" s="8"/>
      <c r="AN26" s="8"/>
      <c r="AO26" s="8"/>
      <c r="AP26" s="8"/>
      <c r="AQ26" s="8"/>
      <c r="AR26" s="8"/>
      <c r="AS26" s="8"/>
      <c r="AT26" s="8"/>
      <c r="AU26" s="8"/>
    </row>
    <row r="27" spans="1:61" ht="15" thickBot="1">
      <c r="A27" s="2">
        <v>1</v>
      </c>
      <c r="B27" s="2">
        <v>0</v>
      </c>
      <c r="C27" s="2">
        <v>52</v>
      </c>
      <c r="D27" s="2">
        <v>3</v>
      </c>
      <c r="E27" s="2">
        <v>1</v>
      </c>
      <c r="F27" s="2">
        <v>20</v>
      </c>
      <c r="G27" s="2">
        <v>0</v>
      </c>
      <c r="H27" s="2">
        <v>0</v>
      </c>
      <c r="I27" s="2">
        <v>0</v>
      </c>
      <c r="J27" s="2">
        <v>0</v>
      </c>
      <c r="K27" s="2">
        <v>215</v>
      </c>
      <c r="L27" s="2">
        <v>132</v>
      </c>
      <c r="M27" s="2">
        <v>82</v>
      </c>
      <c r="N27" s="2">
        <v>25.11</v>
      </c>
      <c r="O27" s="2">
        <v>71</v>
      </c>
      <c r="P27" s="2">
        <v>75</v>
      </c>
      <c r="Q27" s="1">
        <f t="shared" si="0"/>
        <v>-2.073012867956888</v>
      </c>
      <c r="R27" s="1">
        <f t="shared" si="1"/>
        <v>0.1258061727497079</v>
      </c>
      <c r="S27" s="1">
        <f t="shared" si="2"/>
        <v>0.11174763098201403</v>
      </c>
      <c r="T27" s="1">
        <f t="shared" si="3"/>
        <v>0.11174763098201403</v>
      </c>
      <c r="U27" s="1">
        <f t="shared" si="4"/>
        <v>-0.9517616750179001</v>
      </c>
      <c r="V27" s="10">
        <f t="shared" si="5"/>
        <v>1</v>
      </c>
      <c r="W27" s="12"/>
      <c r="X27" s="9">
        <v>0.5</v>
      </c>
      <c r="Y27" s="8">
        <v>0.53157474020783368</v>
      </c>
      <c r="Z27" s="8">
        <v>0.22487702037947996</v>
      </c>
      <c r="AA27" s="8">
        <v>0.82901554404145072</v>
      </c>
      <c r="AB27" s="8"/>
      <c r="AC27" s="9">
        <v>0.5</v>
      </c>
      <c r="AD27" s="8">
        <v>0.52200662565073352</v>
      </c>
      <c r="AE27" s="8">
        <v>0.82901554404145072</v>
      </c>
      <c r="AF27" s="8"/>
      <c r="AG27" s="8"/>
      <c r="AH27" s="8"/>
      <c r="AI27" s="19"/>
      <c r="AJ27" s="8"/>
      <c r="AK27" s="8"/>
      <c r="AL27" s="8"/>
      <c r="AM27" s="8"/>
      <c r="AN27" s="8"/>
      <c r="AO27" s="8"/>
      <c r="AP27" s="8"/>
      <c r="AQ27" s="8"/>
      <c r="AR27" s="8"/>
      <c r="AS27" s="8"/>
      <c r="AT27" s="8"/>
      <c r="AU27" s="8"/>
    </row>
    <row r="28" spans="1:61" ht="15" thickBot="1">
      <c r="A28" s="2">
        <v>0</v>
      </c>
      <c r="B28" s="2">
        <v>1</v>
      </c>
      <c r="C28" s="2">
        <v>44</v>
      </c>
      <c r="D28" s="2">
        <v>2</v>
      </c>
      <c r="E28" s="2">
        <v>1</v>
      </c>
      <c r="F28" s="2">
        <v>30</v>
      </c>
      <c r="G28" s="2">
        <v>0</v>
      </c>
      <c r="H28" s="2">
        <v>0</v>
      </c>
      <c r="I28" s="2">
        <v>1</v>
      </c>
      <c r="J28" s="2">
        <v>0</v>
      </c>
      <c r="K28" s="2">
        <v>270</v>
      </c>
      <c r="L28" s="2">
        <v>137.5</v>
      </c>
      <c r="M28" s="2">
        <v>90</v>
      </c>
      <c r="N28" s="2">
        <v>21.96</v>
      </c>
      <c r="O28" s="2">
        <v>75</v>
      </c>
      <c r="P28" s="2">
        <v>83</v>
      </c>
      <c r="Q28" s="1">
        <f t="shared" si="0"/>
        <v>-1.3571533104344846</v>
      </c>
      <c r="R28" s="1">
        <f t="shared" si="1"/>
        <v>0.25739245144014755</v>
      </c>
      <c r="S28" s="1">
        <f t="shared" si="2"/>
        <v>0.20470335347197649</v>
      </c>
      <c r="T28" s="1">
        <f t="shared" si="3"/>
        <v>0.79529664652802357</v>
      </c>
      <c r="U28" s="1">
        <f t="shared" si="4"/>
        <v>-9.9470848802676204E-2</v>
      </c>
      <c r="V28" s="10">
        <f t="shared" si="5"/>
        <v>1</v>
      </c>
      <c r="W28" s="12"/>
      <c r="X28" s="9">
        <v>0.6</v>
      </c>
      <c r="Y28" s="8">
        <v>0.53157474020783368</v>
      </c>
      <c r="Z28" s="8">
        <v>0.22487702037947996</v>
      </c>
      <c r="AA28" s="8">
        <v>0.82901554404145072</v>
      </c>
      <c r="AB28" s="8"/>
      <c r="AC28" s="9">
        <v>0.6</v>
      </c>
      <c r="AD28" s="8">
        <v>0.52200662565073352</v>
      </c>
      <c r="AE28" s="8">
        <v>0.82901554404145072</v>
      </c>
      <c r="AF28" s="8"/>
      <c r="AG28" s="8"/>
      <c r="AH28" s="8"/>
      <c r="AI28" s="19"/>
      <c r="AJ28" s="8"/>
      <c r="AK28" s="8"/>
      <c r="AL28" s="8"/>
      <c r="AM28" s="8"/>
      <c r="AN28" s="8"/>
      <c r="AO28" s="8"/>
      <c r="AP28" s="8"/>
      <c r="AQ28" s="8"/>
      <c r="AR28" s="8"/>
      <c r="AS28" s="8"/>
      <c r="AT28" s="8"/>
      <c r="AU28" s="8"/>
    </row>
    <row r="29" spans="1:61" ht="15" thickBot="1">
      <c r="A29" s="2">
        <v>1</v>
      </c>
      <c r="B29" s="2">
        <v>1</v>
      </c>
      <c r="C29" s="2">
        <v>47</v>
      </c>
      <c r="D29" s="2">
        <v>4</v>
      </c>
      <c r="E29" s="2">
        <v>1</v>
      </c>
      <c r="F29" s="2">
        <v>20</v>
      </c>
      <c r="G29" s="2">
        <v>0</v>
      </c>
      <c r="H29" s="2">
        <v>0</v>
      </c>
      <c r="I29" s="2">
        <v>0</v>
      </c>
      <c r="J29" s="2">
        <v>0</v>
      </c>
      <c r="K29" s="2">
        <v>294</v>
      </c>
      <c r="L29" s="2">
        <v>102</v>
      </c>
      <c r="M29" s="2">
        <v>68</v>
      </c>
      <c r="N29" s="2">
        <v>24.18</v>
      </c>
      <c r="O29" s="2">
        <v>62</v>
      </c>
      <c r="P29" s="2">
        <v>66</v>
      </c>
      <c r="Q29" s="1">
        <f t="shared" si="0"/>
        <v>-2.14058957235821</v>
      </c>
      <c r="R29" s="1">
        <f t="shared" si="1"/>
        <v>0.11758549742265691</v>
      </c>
      <c r="S29" s="1">
        <f t="shared" si="2"/>
        <v>0.10521387195326815</v>
      </c>
      <c r="T29" s="1">
        <f t="shared" si="3"/>
        <v>0.10521387195326815</v>
      </c>
      <c r="U29" s="1">
        <f t="shared" si="4"/>
        <v>-0.97792699672611705</v>
      </c>
      <c r="V29" s="10">
        <f t="shared" si="5"/>
        <v>1</v>
      </c>
      <c r="W29" s="12"/>
      <c r="X29" s="9">
        <v>0.7</v>
      </c>
      <c r="Y29" s="8">
        <v>0.53157474020783368</v>
      </c>
      <c r="Z29" s="8">
        <v>0.22487702037947996</v>
      </c>
      <c r="AA29" s="8">
        <v>0.82901554404145072</v>
      </c>
      <c r="AB29" s="8"/>
      <c r="AC29" s="9">
        <v>0.7</v>
      </c>
      <c r="AD29" s="8">
        <v>0.52200662565073352</v>
      </c>
      <c r="AE29" s="8">
        <v>0.82901554404145072</v>
      </c>
      <c r="AF29" s="8"/>
      <c r="AG29" s="8"/>
      <c r="AH29" s="8"/>
      <c r="AI29" s="19"/>
      <c r="AJ29" s="8"/>
      <c r="AK29" s="8"/>
      <c r="AL29" s="8"/>
      <c r="AM29" s="8"/>
      <c r="AN29" s="8"/>
      <c r="AO29" s="8"/>
      <c r="AP29" s="8"/>
      <c r="AQ29" s="8"/>
      <c r="AR29" s="8"/>
      <c r="AS29" s="8"/>
      <c r="AT29" s="8"/>
      <c r="AU29" s="8"/>
    </row>
    <row r="30" spans="1:61" ht="15" thickBot="1">
      <c r="A30" s="2">
        <v>0</v>
      </c>
      <c r="B30" s="2">
        <v>1</v>
      </c>
      <c r="C30" s="2">
        <v>35</v>
      </c>
      <c r="D30" s="2">
        <v>2</v>
      </c>
      <c r="E30" s="2">
        <v>1</v>
      </c>
      <c r="F30" s="2">
        <v>20</v>
      </c>
      <c r="G30" s="2">
        <v>0</v>
      </c>
      <c r="H30" s="2">
        <v>0</v>
      </c>
      <c r="I30" s="2">
        <v>1</v>
      </c>
      <c r="J30" s="2">
        <v>0</v>
      </c>
      <c r="K30" s="2">
        <v>225</v>
      </c>
      <c r="L30" s="2">
        <v>132</v>
      </c>
      <c r="M30" s="2">
        <v>91</v>
      </c>
      <c r="N30" s="2">
        <v>26.09</v>
      </c>
      <c r="O30" s="2">
        <v>73</v>
      </c>
      <c r="P30" s="2">
        <v>83</v>
      </c>
      <c r="Q30" s="1">
        <f t="shared" si="0"/>
        <v>-2.2653358560831611</v>
      </c>
      <c r="R30" s="1">
        <f t="shared" si="1"/>
        <v>0.10379516844740411</v>
      </c>
      <c r="S30" s="1">
        <f t="shared" si="2"/>
        <v>9.4034809550219506E-2</v>
      </c>
      <c r="T30" s="1">
        <f t="shared" si="3"/>
        <v>0.90596519044978052</v>
      </c>
      <c r="U30" s="1">
        <f t="shared" si="4"/>
        <v>-4.2888488731578654E-2</v>
      </c>
      <c r="V30" s="10">
        <f t="shared" si="5"/>
        <v>0</v>
      </c>
      <c r="W30" s="12"/>
      <c r="X30" s="9">
        <v>0.8</v>
      </c>
      <c r="Y30" s="8">
        <v>0.53157474020783368</v>
      </c>
      <c r="Z30" s="8">
        <v>0.22487702037947996</v>
      </c>
      <c r="AA30" s="8">
        <v>0.82901554404145072</v>
      </c>
      <c r="AB30" s="8"/>
      <c r="AC30" s="9">
        <v>0.8</v>
      </c>
      <c r="AD30" s="8">
        <v>0.52200662565073352</v>
      </c>
      <c r="AE30" s="8">
        <v>0.82901554404145072</v>
      </c>
      <c r="AF30" s="8"/>
      <c r="AG30" s="8"/>
      <c r="AH30" s="8"/>
      <c r="AI30" s="8"/>
      <c r="AJ30" s="8"/>
      <c r="AK30" s="8"/>
      <c r="AL30" s="8"/>
      <c r="AM30" s="19"/>
      <c r="AN30" s="8"/>
      <c r="AO30" s="8"/>
      <c r="AP30" s="8"/>
      <c r="AQ30" s="8"/>
      <c r="AR30" s="8"/>
      <c r="AS30" s="8"/>
      <c r="AT30" s="8"/>
      <c r="AU30" s="8"/>
      <c r="AV30" s="8"/>
      <c r="AW30" s="8"/>
      <c r="AX30" s="8"/>
      <c r="AY30" s="8"/>
    </row>
    <row r="31" spans="1:61" ht="15" thickBot="1">
      <c r="A31" s="2">
        <v>1</v>
      </c>
      <c r="B31" s="2">
        <v>0</v>
      </c>
      <c r="C31" s="2">
        <v>61</v>
      </c>
      <c r="D31" s="2">
        <v>3</v>
      </c>
      <c r="E31" s="2">
        <v>0</v>
      </c>
      <c r="F31" s="2">
        <v>0</v>
      </c>
      <c r="G31" s="2">
        <v>0</v>
      </c>
      <c r="H31" s="2">
        <v>0</v>
      </c>
      <c r="I31" s="2">
        <v>1</v>
      </c>
      <c r="J31" s="2">
        <v>0</v>
      </c>
      <c r="K31" s="2">
        <v>272</v>
      </c>
      <c r="L31" s="2">
        <v>182</v>
      </c>
      <c r="M31" s="2">
        <v>121</v>
      </c>
      <c r="N31" s="2">
        <v>32.799999999999997</v>
      </c>
      <c r="O31" s="2">
        <v>85</v>
      </c>
      <c r="P31" s="2">
        <v>65</v>
      </c>
      <c r="Q31" s="1">
        <f t="shared" si="0"/>
        <v>-1.0205412413958204</v>
      </c>
      <c r="R31" s="1">
        <f t="shared" si="1"/>
        <v>0.36039982407155197</v>
      </c>
      <c r="S31" s="1">
        <f t="shared" si="2"/>
        <v>0.26492198667955447</v>
      </c>
      <c r="T31" s="1">
        <f t="shared" si="3"/>
        <v>0.26492198667955447</v>
      </c>
      <c r="U31" s="1">
        <f t="shared" si="4"/>
        <v>-0.57688199679013252</v>
      </c>
      <c r="V31" s="10">
        <f t="shared" si="5"/>
        <v>1</v>
      </c>
      <c r="W31" s="12"/>
      <c r="X31" s="9">
        <v>0.9</v>
      </c>
      <c r="Y31" s="8">
        <v>0.53157474020783368</v>
      </c>
      <c r="Z31" s="8">
        <v>0.22487702037947996</v>
      </c>
      <c r="AA31" s="8">
        <v>0.82901554404145072</v>
      </c>
      <c r="AB31" s="8"/>
      <c r="AC31" s="9">
        <v>0.9</v>
      </c>
      <c r="AD31" s="8">
        <v>0.52200662565073352</v>
      </c>
      <c r="AE31" s="8">
        <v>0.82901554404145072</v>
      </c>
      <c r="AF31" s="8"/>
      <c r="AG31" s="8"/>
      <c r="AH31" s="8"/>
      <c r="AI31" s="8"/>
      <c r="AJ31" s="8"/>
      <c r="AK31" s="8"/>
      <c r="AL31" s="8"/>
      <c r="AM31" s="8"/>
      <c r="AN31" s="8"/>
      <c r="AO31" s="8"/>
      <c r="AP31" s="19"/>
      <c r="AQ31" s="8"/>
      <c r="AR31" s="8"/>
      <c r="AS31" s="8"/>
      <c r="AT31" s="8"/>
      <c r="AU31" s="8"/>
      <c r="AV31" s="8"/>
      <c r="AW31" s="8"/>
      <c r="AX31" s="8"/>
      <c r="AY31" s="8"/>
      <c r="AZ31" s="8"/>
      <c r="BA31" s="8"/>
      <c r="BB31" s="8"/>
    </row>
    <row r="32" spans="1:61" ht="15" thickBot="1">
      <c r="A32" s="2">
        <v>0</v>
      </c>
      <c r="B32" s="2">
        <v>0</v>
      </c>
      <c r="C32" s="2">
        <v>60</v>
      </c>
      <c r="D32" s="2">
        <v>1</v>
      </c>
      <c r="E32" s="2">
        <v>0</v>
      </c>
      <c r="F32" s="2">
        <v>0</v>
      </c>
      <c r="G32" s="2">
        <v>0</v>
      </c>
      <c r="H32" s="2">
        <v>0</v>
      </c>
      <c r="I32" s="2">
        <v>0</v>
      </c>
      <c r="J32" s="2">
        <v>0</v>
      </c>
      <c r="K32" s="2">
        <v>247</v>
      </c>
      <c r="L32" s="2">
        <v>130</v>
      </c>
      <c r="M32" s="2">
        <v>88</v>
      </c>
      <c r="N32" s="2">
        <v>30.36</v>
      </c>
      <c r="O32" s="2">
        <v>72</v>
      </c>
      <c r="P32" s="2">
        <v>74</v>
      </c>
      <c r="Q32" s="1">
        <f t="shared" si="0"/>
        <v>-1.8581964063260452</v>
      </c>
      <c r="R32" s="1">
        <f t="shared" si="1"/>
        <v>0.15595365388927993</v>
      </c>
      <c r="S32" s="1">
        <f t="shared" si="2"/>
        <v>0.13491341401496842</v>
      </c>
      <c r="T32" s="1">
        <f t="shared" si="3"/>
        <v>0.86508658598503163</v>
      </c>
      <c r="U32" s="1">
        <f t="shared" si="4"/>
        <v>-6.2940422091746231E-2</v>
      </c>
      <c r="V32" s="10">
        <f t="shared" si="5"/>
        <v>1</v>
      </c>
      <c r="W32" s="12"/>
      <c r="X32" s="8"/>
      <c r="Y32" s="8"/>
      <c r="Z32" s="8"/>
      <c r="AA32" s="8"/>
      <c r="AB32" s="8"/>
      <c r="AC32" s="8"/>
      <c r="AD32" s="8"/>
      <c r="AE32" s="8"/>
      <c r="AF32" s="8"/>
      <c r="AG32" s="8"/>
      <c r="AH32" s="8"/>
      <c r="AI32" s="8"/>
      <c r="AJ32" s="8"/>
      <c r="AK32" s="8"/>
      <c r="AL32" s="8"/>
      <c r="AM32" s="8"/>
      <c r="AN32" s="8"/>
      <c r="AO32" s="8"/>
      <c r="AP32" s="8"/>
      <c r="AQ32" s="8"/>
      <c r="AR32" s="8"/>
      <c r="AS32" s="19"/>
      <c r="AT32" s="8"/>
      <c r="AU32" s="8"/>
      <c r="AV32" s="8"/>
      <c r="AW32" s="8"/>
      <c r="AX32" s="8"/>
      <c r="AY32" s="8"/>
      <c r="AZ32" s="8"/>
      <c r="BA32" s="8"/>
      <c r="BB32" s="8"/>
      <c r="BC32" s="8"/>
      <c r="BD32" s="8"/>
      <c r="BE32" s="8"/>
    </row>
    <row r="33" spans="1:61" ht="15" thickBot="1">
      <c r="A33" s="2">
        <v>0</v>
      </c>
      <c r="B33" s="2">
        <v>1</v>
      </c>
      <c r="C33" s="2">
        <v>36</v>
      </c>
      <c r="D33" s="2">
        <v>4</v>
      </c>
      <c r="E33" s="2">
        <v>1</v>
      </c>
      <c r="F33" s="2">
        <v>35</v>
      </c>
      <c r="G33" s="2">
        <v>0</v>
      </c>
      <c r="H33" s="2">
        <v>0</v>
      </c>
      <c r="I33" s="2">
        <v>0</v>
      </c>
      <c r="J33" s="2">
        <v>0</v>
      </c>
      <c r="K33" s="2">
        <v>295</v>
      </c>
      <c r="L33" s="2">
        <v>102</v>
      </c>
      <c r="M33" s="2">
        <v>68</v>
      </c>
      <c r="N33" s="2">
        <v>28.15</v>
      </c>
      <c r="O33" s="2">
        <v>60</v>
      </c>
      <c r="P33" s="2">
        <v>63</v>
      </c>
      <c r="Q33" s="1">
        <f t="shared" si="0"/>
        <v>-2.556452059414835</v>
      </c>
      <c r="R33" s="1">
        <f t="shared" si="1"/>
        <v>7.7579500196764184E-2</v>
      </c>
      <c r="S33" s="1">
        <f t="shared" si="2"/>
        <v>7.1994224261503037E-2</v>
      </c>
      <c r="T33" s="1">
        <f t="shared" si="3"/>
        <v>0.92800577573849696</v>
      </c>
      <c r="U33" s="1">
        <f t="shared" si="4"/>
        <v>-3.2449320803172088E-2</v>
      </c>
      <c r="V33" s="10">
        <f t="shared" si="5"/>
        <v>0</v>
      </c>
      <c r="W33" s="12"/>
      <c r="X33" s="8"/>
      <c r="Y33" s="8"/>
      <c r="Z33" s="8"/>
      <c r="AA33" s="8"/>
      <c r="AB33" s="8"/>
      <c r="AC33" s="8"/>
      <c r="AD33" s="8"/>
      <c r="AE33" s="8"/>
      <c r="AF33" s="8"/>
      <c r="AG33" s="8"/>
      <c r="AH33" s="8"/>
      <c r="AI33" s="8"/>
      <c r="AJ33" s="8"/>
      <c r="AK33" s="8"/>
      <c r="AL33" s="8"/>
      <c r="AM33" s="8"/>
      <c r="AN33" s="8"/>
      <c r="AO33" s="8"/>
      <c r="AP33" s="8"/>
      <c r="AQ33" s="8"/>
      <c r="AR33" s="8"/>
      <c r="AS33" s="19"/>
      <c r="AT33" s="8"/>
      <c r="AU33" s="8"/>
      <c r="AV33" s="8"/>
      <c r="AW33" s="8"/>
      <c r="AX33" s="8"/>
      <c r="AY33" s="8"/>
      <c r="AZ33" s="8"/>
      <c r="BA33" s="8"/>
      <c r="BB33" s="8"/>
      <c r="BC33" s="8"/>
      <c r="BD33" s="8"/>
      <c r="BE33" s="8"/>
    </row>
    <row r="34" spans="1:61" ht="15" thickBot="1">
      <c r="A34" s="2">
        <v>0</v>
      </c>
      <c r="B34" s="2">
        <v>1</v>
      </c>
      <c r="C34" s="2">
        <v>43</v>
      </c>
      <c r="D34" s="2">
        <v>4</v>
      </c>
      <c r="E34" s="2">
        <v>1</v>
      </c>
      <c r="F34" s="2">
        <v>43</v>
      </c>
      <c r="G34" s="2">
        <v>0</v>
      </c>
      <c r="H34" s="2">
        <v>0</v>
      </c>
      <c r="I34" s="2">
        <v>0</v>
      </c>
      <c r="J34" s="2">
        <v>0</v>
      </c>
      <c r="K34" s="2">
        <v>226</v>
      </c>
      <c r="L34" s="2">
        <v>115</v>
      </c>
      <c r="M34" s="2">
        <v>85.5</v>
      </c>
      <c r="N34" s="2">
        <v>27.57</v>
      </c>
      <c r="O34" s="2">
        <v>75</v>
      </c>
      <c r="P34" s="2">
        <v>75</v>
      </c>
      <c r="Q34" s="1">
        <f t="shared" si="0"/>
        <v>-1.9688496799610737</v>
      </c>
      <c r="R34" s="1">
        <f t="shared" si="1"/>
        <v>0.13961736853388956</v>
      </c>
      <c r="S34" s="1">
        <f t="shared" si="2"/>
        <v>0.12251249620169129</v>
      </c>
      <c r="T34" s="1">
        <f t="shared" si="3"/>
        <v>0.87748750379830875</v>
      </c>
      <c r="U34" s="1">
        <f t="shared" si="4"/>
        <v>-5.6759059557388393E-2</v>
      </c>
      <c r="V34" s="10">
        <f t="shared" si="5"/>
        <v>1</v>
      </c>
      <c r="W34" s="12"/>
      <c r="X34" s="8"/>
      <c r="Y34" s="8" t="s">
        <v>44</v>
      </c>
      <c r="Z34" s="8"/>
      <c r="AA34" s="8"/>
      <c r="AB34" s="8"/>
      <c r="AC34" s="8"/>
      <c r="AD34" s="8"/>
      <c r="AE34" s="8"/>
      <c r="AF34" s="8"/>
      <c r="AG34" s="8"/>
      <c r="AH34" s="8"/>
      <c r="AI34" s="8"/>
      <c r="AJ34" s="8"/>
      <c r="AK34" s="8"/>
      <c r="AL34" s="8"/>
      <c r="AM34" s="8"/>
      <c r="AN34" s="8"/>
      <c r="AO34" s="8"/>
      <c r="AP34" s="8"/>
      <c r="AQ34" s="8"/>
      <c r="AR34" s="8"/>
      <c r="AS34" s="19"/>
      <c r="AT34" s="8"/>
      <c r="AU34" s="8"/>
      <c r="AV34" s="8"/>
      <c r="AW34" s="8"/>
      <c r="AX34" s="8"/>
      <c r="AY34" s="8"/>
      <c r="AZ34" s="8"/>
      <c r="BA34" s="8"/>
      <c r="BB34" s="8"/>
      <c r="BC34" s="8"/>
      <c r="BD34" s="8"/>
      <c r="BE34" s="8"/>
    </row>
    <row r="35" spans="1:61" ht="15" thickBot="1">
      <c r="A35" s="2">
        <v>1</v>
      </c>
      <c r="B35" s="2">
        <v>0</v>
      </c>
      <c r="C35" s="2">
        <v>59</v>
      </c>
      <c r="D35" s="2">
        <v>1</v>
      </c>
      <c r="E35" s="2">
        <v>0</v>
      </c>
      <c r="F35" s="2">
        <v>0</v>
      </c>
      <c r="G35" s="2">
        <v>0</v>
      </c>
      <c r="H35" s="2">
        <v>0</v>
      </c>
      <c r="I35" s="2">
        <v>1</v>
      </c>
      <c r="J35" s="2">
        <v>0</v>
      </c>
      <c r="K35" s="2">
        <v>209</v>
      </c>
      <c r="L35" s="2">
        <v>150</v>
      </c>
      <c r="M35" s="2">
        <v>85</v>
      </c>
      <c r="N35" s="2">
        <v>20.77</v>
      </c>
      <c r="O35" s="2">
        <v>90</v>
      </c>
      <c r="P35" s="2">
        <v>88</v>
      </c>
      <c r="Q35" s="1">
        <f t="shared" si="0"/>
        <v>-1.4721689151600001</v>
      </c>
      <c r="R35" s="1">
        <f t="shared" si="1"/>
        <v>0.22942733673238144</v>
      </c>
      <c r="S35" s="1">
        <f t="shared" si="2"/>
        <v>0.18661317336749816</v>
      </c>
      <c r="T35" s="1">
        <f t="shared" si="3"/>
        <v>0.18661317336749816</v>
      </c>
      <c r="U35" s="1">
        <f t="shared" si="4"/>
        <v>-0.72905770186028218</v>
      </c>
      <c r="V35" s="10">
        <f t="shared" si="5"/>
        <v>1</v>
      </c>
      <c r="W35" s="12"/>
      <c r="X35" s="8"/>
      <c r="Y35" s="8"/>
      <c r="Z35" s="8"/>
      <c r="AA35" s="8"/>
      <c r="AB35" s="8"/>
      <c r="AC35" s="8"/>
      <c r="AD35" s="8"/>
      <c r="AE35" s="8"/>
      <c r="AF35" s="8"/>
      <c r="AG35" s="8"/>
      <c r="AH35" s="8"/>
      <c r="AI35" s="8"/>
      <c r="AJ35" s="8"/>
      <c r="AK35" s="8"/>
      <c r="AL35" s="8"/>
      <c r="AM35" s="8"/>
      <c r="AN35" s="8"/>
      <c r="AO35" s="8"/>
      <c r="AP35" s="8"/>
      <c r="AQ35" s="8"/>
      <c r="AR35" s="8"/>
      <c r="AS35" s="19"/>
      <c r="AT35" s="8"/>
      <c r="AU35" s="8"/>
      <c r="AV35" s="8"/>
      <c r="AW35" s="8"/>
      <c r="AX35" s="8"/>
      <c r="AY35" s="8"/>
      <c r="AZ35" s="8"/>
      <c r="BA35" s="8"/>
      <c r="BB35" s="8"/>
      <c r="BC35" s="8"/>
      <c r="BD35" s="8"/>
      <c r="BE35" s="8"/>
    </row>
    <row r="36" spans="1:61" ht="15" thickBot="1">
      <c r="A36" s="2">
        <v>1</v>
      </c>
      <c r="B36" s="2">
        <v>1</v>
      </c>
      <c r="C36" s="2">
        <v>54</v>
      </c>
      <c r="D36" s="2">
        <v>1</v>
      </c>
      <c r="E36" s="2">
        <v>1</v>
      </c>
      <c r="F36" s="2">
        <v>20</v>
      </c>
      <c r="G36" s="2">
        <v>0</v>
      </c>
      <c r="H36" s="2">
        <v>0</v>
      </c>
      <c r="I36" s="2">
        <v>1</v>
      </c>
      <c r="J36" s="2">
        <v>0</v>
      </c>
      <c r="K36" s="2">
        <v>214</v>
      </c>
      <c r="L36" s="2">
        <v>147</v>
      </c>
      <c r="M36" s="2">
        <v>74</v>
      </c>
      <c r="N36" s="2">
        <v>24.71</v>
      </c>
      <c r="O36" s="2">
        <v>96</v>
      </c>
      <c r="P36" s="2">
        <v>87</v>
      </c>
      <c r="Q36" s="1">
        <f t="shared" si="0"/>
        <v>-0.79158566985424894</v>
      </c>
      <c r="R36" s="1">
        <f t="shared" si="1"/>
        <v>0.45312571753259184</v>
      </c>
      <c r="S36" s="1">
        <f t="shared" si="2"/>
        <v>0.31182829679871027</v>
      </c>
      <c r="T36" s="1">
        <f t="shared" si="3"/>
        <v>0.31182829679871027</v>
      </c>
      <c r="U36" s="1">
        <f t="shared" si="4"/>
        <v>-0.50608447738986295</v>
      </c>
      <c r="V36" s="10">
        <f t="shared" si="5"/>
        <v>1</v>
      </c>
      <c r="W36" s="12"/>
      <c r="X36" s="8"/>
      <c r="Y36" s="8" t="s">
        <v>45</v>
      </c>
      <c r="Z36" s="8"/>
      <c r="AA36" s="8"/>
      <c r="AB36" s="8"/>
      <c r="AC36" s="8"/>
      <c r="AD36" s="8"/>
      <c r="AE36" s="8"/>
      <c r="AF36" s="8"/>
      <c r="AG36" s="8"/>
      <c r="AH36" s="8"/>
      <c r="AI36" s="8"/>
      <c r="AJ36" s="8"/>
      <c r="AK36" s="8"/>
      <c r="AL36" s="8"/>
      <c r="AM36" s="8"/>
      <c r="AN36" s="8"/>
      <c r="AO36" s="8"/>
      <c r="AP36" s="8"/>
      <c r="AQ36" s="8"/>
      <c r="AR36" s="8"/>
      <c r="AS36" s="19"/>
      <c r="AT36" s="8"/>
      <c r="AU36" s="8"/>
      <c r="AV36" s="8"/>
      <c r="AW36" s="8"/>
      <c r="AX36" s="8"/>
      <c r="AY36" s="8"/>
      <c r="AZ36" s="8"/>
      <c r="BA36" s="8"/>
      <c r="BB36" s="8"/>
      <c r="BC36" s="8"/>
      <c r="BD36" s="8"/>
      <c r="BE36" s="8"/>
    </row>
    <row r="37" spans="1:61" ht="15" thickBot="1">
      <c r="A37" s="2">
        <v>0</v>
      </c>
      <c r="B37" s="2">
        <v>1</v>
      </c>
      <c r="C37" s="2">
        <v>37</v>
      </c>
      <c r="D37" s="2">
        <v>2</v>
      </c>
      <c r="E37" s="2">
        <v>0</v>
      </c>
      <c r="F37" s="2">
        <v>0</v>
      </c>
      <c r="G37" s="2">
        <v>0</v>
      </c>
      <c r="H37" s="2">
        <v>0</v>
      </c>
      <c r="I37" s="2">
        <v>1</v>
      </c>
      <c r="J37" s="2">
        <v>0</v>
      </c>
      <c r="K37" s="2">
        <v>225</v>
      </c>
      <c r="L37" s="2">
        <v>124.5</v>
      </c>
      <c r="M37" s="2">
        <v>92.5</v>
      </c>
      <c r="N37" s="2">
        <v>38.53</v>
      </c>
      <c r="O37" s="2">
        <v>95</v>
      </c>
      <c r="P37" s="2">
        <v>83</v>
      </c>
      <c r="Q37" s="1">
        <f t="shared" si="0"/>
        <v>-2.6768104253617091</v>
      </c>
      <c r="R37" s="1">
        <f t="shared" si="1"/>
        <v>6.8782190582712982E-2</v>
      </c>
      <c r="S37" s="1">
        <f t="shared" si="2"/>
        <v>6.4355666840979167E-2</v>
      </c>
      <c r="T37" s="1">
        <f t="shared" si="3"/>
        <v>0.93564433315902085</v>
      </c>
      <c r="U37" s="1">
        <f t="shared" si="4"/>
        <v>-2.8889208421052553E-2</v>
      </c>
      <c r="V37" s="10">
        <f t="shared" si="5"/>
        <v>0</v>
      </c>
      <c r="W37" s="12"/>
      <c r="X37" s="8"/>
      <c r="Y37" s="8" t="s">
        <v>46</v>
      </c>
      <c r="Z37" s="8">
        <v>243.48009079356757</v>
      </c>
      <c r="AA37" s="8"/>
      <c r="AB37" s="8"/>
      <c r="AC37" s="8"/>
      <c r="AD37" s="8"/>
      <c r="AE37" s="8"/>
      <c r="AF37" s="8"/>
      <c r="AG37" s="8"/>
      <c r="AH37" s="8"/>
      <c r="AI37" s="8"/>
      <c r="AJ37" s="8"/>
      <c r="AK37" s="8"/>
      <c r="AL37" s="8"/>
      <c r="AM37" s="8"/>
      <c r="AN37" s="8"/>
      <c r="AO37" s="8"/>
      <c r="AP37" s="8"/>
      <c r="AQ37" s="8"/>
      <c r="AR37" s="8"/>
      <c r="AS37" s="19"/>
      <c r="AT37" s="8"/>
      <c r="AU37" s="8"/>
      <c r="AV37" s="8"/>
      <c r="AW37" s="8"/>
      <c r="AX37" s="8"/>
      <c r="AY37" s="8"/>
      <c r="AZ37" s="8"/>
      <c r="BA37" s="8"/>
      <c r="BB37" s="8"/>
      <c r="BC37" s="8"/>
      <c r="BD37" s="8"/>
      <c r="BE37" s="8"/>
    </row>
    <row r="38" spans="1:61" ht="15" thickBot="1">
      <c r="A38" s="2">
        <v>0</v>
      </c>
      <c r="B38" s="2">
        <v>1</v>
      </c>
      <c r="C38" s="2">
        <v>52</v>
      </c>
      <c r="D38" s="2">
        <v>1</v>
      </c>
      <c r="E38" s="2">
        <v>0</v>
      </c>
      <c r="F38" s="2">
        <v>0</v>
      </c>
      <c r="G38" s="2">
        <v>0</v>
      </c>
      <c r="H38" s="2">
        <v>0</v>
      </c>
      <c r="I38" s="2">
        <v>1</v>
      </c>
      <c r="J38" s="2">
        <v>1</v>
      </c>
      <c r="K38" s="2">
        <v>178</v>
      </c>
      <c r="L38" s="2">
        <v>160</v>
      </c>
      <c r="M38" s="2">
        <v>98</v>
      </c>
      <c r="N38" s="2">
        <v>40.11</v>
      </c>
      <c r="O38" s="2">
        <v>75</v>
      </c>
      <c r="P38" s="2">
        <v>225</v>
      </c>
      <c r="Q38" s="1">
        <f t="shared" si="0"/>
        <v>-0.14063669642249366</v>
      </c>
      <c r="R38" s="1">
        <f t="shared" si="1"/>
        <v>0.86880489429430574</v>
      </c>
      <c r="S38" s="1">
        <f t="shared" si="2"/>
        <v>0.46489866167777888</v>
      </c>
      <c r="T38" s="1">
        <f t="shared" si="3"/>
        <v>0.53510133832222118</v>
      </c>
      <c r="U38" s="1">
        <f t="shared" si="4"/>
        <v>-0.27156396282647627</v>
      </c>
      <c r="V38" s="10">
        <f t="shared" si="5"/>
        <v>1</v>
      </c>
      <c r="W38" s="12"/>
      <c r="X38" s="8"/>
      <c r="Y38" s="8" t="s">
        <v>47</v>
      </c>
      <c r="Z38" s="8">
        <v>1907.5144838471326</v>
      </c>
      <c r="AA38" s="8"/>
      <c r="AB38" s="8"/>
      <c r="AC38" s="8"/>
      <c r="AD38" s="8"/>
      <c r="AE38" s="8"/>
      <c r="AF38" s="8"/>
      <c r="AG38" s="8"/>
      <c r="AH38" s="8"/>
      <c r="AI38" s="8"/>
      <c r="AJ38" s="8"/>
      <c r="AK38" s="8"/>
      <c r="AL38" s="8"/>
      <c r="AM38" s="8"/>
      <c r="AN38" s="8"/>
      <c r="AO38" s="8"/>
      <c r="AP38" s="8"/>
      <c r="AQ38" s="8"/>
      <c r="AR38" s="8"/>
      <c r="AS38" s="19"/>
      <c r="AT38" s="8"/>
      <c r="AU38" s="8"/>
      <c r="AV38" s="8"/>
      <c r="AW38" s="8"/>
      <c r="AX38" s="8"/>
      <c r="AY38" s="8"/>
      <c r="AZ38" s="8"/>
      <c r="BA38" s="8"/>
      <c r="BB38" s="8"/>
      <c r="BC38" s="8"/>
      <c r="BD38" s="8"/>
      <c r="BE38" s="8"/>
    </row>
    <row r="39" spans="1:61" ht="15" thickBot="1">
      <c r="A39" s="2">
        <v>0</v>
      </c>
      <c r="B39" s="2">
        <v>0</v>
      </c>
      <c r="C39" s="2">
        <v>42</v>
      </c>
      <c r="D39" s="2">
        <v>1</v>
      </c>
      <c r="E39" s="2">
        <v>1</v>
      </c>
      <c r="F39" s="2">
        <v>1</v>
      </c>
      <c r="G39" s="2">
        <v>0</v>
      </c>
      <c r="H39" s="2">
        <v>0</v>
      </c>
      <c r="I39" s="2">
        <v>1</v>
      </c>
      <c r="J39" s="2">
        <v>0</v>
      </c>
      <c r="K39" s="2">
        <v>233</v>
      </c>
      <c r="L39" s="2">
        <v>153</v>
      </c>
      <c r="M39" s="2">
        <v>101</v>
      </c>
      <c r="N39" s="2">
        <v>28.93</v>
      </c>
      <c r="O39" s="2">
        <v>60</v>
      </c>
      <c r="P39" s="2">
        <v>90</v>
      </c>
      <c r="Q39" s="1">
        <f t="shared" si="0"/>
        <v>-2.2621535893460925</v>
      </c>
      <c r="R39" s="1">
        <f t="shared" si="1"/>
        <v>0.10412599847493081</v>
      </c>
      <c r="S39" s="1">
        <f t="shared" si="2"/>
        <v>9.4306264519406657E-2</v>
      </c>
      <c r="T39" s="1">
        <f t="shared" si="3"/>
        <v>0.9056937354805934</v>
      </c>
      <c r="U39" s="1">
        <f t="shared" si="4"/>
        <v>-4.3018636183064216E-2</v>
      </c>
      <c r="V39" s="10">
        <f t="shared" si="5"/>
        <v>0</v>
      </c>
      <c r="W39" s="12"/>
      <c r="X39" s="8"/>
      <c r="Y39" s="8" t="s">
        <v>48</v>
      </c>
      <c r="Z39" s="8">
        <v>6</v>
      </c>
      <c r="AA39" s="8"/>
      <c r="AB39" s="8"/>
      <c r="AC39" s="8"/>
      <c r="AD39" s="8"/>
      <c r="AE39" s="8"/>
      <c r="AF39" s="8"/>
      <c r="AG39" s="8"/>
      <c r="AH39" s="8"/>
      <c r="AI39" s="8"/>
      <c r="AJ39" s="8"/>
      <c r="AK39" s="8"/>
      <c r="AL39" s="8"/>
      <c r="AM39" s="8"/>
      <c r="AN39" s="8"/>
      <c r="AO39" s="8"/>
      <c r="AP39" s="8"/>
      <c r="AQ39" s="8"/>
      <c r="AR39" s="8"/>
      <c r="AS39" s="19"/>
      <c r="AT39" s="8"/>
      <c r="AU39" s="8"/>
      <c r="AV39" s="8"/>
      <c r="AW39" s="8"/>
      <c r="AX39" s="8"/>
      <c r="AY39" s="8"/>
      <c r="AZ39" s="8"/>
      <c r="BA39" s="8"/>
      <c r="BB39" s="8"/>
      <c r="BC39" s="8"/>
      <c r="BD39" s="8"/>
      <c r="BE39" s="8"/>
    </row>
    <row r="40" spans="1:61" ht="15" thickBot="1">
      <c r="A40" s="2">
        <v>0</v>
      </c>
      <c r="B40" s="2">
        <v>1</v>
      </c>
      <c r="C40" s="2">
        <v>36</v>
      </c>
      <c r="D40" s="2">
        <v>3</v>
      </c>
      <c r="E40" s="2">
        <v>0</v>
      </c>
      <c r="F40" s="2">
        <v>0</v>
      </c>
      <c r="G40" s="2">
        <v>0</v>
      </c>
      <c r="H40" s="2">
        <v>0</v>
      </c>
      <c r="I40" s="2">
        <v>0</v>
      </c>
      <c r="J40" s="2">
        <v>0</v>
      </c>
      <c r="K40" s="2">
        <v>180</v>
      </c>
      <c r="L40" s="2">
        <v>111</v>
      </c>
      <c r="M40" s="2">
        <v>73</v>
      </c>
      <c r="N40" s="2">
        <v>27.78</v>
      </c>
      <c r="O40" s="2">
        <v>71</v>
      </c>
      <c r="P40" s="2">
        <v>80</v>
      </c>
      <c r="Q40" s="1">
        <f t="shared" si="0"/>
        <v>-3.2713221215196358</v>
      </c>
      <c r="R40" s="1">
        <f t="shared" si="1"/>
        <v>3.7956211163137535E-2</v>
      </c>
      <c r="S40" s="1">
        <f t="shared" si="2"/>
        <v>3.6568220079923858E-2</v>
      </c>
      <c r="T40" s="1">
        <f t="shared" si="3"/>
        <v>0.96343177992007611</v>
      </c>
      <c r="U40" s="1">
        <f t="shared" si="4"/>
        <v>-1.6179032075677641E-2</v>
      </c>
      <c r="V40" s="10">
        <f t="shared" si="5"/>
        <v>0</v>
      </c>
      <c r="W40" s="12"/>
      <c r="X40" s="8"/>
      <c r="Y40" s="8" t="s">
        <v>49</v>
      </c>
      <c r="Z40" s="8">
        <v>2499</v>
      </c>
      <c r="AA40" s="8"/>
      <c r="AB40" s="8"/>
      <c r="AC40" s="8"/>
      <c r="AD40" s="8"/>
      <c r="AE40" s="8"/>
      <c r="AF40" s="8"/>
      <c r="AG40" s="8"/>
      <c r="AH40" s="8"/>
      <c r="AI40" s="8"/>
      <c r="AJ40" s="8"/>
      <c r="AK40" s="8"/>
      <c r="AL40" s="8"/>
      <c r="AM40" s="8"/>
      <c r="AN40" s="8"/>
      <c r="AO40" s="8"/>
      <c r="AP40" s="8"/>
      <c r="AQ40" s="8"/>
      <c r="AR40" s="8"/>
      <c r="AS40" s="19"/>
      <c r="AT40" s="8"/>
      <c r="AU40" s="8"/>
      <c r="AV40" s="8"/>
      <c r="AW40" s="8"/>
      <c r="AX40" s="8"/>
      <c r="AY40" s="8"/>
      <c r="AZ40" s="8"/>
      <c r="BA40" s="8"/>
      <c r="BB40" s="8"/>
      <c r="BC40" s="8"/>
      <c r="BD40" s="8"/>
      <c r="BE40" s="8"/>
    </row>
    <row r="41" spans="1:61" ht="15" thickBot="1">
      <c r="A41" s="2">
        <v>0</v>
      </c>
      <c r="B41" s="2">
        <v>0</v>
      </c>
      <c r="C41" s="2">
        <v>43</v>
      </c>
      <c r="D41" s="2">
        <v>2</v>
      </c>
      <c r="E41" s="2">
        <v>1</v>
      </c>
      <c r="F41" s="2">
        <v>10</v>
      </c>
      <c r="G41" s="2">
        <v>0</v>
      </c>
      <c r="H41" s="2">
        <v>0</v>
      </c>
      <c r="I41" s="2">
        <v>0</v>
      </c>
      <c r="J41" s="2">
        <v>0</v>
      </c>
      <c r="K41" s="2">
        <v>243</v>
      </c>
      <c r="L41" s="2">
        <v>116.5</v>
      </c>
      <c r="M41" s="2">
        <v>80</v>
      </c>
      <c r="N41" s="2">
        <v>26.87</v>
      </c>
      <c r="O41" s="2">
        <v>68</v>
      </c>
      <c r="P41" s="2">
        <v>78</v>
      </c>
      <c r="Q41" s="1">
        <f t="shared" si="0"/>
        <v>-2.8986416591278044</v>
      </c>
      <c r="R41" s="1">
        <f t="shared" si="1"/>
        <v>5.5098011129515713E-2</v>
      </c>
      <c r="S41" s="1">
        <f t="shared" si="2"/>
        <v>5.2220751577885693E-2</v>
      </c>
      <c r="T41" s="1">
        <f t="shared" si="3"/>
        <v>0.94777924842211436</v>
      </c>
      <c r="U41" s="1">
        <f t="shared" si="4"/>
        <v>-2.3292804387860192E-2</v>
      </c>
      <c r="V41" s="10">
        <f t="shared" si="5"/>
        <v>0</v>
      </c>
      <c r="W41" s="12"/>
      <c r="X41" s="8"/>
      <c r="Y41" s="8"/>
      <c r="Z41" s="8"/>
      <c r="AA41" s="8"/>
      <c r="AB41" s="8"/>
      <c r="AC41" s="8"/>
      <c r="AD41" s="8"/>
      <c r="AE41" s="8"/>
      <c r="AF41" s="8"/>
      <c r="AG41" s="8"/>
      <c r="AH41" s="8"/>
      <c r="AI41" s="8"/>
      <c r="AJ41" s="8"/>
      <c r="AK41" s="8"/>
      <c r="AL41" s="8"/>
      <c r="AM41" s="8"/>
      <c r="AN41" s="8"/>
      <c r="AO41" s="8"/>
      <c r="AP41" s="8"/>
      <c r="AQ41" s="8"/>
      <c r="AR41" s="8"/>
      <c r="AS41" s="19"/>
      <c r="AT41" s="8"/>
      <c r="AU41" s="8"/>
      <c r="AV41" s="8"/>
      <c r="AW41" s="8"/>
      <c r="AX41" s="8"/>
      <c r="AY41" s="8"/>
      <c r="AZ41" s="8"/>
      <c r="BA41" s="8"/>
      <c r="BB41" s="8"/>
      <c r="BC41" s="8"/>
      <c r="BD41" s="8"/>
      <c r="BE41" s="8"/>
    </row>
    <row r="42" spans="1:61" ht="27.6" thickBot="1">
      <c r="A42" s="2">
        <v>0</v>
      </c>
      <c r="B42" s="2">
        <v>0</v>
      </c>
      <c r="C42" s="2">
        <v>41</v>
      </c>
      <c r="D42" s="2">
        <v>2</v>
      </c>
      <c r="E42" s="2">
        <v>1</v>
      </c>
      <c r="F42" s="2">
        <v>1</v>
      </c>
      <c r="G42" s="2">
        <v>0</v>
      </c>
      <c r="H42" s="2">
        <v>0</v>
      </c>
      <c r="I42" s="2">
        <v>0</v>
      </c>
      <c r="J42" s="2">
        <v>0</v>
      </c>
      <c r="K42" s="2">
        <v>237</v>
      </c>
      <c r="L42" s="2">
        <v>122</v>
      </c>
      <c r="M42" s="2">
        <v>78</v>
      </c>
      <c r="N42" s="2">
        <v>23.28</v>
      </c>
      <c r="O42" s="2">
        <v>75</v>
      </c>
      <c r="P42" s="2">
        <v>74</v>
      </c>
      <c r="Q42" s="1">
        <f t="shared" si="0"/>
        <v>-3.182464842855925</v>
      </c>
      <c r="R42" s="1">
        <f t="shared" si="1"/>
        <v>4.1483279238302168E-2</v>
      </c>
      <c r="S42" s="1">
        <f t="shared" si="2"/>
        <v>3.9830960386268828E-2</v>
      </c>
      <c r="T42" s="1">
        <f t="shared" si="3"/>
        <v>0.96016903961373112</v>
      </c>
      <c r="U42" s="1">
        <f t="shared" si="4"/>
        <v>-1.765230184705709E-2</v>
      </c>
      <c r="V42" s="10">
        <f t="shared" si="5"/>
        <v>0</v>
      </c>
      <c r="W42" s="12"/>
      <c r="X42" s="12"/>
      <c r="Y42" s="12"/>
      <c r="Z42" s="12" t="s">
        <v>50</v>
      </c>
      <c r="AA42" s="8" t="s">
        <v>51</v>
      </c>
      <c r="AB42" s="8" t="s">
        <v>52</v>
      </c>
      <c r="AC42" s="8" t="s">
        <v>53</v>
      </c>
      <c r="AD42" s="8" t="s">
        <v>54</v>
      </c>
      <c r="AE42" s="8" t="s">
        <v>55</v>
      </c>
      <c r="AF42" s="8" t="s">
        <v>54</v>
      </c>
      <c r="AG42" s="8" t="s">
        <v>55</v>
      </c>
      <c r="AH42" s="8"/>
      <c r="AI42" s="8"/>
      <c r="AJ42" s="8"/>
      <c r="AK42" s="8"/>
      <c r="AL42" s="8"/>
      <c r="AM42" s="8"/>
      <c r="AN42" s="8"/>
      <c r="AO42" s="8"/>
      <c r="AP42" s="8"/>
      <c r="AQ42" s="8"/>
      <c r="AR42" s="8"/>
      <c r="AS42" s="8"/>
      <c r="AT42" s="8"/>
      <c r="AU42" s="8"/>
      <c r="AV42" s="8"/>
      <c r="AW42" s="19"/>
      <c r="AX42" s="8"/>
      <c r="AY42" s="8"/>
      <c r="AZ42" s="8"/>
      <c r="BA42" s="8"/>
      <c r="BB42" s="8"/>
      <c r="BC42" s="8"/>
      <c r="BD42" s="8"/>
      <c r="BE42" s="8"/>
      <c r="BF42" s="8"/>
      <c r="BG42" s="8"/>
      <c r="BH42" s="8"/>
      <c r="BI42" s="8"/>
    </row>
    <row r="43" spans="1:61" ht="15" thickBot="1">
      <c r="A43" s="2">
        <v>0</v>
      </c>
      <c r="B43" s="2">
        <v>1</v>
      </c>
      <c r="C43" s="2">
        <v>54</v>
      </c>
      <c r="D43" s="2">
        <v>2</v>
      </c>
      <c r="E43" s="2">
        <v>0</v>
      </c>
      <c r="F43" s="2">
        <v>0</v>
      </c>
      <c r="G43" s="2">
        <v>0</v>
      </c>
      <c r="H43" s="2">
        <v>0</v>
      </c>
      <c r="I43" s="2">
        <v>0</v>
      </c>
      <c r="J43" s="2">
        <v>0</v>
      </c>
      <c r="K43" s="2">
        <v>195</v>
      </c>
      <c r="L43" s="2">
        <v>132</v>
      </c>
      <c r="M43" s="2">
        <v>83.5</v>
      </c>
      <c r="N43" s="2">
        <v>26.21</v>
      </c>
      <c r="O43" s="2">
        <v>75</v>
      </c>
      <c r="P43" s="2">
        <v>100</v>
      </c>
      <c r="Q43" s="1">
        <f t="shared" si="0"/>
        <v>-1.6505379340280717</v>
      </c>
      <c r="R43" s="1">
        <f t="shared" si="1"/>
        <v>0.19194662622186798</v>
      </c>
      <c r="S43" s="1">
        <f>R43/(T481+R43)</f>
        <v>0.49846919524006705</v>
      </c>
      <c r="T43" s="1">
        <f t="shared" si="3"/>
        <v>0.50153080475993295</v>
      </c>
      <c r="U43" s="1">
        <f t="shared" si="4"/>
        <v>-0.2997023868182625</v>
      </c>
      <c r="V43" s="10">
        <f t="shared" si="5"/>
        <v>1</v>
      </c>
      <c r="W43" s="12"/>
      <c r="X43" s="12"/>
      <c r="Y43" s="12" t="s">
        <v>17</v>
      </c>
      <c r="Z43" s="12">
        <v>-8.4384305818060952</v>
      </c>
      <c r="AA43" s="8">
        <v>0.85494531350551894</v>
      </c>
      <c r="AB43" s="8">
        <v>5.6086712082925724E-23</v>
      </c>
      <c r="AC43" s="8">
        <v>2.1638948953107157E-4</v>
      </c>
      <c r="AD43" s="8">
        <v>4.05046974147493E-5</v>
      </c>
      <c r="AE43" s="8">
        <v>1.1560242186247549E-3</v>
      </c>
      <c r="AF43" s="8">
        <v>4.05046974147493E-5</v>
      </c>
      <c r="AG43" s="8">
        <v>1.1560242186247549E-3</v>
      </c>
      <c r="AH43" s="8"/>
      <c r="AI43" s="8"/>
      <c r="AJ43" s="8"/>
      <c r="AK43" s="8"/>
      <c r="AL43" s="8"/>
      <c r="AM43" s="8"/>
      <c r="AN43" s="8"/>
      <c r="AO43" s="8"/>
      <c r="AP43" s="8"/>
      <c r="AQ43" s="8"/>
      <c r="AR43" s="8"/>
      <c r="AS43" s="8"/>
      <c r="AT43" s="8"/>
      <c r="AU43" s="8"/>
      <c r="AV43" s="8"/>
      <c r="AW43" s="19"/>
      <c r="AX43" s="8"/>
      <c r="AY43" s="8"/>
      <c r="AZ43" s="8"/>
      <c r="BA43" s="8"/>
      <c r="BB43" s="8"/>
      <c r="BC43" s="8"/>
      <c r="BD43" s="8"/>
      <c r="BE43" s="8"/>
      <c r="BF43" s="8"/>
      <c r="BG43" s="8"/>
      <c r="BH43" s="8"/>
      <c r="BI43" s="8"/>
    </row>
    <row r="44" spans="1:61" ht="15" thickBot="1">
      <c r="A44" s="2">
        <v>1</v>
      </c>
      <c r="B44" s="2">
        <v>0</v>
      </c>
      <c r="C44" s="2">
        <v>53</v>
      </c>
      <c r="D44" s="2">
        <v>3</v>
      </c>
      <c r="E44" s="2">
        <v>0</v>
      </c>
      <c r="F44" s="2">
        <v>0</v>
      </c>
      <c r="G44" s="2">
        <v>1</v>
      </c>
      <c r="H44" s="2">
        <v>0</v>
      </c>
      <c r="I44" s="2">
        <v>1</v>
      </c>
      <c r="J44" s="2">
        <v>1</v>
      </c>
      <c r="K44" s="2">
        <v>311</v>
      </c>
      <c r="L44" s="2">
        <v>206</v>
      </c>
      <c r="M44" s="2">
        <v>92</v>
      </c>
      <c r="N44" s="2">
        <v>21.51</v>
      </c>
      <c r="O44" s="2">
        <v>76</v>
      </c>
      <c r="P44" s="2">
        <v>215</v>
      </c>
      <c r="Q44" s="1">
        <f t="shared" si="0"/>
        <v>0.27150707552931941</v>
      </c>
      <c r="R44" s="1">
        <f t="shared" si="1"/>
        <v>1.3119401544946743</v>
      </c>
      <c r="S44" s="1">
        <f t="shared" si="2"/>
        <v>0.56746285233383464</v>
      </c>
      <c r="T44" s="1">
        <f t="shared" si="3"/>
        <v>0.56746285233383464</v>
      </c>
      <c r="U44" s="1">
        <f t="shared" si="4"/>
        <v>-0.24606256330572185</v>
      </c>
      <c r="V44" s="10">
        <f t="shared" si="5"/>
        <v>1</v>
      </c>
      <c r="W44" s="12"/>
      <c r="X44" s="12"/>
      <c r="Y44" s="12" t="s">
        <v>0</v>
      </c>
      <c r="Z44" s="12">
        <v>0.46893160942422563</v>
      </c>
      <c r="AA44" s="8">
        <v>0.13137776770696669</v>
      </c>
      <c r="AB44" s="8">
        <v>3.5788495506372531E-4</v>
      </c>
      <c r="AC44" s="8">
        <v>1.5982856873383386</v>
      </c>
      <c r="AD44" s="8">
        <v>1.2354507908948853</v>
      </c>
      <c r="AE44" s="8">
        <v>2.0676801999537751</v>
      </c>
      <c r="AF44" s="8">
        <v>1.2354507908948853</v>
      </c>
      <c r="AG44" s="8">
        <v>2.0676801999537751</v>
      </c>
      <c r="AH44" s="8"/>
      <c r="AI44" s="8"/>
      <c r="AJ44" s="8"/>
      <c r="AK44" s="8"/>
      <c r="AL44" s="8"/>
      <c r="AM44" s="8"/>
      <c r="AN44" s="8"/>
      <c r="AO44" s="8"/>
      <c r="AP44" s="8"/>
      <c r="AQ44" s="8"/>
      <c r="AR44" s="8"/>
      <c r="AS44" s="8"/>
      <c r="AT44" s="8"/>
      <c r="AU44" s="8"/>
      <c r="AV44" s="8"/>
      <c r="AW44" s="19"/>
      <c r="AX44" s="8"/>
      <c r="AY44" s="8"/>
      <c r="AZ44" s="8"/>
      <c r="BA44" s="8"/>
      <c r="BB44" s="8"/>
      <c r="BC44" s="8"/>
      <c r="BD44" s="8"/>
      <c r="BE44" s="8"/>
      <c r="BF44" s="8"/>
      <c r="BG44" s="8"/>
      <c r="BH44" s="8"/>
      <c r="BI44" s="8"/>
    </row>
    <row r="45" spans="1:61" ht="15" thickBot="1">
      <c r="A45" s="2">
        <v>0</v>
      </c>
      <c r="B45" s="2">
        <v>0</v>
      </c>
      <c r="C45" s="2">
        <v>49</v>
      </c>
      <c r="D45" s="2">
        <v>2</v>
      </c>
      <c r="E45" s="2">
        <v>0</v>
      </c>
      <c r="F45" s="2">
        <v>0</v>
      </c>
      <c r="G45" s="2">
        <v>0</v>
      </c>
      <c r="H45" s="2">
        <v>0</v>
      </c>
      <c r="I45" s="2">
        <v>0</v>
      </c>
      <c r="J45" s="2">
        <v>0</v>
      </c>
      <c r="K45" s="2">
        <v>208</v>
      </c>
      <c r="L45" s="2">
        <v>96</v>
      </c>
      <c r="M45" s="2">
        <v>63</v>
      </c>
      <c r="N45" s="2">
        <v>20.68</v>
      </c>
      <c r="O45" s="2">
        <v>65</v>
      </c>
      <c r="P45" s="2">
        <v>98</v>
      </c>
      <c r="Q45" s="1">
        <f t="shared" si="0"/>
        <v>-2.9812521787848674</v>
      </c>
      <c r="R45" s="1">
        <f t="shared" si="1"/>
        <v>5.0729271959649387E-2</v>
      </c>
      <c r="S45" s="1">
        <f t="shared" si="2"/>
        <v>4.8280059681822127E-2</v>
      </c>
      <c r="T45" s="1">
        <f t="shared" si="3"/>
        <v>0.95171994031817786</v>
      </c>
      <c r="U45" s="1">
        <f t="shared" si="4"/>
        <v>-2.1490831309082924E-2</v>
      </c>
      <c r="V45" s="10">
        <f t="shared" si="5"/>
        <v>0</v>
      </c>
      <c r="W45" s="12"/>
      <c r="X45" s="12"/>
      <c r="Y45" s="12" t="s">
        <v>1</v>
      </c>
      <c r="Z45" s="12">
        <v>5.8813415776600916E-2</v>
      </c>
      <c r="AA45" s="8">
        <v>7.9772233429950615E-3</v>
      </c>
      <c r="AB45" s="8">
        <v>1.6726131250541382E-13</v>
      </c>
      <c r="AC45" s="8">
        <v>1.0605773352792571</v>
      </c>
      <c r="AD45" s="8">
        <v>1.044124092899849</v>
      </c>
      <c r="AE45" s="8">
        <v>1.0772898468266083</v>
      </c>
      <c r="AF45" s="8">
        <v>1.044124092899849</v>
      </c>
      <c r="AG45" s="8">
        <v>1.0772898468266083</v>
      </c>
      <c r="AH45" s="8"/>
      <c r="AI45" s="8"/>
      <c r="AJ45" s="8"/>
      <c r="AK45" s="8"/>
      <c r="AL45" s="8"/>
      <c r="AM45" s="8"/>
      <c r="AN45" s="8"/>
      <c r="AO45" s="8"/>
      <c r="AP45" s="8"/>
      <c r="AQ45" s="8"/>
      <c r="AR45" s="8"/>
      <c r="AS45" s="8"/>
      <c r="AT45" s="8"/>
      <c r="AU45" s="8"/>
      <c r="AV45" s="8"/>
      <c r="AW45" s="19"/>
      <c r="AX45" s="8"/>
      <c r="AY45" s="8"/>
      <c r="AZ45" s="8"/>
      <c r="BA45" s="8"/>
      <c r="BB45" s="8"/>
      <c r="BC45" s="8"/>
      <c r="BD45" s="8"/>
      <c r="BE45" s="8"/>
      <c r="BF45" s="8"/>
      <c r="BG45" s="8"/>
      <c r="BH45" s="8"/>
      <c r="BI45" s="8"/>
    </row>
    <row r="46" spans="1:61" ht="15" thickBot="1">
      <c r="A46" s="2">
        <v>0</v>
      </c>
      <c r="B46" s="2">
        <v>0</v>
      </c>
      <c r="C46" s="2">
        <v>65</v>
      </c>
      <c r="D46" s="2">
        <v>1</v>
      </c>
      <c r="E46" s="2">
        <v>0</v>
      </c>
      <c r="F46" s="2">
        <v>0</v>
      </c>
      <c r="G46" s="2">
        <v>0</v>
      </c>
      <c r="H46" s="2">
        <v>0</v>
      </c>
      <c r="I46" s="2">
        <v>1</v>
      </c>
      <c r="J46" s="2">
        <v>0</v>
      </c>
      <c r="K46" s="2">
        <v>252</v>
      </c>
      <c r="L46" s="2">
        <v>179.5</v>
      </c>
      <c r="M46" s="2">
        <v>114</v>
      </c>
      <c r="N46" s="2">
        <v>30.47</v>
      </c>
      <c r="O46" s="2">
        <v>90</v>
      </c>
      <c r="P46" s="2">
        <v>87</v>
      </c>
      <c r="Q46" s="1">
        <f t="shared" si="0"/>
        <v>-0.60351211852560205</v>
      </c>
      <c r="R46" s="1">
        <f t="shared" si="1"/>
        <v>0.54688752541004515</v>
      </c>
      <c r="S46" s="1">
        <f t="shared" si="2"/>
        <v>0.35354058806898553</v>
      </c>
      <c r="T46" s="1">
        <f t="shared" si="3"/>
        <v>0.64645941193101453</v>
      </c>
      <c r="U46" s="1">
        <f t="shared" si="4"/>
        <v>-0.18945873718380765</v>
      </c>
      <c r="V46" s="10">
        <f t="shared" si="5"/>
        <v>1</v>
      </c>
      <c r="W46" s="12"/>
      <c r="X46" s="12"/>
      <c r="Y46" s="12" t="s">
        <v>2</v>
      </c>
      <c r="Z46" s="12">
        <v>-2.9446335674177017E-2</v>
      </c>
      <c r="AA46" s="8">
        <v>5.9516639606253696E-2</v>
      </c>
      <c r="AB46" s="8">
        <v>0.62077092989350113</v>
      </c>
      <c r="AC46" s="8">
        <v>0.97098298339026101</v>
      </c>
      <c r="AD46" s="8">
        <v>0.86407405177034036</v>
      </c>
      <c r="AE46" s="8">
        <v>1.0911193920264117</v>
      </c>
      <c r="AF46" s="8">
        <v>0.86407405177034036</v>
      </c>
      <c r="AG46" s="8">
        <v>1.0911193920264117</v>
      </c>
      <c r="AH46" s="8"/>
      <c r="AI46" s="8"/>
      <c r="AJ46" s="8"/>
      <c r="AK46" s="8"/>
      <c r="AL46" s="8"/>
      <c r="AM46" s="8"/>
      <c r="AN46" s="8"/>
      <c r="AO46" s="8"/>
      <c r="AP46" s="8"/>
      <c r="AQ46" s="8"/>
      <c r="AR46" s="8"/>
      <c r="AS46" s="8"/>
      <c r="AT46" s="8"/>
      <c r="AU46" s="8"/>
      <c r="AV46" s="8"/>
      <c r="AW46" s="19"/>
      <c r="AX46" s="8"/>
      <c r="AY46" s="8"/>
      <c r="AZ46" s="8"/>
      <c r="BA46" s="8"/>
      <c r="BB46" s="8"/>
      <c r="BC46" s="8"/>
      <c r="BD46" s="8"/>
      <c r="BE46" s="8"/>
      <c r="BF46" s="8"/>
      <c r="BG46" s="8"/>
      <c r="BH46" s="8"/>
      <c r="BI46" s="8"/>
    </row>
    <row r="47" spans="1:61" ht="27.6" thickBot="1">
      <c r="A47" s="2">
        <v>0</v>
      </c>
      <c r="B47" s="2">
        <v>1</v>
      </c>
      <c r="C47" s="2">
        <v>46</v>
      </c>
      <c r="D47" s="2">
        <v>1</v>
      </c>
      <c r="E47" s="2">
        <v>1</v>
      </c>
      <c r="F47" s="2">
        <v>20</v>
      </c>
      <c r="G47" s="2">
        <v>0</v>
      </c>
      <c r="H47" s="2">
        <v>0</v>
      </c>
      <c r="I47" s="2">
        <v>0</v>
      </c>
      <c r="J47" s="2">
        <v>0</v>
      </c>
      <c r="K47" s="2">
        <v>261</v>
      </c>
      <c r="L47" s="2">
        <v>119</v>
      </c>
      <c r="M47" s="2">
        <v>77.5</v>
      </c>
      <c r="N47" s="2">
        <v>23.59</v>
      </c>
      <c r="O47" s="2">
        <v>75</v>
      </c>
      <c r="P47" s="2">
        <v>74</v>
      </c>
      <c r="Q47" s="1">
        <f t="shared" si="0"/>
        <v>-1.9076108331355073</v>
      </c>
      <c r="R47" s="1">
        <f t="shared" si="1"/>
        <v>0.14843459831535952</v>
      </c>
      <c r="S47" s="1">
        <f t="shared" si="2"/>
        <v>0.12924950060987231</v>
      </c>
      <c r="T47" s="1">
        <f t="shared" si="3"/>
        <v>0.87075049939012772</v>
      </c>
      <c r="U47" s="1">
        <f t="shared" si="4"/>
        <v>-6.0106267794429423E-2</v>
      </c>
      <c r="V47" s="10">
        <f t="shared" si="5"/>
        <v>1</v>
      </c>
      <c r="W47" s="12"/>
      <c r="X47" s="12"/>
      <c r="Y47" s="12" t="s">
        <v>3</v>
      </c>
      <c r="Z47" s="12">
        <v>6.8050860978828287E-2</v>
      </c>
      <c r="AA47" s="8">
        <v>0.18820687439877951</v>
      </c>
      <c r="AB47" s="8">
        <v>0.71766980687624216</v>
      </c>
      <c r="AC47" s="8">
        <v>1.0704197496905223</v>
      </c>
      <c r="AD47" s="8">
        <v>0.74020519958606301</v>
      </c>
      <c r="AE47" s="8">
        <v>1.5479470303211502</v>
      </c>
      <c r="AF47" s="8">
        <v>0.74020519958606301</v>
      </c>
      <c r="AG47" s="8">
        <v>1.5479470303211502</v>
      </c>
      <c r="AH47" s="8"/>
      <c r="AI47" s="8"/>
      <c r="AJ47" s="8"/>
      <c r="AK47" s="8"/>
      <c r="AL47" s="8"/>
      <c r="AM47" s="8"/>
      <c r="AN47" s="8"/>
      <c r="AO47" s="8"/>
      <c r="AP47" s="8"/>
      <c r="AQ47" s="8"/>
      <c r="AR47" s="8"/>
      <c r="AS47" s="8"/>
      <c r="AT47" s="8"/>
      <c r="AU47" s="8"/>
      <c r="AV47" s="8"/>
      <c r="AW47" s="19"/>
      <c r="AX47" s="8"/>
      <c r="AY47" s="8"/>
      <c r="AZ47" s="8"/>
      <c r="BA47" s="8"/>
      <c r="BB47" s="8"/>
      <c r="BC47" s="8"/>
      <c r="BD47" s="8"/>
      <c r="BE47" s="8"/>
      <c r="BF47" s="8"/>
      <c r="BG47" s="8"/>
      <c r="BH47" s="8"/>
      <c r="BI47" s="8"/>
    </row>
    <row r="48" spans="1:61" ht="27.6" thickBot="1">
      <c r="A48" s="2">
        <v>1</v>
      </c>
      <c r="B48" s="2">
        <v>0</v>
      </c>
      <c r="C48" s="2">
        <v>63</v>
      </c>
      <c r="D48" s="2">
        <v>2</v>
      </c>
      <c r="E48" s="2">
        <v>1</v>
      </c>
      <c r="F48" s="2">
        <v>40</v>
      </c>
      <c r="G48" s="2">
        <v>0</v>
      </c>
      <c r="H48" s="2">
        <v>0</v>
      </c>
      <c r="I48" s="2">
        <v>0</v>
      </c>
      <c r="J48" s="2">
        <v>0</v>
      </c>
      <c r="K48" s="2">
        <v>179</v>
      </c>
      <c r="L48" s="2">
        <v>116</v>
      </c>
      <c r="M48" s="2">
        <v>69</v>
      </c>
      <c r="N48" s="2">
        <v>22.15</v>
      </c>
      <c r="O48" s="2">
        <v>95</v>
      </c>
      <c r="P48" s="2">
        <v>75</v>
      </c>
      <c r="Q48" s="1">
        <f t="shared" si="0"/>
        <v>-1.3419503928944785</v>
      </c>
      <c r="R48" s="1">
        <f t="shared" si="1"/>
        <v>0.26133546435995614</v>
      </c>
      <c r="S48" s="1">
        <f t="shared" si="2"/>
        <v>0.20718950013235893</v>
      </c>
      <c r="T48" s="1">
        <f t="shared" si="3"/>
        <v>0.20718950013235893</v>
      </c>
      <c r="U48" s="1">
        <f t="shared" si="4"/>
        <v>-0.68363225737333499</v>
      </c>
      <c r="V48" s="10">
        <f t="shared" si="5"/>
        <v>1</v>
      </c>
      <c r="W48" s="12"/>
      <c r="X48" s="12"/>
      <c r="Y48" s="12" t="s">
        <v>4</v>
      </c>
      <c r="Z48" s="12">
        <v>2.1104033752744025E-2</v>
      </c>
      <c r="AA48" s="8">
        <v>7.4395077184108843E-3</v>
      </c>
      <c r="AB48" s="8">
        <v>4.5575086210697391E-3</v>
      </c>
      <c r="AC48" s="8">
        <v>1.0213282987264913</v>
      </c>
      <c r="AD48" s="8">
        <v>1.0065441867871625</v>
      </c>
      <c r="AE48" s="8">
        <v>1.0363295595686739</v>
      </c>
      <c r="AF48" s="8">
        <v>1.0065441867871625</v>
      </c>
      <c r="AG48" s="8">
        <v>1.0363295595686739</v>
      </c>
      <c r="AH48" s="8"/>
      <c r="AI48" s="8"/>
      <c r="AJ48" s="8"/>
      <c r="AK48" s="8"/>
      <c r="AL48" s="8"/>
      <c r="AM48" s="8"/>
      <c r="AN48" s="8"/>
      <c r="AO48" s="8"/>
      <c r="AP48" s="8"/>
      <c r="AQ48" s="8"/>
      <c r="AR48" s="8"/>
      <c r="AS48" s="8"/>
      <c r="AT48" s="8"/>
      <c r="AU48" s="8"/>
      <c r="AV48" s="8"/>
      <c r="AW48" s="19"/>
      <c r="AX48" s="8"/>
      <c r="AY48" s="8"/>
      <c r="AZ48" s="8"/>
      <c r="BA48" s="8"/>
      <c r="BB48" s="8"/>
      <c r="BC48" s="8"/>
      <c r="BD48" s="8"/>
      <c r="BE48" s="8"/>
      <c r="BF48" s="8"/>
      <c r="BG48" s="8"/>
      <c r="BH48" s="8"/>
      <c r="BI48" s="8"/>
    </row>
    <row r="49" spans="1:61" ht="15" thickBot="1">
      <c r="A49" s="2">
        <v>1</v>
      </c>
      <c r="B49" s="2">
        <v>0</v>
      </c>
      <c r="C49" s="2">
        <v>63</v>
      </c>
      <c r="D49" s="2">
        <v>1</v>
      </c>
      <c r="E49" s="2">
        <v>1</v>
      </c>
      <c r="F49" s="2">
        <v>3</v>
      </c>
      <c r="G49" s="2">
        <v>0</v>
      </c>
      <c r="H49" s="2">
        <v>0</v>
      </c>
      <c r="I49" s="2">
        <v>1</v>
      </c>
      <c r="J49" s="2">
        <v>0</v>
      </c>
      <c r="K49" s="2">
        <v>267</v>
      </c>
      <c r="L49" s="2">
        <v>156.5</v>
      </c>
      <c r="M49" s="2">
        <v>92.5</v>
      </c>
      <c r="N49" s="2">
        <v>27.1</v>
      </c>
      <c r="O49" s="2">
        <v>60</v>
      </c>
      <c r="P49" s="2">
        <v>79</v>
      </c>
      <c r="Q49" s="1">
        <f t="shared" si="0"/>
        <v>-0.81652979923138425</v>
      </c>
      <c r="R49" s="1">
        <f t="shared" si="1"/>
        <v>0.44196269574579522</v>
      </c>
      <c r="S49" s="1">
        <f t="shared" si="2"/>
        <v>0.30650078330716346</v>
      </c>
      <c r="T49" s="1">
        <f t="shared" si="3"/>
        <v>0.30650078330716346</v>
      </c>
      <c r="U49" s="1">
        <f t="shared" si="4"/>
        <v>-0.51356841124167052</v>
      </c>
      <c r="V49" s="10">
        <f t="shared" si="5"/>
        <v>1</v>
      </c>
      <c r="W49" s="12"/>
      <c r="X49" s="12"/>
      <c r="Y49" s="12" t="s">
        <v>5</v>
      </c>
      <c r="Z49" s="12">
        <v>5.0132045797450779E-2</v>
      </c>
      <c r="AA49" s="8">
        <v>0.29634031232642266</v>
      </c>
      <c r="AB49" s="8">
        <v>0.86566251436247721</v>
      </c>
      <c r="AC49" s="8">
        <v>1.0514099214717154</v>
      </c>
      <c r="AD49" s="8">
        <v>0.58820232888401847</v>
      </c>
      <c r="AE49" s="8">
        <v>1.8793921218682115</v>
      </c>
      <c r="AF49" s="8">
        <v>0.58820232888401847</v>
      </c>
      <c r="AG49" s="8">
        <v>1.8793921218682115</v>
      </c>
      <c r="AH49" s="8"/>
      <c r="AI49" s="8"/>
      <c r="AJ49" s="8"/>
      <c r="AK49" s="8"/>
      <c r="AL49" s="8"/>
      <c r="AM49" s="8"/>
      <c r="AN49" s="8"/>
      <c r="AO49" s="8"/>
      <c r="AP49" s="8"/>
      <c r="AQ49" s="8"/>
      <c r="AR49" s="8"/>
      <c r="AS49" s="8"/>
      <c r="AT49" s="8"/>
      <c r="AU49" s="8"/>
      <c r="AV49" s="8"/>
      <c r="AW49" s="19"/>
      <c r="AX49" s="8"/>
      <c r="AY49" s="8"/>
      <c r="AZ49" s="8"/>
      <c r="BA49" s="8"/>
      <c r="BB49" s="8"/>
      <c r="BC49" s="8"/>
      <c r="BD49" s="8"/>
      <c r="BE49" s="8"/>
      <c r="BF49" s="8"/>
      <c r="BG49" s="8"/>
      <c r="BH49" s="8"/>
      <c r="BI49" s="8"/>
    </row>
    <row r="50" spans="1:61" ht="27.6" thickBot="1">
      <c r="A50" s="2">
        <v>0</v>
      </c>
      <c r="B50" s="2">
        <v>1</v>
      </c>
      <c r="C50" s="2">
        <v>51</v>
      </c>
      <c r="D50" s="2">
        <v>4</v>
      </c>
      <c r="E50" s="2">
        <v>0</v>
      </c>
      <c r="F50" s="2">
        <v>0</v>
      </c>
      <c r="G50" s="2">
        <v>0</v>
      </c>
      <c r="H50" s="2">
        <v>0</v>
      </c>
      <c r="I50" s="2">
        <v>0</v>
      </c>
      <c r="J50" s="2">
        <v>0</v>
      </c>
      <c r="K50" s="2">
        <v>216</v>
      </c>
      <c r="L50" s="2">
        <v>112</v>
      </c>
      <c r="M50" s="2">
        <v>66</v>
      </c>
      <c r="N50" s="2">
        <v>23.47</v>
      </c>
      <c r="O50" s="2">
        <v>90</v>
      </c>
      <c r="P50" s="2">
        <v>95</v>
      </c>
      <c r="Q50" s="1">
        <f t="shared" si="0"/>
        <v>-2.2220998876170315</v>
      </c>
      <c r="R50" s="1">
        <f t="shared" si="1"/>
        <v>0.10838128119216978</v>
      </c>
      <c r="S50" s="1">
        <f t="shared" si="2"/>
        <v>9.7783391898855751E-2</v>
      </c>
      <c r="T50" s="1">
        <f t="shared" si="3"/>
        <v>0.90221660810114424</v>
      </c>
      <c r="U50" s="1">
        <f t="shared" si="4"/>
        <v>-4.4689182624814236E-2</v>
      </c>
      <c r="V50" s="10">
        <f t="shared" si="5"/>
        <v>0</v>
      </c>
      <c r="W50" s="12"/>
      <c r="X50" s="12"/>
      <c r="Y50" s="12" t="s">
        <v>23</v>
      </c>
      <c r="Z50" s="12">
        <v>0.71147677031615619</v>
      </c>
      <c r="AA50" s="8">
        <v>0.70344954054815079</v>
      </c>
      <c r="AB50" s="8">
        <v>0.31181964491778702</v>
      </c>
      <c r="AC50" s="8">
        <v>2.036997215568523</v>
      </c>
      <c r="AD50" s="8">
        <v>0.51311309803739591</v>
      </c>
      <c r="AE50" s="8">
        <v>8.086633672195811</v>
      </c>
      <c r="AF50" s="8">
        <v>0.51311309803739591</v>
      </c>
      <c r="AG50" s="8">
        <v>8.086633672195811</v>
      </c>
      <c r="AH50" s="8"/>
      <c r="AI50" s="8"/>
      <c r="AJ50" s="8"/>
      <c r="AK50" s="8"/>
      <c r="AL50" s="8"/>
      <c r="AM50" s="8"/>
      <c r="AN50" s="8"/>
      <c r="AO50" s="8"/>
      <c r="AP50" s="8"/>
      <c r="AQ50" s="8"/>
      <c r="AR50" s="8"/>
      <c r="AS50" s="8"/>
      <c r="AT50" s="8"/>
      <c r="AU50" s="8"/>
      <c r="AV50" s="8"/>
      <c r="AW50" s="19"/>
      <c r="AX50" s="8"/>
      <c r="AY50" s="8"/>
      <c r="AZ50" s="8"/>
      <c r="BA50" s="8"/>
      <c r="BB50" s="8"/>
      <c r="BC50" s="8"/>
      <c r="BD50" s="8"/>
      <c r="BE50" s="8"/>
      <c r="BF50" s="8"/>
      <c r="BG50" s="8"/>
      <c r="BH50" s="8"/>
      <c r="BI50" s="8"/>
    </row>
    <row r="51" spans="1:61" ht="27.6" thickBot="1">
      <c r="A51" s="2">
        <v>0</v>
      </c>
      <c r="B51" s="2">
        <v>0</v>
      </c>
      <c r="C51" s="2">
        <v>47</v>
      </c>
      <c r="D51" s="2">
        <v>2</v>
      </c>
      <c r="E51" s="2">
        <v>1</v>
      </c>
      <c r="F51" s="2">
        <v>20</v>
      </c>
      <c r="G51" s="2">
        <v>0</v>
      </c>
      <c r="H51" s="2">
        <v>0</v>
      </c>
      <c r="I51" s="2">
        <v>0</v>
      </c>
      <c r="J51" s="2">
        <v>0</v>
      </c>
      <c r="K51" s="2">
        <v>237</v>
      </c>
      <c r="L51" s="2">
        <v>130</v>
      </c>
      <c r="M51" s="2">
        <v>78</v>
      </c>
      <c r="N51" s="2">
        <v>19.66</v>
      </c>
      <c r="O51" s="2">
        <v>80</v>
      </c>
      <c r="P51" s="2">
        <v>75</v>
      </c>
      <c r="Q51" s="1">
        <f t="shared" si="0"/>
        <v>-2.372278111881168</v>
      </c>
      <c r="R51" s="1">
        <f t="shared" si="1"/>
        <v>9.326800911361055E-2</v>
      </c>
      <c r="S51" s="1">
        <f t="shared" si="2"/>
        <v>8.5311203050045803E-2</v>
      </c>
      <c r="T51" s="1">
        <f t="shared" si="3"/>
        <v>0.9146887969499542</v>
      </c>
      <c r="U51" s="1">
        <f t="shared" si="4"/>
        <v>-3.8726640093497328E-2</v>
      </c>
      <c r="V51" s="10">
        <f t="shared" si="5"/>
        <v>0</v>
      </c>
      <c r="W51" s="12"/>
      <c r="X51" s="12"/>
      <c r="Y51" s="12" t="s">
        <v>24</v>
      </c>
      <c r="Z51" s="12">
        <v>0.17067923338529034</v>
      </c>
      <c r="AA51" s="8">
        <v>0.16680259850780119</v>
      </c>
      <c r="AB51" s="8">
        <v>0.30619398089354555</v>
      </c>
      <c r="AC51" s="8">
        <v>1.1861102234339786</v>
      </c>
      <c r="AD51" s="8">
        <v>0.8553471644049544</v>
      </c>
      <c r="AE51" s="8">
        <v>1.6447794774807276</v>
      </c>
      <c r="AF51" s="8">
        <v>0.8553471644049544</v>
      </c>
      <c r="AG51" s="8">
        <v>1.6447794774807276</v>
      </c>
      <c r="AH51" s="8"/>
      <c r="AI51" s="8"/>
      <c r="AJ51" s="8"/>
      <c r="AK51" s="8"/>
      <c r="AL51" s="8"/>
      <c r="AM51" s="8"/>
      <c r="AN51" s="8"/>
      <c r="AO51" s="8"/>
      <c r="AP51" s="8"/>
      <c r="AQ51" s="8"/>
      <c r="AR51" s="8"/>
      <c r="AS51" s="8"/>
      <c r="AT51" s="8"/>
      <c r="AU51" s="8"/>
      <c r="AV51" s="8"/>
      <c r="AW51" s="19"/>
      <c r="AX51" s="8"/>
      <c r="AY51" s="8"/>
      <c r="AZ51" s="8"/>
      <c r="BA51" s="8"/>
      <c r="BB51" s="8"/>
      <c r="BC51" s="8"/>
      <c r="BD51" s="8"/>
      <c r="BE51" s="8"/>
      <c r="BF51" s="8"/>
      <c r="BG51" s="8"/>
      <c r="BH51" s="8"/>
      <c r="BI51" s="8"/>
    </row>
    <row r="52" spans="1:61" ht="15" thickBot="1">
      <c r="A52" s="2">
        <v>0</v>
      </c>
      <c r="B52" s="2">
        <v>0</v>
      </c>
      <c r="C52" s="2">
        <v>62</v>
      </c>
      <c r="D52" s="2">
        <v>1</v>
      </c>
      <c r="E52" s="2">
        <v>0</v>
      </c>
      <c r="F52" s="2">
        <v>0</v>
      </c>
      <c r="G52" s="2">
        <v>0</v>
      </c>
      <c r="H52" s="2">
        <v>0</v>
      </c>
      <c r="I52" s="2">
        <v>0</v>
      </c>
      <c r="J52" s="2">
        <v>0</v>
      </c>
      <c r="K52" s="2">
        <v>240</v>
      </c>
      <c r="L52" s="2">
        <v>145</v>
      </c>
      <c r="M52" s="2">
        <v>82.5</v>
      </c>
      <c r="N52" s="2">
        <v>28.27</v>
      </c>
      <c r="O52" s="2">
        <v>63</v>
      </c>
      <c r="P52" s="2">
        <v>75</v>
      </c>
      <c r="Q52" s="1">
        <f t="shared" si="0"/>
        <v>-1.4716558911029534</v>
      </c>
      <c r="R52" s="1">
        <f t="shared" si="1"/>
        <v>0.22954506867254593</v>
      </c>
      <c r="S52" s="1">
        <f t="shared" si="2"/>
        <v>0.1866910571406461</v>
      </c>
      <c r="T52" s="1">
        <f t="shared" si="3"/>
        <v>0.81330894285935385</v>
      </c>
      <c r="U52" s="1">
        <f t="shared" si="4"/>
        <v>-8.9744452324077892E-2</v>
      </c>
      <c r="V52" s="10">
        <f t="shared" si="5"/>
        <v>1</v>
      </c>
      <c r="W52" s="12"/>
      <c r="X52" s="12"/>
      <c r="Y52" s="12" t="s">
        <v>6</v>
      </c>
      <c r="Z52" s="12">
        <v>9.9496988843775905E-2</v>
      </c>
      <c r="AA52" s="8">
        <v>0.38881689719645884</v>
      </c>
      <c r="AB52" s="8">
        <v>0.7980305473257655</v>
      </c>
      <c r="AC52" s="8">
        <v>1.1046151445661774</v>
      </c>
      <c r="AD52" s="8">
        <v>0.51552466689564502</v>
      </c>
      <c r="AE52" s="8">
        <v>2.3668598147835103</v>
      </c>
      <c r="AF52" s="8">
        <v>0.51552466689564502</v>
      </c>
      <c r="AG52" s="8">
        <v>2.3668598147835103</v>
      </c>
      <c r="AH52" s="8"/>
      <c r="AI52" s="8"/>
      <c r="AJ52" s="8"/>
      <c r="AK52" s="8"/>
      <c r="AL52" s="8"/>
      <c r="AM52" s="8"/>
      <c r="AN52" s="8"/>
      <c r="AO52" s="8"/>
      <c r="AP52" s="8"/>
      <c r="AQ52" s="8"/>
      <c r="AR52" s="8"/>
      <c r="AS52" s="8"/>
      <c r="AT52" s="8"/>
      <c r="AU52" s="8"/>
      <c r="AV52" s="8"/>
      <c r="AW52" s="19"/>
      <c r="AX52" s="8"/>
      <c r="AY52" s="8"/>
      <c r="AZ52" s="8"/>
      <c r="BA52" s="8"/>
      <c r="BB52" s="8"/>
      <c r="BC52" s="8"/>
      <c r="BD52" s="8"/>
      <c r="BE52" s="8"/>
      <c r="BF52" s="8"/>
      <c r="BG52" s="8"/>
      <c r="BH52" s="8"/>
      <c r="BI52" s="8"/>
    </row>
    <row r="53" spans="1:61" ht="15" thickBot="1">
      <c r="A53" s="2">
        <v>0</v>
      </c>
      <c r="B53" s="2">
        <v>0</v>
      </c>
      <c r="C53" s="2">
        <v>46</v>
      </c>
      <c r="D53" s="2">
        <v>1</v>
      </c>
      <c r="E53" s="2">
        <v>1</v>
      </c>
      <c r="F53" s="2">
        <v>10</v>
      </c>
      <c r="G53" s="2">
        <v>0</v>
      </c>
      <c r="H53" s="2">
        <v>0</v>
      </c>
      <c r="I53" s="2">
        <v>0</v>
      </c>
      <c r="J53" s="2">
        <v>0</v>
      </c>
      <c r="K53" s="2">
        <v>250</v>
      </c>
      <c r="L53" s="2">
        <v>116</v>
      </c>
      <c r="M53" s="2">
        <v>71</v>
      </c>
      <c r="N53" s="2">
        <v>20.350000000000001</v>
      </c>
      <c r="O53" s="2">
        <v>88</v>
      </c>
      <c r="P53" s="2">
        <v>94</v>
      </c>
      <c r="Q53" s="1">
        <f t="shared" si="0"/>
        <v>-2.6096615325800778</v>
      </c>
      <c r="R53" s="1">
        <f t="shared" si="1"/>
        <v>7.3559437022900798E-2</v>
      </c>
      <c r="S53" s="1">
        <f t="shared" si="2"/>
        <v>6.8519203023252498E-2</v>
      </c>
      <c r="T53" s="1">
        <f t="shared" si="3"/>
        <v>0.93148079697674746</v>
      </c>
      <c r="U53" s="1">
        <f t="shared" si="4"/>
        <v>-3.0826093911054127E-2</v>
      </c>
      <c r="V53" s="10">
        <f t="shared" si="5"/>
        <v>0</v>
      </c>
      <c r="W53" s="12"/>
      <c r="X53" s="12"/>
      <c r="Y53" s="12" t="s">
        <v>7</v>
      </c>
      <c r="Z53" s="12">
        <v>2.4542528973105441E-3</v>
      </c>
      <c r="AA53" s="8">
        <v>1.3307799554099862E-3</v>
      </c>
      <c r="AB53" s="8">
        <v>6.5150878121480904E-2</v>
      </c>
      <c r="AC53" s="8">
        <v>1.0024572670412719</v>
      </c>
      <c r="AD53" s="8">
        <v>0.99984598397504509</v>
      </c>
      <c r="AE53" s="8">
        <v>1.0050753699571169</v>
      </c>
      <c r="AF53" s="8">
        <v>0.99984598397504509</v>
      </c>
      <c r="AG53" s="8">
        <v>1.0050753699571169</v>
      </c>
      <c r="AH53" s="8"/>
      <c r="AI53" s="8"/>
      <c r="AJ53" s="8"/>
      <c r="AK53" s="8"/>
      <c r="AL53" s="8"/>
      <c r="AM53" s="8"/>
      <c r="AN53" s="8"/>
      <c r="AO53" s="8"/>
      <c r="AP53" s="8"/>
      <c r="AQ53" s="8"/>
      <c r="AR53" s="8"/>
      <c r="AS53" s="8"/>
      <c r="AT53" s="8"/>
      <c r="AU53" s="8"/>
      <c r="AV53" s="8"/>
      <c r="AW53" s="19"/>
      <c r="AX53" s="8"/>
      <c r="AY53" s="8"/>
      <c r="AZ53" s="8"/>
      <c r="BA53" s="8"/>
      <c r="BB53" s="8"/>
      <c r="BC53" s="8"/>
      <c r="BD53" s="8"/>
      <c r="BE53" s="8"/>
      <c r="BF53" s="8"/>
      <c r="BG53" s="8"/>
      <c r="BH53" s="8"/>
      <c r="BI53" s="8"/>
    </row>
    <row r="54" spans="1:61" ht="15" thickBot="1">
      <c r="A54" s="2">
        <v>0</v>
      </c>
      <c r="B54" s="2">
        <v>0</v>
      </c>
      <c r="C54" s="2">
        <v>54</v>
      </c>
      <c r="D54" s="2">
        <v>1</v>
      </c>
      <c r="E54" s="2">
        <v>1</v>
      </c>
      <c r="F54" s="2">
        <v>9</v>
      </c>
      <c r="G54" s="2">
        <v>0</v>
      </c>
      <c r="H54" s="2">
        <v>0</v>
      </c>
      <c r="I54" s="2">
        <v>0</v>
      </c>
      <c r="J54" s="2">
        <v>1</v>
      </c>
      <c r="K54" s="2">
        <v>266</v>
      </c>
      <c r="L54" s="2">
        <v>114</v>
      </c>
      <c r="M54" s="2">
        <v>76</v>
      </c>
      <c r="N54" s="2">
        <v>17.61</v>
      </c>
      <c r="O54" s="2">
        <v>88</v>
      </c>
      <c r="P54" s="2">
        <v>55</v>
      </c>
      <c r="Q54" s="1">
        <f t="shared" si="0"/>
        <v>-2.3918686264755333</v>
      </c>
      <c r="R54" s="1">
        <f t="shared" si="1"/>
        <v>9.1458622099326051E-2</v>
      </c>
      <c r="S54" s="1">
        <f t="shared" si="2"/>
        <v>8.3794859692814846E-2</v>
      </c>
      <c r="T54" s="1">
        <f t="shared" si="3"/>
        <v>0.91620514030718514</v>
      </c>
      <c r="U54" s="1">
        <f t="shared" si="4"/>
        <v>-3.8007275973181855E-2</v>
      </c>
      <c r="V54" s="10">
        <f t="shared" si="5"/>
        <v>0</v>
      </c>
      <c r="W54" s="12"/>
      <c r="X54" s="12"/>
      <c r="Y54" s="12" t="s">
        <v>8</v>
      </c>
      <c r="Z54" s="12">
        <v>1.5313335855787967E-2</v>
      </c>
      <c r="AA54" s="8">
        <v>4.5230788500926393E-3</v>
      </c>
      <c r="AB54" s="8">
        <v>7.1022821055710672E-4</v>
      </c>
      <c r="AC54" s="8">
        <v>1.0154311857733218</v>
      </c>
      <c r="AD54" s="8">
        <v>1.0064690990247562</v>
      </c>
      <c r="AE54" s="8">
        <v>1.0244730752689031</v>
      </c>
      <c r="AF54" s="8">
        <v>1.0064690990247562</v>
      </c>
      <c r="AG54" s="8">
        <v>1.0244730752689031</v>
      </c>
      <c r="AH54" s="8"/>
      <c r="AI54" s="8"/>
      <c r="AJ54" s="8"/>
      <c r="AK54" s="8"/>
      <c r="AL54" s="8"/>
      <c r="AM54" s="8"/>
      <c r="AN54" s="8"/>
      <c r="AO54" s="8"/>
      <c r="AP54" s="8"/>
      <c r="AQ54" s="8"/>
      <c r="AR54" s="8"/>
      <c r="AS54" s="8"/>
      <c r="AT54" s="8"/>
      <c r="AU54" s="8"/>
      <c r="AV54" s="8"/>
      <c r="AW54" s="19"/>
      <c r="AX54" s="8"/>
      <c r="AY54" s="8"/>
      <c r="AZ54" s="8"/>
      <c r="BA54" s="8"/>
      <c r="BB54" s="8"/>
      <c r="BC54" s="8"/>
      <c r="BD54" s="8"/>
      <c r="BE54" s="8"/>
      <c r="BF54" s="8"/>
      <c r="BG54" s="8"/>
      <c r="BH54" s="8"/>
      <c r="BI54" s="8"/>
    </row>
    <row r="55" spans="1:61" ht="15" thickBot="1">
      <c r="A55" s="2">
        <v>0</v>
      </c>
      <c r="B55" s="2">
        <v>1</v>
      </c>
      <c r="C55" s="2">
        <v>49</v>
      </c>
      <c r="D55" s="2">
        <v>1</v>
      </c>
      <c r="E55" s="2">
        <v>1</v>
      </c>
      <c r="F55" s="2">
        <v>2</v>
      </c>
      <c r="G55" s="2">
        <v>0</v>
      </c>
      <c r="H55" s="2">
        <v>0</v>
      </c>
      <c r="I55" s="2">
        <v>1</v>
      </c>
      <c r="J55" s="2">
        <v>0</v>
      </c>
      <c r="K55" s="2">
        <v>255</v>
      </c>
      <c r="L55" s="2">
        <v>143.5</v>
      </c>
      <c r="M55" s="2">
        <v>81</v>
      </c>
      <c r="N55" s="2">
        <v>25.65</v>
      </c>
      <c r="O55" s="2">
        <v>75</v>
      </c>
      <c r="P55" s="2">
        <v>80</v>
      </c>
      <c r="Q55" s="1">
        <f t="shared" si="0"/>
        <v>-1.3951525120398731</v>
      </c>
      <c r="R55" s="1">
        <f t="shared" si="1"/>
        <v>0.24779524172744649</v>
      </c>
      <c r="S55" s="1">
        <f t="shared" si="2"/>
        <v>0.19858646149699929</v>
      </c>
      <c r="T55" s="1">
        <f t="shared" si="3"/>
        <v>0.80141353850300068</v>
      </c>
      <c r="U55" s="1">
        <f t="shared" si="4"/>
        <v>-9.6143325183226103E-2</v>
      </c>
      <c r="V55" s="10">
        <f t="shared" si="5"/>
        <v>1</v>
      </c>
      <c r="W55" s="12"/>
      <c r="X55" s="12"/>
      <c r="Y55" s="12" t="s">
        <v>9</v>
      </c>
      <c r="Z55" s="12">
        <v>-3.4588516609539667E-3</v>
      </c>
      <c r="AA55" s="8">
        <v>7.7754725839760761E-3</v>
      </c>
      <c r="AB55" s="8">
        <v>0.65643441521754275</v>
      </c>
      <c r="AC55" s="8">
        <v>0.99654712327566064</v>
      </c>
      <c r="AD55" s="8">
        <v>0.98147523449326635</v>
      </c>
      <c r="AE55" s="8">
        <v>1.0118504614349577</v>
      </c>
      <c r="AF55" s="8">
        <v>0.98147523449326635</v>
      </c>
      <c r="AG55" s="8">
        <v>1.0118504614349577</v>
      </c>
      <c r="AH55" s="8"/>
      <c r="AI55" s="8"/>
      <c r="AJ55" s="8"/>
      <c r="AK55" s="8"/>
      <c r="AL55" s="8"/>
      <c r="AM55" s="8"/>
      <c r="AN55" s="8"/>
      <c r="AO55" s="8"/>
      <c r="AP55" s="8"/>
      <c r="AQ55" s="8"/>
      <c r="AR55" s="8"/>
      <c r="AS55" s="8"/>
      <c r="AT55" s="8"/>
      <c r="AU55" s="8"/>
      <c r="AV55" s="8"/>
      <c r="AW55" s="19"/>
      <c r="AX55" s="8"/>
      <c r="AY55" s="8"/>
      <c r="AZ55" s="8"/>
      <c r="BA55" s="8"/>
      <c r="BB55" s="8"/>
      <c r="BC55" s="8"/>
      <c r="BD55" s="8"/>
      <c r="BE55" s="8"/>
      <c r="BF55" s="8"/>
      <c r="BG55" s="8"/>
      <c r="BH55" s="8"/>
      <c r="BI55" s="8"/>
    </row>
    <row r="56" spans="1:61" ht="15" thickBot="1">
      <c r="A56" s="2">
        <v>0</v>
      </c>
      <c r="B56" s="2">
        <v>1</v>
      </c>
      <c r="C56" s="2">
        <v>44</v>
      </c>
      <c r="D56" s="2">
        <v>2</v>
      </c>
      <c r="E56" s="2">
        <v>0</v>
      </c>
      <c r="F56" s="2">
        <v>0</v>
      </c>
      <c r="G56" s="2">
        <v>0</v>
      </c>
      <c r="H56" s="2">
        <v>0</v>
      </c>
      <c r="I56" s="2">
        <v>0</v>
      </c>
      <c r="J56" s="2">
        <v>0</v>
      </c>
      <c r="K56" s="2">
        <v>185</v>
      </c>
      <c r="L56" s="2">
        <v>115</v>
      </c>
      <c r="M56" s="2">
        <v>69</v>
      </c>
      <c r="N56" s="2">
        <v>22.29</v>
      </c>
      <c r="O56" s="2">
        <v>65</v>
      </c>
      <c r="P56" s="2">
        <v>82</v>
      </c>
      <c r="Q56" s="1">
        <f t="shared" si="0"/>
        <v>-2.630185349601974</v>
      </c>
      <c r="R56" s="1">
        <f t="shared" si="1"/>
        <v>7.2065103762511615E-2</v>
      </c>
      <c r="S56" s="1">
        <f t="shared" si="2"/>
        <v>6.7220827829944721E-2</v>
      </c>
      <c r="T56" s="1">
        <f t="shared" si="3"/>
        <v>0.93277917217005524</v>
      </c>
      <c r="U56" s="1">
        <f t="shared" si="4"/>
        <v>-3.0221159746940233E-2</v>
      </c>
      <c r="V56" s="10">
        <f t="shared" si="5"/>
        <v>0</v>
      </c>
      <c r="W56" s="12"/>
      <c r="X56" s="12"/>
      <c r="Y56" s="12" t="s">
        <v>10</v>
      </c>
      <c r="Z56" s="12">
        <v>2.0397690509659686E-2</v>
      </c>
      <c r="AA56" s="8">
        <v>1.5133770442489916E-2</v>
      </c>
      <c r="AB56" s="8">
        <v>0.17771432722406133</v>
      </c>
      <c r="AC56" s="8">
        <v>1.0206071451046923</v>
      </c>
      <c r="AD56" s="8">
        <v>0.99077882371821491</v>
      </c>
      <c r="AE56" s="8">
        <v>1.0513334759514403</v>
      </c>
      <c r="AF56" s="8">
        <v>0.99077882371821491</v>
      </c>
      <c r="AG56" s="8">
        <v>1.0513334759514403</v>
      </c>
      <c r="AH56" s="8"/>
      <c r="AI56" s="8"/>
      <c r="AJ56" s="8"/>
      <c r="AK56" s="8"/>
      <c r="AL56" s="8"/>
      <c r="AM56" s="8"/>
      <c r="AN56" s="8"/>
      <c r="AO56" s="8"/>
      <c r="AP56" s="8"/>
      <c r="AQ56" s="8"/>
      <c r="AR56" s="8"/>
      <c r="AS56" s="8"/>
      <c r="AT56" s="8"/>
      <c r="AU56" s="8"/>
      <c r="AV56" s="8"/>
      <c r="AW56" s="19"/>
      <c r="AX56" s="8"/>
      <c r="AY56" s="8"/>
      <c r="AZ56" s="8"/>
      <c r="BA56" s="8"/>
      <c r="BB56" s="8"/>
      <c r="BC56" s="8"/>
      <c r="BD56" s="8"/>
      <c r="BE56" s="8"/>
      <c r="BF56" s="8"/>
      <c r="BG56" s="8"/>
      <c r="BH56" s="8"/>
      <c r="BI56" s="8"/>
    </row>
    <row r="57" spans="1:61" ht="15" thickBot="1">
      <c r="A57" s="2">
        <v>1</v>
      </c>
      <c r="B57" s="2">
        <v>0</v>
      </c>
      <c r="C57" s="2">
        <v>40</v>
      </c>
      <c r="D57" s="2">
        <v>4</v>
      </c>
      <c r="E57" s="2">
        <v>1</v>
      </c>
      <c r="F57" s="2">
        <v>20</v>
      </c>
      <c r="G57" s="2">
        <v>0</v>
      </c>
      <c r="H57" s="2">
        <v>0</v>
      </c>
      <c r="I57" s="2">
        <v>0</v>
      </c>
      <c r="J57" s="2">
        <v>0</v>
      </c>
      <c r="K57" s="2">
        <v>205</v>
      </c>
      <c r="L57" s="2">
        <v>158</v>
      </c>
      <c r="M57" s="2">
        <v>102</v>
      </c>
      <c r="N57" s="2">
        <v>25.45</v>
      </c>
      <c r="O57" s="2">
        <v>75</v>
      </c>
      <c r="P57" s="2">
        <v>87</v>
      </c>
      <c r="Q57" s="1">
        <f t="shared" si="0"/>
        <v>-2.5142117420171379</v>
      </c>
      <c r="R57" s="1">
        <f t="shared" si="1"/>
        <v>8.092667817148172E-2</v>
      </c>
      <c r="S57" s="1">
        <f t="shared" si="2"/>
        <v>7.486787013933173E-2</v>
      </c>
      <c r="T57" s="1">
        <f t="shared" si="3"/>
        <v>7.486787013933173E-2</v>
      </c>
      <c r="U57" s="1">
        <f t="shared" si="4"/>
        <v>-1.1257045216187549</v>
      </c>
      <c r="V57" s="10">
        <f t="shared" si="5"/>
        <v>0</v>
      </c>
      <c r="W57" s="12"/>
      <c r="X57" s="12"/>
      <c r="Y57" s="12" t="s">
        <v>11</v>
      </c>
      <c r="Z57" s="12">
        <v>-5.7612950394216296E-3</v>
      </c>
      <c r="AA57" s="8">
        <v>5.0971699672533169E-3</v>
      </c>
      <c r="AB57" s="8">
        <v>0.25835282403999837</v>
      </c>
      <c r="AC57" s="8">
        <v>0.9942552693947132</v>
      </c>
      <c r="AD57" s="8">
        <v>0.98437184249410747</v>
      </c>
      <c r="AE57" s="8">
        <v>1.0042379292508778</v>
      </c>
      <c r="AF57" s="8">
        <v>0.98437184249410747</v>
      </c>
      <c r="AG57" s="8">
        <v>1.0042379292508778</v>
      </c>
      <c r="AH57" s="8"/>
      <c r="AI57" s="8"/>
      <c r="AJ57" s="8"/>
      <c r="AK57" s="8"/>
      <c r="AL57" s="8"/>
      <c r="AM57" s="8"/>
      <c r="AN57" s="8"/>
      <c r="AO57" s="8"/>
      <c r="AP57" s="8"/>
      <c r="AQ57" s="8"/>
      <c r="AR57" s="8"/>
      <c r="AS57" s="8"/>
      <c r="AT57" s="8"/>
      <c r="AU57" s="8"/>
      <c r="AV57" s="8"/>
      <c r="AW57" s="19"/>
      <c r="AX57" s="8"/>
      <c r="AY57" s="8"/>
      <c r="AZ57" s="8"/>
      <c r="BA57" s="8"/>
      <c r="BB57" s="8"/>
      <c r="BC57" s="8"/>
      <c r="BD57" s="8"/>
      <c r="BE57" s="8"/>
      <c r="BF57" s="8"/>
      <c r="BG57" s="8"/>
      <c r="BH57" s="8"/>
      <c r="BI57" s="8"/>
    </row>
    <row r="58" spans="1:61" ht="15" thickBot="1">
      <c r="A58" s="2">
        <v>0</v>
      </c>
      <c r="B58" s="2">
        <v>1</v>
      </c>
      <c r="C58" s="2">
        <v>56</v>
      </c>
      <c r="D58" s="2">
        <v>4</v>
      </c>
      <c r="E58" s="2">
        <v>1</v>
      </c>
      <c r="F58" s="2">
        <v>20</v>
      </c>
      <c r="G58" s="2">
        <v>0</v>
      </c>
      <c r="H58" s="2">
        <v>0</v>
      </c>
      <c r="I58" s="2">
        <v>0</v>
      </c>
      <c r="J58" s="2">
        <v>0</v>
      </c>
      <c r="K58" s="2">
        <v>270</v>
      </c>
      <c r="L58" s="2">
        <v>121</v>
      </c>
      <c r="M58" s="2">
        <v>79</v>
      </c>
      <c r="N58" s="2">
        <v>23.58</v>
      </c>
      <c r="O58" s="2">
        <v>95</v>
      </c>
      <c r="P58" s="2">
        <v>93</v>
      </c>
      <c r="Q58" s="1">
        <f t="shared" si="0"/>
        <v>-1.2977492177236627</v>
      </c>
      <c r="R58" s="1">
        <f t="shared" si="1"/>
        <v>0.27314589360760161</v>
      </c>
      <c r="S58" s="1">
        <f t="shared" si="2"/>
        <v>0.21454406362935521</v>
      </c>
      <c r="T58" s="1">
        <f t="shared" si="3"/>
        <v>0.78545593637064481</v>
      </c>
      <c r="U58" s="1">
        <f t="shared" si="4"/>
        <v>-0.10487817361299254</v>
      </c>
      <c r="V58" s="10">
        <f t="shared" si="5"/>
        <v>1</v>
      </c>
      <c r="W58" s="12"/>
      <c r="X58" s="12"/>
      <c r="Y58" s="12" t="s">
        <v>12</v>
      </c>
      <c r="Z58" s="12">
        <v>8.8981429873696942E-3</v>
      </c>
      <c r="AA58" s="8">
        <v>2.8262726167227184E-3</v>
      </c>
      <c r="AB58" s="8">
        <v>1.6418550804483401E-3</v>
      </c>
      <c r="AC58" s="8">
        <v>1.0089378491446566</v>
      </c>
      <c r="AD58" s="8">
        <v>1.0033643973708191</v>
      </c>
      <c r="AE58" s="8">
        <v>1.0145422601240994</v>
      </c>
      <c r="AF58" s="8">
        <v>1.0033643973708191</v>
      </c>
      <c r="AG58" s="8">
        <v>1.0145422601240994</v>
      </c>
      <c r="AH58" s="8"/>
      <c r="AI58" s="8"/>
      <c r="AJ58" s="8"/>
      <c r="AK58" s="8"/>
      <c r="AL58" s="8"/>
      <c r="AM58" s="8"/>
      <c r="AN58" s="8"/>
      <c r="AO58" s="8"/>
      <c r="AP58" s="8"/>
      <c r="AQ58" s="8"/>
      <c r="AR58" s="8"/>
      <c r="AS58" s="8"/>
      <c r="AT58" s="8"/>
      <c r="AU58" s="8"/>
      <c r="AV58" s="8"/>
      <c r="AW58" s="19"/>
      <c r="AX58" s="8"/>
      <c r="AY58" s="8"/>
      <c r="AZ58" s="8"/>
      <c r="BA58" s="8"/>
      <c r="BB58" s="8"/>
      <c r="BC58" s="8"/>
      <c r="BD58" s="8"/>
      <c r="BE58" s="8"/>
      <c r="BF58" s="8"/>
      <c r="BG58" s="8"/>
      <c r="BH58" s="8"/>
      <c r="BI58" s="8"/>
    </row>
    <row r="59" spans="1:61" ht="15" thickBot="1">
      <c r="A59" s="2">
        <v>1</v>
      </c>
      <c r="B59" s="2">
        <v>0</v>
      </c>
      <c r="C59" s="2">
        <v>67</v>
      </c>
      <c r="D59" s="2">
        <v>1</v>
      </c>
      <c r="E59" s="2">
        <v>0</v>
      </c>
      <c r="F59" s="2">
        <v>0</v>
      </c>
      <c r="G59" s="2">
        <v>0</v>
      </c>
      <c r="H59" s="2">
        <v>0</v>
      </c>
      <c r="I59" s="2">
        <v>1</v>
      </c>
      <c r="J59" s="2">
        <v>0</v>
      </c>
      <c r="K59" s="2">
        <v>254</v>
      </c>
      <c r="L59" s="2">
        <v>157</v>
      </c>
      <c r="M59" s="2">
        <v>89</v>
      </c>
      <c r="N59" s="2">
        <v>24.25</v>
      </c>
      <c r="O59" s="2">
        <v>60</v>
      </c>
      <c r="P59" s="2">
        <v>74</v>
      </c>
      <c r="Q59" s="1">
        <f t="shared" si="0"/>
        <v>-0.74958077248818622</v>
      </c>
      <c r="R59" s="1">
        <f t="shared" si="1"/>
        <v>0.47256462331099952</v>
      </c>
      <c r="S59" s="1">
        <f t="shared" si="2"/>
        <v>0.32091265526157886</v>
      </c>
      <c r="T59" s="1">
        <f t="shared" si="3"/>
        <v>0.32091265526157886</v>
      </c>
      <c r="U59" s="1">
        <f t="shared" si="4"/>
        <v>-0.49361315606778933</v>
      </c>
      <c r="V59" s="10">
        <f t="shared" si="5"/>
        <v>1</v>
      </c>
      <c r="W59" s="12"/>
      <c r="X59" s="12"/>
      <c r="Y59" s="12"/>
      <c r="Z59" s="12"/>
      <c r="AA59" s="8"/>
      <c r="AB59" s="8"/>
      <c r="AC59" s="8"/>
      <c r="AD59" s="8"/>
      <c r="AE59" s="8"/>
      <c r="AF59" s="8"/>
      <c r="AG59" s="8"/>
      <c r="AH59" s="8"/>
      <c r="AI59" s="8"/>
      <c r="AJ59" s="8"/>
      <c r="AK59" s="8"/>
      <c r="AL59" s="8"/>
      <c r="AM59" s="8"/>
      <c r="AN59" s="8"/>
      <c r="AO59" s="8"/>
      <c r="AP59" s="8"/>
      <c r="AQ59" s="8"/>
      <c r="AR59" s="8"/>
      <c r="AS59" s="8"/>
      <c r="AT59" s="8"/>
      <c r="AU59" s="8"/>
      <c r="AV59" s="8"/>
      <c r="AW59" s="19"/>
      <c r="AX59" s="8"/>
      <c r="AY59" s="8"/>
      <c r="AZ59" s="8"/>
      <c r="BA59" s="8"/>
      <c r="BB59" s="8"/>
      <c r="BC59" s="8"/>
      <c r="BD59" s="8"/>
      <c r="BE59" s="8"/>
      <c r="BF59" s="8"/>
      <c r="BG59" s="8"/>
      <c r="BH59" s="8"/>
      <c r="BI59" s="8"/>
    </row>
    <row r="60" spans="1:61" ht="15" thickBot="1">
      <c r="A60" s="2">
        <v>0</v>
      </c>
      <c r="B60" s="2">
        <v>1</v>
      </c>
      <c r="C60" s="2">
        <v>53</v>
      </c>
      <c r="D60" s="2">
        <v>1</v>
      </c>
      <c r="E60" s="2">
        <v>1</v>
      </c>
      <c r="F60" s="2">
        <v>20</v>
      </c>
      <c r="G60" s="2">
        <v>0</v>
      </c>
      <c r="H60" s="2">
        <v>0</v>
      </c>
      <c r="I60" s="2">
        <v>0</v>
      </c>
      <c r="J60" s="2">
        <v>0</v>
      </c>
      <c r="K60" s="2">
        <v>220</v>
      </c>
      <c r="L60" s="2">
        <v>123.5</v>
      </c>
      <c r="M60" s="2">
        <v>75</v>
      </c>
      <c r="N60" s="2">
        <v>19.64</v>
      </c>
      <c r="O60" s="2">
        <v>78</v>
      </c>
      <c r="P60" s="2">
        <v>73</v>
      </c>
      <c r="Q60" s="1">
        <f t="shared" si="0"/>
        <v>-1.5213432816792354</v>
      </c>
      <c r="R60" s="1">
        <f t="shared" si="1"/>
        <v>0.21841829251560171</v>
      </c>
      <c r="S60" s="1">
        <f t="shared" si="2"/>
        <v>0.17926379951555502</v>
      </c>
      <c r="T60" s="1">
        <f t="shared" si="3"/>
        <v>0.82073620048444496</v>
      </c>
      <c r="U60" s="1">
        <f t="shared" si="4"/>
        <v>-8.5796410583198063E-2</v>
      </c>
      <c r="V60" s="10">
        <f t="shared" si="5"/>
        <v>1</v>
      </c>
      <c r="W60" s="12"/>
      <c r="X60" s="12"/>
      <c r="Y60" s="12"/>
      <c r="Z60" s="12"/>
      <c r="AA60" s="8"/>
      <c r="AB60" s="8"/>
      <c r="AC60" s="8"/>
      <c r="AD60" s="8"/>
      <c r="AE60" s="8"/>
      <c r="AF60" s="8"/>
      <c r="AG60" s="8"/>
      <c r="AH60" s="8"/>
      <c r="AI60" s="8"/>
      <c r="AJ60" s="8"/>
      <c r="AK60" s="8"/>
      <c r="AL60" s="8"/>
      <c r="AM60" s="8"/>
      <c r="AN60" s="8"/>
      <c r="AO60" s="8"/>
      <c r="AP60" s="8"/>
      <c r="AQ60" s="8"/>
      <c r="AR60" s="8"/>
      <c r="AS60" s="8"/>
      <c r="AT60" s="8"/>
      <c r="AU60" s="8"/>
      <c r="AV60" s="8"/>
      <c r="AW60" s="19"/>
      <c r="AX60" s="8"/>
      <c r="AY60" s="8"/>
      <c r="AZ60" s="8"/>
      <c r="BA60" s="8"/>
      <c r="BB60" s="8"/>
      <c r="BC60" s="8"/>
      <c r="BD60" s="8"/>
      <c r="BE60" s="8"/>
      <c r="BF60" s="8"/>
      <c r="BG60" s="8"/>
      <c r="BH60" s="8"/>
      <c r="BI60" s="8"/>
    </row>
    <row r="61" spans="1:61" ht="15" thickBot="1">
      <c r="A61" s="2">
        <v>0</v>
      </c>
      <c r="B61" s="2">
        <v>0</v>
      </c>
      <c r="C61" s="2">
        <v>57</v>
      </c>
      <c r="D61" s="2">
        <v>1</v>
      </c>
      <c r="E61" s="2">
        <v>1</v>
      </c>
      <c r="F61" s="2">
        <v>3</v>
      </c>
      <c r="G61" s="2">
        <v>0</v>
      </c>
      <c r="H61" s="2">
        <v>0</v>
      </c>
      <c r="I61" s="2">
        <v>0</v>
      </c>
      <c r="J61" s="2">
        <v>0</v>
      </c>
      <c r="K61" s="2">
        <v>235</v>
      </c>
      <c r="L61" s="2">
        <v>126.5</v>
      </c>
      <c r="M61" s="2">
        <v>80</v>
      </c>
      <c r="N61" s="2">
        <v>24.88</v>
      </c>
      <c r="O61" s="2">
        <v>83</v>
      </c>
      <c r="P61" s="2">
        <v>72</v>
      </c>
      <c r="Q61" s="1">
        <f t="shared" si="0"/>
        <v>-2.0579432305643435</v>
      </c>
      <c r="R61" s="1">
        <f t="shared" si="1"/>
        <v>0.12771638309376984</v>
      </c>
      <c r="S61" s="1">
        <f t="shared" si="2"/>
        <v>0.11325221927111988</v>
      </c>
      <c r="T61" s="1">
        <f t="shared" si="3"/>
        <v>0.88674778072888016</v>
      </c>
      <c r="U61" s="1">
        <f t="shared" si="4"/>
        <v>-5.219988976710762E-2</v>
      </c>
      <c r="V61" s="10">
        <f t="shared" si="5"/>
        <v>1</v>
      </c>
      <c r="W61" s="12"/>
      <c r="X61" s="12"/>
      <c r="Y61" s="12"/>
      <c r="Z61" s="12"/>
      <c r="AA61" s="8"/>
      <c r="AB61" s="8"/>
      <c r="AC61" s="8"/>
      <c r="AD61" s="8"/>
      <c r="AE61" s="8"/>
      <c r="AF61" s="8"/>
      <c r="AG61" s="8"/>
      <c r="AH61" s="8"/>
      <c r="AI61" s="8"/>
      <c r="AJ61" s="8"/>
      <c r="AK61" s="8"/>
      <c r="AL61" s="8"/>
      <c r="AM61" s="8"/>
      <c r="AN61" s="8"/>
      <c r="AO61" s="8"/>
      <c r="AP61" s="8"/>
      <c r="AQ61" s="8"/>
      <c r="AR61" s="8"/>
      <c r="AS61" s="8"/>
      <c r="AT61" s="8"/>
      <c r="AU61" s="8"/>
      <c r="AV61" s="8"/>
      <c r="AW61" s="19"/>
      <c r="AX61" s="8"/>
      <c r="AY61" s="8"/>
      <c r="AZ61" s="8"/>
      <c r="BA61" s="8"/>
      <c r="BB61" s="8"/>
      <c r="BC61" s="8"/>
      <c r="BD61" s="8"/>
      <c r="BE61" s="8"/>
      <c r="BF61" s="8"/>
      <c r="BG61" s="8"/>
      <c r="BH61" s="8"/>
      <c r="BI61" s="8"/>
    </row>
    <row r="62" spans="1:61" ht="15" thickBot="1">
      <c r="A62" s="2">
        <v>1</v>
      </c>
      <c r="B62" s="2">
        <v>1</v>
      </c>
      <c r="C62" s="2">
        <v>57</v>
      </c>
      <c r="D62" s="2">
        <v>1</v>
      </c>
      <c r="E62" s="2">
        <v>0</v>
      </c>
      <c r="F62" s="2">
        <v>0</v>
      </c>
      <c r="G62" s="2">
        <v>0</v>
      </c>
      <c r="H62" s="2">
        <v>0</v>
      </c>
      <c r="I62" s="2">
        <v>0</v>
      </c>
      <c r="J62" s="2">
        <v>0</v>
      </c>
      <c r="K62" s="2">
        <v>220</v>
      </c>
      <c r="L62" s="2">
        <v>136</v>
      </c>
      <c r="M62" s="2">
        <v>84</v>
      </c>
      <c r="N62" s="2">
        <v>26.84</v>
      </c>
      <c r="O62" s="2">
        <v>75</v>
      </c>
      <c r="P62" s="2">
        <v>64</v>
      </c>
      <c r="Q62" s="1">
        <f t="shared" si="0"/>
        <v>-1.5483568000708301</v>
      </c>
      <c r="R62" s="1">
        <f t="shared" si="1"/>
        <v>0.21259702638533148</v>
      </c>
      <c r="S62" s="1">
        <f t="shared" si="2"/>
        <v>0.17532372400670374</v>
      </c>
      <c r="T62" s="1">
        <f t="shared" si="3"/>
        <v>0.17532372400670374</v>
      </c>
      <c r="U62" s="1">
        <f t="shared" si="4"/>
        <v>-0.75615931318129204</v>
      </c>
      <c r="V62" s="10">
        <f t="shared" si="5"/>
        <v>1</v>
      </c>
      <c r="W62" s="12"/>
      <c r="X62" s="12"/>
      <c r="Y62" s="12"/>
      <c r="Z62" s="12"/>
      <c r="AA62" s="8"/>
      <c r="AB62" s="8"/>
      <c r="AC62" s="8"/>
      <c r="AD62" s="8"/>
      <c r="AE62" s="8"/>
      <c r="AF62" s="8"/>
      <c r="AG62" s="8"/>
      <c r="AH62" s="8"/>
      <c r="AI62" s="8"/>
      <c r="AJ62" s="8"/>
      <c r="AK62" s="8"/>
      <c r="AL62" s="8"/>
      <c r="AM62" s="8"/>
      <c r="AN62" s="8"/>
      <c r="AO62" s="8"/>
      <c r="AP62" s="8"/>
      <c r="AQ62" s="8"/>
      <c r="AR62" s="8"/>
      <c r="AS62" s="8"/>
      <c r="AT62" s="8"/>
      <c r="AU62" s="8"/>
      <c r="AV62" s="8"/>
      <c r="AW62" s="19"/>
      <c r="AX62" s="8"/>
      <c r="AY62" s="8"/>
      <c r="AZ62" s="8"/>
      <c r="BA62" s="8"/>
      <c r="BB62" s="8"/>
      <c r="BC62" s="8"/>
      <c r="BD62" s="8"/>
      <c r="BE62" s="8"/>
      <c r="BF62" s="8"/>
      <c r="BG62" s="8"/>
      <c r="BH62" s="8"/>
      <c r="BI62" s="8"/>
    </row>
    <row r="63" spans="1:61" ht="15" thickBot="1">
      <c r="A63" s="2">
        <v>0</v>
      </c>
      <c r="B63" s="2">
        <v>0</v>
      </c>
      <c r="C63" s="2">
        <v>63</v>
      </c>
      <c r="D63" s="2">
        <v>1</v>
      </c>
      <c r="E63" s="2">
        <v>0</v>
      </c>
      <c r="F63" s="2">
        <v>0</v>
      </c>
      <c r="G63" s="2">
        <v>0</v>
      </c>
      <c r="H63" s="2">
        <v>0</v>
      </c>
      <c r="I63" s="2">
        <v>1</v>
      </c>
      <c r="J63" s="2">
        <v>0</v>
      </c>
      <c r="K63" s="2">
        <v>252</v>
      </c>
      <c r="L63" s="2">
        <v>154</v>
      </c>
      <c r="M63" s="2">
        <v>87</v>
      </c>
      <c r="N63" s="2">
        <v>28.6</v>
      </c>
      <c r="O63" s="2">
        <v>72</v>
      </c>
      <c r="P63" s="2">
        <v>45</v>
      </c>
      <c r="Q63" s="1">
        <f t="shared" si="0"/>
        <v>-1.2617073003813868</v>
      </c>
      <c r="R63" s="1">
        <f t="shared" si="1"/>
        <v>0.2831701570449327</v>
      </c>
      <c r="S63" s="1">
        <f t="shared" si="2"/>
        <v>0.22068012998140271</v>
      </c>
      <c r="T63" s="1">
        <f t="shared" si="3"/>
        <v>0.77931987001859726</v>
      </c>
      <c r="U63" s="1">
        <f t="shared" si="4"/>
        <v>-0.10828425058050109</v>
      </c>
      <c r="V63" s="10">
        <f t="shared" si="5"/>
        <v>1</v>
      </c>
      <c r="W63" s="12"/>
      <c r="X63" s="12"/>
      <c r="Y63" s="12"/>
      <c r="Z63" s="12"/>
      <c r="AA63" s="8"/>
      <c r="AB63" s="8"/>
      <c r="AC63" s="8"/>
      <c r="AD63" s="8"/>
      <c r="AE63" s="8"/>
      <c r="AF63" s="8"/>
      <c r="AG63" s="8"/>
      <c r="AH63" s="8"/>
      <c r="AI63" s="8"/>
      <c r="AJ63" s="8"/>
      <c r="AK63" s="8"/>
      <c r="AL63" s="8"/>
      <c r="AM63" s="8"/>
      <c r="AN63" s="8"/>
      <c r="AO63" s="8"/>
      <c r="AP63" s="8"/>
      <c r="AQ63" s="8"/>
      <c r="AR63" s="8"/>
      <c r="AS63" s="8"/>
      <c r="AT63" s="8"/>
      <c r="AU63" s="8"/>
      <c r="AV63" s="8"/>
      <c r="AW63" s="19"/>
      <c r="AX63" s="8"/>
      <c r="AY63" s="8"/>
      <c r="AZ63" s="8"/>
      <c r="BA63" s="8"/>
      <c r="BB63" s="8"/>
      <c r="BC63" s="8"/>
      <c r="BD63" s="8"/>
      <c r="BE63" s="8"/>
      <c r="BF63" s="8"/>
      <c r="BG63" s="8"/>
      <c r="BH63" s="8"/>
      <c r="BI63" s="8"/>
    </row>
    <row r="64" spans="1:61" ht="15" thickBot="1">
      <c r="A64" s="2">
        <v>0</v>
      </c>
      <c r="B64" s="2">
        <v>0</v>
      </c>
      <c r="C64" s="2">
        <v>62</v>
      </c>
      <c r="D64" s="2">
        <v>1</v>
      </c>
      <c r="E64" s="2">
        <v>0</v>
      </c>
      <c r="F64" s="2">
        <v>0</v>
      </c>
      <c r="G64" s="2">
        <v>0</v>
      </c>
      <c r="H64" s="2">
        <v>0</v>
      </c>
      <c r="I64" s="2">
        <v>1</v>
      </c>
      <c r="J64" s="2">
        <v>1</v>
      </c>
      <c r="K64" s="2">
        <v>212</v>
      </c>
      <c r="L64" s="2">
        <v>190</v>
      </c>
      <c r="M64" s="2">
        <v>99</v>
      </c>
      <c r="N64" s="2">
        <v>29.64</v>
      </c>
      <c r="O64" s="2">
        <v>100</v>
      </c>
      <c r="P64" s="2">
        <v>202</v>
      </c>
      <c r="Q64" s="1">
        <f t="shared" si="0"/>
        <v>0.15682539547777985</v>
      </c>
      <c r="R64" s="1">
        <f t="shared" si="1"/>
        <v>1.1697913452093864</v>
      </c>
      <c r="S64" s="1">
        <f t="shared" si="2"/>
        <v>0.53912619192261579</v>
      </c>
      <c r="T64" s="1">
        <f t="shared" si="3"/>
        <v>0.46087380807738421</v>
      </c>
      <c r="U64" s="1">
        <f t="shared" si="4"/>
        <v>-0.3364179725669158</v>
      </c>
      <c r="V64" s="10">
        <f t="shared" si="5"/>
        <v>1</v>
      </c>
      <c r="W64" s="12"/>
      <c r="X64" s="12"/>
      <c r="Y64" s="12"/>
      <c r="Z64" s="12"/>
      <c r="AA64" s="8"/>
      <c r="AB64" s="8"/>
      <c r="AC64" s="8"/>
      <c r="AD64" s="8"/>
      <c r="AE64" s="8"/>
      <c r="AF64" s="8"/>
      <c r="AG64" s="8"/>
      <c r="AH64" s="8"/>
      <c r="AI64" s="8"/>
      <c r="AJ64" s="8"/>
      <c r="AK64" s="8"/>
      <c r="AL64" s="8"/>
      <c r="AM64" s="8"/>
      <c r="AN64" s="8"/>
      <c r="AO64" s="8"/>
      <c r="AP64" s="8"/>
      <c r="AQ64" s="8"/>
      <c r="AR64" s="8"/>
      <c r="AS64" s="8"/>
      <c r="AT64" s="8"/>
      <c r="AU64" s="8"/>
      <c r="AV64" s="8"/>
      <c r="AW64" s="19"/>
      <c r="AX64" s="8"/>
      <c r="AY64" s="8"/>
      <c r="AZ64" s="8"/>
      <c r="BA64" s="8"/>
      <c r="BB64" s="8"/>
      <c r="BC64" s="8"/>
      <c r="BD64" s="8"/>
      <c r="BE64" s="8"/>
      <c r="BF64" s="8"/>
      <c r="BG64" s="8"/>
      <c r="BH64" s="8"/>
      <c r="BI64" s="8"/>
    </row>
    <row r="65" spans="1:61" ht="15" thickBot="1">
      <c r="A65" s="2">
        <v>0</v>
      </c>
      <c r="B65" s="2">
        <v>1</v>
      </c>
      <c r="C65" s="2">
        <v>38</v>
      </c>
      <c r="D65" s="2">
        <v>1</v>
      </c>
      <c r="E65" s="2">
        <v>1</v>
      </c>
      <c r="F65" s="2">
        <v>20</v>
      </c>
      <c r="G65" s="2">
        <v>0</v>
      </c>
      <c r="H65" s="2">
        <v>0</v>
      </c>
      <c r="I65" s="2">
        <v>0</v>
      </c>
      <c r="J65" s="2">
        <v>0</v>
      </c>
      <c r="K65" s="2">
        <v>223</v>
      </c>
      <c r="L65" s="2">
        <v>107</v>
      </c>
      <c r="M65" s="2">
        <v>73</v>
      </c>
      <c r="N65" s="2">
        <v>23.01</v>
      </c>
      <c r="O65" s="2">
        <v>65</v>
      </c>
      <c r="P65" s="2">
        <v>78</v>
      </c>
      <c r="Q65" s="1">
        <f t="shared" si="0"/>
        <v>-2.6112481417408846</v>
      </c>
      <c r="R65" s="1">
        <f t="shared" si="1"/>
        <v>7.3442819483947999E-2</v>
      </c>
      <c r="S65" s="1">
        <f t="shared" si="2"/>
        <v>6.8418008067961403E-2</v>
      </c>
      <c r="T65" s="1">
        <f t="shared" si="3"/>
        <v>0.93158199193203861</v>
      </c>
      <c r="U65" s="1">
        <f t="shared" si="4"/>
        <v>-3.0778915242697647E-2</v>
      </c>
      <c r="V65" s="10">
        <f t="shared" si="5"/>
        <v>0</v>
      </c>
      <c r="W65" s="12"/>
      <c r="X65" s="12"/>
      <c r="Y65" s="12"/>
      <c r="Z65" s="12"/>
      <c r="AA65" s="8"/>
      <c r="AB65" s="8"/>
      <c r="AC65" s="8"/>
      <c r="AD65" s="8"/>
      <c r="AE65" s="8"/>
      <c r="AF65" s="8"/>
      <c r="AG65" s="8"/>
      <c r="AH65" s="8"/>
      <c r="AI65" s="8"/>
      <c r="AJ65" s="8"/>
      <c r="AK65" s="8"/>
      <c r="AL65" s="8"/>
      <c r="AM65" s="8"/>
      <c r="AN65" s="8"/>
      <c r="AO65" s="8"/>
      <c r="AP65" s="8"/>
      <c r="AQ65" s="8"/>
      <c r="AR65" s="8"/>
      <c r="AS65" s="8"/>
      <c r="AT65" s="8"/>
      <c r="AU65" s="8"/>
      <c r="AV65" s="8"/>
      <c r="AW65" s="19"/>
      <c r="AX65" s="8"/>
      <c r="AY65" s="8"/>
      <c r="AZ65" s="8"/>
      <c r="BA65" s="8"/>
      <c r="BB65" s="8"/>
      <c r="BC65" s="8"/>
      <c r="BD65" s="8"/>
      <c r="BE65" s="8"/>
      <c r="BF65" s="8"/>
      <c r="BG65" s="8"/>
      <c r="BH65" s="8"/>
      <c r="BI65" s="8"/>
    </row>
    <row r="66" spans="1:61" ht="15" thickBot="1">
      <c r="A66" s="2">
        <v>0</v>
      </c>
      <c r="B66" s="2">
        <v>0</v>
      </c>
      <c r="C66" s="2">
        <v>47</v>
      </c>
      <c r="D66" s="2">
        <v>2</v>
      </c>
      <c r="E66" s="2">
        <v>1</v>
      </c>
      <c r="F66" s="2">
        <v>20</v>
      </c>
      <c r="G66" s="2">
        <v>0</v>
      </c>
      <c r="H66" s="2">
        <v>0</v>
      </c>
      <c r="I66" s="2">
        <v>0</v>
      </c>
      <c r="J66" s="2">
        <v>0</v>
      </c>
      <c r="K66" s="2">
        <v>300</v>
      </c>
      <c r="L66" s="2">
        <v>112.5</v>
      </c>
      <c r="M66" s="2">
        <v>60</v>
      </c>
      <c r="N66" s="2">
        <v>20.13</v>
      </c>
      <c r="O66" s="2">
        <v>76</v>
      </c>
      <c r="P66" s="2">
        <v>83</v>
      </c>
      <c r="Q66" s="1">
        <f t="shared" si="0"/>
        <v>-2.347506934181478</v>
      </c>
      <c r="R66" s="1">
        <f t="shared" si="1"/>
        <v>9.5607220438117244E-2</v>
      </c>
      <c r="S66" s="1">
        <f t="shared" si="2"/>
        <v>8.7264138693687432E-2</v>
      </c>
      <c r="T66" s="1">
        <f t="shared" si="3"/>
        <v>0.91273586130631257</v>
      </c>
      <c r="U66" s="1">
        <f t="shared" si="4"/>
        <v>-3.9654885745211664E-2</v>
      </c>
      <c r="V66" s="10">
        <f t="shared" si="5"/>
        <v>0</v>
      </c>
      <c r="W66" s="12"/>
      <c r="X66" s="12"/>
      <c r="Y66" s="12"/>
      <c r="Z66" s="12"/>
      <c r="AA66" s="8"/>
      <c r="AB66" s="8"/>
      <c r="AC66" s="8"/>
      <c r="AD66" s="8"/>
      <c r="AE66" s="8"/>
      <c r="AF66" s="8"/>
      <c r="AG66" s="8"/>
      <c r="AH66" s="8"/>
      <c r="AI66" s="8"/>
      <c r="AJ66" s="8"/>
      <c r="AK66" s="8"/>
      <c r="AL66" s="8"/>
      <c r="AM66" s="8"/>
      <c r="AN66" s="8"/>
      <c r="AO66" s="8"/>
      <c r="AP66" s="8"/>
      <c r="AQ66" s="8"/>
      <c r="AR66" s="8"/>
      <c r="AS66" s="8"/>
      <c r="AT66" s="8"/>
      <c r="AU66" s="8"/>
      <c r="AV66" s="8"/>
      <c r="AW66" s="19"/>
      <c r="AX66" s="8"/>
      <c r="AY66" s="8"/>
      <c r="AZ66" s="8"/>
      <c r="BA66" s="8"/>
      <c r="BB66" s="8"/>
      <c r="BC66" s="8"/>
      <c r="BD66" s="8"/>
      <c r="BE66" s="8"/>
      <c r="BF66" s="8"/>
      <c r="BG66" s="8"/>
      <c r="BH66" s="8"/>
      <c r="BI66" s="8"/>
    </row>
    <row r="67" spans="1:61" ht="15" thickBot="1">
      <c r="A67" s="2">
        <v>0</v>
      </c>
      <c r="B67" s="2">
        <v>0</v>
      </c>
      <c r="C67" s="2">
        <v>52</v>
      </c>
      <c r="D67" s="2">
        <v>4</v>
      </c>
      <c r="E67" s="2">
        <v>0</v>
      </c>
      <c r="F67" s="2">
        <v>0</v>
      </c>
      <c r="G67" s="2">
        <v>0</v>
      </c>
      <c r="H67" s="2">
        <v>0</v>
      </c>
      <c r="I67" s="2">
        <v>0</v>
      </c>
      <c r="J67" s="2">
        <v>0</v>
      </c>
      <c r="K67" s="2">
        <v>302</v>
      </c>
      <c r="L67" s="2">
        <v>110</v>
      </c>
      <c r="M67" s="2">
        <v>67.5</v>
      </c>
      <c r="N67" s="2">
        <v>23.51</v>
      </c>
      <c r="O67" s="2">
        <v>63</v>
      </c>
      <c r="P67" s="2">
        <v>87</v>
      </c>
      <c r="Q67" s="1">
        <f t="shared" si="0"/>
        <v>-2.5247485430577141</v>
      </c>
      <c r="R67" s="1">
        <f t="shared" si="1"/>
        <v>8.0078446536537951E-2</v>
      </c>
      <c r="S67" s="1">
        <f t="shared" si="2"/>
        <v>7.4141324450389345E-2</v>
      </c>
      <c r="T67" s="1">
        <f t="shared" si="3"/>
        <v>0.92585867554961065</v>
      </c>
      <c r="U67" s="1">
        <f t="shared" si="4"/>
        <v>-3.3455299617221879E-2</v>
      </c>
      <c r="V67" s="10">
        <f t="shared" si="5"/>
        <v>0</v>
      </c>
      <c r="W67" s="12"/>
      <c r="X67" s="12"/>
      <c r="Y67" s="12"/>
      <c r="Z67" s="12"/>
      <c r="AA67" s="8"/>
      <c r="AB67" s="8"/>
      <c r="AC67" s="8"/>
      <c r="AD67" s="8"/>
      <c r="AE67" s="8"/>
      <c r="AF67" s="8"/>
      <c r="AG67" s="8"/>
      <c r="AH67" s="8"/>
      <c r="AI67" s="8"/>
      <c r="AJ67" s="8"/>
      <c r="AK67" s="8"/>
      <c r="AL67" s="8"/>
      <c r="AM67" s="8"/>
      <c r="AN67" s="8"/>
      <c r="AO67" s="8"/>
      <c r="AP67" s="8"/>
      <c r="AQ67" s="8"/>
      <c r="AR67" s="8"/>
      <c r="AS67" s="8"/>
      <c r="AT67" s="8"/>
      <c r="AU67" s="8"/>
      <c r="AV67" s="8"/>
      <c r="AW67" s="19"/>
      <c r="AX67" s="8"/>
      <c r="AY67" s="8"/>
      <c r="AZ67" s="8"/>
      <c r="BA67" s="8"/>
      <c r="BB67" s="8"/>
      <c r="BC67" s="8"/>
      <c r="BD67" s="8"/>
      <c r="BE67" s="8"/>
      <c r="BF67" s="8"/>
      <c r="BG67" s="8"/>
      <c r="BH67" s="8"/>
      <c r="BI67" s="8"/>
    </row>
    <row r="68" spans="1:61" ht="15" thickBot="1">
      <c r="A68" s="2">
        <v>0</v>
      </c>
      <c r="B68" s="2">
        <v>1</v>
      </c>
      <c r="C68" s="2">
        <v>42</v>
      </c>
      <c r="D68" s="2">
        <v>3</v>
      </c>
      <c r="E68" s="2">
        <v>1</v>
      </c>
      <c r="F68" s="2">
        <v>10</v>
      </c>
      <c r="G68" s="2">
        <v>0</v>
      </c>
      <c r="H68" s="2">
        <v>0</v>
      </c>
      <c r="I68" s="2">
        <v>0</v>
      </c>
      <c r="J68" s="2">
        <v>0</v>
      </c>
      <c r="K68" s="2">
        <v>175</v>
      </c>
      <c r="L68" s="2">
        <v>116</v>
      </c>
      <c r="M68" s="2">
        <v>72.5</v>
      </c>
      <c r="N68" s="2">
        <v>28.61</v>
      </c>
      <c r="O68" s="2">
        <v>63</v>
      </c>
      <c r="P68" s="2">
        <v>95</v>
      </c>
      <c r="Q68" s="1">
        <f t="shared" si="0"/>
        <v>-2.4351882935137512</v>
      </c>
      <c r="R68" s="1">
        <f t="shared" si="1"/>
        <v>8.7581254513236659E-2</v>
      </c>
      <c r="S68" s="1">
        <f t="shared" si="2"/>
        <v>8.0528470079630945E-2</v>
      </c>
      <c r="T68" s="1">
        <f t="shared" si="3"/>
        <v>0.91947152992036907</v>
      </c>
      <c r="U68" s="1">
        <f t="shared" si="4"/>
        <v>-3.6461713505733809E-2</v>
      </c>
      <c r="V68" s="10">
        <f t="shared" si="5"/>
        <v>0</v>
      </c>
      <c r="W68" s="12"/>
      <c r="X68" s="12"/>
      <c r="Y68" s="12"/>
      <c r="Z68" s="12"/>
      <c r="AA68" s="8"/>
      <c r="AB68" s="8"/>
      <c r="AC68" s="8"/>
      <c r="AD68" s="8"/>
      <c r="AE68" s="8"/>
      <c r="AF68" s="8"/>
      <c r="AG68" s="8"/>
      <c r="AH68" s="8"/>
      <c r="AI68" s="8"/>
      <c r="AJ68" s="8"/>
      <c r="AK68" s="8"/>
      <c r="AL68" s="8"/>
      <c r="AM68" s="8"/>
      <c r="AN68" s="8"/>
      <c r="AO68" s="8"/>
      <c r="AP68" s="8"/>
      <c r="AQ68" s="8"/>
      <c r="AR68" s="8"/>
      <c r="AS68" s="8"/>
      <c r="AT68" s="8"/>
      <c r="AU68" s="8"/>
      <c r="AV68" s="8"/>
      <c r="AW68" s="19"/>
      <c r="AX68" s="8"/>
      <c r="AY68" s="8"/>
      <c r="AZ68" s="8"/>
      <c r="BA68" s="8"/>
      <c r="BB68" s="8"/>
      <c r="BC68" s="8"/>
      <c r="BD68" s="8"/>
      <c r="BE68" s="8"/>
      <c r="BF68" s="8"/>
      <c r="BG68" s="8"/>
      <c r="BH68" s="8"/>
      <c r="BI68" s="8"/>
    </row>
    <row r="69" spans="1:61" ht="15" thickBot="1">
      <c r="A69" s="2">
        <v>0</v>
      </c>
      <c r="B69" s="2">
        <v>0</v>
      </c>
      <c r="C69" s="2">
        <v>41</v>
      </c>
      <c r="D69" s="2">
        <v>1</v>
      </c>
      <c r="E69" s="2">
        <v>1</v>
      </c>
      <c r="F69" s="2">
        <v>20</v>
      </c>
      <c r="G69" s="2">
        <v>0</v>
      </c>
      <c r="H69" s="2">
        <v>0</v>
      </c>
      <c r="I69" s="2">
        <v>1</v>
      </c>
      <c r="J69" s="2">
        <v>0</v>
      </c>
      <c r="K69" s="2">
        <v>189</v>
      </c>
      <c r="L69" s="2">
        <v>150</v>
      </c>
      <c r="M69" s="2">
        <v>106</v>
      </c>
      <c r="N69" s="2">
        <v>33.799999999999997</v>
      </c>
      <c r="O69" s="2">
        <v>85</v>
      </c>
      <c r="P69" s="2">
        <v>75</v>
      </c>
      <c r="Q69" s="1">
        <f t="shared" si="0"/>
        <v>-2.3091966735643172</v>
      </c>
      <c r="R69" s="1">
        <f t="shared" si="1"/>
        <v>9.9341022783939206E-2</v>
      </c>
      <c r="S69" s="1">
        <f t="shared" si="2"/>
        <v>9.0364155184867831E-2</v>
      </c>
      <c r="T69" s="1">
        <f t="shared" si="3"/>
        <v>0.90963584481513216</v>
      </c>
      <c r="U69" s="1">
        <f t="shared" si="4"/>
        <v>-4.1132434315600236E-2</v>
      </c>
      <c r="V69" s="10">
        <f t="shared" si="5"/>
        <v>0</v>
      </c>
      <c r="W69" s="12"/>
      <c r="X69" s="12"/>
      <c r="Y69" s="12"/>
      <c r="Z69" s="12"/>
      <c r="AA69" s="8"/>
      <c r="AB69" s="8"/>
      <c r="AC69" s="8"/>
      <c r="AD69" s="8"/>
      <c r="AE69" s="8"/>
      <c r="AF69" s="8"/>
      <c r="AG69" s="8"/>
      <c r="AH69" s="8"/>
      <c r="AI69" s="8"/>
      <c r="AJ69" s="8"/>
      <c r="AK69" s="8"/>
      <c r="AL69" s="8"/>
      <c r="AM69" s="8"/>
      <c r="AN69" s="8"/>
      <c r="AO69" s="8"/>
      <c r="AP69" s="8"/>
      <c r="AQ69" s="8"/>
      <c r="AR69" s="8"/>
      <c r="AS69" s="8"/>
      <c r="AT69" s="8"/>
      <c r="AU69" s="8"/>
      <c r="AV69" s="8"/>
      <c r="AW69" s="19"/>
      <c r="AX69" s="8"/>
      <c r="AY69" s="8"/>
      <c r="AZ69" s="8"/>
      <c r="BA69" s="8"/>
      <c r="BB69" s="8"/>
      <c r="BC69" s="8"/>
      <c r="BD69" s="8"/>
      <c r="BE69" s="8"/>
      <c r="BF69" s="8"/>
      <c r="BG69" s="8"/>
      <c r="BH69" s="8"/>
      <c r="BI69" s="8"/>
    </row>
    <row r="70" spans="1:61" ht="15" thickBot="1">
      <c r="A70" s="2">
        <v>1</v>
      </c>
      <c r="B70" s="2">
        <v>0</v>
      </c>
      <c r="C70" s="2">
        <v>44</v>
      </c>
      <c r="D70" s="2">
        <v>2</v>
      </c>
      <c r="E70" s="2">
        <v>1</v>
      </c>
      <c r="F70" s="2">
        <v>10</v>
      </c>
      <c r="G70" s="2">
        <v>0</v>
      </c>
      <c r="H70" s="2">
        <v>0</v>
      </c>
      <c r="I70" s="2">
        <v>0</v>
      </c>
      <c r="J70" s="2">
        <v>0</v>
      </c>
      <c r="K70" s="2">
        <v>221</v>
      </c>
      <c r="L70" s="2">
        <v>110</v>
      </c>
      <c r="M70" s="2">
        <v>76</v>
      </c>
      <c r="N70" s="2">
        <v>22.16</v>
      </c>
      <c r="O70" s="2">
        <v>64</v>
      </c>
      <c r="P70" s="2">
        <v>83</v>
      </c>
      <c r="Q70" s="1">
        <f t="shared" si="0"/>
        <v>-2.9517985026427151</v>
      </c>
      <c r="R70" s="1">
        <f t="shared" si="1"/>
        <v>5.2245657447554751E-2</v>
      </c>
      <c r="S70" s="1">
        <f t="shared" si="2"/>
        <v>4.9651578106093296E-2</v>
      </c>
      <c r="T70" s="1">
        <f t="shared" si="3"/>
        <v>4.9651578106093296E-2</v>
      </c>
      <c r="U70" s="1">
        <f t="shared" si="4"/>
        <v>-1.3040669435054295</v>
      </c>
      <c r="V70" s="10">
        <f t="shared" si="5"/>
        <v>0</v>
      </c>
      <c r="W70" s="12"/>
      <c r="X70" s="12"/>
      <c r="Y70" s="12"/>
      <c r="Z70" s="12"/>
      <c r="AA70" s="8"/>
      <c r="AB70" s="8"/>
      <c r="AC70" s="8"/>
      <c r="AD70" s="8"/>
      <c r="AE70" s="8"/>
      <c r="AF70" s="8"/>
      <c r="AG70" s="8"/>
      <c r="AH70" s="8"/>
      <c r="AI70" s="8"/>
      <c r="AJ70" s="8"/>
      <c r="AK70" s="8"/>
      <c r="AL70" s="8"/>
      <c r="AM70" s="8"/>
      <c r="AN70" s="8"/>
      <c r="AO70" s="8"/>
      <c r="AP70" s="8"/>
      <c r="AQ70" s="8"/>
      <c r="AR70" s="8"/>
      <c r="AS70" s="8"/>
      <c r="AT70" s="8"/>
      <c r="AU70" s="8"/>
      <c r="AV70" s="8"/>
      <c r="AW70" s="19"/>
      <c r="AX70" s="8"/>
      <c r="AY70" s="8"/>
      <c r="AZ70" s="8"/>
      <c r="BA70" s="8"/>
      <c r="BB70" s="8"/>
      <c r="BC70" s="8"/>
      <c r="BD70" s="8"/>
      <c r="BE70" s="8"/>
      <c r="BF70" s="8"/>
      <c r="BG70" s="8"/>
      <c r="BH70" s="8"/>
      <c r="BI70" s="8"/>
    </row>
    <row r="71" spans="1:61" ht="15" thickBot="1">
      <c r="A71" s="2">
        <v>1</v>
      </c>
      <c r="B71" s="2">
        <v>0</v>
      </c>
      <c r="C71" s="2">
        <v>59</v>
      </c>
      <c r="D71" s="2">
        <v>1</v>
      </c>
      <c r="E71" s="2">
        <v>0</v>
      </c>
      <c r="F71" s="2">
        <v>0</v>
      </c>
      <c r="G71" s="2">
        <v>0</v>
      </c>
      <c r="H71" s="2">
        <v>0</v>
      </c>
      <c r="I71" s="2">
        <v>1</v>
      </c>
      <c r="J71" s="2">
        <v>0</v>
      </c>
      <c r="K71" s="2">
        <v>258</v>
      </c>
      <c r="L71" s="2">
        <v>138.5</v>
      </c>
      <c r="M71" s="2">
        <v>85</v>
      </c>
      <c r="N71" s="2">
        <v>34.549999999999997</v>
      </c>
      <c r="O71" s="2">
        <v>65</v>
      </c>
      <c r="P71" s="2">
        <v>103</v>
      </c>
      <c r="Q71" s="1">
        <f t="shared" si="0"/>
        <v>-1.2565847331655178</v>
      </c>
      <c r="R71" s="1">
        <f t="shared" si="1"/>
        <v>0.28462443685084376</v>
      </c>
      <c r="S71" s="1">
        <f t="shared" si="2"/>
        <v>0.22156237160533729</v>
      </c>
      <c r="T71" s="1">
        <f t="shared" si="3"/>
        <v>0.22156237160533729</v>
      </c>
      <c r="U71" s="1">
        <f t="shared" si="4"/>
        <v>-0.65450399480898469</v>
      </c>
      <c r="V71" s="10">
        <f t="shared" ref="V71:V134" si="6">IF(S71&gt;0.1,1,0)</f>
        <v>1</v>
      </c>
      <c r="W71" s="12"/>
      <c r="X71" s="12"/>
      <c r="Y71" s="12"/>
      <c r="Z71" s="12"/>
      <c r="AA71" s="8"/>
      <c r="AB71" s="8"/>
      <c r="AC71" s="8"/>
      <c r="AD71" s="8"/>
      <c r="AE71" s="8"/>
      <c r="AF71" s="8"/>
      <c r="AG71" s="8"/>
      <c r="AH71" s="8"/>
      <c r="AI71" s="8"/>
      <c r="AJ71" s="8"/>
      <c r="AK71" s="8"/>
      <c r="AL71" s="8"/>
      <c r="AM71" s="8"/>
      <c r="AN71" s="8"/>
      <c r="AO71" s="8"/>
      <c r="AP71" s="8"/>
      <c r="AQ71" s="8"/>
      <c r="AR71" s="8"/>
      <c r="AS71" s="8"/>
      <c r="AT71" s="8"/>
      <c r="AU71" s="8"/>
      <c r="AV71" s="8"/>
      <c r="AW71" s="19"/>
      <c r="AX71" s="8"/>
      <c r="AY71" s="8"/>
      <c r="AZ71" s="8"/>
      <c r="BA71" s="8"/>
      <c r="BB71" s="8"/>
      <c r="BC71" s="8"/>
      <c r="BD71" s="8"/>
      <c r="BE71" s="8"/>
      <c r="BF71" s="8"/>
      <c r="BG71" s="8"/>
      <c r="BH71" s="8"/>
      <c r="BI71" s="8"/>
    </row>
    <row r="72" spans="1:61" ht="15" thickBot="1">
      <c r="A72" s="2">
        <v>0</v>
      </c>
      <c r="B72" s="2">
        <v>0</v>
      </c>
      <c r="C72" s="2">
        <v>44</v>
      </c>
      <c r="D72" s="2">
        <v>1</v>
      </c>
      <c r="E72" s="2">
        <v>0</v>
      </c>
      <c r="F72" s="2">
        <v>0</v>
      </c>
      <c r="G72" s="2">
        <v>0</v>
      </c>
      <c r="H72" s="2">
        <v>0</v>
      </c>
      <c r="I72" s="2">
        <v>0</v>
      </c>
      <c r="J72" s="2">
        <v>0</v>
      </c>
      <c r="K72" s="2">
        <v>202</v>
      </c>
      <c r="L72" s="2">
        <v>155</v>
      </c>
      <c r="M72" s="2">
        <v>85</v>
      </c>
      <c r="N72" s="2">
        <v>24.04</v>
      </c>
      <c r="O72" s="2">
        <v>83</v>
      </c>
      <c r="P72" s="2">
        <v>68</v>
      </c>
      <c r="Q72" s="1">
        <f t="shared" ref="Q72:Q135" si="7">A$2+SUMPRODUCT($B$2:$P$2,B72:P72)</f>
        <v>-2.7009052345060747</v>
      </c>
      <c r="R72" s="1">
        <f t="shared" ref="R72:R135" si="8">EXP(Q72)</f>
        <v>6.714470351807468E-2</v>
      </c>
      <c r="S72" s="1">
        <f t="shared" ref="S72:S135" si="9">R72/(1+R72)</f>
        <v>6.2919961366736443E-2</v>
      </c>
      <c r="T72" s="1">
        <f t="shared" ref="T72:T135" si="10">IF(A72=1,S72,1-S72)</f>
        <v>0.93708003863326361</v>
      </c>
      <c r="U72" s="1">
        <f t="shared" ref="U72:U135" si="11">LOG(T72)</f>
        <v>-2.8223313218695281E-2</v>
      </c>
      <c r="V72" s="10">
        <f t="shared" si="6"/>
        <v>0</v>
      </c>
      <c r="W72" s="12"/>
      <c r="X72" s="12"/>
      <c r="Y72" s="12"/>
      <c r="Z72" s="12"/>
      <c r="AA72" s="8"/>
      <c r="AB72" s="8"/>
      <c r="AC72" s="8"/>
      <c r="AD72" s="8"/>
      <c r="AE72" s="8"/>
      <c r="AF72" s="8"/>
      <c r="AG72" s="8"/>
      <c r="AH72" s="8"/>
      <c r="AI72" s="8"/>
      <c r="AJ72" s="8"/>
      <c r="AK72" s="8"/>
      <c r="AL72" s="8"/>
      <c r="AM72" s="8"/>
      <c r="AN72" s="8"/>
      <c r="AO72" s="8"/>
      <c r="AP72" s="8"/>
      <c r="AQ72" s="8"/>
      <c r="AR72" s="8"/>
      <c r="AS72" s="8"/>
      <c r="AT72" s="8"/>
      <c r="AU72" s="8"/>
      <c r="AV72" s="8"/>
      <c r="AW72" s="19"/>
      <c r="AX72" s="8"/>
      <c r="AY72" s="8"/>
      <c r="AZ72" s="8"/>
      <c r="BA72" s="8"/>
      <c r="BB72" s="8"/>
      <c r="BC72" s="8"/>
      <c r="BD72" s="8"/>
      <c r="BE72" s="8"/>
      <c r="BF72" s="8"/>
      <c r="BG72" s="8"/>
      <c r="BH72" s="8"/>
      <c r="BI72" s="8"/>
    </row>
    <row r="73" spans="1:61" ht="15" thickBot="1">
      <c r="A73" s="2">
        <v>0</v>
      </c>
      <c r="B73" s="2">
        <v>0</v>
      </c>
      <c r="C73" s="2">
        <v>45</v>
      </c>
      <c r="D73" s="2">
        <v>1</v>
      </c>
      <c r="E73" s="2">
        <v>0</v>
      </c>
      <c r="F73" s="2">
        <v>0</v>
      </c>
      <c r="G73" s="2">
        <v>0</v>
      </c>
      <c r="H73" s="2">
        <v>0</v>
      </c>
      <c r="I73" s="2">
        <v>1</v>
      </c>
      <c r="J73" s="2">
        <v>0</v>
      </c>
      <c r="K73" s="2">
        <v>183</v>
      </c>
      <c r="L73" s="2">
        <v>151</v>
      </c>
      <c r="M73" s="2">
        <v>101</v>
      </c>
      <c r="N73" s="2">
        <v>45.8</v>
      </c>
      <c r="O73" s="2">
        <v>80</v>
      </c>
      <c r="P73" s="2">
        <v>63</v>
      </c>
      <c r="Q73" s="1">
        <f t="shared" si="7"/>
        <v>-2.4507233962494785</v>
      </c>
      <c r="R73" s="1">
        <f t="shared" si="8"/>
        <v>8.6231184615908299E-2</v>
      </c>
      <c r="S73" s="1">
        <f t="shared" si="9"/>
        <v>7.938566470672602E-2</v>
      </c>
      <c r="T73" s="1">
        <f t="shared" si="10"/>
        <v>0.92061433529327397</v>
      </c>
      <c r="U73" s="1">
        <f t="shared" si="11"/>
        <v>-3.5922266797798169E-2</v>
      </c>
      <c r="V73" s="10">
        <f t="shared" si="6"/>
        <v>0</v>
      </c>
      <c r="W73" s="12"/>
      <c r="X73" s="12"/>
      <c r="Y73" s="12"/>
      <c r="Z73" s="12"/>
      <c r="AA73" s="8"/>
      <c r="AB73" s="8"/>
      <c r="AC73" s="8"/>
      <c r="AD73" s="8"/>
      <c r="AE73" s="8"/>
      <c r="AF73" s="8"/>
      <c r="AG73" s="8"/>
      <c r="AH73" s="8"/>
      <c r="AI73" s="8"/>
      <c r="AJ73" s="8"/>
      <c r="AK73" s="8"/>
      <c r="AL73" s="8"/>
      <c r="AM73" s="8"/>
      <c r="AN73" s="8"/>
      <c r="AO73" s="8"/>
      <c r="AP73" s="8"/>
      <c r="AQ73" s="8"/>
      <c r="AR73" s="8"/>
      <c r="AS73" s="8"/>
      <c r="AT73" s="8"/>
      <c r="AU73" s="8"/>
      <c r="AV73" s="8"/>
      <c r="AW73" s="19"/>
      <c r="AX73" s="8"/>
      <c r="AY73" s="8"/>
      <c r="AZ73" s="8"/>
      <c r="BA73" s="8"/>
      <c r="BB73" s="8"/>
      <c r="BC73" s="8"/>
      <c r="BD73" s="8"/>
      <c r="BE73" s="8"/>
      <c r="BF73" s="8"/>
      <c r="BG73" s="8"/>
      <c r="BH73" s="8"/>
      <c r="BI73" s="8"/>
    </row>
    <row r="74" spans="1:61" ht="15" thickBot="1">
      <c r="A74" s="2">
        <v>0</v>
      </c>
      <c r="B74" s="2">
        <v>1</v>
      </c>
      <c r="C74" s="2">
        <v>41</v>
      </c>
      <c r="D74" s="2">
        <v>2</v>
      </c>
      <c r="E74" s="2">
        <v>1</v>
      </c>
      <c r="F74" s="2">
        <v>43</v>
      </c>
      <c r="G74" s="2">
        <v>0</v>
      </c>
      <c r="H74" s="2">
        <v>0</v>
      </c>
      <c r="I74" s="2">
        <v>1</v>
      </c>
      <c r="J74" s="2">
        <v>0</v>
      </c>
      <c r="K74" s="2">
        <v>274</v>
      </c>
      <c r="L74" s="2">
        <v>152</v>
      </c>
      <c r="M74" s="2">
        <v>90</v>
      </c>
      <c r="N74" s="2">
        <v>30.58</v>
      </c>
      <c r="O74" s="2">
        <v>85</v>
      </c>
      <c r="P74" s="2">
        <v>65</v>
      </c>
      <c r="Q74" s="1">
        <f t="shared" si="7"/>
        <v>-1.1859668849884573</v>
      </c>
      <c r="R74" s="1">
        <f t="shared" si="8"/>
        <v>0.30545070097736904</v>
      </c>
      <c r="S74" s="1">
        <f t="shared" si="9"/>
        <v>0.23398103103294765</v>
      </c>
      <c r="T74" s="1">
        <f t="shared" si="10"/>
        <v>0.76601896896705235</v>
      </c>
      <c r="U74" s="1">
        <f t="shared" si="11"/>
        <v>-0.11576047577768728</v>
      </c>
      <c r="V74" s="10">
        <f t="shared" si="6"/>
        <v>1</v>
      </c>
      <c r="W74" s="12"/>
      <c r="X74" s="12"/>
      <c r="Y74" s="12"/>
      <c r="Z74" s="12"/>
      <c r="AA74" s="8"/>
      <c r="AB74" s="8"/>
      <c r="AC74" s="8"/>
      <c r="AD74" s="8"/>
      <c r="AE74" s="8"/>
      <c r="AF74" s="8"/>
      <c r="AG74" s="8"/>
      <c r="AH74" s="8"/>
      <c r="AI74" s="8"/>
      <c r="AJ74" s="8"/>
      <c r="AK74" s="8"/>
      <c r="AL74" s="8"/>
      <c r="AM74" s="8"/>
      <c r="AN74" s="8"/>
      <c r="AO74" s="8"/>
      <c r="AP74" s="8"/>
      <c r="AQ74" s="8"/>
      <c r="AR74" s="8"/>
      <c r="AS74" s="8"/>
      <c r="AT74" s="8"/>
      <c r="AU74" s="8"/>
      <c r="AV74" s="8"/>
      <c r="AW74" s="19"/>
      <c r="AX74" s="8"/>
      <c r="AY74" s="8"/>
      <c r="AZ74" s="8"/>
      <c r="BA74" s="8"/>
      <c r="BB74" s="8"/>
      <c r="BC74" s="8"/>
      <c r="BD74" s="8"/>
      <c r="BE74" s="8"/>
      <c r="BF74" s="8"/>
      <c r="BG74" s="8"/>
      <c r="BH74" s="8"/>
      <c r="BI74" s="8"/>
    </row>
    <row r="75" spans="1:61" ht="15" thickBot="1">
      <c r="A75" s="2">
        <v>0</v>
      </c>
      <c r="B75" s="2">
        <v>1</v>
      </c>
      <c r="C75" s="2">
        <v>60</v>
      </c>
      <c r="D75" s="2">
        <v>1</v>
      </c>
      <c r="E75" s="2">
        <v>1</v>
      </c>
      <c r="F75" s="2">
        <v>20</v>
      </c>
      <c r="G75" s="2">
        <v>0</v>
      </c>
      <c r="H75" s="2">
        <v>0</v>
      </c>
      <c r="I75" s="2">
        <v>1</v>
      </c>
      <c r="J75" s="2">
        <v>0</v>
      </c>
      <c r="K75" s="2">
        <v>170</v>
      </c>
      <c r="L75" s="2">
        <v>179</v>
      </c>
      <c r="M75" s="2">
        <v>94</v>
      </c>
      <c r="N75" s="2">
        <v>26.52</v>
      </c>
      <c r="O75" s="2">
        <v>90</v>
      </c>
      <c r="P75" s="2">
        <v>83</v>
      </c>
      <c r="Q75" s="1">
        <f t="shared" si="7"/>
        <v>-0.10158771522197796</v>
      </c>
      <c r="R75" s="1">
        <f t="shared" si="8"/>
        <v>0.9034019337655943</v>
      </c>
      <c r="S75" s="1">
        <f t="shared" si="9"/>
        <v>0.47462489017143611</v>
      </c>
      <c r="T75" s="1">
        <f t="shared" si="10"/>
        <v>0.52537510982856395</v>
      </c>
      <c r="U75" s="1">
        <f t="shared" si="11"/>
        <v>-0.27953050619814718</v>
      </c>
      <c r="V75" s="10">
        <f t="shared" si="6"/>
        <v>1</v>
      </c>
      <c r="W75" s="12"/>
      <c r="X75" s="12"/>
      <c r="Y75" s="12"/>
      <c r="Z75" s="12"/>
      <c r="AA75" s="8"/>
      <c r="AB75" s="8"/>
      <c r="AC75" s="8"/>
      <c r="AD75" s="8"/>
      <c r="AE75" s="8"/>
      <c r="AF75" s="8"/>
      <c r="AG75" s="8"/>
      <c r="AH75" s="8"/>
      <c r="AI75" s="8"/>
      <c r="AJ75" s="8"/>
      <c r="AK75" s="8"/>
      <c r="AL75" s="8"/>
      <c r="AM75" s="8"/>
      <c r="AN75" s="8"/>
      <c r="AO75" s="8"/>
      <c r="AP75" s="8"/>
      <c r="AQ75" s="8"/>
      <c r="AR75" s="8"/>
      <c r="AS75" s="8"/>
      <c r="AT75" s="8"/>
      <c r="AU75" s="8"/>
      <c r="AV75" s="8"/>
      <c r="AW75" s="19"/>
      <c r="AX75" s="8"/>
      <c r="AY75" s="8"/>
      <c r="AZ75" s="8"/>
      <c r="BA75" s="8"/>
      <c r="BB75" s="8"/>
      <c r="BC75" s="8"/>
      <c r="BD75" s="8"/>
      <c r="BE75" s="8"/>
      <c r="BF75" s="8"/>
      <c r="BG75" s="8"/>
      <c r="BH75" s="8"/>
      <c r="BI75" s="8"/>
    </row>
    <row r="76" spans="1:61" ht="15" thickBot="1">
      <c r="A76" s="2">
        <v>1</v>
      </c>
      <c r="B76" s="2">
        <v>1</v>
      </c>
      <c r="C76" s="2">
        <v>39</v>
      </c>
      <c r="D76" s="2">
        <v>2</v>
      </c>
      <c r="E76" s="2">
        <v>0</v>
      </c>
      <c r="F76" s="2">
        <v>0</v>
      </c>
      <c r="G76" s="2">
        <v>0</v>
      </c>
      <c r="H76" s="2">
        <v>0</v>
      </c>
      <c r="I76" s="2">
        <v>1</v>
      </c>
      <c r="J76" s="2">
        <v>0</v>
      </c>
      <c r="K76" s="2">
        <v>285</v>
      </c>
      <c r="L76" s="2">
        <v>155</v>
      </c>
      <c r="M76" s="2">
        <v>110</v>
      </c>
      <c r="N76" s="2">
        <v>32.51</v>
      </c>
      <c r="O76" s="2">
        <v>84</v>
      </c>
      <c r="P76" s="2">
        <v>70</v>
      </c>
      <c r="Q76" s="1">
        <f t="shared" si="7"/>
        <v>-2.1138538481125941</v>
      </c>
      <c r="R76" s="1">
        <f t="shared" si="8"/>
        <v>0.12077163289175823</v>
      </c>
      <c r="S76" s="1">
        <f t="shared" si="9"/>
        <v>0.10775757464538013</v>
      </c>
      <c r="T76" s="1">
        <f t="shared" si="10"/>
        <v>0.10775757464538013</v>
      </c>
      <c r="U76" s="1">
        <f t="shared" si="11"/>
        <v>-0.96755219206218446</v>
      </c>
      <c r="V76" s="10">
        <f t="shared" si="6"/>
        <v>1</v>
      </c>
      <c r="W76" s="12"/>
      <c r="X76" s="12"/>
      <c r="Y76" s="12"/>
      <c r="Z76" s="12"/>
      <c r="AA76" s="8"/>
      <c r="AB76" s="8"/>
      <c r="AC76" s="8"/>
      <c r="AD76" s="8"/>
      <c r="AE76" s="8"/>
      <c r="AF76" s="8"/>
      <c r="AG76" s="8"/>
      <c r="AH76" s="8"/>
      <c r="AI76" s="8"/>
      <c r="AJ76" s="8"/>
      <c r="AK76" s="8"/>
      <c r="AL76" s="8"/>
      <c r="AM76" s="8"/>
      <c r="AN76" s="8"/>
      <c r="AO76" s="8"/>
      <c r="AP76" s="8"/>
      <c r="AQ76" s="8"/>
      <c r="AR76" s="8"/>
      <c r="AS76" s="8"/>
      <c r="AT76" s="8"/>
      <c r="AU76" s="8"/>
      <c r="AV76" s="8"/>
      <c r="AW76" s="19"/>
      <c r="AX76" s="8"/>
      <c r="AY76" s="8"/>
      <c r="AZ76" s="8"/>
      <c r="BA76" s="8"/>
      <c r="BB76" s="8"/>
      <c r="BC76" s="8"/>
      <c r="BD76" s="8"/>
      <c r="BE76" s="8"/>
      <c r="BF76" s="8"/>
      <c r="BG76" s="8"/>
      <c r="BH76" s="8"/>
      <c r="BI76" s="8"/>
    </row>
    <row r="77" spans="1:61" ht="15" thickBot="1">
      <c r="A77" s="2">
        <v>0</v>
      </c>
      <c r="B77" s="2">
        <v>0</v>
      </c>
      <c r="C77" s="2">
        <v>53</v>
      </c>
      <c r="D77" s="2">
        <v>2</v>
      </c>
      <c r="E77" s="2">
        <v>0</v>
      </c>
      <c r="F77" s="2">
        <v>0</v>
      </c>
      <c r="G77" s="2">
        <v>0</v>
      </c>
      <c r="H77" s="2">
        <v>0</v>
      </c>
      <c r="I77" s="2">
        <v>0</v>
      </c>
      <c r="J77" s="2">
        <v>0</v>
      </c>
      <c r="K77" s="2">
        <v>210</v>
      </c>
      <c r="L77" s="2">
        <v>138</v>
      </c>
      <c r="M77" s="2">
        <v>86.5</v>
      </c>
      <c r="N77" s="2">
        <v>22.49</v>
      </c>
      <c r="O77" s="2">
        <v>88</v>
      </c>
      <c r="P77" s="2">
        <v>87</v>
      </c>
      <c r="Q77" s="1">
        <f t="shared" si="7"/>
        <v>-2.3169106793941685</v>
      </c>
      <c r="R77" s="1">
        <f t="shared" si="8"/>
        <v>9.8577653657396E-2</v>
      </c>
      <c r="S77" s="1">
        <f t="shared" si="9"/>
        <v>8.9732076134272601E-2</v>
      </c>
      <c r="T77" s="1">
        <f t="shared" si="10"/>
        <v>0.91026792386572741</v>
      </c>
      <c r="U77" s="1">
        <f t="shared" si="11"/>
        <v>-4.0830760722125686E-2</v>
      </c>
      <c r="V77" s="10">
        <f t="shared" si="6"/>
        <v>0</v>
      </c>
      <c r="W77" s="12"/>
      <c r="X77" s="12"/>
      <c r="Y77" s="12"/>
      <c r="Z77" s="12"/>
      <c r="AA77" s="8"/>
      <c r="AB77" s="8"/>
      <c r="AC77" s="8"/>
      <c r="AD77" s="8"/>
      <c r="AE77" s="8"/>
      <c r="AF77" s="8"/>
      <c r="AG77" s="8"/>
      <c r="AH77" s="8"/>
      <c r="AI77" s="8"/>
      <c r="AJ77" s="8"/>
      <c r="AK77" s="8"/>
      <c r="AL77" s="8"/>
      <c r="AM77" s="8"/>
      <c r="AN77" s="8"/>
      <c r="AO77" s="8"/>
      <c r="AP77" s="8"/>
      <c r="AQ77" s="8"/>
      <c r="AR77" s="8"/>
      <c r="AS77" s="8"/>
      <c r="AT77" s="8"/>
      <c r="AU77" s="8"/>
      <c r="AV77" s="8"/>
      <c r="AW77" s="19"/>
      <c r="AX77" s="8"/>
      <c r="AY77" s="8"/>
      <c r="AZ77" s="8"/>
      <c r="BA77" s="8"/>
      <c r="BB77" s="8"/>
      <c r="BC77" s="8"/>
      <c r="BD77" s="8"/>
      <c r="BE77" s="8"/>
      <c r="BF77" s="8"/>
      <c r="BG77" s="8"/>
      <c r="BH77" s="8"/>
      <c r="BI77" s="8"/>
    </row>
    <row r="78" spans="1:61" ht="15" thickBot="1">
      <c r="A78" s="2">
        <v>0</v>
      </c>
      <c r="B78" s="2">
        <v>0</v>
      </c>
      <c r="C78" s="2">
        <v>52</v>
      </c>
      <c r="D78" s="2">
        <v>1</v>
      </c>
      <c r="E78" s="2">
        <v>1</v>
      </c>
      <c r="F78" s="2">
        <v>15</v>
      </c>
      <c r="G78" s="2">
        <v>0</v>
      </c>
      <c r="H78" s="2">
        <v>0</v>
      </c>
      <c r="I78" s="2">
        <v>0</v>
      </c>
      <c r="J78" s="2">
        <v>0</v>
      </c>
      <c r="K78" s="2">
        <v>170</v>
      </c>
      <c r="L78" s="2">
        <v>124</v>
      </c>
      <c r="M78" s="2">
        <v>78</v>
      </c>
      <c r="N78" s="2">
        <v>26.03</v>
      </c>
      <c r="O78" s="2">
        <v>75</v>
      </c>
      <c r="P78" s="2">
        <v>82</v>
      </c>
      <c r="Q78" s="1">
        <f t="shared" si="7"/>
        <v>-2.2356075453745721</v>
      </c>
      <c r="R78" s="1">
        <f t="shared" si="8"/>
        <v>0.1069271470215148</v>
      </c>
      <c r="S78" s="1">
        <f t="shared" si="9"/>
        <v>9.6598179301348841E-2</v>
      </c>
      <c r="T78" s="1">
        <f t="shared" si="10"/>
        <v>0.90340182069865116</v>
      </c>
      <c r="U78" s="1">
        <f t="shared" si="11"/>
        <v>-4.411903850499807E-2</v>
      </c>
      <c r="V78" s="10">
        <f t="shared" si="6"/>
        <v>0</v>
      </c>
      <c r="W78" s="12"/>
      <c r="X78" s="12"/>
      <c r="Y78" s="12"/>
      <c r="Z78" s="12"/>
      <c r="AA78" s="8"/>
      <c r="AB78" s="8"/>
      <c r="AC78" s="8"/>
      <c r="AD78" s="8"/>
      <c r="AE78" s="8"/>
      <c r="AF78" s="8"/>
      <c r="AG78" s="8"/>
      <c r="AH78" s="8"/>
      <c r="AI78" s="8"/>
      <c r="AJ78" s="8"/>
      <c r="AK78" s="8"/>
      <c r="AL78" s="8"/>
      <c r="AM78" s="8"/>
      <c r="AN78" s="8"/>
      <c r="AO78" s="8"/>
      <c r="AP78" s="8"/>
      <c r="AQ78" s="8"/>
      <c r="AR78" s="8"/>
      <c r="AS78" s="8"/>
      <c r="AT78" s="8"/>
      <c r="AU78" s="8"/>
      <c r="AV78" s="8"/>
      <c r="AW78" s="19"/>
      <c r="AX78" s="8"/>
      <c r="AY78" s="8"/>
      <c r="AZ78" s="8"/>
      <c r="BA78" s="8"/>
      <c r="BB78" s="8"/>
      <c r="BC78" s="8"/>
      <c r="BD78" s="8"/>
      <c r="BE78" s="8"/>
      <c r="BF78" s="8"/>
      <c r="BG78" s="8"/>
      <c r="BH78" s="8"/>
      <c r="BI78" s="8"/>
    </row>
    <row r="79" spans="1:61" ht="15" thickBot="1">
      <c r="A79" s="2">
        <v>0</v>
      </c>
      <c r="B79" s="2">
        <v>0</v>
      </c>
      <c r="C79" s="2">
        <v>61</v>
      </c>
      <c r="D79" s="2">
        <v>1</v>
      </c>
      <c r="E79" s="2">
        <v>0</v>
      </c>
      <c r="F79" s="2">
        <v>0</v>
      </c>
      <c r="G79" s="2">
        <v>0</v>
      </c>
      <c r="H79" s="2">
        <v>0</v>
      </c>
      <c r="I79" s="2">
        <v>1</v>
      </c>
      <c r="J79" s="2">
        <v>0</v>
      </c>
      <c r="K79" s="2">
        <v>210</v>
      </c>
      <c r="L79" s="2">
        <v>182</v>
      </c>
      <c r="M79" s="2">
        <v>101</v>
      </c>
      <c r="N79" s="2">
        <v>29.35</v>
      </c>
      <c r="O79" s="2">
        <v>70</v>
      </c>
      <c r="P79" s="2">
        <v>83</v>
      </c>
      <c r="Q79" s="1">
        <f t="shared" si="7"/>
        <v>-0.83230826210316078</v>
      </c>
      <c r="R79" s="1">
        <f t="shared" si="8"/>
        <v>0.435043931036945</v>
      </c>
      <c r="S79" s="1">
        <f t="shared" si="9"/>
        <v>0.30315722162079572</v>
      </c>
      <c r="T79" s="1">
        <f t="shared" si="10"/>
        <v>0.69684277837920428</v>
      </c>
      <c r="U79" s="1">
        <f t="shared" si="11"/>
        <v>-0.15686519634171389</v>
      </c>
      <c r="V79" s="10">
        <f t="shared" si="6"/>
        <v>1</v>
      </c>
      <c r="W79" s="12"/>
      <c r="X79" s="12"/>
      <c r="Y79" s="12"/>
      <c r="Z79" s="12"/>
      <c r="AA79" s="8"/>
      <c r="AB79" s="8"/>
      <c r="AC79" s="8"/>
      <c r="AD79" s="8"/>
      <c r="AE79" s="8"/>
      <c r="AF79" s="8"/>
      <c r="AG79" s="8"/>
      <c r="AH79" s="8"/>
      <c r="AI79" s="8"/>
      <c r="AJ79" s="8"/>
      <c r="AK79" s="8"/>
      <c r="AL79" s="8"/>
      <c r="AM79" s="8"/>
      <c r="AN79" s="8"/>
      <c r="AO79" s="8"/>
      <c r="AP79" s="8"/>
      <c r="AQ79" s="8"/>
      <c r="AR79" s="8"/>
      <c r="AS79" s="8"/>
      <c r="AT79" s="8"/>
      <c r="AU79" s="8"/>
      <c r="AV79" s="8"/>
      <c r="AW79" s="19"/>
      <c r="AX79" s="8"/>
      <c r="AY79" s="8"/>
      <c r="AZ79" s="8"/>
      <c r="BA79" s="8"/>
      <c r="BB79" s="8"/>
      <c r="BC79" s="8"/>
      <c r="BD79" s="8"/>
      <c r="BE79" s="8"/>
      <c r="BF79" s="8"/>
      <c r="BG79" s="8"/>
      <c r="BH79" s="8"/>
      <c r="BI79" s="8"/>
    </row>
    <row r="80" spans="1:61" ht="15" thickBot="1">
      <c r="A80" s="2">
        <v>0</v>
      </c>
      <c r="B80" s="2">
        <v>0</v>
      </c>
      <c r="C80" s="2">
        <v>36</v>
      </c>
      <c r="D80" s="2">
        <v>2</v>
      </c>
      <c r="E80" s="2">
        <v>1</v>
      </c>
      <c r="F80" s="2">
        <v>15</v>
      </c>
      <c r="G80" s="2">
        <v>0</v>
      </c>
      <c r="H80" s="2">
        <v>0</v>
      </c>
      <c r="I80" s="2">
        <v>0</v>
      </c>
      <c r="J80" s="2">
        <v>0</v>
      </c>
      <c r="K80" s="2">
        <v>197</v>
      </c>
      <c r="L80" s="2">
        <v>113</v>
      </c>
      <c r="M80" s="2">
        <v>72.5</v>
      </c>
      <c r="N80" s="2">
        <v>22.73</v>
      </c>
      <c r="O80" s="2">
        <v>70</v>
      </c>
      <c r="P80" s="2">
        <v>65</v>
      </c>
      <c r="Q80" s="1">
        <f t="shared" si="7"/>
        <v>-3.5081170868828595</v>
      </c>
      <c r="R80" s="1">
        <f t="shared" si="8"/>
        <v>2.9953260760249935E-2</v>
      </c>
      <c r="S80" s="1">
        <f t="shared" si="9"/>
        <v>2.9082155376779162E-2</v>
      </c>
      <c r="T80" s="1">
        <f t="shared" si="10"/>
        <v>0.97091784462322084</v>
      </c>
      <c r="U80" s="1">
        <f t="shared" si="11"/>
        <v>-1.2817516885289147E-2</v>
      </c>
      <c r="V80" s="10">
        <f t="shared" si="6"/>
        <v>0</v>
      </c>
      <c r="W80" s="12"/>
      <c r="X80" s="12"/>
      <c r="Y80" s="12"/>
      <c r="Z80" s="12"/>
      <c r="AA80" s="8"/>
      <c r="AB80" s="8"/>
      <c r="AC80" s="8"/>
      <c r="AD80" s="8"/>
      <c r="AE80" s="8"/>
      <c r="AF80" s="8"/>
      <c r="AG80" s="8"/>
      <c r="AH80" s="8"/>
      <c r="AI80" s="8"/>
      <c r="AJ80" s="8"/>
      <c r="AK80" s="8"/>
      <c r="AL80" s="8"/>
      <c r="AM80" s="8"/>
      <c r="AN80" s="8"/>
      <c r="AO80" s="8"/>
      <c r="AP80" s="8"/>
      <c r="AQ80" s="8"/>
      <c r="AR80" s="8"/>
      <c r="AS80" s="8"/>
      <c r="AT80" s="8"/>
      <c r="AU80" s="8"/>
      <c r="AV80" s="8"/>
      <c r="AW80" s="19"/>
      <c r="AX80" s="8"/>
      <c r="AY80" s="8"/>
      <c r="AZ80" s="8"/>
      <c r="BA80" s="8"/>
      <c r="BB80" s="8"/>
      <c r="BC80" s="8"/>
      <c r="BD80" s="8"/>
      <c r="BE80" s="8"/>
      <c r="BF80" s="8"/>
      <c r="BG80" s="8"/>
      <c r="BH80" s="8"/>
      <c r="BI80" s="8"/>
    </row>
    <row r="81" spans="1:61" ht="15" thickBot="1">
      <c r="A81" s="2">
        <v>0</v>
      </c>
      <c r="B81" s="2">
        <v>0</v>
      </c>
      <c r="C81" s="2">
        <v>62</v>
      </c>
      <c r="D81" s="2">
        <v>1</v>
      </c>
      <c r="E81" s="2">
        <v>0</v>
      </c>
      <c r="F81" s="2">
        <v>0</v>
      </c>
      <c r="G81" s="2">
        <v>0</v>
      </c>
      <c r="H81" s="2">
        <v>0</v>
      </c>
      <c r="I81" s="2">
        <v>0</v>
      </c>
      <c r="J81" s="2">
        <v>0</v>
      </c>
      <c r="K81" s="2">
        <v>261</v>
      </c>
      <c r="L81" s="2">
        <v>138</v>
      </c>
      <c r="M81" s="2">
        <v>82</v>
      </c>
      <c r="N81" s="2">
        <v>23.89</v>
      </c>
      <c r="O81" s="2">
        <v>65</v>
      </c>
      <c r="P81" s="2">
        <v>77</v>
      </c>
      <c r="Q81" s="1">
        <f t="shared" si="7"/>
        <v>-1.5501893117065197</v>
      </c>
      <c r="R81" s="1">
        <f t="shared" si="8"/>
        <v>0.21220779660374187</v>
      </c>
      <c r="S81" s="1">
        <f t="shared" si="9"/>
        <v>0.17505892735411138</v>
      </c>
      <c r="T81" s="1">
        <f t="shared" si="10"/>
        <v>0.82494107264588856</v>
      </c>
      <c r="U81" s="1">
        <f t="shared" si="11"/>
        <v>-8.3577072951580539E-2</v>
      </c>
      <c r="V81" s="10">
        <f t="shared" si="6"/>
        <v>1</v>
      </c>
      <c r="W81" s="12"/>
      <c r="X81" s="12"/>
      <c r="Y81" s="12"/>
      <c r="Z81" s="12"/>
      <c r="AA81" s="8"/>
      <c r="AB81" s="8"/>
      <c r="AC81" s="8"/>
      <c r="AD81" s="8"/>
      <c r="AE81" s="8"/>
      <c r="AF81" s="8"/>
      <c r="AG81" s="8"/>
      <c r="AH81" s="8"/>
      <c r="AI81" s="8"/>
      <c r="AJ81" s="8"/>
      <c r="AK81" s="8"/>
      <c r="AL81" s="8"/>
      <c r="AM81" s="8"/>
      <c r="AN81" s="8"/>
      <c r="AO81" s="8"/>
      <c r="AP81" s="8"/>
      <c r="AQ81" s="8"/>
      <c r="AR81" s="8"/>
      <c r="AS81" s="8"/>
      <c r="AT81" s="8"/>
      <c r="AU81" s="8"/>
      <c r="AV81" s="8"/>
      <c r="AW81" s="19"/>
      <c r="AX81" s="8"/>
      <c r="AY81" s="8"/>
      <c r="AZ81" s="8"/>
      <c r="BA81" s="8"/>
      <c r="BB81" s="8"/>
      <c r="BC81" s="8"/>
      <c r="BD81" s="8"/>
      <c r="BE81" s="8"/>
      <c r="BF81" s="8"/>
      <c r="BG81" s="8"/>
      <c r="BH81" s="8"/>
      <c r="BI81" s="8"/>
    </row>
    <row r="82" spans="1:61" ht="15" thickBot="1">
      <c r="A82" s="2">
        <v>0</v>
      </c>
      <c r="B82" s="2">
        <v>0</v>
      </c>
      <c r="C82" s="2">
        <v>61</v>
      </c>
      <c r="D82" s="2">
        <v>2</v>
      </c>
      <c r="E82" s="2">
        <v>1</v>
      </c>
      <c r="F82" s="2">
        <v>1</v>
      </c>
      <c r="G82" s="2">
        <v>0</v>
      </c>
      <c r="H82" s="2">
        <v>0</v>
      </c>
      <c r="I82" s="2">
        <v>1</v>
      </c>
      <c r="J82" s="2">
        <v>0</v>
      </c>
      <c r="K82" s="2">
        <v>326</v>
      </c>
      <c r="L82" s="2">
        <v>200</v>
      </c>
      <c r="M82" s="2">
        <v>104</v>
      </c>
      <c r="N82" s="2">
        <v>38.46</v>
      </c>
      <c r="O82" s="2">
        <v>57</v>
      </c>
      <c r="P82" s="2">
        <v>78</v>
      </c>
      <c r="Q82" s="1">
        <f t="shared" si="7"/>
        <v>-0.19193669363978039</v>
      </c>
      <c r="R82" s="1">
        <f t="shared" si="8"/>
        <v>0.82535911731941491</v>
      </c>
      <c r="S82" s="1">
        <f t="shared" si="9"/>
        <v>0.45216259610956733</v>
      </c>
      <c r="T82" s="1">
        <f t="shared" si="10"/>
        <v>0.54783740389043267</v>
      </c>
      <c r="U82" s="1">
        <f t="shared" si="11"/>
        <v>-0.26134831938278802</v>
      </c>
      <c r="V82" s="10">
        <f t="shared" si="6"/>
        <v>1</v>
      </c>
      <c r="W82" s="12"/>
      <c r="X82" s="12"/>
      <c r="Y82" s="12"/>
      <c r="Z82" s="12"/>
      <c r="AA82" s="8"/>
      <c r="AB82" s="8"/>
      <c r="AC82" s="8"/>
      <c r="AD82" s="8"/>
      <c r="AE82" s="8"/>
      <c r="AF82" s="8"/>
      <c r="AG82" s="8"/>
      <c r="AH82" s="8"/>
      <c r="AI82" s="8"/>
      <c r="AJ82" s="8"/>
      <c r="AK82" s="8"/>
      <c r="AL82" s="8"/>
      <c r="AM82" s="8"/>
      <c r="AN82" s="8"/>
      <c r="AO82" s="8"/>
      <c r="AP82" s="8"/>
      <c r="AQ82" s="8"/>
      <c r="AR82" s="8"/>
      <c r="AS82" s="8"/>
      <c r="AT82" s="8"/>
      <c r="AU82" s="8"/>
      <c r="AV82" s="8"/>
      <c r="AW82" s="19"/>
      <c r="AX82" s="8"/>
      <c r="AY82" s="8"/>
      <c r="AZ82" s="8"/>
      <c r="BA82" s="8"/>
      <c r="BB82" s="8"/>
      <c r="BC82" s="8"/>
      <c r="BD82" s="8"/>
      <c r="BE82" s="8"/>
      <c r="BF82" s="8"/>
      <c r="BG82" s="8"/>
      <c r="BH82" s="8"/>
      <c r="BI82" s="8"/>
    </row>
    <row r="83" spans="1:61" ht="15" thickBot="1">
      <c r="A83" s="2">
        <v>0</v>
      </c>
      <c r="B83" s="2">
        <v>1</v>
      </c>
      <c r="C83" s="2">
        <v>41</v>
      </c>
      <c r="D83" s="2">
        <v>4</v>
      </c>
      <c r="E83" s="2">
        <v>1</v>
      </c>
      <c r="F83" s="2">
        <v>43</v>
      </c>
      <c r="G83" s="2">
        <v>0</v>
      </c>
      <c r="H83" s="2">
        <v>0</v>
      </c>
      <c r="I83" s="2">
        <v>0</v>
      </c>
      <c r="J83" s="2">
        <v>0</v>
      </c>
      <c r="K83" s="2">
        <v>252</v>
      </c>
      <c r="L83" s="2">
        <v>124</v>
      </c>
      <c r="M83" s="2">
        <v>86</v>
      </c>
      <c r="N83" s="2">
        <v>28.56</v>
      </c>
      <c r="O83" s="2">
        <v>100</v>
      </c>
      <c r="P83" s="2">
        <v>70</v>
      </c>
      <c r="Q83" s="1">
        <f t="shared" si="7"/>
        <v>-2.0095505691404512</v>
      </c>
      <c r="R83" s="1">
        <f t="shared" si="8"/>
        <v>0.13404890684811738</v>
      </c>
      <c r="S83" s="1">
        <f t="shared" si="9"/>
        <v>0.11820381470203249</v>
      </c>
      <c r="T83" s="1">
        <f t="shared" si="10"/>
        <v>0.88179618529796755</v>
      </c>
      <c r="U83" s="1">
        <f t="shared" si="11"/>
        <v>-5.4631784289041072E-2</v>
      </c>
      <c r="V83" s="10">
        <f t="shared" si="6"/>
        <v>1</v>
      </c>
      <c r="W83" s="12"/>
      <c r="X83" s="12"/>
      <c r="Y83" s="12"/>
      <c r="Z83" s="12"/>
      <c r="AA83" s="8"/>
      <c r="AB83" s="8"/>
      <c r="AC83" s="8"/>
      <c r="AD83" s="8"/>
      <c r="AE83" s="8"/>
      <c r="AF83" s="8"/>
      <c r="AG83" s="8"/>
      <c r="AH83" s="8"/>
      <c r="AI83" s="8"/>
      <c r="AJ83" s="8"/>
      <c r="AK83" s="8"/>
      <c r="AL83" s="8"/>
      <c r="AM83" s="8"/>
      <c r="AN83" s="8"/>
      <c r="AO83" s="8"/>
      <c r="AP83" s="8"/>
      <c r="AQ83" s="8"/>
      <c r="AR83" s="8"/>
      <c r="AS83" s="8"/>
      <c r="AT83" s="8"/>
      <c r="AU83" s="8"/>
      <c r="AV83" s="8"/>
      <c r="AW83" s="19"/>
      <c r="AX83" s="8"/>
      <c r="AY83" s="8"/>
      <c r="AZ83" s="8"/>
      <c r="BA83" s="8"/>
      <c r="BB83" s="8"/>
      <c r="BC83" s="8"/>
      <c r="BD83" s="8"/>
      <c r="BE83" s="8"/>
      <c r="BF83" s="8"/>
      <c r="BG83" s="8"/>
      <c r="BH83" s="8"/>
      <c r="BI83" s="8"/>
    </row>
    <row r="84" spans="1:61" ht="15" thickBot="1">
      <c r="A84" s="2">
        <v>0</v>
      </c>
      <c r="B84" s="2">
        <v>1</v>
      </c>
      <c r="C84" s="2">
        <v>41</v>
      </c>
      <c r="D84" s="2">
        <v>2</v>
      </c>
      <c r="E84" s="2">
        <v>0</v>
      </c>
      <c r="F84" s="2">
        <v>0</v>
      </c>
      <c r="G84" s="2">
        <v>0</v>
      </c>
      <c r="H84" s="2">
        <v>0</v>
      </c>
      <c r="I84" s="2">
        <v>0</v>
      </c>
      <c r="J84" s="2">
        <v>0</v>
      </c>
      <c r="K84" s="2">
        <v>274</v>
      </c>
      <c r="L84" s="2">
        <v>121</v>
      </c>
      <c r="M84" s="2">
        <v>61.5</v>
      </c>
      <c r="N84" s="2">
        <v>25.42</v>
      </c>
      <c r="O84" s="2">
        <v>80</v>
      </c>
      <c r="P84" s="2">
        <v>76</v>
      </c>
      <c r="Q84" s="1">
        <f t="shared" si="7"/>
        <v>-2.5623192204012915</v>
      </c>
      <c r="R84" s="1">
        <f t="shared" si="8"/>
        <v>7.7125661454238451E-2</v>
      </c>
      <c r="S84" s="1">
        <f t="shared" si="9"/>
        <v>7.1603216053835642E-2</v>
      </c>
      <c r="T84" s="1">
        <f t="shared" si="10"/>
        <v>0.92839678394616432</v>
      </c>
      <c r="U84" s="1">
        <f t="shared" si="11"/>
        <v>-3.2266372650473107E-2</v>
      </c>
      <c r="V84" s="10">
        <f t="shared" si="6"/>
        <v>0</v>
      </c>
      <c r="W84" s="12"/>
      <c r="X84" s="12"/>
      <c r="Y84" s="12"/>
      <c r="Z84" s="12"/>
      <c r="AA84" s="8"/>
      <c r="AB84" s="8"/>
      <c r="AC84" s="8"/>
      <c r="AD84" s="8"/>
      <c r="AE84" s="8"/>
      <c r="AF84" s="8"/>
      <c r="AG84" s="8"/>
      <c r="AH84" s="8"/>
      <c r="AI84" s="8"/>
      <c r="AJ84" s="8"/>
      <c r="AK84" s="8"/>
      <c r="AL84" s="8"/>
      <c r="AM84" s="8"/>
      <c r="AN84" s="8"/>
      <c r="AO84" s="8"/>
      <c r="AP84" s="8"/>
      <c r="AQ84" s="8"/>
      <c r="AR84" s="8"/>
      <c r="AS84" s="8"/>
      <c r="AT84" s="8"/>
      <c r="AU84" s="8"/>
      <c r="AV84" s="8"/>
      <c r="AW84" s="19"/>
      <c r="AX84" s="8"/>
      <c r="AY84" s="8"/>
      <c r="AZ84" s="8"/>
      <c r="BA84" s="8"/>
      <c r="BB84" s="8"/>
      <c r="BC84" s="8"/>
      <c r="BD84" s="8"/>
      <c r="BE84" s="8"/>
      <c r="BF84" s="8"/>
      <c r="BG84" s="8"/>
      <c r="BH84" s="8"/>
      <c r="BI84" s="8"/>
    </row>
    <row r="85" spans="1:61" ht="15" thickBot="1">
      <c r="A85" s="2">
        <v>0</v>
      </c>
      <c r="B85" s="2">
        <v>1</v>
      </c>
      <c r="C85" s="2">
        <v>53</v>
      </c>
      <c r="D85" s="2">
        <v>1</v>
      </c>
      <c r="E85" s="2">
        <v>1</v>
      </c>
      <c r="F85" s="2">
        <v>20</v>
      </c>
      <c r="G85" s="2">
        <v>0</v>
      </c>
      <c r="H85" s="2">
        <v>0</v>
      </c>
      <c r="I85" s="2">
        <v>0</v>
      </c>
      <c r="J85" s="2">
        <v>0</v>
      </c>
      <c r="K85" s="2">
        <v>188</v>
      </c>
      <c r="L85" s="2">
        <v>138</v>
      </c>
      <c r="M85" s="2">
        <v>89</v>
      </c>
      <c r="N85" s="2">
        <v>18.23</v>
      </c>
      <c r="O85" s="2">
        <v>60</v>
      </c>
      <c r="P85" s="2">
        <v>75</v>
      </c>
      <c r="Q85" s="1">
        <f t="shared" si="7"/>
        <v>-1.368071555332234</v>
      </c>
      <c r="R85" s="1">
        <f t="shared" si="8"/>
        <v>0.25459746356690616</v>
      </c>
      <c r="S85" s="1">
        <f t="shared" si="9"/>
        <v>0.20293159436419408</v>
      </c>
      <c r="T85" s="1">
        <f t="shared" si="10"/>
        <v>0.79706840563580594</v>
      </c>
      <c r="U85" s="1">
        <f t="shared" si="11"/>
        <v>-9.8504405184409782E-2</v>
      </c>
      <c r="V85" s="10">
        <f t="shared" si="6"/>
        <v>1</v>
      </c>
      <c r="W85" s="12"/>
      <c r="X85" s="12"/>
      <c r="Y85" s="12"/>
      <c r="Z85" s="12"/>
      <c r="AA85" s="8"/>
      <c r="AB85" s="8"/>
      <c r="AC85" s="8"/>
      <c r="AD85" s="8"/>
      <c r="AE85" s="8"/>
      <c r="AF85" s="8"/>
      <c r="AG85" s="8"/>
      <c r="AH85" s="8"/>
      <c r="AI85" s="8"/>
      <c r="AJ85" s="8"/>
      <c r="AK85" s="8"/>
      <c r="AL85" s="8"/>
      <c r="AM85" s="8"/>
      <c r="AN85" s="8"/>
      <c r="AO85" s="8"/>
      <c r="AP85" s="8"/>
      <c r="AQ85" s="8"/>
      <c r="AR85" s="8"/>
      <c r="AS85" s="8"/>
      <c r="AT85" s="8"/>
      <c r="AU85" s="8"/>
      <c r="AV85" s="8"/>
      <c r="AW85" s="19"/>
      <c r="AX85" s="8"/>
      <c r="AY85" s="8"/>
      <c r="AZ85" s="8"/>
      <c r="BA85" s="8"/>
      <c r="BB85" s="8"/>
      <c r="BC85" s="8"/>
      <c r="BD85" s="8"/>
      <c r="BE85" s="8"/>
      <c r="BF85" s="8"/>
      <c r="BG85" s="8"/>
      <c r="BH85" s="8"/>
      <c r="BI85" s="8"/>
    </row>
    <row r="86" spans="1:61" ht="15" thickBot="1">
      <c r="A86" s="2">
        <v>0</v>
      </c>
      <c r="B86" s="2">
        <v>1</v>
      </c>
      <c r="C86" s="2">
        <v>39</v>
      </c>
      <c r="D86" s="2">
        <v>2</v>
      </c>
      <c r="E86" s="2">
        <v>1</v>
      </c>
      <c r="F86" s="2">
        <v>15</v>
      </c>
      <c r="G86" s="2">
        <v>0</v>
      </c>
      <c r="H86" s="2">
        <v>0</v>
      </c>
      <c r="I86" s="2">
        <v>0</v>
      </c>
      <c r="J86" s="2">
        <v>0</v>
      </c>
      <c r="K86" s="2">
        <v>256</v>
      </c>
      <c r="L86" s="2">
        <v>132.5</v>
      </c>
      <c r="M86" s="2">
        <v>80</v>
      </c>
      <c r="N86" s="2">
        <v>24.8</v>
      </c>
      <c r="O86" s="2">
        <v>75</v>
      </c>
      <c r="P86" s="2">
        <v>97</v>
      </c>
      <c r="Q86" s="1">
        <f t="shared" si="7"/>
        <v>-2.130983897617396</v>
      </c>
      <c r="R86" s="1">
        <f t="shared" si="8"/>
        <v>0.11872042762376016</v>
      </c>
      <c r="S86" s="1">
        <f t="shared" si="9"/>
        <v>0.10612162314397941</v>
      </c>
      <c r="T86" s="1">
        <f t="shared" si="10"/>
        <v>0.89387837685602056</v>
      </c>
      <c r="U86" s="1">
        <f t="shared" si="11"/>
        <v>-4.8721568288603544E-2</v>
      </c>
      <c r="V86" s="10">
        <f t="shared" si="6"/>
        <v>1</v>
      </c>
      <c r="W86" s="12"/>
      <c r="X86" s="12"/>
      <c r="Y86" s="12"/>
      <c r="Z86" s="12"/>
      <c r="AA86" s="8"/>
      <c r="AB86" s="8"/>
      <c r="AC86" s="8"/>
      <c r="AD86" s="8"/>
      <c r="AE86" s="8"/>
      <c r="AF86" s="8"/>
      <c r="AG86" s="8"/>
      <c r="AH86" s="8"/>
      <c r="AI86" s="8"/>
      <c r="AJ86" s="8"/>
      <c r="AK86" s="8"/>
      <c r="AL86" s="8"/>
      <c r="AM86" s="8"/>
      <c r="AN86" s="8"/>
      <c r="AO86" s="8"/>
      <c r="AP86" s="8"/>
      <c r="AQ86" s="8"/>
      <c r="AR86" s="8"/>
      <c r="AS86" s="8"/>
      <c r="AT86" s="8"/>
      <c r="AU86" s="8"/>
      <c r="AV86" s="8"/>
      <c r="AW86" s="19"/>
      <c r="AX86" s="8"/>
      <c r="AY86" s="8"/>
      <c r="AZ86" s="8"/>
      <c r="BA86" s="8"/>
      <c r="BB86" s="8"/>
      <c r="BC86" s="8"/>
      <c r="BD86" s="8"/>
      <c r="BE86" s="8"/>
      <c r="BF86" s="8"/>
      <c r="BG86" s="8"/>
      <c r="BH86" s="8"/>
      <c r="BI86" s="8"/>
    </row>
    <row r="87" spans="1:61" ht="15" thickBot="1">
      <c r="A87" s="2">
        <v>0</v>
      </c>
      <c r="B87" s="2">
        <v>0</v>
      </c>
      <c r="C87" s="2">
        <v>51</v>
      </c>
      <c r="D87" s="2">
        <v>1</v>
      </c>
      <c r="E87" s="2">
        <v>0</v>
      </c>
      <c r="F87" s="2">
        <v>0</v>
      </c>
      <c r="G87" s="2">
        <v>0</v>
      </c>
      <c r="H87" s="2">
        <v>0</v>
      </c>
      <c r="I87" s="2">
        <v>0</v>
      </c>
      <c r="J87" s="2">
        <v>0</v>
      </c>
      <c r="K87" s="2">
        <v>244</v>
      </c>
      <c r="L87" s="2">
        <v>102</v>
      </c>
      <c r="M87" s="2">
        <v>71.5</v>
      </c>
      <c r="N87" s="2">
        <v>27.38</v>
      </c>
      <c r="O87" s="2">
        <v>71</v>
      </c>
      <c r="P87" s="2">
        <v>77</v>
      </c>
      <c r="Q87" s="1">
        <f t="shared" si="7"/>
        <v>-2.7923018252174421</v>
      </c>
      <c r="R87" s="1">
        <f t="shared" si="8"/>
        <v>6.127999560820712E-2</v>
      </c>
      <c r="S87" s="1">
        <f t="shared" si="9"/>
        <v>5.7741591155770607E-2</v>
      </c>
      <c r="T87" s="1">
        <f t="shared" si="10"/>
        <v>0.9422584088442294</v>
      </c>
      <c r="U87" s="1">
        <f t="shared" si="11"/>
        <v>-2.5829978157102067E-2</v>
      </c>
      <c r="V87" s="10">
        <f t="shared" si="6"/>
        <v>0</v>
      </c>
      <c r="W87" s="12"/>
      <c r="X87" s="12"/>
      <c r="Y87" s="12"/>
      <c r="Z87" s="12"/>
      <c r="AA87" s="8"/>
      <c r="AB87" s="8"/>
      <c r="AC87" s="8"/>
      <c r="AD87" s="8"/>
      <c r="AE87" s="8"/>
      <c r="AF87" s="8"/>
      <c r="AG87" s="8"/>
      <c r="AH87" s="8"/>
      <c r="AI87" s="8"/>
      <c r="AJ87" s="8"/>
      <c r="AK87" s="8"/>
      <c r="AL87" s="8"/>
      <c r="AM87" s="8"/>
      <c r="AN87" s="8"/>
      <c r="AO87" s="8"/>
      <c r="AP87" s="8"/>
      <c r="AQ87" s="8"/>
      <c r="AR87" s="8"/>
      <c r="AS87" s="8"/>
      <c r="AT87" s="8"/>
      <c r="AU87" s="8"/>
      <c r="AV87" s="8"/>
      <c r="AW87" s="19"/>
      <c r="AX87" s="8"/>
      <c r="AY87" s="8"/>
      <c r="AZ87" s="8"/>
      <c r="BA87" s="8"/>
      <c r="BB87" s="8"/>
      <c r="BC87" s="8"/>
      <c r="BD87" s="8"/>
      <c r="BE87" s="8"/>
      <c r="BF87" s="8"/>
      <c r="BG87" s="8"/>
      <c r="BH87" s="8"/>
      <c r="BI87" s="8"/>
    </row>
    <row r="88" spans="1:61" ht="15" thickBot="1">
      <c r="A88" s="2">
        <v>0</v>
      </c>
      <c r="B88" s="2">
        <v>0</v>
      </c>
      <c r="C88" s="2">
        <v>66</v>
      </c>
      <c r="D88" s="2">
        <v>1</v>
      </c>
      <c r="E88" s="2">
        <v>0</v>
      </c>
      <c r="F88" s="2">
        <v>0</v>
      </c>
      <c r="G88" s="2">
        <v>0</v>
      </c>
      <c r="H88" s="2">
        <v>0</v>
      </c>
      <c r="I88" s="2">
        <v>1</v>
      </c>
      <c r="J88" s="2">
        <v>0</v>
      </c>
      <c r="K88" s="2">
        <v>311</v>
      </c>
      <c r="L88" s="2">
        <v>154</v>
      </c>
      <c r="M88" s="2">
        <v>80</v>
      </c>
      <c r="N88" s="2">
        <v>28.55</v>
      </c>
      <c r="O88" s="2">
        <v>60</v>
      </c>
      <c r="P88" s="2">
        <v>104</v>
      </c>
      <c r="Q88" s="1">
        <f t="shared" si="7"/>
        <v>-0.44807810257253422</v>
      </c>
      <c r="R88" s="1">
        <f t="shared" si="8"/>
        <v>0.63885478588110145</v>
      </c>
      <c r="S88" s="1">
        <f t="shared" si="9"/>
        <v>0.38981781142838257</v>
      </c>
      <c r="T88" s="1">
        <f t="shared" si="10"/>
        <v>0.61018218857161743</v>
      </c>
      <c r="U88" s="1">
        <f t="shared" si="11"/>
        <v>-0.21454047371419491</v>
      </c>
      <c r="V88" s="10">
        <f t="shared" si="6"/>
        <v>1</v>
      </c>
      <c r="W88" s="12"/>
      <c r="X88" s="12"/>
      <c r="Y88" s="12"/>
      <c r="Z88" s="12"/>
      <c r="AA88" s="8"/>
      <c r="AB88" s="8"/>
      <c r="AC88" s="8"/>
      <c r="AD88" s="8"/>
      <c r="AE88" s="8"/>
      <c r="AF88" s="8"/>
      <c r="AG88" s="8"/>
      <c r="AH88" s="8"/>
      <c r="AI88" s="8"/>
      <c r="AJ88" s="8"/>
      <c r="AK88" s="8"/>
      <c r="AL88" s="8"/>
      <c r="AM88" s="8"/>
      <c r="AN88" s="8"/>
      <c r="AO88" s="8"/>
      <c r="AP88" s="8"/>
      <c r="AQ88" s="8"/>
      <c r="AR88" s="8"/>
      <c r="AS88" s="8"/>
      <c r="AT88" s="8"/>
      <c r="AU88" s="8"/>
      <c r="AV88" s="8"/>
      <c r="AW88" s="19"/>
      <c r="AX88" s="8"/>
      <c r="AY88" s="8"/>
      <c r="AZ88" s="8"/>
      <c r="BA88" s="8"/>
      <c r="BB88" s="8"/>
      <c r="BC88" s="8"/>
      <c r="BD88" s="8"/>
      <c r="BE88" s="8"/>
      <c r="BF88" s="8"/>
      <c r="BG88" s="8"/>
      <c r="BH88" s="8"/>
      <c r="BI88" s="8"/>
    </row>
    <row r="89" spans="1:61" ht="15" thickBot="1">
      <c r="A89" s="2">
        <v>1</v>
      </c>
      <c r="B89" s="2">
        <v>1</v>
      </c>
      <c r="C89" s="2">
        <v>60</v>
      </c>
      <c r="D89" s="2">
        <v>4</v>
      </c>
      <c r="E89" s="2">
        <v>1</v>
      </c>
      <c r="F89" s="2">
        <v>30</v>
      </c>
      <c r="G89" s="2">
        <v>0</v>
      </c>
      <c r="H89" s="2">
        <v>0</v>
      </c>
      <c r="I89" s="2">
        <v>0</v>
      </c>
      <c r="J89" s="2">
        <v>0</v>
      </c>
      <c r="K89" s="2">
        <v>243</v>
      </c>
      <c r="L89" s="2">
        <v>126</v>
      </c>
      <c r="M89" s="2">
        <v>79</v>
      </c>
      <c r="N89" s="2">
        <v>28.57</v>
      </c>
      <c r="O89" s="2">
        <v>80</v>
      </c>
      <c r="P89" s="2">
        <v>65</v>
      </c>
      <c r="Q89" s="1">
        <f t="shared" si="7"/>
        <v>-0.96780514440260035</v>
      </c>
      <c r="R89" s="1">
        <f t="shared" si="8"/>
        <v>0.37991598439548946</v>
      </c>
      <c r="S89" s="1">
        <f t="shared" si="9"/>
        <v>0.27531819958004339</v>
      </c>
      <c r="T89" s="1">
        <f t="shared" si="10"/>
        <v>0.27531819958004339</v>
      </c>
      <c r="U89" s="1">
        <f t="shared" si="11"/>
        <v>-0.56016507914085589</v>
      </c>
      <c r="V89" s="10">
        <f t="shared" si="6"/>
        <v>1</v>
      </c>
      <c r="W89" s="12"/>
      <c r="X89" s="12"/>
      <c r="Y89" s="12"/>
      <c r="Z89" s="12"/>
      <c r="AA89" s="8"/>
      <c r="AB89" s="8"/>
      <c r="AC89" s="8"/>
      <c r="AD89" s="8"/>
      <c r="AE89" s="8"/>
      <c r="AF89" s="8"/>
      <c r="AG89" s="8"/>
      <c r="AH89" s="8"/>
      <c r="AI89" s="8"/>
      <c r="AJ89" s="8"/>
      <c r="AK89" s="8"/>
      <c r="AL89" s="8"/>
      <c r="AM89" s="8"/>
      <c r="AN89" s="8"/>
      <c r="AO89" s="8"/>
      <c r="AP89" s="8"/>
      <c r="AQ89" s="8"/>
      <c r="AR89" s="8"/>
      <c r="AS89" s="8"/>
      <c r="AT89" s="8"/>
      <c r="AU89" s="8"/>
      <c r="AV89" s="8"/>
      <c r="AW89" s="19"/>
      <c r="AX89" s="8"/>
      <c r="AY89" s="8"/>
      <c r="AZ89" s="8"/>
      <c r="BA89" s="8"/>
      <c r="BB89" s="8"/>
      <c r="BC89" s="8"/>
      <c r="BD89" s="8"/>
      <c r="BE89" s="8"/>
      <c r="BF89" s="8"/>
      <c r="BG89" s="8"/>
      <c r="BH89" s="8"/>
      <c r="BI89" s="8"/>
    </row>
    <row r="90" spans="1:61" ht="15" thickBot="1">
      <c r="A90" s="2">
        <v>0</v>
      </c>
      <c r="B90" s="2">
        <v>0</v>
      </c>
      <c r="C90" s="2">
        <v>65</v>
      </c>
      <c r="D90" s="2">
        <v>3</v>
      </c>
      <c r="E90" s="2">
        <v>0</v>
      </c>
      <c r="F90" s="2">
        <v>0</v>
      </c>
      <c r="G90" s="2">
        <v>0</v>
      </c>
      <c r="H90" s="2">
        <v>0</v>
      </c>
      <c r="I90" s="2">
        <v>0</v>
      </c>
      <c r="J90" s="2">
        <v>0</v>
      </c>
      <c r="K90" s="2">
        <v>193</v>
      </c>
      <c r="L90" s="2">
        <v>123</v>
      </c>
      <c r="M90" s="2">
        <v>76.5</v>
      </c>
      <c r="N90" s="2">
        <v>29.33</v>
      </c>
      <c r="O90" s="2">
        <v>60</v>
      </c>
      <c r="P90" s="2">
        <v>96</v>
      </c>
      <c r="Q90" s="1">
        <f t="shared" si="7"/>
        <v>-1.6295675646985295</v>
      </c>
      <c r="R90" s="1">
        <f t="shared" si="8"/>
        <v>0.19601431931344845</v>
      </c>
      <c r="S90" s="1">
        <f t="shared" si="9"/>
        <v>0.16388960913609055</v>
      </c>
      <c r="T90" s="1">
        <f t="shared" si="10"/>
        <v>0.83611039086390948</v>
      </c>
      <c r="U90" s="1">
        <f t="shared" si="11"/>
        <v>-7.7736379285826634E-2</v>
      </c>
      <c r="V90" s="10">
        <f t="shared" si="6"/>
        <v>1</v>
      </c>
      <c r="W90" s="12"/>
      <c r="X90" s="12"/>
      <c r="Y90" s="12"/>
      <c r="Z90" s="12"/>
      <c r="AA90" s="8"/>
      <c r="AB90" s="8"/>
      <c r="AC90" s="8"/>
      <c r="AD90" s="8"/>
      <c r="AE90" s="8"/>
      <c r="AF90" s="8"/>
      <c r="AG90" s="8"/>
      <c r="AH90" s="8"/>
      <c r="AI90" s="8"/>
      <c r="AJ90" s="8"/>
      <c r="AK90" s="8"/>
      <c r="AL90" s="8"/>
      <c r="AM90" s="8"/>
      <c r="AN90" s="8"/>
      <c r="AO90" s="8"/>
      <c r="AP90" s="8"/>
      <c r="AQ90" s="8"/>
      <c r="AR90" s="8"/>
      <c r="AS90" s="8"/>
      <c r="AT90" s="8"/>
      <c r="AU90" s="8"/>
      <c r="AV90" s="8"/>
      <c r="AW90" s="19"/>
      <c r="AX90" s="8"/>
      <c r="AY90" s="8"/>
      <c r="AZ90" s="8"/>
      <c r="BA90" s="8"/>
      <c r="BB90" s="8"/>
      <c r="BC90" s="8"/>
      <c r="BD90" s="8"/>
      <c r="BE90" s="8"/>
      <c r="BF90" s="8"/>
      <c r="BG90" s="8"/>
      <c r="BH90" s="8"/>
      <c r="BI90" s="8"/>
    </row>
    <row r="91" spans="1:61" ht="15" thickBot="1">
      <c r="A91" s="2">
        <v>0</v>
      </c>
      <c r="B91" s="2">
        <v>0</v>
      </c>
      <c r="C91" s="2">
        <v>63</v>
      </c>
      <c r="D91" s="2">
        <v>4</v>
      </c>
      <c r="E91" s="2">
        <v>1</v>
      </c>
      <c r="F91" s="2">
        <v>20</v>
      </c>
      <c r="G91" s="2">
        <v>0</v>
      </c>
      <c r="H91" s="2">
        <v>0</v>
      </c>
      <c r="I91" s="2">
        <v>0</v>
      </c>
      <c r="J91" s="2">
        <v>1</v>
      </c>
      <c r="K91" s="2">
        <v>239</v>
      </c>
      <c r="L91" s="2">
        <v>134</v>
      </c>
      <c r="M91" s="2">
        <v>80</v>
      </c>
      <c r="N91" s="2">
        <v>26.64</v>
      </c>
      <c r="O91" s="2">
        <v>88</v>
      </c>
      <c r="P91" s="2">
        <v>126</v>
      </c>
      <c r="Q91" s="1">
        <f t="shared" si="7"/>
        <v>-0.97088212539576624</v>
      </c>
      <c r="R91" s="1">
        <f t="shared" si="8"/>
        <v>0.37874878677585055</v>
      </c>
      <c r="S91" s="1">
        <f t="shared" si="9"/>
        <v>0.27470471082809772</v>
      </c>
      <c r="T91" s="1">
        <f t="shared" si="10"/>
        <v>0.72529528917190222</v>
      </c>
      <c r="U91" s="1">
        <f t="shared" si="11"/>
        <v>-0.13948514329282713</v>
      </c>
      <c r="V91" s="10">
        <f t="shared" si="6"/>
        <v>1</v>
      </c>
      <c r="W91" s="12"/>
      <c r="X91" s="12"/>
      <c r="Y91" s="12"/>
      <c r="Z91" s="12"/>
      <c r="AA91" s="8"/>
      <c r="AB91" s="8"/>
      <c r="AC91" s="8"/>
      <c r="AD91" s="8"/>
      <c r="AE91" s="8"/>
      <c r="AF91" s="8"/>
      <c r="AG91" s="8"/>
      <c r="AH91" s="8"/>
      <c r="AI91" s="8"/>
      <c r="AJ91" s="8"/>
      <c r="AK91" s="8"/>
      <c r="AL91" s="8"/>
      <c r="AM91" s="8"/>
      <c r="AN91" s="8"/>
      <c r="AO91" s="8"/>
      <c r="AP91" s="8"/>
      <c r="AQ91" s="8"/>
      <c r="AR91" s="8"/>
      <c r="AS91" s="8"/>
      <c r="AT91" s="8"/>
      <c r="AU91" s="8"/>
      <c r="AV91" s="8"/>
      <c r="AW91" s="19"/>
      <c r="AX91" s="8"/>
      <c r="AY91" s="8"/>
      <c r="AZ91" s="8"/>
      <c r="BA91" s="8"/>
      <c r="BB91" s="8"/>
      <c r="BC91" s="8"/>
      <c r="BD91" s="8"/>
      <c r="BE91" s="8"/>
      <c r="BF91" s="8"/>
      <c r="BG91" s="8"/>
      <c r="BH91" s="8"/>
      <c r="BI91" s="8"/>
    </row>
    <row r="92" spans="1:61" ht="15" thickBot="1">
      <c r="A92" s="2">
        <v>0</v>
      </c>
      <c r="B92" s="2">
        <v>0</v>
      </c>
      <c r="C92" s="2">
        <v>56</v>
      </c>
      <c r="D92" s="2">
        <v>1</v>
      </c>
      <c r="E92" s="2">
        <v>0</v>
      </c>
      <c r="F92" s="2">
        <v>0</v>
      </c>
      <c r="G92" s="2">
        <v>0</v>
      </c>
      <c r="H92" s="2">
        <v>0</v>
      </c>
      <c r="I92" s="2">
        <v>1</v>
      </c>
      <c r="J92" s="2">
        <v>0</v>
      </c>
      <c r="K92" s="2">
        <v>296</v>
      </c>
      <c r="L92" s="2">
        <v>180</v>
      </c>
      <c r="M92" s="2">
        <v>90</v>
      </c>
      <c r="N92" s="2">
        <v>23.72</v>
      </c>
      <c r="O92" s="2">
        <v>75</v>
      </c>
      <c r="P92" s="2">
        <v>120</v>
      </c>
      <c r="Q92" s="1">
        <f t="shared" si="7"/>
        <v>-0.7267410715624063</v>
      </c>
      <c r="R92" s="1">
        <f t="shared" si="8"/>
        <v>0.48348205886938261</v>
      </c>
      <c r="S92" s="1">
        <f t="shared" si="9"/>
        <v>0.32591028383441484</v>
      </c>
      <c r="T92" s="1">
        <f t="shared" si="10"/>
        <v>0.67408971616558522</v>
      </c>
      <c r="U92" s="1">
        <f t="shared" si="11"/>
        <v>-0.1712822983568428</v>
      </c>
      <c r="V92" s="10">
        <f t="shared" si="6"/>
        <v>1</v>
      </c>
      <c r="W92" s="12"/>
      <c r="X92" s="12"/>
      <c r="Y92" s="12"/>
      <c r="Z92" s="12"/>
      <c r="AA92" s="8"/>
      <c r="AB92" s="8"/>
      <c r="AC92" s="8"/>
      <c r="AD92" s="8"/>
      <c r="AE92" s="8"/>
      <c r="AF92" s="8"/>
      <c r="AG92" s="8"/>
      <c r="AH92" s="8"/>
      <c r="AI92" s="8"/>
      <c r="AJ92" s="8"/>
      <c r="AK92" s="8"/>
      <c r="AL92" s="8"/>
      <c r="AM92" s="8"/>
      <c r="AN92" s="8"/>
      <c r="AO92" s="8"/>
      <c r="AP92" s="8"/>
      <c r="AQ92" s="8"/>
      <c r="AR92" s="8"/>
      <c r="AS92" s="8"/>
      <c r="AT92" s="8"/>
      <c r="AU92" s="8"/>
      <c r="AV92" s="8"/>
      <c r="AW92" s="19"/>
      <c r="AX92" s="8"/>
      <c r="AY92" s="8"/>
      <c r="AZ92" s="8"/>
      <c r="BA92" s="8"/>
      <c r="BB92" s="8"/>
      <c r="BC92" s="8"/>
      <c r="BD92" s="8"/>
      <c r="BE92" s="8"/>
      <c r="BF92" s="8"/>
      <c r="BG92" s="8"/>
      <c r="BH92" s="8"/>
      <c r="BI92" s="8"/>
    </row>
    <row r="93" spans="1:61" ht="15" thickBot="1">
      <c r="A93" s="2">
        <v>0</v>
      </c>
      <c r="B93" s="2">
        <v>0</v>
      </c>
      <c r="C93" s="2">
        <v>56</v>
      </c>
      <c r="D93" s="2">
        <v>1</v>
      </c>
      <c r="E93" s="2">
        <v>1</v>
      </c>
      <c r="F93" s="2">
        <v>15</v>
      </c>
      <c r="G93" s="2">
        <v>0</v>
      </c>
      <c r="H93" s="2">
        <v>0</v>
      </c>
      <c r="I93" s="2">
        <v>0</v>
      </c>
      <c r="J93" s="2">
        <v>0</v>
      </c>
      <c r="K93" s="2">
        <v>269</v>
      </c>
      <c r="L93" s="2">
        <v>121</v>
      </c>
      <c r="M93" s="2">
        <v>75</v>
      </c>
      <c r="N93" s="2">
        <v>22.36</v>
      </c>
      <c r="O93" s="2">
        <v>50</v>
      </c>
      <c r="P93" s="2">
        <v>66</v>
      </c>
      <c r="Q93" s="1">
        <f t="shared" si="7"/>
        <v>-1.8448252628406552</v>
      </c>
      <c r="R93" s="1">
        <f t="shared" si="8"/>
        <v>0.15805293619796459</v>
      </c>
      <c r="S93" s="1">
        <f t="shared" si="9"/>
        <v>0.13648161604500786</v>
      </c>
      <c r="T93" s="1">
        <f t="shared" si="10"/>
        <v>0.86351838395499214</v>
      </c>
      <c r="U93" s="1">
        <f t="shared" si="11"/>
        <v>-6.3728412045312863E-2</v>
      </c>
      <c r="V93" s="10">
        <f t="shared" si="6"/>
        <v>1</v>
      </c>
      <c r="W93" s="12"/>
      <c r="X93" s="12"/>
      <c r="Y93" s="12"/>
      <c r="Z93" s="12"/>
      <c r="AA93" s="8"/>
      <c r="AB93" s="8"/>
      <c r="AC93" s="8"/>
      <c r="AD93" s="8"/>
      <c r="AE93" s="8"/>
      <c r="AF93" s="8"/>
      <c r="AG93" s="8"/>
      <c r="AH93" s="8"/>
      <c r="AI93" s="8"/>
      <c r="AJ93" s="8"/>
      <c r="AK93" s="8"/>
      <c r="AL93" s="8"/>
      <c r="AM93" s="8"/>
      <c r="AN93" s="8"/>
      <c r="AO93" s="8"/>
      <c r="AP93" s="8"/>
      <c r="AQ93" s="8"/>
      <c r="AR93" s="8"/>
      <c r="AS93" s="8"/>
      <c r="AT93" s="8"/>
      <c r="AU93" s="8"/>
      <c r="AV93" s="8"/>
      <c r="AW93" s="19"/>
      <c r="AX93" s="8"/>
      <c r="AY93" s="8"/>
      <c r="AZ93" s="8"/>
      <c r="BA93" s="8"/>
      <c r="BB93" s="8"/>
      <c r="BC93" s="8"/>
      <c r="BD93" s="8"/>
      <c r="BE93" s="8"/>
      <c r="BF93" s="8"/>
      <c r="BG93" s="8"/>
      <c r="BH93" s="8"/>
      <c r="BI93" s="8"/>
    </row>
    <row r="94" spans="1:61" ht="15" thickBot="1">
      <c r="A94" s="2">
        <v>0</v>
      </c>
      <c r="B94" s="2">
        <v>0</v>
      </c>
      <c r="C94" s="2">
        <v>47</v>
      </c>
      <c r="D94" s="2">
        <v>2</v>
      </c>
      <c r="E94" s="2">
        <v>1</v>
      </c>
      <c r="F94" s="2">
        <v>20</v>
      </c>
      <c r="G94" s="2">
        <v>0</v>
      </c>
      <c r="H94" s="2">
        <v>0</v>
      </c>
      <c r="I94" s="2">
        <v>0</v>
      </c>
      <c r="J94" s="2">
        <v>0</v>
      </c>
      <c r="K94" s="2">
        <v>220</v>
      </c>
      <c r="L94" s="2">
        <v>132.5</v>
      </c>
      <c r="M94" s="2">
        <v>87</v>
      </c>
      <c r="N94" s="2">
        <v>27.98</v>
      </c>
      <c r="O94" s="2">
        <v>65</v>
      </c>
      <c r="P94" s="2">
        <v>75</v>
      </c>
      <c r="Q94" s="1">
        <f t="shared" si="7"/>
        <v>-2.3068081238656664</v>
      </c>
      <c r="R94" s="1">
        <f t="shared" si="8"/>
        <v>9.9578587358424342E-2</v>
      </c>
      <c r="S94" s="1">
        <f t="shared" si="9"/>
        <v>9.0560682522608266E-2</v>
      </c>
      <c r="T94" s="1">
        <f t="shared" si="10"/>
        <v>0.90943931747739171</v>
      </c>
      <c r="U94" s="1">
        <f t="shared" si="11"/>
        <v>-4.1226274020990224E-2</v>
      </c>
      <c r="V94" s="10">
        <f t="shared" si="6"/>
        <v>0</v>
      </c>
      <c r="W94" s="12"/>
      <c r="X94" s="12"/>
      <c r="Y94" s="12"/>
      <c r="Z94" s="12"/>
      <c r="AA94" s="8"/>
      <c r="AB94" s="8"/>
      <c r="AC94" s="8"/>
      <c r="AD94" s="8"/>
      <c r="AE94" s="8"/>
      <c r="AF94" s="8"/>
      <c r="AG94" s="8"/>
      <c r="AH94" s="8"/>
      <c r="AI94" s="8"/>
      <c r="AJ94" s="8"/>
      <c r="AK94" s="8"/>
      <c r="AL94" s="8"/>
      <c r="AM94" s="8"/>
      <c r="AN94" s="8"/>
      <c r="AO94" s="8"/>
      <c r="AP94" s="8"/>
      <c r="AQ94" s="8"/>
      <c r="AR94" s="8"/>
      <c r="AS94" s="8"/>
      <c r="AT94" s="8"/>
      <c r="AU94" s="8"/>
      <c r="AV94" s="8"/>
      <c r="AW94" s="19"/>
      <c r="AX94" s="8"/>
      <c r="AY94" s="8"/>
      <c r="AZ94" s="8"/>
      <c r="BA94" s="8"/>
      <c r="BB94" s="8"/>
      <c r="BC94" s="8"/>
      <c r="BD94" s="8"/>
      <c r="BE94" s="8"/>
      <c r="BF94" s="8"/>
      <c r="BG94" s="8"/>
      <c r="BH94" s="8"/>
      <c r="BI94" s="8"/>
    </row>
    <row r="95" spans="1:61" ht="15" thickBot="1">
      <c r="A95" s="2">
        <v>0</v>
      </c>
      <c r="B95" s="2">
        <v>0</v>
      </c>
      <c r="C95" s="2">
        <v>60</v>
      </c>
      <c r="D95" s="2">
        <v>3</v>
      </c>
      <c r="E95" s="2">
        <v>0</v>
      </c>
      <c r="F95" s="2">
        <v>0</v>
      </c>
      <c r="G95" s="2">
        <v>0</v>
      </c>
      <c r="H95" s="2">
        <v>0</v>
      </c>
      <c r="I95" s="2">
        <v>1</v>
      </c>
      <c r="J95" s="2">
        <v>0</v>
      </c>
      <c r="K95" s="2">
        <v>275</v>
      </c>
      <c r="L95" s="2">
        <v>141</v>
      </c>
      <c r="M95" s="2">
        <v>84</v>
      </c>
      <c r="N95" s="2">
        <v>29.66</v>
      </c>
      <c r="O95" s="2">
        <v>75</v>
      </c>
      <c r="P95" s="2">
        <v>105</v>
      </c>
      <c r="Q95" s="1">
        <f t="shared" si="7"/>
        <v>-1.2556196430012996</v>
      </c>
      <c r="R95" s="1">
        <f t="shared" si="8"/>
        <v>0.28489925768745722</v>
      </c>
      <c r="S95" s="1">
        <f t="shared" si="9"/>
        <v>0.22172886783374343</v>
      </c>
      <c r="T95" s="1">
        <f t="shared" si="10"/>
        <v>0.77827113216625654</v>
      </c>
      <c r="U95" s="1">
        <f t="shared" si="11"/>
        <v>-0.10886907821551246</v>
      </c>
      <c r="V95" s="10">
        <f t="shared" si="6"/>
        <v>1</v>
      </c>
      <c r="W95" s="12"/>
      <c r="X95" s="12"/>
      <c r="Y95" s="12"/>
      <c r="Z95" s="12"/>
      <c r="AA95" s="8"/>
      <c r="AB95" s="8"/>
      <c r="AC95" s="8"/>
      <c r="AD95" s="8"/>
      <c r="AE95" s="8"/>
      <c r="AF95" s="8"/>
      <c r="AG95" s="8"/>
      <c r="AH95" s="8"/>
      <c r="AI95" s="8"/>
      <c r="AJ95" s="8"/>
      <c r="AK95" s="8"/>
      <c r="AL95" s="8"/>
      <c r="AM95" s="8"/>
      <c r="AN95" s="8"/>
      <c r="AO95" s="8"/>
      <c r="AP95" s="8"/>
      <c r="AQ95" s="8"/>
      <c r="AR95" s="8"/>
      <c r="AS95" s="8"/>
      <c r="AT95" s="8"/>
      <c r="AU95" s="8"/>
      <c r="AV95" s="8"/>
      <c r="AW95" s="19"/>
      <c r="AX95" s="8"/>
      <c r="AY95" s="8"/>
      <c r="AZ95" s="8"/>
      <c r="BA95" s="8"/>
      <c r="BB95" s="8"/>
      <c r="BC95" s="8"/>
      <c r="BD95" s="8"/>
      <c r="BE95" s="8"/>
      <c r="BF95" s="8"/>
      <c r="BG95" s="8"/>
      <c r="BH95" s="8"/>
      <c r="BI95" s="8"/>
    </row>
    <row r="96" spans="1:61" ht="15" thickBot="1">
      <c r="A96" s="2">
        <v>0</v>
      </c>
      <c r="B96" s="2">
        <v>0</v>
      </c>
      <c r="C96" s="2">
        <v>45</v>
      </c>
      <c r="D96" s="2">
        <v>3</v>
      </c>
      <c r="E96" s="2">
        <v>1</v>
      </c>
      <c r="F96" s="2">
        <v>9</v>
      </c>
      <c r="G96" s="2">
        <v>0</v>
      </c>
      <c r="H96" s="2">
        <v>0</v>
      </c>
      <c r="I96" s="2">
        <v>0</v>
      </c>
      <c r="J96" s="2">
        <v>0</v>
      </c>
      <c r="K96" s="2">
        <v>268</v>
      </c>
      <c r="L96" s="2">
        <v>110</v>
      </c>
      <c r="M96" s="2">
        <v>64</v>
      </c>
      <c r="N96" s="2">
        <v>20.68</v>
      </c>
      <c r="O96" s="2">
        <v>63</v>
      </c>
      <c r="P96" s="2">
        <v>71</v>
      </c>
      <c r="Q96" s="1">
        <f t="shared" si="7"/>
        <v>-2.8863827542091665</v>
      </c>
      <c r="R96" s="1">
        <f t="shared" si="8"/>
        <v>5.5777609463983427E-2</v>
      </c>
      <c r="S96" s="1">
        <f t="shared" si="9"/>
        <v>5.283083195172289E-2</v>
      </c>
      <c r="T96" s="1">
        <f t="shared" si="10"/>
        <v>0.94716916804827711</v>
      </c>
      <c r="U96" s="1">
        <f t="shared" si="11"/>
        <v>-2.3572447407930255E-2</v>
      </c>
      <c r="V96" s="10">
        <f t="shared" si="6"/>
        <v>0</v>
      </c>
      <c r="W96" s="12"/>
      <c r="X96" s="12"/>
      <c r="Y96" s="12"/>
      <c r="Z96" s="12"/>
      <c r="AA96" s="8"/>
      <c r="AB96" s="8"/>
      <c r="AC96" s="8"/>
      <c r="AD96" s="8"/>
      <c r="AE96" s="8"/>
      <c r="AF96" s="8"/>
      <c r="AG96" s="8"/>
      <c r="AH96" s="8"/>
      <c r="AI96" s="8"/>
      <c r="AJ96" s="8"/>
      <c r="AK96" s="8"/>
      <c r="AL96" s="8"/>
      <c r="AM96" s="8"/>
      <c r="AN96" s="8"/>
      <c r="AO96" s="8"/>
      <c r="AP96" s="8"/>
      <c r="AQ96" s="8"/>
      <c r="AR96" s="8"/>
      <c r="AS96" s="8"/>
      <c r="AT96" s="8"/>
      <c r="AU96" s="8"/>
      <c r="AV96" s="8"/>
      <c r="AW96" s="19"/>
      <c r="AX96" s="8"/>
      <c r="AY96" s="8"/>
      <c r="AZ96" s="8"/>
      <c r="BA96" s="8"/>
      <c r="BB96" s="8"/>
      <c r="BC96" s="8"/>
      <c r="BD96" s="8"/>
      <c r="BE96" s="8"/>
      <c r="BF96" s="8"/>
      <c r="BG96" s="8"/>
      <c r="BH96" s="8"/>
      <c r="BI96" s="8"/>
    </row>
    <row r="97" spans="1:61" ht="15" thickBot="1">
      <c r="A97" s="2">
        <v>0</v>
      </c>
      <c r="B97" s="2">
        <v>0</v>
      </c>
      <c r="C97" s="2">
        <v>48</v>
      </c>
      <c r="D97" s="2">
        <v>1</v>
      </c>
      <c r="E97" s="2">
        <v>0</v>
      </c>
      <c r="F97" s="2">
        <v>0</v>
      </c>
      <c r="G97" s="2">
        <v>0</v>
      </c>
      <c r="H97" s="2">
        <v>0</v>
      </c>
      <c r="I97" s="2">
        <v>1</v>
      </c>
      <c r="J97" s="2">
        <v>0</v>
      </c>
      <c r="K97" s="2">
        <v>265</v>
      </c>
      <c r="L97" s="2">
        <v>145</v>
      </c>
      <c r="M97" s="2">
        <v>77</v>
      </c>
      <c r="N97" s="2">
        <v>24.23</v>
      </c>
      <c r="O97" s="2">
        <v>74</v>
      </c>
      <c r="P97" s="2">
        <v>64</v>
      </c>
      <c r="Q97" s="1">
        <f t="shared" si="7"/>
        <v>-2.1803688190325463</v>
      </c>
      <c r="R97" s="1">
        <f t="shared" si="8"/>
        <v>0.11299984645991358</v>
      </c>
      <c r="S97" s="1">
        <f t="shared" si="9"/>
        <v>0.10152727946848233</v>
      </c>
      <c r="T97" s="1">
        <f t="shared" si="10"/>
        <v>0.89847272053151772</v>
      </c>
      <c r="U97" s="1">
        <f t="shared" si="11"/>
        <v>-4.6495104423102819E-2</v>
      </c>
      <c r="V97" s="10">
        <f t="shared" si="6"/>
        <v>1</v>
      </c>
      <c r="W97" s="12"/>
      <c r="X97" s="12"/>
      <c r="Y97" s="12"/>
      <c r="Z97" s="12"/>
      <c r="AA97" s="8"/>
      <c r="AB97" s="8"/>
      <c r="AC97" s="8"/>
      <c r="AD97" s="8"/>
      <c r="AE97" s="8"/>
      <c r="AF97" s="8"/>
      <c r="AG97" s="8"/>
      <c r="AH97" s="8"/>
      <c r="AI97" s="8"/>
      <c r="AJ97" s="8"/>
      <c r="AK97" s="8"/>
      <c r="AL97" s="8"/>
      <c r="AM97" s="8"/>
      <c r="AN97" s="8"/>
      <c r="AO97" s="8"/>
      <c r="AP97" s="8"/>
      <c r="AQ97" s="8"/>
      <c r="AR97" s="8"/>
      <c r="AS97" s="8"/>
      <c r="AT97" s="8"/>
      <c r="AU97" s="8"/>
      <c r="AV97" s="8"/>
      <c r="AW97" s="19"/>
      <c r="AX97" s="8"/>
      <c r="AY97" s="8"/>
      <c r="AZ97" s="8"/>
      <c r="BA97" s="8"/>
      <c r="BB97" s="8"/>
      <c r="BC97" s="8"/>
      <c r="BD97" s="8"/>
      <c r="BE97" s="8"/>
      <c r="BF97" s="8"/>
      <c r="BG97" s="8"/>
      <c r="BH97" s="8"/>
      <c r="BI97" s="8"/>
    </row>
    <row r="98" spans="1:61" ht="15" thickBot="1">
      <c r="A98" s="2">
        <v>0</v>
      </c>
      <c r="B98" s="2">
        <v>0</v>
      </c>
      <c r="C98" s="2">
        <v>42</v>
      </c>
      <c r="D98" s="2">
        <v>1</v>
      </c>
      <c r="E98" s="2">
        <v>1</v>
      </c>
      <c r="F98" s="2">
        <v>20</v>
      </c>
      <c r="G98" s="2">
        <v>0</v>
      </c>
      <c r="H98" s="2">
        <v>0</v>
      </c>
      <c r="I98" s="2">
        <v>0</v>
      </c>
      <c r="J98" s="2">
        <v>0</v>
      </c>
      <c r="K98" s="2">
        <v>173</v>
      </c>
      <c r="L98" s="2">
        <v>100</v>
      </c>
      <c r="M98" s="2">
        <v>63</v>
      </c>
      <c r="N98" s="2">
        <v>23.25</v>
      </c>
      <c r="O98" s="2">
        <v>65</v>
      </c>
      <c r="P98" s="2">
        <v>99</v>
      </c>
      <c r="Q98" s="1">
        <f t="shared" si="7"/>
        <v>-2.944810992277012</v>
      </c>
      <c r="R98" s="1">
        <f t="shared" si="8"/>
        <v>5.261200295145925E-2</v>
      </c>
      <c r="S98" s="1">
        <f t="shared" si="9"/>
        <v>4.9982332335122948E-2</v>
      </c>
      <c r="T98" s="1">
        <f t="shared" si="10"/>
        <v>0.95001766766487705</v>
      </c>
      <c r="U98" s="1">
        <f t="shared" si="11"/>
        <v>-2.2268317976398635E-2</v>
      </c>
      <c r="V98" s="10">
        <f t="shared" si="6"/>
        <v>0</v>
      </c>
      <c r="W98" s="12"/>
      <c r="X98" s="12"/>
      <c r="Y98" s="12"/>
      <c r="Z98" s="12"/>
      <c r="AA98" s="8"/>
      <c r="AB98" s="8"/>
      <c r="AC98" s="8"/>
      <c r="AD98" s="8"/>
      <c r="AE98" s="8"/>
      <c r="AF98" s="8"/>
      <c r="AG98" s="8"/>
      <c r="AH98" s="8"/>
      <c r="AI98" s="8"/>
      <c r="AJ98" s="8"/>
      <c r="AK98" s="8"/>
      <c r="AL98" s="8"/>
      <c r="AM98" s="8"/>
      <c r="AN98" s="8"/>
      <c r="AO98" s="8"/>
      <c r="AP98" s="8"/>
      <c r="AQ98" s="8"/>
      <c r="AR98" s="8"/>
      <c r="AS98" s="8"/>
      <c r="AT98" s="8"/>
      <c r="AU98" s="8"/>
      <c r="AV98" s="8"/>
      <c r="AW98" s="19"/>
      <c r="AX98" s="8"/>
      <c r="AY98" s="8"/>
      <c r="AZ98" s="8"/>
      <c r="BA98" s="8"/>
      <c r="BB98" s="8"/>
      <c r="BC98" s="8"/>
      <c r="BD98" s="8"/>
      <c r="BE98" s="8"/>
      <c r="BF98" s="8"/>
      <c r="BG98" s="8"/>
      <c r="BH98" s="8"/>
      <c r="BI98" s="8"/>
    </row>
    <row r="99" spans="1:61" ht="15" thickBot="1">
      <c r="A99" s="2">
        <v>0</v>
      </c>
      <c r="B99" s="2">
        <v>0</v>
      </c>
      <c r="C99" s="2">
        <v>63</v>
      </c>
      <c r="D99" s="2">
        <v>1</v>
      </c>
      <c r="E99" s="2">
        <v>0</v>
      </c>
      <c r="F99" s="2">
        <v>0</v>
      </c>
      <c r="G99" s="2">
        <v>0</v>
      </c>
      <c r="H99" s="2">
        <v>0</v>
      </c>
      <c r="I99" s="2">
        <v>0</v>
      </c>
      <c r="J99" s="2">
        <v>0</v>
      </c>
      <c r="K99" s="2">
        <v>273</v>
      </c>
      <c r="L99" s="2">
        <v>135</v>
      </c>
      <c r="M99" s="2">
        <v>82</v>
      </c>
      <c r="N99" s="2">
        <v>26.76</v>
      </c>
      <c r="O99" s="2">
        <v>85</v>
      </c>
      <c r="P99" s="2">
        <v>56</v>
      </c>
      <c r="Q99" s="1">
        <f t="shared" si="7"/>
        <v>-1.7000425625085871</v>
      </c>
      <c r="R99" s="1">
        <f t="shared" si="8"/>
        <v>0.18267574874914283</v>
      </c>
      <c r="S99" s="1">
        <f t="shared" si="9"/>
        <v>0.15445970625706146</v>
      </c>
      <c r="T99" s="1">
        <f t="shared" si="10"/>
        <v>0.8455402937429386</v>
      </c>
      <c r="U99" s="1">
        <f t="shared" si="11"/>
        <v>-7.2865691515978021E-2</v>
      </c>
      <c r="V99" s="10">
        <f t="shared" si="6"/>
        <v>1</v>
      </c>
      <c r="W99" s="12"/>
      <c r="X99" s="12"/>
      <c r="Y99" s="12"/>
      <c r="Z99" s="12"/>
      <c r="AA99" s="8"/>
      <c r="AB99" s="8"/>
      <c r="AC99" s="8"/>
      <c r="AD99" s="8"/>
      <c r="AE99" s="8"/>
      <c r="AF99" s="8"/>
      <c r="AG99" s="8"/>
      <c r="AH99" s="8"/>
      <c r="AI99" s="8"/>
      <c r="AJ99" s="8"/>
      <c r="AK99" s="8"/>
      <c r="AL99" s="8"/>
      <c r="AM99" s="8"/>
      <c r="AN99" s="8"/>
      <c r="AO99" s="8"/>
      <c r="AP99" s="8"/>
      <c r="AQ99" s="8"/>
      <c r="AR99" s="8"/>
      <c r="AS99" s="8"/>
      <c r="AT99" s="8"/>
      <c r="AU99" s="8"/>
      <c r="AV99" s="8"/>
      <c r="AW99" s="19"/>
      <c r="AX99" s="8"/>
      <c r="AY99" s="8"/>
      <c r="AZ99" s="8"/>
      <c r="BA99" s="8"/>
      <c r="BB99" s="8"/>
      <c r="BC99" s="8"/>
      <c r="BD99" s="8"/>
      <c r="BE99" s="8"/>
      <c r="BF99" s="8"/>
      <c r="BG99" s="8"/>
      <c r="BH99" s="8"/>
      <c r="BI99" s="8"/>
    </row>
    <row r="100" spans="1:61" ht="15" thickBot="1">
      <c r="A100" s="2">
        <v>0</v>
      </c>
      <c r="B100" s="2">
        <v>0</v>
      </c>
      <c r="C100" s="2">
        <v>42</v>
      </c>
      <c r="D100" s="2">
        <v>4</v>
      </c>
      <c r="E100" s="2">
        <v>0</v>
      </c>
      <c r="F100" s="2">
        <v>0</v>
      </c>
      <c r="G100" s="2">
        <v>0</v>
      </c>
      <c r="H100" s="2">
        <v>0</v>
      </c>
      <c r="I100" s="2">
        <v>0</v>
      </c>
      <c r="J100" s="2">
        <v>0</v>
      </c>
      <c r="K100" s="2">
        <v>250</v>
      </c>
      <c r="L100" s="2">
        <v>115</v>
      </c>
      <c r="M100" s="2">
        <v>79</v>
      </c>
      <c r="N100" s="2">
        <v>26.93</v>
      </c>
      <c r="O100" s="2">
        <v>65</v>
      </c>
      <c r="P100" s="2">
        <v>79</v>
      </c>
      <c r="Q100" s="1">
        <f t="shared" si="7"/>
        <v>-3.2910467687632776</v>
      </c>
      <c r="R100" s="1">
        <f t="shared" si="8"/>
        <v>3.7214873633220506E-2</v>
      </c>
      <c r="S100" s="1">
        <f t="shared" si="9"/>
        <v>3.5879618176764029E-2</v>
      </c>
      <c r="T100" s="1">
        <f t="shared" si="10"/>
        <v>0.96412038182323601</v>
      </c>
      <c r="U100" s="1">
        <f t="shared" si="11"/>
        <v>-1.5868735913085651E-2</v>
      </c>
      <c r="V100" s="10">
        <f t="shared" si="6"/>
        <v>0</v>
      </c>
      <c r="W100" s="12"/>
      <c r="X100" s="12"/>
      <c r="Y100" s="12"/>
      <c r="Z100" s="12"/>
      <c r="AA100" s="8"/>
      <c r="AB100" s="8"/>
      <c r="AC100" s="8"/>
      <c r="AD100" s="8"/>
      <c r="AE100" s="8"/>
      <c r="AF100" s="8"/>
      <c r="AG100" s="8"/>
      <c r="AH100" s="8"/>
      <c r="AI100" s="8"/>
      <c r="AJ100" s="8"/>
      <c r="AK100" s="8"/>
      <c r="AL100" s="8"/>
      <c r="AM100" s="8"/>
      <c r="AN100" s="8"/>
      <c r="AO100" s="8"/>
      <c r="AP100" s="8"/>
      <c r="AQ100" s="8"/>
      <c r="AR100" s="8"/>
      <c r="AS100" s="8"/>
      <c r="AT100" s="8"/>
      <c r="AU100" s="8"/>
      <c r="AV100" s="8"/>
      <c r="AW100" s="19"/>
      <c r="AX100" s="8"/>
      <c r="AY100" s="8"/>
      <c r="AZ100" s="8"/>
      <c r="BA100" s="8"/>
      <c r="BB100" s="8"/>
      <c r="BC100" s="8"/>
      <c r="BD100" s="8"/>
      <c r="BE100" s="8"/>
      <c r="BF100" s="8"/>
      <c r="BG100" s="8"/>
      <c r="BH100" s="8"/>
      <c r="BI100" s="8"/>
    </row>
    <row r="101" spans="1:61" ht="15" thickBot="1">
      <c r="A101" s="2">
        <v>1</v>
      </c>
      <c r="B101" s="2">
        <v>1</v>
      </c>
      <c r="C101" s="2">
        <v>40</v>
      </c>
      <c r="D101" s="2">
        <v>1</v>
      </c>
      <c r="E101" s="2">
        <v>1</v>
      </c>
      <c r="F101" s="2">
        <v>43</v>
      </c>
      <c r="G101" s="2">
        <v>0</v>
      </c>
      <c r="H101" s="2">
        <v>0</v>
      </c>
      <c r="I101" s="2">
        <v>1</v>
      </c>
      <c r="J101" s="2">
        <v>0</v>
      </c>
      <c r="K101" s="2">
        <v>290</v>
      </c>
      <c r="L101" s="2">
        <v>138</v>
      </c>
      <c r="M101" s="2">
        <v>90</v>
      </c>
      <c r="N101" s="2">
        <v>27.54</v>
      </c>
      <c r="O101" s="2">
        <v>85</v>
      </c>
      <c r="P101" s="2">
        <v>73</v>
      </c>
      <c r="Q101" s="1">
        <f t="shared" si="7"/>
        <v>-1.3442555144002011</v>
      </c>
      <c r="R101" s="1">
        <f t="shared" si="8"/>
        <v>0.26073374814178857</v>
      </c>
      <c r="S101" s="1">
        <f t="shared" si="9"/>
        <v>0.20681111180381054</v>
      </c>
      <c r="T101" s="1">
        <f t="shared" si="10"/>
        <v>0.20681111180381054</v>
      </c>
      <c r="U101" s="1">
        <f t="shared" si="11"/>
        <v>-0.68442613063886182</v>
      </c>
      <c r="V101" s="10">
        <f t="shared" si="6"/>
        <v>1</v>
      </c>
      <c r="W101" s="12"/>
      <c r="X101" s="12"/>
      <c r="Y101" s="12"/>
      <c r="Z101" s="12"/>
      <c r="AA101" s="8"/>
      <c r="AB101" s="8"/>
      <c r="AC101" s="8"/>
      <c r="AD101" s="8"/>
      <c r="AE101" s="8"/>
      <c r="AF101" s="8"/>
      <c r="AG101" s="8"/>
      <c r="AH101" s="8"/>
      <c r="AI101" s="8"/>
      <c r="AJ101" s="8"/>
      <c r="AK101" s="8"/>
      <c r="AL101" s="8"/>
      <c r="AM101" s="8"/>
      <c r="AN101" s="8"/>
      <c r="AO101" s="8"/>
      <c r="AP101" s="8"/>
      <c r="AQ101" s="8"/>
      <c r="AR101" s="8"/>
      <c r="AS101" s="8"/>
      <c r="AT101" s="8"/>
      <c r="AU101" s="8"/>
      <c r="AV101" s="8"/>
      <c r="AW101" s="19"/>
      <c r="AX101" s="8"/>
      <c r="AY101" s="8"/>
      <c r="AZ101" s="8"/>
      <c r="BA101" s="8"/>
      <c r="BB101" s="8"/>
      <c r="BC101" s="8"/>
      <c r="BD101" s="8"/>
      <c r="BE101" s="8"/>
      <c r="BF101" s="8"/>
      <c r="BG101" s="8"/>
      <c r="BH101" s="8"/>
      <c r="BI101" s="8"/>
    </row>
    <row r="102" spans="1:61" ht="15" thickBot="1">
      <c r="A102" s="2">
        <v>1</v>
      </c>
      <c r="B102" s="2">
        <v>0</v>
      </c>
      <c r="C102" s="2">
        <v>66</v>
      </c>
      <c r="D102" s="2">
        <v>1</v>
      </c>
      <c r="E102" s="2">
        <v>0</v>
      </c>
      <c r="F102" s="2">
        <v>0</v>
      </c>
      <c r="G102" s="2">
        <v>0</v>
      </c>
      <c r="H102" s="2">
        <v>0</v>
      </c>
      <c r="I102" s="2">
        <v>1</v>
      </c>
      <c r="J102" s="2">
        <v>0</v>
      </c>
      <c r="K102" s="2">
        <v>278</v>
      </c>
      <c r="L102" s="2">
        <v>187</v>
      </c>
      <c r="M102" s="2">
        <v>88</v>
      </c>
      <c r="N102" s="2">
        <v>40.520000000000003</v>
      </c>
      <c r="O102" s="2">
        <v>90</v>
      </c>
      <c r="P102" s="2">
        <v>84</v>
      </c>
      <c r="Q102" s="1">
        <f t="shared" si="7"/>
        <v>-0.21014591123246618</v>
      </c>
      <c r="R102" s="1">
        <f t="shared" si="8"/>
        <v>0.8104659812521251</v>
      </c>
      <c r="S102" s="1">
        <f t="shared" si="9"/>
        <v>0.44765601212324563</v>
      </c>
      <c r="T102" s="1">
        <f t="shared" si="10"/>
        <v>0.44765601212324563</v>
      </c>
      <c r="U102" s="1">
        <f t="shared" si="11"/>
        <v>-0.34905557845708263</v>
      </c>
      <c r="V102" s="10">
        <f t="shared" si="6"/>
        <v>1</v>
      </c>
      <c r="W102" s="12"/>
      <c r="X102" s="12"/>
      <c r="Y102" s="12"/>
      <c r="Z102" s="12"/>
      <c r="AA102" s="8"/>
      <c r="AB102" s="8"/>
      <c r="AC102" s="8"/>
      <c r="AD102" s="8"/>
      <c r="AE102" s="8"/>
      <c r="AF102" s="8"/>
      <c r="AG102" s="8"/>
      <c r="AH102" s="8"/>
      <c r="AI102" s="8"/>
      <c r="AJ102" s="8"/>
      <c r="AK102" s="8"/>
      <c r="AL102" s="8"/>
      <c r="AM102" s="8"/>
      <c r="AN102" s="8"/>
      <c r="AO102" s="8"/>
      <c r="AP102" s="8"/>
      <c r="AQ102" s="8"/>
      <c r="AR102" s="8"/>
      <c r="AS102" s="8"/>
      <c r="AT102" s="8"/>
      <c r="AU102" s="8"/>
      <c r="AV102" s="8"/>
      <c r="AW102" s="19"/>
      <c r="AX102" s="8"/>
      <c r="AY102" s="8"/>
      <c r="AZ102" s="8"/>
      <c r="BA102" s="8"/>
      <c r="BB102" s="8"/>
      <c r="BC102" s="8"/>
      <c r="BD102" s="8"/>
      <c r="BE102" s="8"/>
      <c r="BF102" s="8"/>
      <c r="BG102" s="8"/>
      <c r="BH102" s="8"/>
      <c r="BI102" s="8"/>
    </row>
    <row r="103" spans="1:61" ht="15" thickBot="1">
      <c r="A103" s="2">
        <v>0</v>
      </c>
      <c r="B103" s="2">
        <v>1</v>
      </c>
      <c r="C103" s="2">
        <v>49</v>
      </c>
      <c r="D103" s="2">
        <v>1</v>
      </c>
      <c r="E103" s="2">
        <v>1</v>
      </c>
      <c r="F103" s="2">
        <v>20</v>
      </c>
      <c r="G103" s="2">
        <v>0</v>
      </c>
      <c r="H103" s="2">
        <v>0</v>
      </c>
      <c r="I103" s="2">
        <v>0</v>
      </c>
      <c r="J103" s="2">
        <v>0</v>
      </c>
      <c r="K103" s="2">
        <v>197</v>
      </c>
      <c r="L103" s="2">
        <v>123</v>
      </c>
      <c r="M103" s="2">
        <v>69</v>
      </c>
      <c r="N103" s="2">
        <v>29.62</v>
      </c>
      <c r="O103" s="2">
        <v>76</v>
      </c>
      <c r="P103" s="2">
        <v>60</v>
      </c>
      <c r="Q103" s="1">
        <f t="shared" si="7"/>
        <v>-1.8300161904986068</v>
      </c>
      <c r="R103" s="1">
        <f t="shared" si="8"/>
        <v>0.16041097062055187</v>
      </c>
      <c r="S103" s="1">
        <f t="shared" si="9"/>
        <v>0.13823634443473853</v>
      </c>
      <c r="T103" s="1">
        <f t="shared" si="10"/>
        <v>0.86176365556526147</v>
      </c>
      <c r="U103" s="1">
        <f t="shared" si="11"/>
        <v>-6.4611826005709888E-2</v>
      </c>
      <c r="V103" s="10">
        <f t="shared" si="6"/>
        <v>1</v>
      </c>
      <c r="W103" s="12"/>
      <c r="X103" s="12"/>
      <c r="Y103" s="12"/>
      <c r="Z103" s="12"/>
      <c r="AA103" s="8"/>
      <c r="AB103" s="8"/>
      <c r="AC103" s="8"/>
      <c r="AD103" s="8"/>
      <c r="AE103" s="8"/>
      <c r="AF103" s="8"/>
      <c r="AG103" s="8"/>
      <c r="AH103" s="8"/>
      <c r="AI103" s="8"/>
      <c r="AJ103" s="8"/>
      <c r="AK103" s="8"/>
      <c r="AL103" s="8"/>
      <c r="AM103" s="8"/>
      <c r="AN103" s="8"/>
      <c r="AO103" s="8"/>
      <c r="AP103" s="8"/>
      <c r="AQ103" s="8"/>
      <c r="AR103" s="8"/>
      <c r="AS103" s="8"/>
      <c r="AT103" s="8"/>
      <c r="AU103" s="8"/>
      <c r="AV103" s="8"/>
      <c r="AW103" s="19"/>
      <c r="AX103" s="8"/>
      <c r="AY103" s="8"/>
      <c r="AZ103" s="8"/>
      <c r="BA103" s="8"/>
      <c r="BB103" s="8"/>
      <c r="BC103" s="8"/>
      <c r="BD103" s="8"/>
      <c r="BE103" s="8"/>
      <c r="BF103" s="8"/>
      <c r="BG103" s="8"/>
      <c r="BH103" s="8"/>
      <c r="BI103" s="8"/>
    </row>
    <row r="104" spans="1:61" ht="15" thickBot="1">
      <c r="A104" s="2">
        <v>0</v>
      </c>
      <c r="B104" s="2">
        <v>0</v>
      </c>
      <c r="C104" s="2">
        <v>67</v>
      </c>
      <c r="D104" s="2">
        <v>1</v>
      </c>
      <c r="E104" s="2">
        <v>0</v>
      </c>
      <c r="F104" s="2">
        <v>0</v>
      </c>
      <c r="G104" s="2">
        <v>0</v>
      </c>
      <c r="H104" s="2">
        <v>0</v>
      </c>
      <c r="I104" s="2">
        <v>1</v>
      </c>
      <c r="J104" s="2">
        <v>0</v>
      </c>
      <c r="K104" s="2">
        <v>264</v>
      </c>
      <c r="L104" s="2">
        <v>139</v>
      </c>
      <c r="M104" s="2">
        <v>80</v>
      </c>
      <c r="N104" s="2">
        <v>25.75</v>
      </c>
      <c r="O104" s="2">
        <v>75</v>
      </c>
      <c r="P104" s="2">
        <v>87</v>
      </c>
      <c r="Q104" s="1">
        <f t="shared" si="7"/>
        <v>-0.91126876347138186</v>
      </c>
      <c r="R104" s="1">
        <f t="shared" si="8"/>
        <v>0.40201383984870726</v>
      </c>
      <c r="S104" s="1">
        <f t="shared" si="9"/>
        <v>0.28674027917733608</v>
      </c>
      <c r="T104" s="1">
        <f t="shared" si="10"/>
        <v>0.71325972082266387</v>
      </c>
      <c r="U104" s="1">
        <f t="shared" si="11"/>
        <v>-0.14675230074922579</v>
      </c>
      <c r="V104" s="10">
        <f t="shared" si="6"/>
        <v>1</v>
      </c>
      <c r="W104" s="12"/>
      <c r="X104" s="12"/>
      <c r="Y104" s="12"/>
      <c r="Z104" s="12"/>
      <c r="AA104" s="8"/>
      <c r="AB104" s="8"/>
      <c r="AC104" s="8"/>
      <c r="AD104" s="8"/>
      <c r="AE104" s="8"/>
      <c r="AF104" s="8"/>
      <c r="AG104" s="8"/>
      <c r="AH104" s="8"/>
      <c r="AI104" s="8"/>
      <c r="AJ104" s="8"/>
      <c r="AK104" s="8"/>
      <c r="AL104" s="8"/>
      <c r="AM104" s="8"/>
      <c r="AN104" s="8"/>
      <c r="AO104" s="8"/>
      <c r="AP104" s="8"/>
      <c r="AQ104" s="8"/>
      <c r="AR104" s="8"/>
      <c r="AS104" s="8"/>
      <c r="AT104" s="8"/>
      <c r="AU104" s="8"/>
      <c r="AV104" s="8"/>
      <c r="AW104" s="19"/>
      <c r="AX104" s="8"/>
      <c r="AY104" s="8"/>
      <c r="AZ104" s="8"/>
      <c r="BA104" s="8"/>
      <c r="BB104" s="8"/>
      <c r="BC104" s="8"/>
      <c r="BD104" s="8"/>
      <c r="BE104" s="8"/>
      <c r="BF104" s="8"/>
      <c r="BG104" s="8"/>
      <c r="BH104" s="8"/>
      <c r="BI104" s="8"/>
    </row>
    <row r="105" spans="1:61" ht="15" thickBot="1">
      <c r="A105" s="2">
        <v>0</v>
      </c>
      <c r="B105" s="2">
        <v>1</v>
      </c>
      <c r="C105" s="2">
        <v>48</v>
      </c>
      <c r="D105" s="2">
        <v>4</v>
      </c>
      <c r="E105" s="2">
        <v>0</v>
      </c>
      <c r="F105" s="2">
        <v>0</v>
      </c>
      <c r="G105" s="2">
        <v>0</v>
      </c>
      <c r="H105" s="2">
        <v>0</v>
      </c>
      <c r="I105" s="2">
        <v>0</v>
      </c>
      <c r="J105" s="2">
        <v>0</v>
      </c>
      <c r="K105" s="2">
        <v>233</v>
      </c>
      <c r="L105" s="2">
        <v>138</v>
      </c>
      <c r="M105" s="2">
        <v>88.5</v>
      </c>
      <c r="N105" s="2">
        <v>23.62</v>
      </c>
      <c r="O105" s="2">
        <v>86</v>
      </c>
      <c r="P105" s="2">
        <v>68</v>
      </c>
      <c r="Q105" s="1">
        <f t="shared" si="7"/>
        <v>-2.2465524559499048</v>
      </c>
      <c r="R105" s="1">
        <f t="shared" si="8"/>
        <v>0.10576322011621689</v>
      </c>
      <c r="S105" s="1">
        <f t="shared" si="9"/>
        <v>9.5647258103865193E-2</v>
      </c>
      <c r="T105" s="1">
        <f t="shared" si="10"/>
        <v>0.90435274189613479</v>
      </c>
      <c r="U105" s="1">
        <f t="shared" si="11"/>
        <v>-4.3662140344785667E-2</v>
      </c>
      <c r="V105" s="10">
        <f t="shared" si="6"/>
        <v>0</v>
      </c>
      <c r="W105" s="12"/>
      <c r="X105" s="12"/>
      <c r="Y105" s="12"/>
      <c r="Z105" s="12"/>
      <c r="AA105" s="8"/>
      <c r="AB105" s="8"/>
      <c r="AC105" s="8"/>
      <c r="AD105" s="8"/>
      <c r="AE105" s="8"/>
      <c r="AF105" s="8"/>
      <c r="AG105" s="8"/>
      <c r="AH105" s="8"/>
      <c r="AI105" s="8"/>
      <c r="AJ105" s="8"/>
      <c r="AK105" s="8"/>
      <c r="AL105" s="8"/>
      <c r="AM105" s="8"/>
      <c r="AN105" s="8"/>
      <c r="AO105" s="8"/>
      <c r="AP105" s="8"/>
      <c r="AQ105" s="8"/>
      <c r="AR105" s="8"/>
      <c r="AS105" s="8"/>
      <c r="AT105" s="8"/>
      <c r="AU105" s="8"/>
      <c r="AV105" s="8"/>
      <c r="AW105" s="19"/>
      <c r="AX105" s="8"/>
      <c r="AY105" s="8"/>
      <c r="AZ105" s="8"/>
      <c r="BA105" s="8"/>
      <c r="BB105" s="8"/>
      <c r="BC105" s="8"/>
      <c r="BD105" s="8"/>
      <c r="BE105" s="8"/>
      <c r="BF105" s="8"/>
      <c r="BG105" s="8"/>
      <c r="BH105" s="8"/>
      <c r="BI105" s="8"/>
    </row>
    <row r="106" spans="1:61" ht="15" thickBot="1">
      <c r="A106" s="2">
        <v>0</v>
      </c>
      <c r="B106" s="2">
        <v>0</v>
      </c>
      <c r="C106" s="2">
        <v>64</v>
      </c>
      <c r="D106" s="2">
        <v>1</v>
      </c>
      <c r="E106" s="2">
        <v>0</v>
      </c>
      <c r="F106" s="2">
        <v>0</v>
      </c>
      <c r="G106" s="2">
        <v>0</v>
      </c>
      <c r="H106" s="2">
        <v>0</v>
      </c>
      <c r="I106" s="2">
        <v>1</v>
      </c>
      <c r="J106" s="2">
        <v>0</v>
      </c>
      <c r="K106" s="2">
        <v>282</v>
      </c>
      <c r="L106" s="2">
        <v>158</v>
      </c>
      <c r="M106" s="2">
        <v>105</v>
      </c>
      <c r="N106" s="2">
        <v>24.37</v>
      </c>
      <c r="O106" s="2">
        <v>75</v>
      </c>
      <c r="P106" s="2">
        <v>71</v>
      </c>
      <c r="Q106" s="1">
        <f t="shared" si="7"/>
        <v>-0.99633606197072044</v>
      </c>
      <c r="R106" s="1">
        <f t="shared" si="8"/>
        <v>0.36922980095276664</v>
      </c>
      <c r="S106" s="1">
        <f t="shared" si="9"/>
        <v>0.26966240487596843</v>
      </c>
      <c r="T106" s="1">
        <f t="shared" si="10"/>
        <v>0.73033759512403162</v>
      </c>
      <c r="U106" s="1">
        <f t="shared" si="11"/>
        <v>-0.13647634288221178</v>
      </c>
      <c r="V106" s="10">
        <f t="shared" si="6"/>
        <v>1</v>
      </c>
      <c r="W106" s="12"/>
      <c r="X106" s="12"/>
      <c r="Y106" s="12"/>
      <c r="Z106" s="12"/>
      <c r="AA106" s="8"/>
      <c r="AB106" s="8"/>
      <c r="AC106" s="8"/>
      <c r="AD106" s="8"/>
      <c r="AE106" s="8"/>
      <c r="AF106" s="8"/>
      <c r="AG106" s="8"/>
      <c r="AH106" s="8"/>
      <c r="AI106" s="8"/>
      <c r="AJ106" s="8"/>
      <c r="AK106" s="8"/>
      <c r="AL106" s="8"/>
      <c r="AM106" s="8"/>
      <c r="AN106" s="8"/>
      <c r="AO106" s="8"/>
      <c r="AP106" s="8"/>
      <c r="AQ106" s="8"/>
      <c r="AR106" s="8"/>
      <c r="AS106" s="8"/>
      <c r="AT106" s="8"/>
      <c r="AU106" s="8"/>
      <c r="AV106" s="8"/>
      <c r="AW106" s="19"/>
      <c r="AX106" s="8"/>
      <c r="AY106" s="8"/>
      <c r="AZ106" s="8"/>
      <c r="BA106" s="8"/>
      <c r="BB106" s="8"/>
      <c r="BC106" s="8"/>
      <c r="BD106" s="8"/>
      <c r="BE106" s="8"/>
      <c r="BF106" s="8"/>
      <c r="BG106" s="8"/>
      <c r="BH106" s="8"/>
      <c r="BI106" s="8"/>
    </row>
    <row r="107" spans="1:61" ht="15" thickBot="1">
      <c r="A107" s="2">
        <v>1</v>
      </c>
      <c r="B107" s="2">
        <v>1</v>
      </c>
      <c r="C107" s="2">
        <v>50</v>
      </c>
      <c r="D107" s="2">
        <v>1</v>
      </c>
      <c r="E107" s="2">
        <v>0</v>
      </c>
      <c r="F107" s="2">
        <v>0</v>
      </c>
      <c r="G107" s="2">
        <v>0</v>
      </c>
      <c r="H107" s="2">
        <v>0</v>
      </c>
      <c r="I107" s="2">
        <v>1</v>
      </c>
      <c r="J107" s="2">
        <v>0</v>
      </c>
      <c r="K107" s="2">
        <v>257</v>
      </c>
      <c r="L107" s="2">
        <v>127</v>
      </c>
      <c r="M107" s="2">
        <v>82</v>
      </c>
      <c r="N107" s="2">
        <v>32.229999999999997</v>
      </c>
      <c r="O107" s="2">
        <v>75</v>
      </c>
      <c r="P107" s="2">
        <v>117</v>
      </c>
      <c r="Q107" s="1">
        <f t="shared" si="7"/>
        <v>-1.3845554885416673</v>
      </c>
      <c r="R107" s="1">
        <f t="shared" si="8"/>
        <v>0.25043509632345612</v>
      </c>
      <c r="S107" s="1">
        <f t="shared" si="9"/>
        <v>0.20027836475462688</v>
      </c>
      <c r="T107" s="1">
        <f t="shared" si="10"/>
        <v>0.20027836475462688</v>
      </c>
      <c r="U107" s="1">
        <f t="shared" si="11"/>
        <v>-0.69836596321351863</v>
      </c>
      <c r="V107" s="10">
        <f t="shared" si="6"/>
        <v>1</v>
      </c>
      <c r="W107" s="12"/>
      <c r="X107" s="12"/>
      <c r="Y107" s="12"/>
      <c r="Z107" s="12"/>
      <c r="AA107" s="8"/>
      <c r="AB107" s="8"/>
      <c r="AC107" s="8"/>
      <c r="AD107" s="8"/>
      <c r="AE107" s="8"/>
      <c r="AF107" s="8"/>
      <c r="AG107" s="8"/>
      <c r="AH107" s="8"/>
      <c r="AI107" s="8"/>
      <c r="AJ107" s="8"/>
      <c r="AK107" s="8"/>
      <c r="AL107" s="8"/>
      <c r="AM107" s="8"/>
      <c r="AN107" s="8"/>
      <c r="AO107" s="8"/>
      <c r="AP107" s="8"/>
      <c r="AQ107" s="8"/>
      <c r="AR107" s="8"/>
      <c r="AS107" s="8"/>
      <c r="AT107" s="8"/>
      <c r="AU107" s="8"/>
      <c r="AV107" s="8"/>
      <c r="AW107" s="19"/>
      <c r="AX107" s="8"/>
      <c r="AY107" s="8"/>
      <c r="AZ107" s="8"/>
      <c r="BA107" s="8"/>
      <c r="BB107" s="8"/>
      <c r="BC107" s="8"/>
      <c r="BD107" s="8"/>
      <c r="BE107" s="8"/>
      <c r="BF107" s="8"/>
      <c r="BG107" s="8"/>
      <c r="BH107" s="8"/>
      <c r="BI107" s="8"/>
    </row>
    <row r="108" spans="1:61" ht="15" thickBot="1">
      <c r="A108" s="2">
        <v>1</v>
      </c>
      <c r="B108" s="2">
        <v>1</v>
      </c>
      <c r="C108" s="2">
        <v>60</v>
      </c>
      <c r="D108" s="2">
        <v>1</v>
      </c>
      <c r="E108" s="2">
        <v>0</v>
      </c>
      <c r="F108" s="2">
        <v>0</v>
      </c>
      <c r="G108" s="2">
        <v>0</v>
      </c>
      <c r="H108" s="2">
        <v>0</v>
      </c>
      <c r="I108" s="2">
        <v>1</v>
      </c>
      <c r="J108" s="2">
        <v>0</v>
      </c>
      <c r="K108" s="2">
        <v>278</v>
      </c>
      <c r="L108" s="2">
        <v>160.5</v>
      </c>
      <c r="M108" s="2">
        <v>96</v>
      </c>
      <c r="N108" s="2">
        <v>26.4</v>
      </c>
      <c r="O108" s="2">
        <v>55</v>
      </c>
      <c r="P108" s="2">
        <v>75</v>
      </c>
      <c r="Q108" s="1">
        <f t="shared" si="7"/>
        <v>-0.51883294625159415</v>
      </c>
      <c r="R108" s="1">
        <f t="shared" si="8"/>
        <v>0.59521479043454506</v>
      </c>
      <c r="S108" s="1">
        <f t="shared" si="9"/>
        <v>0.37312517035552645</v>
      </c>
      <c r="T108" s="1">
        <f t="shared" si="10"/>
        <v>0.37312517035552645</v>
      </c>
      <c r="U108" s="1">
        <f t="shared" si="11"/>
        <v>-0.42814545324327741</v>
      </c>
      <c r="V108" s="10">
        <f t="shared" si="6"/>
        <v>1</v>
      </c>
      <c r="W108" s="12"/>
      <c r="X108" s="12"/>
      <c r="Y108" s="12"/>
      <c r="Z108" s="12"/>
      <c r="AA108" s="8"/>
      <c r="AB108" s="8"/>
      <c r="AC108" s="8"/>
      <c r="AD108" s="8"/>
      <c r="AE108" s="8"/>
      <c r="AF108" s="8"/>
      <c r="AG108" s="8"/>
      <c r="AH108" s="8"/>
      <c r="AI108" s="8"/>
      <c r="AJ108" s="8"/>
      <c r="AK108" s="8"/>
      <c r="AL108" s="8"/>
      <c r="AM108" s="8"/>
      <c r="AN108" s="8"/>
      <c r="AO108" s="8"/>
      <c r="AP108" s="8"/>
      <c r="AQ108" s="8"/>
      <c r="AR108" s="8"/>
      <c r="AS108" s="8"/>
      <c r="AT108" s="8"/>
      <c r="AU108" s="8"/>
      <c r="AV108" s="8"/>
      <c r="AW108" s="19"/>
      <c r="AX108" s="8"/>
      <c r="AY108" s="8"/>
      <c r="AZ108" s="8"/>
      <c r="BA108" s="8"/>
      <c r="BB108" s="8"/>
      <c r="BC108" s="8"/>
      <c r="BD108" s="8"/>
      <c r="BE108" s="8"/>
      <c r="BF108" s="8"/>
      <c r="BG108" s="8"/>
      <c r="BH108" s="8"/>
      <c r="BI108" s="8"/>
    </row>
    <row r="109" spans="1:61" ht="15" thickBot="1">
      <c r="A109" s="2">
        <v>0</v>
      </c>
      <c r="B109" s="2">
        <v>0</v>
      </c>
      <c r="C109" s="2">
        <v>37</v>
      </c>
      <c r="D109" s="2">
        <v>2</v>
      </c>
      <c r="E109" s="2">
        <v>1</v>
      </c>
      <c r="F109" s="2">
        <v>5</v>
      </c>
      <c r="G109" s="2">
        <v>0</v>
      </c>
      <c r="H109" s="2">
        <v>0</v>
      </c>
      <c r="I109" s="2">
        <v>0</v>
      </c>
      <c r="J109" s="2">
        <v>0</v>
      </c>
      <c r="K109" s="2">
        <v>185</v>
      </c>
      <c r="L109" s="2">
        <v>100</v>
      </c>
      <c r="M109" s="2">
        <v>68</v>
      </c>
      <c r="N109" s="2">
        <v>18.38</v>
      </c>
      <c r="O109" s="2">
        <v>70</v>
      </c>
      <c r="P109" s="2">
        <v>72</v>
      </c>
      <c r="Q109" s="1">
        <f t="shared" si="7"/>
        <v>-3.8111237568911234</v>
      </c>
      <c r="R109" s="1">
        <f t="shared" si="8"/>
        <v>2.2123303767758958E-2</v>
      </c>
      <c r="S109" s="1">
        <f t="shared" si="9"/>
        <v>2.1644456873459259E-2</v>
      </c>
      <c r="T109" s="1">
        <f t="shared" si="10"/>
        <v>0.97835554312654072</v>
      </c>
      <c r="U109" s="1">
        <f t="shared" si="11"/>
        <v>-9.5032900411565532E-3</v>
      </c>
      <c r="V109" s="10">
        <f t="shared" si="6"/>
        <v>0</v>
      </c>
      <c r="W109" s="12"/>
      <c r="X109" s="12"/>
      <c r="Y109" s="12"/>
      <c r="Z109" s="12"/>
      <c r="AA109" s="8"/>
      <c r="AB109" s="8"/>
      <c r="AC109" s="8"/>
      <c r="AD109" s="8"/>
      <c r="AE109" s="8"/>
      <c r="AF109" s="8"/>
      <c r="AG109" s="8"/>
      <c r="AH109" s="8"/>
      <c r="AI109" s="8"/>
      <c r="AJ109" s="8"/>
      <c r="AK109" s="8"/>
      <c r="AL109" s="8"/>
      <c r="AM109" s="8"/>
      <c r="AN109" s="8"/>
      <c r="AO109" s="8"/>
      <c r="AP109" s="8"/>
      <c r="AQ109" s="8"/>
      <c r="AR109" s="8"/>
      <c r="AS109" s="8"/>
      <c r="AT109" s="8"/>
      <c r="AU109" s="8"/>
      <c r="AV109" s="8"/>
      <c r="AW109" s="19"/>
      <c r="AX109" s="8"/>
      <c r="AY109" s="8"/>
      <c r="AZ109" s="8"/>
      <c r="BA109" s="8"/>
      <c r="BB109" s="8"/>
      <c r="BC109" s="8"/>
      <c r="BD109" s="8"/>
      <c r="BE109" s="8"/>
      <c r="BF109" s="8"/>
      <c r="BG109" s="8"/>
      <c r="BH109" s="8"/>
      <c r="BI109" s="8"/>
    </row>
    <row r="110" spans="1:61" ht="15" thickBot="1">
      <c r="A110" s="2">
        <v>0</v>
      </c>
      <c r="B110" s="2">
        <v>1</v>
      </c>
      <c r="C110" s="2">
        <v>36</v>
      </c>
      <c r="D110" s="2">
        <v>4</v>
      </c>
      <c r="E110" s="2">
        <v>0</v>
      </c>
      <c r="F110" s="2">
        <v>0</v>
      </c>
      <c r="G110" s="2">
        <v>0</v>
      </c>
      <c r="H110" s="2">
        <v>0</v>
      </c>
      <c r="I110" s="2">
        <v>0</v>
      </c>
      <c r="J110" s="2">
        <v>0</v>
      </c>
      <c r="K110" s="2">
        <v>210</v>
      </c>
      <c r="L110" s="2">
        <v>112</v>
      </c>
      <c r="M110" s="2">
        <v>85.5</v>
      </c>
      <c r="N110" s="2">
        <v>21.93</v>
      </c>
      <c r="O110" s="2">
        <v>71</v>
      </c>
      <c r="P110" s="2">
        <v>77</v>
      </c>
      <c r="Q110" s="1">
        <f t="shared" si="7"/>
        <v>-3.3464934989330013</v>
      </c>
      <c r="R110" s="1">
        <f t="shared" si="8"/>
        <v>3.5207593368972674E-2</v>
      </c>
      <c r="S110" s="1">
        <f t="shared" si="9"/>
        <v>3.4010176890601547E-2</v>
      </c>
      <c r="T110" s="1">
        <f t="shared" si="10"/>
        <v>0.9659898231093984</v>
      </c>
      <c r="U110" s="1">
        <f t="shared" si="11"/>
        <v>-1.5027448937211295E-2</v>
      </c>
      <c r="V110" s="10">
        <f t="shared" si="6"/>
        <v>0</v>
      </c>
      <c r="W110" s="12"/>
      <c r="X110" s="12"/>
      <c r="Y110" s="12"/>
      <c r="Z110" s="12"/>
      <c r="AA110" s="8"/>
      <c r="AB110" s="8"/>
      <c r="AC110" s="8"/>
      <c r="AD110" s="8"/>
      <c r="AE110" s="8"/>
      <c r="AF110" s="8"/>
      <c r="AG110" s="8"/>
      <c r="AH110" s="8"/>
      <c r="AI110" s="8"/>
      <c r="AJ110" s="8"/>
      <c r="AK110" s="8"/>
      <c r="AL110" s="8"/>
      <c r="AM110" s="8"/>
      <c r="AN110" s="8"/>
      <c r="AO110" s="8"/>
      <c r="AP110" s="8"/>
      <c r="AQ110" s="8"/>
      <c r="AR110" s="8"/>
      <c r="AS110" s="8"/>
      <c r="AT110" s="8"/>
      <c r="AU110" s="8"/>
      <c r="AV110" s="8"/>
      <c r="AW110" s="19"/>
      <c r="AX110" s="8"/>
      <c r="AY110" s="8"/>
      <c r="AZ110" s="8"/>
      <c r="BA110" s="8"/>
      <c r="BB110" s="8"/>
      <c r="BC110" s="8"/>
      <c r="BD110" s="8"/>
      <c r="BE110" s="8"/>
      <c r="BF110" s="8"/>
      <c r="BG110" s="8"/>
      <c r="BH110" s="8"/>
      <c r="BI110" s="8"/>
    </row>
    <row r="111" spans="1:61" ht="15" thickBot="1">
      <c r="A111" s="2">
        <v>0</v>
      </c>
      <c r="B111" s="2">
        <v>1</v>
      </c>
      <c r="C111" s="2">
        <v>50</v>
      </c>
      <c r="D111" s="2">
        <v>3</v>
      </c>
      <c r="E111" s="2">
        <v>1</v>
      </c>
      <c r="F111" s="2">
        <v>40</v>
      </c>
      <c r="G111" s="2">
        <v>0</v>
      </c>
      <c r="H111" s="2">
        <v>0</v>
      </c>
      <c r="I111" s="2">
        <v>1</v>
      </c>
      <c r="J111" s="2">
        <v>0</v>
      </c>
      <c r="K111" s="2">
        <v>175</v>
      </c>
      <c r="L111" s="2">
        <v>157</v>
      </c>
      <c r="M111" s="2">
        <v>88</v>
      </c>
      <c r="N111" s="2">
        <v>25.09</v>
      </c>
      <c r="O111" s="2">
        <v>88</v>
      </c>
      <c r="P111" s="2">
        <v>85</v>
      </c>
      <c r="Q111" s="1">
        <f t="shared" si="7"/>
        <v>-0.76204156228399977</v>
      </c>
      <c r="R111" s="1">
        <f t="shared" si="8"/>
        <v>0.46671263081948067</v>
      </c>
      <c r="S111" s="1">
        <f t="shared" si="9"/>
        <v>0.31820318514521778</v>
      </c>
      <c r="T111" s="1">
        <f t="shared" si="10"/>
        <v>0.68179681485478216</v>
      </c>
      <c r="U111" s="1">
        <f t="shared" si="11"/>
        <v>-0.1663450319927588</v>
      </c>
      <c r="V111" s="10">
        <f t="shared" si="6"/>
        <v>1</v>
      </c>
      <c r="W111" s="12"/>
      <c r="X111" s="12"/>
      <c r="Y111" s="12"/>
      <c r="Z111" s="12"/>
      <c r="AA111" s="8"/>
      <c r="AB111" s="8"/>
      <c r="AC111" s="8"/>
      <c r="AD111" s="8"/>
      <c r="AE111" s="8"/>
      <c r="AF111" s="8"/>
      <c r="AG111" s="8"/>
      <c r="AH111" s="8"/>
      <c r="AI111" s="8"/>
      <c r="AJ111" s="8"/>
      <c r="AK111" s="8"/>
      <c r="AL111" s="8"/>
      <c r="AM111" s="8"/>
      <c r="AN111" s="8"/>
      <c r="AO111" s="8"/>
      <c r="AP111" s="8"/>
      <c r="AQ111" s="8"/>
      <c r="AR111" s="8"/>
      <c r="AS111" s="8"/>
      <c r="AT111" s="8"/>
      <c r="AU111" s="8"/>
      <c r="AV111" s="8"/>
      <c r="AW111" s="19"/>
      <c r="AX111" s="8"/>
      <c r="AY111" s="8"/>
      <c r="AZ111" s="8"/>
      <c r="BA111" s="8"/>
      <c r="BB111" s="8"/>
      <c r="BC111" s="8"/>
      <c r="BD111" s="8"/>
      <c r="BE111" s="8"/>
      <c r="BF111" s="8"/>
      <c r="BG111" s="8"/>
      <c r="BH111" s="8"/>
      <c r="BI111" s="8"/>
    </row>
    <row r="112" spans="1:61" ht="15" thickBot="1">
      <c r="A112" s="2">
        <v>0</v>
      </c>
      <c r="B112" s="2">
        <v>0</v>
      </c>
      <c r="C112" s="2">
        <v>39</v>
      </c>
      <c r="D112" s="2">
        <v>4</v>
      </c>
      <c r="E112" s="2">
        <v>0</v>
      </c>
      <c r="F112" s="2">
        <v>0</v>
      </c>
      <c r="G112" s="2">
        <v>0</v>
      </c>
      <c r="H112" s="2">
        <v>0</v>
      </c>
      <c r="I112" s="2">
        <v>0</v>
      </c>
      <c r="J112" s="2">
        <v>0</v>
      </c>
      <c r="K112" s="2">
        <v>241</v>
      </c>
      <c r="L112" s="2">
        <v>105</v>
      </c>
      <c r="M112" s="2">
        <v>75</v>
      </c>
      <c r="N112" s="2">
        <v>26.12</v>
      </c>
      <c r="O112" s="2">
        <v>68</v>
      </c>
      <c r="P112" s="2">
        <v>87</v>
      </c>
      <c r="Q112" s="1">
        <f t="shared" si="7"/>
        <v>-3.597137672537607</v>
      </c>
      <c r="R112" s="1">
        <f t="shared" si="8"/>
        <v>2.7402043925814235E-2</v>
      </c>
      <c r="S112" s="1">
        <f t="shared" si="9"/>
        <v>2.6671198571017109E-2</v>
      </c>
      <c r="T112" s="1">
        <f t="shared" si="10"/>
        <v>0.97332880142898293</v>
      </c>
      <c r="U112" s="1">
        <f t="shared" si="11"/>
        <v>-1.1740425379772126E-2</v>
      </c>
      <c r="V112" s="10">
        <f t="shared" si="6"/>
        <v>0</v>
      </c>
      <c r="W112" s="12"/>
      <c r="X112" s="12"/>
      <c r="Y112" s="12"/>
      <c r="Z112" s="12"/>
      <c r="AA112" s="8"/>
      <c r="AB112" s="8"/>
      <c r="AC112" s="8"/>
      <c r="AD112" s="8"/>
      <c r="AE112" s="8"/>
      <c r="AF112" s="8"/>
      <c r="AG112" s="8"/>
      <c r="AH112" s="8"/>
      <c r="AI112" s="8"/>
      <c r="AJ112" s="8"/>
      <c r="AK112" s="8"/>
      <c r="AL112" s="8"/>
      <c r="AM112" s="8"/>
      <c r="AN112" s="8"/>
      <c r="AO112" s="8"/>
      <c r="AP112" s="8"/>
      <c r="AQ112" s="8"/>
      <c r="AR112" s="8"/>
      <c r="AS112" s="8"/>
      <c r="AT112" s="8"/>
      <c r="AU112" s="8"/>
      <c r="AV112" s="8"/>
      <c r="AW112" s="19"/>
      <c r="AX112" s="8"/>
      <c r="AY112" s="8"/>
      <c r="AZ112" s="8"/>
      <c r="BA112" s="8"/>
      <c r="BB112" s="8"/>
      <c r="BC112" s="8"/>
      <c r="BD112" s="8"/>
      <c r="BE112" s="8"/>
      <c r="BF112" s="8"/>
      <c r="BG112" s="8"/>
      <c r="BH112" s="8"/>
      <c r="BI112" s="8"/>
    </row>
    <row r="113" spans="1:61" ht="15" thickBot="1">
      <c r="A113" s="2">
        <v>0</v>
      </c>
      <c r="B113" s="2">
        <v>0</v>
      </c>
      <c r="C113" s="2">
        <v>46</v>
      </c>
      <c r="D113" s="2">
        <v>1</v>
      </c>
      <c r="E113" s="2">
        <v>1</v>
      </c>
      <c r="F113" s="2">
        <v>3</v>
      </c>
      <c r="G113" s="2">
        <v>0</v>
      </c>
      <c r="H113" s="2">
        <v>0</v>
      </c>
      <c r="I113" s="2">
        <v>0</v>
      </c>
      <c r="J113" s="2">
        <v>0</v>
      </c>
      <c r="K113" s="2">
        <v>237</v>
      </c>
      <c r="L113" s="2">
        <v>112</v>
      </c>
      <c r="M113" s="2">
        <v>70</v>
      </c>
      <c r="N113" s="2">
        <v>20.2</v>
      </c>
      <c r="O113" s="2">
        <v>75</v>
      </c>
      <c r="P113" s="2">
        <v>62</v>
      </c>
      <c r="Q113" s="1">
        <f t="shared" si="7"/>
        <v>-3.0085595175137581</v>
      </c>
      <c r="R113" s="1">
        <f t="shared" si="8"/>
        <v>4.9362733724863432E-2</v>
      </c>
      <c r="S113" s="1">
        <f t="shared" si="9"/>
        <v>4.7040677297204306E-2</v>
      </c>
      <c r="T113" s="1">
        <f t="shared" si="10"/>
        <v>0.95295932270279571</v>
      </c>
      <c r="U113" s="1">
        <f t="shared" si="11"/>
        <v>-2.0925636930137742E-2</v>
      </c>
      <c r="V113" s="10">
        <f t="shared" si="6"/>
        <v>0</v>
      </c>
      <c r="W113" s="12"/>
      <c r="X113" s="12"/>
      <c r="Y113" s="12"/>
      <c r="Z113" s="12"/>
      <c r="AA113" s="8"/>
      <c r="AB113" s="8"/>
      <c r="AC113" s="8"/>
      <c r="AD113" s="8"/>
      <c r="AE113" s="8"/>
      <c r="AF113" s="8"/>
      <c r="AG113" s="8"/>
      <c r="AH113" s="8"/>
      <c r="AI113" s="8"/>
      <c r="AJ113" s="8"/>
      <c r="AK113" s="8"/>
      <c r="AL113" s="8"/>
      <c r="AM113" s="8"/>
      <c r="AN113" s="8"/>
      <c r="AO113" s="8"/>
      <c r="AP113" s="8"/>
      <c r="AQ113" s="8"/>
      <c r="AR113" s="8"/>
      <c r="AS113" s="8"/>
      <c r="AT113" s="8"/>
      <c r="AU113" s="8"/>
      <c r="AV113" s="8"/>
      <c r="AW113" s="19"/>
      <c r="AX113" s="8"/>
      <c r="AY113" s="8"/>
      <c r="AZ113" s="8"/>
      <c r="BA113" s="8"/>
      <c r="BB113" s="8"/>
      <c r="BC113" s="8"/>
      <c r="BD113" s="8"/>
      <c r="BE113" s="8"/>
      <c r="BF113" s="8"/>
      <c r="BG113" s="8"/>
      <c r="BH113" s="8"/>
      <c r="BI113" s="8"/>
    </row>
    <row r="114" spans="1:61" ht="15" thickBot="1">
      <c r="A114" s="2">
        <v>0</v>
      </c>
      <c r="B114" s="2">
        <v>1</v>
      </c>
      <c r="C114" s="2">
        <v>66</v>
      </c>
      <c r="D114" s="2">
        <v>3</v>
      </c>
      <c r="E114" s="2">
        <v>0</v>
      </c>
      <c r="F114" s="2">
        <v>0</v>
      </c>
      <c r="G114" s="2">
        <v>0</v>
      </c>
      <c r="H114" s="2">
        <v>0</v>
      </c>
      <c r="I114" s="2">
        <v>0</v>
      </c>
      <c r="J114" s="2">
        <v>0</v>
      </c>
      <c r="K114" s="2">
        <v>288</v>
      </c>
      <c r="L114" s="2">
        <v>109</v>
      </c>
      <c r="M114" s="2">
        <v>71</v>
      </c>
      <c r="N114" s="2">
        <v>29.29</v>
      </c>
      <c r="O114" s="2">
        <v>80</v>
      </c>
      <c r="P114" s="2">
        <v>80</v>
      </c>
      <c r="Q114" s="1">
        <f t="shared" si="7"/>
        <v>-1.1603594392958918</v>
      </c>
      <c r="R114" s="1">
        <f t="shared" si="8"/>
        <v>0.31337352187872647</v>
      </c>
      <c r="S114" s="1">
        <f t="shared" si="9"/>
        <v>0.23860197929866794</v>
      </c>
      <c r="T114" s="1">
        <f t="shared" si="10"/>
        <v>0.761398020701332</v>
      </c>
      <c r="U114" s="1">
        <f t="shared" si="11"/>
        <v>-0.1183882564940798</v>
      </c>
      <c r="V114" s="10">
        <f t="shared" si="6"/>
        <v>1</v>
      </c>
      <c r="W114" s="12"/>
      <c r="X114" s="12"/>
      <c r="Y114" s="12"/>
      <c r="Z114" s="12"/>
      <c r="AA114" s="8"/>
      <c r="AB114" s="8"/>
      <c r="AC114" s="8"/>
      <c r="AD114" s="8"/>
      <c r="AE114" s="8"/>
      <c r="AF114" s="8"/>
      <c r="AG114" s="8"/>
      <c r="AH114" s="8"/>
      <c r="AI114" s="8"/>
      <c r="AJ114" s="8"/>
      <c r="AK114" s="8"/>
      <c r="AL114" s="8"/>
      <c r="AM114" s="8"/>
      <c r="AN114" s="8"/>
      <c r="AO114" s="8"/>
      <c r="AP114" s="8"/>
      <c r="AQ114" s="8"/>
      <c r="AR114" s="8"/>
      <c r="AS114" s="8"/>
      <c r="AT114" s="8"/>
      <c r="AU114" s="8"/>
      <c r="AV114" s="8"/>
      <c r="AW114" s="19"/>
      <c r="AX114" s="8"/>
      <c r="AY114" s="8"/>
      <c r="AZ114" s="8"/>
      <c r="BA114" s="8"/>
      <c r="BB114" s="8"/>
      <c r="BC114" s="8"/>
      <c r="BD114" s="8"/>
      <c r="BE114" s="8"/>
      <c r="BF114" s="8"/>
      <c r="BG114" s="8"/>
      <c r="BH114" s="8"/>
      <c r="BI114" s="8"/>
    </row>
    <row r="115" spans="1:61" ht="15" thickBot="1">
      <c r="A115" s="2">
        <v>0</v>
      </c>
      <c r="B115" s="2">
        <v>0</v>
      </c>
      <c r="C115" s="2">
        <v>46</v>
      </c>
      <c r="D115" s="2">
        <v>1</v>
      </c>
      <c r="E115" s="2">
        <v>0</v>
      </c>
      <c r="F115" s="2">
        <v>0</v>
      </c>
      <c r="G115" s="2">
        <v>0</v>
      </c>
      <c r="H115" s="2">
        <v>0</v>
      </c>
      <c r="I115" s="2">
        <v>1</v>
      </c>
      <c r="J115" s="2">
        <v>0</v>
      </c>
      <c r="K115" s="2">
        <v>200</v>
      </c>
      <c r="L115" s="2">
        <v>135</v>
      </c>
      <c r="M115" s="2">
        <v>97</v>
      </c>
      <c r="N115" s="2">
        <v>36.81</v>
      </c>
      <c r="O115" s="2">
        <v>100</v>
      </c>
      <c r="P115" s="2">
        <v>97</v>
      </c>
      <c r="Q115" s="1">
        <f t="shared" si="7"/>
        <v>-2.4599075959791072</v>
      </c>
      <c r="R115" s="1">
        <f t="shared" si="8"/>
        <v>8.5442845865069908E-2</v>
      </c>
      <c r="S115" s="1">
        <f t="shared" si="9"/>
        <v>7.8717038110812876E-2</v>
      </c>
      <c r="T115" s="1">
        <f t="shared" si="10"/>
        <v>0.92128296188918712</v>
      </c>
      <c r="U115" s="1">
        <f t="shared" si="11"/>
        <v>-3.5606960559759697E-2</v>
      </c>
      <c r="V115" s="10">
        <f t="shared" si="6"/>
        <v>0</v>
      </c>
      <c r="W115" s="12"/>
      <c r="X115" s="12"/>
      <c r="Y115" s="12"/>
      <c r="Z115" s="12"/>
      <c r="AA115" s="8"/>
      <c r="AB115" s="8"/>
      <c r="AC115" s="8"/>
      <c r="AD115" s="8"/>
      <c r="AE115" s="8"/>
      <c r="AF115" s="8"/>
      <c r="AG115" s="8"/>
      <c r="AH115" s="8"/>
      <c r="AI115" s="8"/>
      <c r="AJ115" s="8"/>
      <c r="AK115" s="8"/>
      <c r="AL115" s="8"/>
      <c r="AM115" s="8"/>
      <c r="AN115" s="8"/>
      <c r="AO115" s="8"/>
      <c r="AP115" s="8"/>
      <c r="AQ115" s="8"/>
      <c r="AR115" s="8"/>
      <c r="AS115" s="8"/>
      <c r="AT115" s="8"/>
      <c r="AU115" s="8"/>
      <c r="AV115" s="8"/>
      <c r="AW115" s="19"/>
      <c r="AX115" s="8"/>
      <c r="AY115" s="8"/>
      <c r="AZ115" s="8"/>
      <c r="BA115" s="8"/>
      <c r="BB115" s="8"/>
      <c r="BC115" s="8"/>
      <c r="BD115" s="8"/>
      <c r="BE115" s="8"/>
      <c r="BF115" s="8"/>
      <c r="BG115" s="8"/>
      <c r="BH115" s="8"/>
      <c r="BI115" s="8"/>
    </row>
    <row r="116" spans="1:61" ht="15" thickBot="1">
      <c r="A116" s="2">
        <v>0</v>
      </c>
      <c r="B116" s="2">
        <v>0</v>
      </c>
      <c r="C116" s="2">
        <v>55</v>
      </c>
      <c r="D116" s="2">
        <v>2</v>
      </c>
      <c r="E116" s="2">
        <v>0</v>
      </c>
      <c r="F116" s="2">
        <v>0</v>
      </c>
      <c r="G116" s="2">
        <v>0</v>
      </c>
      <c r="H116" s="2">
        <v>0</v>
      </c>
      <c r="I116" s="2">
        <v>1</v>
      </c>
      <c r="J116" s="2">
        <v>0</v>
      </c>
      <c r="K116" s="2">
        <v>183</v>
      </c>
      <c r="L116" s="2">
        <v>158</v>
      </c>
      <c r="M116" s="2">
        <v>86</v>
      </c>
      <c r="N116" s="2">
        <v>24.45</v>
      </c>
      <c r="O116" s="2">
        <v>70</v>
      </c>
      <c r="P116" s="2">
        <v>102</v>
      </c>
      <c r="Q116" s="1">
        <f t="shared" si="7"/>
        <v>-1.525152672746894</v>
      </c>
      <c r="R116" s="1">
        <f t="shared" si="8"/>
        <v>0.21758783459683129</v>
      </c>
      <c r="S116" s="1">
        <f t="shared" si="9"/>
        <v>0.17870401495008298</v>
      </c>
      <c r="T116" s="1">
        <f t="shared" si="10"/>
        <v>0.82129598504991708</v>
      </c>
      <c r="U116" s="1">
        <f t="shared" si="11"/>
        <v>-8.5500300239687202E-2</v>
      </c>
      <c r="V116" s="10">
        <f t="shared" si="6"/>
        <v>1</v>
      </c>
      <c r="W116" s="12"/>
      <c r="X116" s="12"/>
      <c r="Y116" s="12"/>
      <c r="Z116" s="12"/>
      <c r="AA116" s="8"/>
      <c r="AB116" s="8"/>
      <c r="AC116" s="8"/>
      <c r="AD116" s="8"/>
      <c r="AE116" s="8"/>
      <c r="AF116" s="8"/>
      <c r="AG116" s="8"/>
      <c r="AH116" s="8"/>
      <c r="AI116" s="8"/>
      <c r="AJ116" s="8"/>
      <c r="AK116" s="8"/>
      <c r="AL116" s="8"/>
      <c r="AM116" s="8"/>
      <c r="AN116" s="8"/>
      <c r="AO116" s="8"/>
      <c r="AP116" s="8"/>
      <c r="AQ116" s="8"/>
      <c r="AR116" s="8"/>
      <c r="AS116" s="8"/>
      <c r="AT116" s="8"/>
      <c r="AU116" s="8"/>
      <c r="AV116" s="8"/>
      <c r="AW116" s="19"/>
      <c r="AX116" s="8"/>
      <c r="AY116" s="8"/>
      <c r="AZ116" s="8"/>
      <c r="BA116" s="8"/>
      <c r="BB116" s="8"/>
      <c r="BC116" s="8"/>
      <c r="BD116" s="8"/>
      <c r="BE116" s="8"/>
      <c r="BF116" s="8"/>
      <c r="BG116" s="8"/>
      <c r="BH116" s="8"/>
      <c r="BI116" s="8"/>
    </row>
    <row r="117" spans="1:61" ht="15" thickBot="1">
      <c r="A117" s="2">
        <v>0</v>
      </c>
      <c r="B117" s="2">
        <v>1</v>
      </c>
      <c r="C117" s="2">
        <v>41</v>
      </c>
      <c r="D117" s="2">
        <v>2</v>
      </c>
      <c r="E117" s="2">
        <v>0</v>
      </c>
      <c r="F117" s="2">
        <v>0</v>
      </c>
      <c r="G117" s="2">
        <v>0</v>
      </c>
      <c r="H117" s="2">
        <v>0</v>
      </c>
      <c r="I117" s="2">
        <v>0</v>
      </c>
      <c r="J117" s="2">
        <v>0</v>
      </c>
      <c r="K117" s="2">
        <v>223</v>
      </c>
      <c r="L117" s="2">
        <v>112.5</v>
      </c>
      <c r="M117" s="2">
        <v>80</v>
      </c>
      <c r="N117" s="2">
        <v>29.44</v>
      </c>
      <c r="O117" s="2">
        <v>75</v>
      </c>
      <c r="P117" s="2">
        <v>58</v>
      </c>
      <c r="Q117" s="1">
        <f t="shared" si="7"/>
        <v>-2.972974579249116</v>
      </c>
      <c r="R117" s="1">
        <f t="shared" si="8"/>
        <v>5.1150931313683312E-2</v>
      </c>
      <c r="S117" s="1">
        <f t="shared" si="9"/>
        <v>4.8661833224803476E-2</v>
      </c>
      <c r="T117" s="1">
        <f t="shared" si="10"/>
        <v>0.95133816677519656</v>
      </c>
      <c r="U117" s="1">
        <f t="shared" si="11"/>
        <v>-2.1665079425480044E-2</v>
      </c>
      <c r="V117" s="10">
        <f t="shared" si="6"/>
        <v>0</v>
      </c>
      <c r="W117" s="12"/>
      <c r="X117" s="12"/>
      <c r="Y117" s="12"/>
      <c r="Z117" s="12"/>
      <c r="AA117" s="8"/>
      <c r="AB117" s="8"/>
      <c r="AC117" s="8"/>
      <c r="AD117" s="8"/>
      <c r="AE117" s="8"/>
      <c r="AF117" s="8"/>
      <c r="AG117" s="8"/>
      <c r="AH117" s="8"/>
      <c r="AI117" s="8"/>
      <c r="AJ117" s="8"/>
      <c r="AK117" s="8"/>
      <c r="AL117" s="8"/>
      <c r="AM117" s="8"/>
      <c r="AN117" s="8"/>
      <c r="AO117" s="8"/>
      <c r="AP117" s="8"/>
      <c r="AQ117" s="8"/>
      <c r="AR117" s="8"/>
      <c r="AS117" s="8"/>
      <c r="AT117" s="8"/>
      <c r="AU117" s="8"/>
      <c r="AV117" s="8"/>
      <c r="AW117" s="19"/>
      <c r="AX117" s="8"/>
      <c r="AY117" s="8"/>
      <c r="AZ117" s="8"/>
      <c r="BA117" s="8"/>
      <c r="BB117" s="8"/>
      <c r="BC117" s="8"/>
      <c r="BD117" s="8"/>
      <c r="BE117" s="8"/>
      <c r="BF117" s="8"/>
      <c r="BG117" s="8"/>
      <c r="BH117" s="8"/>
      <c r="BI117" s="8"/>
    </row>
    <row r="118" spans="1:61" ht="15" thickBot="1">
      <c r="A118" s="2">
        <v>0</v>
      </c>
      <c r="B118" s="2">
        <v>1</v>
      </c>
      <c r="C118" s="2">
        <v>44</v>
      </c>
      <c r="D118" s="2">
        <v>2</v>
      </c>
      <c r="E118" s="2">
        <v>0</v>
      </c>
      <c r="F118" s="2">
        <v>0</v>
      </c>
      <c r="G118" s="2">
        <v>0</v>
      </c>
      <c r="H118" s="2">
        <v>0</v>
      </c>
      <c r="I118" s="2">
        <v>0</v>
      </c>
      <c r="J118" s="2">
        <v>0</v>
      </c>
      <c r="K118" s="2">
        <v>244</v>
      </c>
      <c r="L118" s="2">
        <v>128</v>
      </c>
      <c r="M118" s="2">
        <v>77</v>
      </c>
      <c r="N118" s="2">
        <v>25.95</v>
      </c>
      <c r="O118" s="2">
        <v>75</v>
      </c>
      <c r="P118" s="2">
        <v>90</v>
      </c>
      <c r="Q118" s="1">
        <f t="shared" si="7"/>
        <v>-2.2793061489234869</v>
      </c>
      <c r="R118" s="1">
        <f t="shared" si="8"/>
        <v>0.10235520134948067</v>
      </c>
      <c r="S118" s="1">
        <f t="shared" si="9"/>
        <v>9.285137968612979E-2</v>
      </c>
      <c r="T118" s="1">
        <f t="shared" si="10"/>
        <v>0.90714862031387022</v>
      </c>
      <c r="U118" s="1">
        <f t="shared" si="11"/>
        <v>-4.2321555613945641E-2</v>
      </c>
      <c r="V118" s="10">
        <f t="shared" si="6"/>
        <v>0</v>
      </c>
      <c r="W118" s="12"/>
      <c r="X118" s="12"/>
      <c r="Y118" s="12"/>
      <c r="Z118" s="12"/>
      <c r="AA118" s="8"/>
      <c r="AB118" s="8"/>
      <c r="AC118" s="8"/>
      <c r="AD118" s="8"/>
      <c r="AE118" s="8"/>
      <c r="AF118" s="8"/>
      <c r="AG118" s="8"/>
      <c r="AH118" s="8"/>
      <c r="AI118" s="8"/>
      <c r="AJ118" s="8"/>
      <c r="AK118" s="8"/>
      <c r="AL118" s="8"/>
      <c r="AM118" s="8"/>
      <c r="AN118" s="8"/>
      <c r="AO118" s="8"/>
      <c r="AP118" s="8"/>
      <c r="AQ118" s="8"/>
      <c r="AR118" s="8"/>
      <c r="AS118" s="8"/>
      <c r="AT118" s="8"/>
      <c r="AU118" s="8"/>
      <c r="AV118" s="8"/>
      <c r="AW118" s="19"/>
      <c r="AX118" s="8"/>
      <c r="AY118" s="8"/>
      <c r="AZ118" s="8"/>
      <c r="BA118" s="8"/>
      <c r="BB118" s="8"/>
      <c r="BC118" s="8"/>
      <c r="BD118" s="8"/>
      <c r="BE118" s="8"/>
      <c r="BF118" s="8"/>
      <c r="BG118" s="8"/>
      <c r="BH118" s="8"/>
      <c r="BI118" s="8"/>
    </row>
    <row r="119" spans="1:61" ht="15" thickBot="1">
      <c r="A119" s="2">
        <v>1</v>
      </c>
      <c r="B119" s="2">
        <v>1</v>
      </c>
      <c r="C119" s="2">
        <v>38</v>
      </c>
      <c r="D119" s="2">
        <v>4</v>
      </c>
      <c r="E119" s="2">
        <v>0</v>
      </c>
      <c r="F119" s="2">
        <v>0</v>
      </c>
      <c r="G119" s="2">
        <v>0</v>
      </c>
      <c r="H119" s="2">
        <v>0</v>
      </c>
      <c r="I119" s="2">
        <v>0</v>
      </c>
      <c r="J119" s="2">
        <v>0</v>
      </c>
      <c r="K119" s="2">
        <v>235</v>
      </c>
      <c r="L119" s="2">
        <v>118</v>
      </c>
      <c r="M119" s="2">
        <v>77</v>
      </c>
      <c r="N119" s="2">
        <v>25.87</v>
      </c>
      <c r="O119" s="2">
        <v>60</v>
      </c>
      <c r="P119" s="2">
        <v>82</v>
      </c>
      <c r="Q119" s="1">
        <f t="shared" si="7"/>
        <v>-2.9367891452348003</v>
      </c>
      <c r="R119" s="1">
        <f t="shared" si="8"/>
        <v>5.3035745719235208E-2</v>
      </c>
      <c r="S119" s="1">
        <f t="shared" si="9"/>
        <v>5.0364620512489064E-2</v>
      </c>
      <c r="T119" s="1">
        <f t="shared" si="10"/>
        <v>5.0364620512489064E-2</v>
      </c>
      <c r="U119" s="1">
        <f t="shared" si="11"/>
        <v>-1.2978744340243045</v>
      </c>
      <c r="V119" s="10">
        <f t="shared" si="6"/>
        <v>0</v>
      </c>
      <c r="W119" s="12"/>
      <c r="X119" s="12"/>
      <c r="Y119" s="12"/>
      <c r="Z119" s="12"/>
      <c r="AA119" s="8"/>
      <c r="AB119" s="8"/>
      <c r="AC119" s="8"/>
      <c r="AD119" s="8"/>
      <c r="AE119" s="8"/>
      <c r="AF119" s="8"/>
      <c r="AG119" s="8"/>
      <c r="AH119" s="8"/>
      <c r="AI119" s="8"/>
      <c r="AJ119" s="8"/>
      <c r="AK119" s="8"/>
      <c r="AL119" s="8"/>
      <c r="AM119" s="8"/>
      <c r="AN119" s="8"/>
      <c r="AO119" s="8"/>
      <c r="AP119" s="8"/>
      <c r="AQ119" s="8"/>
      <c r="AR119" s="8"/>
      <c r="AS119" s="8"/>
      <c r="AT119" s="8"/>
      <c r="AU119" s="8"/>
      <c r="AV119" s="8"/>
      <c r="AW119" s="19"/>
      <c r="AX119" s="8"/>
      <c r="AY119" s="8"/>
      <c r="AZ119" s="8"/>
      <c r="BA119" s="8"/>
      <c r="BB119" s="8"/>
      <c r="BC119" s="8"/>
      <c r="BD119" s="8"/>
      <c r="BE119" s="8"/>
      <c r="BF119" s="8"/>
      <c r="BG119" s="8"/>
      <c r="BH119" s="8"/>
      <c r="BI119" s="8"/>
    </row>
    <row r="120" spans="1:61" ht="15" thickBot="1">
      <c r="A120" s="2">
        <v>0</v>
      </c>
      <c r="B120" s="2">
        <v>1</v>
      </c>
      <c r="C120" s="2">
        <v>43</v>
      </c>
      <c r="D120" s="2">
        <v>1</v>
      </c>
      <c r="E120" s="2">
        <v>1</v>
      </c>
      <c r="F120" s="2">
        <v>15</v>
      </c>
      <c r="G120" s="2">
        <v>0</v>
      </c>
      <c r="H120" s="2">
        <v>0</v>
      </c>
      <c r="I120" s="2">
        <v>0</v>
      </c>
      <c r="J120" s="2">
        <v>0</v>
      </c>
      <c r="K120" s="2">
        <v>210</v>
      </c>
      <c r="L120" s="2">
        <v>115</v>
      </c>
      <c r="M120" s="2">
        <v>77.5</v>
      </c>
      <c r="N120" s="2">
        <v>25.1</v>
      </c>
      <c r="O120" s="2">
        <v>70</v>
      </c>
      <c r="P120" s="2">
        <v>68</v>
      </c>
      <c r="Q120" s="1">
        <f t="shared" si="7"/>
        <v>-2.3826653042445827</v>
      </c>
      <c r="R120" s="1">
        <f t="shared" si="8"/>
        <v>9.2304230503961512E-2</v>
      </c>
      <c r="S120" s="1">
        <f t="shared" si="9"/>
        <v>8.450414081191894E-2</v>
      </c>
      <c r="T120" s="1">
        <f t="shared" si="10"/>
        <v>0.91549585918808107</v>
      </c>
      <c r="U120" s="1">
        <f t="shared" si="11"/>
        <v>-3.8343615683239324E-2</v>
      </c>
      <c r="V120" s="10">
        <f t="shared" si="6"/>
        <v>0</v>
      </c>
      <c r="W120" s="12"/>
      <c r="X120" s="12"/>
      <c r="Y120" s="12"/>
      <c r="Z120" s="12"/>
      <c r="AA120" s="8"/>
      <c r="AB120" s="8"/>
      <c r="AC120" s="8"/>
      <c r="AD120" s="8"/>
      <c r="AE120" s="8"/>
      <c r="AF120" s="8"/>
      <c r="AG120" s="8"/>
      <c r="AH120" s="8"/>
      <c r="AI120" s="8"/>
      <c r="AJ120" s="8"/>
      <c r="AK120" s="8"/>
      <c r="AL120" s="8"/>
      <c r="AM120" s="8"/>
      <c r="AN120" s="8"/>
      <c r="AO120" s="8"/>
      <c r="AP120" s="8"/>
      <c r="AQ120" s="8"/>
      <c r="AR120" s="8"/>
      <c r="AS120" s="8"/>
      <c r="AT120" s="8"/>
      <c r="AU120" s="8"/>
      <c r="AV120" s="8"/>
      <c r="AW120" s="19"/>
      <c r="AX120" s="8"/>
      <c r="AY120" s="8"/>
      <c r="AZ120" s="8"/>
      <c r="BA120" s="8"/>
      <c r="BB120" s="8"/>
      <c r="BC120" s="8"/>
      <c r="BD120" s="8"/>
      <c r="BE120" s="8"/>
      <c r="BF120" s="8"/>
      <c r="BG120" s="8"/>
      <c r="BH120" s="8"/>
      <c r="BI120" s="8"/>
    </row>
    <row r="121" spans="1:61" ht="15" thickBot="1">
      <c r="A121" s="2">
        <v>0</v>
      </c>
      <c r="B121" s="2">
        <v>0</v>
      </c>
      <c r="C121" s="2">
        <v>41</v>
      </c>
      <c r="D121" s="2">
        <v>2</v>
      </c>
      <c r="E121" s="2">
        <v>0</v>
      </c>
      <c r="F121" s="2">
        <v>0</v>
      </c>
      <c r="G121" s="2">
        <v>0</v>
      </c>
      <c r="H121" s="2">
        <v>0</v>
      </c>
      <c r="I121" s="2">
        <v>0</v>
      </c>
      <c r="J121" s="2">
        <v>0</v>
      </c>
      <c r="K121" s="2">
        <v>213</v>
      </c>
      <c r="L121" s="2">
        <v>112</v>
      </c>
      <c r="M121" s="2">
        <v>73</v>
      </c>
      <c r="N121" s="2">
        <v>24.81</v>
      </c>
      <c r="O121" s="2">
        <v>62</v>
      </c>
      <c r="P121" s="2">
        <v>74</v>
      </c>
      <c r="Q121" s="1">
        <f t="shared" si="7"/>
        <v>-3.4070681689773172</v>
      </c>
      <c r="R121" s="1">
        <f t="shared" si="8"/>
        <v>3.3138213736074222E-2</v>
      </c>
      <c r="S121" s="1">
        <f t="shared" si="9"/>
        <v>3.2075295730508831E-2</v>
      </c>
      <c r="T121" s="1">
        <f t="shared" si="10"/>
        <v>0.96792470426949118</v>
      </c>
      <c r="U121" s="1">
        <f t="shared" si="11"/>
        <v>-1.4158425534725416E-2</v>
      </c>
      <c r="V121" s="10">
        <f t="shared" si="6"/>
        <v>0</v>
      </c>
      <c r="W121" s="12"/>
      <c r="X121" s="12"/>
      <c r="Y121" s="12"/>
      <c r="Z121" s="12"/>
      <c r="AA121" s="8"/>
      <c r="AB121" s="8"/>
      <c r="AC121" s="8"/>
      <c r="AD121" s="8"/>
      <c r="AE121" s="8"/>
      <c r="AF121" s="8"/>
      <c r="AG121" s="8"/>
      <c r="AH121" s="8"/>
      <c r="AI121" s="8"/>
      <c r="AJ121" s="8"/>
      <c r="AK121" s="8"/>
      <c r="AL121" s="8"/>
      <c r="AM121" s="8"/>
      <c r="AN121" s="8"/>
      <c r="AO121" s="8"/>
      <c r="AP121" s="8"/>
      <c r="AQ121" s="8"/>
      <c r="AR121" s="8"/>
      <c r="AS121" s="8"/>
      <c r="AT121" s="8"/>
      <c r="AU121" s="8"/>
      <c r="AV121" s="8"/>
      <c r="AW121" s="19"/>
      <c r="AX121" s="8"/>
      <c r="AY121" s="8"/>
      <c r="AZ121" s="8"/>
      <c r="BA121" s="8"/>
      <c r="BB121" s="8"/>
      <c r="BC121" s="8"/>
      <c r="BD121" s="8"/>
      <c r="BE121" s="8"/>
      <c r="BF121" s="8"/>
      <c r="BG121" s="8"/>
      <c r="BH121" s="8"/>
      <c r="BI121" s="8"/>
    </row>
    <row r="122" spans="1:61" ht="15" thickBot="1">
      <c r="A122" s="2">
        <v>0</v>
      </c>
      <c r="B122" s="2">
        <v>1</v>
      </c>
      <c r="C122" s="2">
        <v>53</v>
      </c>
      <c r="D122" s="2">
        <v>1</v>
      </c>
      <c r="E122" s="2">
        <v>1</v>
      </c>
      <c r="F122" s="2">
        <v>30</v>
      </c>
      <c r="G122" s="2">
        <v>0</v>
      </c>
      <c r="H122" s="2">
        <v>0</v>
      </c>
      <c r="I122" s="2">
        <v>0</v>
      </c>
      <c r="J122" s="2">
        <v>0</v>
      </c>
      <c r="K122" s="2">
        <v>244</v>
      </c>
      <c r="L122" s="2">
        <v>106</v>
      </c>
      <c r="M122" s="2">
        <v>67.5</v>
      </c>
      <c r="N122" s="2">
        <v>21.84</v>
      </c>
      <c r="O122" s="2">
        <v>88</v>
      </c>
      <c r="P122" s="2">
        <v>65</v>
      </c>
      <c r="Q122" s="1">
        <f t="shared" si="7"/>
        <v>-1.5991083502100061</v>
      </c>
      <c r="R122" s="1">
        <f t="shared" si="8"/>
        <v>0.20207661926422313</v>
      </c>
      <c r="S122" s="1">
        <f t="shared" si="9"/>
        <v>0.16810627211758916</v>
      </c>
      <c r="T122" s="1">
        <f t="shared" si="10"/>
        <v>0.83189372788241078</v>
      </c>
      <c r="U122" s="1">
        <f t="shared" si="11"/>
        <v>-7.9932150082001704E-2</v>
      </c>
      <c r="V122" s="10">
        <f t="shared" si="6"/>
        <v>1</v>
      </c>
      <c r="W122" s="12"/>
      <c r="X122" s="12"/>
      <c r="Y122" s="12"/>
      <c r="Z122" s="12"/>
      <c r="AA122" s="8"/>
      <c r="AB122" s="8"/>
      <c r="AC122" s="8"/>
      <c r="AD122" s="8"/>
      <c r="AE122" s="8"/>
      <c r="AF122" s="8"/>
      <c r="AG122" s="8"/>
      <c r="AH122" s="8"/>
      <c r="AI122" s="8"/>
      <c r="AJ122" s="8"/>
      <c r="AK122" s="8"/>
      <c r="AL122" s="8"/>
      <c r="AM122" s="8"/>
      <c r="AN122" s="8"/>
      <c r="AO122" s="8"/>
      <c r="AP122" s="8"/>
      <c r="AQ122" s="8"/>
      <c r="AR122" s="8"/>
      <c r="AS122" s="8"/>
      <c r="AT122" s="8"/>
      <c r="AU122" s="8"/>
      <c r="AV122" s="8"/>
      <c r="AW122" s="19"/>
      <c r="AX122" s="8"/>
      <c r="AY122" s="8"/>
      <c r="AZ122" s="8"/>
      <c r="BA122" s="8"/>
      <c r="BB122" s="8"/>
      <c r="BC122" s="8"/>
      <c r="BD122" s="8"/>
      <c r="BE122" s="8"/>
      <c r="BF122" s="8"/>
      <c r="BG122" s="8"/>
      <c r="BH122" s="8"/>
      <c r="BI122" s="8"/>
    </row>
    <row r="123" spans="1:61" ht="15" thickBot="1">
      <c r="A123" s="2">
        <v>0</v>
      </c>
      <c r="B123" s="2">
        <v>1</v>
      </c>
      <c r="C123" s="2">
        <v>59</v>
      </c>
      <c r="D123" s="2">
        <v>2</v>
      </c>
      <c r="E123" s="2">
        <v>1</v>
      </c>
      <c r="F123" s="2">
        <v>30</v>
      </c>
      <c r="G123" s="2">
        <v>0</v>
      </c>
      <c r="H123" s="2">
        <v>0</v>
      </c>
      <c r="I123" s="2">
        <v>0</v>
      </c>
      <c r="J123" s="2">
        <v>0</v>
      </c>
      <c r="K123" s="2">
        <v>303</v>
      </c>
      <c r="L123" s="2">
        <v>134</v>
      </c>
      <c r="M123" s="2">
        <v>89</v>
      </c>
      <c r="N123" s="2">
        <v>24.07</v>
      </c>
      <c r="O123" s="2">
        <v>78</v>
      </c>
      <c r="P123" s="2">
        <v>75</v>
      </c>
      <c r="Q123" s="1">
        <f t="shared" si="7"/>
        <v>-0.67119416720272174</v>
      </c>
      <c r="R123" s="1">
        <f t="shared" si="8"/>
        <v>0.51109787689765795</v>
      </c>
      <c r="S123" s="1">
        <f t="shared" si="9"/>
        <v>0.33822949837436178</v>
      </c>
      <c r="T123" s="1">
        <f t="shared" si="10"/>
        <v>0.66177050162563822</v>
      </c>
      <c r="U123" s="1">
        <f t="shared" si="11"/>
        <v>-0.17929259539123149</v>
      </c>
      <c r="V123" s="10">
        <f t="shared" si="6"/>
        <v>1</v>
      </c>
      <c r="W123" s="12"/>
      <c r="X123" s="12"/>
      <c r="Y123" s="12"/>
      <c r="Z123" s="12"/>
      <c r="AA123" s="8"/>
      <c r="AB123" s="8"/>
      <c r="AC123" s="8"/>
      <c r="AD123" s="8"/>
      <c r="AE123" s="8"/>
      <c r="AF123" s="8"/>
      <c r="AG123" s="8"/>
      <c r="AH123" s="8"/>
      <c r="AI123" s="8"/>
      <c r="AJ123" s="8"/>
      <c r="AK123" s="8"/>
      <c r="AL123" s="8"/>
      <c r="AM123" s="8"/>
      <c r="AN123" s="8"/>
      <c r="AO123" s="8"/>
      <c r="AP123" s="8"/>
      <c r="AQ123" s="8"/>
      <c r="AR123" s="8"/>
      <c r="AS123" s="8"/>
      <c r="AT123" s="8"/>
      <c r="AU123" s="8"/>
      <c r="AV123" s="8"/>
      <c r="AW123" s="19"/>
      <c r="AX123" s="8"/>
      <c r="AY123" s="8"/>
      <c r="AZ123" s="8"/>
      <c r="BA123" s="8"/>
      <c r="BB123" s="8"/>
      <c r="BC123" s="8"/>
      <c r="BD123" s="8"/>
      <c r="BE123" s="8"/>
      <c r="BF123" s="8"/>
      <c r="BG123" s="8"/>
      <c r="BH123" s="8"/>
      <c r="BI123" s="8"/>
    </row>
    <row r="124" spans="1:61" ht="15" thickBot="1">
      <c r="A124" s="2">
        <v>0</v>
      </c>
      <c r="B124" s="2">
        <v>0</v>
      </c>
      <c r="C124" s="2">
        <v>56</v>
      </c>
      <c r="D124" s="2">
        <v>2</v>
      </c>
      <c r="E124" s="2">
        <v>1</v>
      </c>
      <c r="F124" s="2">
        <v>20</v>
      </c>
      <c r="G124" s="2">
        <v>0</v>
      </c>
      <c r="H124" s="2">
        <v>0</v>
      </c>
      <c r="I124" s="2">
        <v>0</v>
      </c>
      <c r="J124" s="2">
        <v>0</v>
      </c>
      <c r="K124" s="2">
        <v>246</v>
      </c>
      <c r="L124" s="2">
        <v>128</v>
      </c>
      <c r="M124" s="2">
        <v>64</v>
      </c>
      <c r="N124" s="2">
        <v>25.54</v>
      </c>
      <c r="O124" s="2">
        <v>92</v>
      </c>
      <c r="P124" s="2">
        <v>92</v>
      </c>
      <c r="Q124" s="1">
        <f t="shared" si="7"/>
        <v>-1.6310587233791871</v>
      </c>
      <c r="R124" s="1">
        <f t="shared" si="8"/>
        <v>0.19572224867562404</v>
      </c>
      <c r="S124" s="1">
        <f t="shared" si="9"/>
        <v>0.16368537834970037</v>
      </c>
      <c r="T124" s="1">
        <f t="shared" si="10"/>
        <v>0.83631462165029968</v>
      </c>
      <c r="U124" s="1">
        <f t="shared" si="11"/>
        <v>-7.7630310190541368E-2</v>
      </c>
      <c r="V124" s="10">
        <f t="shared" si="6"/>
        <v>1</v>
      </c>
      <c r="W124" s="12"/>
      <c r="X124" s="12"/>
      <c r="Y124" s="12"/>
      <c r="Z124" s="12"/>
      <c r="AA124" s="8"/>
      <c r="AB124" s="8"/>
      <c r="AC124" s="8"/>
      <c r="AD124" s="8"/>
      <c r="AE124" s="8"/>
      <c r="AF124" s="8"/>
      <c r="AG124" s="8"/>
      <c r="AH124" s="8"/>
      <c r="AI124" s="8"/>
      <c r="AJ124" s="8"/>
      <c r="AK124" s="8"/>
      <c r="AL124" s="8"/>
      <c r="AM124" s="8"/>
      <c r="AN124" s="8"/>
      <c r="AO124" s="8"/>
      <c r="AP124" s="8"/>
      <c r="AQ124" s="8"/>
      <c r="AR124" s="8"/>
      <c r="AS124" s="8"/>
      <c r="AT124" s="8"/>
      <c r="AU124" s="8"/>
      <c r="AV124" s="8"/>
      <c r="AW124" s="19"/>
      <c r="AX124" s="8"/>
      <c r="AY124" s="8"/>
      <c r="AZ124" s="8"/>
      <c r="BA124" s="8"/>
      <c r="BB124" s="8"/>
      <c r="BC124" s="8"/>
      <c r="BD124" s="8"/>
      <c r="BE124" s="8"/>
      <c r="BF124" s="8"/>
      <c r="BG124" s="8"/>
      <c r="BH124" s="8"/>
      <c r="BI124" s="8"/>
    </row>
    <row r="125" spans="1:61" ht="15" thickBot="1">
      <c r="A125" s="2">
        <v>0</v>
      </c>
      <c r="B125" s="2">
        <v>0</v>
      </c>
      <c r="C125" s="2">
        <v>50</v>
      </c>
      <c r="D125" s="2">
        <v>3</v>
      </c>
      <c r="E125" s="2">
        <v>1</v>
      </c>
      <c r="F125" s="2">
        <v>15</v>
      </c>
      <c r="G125" s="2">
        <v>0</v>
      </c>
      <c r="H125" s="2">
        <v>0</v>
      </c>
      <c r="I125" s="2">
        <v>0</v>
      </c>
      <c r="J125" s="2">
        <v>0</v>
      </c>
      <c r="K125" s="2">
        <v>150</v>
      </c>
      <c r="L125" s="2">
        <v>121</v>
      </c>
      <c r="M125" s="2">
        <v>84</v>
      </c>
      <c r="N125" s="2">
        <v>28.69</v>
      </c>
      <c r="O125" s="2">
        <v>75</v>
      </c>
      <c r="P125" s="2">
        <v>88</v>
      </c>
      <c r="Q125" s="1">
        <f t="shared" si="7"/>
        <v>-2.5129092775411737</v>
      </c>
      <c r="R125" s="1">
        <f t="shared" si="8"/>
        <v>8.1032150967332295E-2</v>
      </c>
      <c r="S125" s="1">
        <f t="shared" si="9"/>
        <v>7.4958132276475645E-2</v>
      </c>
      <c r="T125" s="1">
        <f t="shared" si="10"/>
        <v>0.92504186772352437</v>
      </c>
      <c r="U125" s="1">
        <f t="shared" si="11"/>
        <v>-3.3838610493607896E-2</v>
      </c>
      <c r="V125" s="10">
        <f t="shared" si="6"/>
        <v>0</v>
      </c>
      <c r="W125" s="12"/>
      <c r="X125" s="12"/>
      <c r="Y125" s="12"/>
      <c r="Z125" s="12"/>
      <c r="AA125" s="8"/>
      <c r="AB125" s="8"/>
      <c r="AC125" s="8"/>
      <c r="AD125" s="8"/>
      <c r="AE125" s="8"/>
      <c r="AF125" s="8"/>
      <c r="AG125" s="8"/>
      <c r="AH125" s="8"/>
      <c r="AI125" s="8"/>
      <c r="AJ125" s="8"/>
      <c r="AK125" s="8"/>
      <c r="AL125" s="8"/>
      <c r="AM125" s="8"/>
      <c r="AN125" s="8"/>
      <c r="AO125" s="8"/>
      <c r="AP125" s="8"/>
      <c r="AQ125" s="8"/>
      <c r="AR125" s="8"/>
      <c r="AS125" s="8"/>
      <c r="AT125" s="8"/>
      <c r="AU125" s="8"/>
      <c r="AV125" s="8"/>
      <c r="AW125" s="19"/>
      <c r="AX125" s="8"/>
      <c r="AY125" s="8"/>
      <c r="AZ125" s="8"/>
      <c r="BA125" s="8"/>
      <c r="BB125" s="8"/>
      <c r="BC125" s="8"/>
      <c r="BD125" s="8"/>
      <c r="BE125" s="8"/>
      <c r="BF125" s="8"/>
      <c r="BG125" s="8"/>
      <c r="BH125" s="8"/>
      <c r="BI125" s="8"/>
    </row>
    <row r="126" spans="1:61" ht="15" thickBot="1">
      <c r="A126" s="2">
        <v>0</v>
      </c>
      <c r="B126" s="2">
        <v>1</v>
      </c>
      <c r="C126" s="2">
        <v>46</v>
      </c>
      <c r="D126" s="2">
        <v>1</v>
      </c>
      <c r="E126" s="2">
        <v>1</v>
      </c>
      <c r="F126" s="2">
        <v>30</v>
      </c>
      <c r="G126" s="2">
        <v>0</v>
      </c>
      <c r="H126" s="2">
        <v>0</v>
      </c>
      <c r="I126" s="2">
        <v>0</v>
      </c>
      <c r="J126" s="2">
        <v>0</v>
      </c>
      <c r="K126" s="2">
        <v>270</v>
      </c>
      <c r="L126" s="2">
        <v>131</v>
      </c>
      <c r="M126" s="2">
        <v>81</v>
      </c>
      <c r="N126" s="2">
        <v>26.4</v>
      </c>
      <c r="O126" s="2">
        <v>75</v>
      </c>
      <c r="P126" s="2">
        <v>83</v>
      </c>
      <c r="Q126" s="1">
        <f t="shared" si="7"/>
        <v>-1.4556982175179281</v>
      </c>
      <c r="R126" s="1">
        <f t="shared" si="8"/>
        <v>0.23323745655738359</v>
      </c>
      <c r="S126" s="1">
        <f t="shared" si="9"/>
        <v>0.18912615353775614</v>
      </c>
      <c r="T126" s="1">
        <f t="shared" si="10"/>
        <v>0.81087384646224381</v>
      </c>
      <c r="U126" s="1">
        <f t="shared" si="11"/>
        <v>-9.1046706882513595E-2</v>
      </c>
      <c r="V126" s="10">
        <f t="shared" si="6"/>
        <v>1</v>
      </c>
      <c r="W126" s="12"/>
      <c r="X126" s="12"/>
      <c r="Y126" s="12"/>
      <c r="Z126" s="12"/>
      <c r="AA126" s="8"/>
      <c r="AB126" s="8"/>
      <c r="AC126" s="8"/>
      <c r="AD126" s="8"/>
      <c r="AE126" s="8"/>
      <c r="AF126" s="8"/>
      <c r="AG126" s="8"/>
      <c r="AH126" s="8"/>
      <c r="AI126" s="8"/>
      <c r="AJ126" s="8"/>
      <c r="AK126" s="8"/>
      <c r="AL126" s="8"/>
      <c r="AM126" s="8"/>
      <c r="AN126" s="8"/>
      <c r="AO126" s="8"/>
      <c r="AP126" s="8"/>
      <c r="AQ126" s="8"/>
      <c r="AR126" s="8"/>
      <c r="AS126" s="8"/>
      <c r="AT126" s="8"/>
      <c r="AU126" s="8"/>
      <c r="AV126" s="8"/>
      <c r="AW126" s="19"/>
      <c r="AX126" s="8"/>
      <c r="AY126" s="8"/>
      <c r="AZ126" s="8"/>
      <c r="BA126" s="8"/>
      <c r="BB126" s="8"/>
      <c r="BC126" s="8"/>
      <c r="BD126" s="8"/>
      <c r="BE126" s="8"/>
      <c r="BF126" s="8"/>
      <c r="BG126" s="8"/>
      <c r="BH126" s="8"/>
      <c r="BI126" s="8"/>
    </row>
    <row r="127" spans="1:61" ht="15" thickBot="1">
      <c r="A127" s="2">
        <v>0</v>
      </c>
      <c r="B127" s="2">
        <v>0</v>
      </c>
      <c r="C127" s="2">
        <v>43</v>
      </c>
      <c r="D127" s="2">
        <v>2</v>
      </c>
      <c r="E127" s="2">
        <v>0</v>
      </c>
      <c r="F127" s="2">
        <v>0</v>
      </c>
      <c r="G127" s="2">
        <v>0</v>
      </c>
      <c r="H127" s="2">
        <v>0</v>
      </c>
      <c r="I127" s="2">
        <v>0</v>
      </c>
      <c r="J127" s="2">
        <v>0</v>
      </c>
      <c r="K127" s="2">
        <v>266</v>
      </c>
      <c r="L127" s="2">
        <v>131</v>
      </c>
      <c r="M127" s="2">
        <v>81</v>
      </c>
      <c r="N127" s="2">
        <v>24.03</v>
      </c>
      <c r="O127" s="2">
        <v>100</v>
      </c>
      <c r="P127" s="2">
        <v>94</v>
      </c>
      <c r="Q127" s="1">
        <f t="shared" si="7"/>
        <v>-2.8857242695859702</v>
      </c>
      <c r="R127" s="1">
        <f t="shared" si="8"/>
        <v>5.5814350257430298E-2</v>
      </c>
      <c r="S127" s="1">
        <f t="shared" si="9"/>
        <v>5.2863792051909088E-2</v>
      </c>
      <c r="T127" s="1">
        <f t="shared" si="10"/>
        <v>0.94713620794809095</v>
      </c>
      <c r="U127" s="1">
        <f t="shared" si="11"/>
        <v>-2.3587560482956762E-2</v>
      </c>
      <c r="V127" s="10">
        <f t="shared" si="6"/>
        <v>0</v>
      </c>
      <c r="W127" s="12"/>
      <c r="X127" s="12"/>
      <c r="Y127" s="12"/>
      <c r="Z127" s="12"/>
      <c r="AA127" s="8"/>
      <c r="AB127" s="8"/>
      <c r="AC127" s="8"/>
      <c r="AD127" s="8"/>
      <c r="AE127" s="8"/>
      <c r="AF127" s="8"/>
      <c r="AG127" s="8"/>
      <c r="AH127" s="8"/>
      <c r="AI127" s="8"/>
      <c r="AJ127" s="8"/>
      <c r="AK127" s="8"/>
      <c r="AL127" s="8"/>
      <c r="AM127" s="8"/>
      <c r="AN127" s="8"/>
      <c r="AO127" s="8"/>
      <c r="AP127" s="8"/>
      <c r="AQ127" s="8"/>
      <c r="AR127" s="8"/>
      <c r="AS127" s="8"/>
      <c r="AT127" s="8"/>
      <c r="AU127" s="8"/>
      <c r="AV127" s="8"/>
      <c r="AW127" s="19"/>
      <c r="AX127" s="8"/>
      <c r="AY127" s="8"/>
      <c r="AZ127" s="8"/>
      <c r="BA127" s="8"/>
      <c r="BB127" s="8"/>
      <c r="BC127" s="8"/>
      <c r="BD127" s="8"/>
      <c r="BE127" s="8"/>
      <c r="BF127" s="8"/>
      <c r="BG127" s="8"/>
      <c r="BH127" s="8"/>
      <c r="BI127" s="8"/>
    </row>
    <row r="128" spans="1:61" ht="15" thickBot="1">
      <c r="A128" s="2">
        <v>1</v>
      </c>
      <c r="B128" s="2">
        <v>1</v>
      </c>
      <c r="C128" s="2">
        <v>61</v>
      </c>
      <c r="D128" s="2">
        <v>2</v>
      </c>
      <c r="E128" s="2">
        <v>0</v>
      </c>
      <c r="F128" s="2">
        <v>0</v>
      </c>
      <c r="G128" s="2">
        <v>0</v>
      </c>
      <c r="H128" s="2">
        <v>0</v>
      </c>
      <c r="I128" s="2">
        <v>0</v>
      </c>
      <c r="J128" s="2">
        <v>0</v>
      </c>
      <c r="K128" s="2">
        <v>246</v>
      </c>
      <c r="L128" s="2">
        <v>124</v>
      </c>
      <c r="M128" s="2">
        <v>70</v>
      </c>
      <c r="N128" s="2">
        <v>25.63</v>
      </c>
      <c r="O128" s="2">
        <v>55</v>
      </c>
      <c r="P128" s="2">
        <v>78</v>
      </c>
      <c r="Q128" s="1">
        <f t="shared" si="7"/>
        <v>-1.2508130660737944</v>
      </c>
      <c r="R128" s="1">
        <f t="shared" si="8"/>
        <v>0.28627194420500857</v>
      </c>
      <c r="S128" s="1">
        <f t="shared" si="9"/>
        <v>0.22255942492933825</v>
      </c>
      <c r="T128" s="1">
        <f t="shared" si="10"/>
        <v>0.22255942492933825</v>
      </c>
      <c r="U128" s="1">
        <f t="shared" si="11"/>
        <v>-0.65255400952284914</v>
      </c>
      <c r="V128" s="10">
        <f t="shared" si="6"/>
        <v>1</v>
      </c>
      <c r="W128" s="12"/>
      <c r="X128" s="12"/>
      <c r="Y128" s="12"/>
      <c r="Z128" s="12"/>
      <c r="AA128" s="8"/>
      <c r="AB128" s="8"/>
      <c r="AC128" s="8"/>
      <c r="AD128" s="8"/>
      <c r="AE128" s="8"/>
      <c r="AF128" s="8"/>
      <c r="AG128" s="8"/>
      <c r="AH128" s="8"/>
      <c r="AI128" s="8"/>
      <c r="AJ128" s="8"/>
      <c r="AK128" s="8"/>
      <c r="AL128" s="8"/>
      <c r="AM128" s="8"/>
      <c r="AN128" s="8"/>
      <c r="AO128" s="8"/>
      <c r="AP128" s="8"/>
      <c r="AQ128" s="8"/>
      <c r="AR128" s="8"/>
      <c r="AS128" s="8"/>
      <c r="AT128" s="8"/>
      <c r="AU128" s="8"/>
      <c r="AV128" s="8"/>
      <c r="AW128" s="19"/>
      <c r="AX128" s="8"/>
      <c r="AY128" s="8"/>
      <c r="AZ128" s="8"/>
      <c r="BA128" s="8"/>
      <c r="BB128" s="8"/>
      <c r="BC128" s="8"/>
      <c r="BD128" s="8"/>
      <c r="BE128" s="8"/>
      <c r="BF128" s="8"/>
      <c r="BG128" s="8"/>
      <c r="BH128" s="8"/>
      <c r="BI128" s="8"/>
    </row>
    <row r="129" spans="1:61" ht="15" thickBot="1">
      <c r="A129" s="2">
        <v>1</v>
      </c>
      <c r="B129" s="2">
        <v>0</v>
      </c>
      <c r="C129" s="2">
        <v>41</v>
      </c>
      <c r="D129" s="2">
        <v>3</v>
      </c>
      <c r="E129" s="2">
        <v>1</v>
      </c>
      <c r="F129" s="2">
        <v>30</v>
      </c>
      <c r="G129" s="2">
        <v>0</v>
      </c>
      <c r="H129" s="2">
        <v>0</v>
      </c>
      <c r="I129" s="2">
        <v>1</v>
      </c>
      <c r="J129" s="2">
        <v>0</v>
      </c>
      <c r="K129" s="2">
        <v>187</v>
      </c>
      <c r="L129" s="2">
        <v>154</v>
      </c>
      <c r="M129" s="2">
        <v>100</v>
      </c>
      <c r="N129" s="2">
        <v>20.5</v>
      </c>
      <c r="O129" s="2">
        <v>66</v>
      </c>
      <c r="P129" s="2">
        <v>78</v>
      </c>
      <c r="Q129" s="1">
        <f t="shared" si="7"/>
        <v>-2.147808502731773</v>
      </c>
      <c r="R129" s="1">
        <f t="shared" si="8"/>
        <v>0.11673971240841295</v>
      </c>
      <c r="S129" s="1">
        <f t="shared" si="9"/>
        <v>0.10453618789704062</v>
      </c>
      <c r="T129" s="1">
        <f t="shared" si="10"/>
        <v>0.10453618789704062</v>
      </c>
      <c r="U129" s="1">
        <f t="shared" si="11"/>
        <v>-0.98073334129074696</v>
      </c>
      <c r="V129" s="10">
        <f t="shared" si="6"/>
        <v>1</v>
      </c>
      <c r="W129" s="12"/>
      <c r="X129" s="12"/>
      <c r="Y129" s="12"/>
      <c r="Z129" s="12"/>
      <c r="AA129" s="8"/>
      <c r="AB129" s="8"/>
      <c r="AC129" s="8"/>
      <c r="AD129" s="8"/>
      <c r="AE129" s="8"/>
      <c r="AF129" s="8"/>
      <c r="AG129" s="8"/>
      <c r="AH129" s="8"/>
      <c r="AI129" s="8"/>
      <c r="AJ129" s="8"/>
      <c r="AK129" s="8"/>
      <c r="AL129" s="8"/>
      <c r="AM129" s="8"/>
      <c r="AN129" s="8"/>
      <c r="AO129" s="8"/>
      <c r="AP129" s="8"/>
      <c r="AQ129" s="8"/>
      <c r="AR129" s="8"/>
      <c r="AS129" s="8"/>
      <c r="AT129" s="8"/>
      <c r="AU129" s="8"/>
      <c r="AV129" s="8"/>
      <c r="AW129" s="19"/>
      <c r="AX129" s="8"/>
      <c r="AY129" s="8"/>
      <c r="AZ129" s="8"/>
      <c r="BA129" s="8"/>
      <c r="BB129" s="8"/>
      <c r="BC129" s="8"/>
      <c r="BD129" s="8"/>
      <c r="BE129" s="8"/>
      <c r="BF129" s="8"/>
      <c r="BG129" s="8"/>
      <c r="BH129" s="8"/>
      <c r="BI129" s="8"/>
    </row>
    <row r="130" spans="1:61" ht="15" thickBot="1">
      <c r="A130" s="2">
        <v>1</v>
      </c>
      <c r="B130" s="2">
        <v>0</v>
      </c>
      <c r="C130" s="2">
        <v>55</v>
      </c>
      <c r="D130" s="2">
        <v>1</v>
      </c>
      <c r="E130" s="2">
        <v>0</v>
      </c>
      <c r="F130" s="2">
        <v>0</v>
      </c>
      <c r="G130" s="2">
        <v>0</v>
      </c>
      <c r="H130" s="2">
        <v>0</v>
      </c>
      <c r="I130" s="2">
        <v>0</v>
      </c>
      <c r="J130" s="2">
        <v>0</v>
      </c>
      <c r="K130" s="2">
        <v>286</v>
      </c>
      <c r="L130" s="2">
        <v>138</v>
      </c>
      <c r="M130" s="2">
        <v>82</v>
      </c>
      <c r="N130" s="2">
        <v>24.27</v>
      </c>
      <c r="O130" s="2">
        <v>80</v>
      </c>
      <c r="P130" s="2">
        <v>90</v>
      </c>
      <c r="Q130" s="1">
        <f t="shared" si="7"/>
        <v>-1.8903370048471171</v>
      </c>
      <c r="R130" s="1">
        <f t="shared" si="8"/>
        <v>0.15102090548235053</v>
      </c>
      <c r="S130" s="1">
        <f t="shared" si="9"/>
        <v>0.13120604913692963</v>
      </c>
      <c r="T130" s="1">
        <f t="shared" si="10"/>
        <v>0.13120604913692963</v>
      </c>
      <c r="U130" s="1">
        <f t="shared" si="11"/>
        <v>-0.88204614174215967</v>
      </c>
      <c r="V130" s="10">
        <f t="shared" si="6"/>
        <v>1</v>
      </c>
      <c r="W130" s="12"/>
      <c r="X130" s="12"/>
      <c r="Y130" s="12"/>
      <c r="Z130" s="12"/>
      <c r="AA130" s="8"/>
      <c r="AB130" s="8"/>
      <c r="AC130" s="8"/>
      <c r="AD130" s="8"/>
      <c r="AE130" s="8"/>
      <c r="AF130" s="8"/>
      <c r="AG130" s="8"/>
      <c r="AH130" s="8"/>
      <c r="AI130" s="8"/>
      <c r="AJ130" s="8"/>
      <c r="AK130" s="8"/>
      <c r="AL130" s="8"/>
      <c r="AM130" s="8"/>
      <c r="AN130" s="8"/>
      <c r="AO130" s="8"/>
      <c r="AP130" s="8"/>
      <c r="AQ130" s="8"/>
      <c r="AR130" s="8"/>
      <c r="AS130" s="8"/>
      <c r="AT130" s="8"/>
      <c r="AU130" s="8"/>
      <c r="AV130" s="8"/>
      <c r="AW130" s="19"/>
      <c r="AX130" s="8"/>
      <c r="AY130" s="8"/>
      <c r="AZ130" s="8"/>
      <c r="BA130" s="8"/>
      <c r="BB130" s="8"/>
      <c r="BC130" s="8"/>
      <c r="BD130" s="8"/>
      <c r="BE130" s="8"/>
      <c r="BF130" s="8"/>
      <c r="BG130" s="8"/>
      <c r="BH130" s="8"/>
      <c r="BI130" s="8"/>
    </row>
    <row r="131" spans="1:61" ht="15" thickBot="1">
      <c r="A131" s="2">
        <v>0</v>
      </c>
      <c r="B131" s="2">
        <v>1</v>
      </c>
      <c r="C131" s="2">
        <v>43</v>
      </c>
      <c r="D131" s="2">
        <v>1</v>
      </c>
      <c r="E131" s="2">
        <v>1</v>
      </c>
      <c r="F131" s="2">
        <v>40</v>
      </c>
      <c r="G131" s="2">
        <v>0</v>
      </c>
      <c r="H131" s="2">
        <v>0</v>
      </c>
      <c r="I131" s="2">
        <v>0</v>
      </c>
      <c r="J131" s="2">
        <v>0</v>
      </c>
      <c r="K131" s="2">
        <v>240</v>
      </c>
      <c r="L131" s="2">
        <v>100</v>
      </c>
      <c r="M131" s="2">
        <v>72.5</v>
      </c>
      <c r="N131" s="2">
        <v>24.3</v>
      </c>
      <c r="O131" s="2">
        <v>70</v>
      </c>
      <c r="P131" s="2">
        <v>65</v>
      </c>
      <c r="Q131" s="1">
        <f t="shared" si="7"/>
        <v>-2.1026004151009134</v>
      </c>
      <c r="R131" s="1">
        <f t="shared" si="8"/>
        <v>0.12213840438399524</v>
      </c>
      <c r="S131" s="1">
        <f t="shared" si="9"/>
        <v>0.10884433141831899</v>
      </c>
      <c r="T131" s="1">
        <f t="shared" si="10"/>
        <v>0.89115566858168105</v>
      </c>
      <c r="U131" s="1">
        <f t="shared" si="11"/>
        <v>-5.0046426040655949E-2</v>
      </c>
      <c r="V131" s="10">
        <f t="shared" si="6"/>
        <v>1</v>
      </c>
      <c r="W131" s="12"/>
      <c r="X131" s="12"/>
      <c r="Y131" s="12"/>
      <c r="Z131" s="12"/>
      <c r="AA131" s="8"/>
      <c r="AB131" s="8"/>
      <c r="AC131" s="8"/>
      <c r="AD131" s="8"/>
      <c r="AE131" s="8"/>
      <c r="AF131" s="8"/>
      <c r="AG131" s="8"/>
      <c r="AH131" s="8"/>
      <c r="AI131" s="8"/>
      <c r="AJ131" s="8"/>
      <c r="AK131" s="8"/>
      <c r="AL131" s="8"/>
      <c r="AM131" s="8"/>
      <c r="AN131" s="8"/>
      <c r="AO131" s="8"/>
      <c r="AP131" s="8"/>
      <c r="AQ131" s="8"/>
      <c r="AR131" s="8"/>
      <c r="AS131" s="8"/>
      <c r="AT131" s="8"/>
      <c r="AU131" s="8"/>
      <c r="AV131" s="8"/>
      <c r="AW131" s="19"/>
      <c r="AX131" s="8"/>
      <c r="AY131" s="8"/>
      <c r="AZ131" s="8"/>
      <c r="BA131" s="8"/>
      <c r="BB131" s="8"/>
      <c r="BC131" s="8"/>
      <c r="BD131" s="8"/>
      <c r="BE131" s="8"/>
      <c r="BF131" s="8"/>
      <c r="BG131" s="8"/>
      <c r="BH131" s="8"/>
      <c r="BI131" s="8"/>
    </row>
    <row r="132" spans="1:61" ht="15" thickBot="1">
      <c r="A132" s="2">
        <v>0</v>
      </c>
      <c r="B132" s="2">
        <v>1</v>
      </c>
      <c r="C132" s="2">
        <v>40</v>
      </c>
      <c r="D132" s="2">
        <v>3</v>
      </c>
      <c r="E132" s="2">
        <v>0</v>
      </c>
      <c r="F132" s="2">
        <v>0</v>
      </c>
      <c r="G132" s="2">
        <v>0</v>
      </c>
      <c r="H132" s="2">
        <v>0</v>
      </c>
      <c r="I132" s="2">
        <v>0</v>
      </c>
      <c r="J132" s="2">
        <v>0</v>
      </c>
      <c r="K132" s="2">
        <v>154</v>
      </c>
      <c r="L132" s="2">
        <v>117.5</v>
      </c>
      <c r="M132" s="2">
        <v>72.5</v>
      </c>
      <c r="N132" s="2">
        <v>26.82</v>
      </c>
      <c r="O132" s="2">
        <v>80</v>
      </c>
      <c r="P132" s="2">
        <v>87</v>
      </c>
      <c r="Q132" s="1">
        <f t="shared" si="7"/>
        <v>-2.9611288808139946</v>
      </c>
      <c r="R132" s="1">
        <f t="shared" si="8"/>
        <v>5.1760452797192269E-2</v>
      </c>
      <c r="S132" s="1">
        <f t="shared" si="9"/>
        <v>4.921315748232747E-2</v>
      </c>
      <c r="T132" s="1">
        <f t="shared" si="10"/>
        <v>0.95078684251767254</v>
      </c>
      <c r="U132" s="1">
        <f t="shared" si="11"/>
        <v>-2.191683689496016E-2</v>
      </c>
      <c r="V132" s="10">
        <f t="shared" si="6"/>
        <v>0</v>
      </c>
      <c r="W132" s="12"/>
      <c r="X132" s="12"/>
      <c r="Y132" s="12"/>
      <c r="Z132" s="12"/>
      <c r="AA132" s="8"/>
      <c r="AB132" s="8"/>
      <c r="AC132" s="8"/>
      <c r="AD132" s="8"/>
      <c r="AE132" s="8"/>
      <c r="AF132" s="8"/>
      <c r="AG132" s="8"/>
      <c r="AH132" s="8"/>
      <c r="AI132" s="8"/>
      <c r="AJ132" s="8"/>
      <c r="AK132" s="8"/>
      <c r="AL132" s="8"/>
      <c r="AM132" s="8"/>
      <c r="AN132" s="8"/>
      <c r="AO132" s="8"/>
      <c r="AP132" s="8"/>
      <c r="AQ132" s="8"/>
      <c r="AR132" s="8"/>
      <c r="AS132" s="8"/>
      <c r="AT132" s="8"/>
      <c r="AU132" s="8"/>
      <c r="AV132" s="8"/>
      <c r="AW132" s="19"/>
      <c r="AX132" s="8"/>
      <c r="AY132" s="8"/>
      <c r="AZ132" s="8"/>
      <c r="BA132" s="8"/>
      <c r="BB132" s="8"/>
      <c r="BC132" s="8"/>
      <c r="BD132" s="8"/>
      <c r="BE132" s="8"/>
      <c r="BF132" s="8"/>
      <c r="BG132" s="8"/>
      <c r="BH132" s="8"/>
      <c r="BI132" s="8"/>
    </row>
    <row r="133" spans="1:61" ht="15" thickBot="1">
      <c r="A133" s="2">
        <v>1</v>
      </c>
      <c r="B133" s="2">
        <v>0</v>
      </c>
      <c r="C133" s="2">
        <v>57</v>
      </c>
      <c r="D133" s="2">
        <v>1</v>
      </c>
      <c r="E133" s="2">
        <v>0</v>
      </c>
      <c r="F133" s="2">
        <v>0</v>
      </c>
      <c r="G133" s="2">
        <v>0</v>
      </c>
      <c r="H133" s="2">
        <v>0</v>
      </c>
      <c r="I133" s="2">
        <v>1</v>
      </c>
      <c r="J133" s="2">
        <v>0</v>
      </c>
      <c r="K133" s="2">
        <v>266</v>
      </c>
      <c r="L133" s="2">
        <v>151</v>
      </c>
      <c r="M133" s="2">
        <v>95</v>
      </c>
      <c r="N133" s="2">
        <v>38.39</v>
      </c>
      <c r="O133" s="2">
        <v>96</v>
      </c>
      <c r="P133" s="2">
        <v>109</v>
      </c>
      <c r="Q133" s="1">
        <f t="shared" si="7"/>
        <v>-1.2470029948688763</v>
      </c>
      <c r="R133" s="1">
        <f t="shared" si="8"/>
        <v>0.28736474119158739</v>
      </c>
      <c r="S133" s="1">
        <f t="shared" si="9"/>
        <v>0.2232193658850731</v>
      </c>
      <c r="T133" s="1">
        <f t="shared" si="10"/>
        <v>0.2232193658850731</v>
      </c>
      <c r="U133" s="1">
        <f t="shared" si="11"/>
        <v>-0.65126812993079253</v>
      </c>
      <c r="V133" s="10">
        <f t="shared" si="6"/>
        <v>1</v>
      </c>
      <c r="W133" s="12"/>
      <c r="X133" s="12"/>
      <c r="Y133" s="12"/>
      <c r="Z133" s="12"/>
      <c r="AA133" s="8"/>
      <c r="AB133" s="8"/>
      <c r="AC133" s="8"/>
      <c r="AD133" s="8"/>
      <c r="AE133" s="8"/>
      <c r="AF133" s="8"/>
      <c r="AG133" s="8"/>
      <c r="AH133" s="8"/>
      <c r="AI133" s="8"/>
      <c r="AJ133" s="8"/>
      <c r="AK133" s="8"/>
      <c r="AL133" s="8"/>
      <c r="AM133" s="8"/>
      <c r="AN133" s="8"/>
      <c r="AO133" s="8"/>
      <c r="AP133" s="8"/>
      <c r="AQ133" s="8"/>
      <c r="AR133" s="8"/>
      <c r="AS133" s="8"/>
      <c r="AT133" s="8"/>
      <c r="AU133" s="8"/>
      <c r="AV133" s="8"/>
      <c r="AW133" s="19"/>
      <c r="AX133" s="8"/>
      <c r="AY133" s="8"/>
      <c r="AZ133" s="8"/>
      <c r="BA133" s="8"/>
      <c r="BB133" s="8"/>
      <c r="BC133" s="8"/>
      <c r="BD133" s="8"/>
      <c r="BE133" s="8"/>
      <c r="BF133" s="8"/>
      <c r="BG133" s="8"/>
      <c r="BH133" s="8"/>
      <c r="BI133" s="8"/>
    </row>
    <row r="134" spans="1:61" ht="15" thickBot="1">
      <c r="A134" s="2">
        <v>0</v>
      </c>
      <c r="B134" s="2">
        <v>0</v>
      </c>
      <c r="C134" s="2">
        <v>56</v>
      </c>
      <c r="D134" s="2">
        <v>1</v>
      </c>
      <c r="E134" s="2">
        <v>1</v>
      </c>
      <c r="F134" s="2">
        <v>3</v>
      </c>
      <c r="G134" s="2">
        <v>0</v>
      </c>
      <c r="H134" s="2">
        <v>0</v>
      </c>
      <c r="I134" s="2">
        <v>1</v>
      </c>
      <c r="J134" s="2">
        <v>0</v>
      </c>
      <c r="K134" s="2">
        <v>279</v>
      </c>
      <c r="L134" s="2">
        <v>136</v>
      </c>
      <c r="M134" s="2">
        <v>94</v>
      </c>
      <c r="N134" s="2">
        <v>32.99</v>
      </c>
      <c r="O134" s="2">
        <v>50</v>
      </c>
      <c r="P134" s="2">
        <v>102</v>
      </c>
      <c r="Q134" s="1">
        <f t="shared" si="7"/>
        <v>-1.3190708320478635</v>
      </c>
      <c r="R134" s="1">
        <f t="shared" si="8"/>
        <v>0.26738363087908895</v>
      </c>
      <c r="S134" s="1">
        <f t="shared" si="9"/>
        <v>0.21097292434937398</v>
      </c>
      <c r="T134" s="1">
        <f t="shared" si="10"/>
        <v>0.78902707565062602</v>
      </c>
      <c r="U134" s="1">
        <f t="shared" si="11"/>
        <v>-0.10290809361706206</v>
      </c>
      <c r="V134" s="10">
        <f t="shared" si="6"/>
        <v>1</v>
      </c>
      <c r="W134" s="12"/>
      <c r="X134" s="12"/>
      <c r="Y134" s="12"/>
      <c r="Z134" s="12"/>
      <c r="AA134" s="8"/>
      <c r="AB134" s="8"/>
      <c r="AC134" s="8"/>
      <c r="AD134" s="8"/>
      <c r="AE134" s="8"/>
      <c r="AF134" s="8"/>
      <c r="AG134" s="8"/>
      <c r="AH134" s="8"/>
      <c r="AI134" s="8"/>
      <c r="AJ134" s="8"/>
      <c r="AK134" s="8"/>
      <c r="AL134" s="8"/>
      <c r="AM134" s="8"/>
      <c r="AN134" s="8"/>
      <c r="AO134" s="8"/>
      <c r="AP134" s="8"/>
      <c r="AQ134" s="8"/>
      <c r="AR134" s="8"/>
      <c r="AS134" s="8"/>
      <c r="AT134" s="8"/>
      <c r="AU134" s="8"/>
      <c r="AV134" s="8"/>
      <c r="AW134" s="19"/>
      <c r="AX134" s="8"/>
      <c r="AY134" s="8"/>
      <c r="AZ134" s="8"/>
      <c r="BA134" s="8"/>
      <c r="BB134" s="8"/>
      <c r="BC134" s="8"/>
      <c r="BD134" s="8"/>
      <c r="BE134" s="8"/>
      <c r="BF134" s="8"/>
      <c r="BG134" s="8"/>
      <c r="BH134" s="8"/>
      <c r="BI134" s="8"/>
    </row>
    <row r="135" spans="1:61" ht="15" thickBot="1">
      <c r="A135" s="2">
        <v>1</v>
      </c>
      <c r="B135" s="2">
        <v>1</v>
      </c>
      <c r="C135" s="2">
        <v>48</v>
      </c>
      <c r="D135" s="2">
        <v>4</v>
      </c>
      <c r="E135" s="2">
        <v>0</v>
      </c>
      <c r="F135" s="2">
        <v>0</v>
      </c>
      <c r="G135" s="2">
        <v>0</v>
      </c>
      <c r="H135" s="2">
        <v>0</v>
      </c>
      <c r="I135" s="2">
        <v>1</v>
      </c>
      <c r="J135" s="2">
        <v>0</v>
      </c>
      <c r="K135" s="2">
        <v>293</v>
      </c>
      <c r="L135" s="2">
        <v>149</v>
      </c>
      <c r="M135" s="2">
        <v>100</v>
      </c>
      <c r="N135" s="2">
        <v>31.61</v>
      </c>
      <c r="O135" s="2">
        <v>87</v>
      </c>
      <c r="P135" s="2">
        <v>76</v>
      </c>
      <c r="Q135" s="1">
        <f t="shared" si="7"/>
        <v>-1.6410283586722274</v>
      </c>
      <c r="R135" s="1">
        <f t="shared" si="8"/>
        <v>0.19378066376605116</v>
      </c>
      <c r="S135" s="1">
        <f t="shared" si="9"/>
        <v>0.16232518221121645</v>
      </c>
      <c r="T135" s="1">
        <f t="shared" si="10"/>
        <v>0.16232518221121645</v>
      </c>
      <c r="U135" s="1">
        <f t="shared" si="11"/>
        <v>-0.78961410095616791</v>
      </c>
      <c r="V135" s="10">
        <f t="shared" ref="V135:V198" si="12">IF(S135&gt;0.1,1,0)</f>
        <v>1</v>
      </c>
      <c r="W135" s="12"/>
      <c r="X135" s="12"/>
      <c r="Y135" s="12"/>
      <c r="Z135" s="12"/>
      <c r="AA135" s="8"/>
      <c r="AB135" s="8"/>
      <c r="AC135" s="8"/>
      <c r="AD135" s="8"/>
      <c r="AE135" s="8"/>
      <c r="AF135" s="8"/>
      <c r="AG135" s="8"/>
      <c r="AH135" s="8"/>
      <c r="AI135" s="8"/>
      <c r="AJ135" s="8"/>
      <c r="AK135" s="8"/>
      <c r="AL135" s="8"/>
      <c r="AM135" s="8"/>
      <c r="AN135" s="8"/>
      <c r="AO135" s="8"/>
      <c r="AP135" s="8"/>
      <c r="AQ135" s="8"/>
      <c r="AR135" s="8"/>
      <c r="AS135" s="8"/>
      <c r="AT135" s="8"/>
      <c r="AU135" s="8"/>
      <c r="AV135" s="8"/>
      <c r="AW135" s="19"/>
      <c r="AX135" s="8"/>
      <c r="AY135" s="8"/>
      <c r="AZ135" s="8"/>
      <c r="BA135" s="8"/>
      <c r="BB135" s="8"/>
      <c r="BC135" s="8"/>
      <c r="BD135" s="8"/>
      <c r="BE135" s="8"/>
      <c r="BF135" s="8"/>
      <c r="BG135" s="8"/>
      <c r="BH135" s="8"/>
      <c r="BI135" s="8"/>
    </row>
    <row r="136" spans="1:61" ht="15" thickBot="1">
      <c r="A136" s="2">
        <v>0</v>
      </c>
      <c r="B136" s="2">
        <v>0</v>
      </c>
      <c r="C136" s="2">
        <v>59</v>
      </c>
      <c r="D136" s="2">
        <v>1</v>
      </c>
      <c r="E136" s="2">
        <v>1</v>
      </c>
      <c r="F136" s="2">
        <v>1</v>
      </c>
      <c r="G136" s="2">
        <v>0</v>
      </c>
      <c r="H136" s="2">
        <v>0</v>
      </c>
      <c r="I136" s="2">
        <v>1</v>
      </c>
      <c r="J136" s="2">
        <v>0</v>
      </c>
      <c r="K136" s="2">
        <v>259</v>
      </c>
      <c r="L136" s="2">
        <v>141</v>
      </c>
      <c r="M136" s="2">
        <v>86</v>
      </c>
      <c r="N136" s="2">
        <v>25.97</v>
      </c>
      <c r="O136" s="2">
        <v>70</v>
      </c>
      <c r="P136" s="2">
        <v>86</v>
      </c>
      <c r="Q136" s="1">
        <f t="shared" ref="Q136:Q199" si="13">A$2+SUMPRODUCT($B$2:$P$2,B136:P136)</f>
        <v>-1.3253949825410087</v>
      </c>
      <c r="R136" s="1">
        <f t="shared" ref="R136:R199" si="14">EXP(Q136)</f>
        <v>0.26569799229212876</v>
      </c>
      <c r="S136" s="1">
        <f t="shared" ref="S136:S199" si="15">R136/(1+R136)</f>
        <v>0.20992210931057911</v>
      </c>
      <c r="T136" s="1">
        <f t="shared" ref="T136:T199" si="16">IF(A136=1,S136,1-S136)</f>
        <v>0.79007789068942091</v>
      </c>
      <c r="U136" s="1">
        <f t="shared" ref="U136:U199" si="17">LOG(T136)</f>
        <v>-0.10233009120437876</v>
      </c>
      <c r="V136" s="10">
        <f t="shared" si="12"/>
        <v>1</v>
      </c>
      <c r="W136" s="12"/>
      <c r="X136" s="12"/>
      <c r="Y136" s="12"/>
      <c r="Z136" s="12"/>
      <c r="AA136" s="8"/>
      <c r="AB136" s="8"/>
      <c r="AC136" s="8"/>
      <c r="AD136" s="8"/>
      <c r="AE136" s="8"/>
      <c r="AF136" s="8"/>
      <c r="AG136" s="8"/>
      <c r="AH136" s="8"/>
      <c r="AI136" s="8"/>
      <c r="AJ136" s="8"/>
      <c r="AK136" s="8"/>
      <c r="AL136" s="8"/>
      <c r="AM136" s="8"/>
      <c r="AN136" s="8"/>
      <c r="AO136" s="8"/>
      <c r="AP136" s="8"/>
      <c r="AQ136" s="8"/>
      <c r="AR136" s="8"/>
      <c r="AS136" s="8"/>
      <c r="AT136" s="8"/>
      <c r="AU136" s="8"/>
      <c r="AV136" s="8"/>
      <c r="AW136" s="19"/>
      <c r="AX136" s="8"/>
      <c r="AY136" s="8"/>
      <c r="AZ136" s="8"/>
      <c r="BA136" s="8"/>
      <c r="BB136" s="8"/>
      <c r="BC136" s="8"/>
      <c r="BD136" s="8"/>
      <c r="BE136" s="8"/>
      <c r="BF136" s="8"/>
      <c r="BG136" s="8"/>
      <c r="BH136" s="8"/>
      <c r="BI136" s="8"/>
    </row>
    <row r="137" spans="1:61" ht="15" thickBot="1">
      <c r="A137" s="2">
        <v>0</v>
      </c>
      <c r="B137" s="2">
        <v>0</v>
      </c>
      <c r="C137" s="2">
        <v>47</v>
      </c>
      <c r="D137" s="2">
        <v>3</v>
      </c>
      <c r="E137" s="2">
        <v>0</v>
      </c>
      <c r="F137" s="2">
        <v>0</v>
      </c>
      <c r="G137" s="2">
        <v>0</v>
      </c>
      <c r="H137" s="2">
        <v>0</v>
      </c>
      <c r="I137" s="2">
        <v>1</v>
      </c>
      <c r="J137" s="2">
        <v>0</v>
      </c>
      <c r="K137" s="2">
        <v>219</v>
      </c>
      <c r="L137" s="2">
        <v>153</v>
      </c>
      <c r="M137" s="2">
        <v>98</v>
      </c>
      <c r="N137" s="2">
        <v>22.02</v>
      </c>
      <c r="O137" s="2">
        <v>80</v>
      </c>
      <c r="P137" s="2">
        <v>92</v>
      </c>
      <c r="Q137" s="1">
        <f t="shared" si="13"/>
        <v>-2.2435143095358177</v>
      </c>
      <c r="R137" s="1">
        <f t="shared" si="14"/>
        <v>0.1060850328737564</v>
      </c>
      <c r="S137" s="1">
        <f t="shared" si="15"/>
        <v>9.5910377340640202E-2</v>
      </c>
      <c r="T137" s="1">
        <f t="shared" si="16"/>
        <v>0.90408962265935977</v>
      </c>
      <c r="U137" s="1">
        <f t="shared" si="17"/>
        <v>-4.3788515656114323E-2</v>
      </c>
      <c r="V137" s="10">
        <f t="shared" si="12"/>
        <v>0</v>
      </c>
      <c r="W137" s="12"/>
      <c r="X137" s="12"/>
      <c r="Y137" s="12"/>
      <c r="Z137" s="12"/>
      <c r="AA137" s="8"/>
      <c r="AB137" s="8"/>
      <c r="AC137" s="8"/>
      <c r="AD137" s="8"/>
      <c r="AE137" s="8"/>
      <c r="AF137" s="8"/>
      <c r="AG137" s="8"/>
      <c r="AH137" s="8"/>
      <c r="AI137" s="8"/>
      <c r="AJ137" s="8"/>
      <c r="AK137" s="8"/>
      <c r="AL137" s="8"/>
      <c r="AM137" s="8"/>
      <c r="AN137" s="8"/>
      <c r="AO137" s="8"/>
      <c r="AP137" s="8"/>
      <c r="AQ137" s="8"/>
      <c r="AR137" s="8"/>
      <c r="AS137" s="8"/>
      <c r="AT137" s="8"/>
      <c r="AU137" s="8"/>
      <c r="AV137" s="8"/>
      <c r="AW137" s="19"/>
      <c r="AX137" s="8"/>
      <c r="AY137" s="8"/>
      <c r="AZ137" s="8"/>
      <c r="BA137" s="8"/>
      <c r="BB137" s="8"/>
      <c r="BC137" s="8"/>
      <c r="BD137" s="8"/>
      <c r="BE137" s="8"/>
      <c r="BF137" s="8"/>
      <c r="BG137" s="8"/>
      <c r="BH137" s="8"/>
      <c r="BI137" s="8"/>
    </row>
    <row r="138" spans="1:61" ht="15" thickBot="1">
      <c r="A138" s="2">
        <v>1</v>
      </c>
      <c r="B138" s="2">
        <v>1</v>
      </c>
      <c r="C138" s="2">
        <v>64</v>
      </c>
      <c r="D138" s="2">
        <v>4</v>
      </c>
      <c r="E138" s="2">
        <v>0</v>
      </c>
      <c r="F138" s="2">
        <v>0</v>
      </c>
      <c r="G138" s="2">
        <v>0</v>
      </c>
      <c r="H138" s="2">
        <v>0</v>
      </c>
      <c r="I138" s="2">
        <v>0</v>
      </c>
      <c r="J138" s="2">
        <v>0</v>
      </c>
      <c r="K138" s="2">
        <v>210</v>
      </c>
      <c r="L138" s="2">
        <v>123</v>
      </c>
      <c r="M138" s="2">
        <v>81</v>
      </c>
      <c r="N138" s="2">
        <v>26.49</v>
      </c>
      <c r="O138" s="2">
        <v>60</v>
      </c>
      <c r="P138" s="2">
        <v>75</v>
      </c>
      <c r="Q138" s="1">
        <f t="shared" si="13"/>
        <v>-1.3301148416377142</v>
      </c>
      <c r="R138" s="1">
        <f t="shared" si="14"/>
        <v>0.26444689004197403</v>
      </c>
      <c r="S138" s="1">
        <f t="shared" si="15"/>
        <v>0.20914036969413208</v>
      </c>
      <c r="T138" s="1">
        <f t="shared" si="16"/>
        <v>0.20914036969413208</v>
      </c>
      <c r="U138" s="1">
        <f t="shared" si="17"/>
        <v>-0.67956212862095278</v>
      </c>
      <c r="V138" s="10">
        <f t="shared" si="12"/>
        <v>1</v>
      </c>
      <c r="W138" s="12"/>
      <c r="X138" s="12"/>
      <c r="Y138" s="12"/>
      <c r="Z138" s="12"/>
      <c r="AA138" s="8"/>
      <c r="AB138" s="8"/>
      <c r="AC138" s="8"/>
      <c r="AD138" s="8"/>
      <c r="AE138" s="8"/>
      <c r="AF138" s="8"/>
      <c r="AG138" s="8"/>
      <c r="AH138" s="8"/>
      <c r="AI138" s="8"/>
      <c r="AJ138" s="8"/>
      <c r="AK138" s="8"/>
      <c r="AL138" s="8"/>
      <c r="AM138" s="8"/>
      <c r="AN138" s="8"/>
      <c r="AO138" s="8"/>
      <c r="AP138" s="8"/>
      <c r="AQ138" s="8"/>
      <c r="AR138" s="8"/>
      <c r="AS138" s="8"/>
      <c r="AT138" s="8"/>
      <c r="AU138" s="8"/>
      <c r="AV138" s="8"/>
      <c r="AW138" s="19"/>
      <c r="AX138" s="8"/>
      <c r="AY138" s="8"/>
      <c r="AZ138" s="8"/>
      <c r="BA138" s="8"/>
      <c r="BB138" s="8"/>
      <c r="BC138" s="8"/>
      <c r="BD138" s="8"/>
      <c r="BE138" s="8"/>
      <c r="BF138" s="8"/>
      <c r="BG138" s="8"/>
      <c r="BH138" s="8"/>
      <c r="BI138" s="8"/>
    </row>
    <row r="139" spans="1:61" ht="15" thickBot="1">
      <c r="A139" s="2">
        <v>0</v>
      </c>
      <c r="B139" s="2">
        <v>0</v>
      </c>
      <c r="C139" s="2">
        <v>54</v>
      </c>
      <c r="D139" s="2">
        <v>1</v>
      </c>
      <c r="E139" s="2">
        <v>0</v>
      </c>
      <c r="F139" s="2">
        <v>0</v>
      </c>
      <c r="G139" s="2">
        <v>0</v>
      </c>
      <c r="H139" s="2">
        <v>0</v>
      </c>
      <c r="I139" s="2">
        <v>1</v>
      </c>
      <c r="J139" s="2">
        <v>0</v>
      </c>
      <c r="K139" s="2">
        <v>230</v>
      </c>
      <c r="L139" s="2">
        <v>180.5</v>
      </c>
      <c r="M139" s="2">
        <v>106.5</v>
      </c>
      <c r="N139" s="2">
        <v>28.92</v>
      </c>
      <c r="O139" s="2">
        <v>72</v>
      </c>
      <c r="P139" s="2">
        <v>64</v>
      </c>
      <c r="Q139" s="1">
        <f t="shared" si="13"/>
        <v>-1.421052843567252</v>
      </c>
      <c r="R139" s="1">
        <f t="shared" si="14"/>
        <v>0.24145966376975411</v>
      </c>
      <c r="S139" s="1">
        <f t="shared" si="15"/>
        <v>0.19449658399415878</v>
      </c>
      <c r="T139" s="1">
        <f t="shared" si="16"/>
        <v>0.80550341600584119</v>
      </c>
      <c r="U139" s="1">
        <f t="shared" si="17"/>
        <v>-9.3932613470286155E-2</v>
      </c>
      <c r="V139" s="10">
        <f t="shared" si="12"/>
        <v>1</v>
      </c>
      <c r="W139" s="12"/>
      <c r="X139" s="12"/>
      <c r="Y139" s="12"/>
      <c r="Z139" s="12"/>
      <c r="AA139" s="8"/>
      <c r="AB139" s="8"/>
      <c r="AC139" s="8"/>
      <c r="AD139" s="8"/>
      <c r="AE139" s="8"/>
      <c r="AF139" s="8"/>
      <c r="AG139" s="8"/>
      <c r="AH139" s="8"/>
      <c r="AI139" s="8"/>
      <c r="AJ139" s="8"/>
      <c r="AK139" s="8"/>
      <c r="AL139" s="8"/>
      <c r="AM139" s="8"/>
      <c r="AN139" s="8"/>
      <c r="AO139" s="8"/>
      <c r="AP139" s="8"/>
      <c r="AQ139" s="8"/>
      <c r="AR139" s="8"/>
      <c r="AS139" s="8"/>
      <c r="AT139" s="8"/>
      <c r="AU139" s="8"/>
      <c r="AV139" s="8"/>
      <c r="AW139" s="19"/>
      <c r="AX139" s="8"/>
      <c r="AY139" s="8"/>
      <c r="AZ139" s="8"/>
      <c r="BA139" s="8"/>
      <c r="BB139" s="8"/>
      <c r="BC139" s="8"/>
      <c r="BD139" s="8"/>
      <c r="BE139" s="8"/>
      <c r="BF139" s="8"/>
      <c r="BG139" s="8"/>
      <c r="BH139" s="8"/>
      <c r="BI139" s="8"/>
    </row>
    <row r="140" spans="1:61" ht="15" thickBot="1">
      <c r="A140" s="2">
        <v>0</v>
      </c>
      <c r="B140" s="2">
        <v>0</v>
      </c>
      <c r="C140" s="2">
        <v>64</v>
      </c>
      <c r="D140" s="2">
        <v>1</v>
      </c>
      <c r="E140" s="2">
        <v>0</v>
      </c>
      <c r="F140" s="2">
        <v>0</v>
      </c>
      <c r="G140" s="2">
        <v>0</v>
      </c>
      <c r="H140" s="2">
        <v>0</v>
      </c>
      <c r="I140" s="2">
        <v>0</v>
      </c>
      <c r="J140" s="2">
        <v>0</v>
      </c>
      <c r="K140" s="2">
        <v>320</v>
      </c>
      <c r="L140" s="2">
        <v>130</v>
      </c>
      <c r="M140" s="2">
        <v>77</v>
      </c>
      <c r="N140" s="2">
        <v>26.24</v>
      </c>
      <c r="O140" s="2">
        <v>70</v>
      </c>
      <c r="P140" s="2">
        <v>74</v>
      </c>
      <c r="Q140" s="1">
        <f t="shared" si="13"/>
        <v>-1.41116395109787</v>
      </c>
      <c r="R140" s="1">
        <f t="shared" si="14"/>
        <v>0.24385927762730883</v>
      </c>
      <c r="S140" s="1">
        <f t="shared" si="15"/>
        <v>0.19605053563010458</v>
      </c>
      <c r="T140" s="1">
        <f t="shared" si="16"/>
        <v>0.80394946436989545</v>
      </c>
      <c r="U140" s="1">
        <f t="shared" si="17"/>
        <v>-9.4771249802638138E-2</v>
      </c>
      <c r="V140" s="10">
        <f t="shared" si="12"/>
        <v>1</v>
      </c>
      <c r="W140" s="12"/>
      <c r="X140" s="12"/>
      <c r="Y140" s="12"/>
      <c r="Z140" s="12"/>
      <c r="AA140" s="8"/>
      <c r="AB140" s="8"/>
      <c r="AC140" s="8"/>
      <c r="AD140" s="8"/>
      <c r="AE140" s="8"/>
      <c r="AF140" s="8"/>
      <c r="AG140" s="8"/>
      <c r="AH140" s="8"/>
      <c r="AI140" s="8"/>
      <c r="AJ140" s="8"/>
      <c r="AK140" s="8"/>
      <c r="AL140" s="8"/>
      <c r="AM140" s="8"/>
      <c r="AN140" s="8"/>
      <c r="AO140" s="8"/>
      <c r="AP140" s="8"/>
      <c r="AQ140" s="8"/>
      <c r="AR140" s="8"/>
      <c r="AS140" s="8"/>
      <c r="AT140" s="8"/>
      <c r="AU140" s="8"/>
      <c r="AV140" s="8"/>
      <c r="AW140" s="19"/>
      <c r="AX140" s="8"/>
      <c r="AY140" s="8"/>
      <c r="AZ140" s="8"/>
      <c r="BA140" s="8"/>
      <c r="BB140" s="8"/>
      <c r="BC140" s="8"/>
      <c r="BD140" s="8"/>
      <c r="BE140" s="8"/>
      <c r="BF140" s="8"/>
      <c r="BG140" s="8"/>
      <c r="BH140" s="8"/>
      <c r="BI140" s="8"/>
    </row>
    <row r="141" spans="1:61" ht="15" thickBot="1">
      <c r="A141" s="2">
        <v>0</v>
      </c>
      <c r="B141" s="2">
        <v>0</v>
      </c>
      <c r="C141" s="2">
        <v>61</v>
      </c>
      <c r="D141" s="2">
        <v>1</v>
      </c>
      <c r="E141" s="2">
        <v>0</v>
      </c>
      <c r="F141" s="2">
        <v>0</v>
      </c>
      <c r="G141" s="2">
        <v>0</v>
      </c>
      <c r="H141" s="2">
        <v>0</v>
      </c>
      <c r="I141" s="2">
        <v>0</v>
      </c>
      <c r="J141" s="2">
        <v>0</v>
      </c>
      <c r="K141" s="2">
        <v>220</v>
      </c>
      <c r="L141" s="2">
        <v>142</v>
      </c>
      <c r="M141" s="2">
        <v>93</v>
      </c>
      <c r="N141" s="2">
        <v>23.37</v>
      </c>
      <c r="O141" s="2">
        <v>80</v>
      </c>
      <c r="P141" s="2">
        <v>79</v>
      </c>
      <c r="Q141" s="1">
        <f t="shared" si="13"/>
        <v>-1.7305071839751784</v>
      </c>
      <c r="R141" s="1">
        <f t="shared" si="14"/>
        <v>0.17719451695616711</v>
      </c>
      <c r="S141" s="1">
        <f t="shared" si="15"/>
        <v>0.15052271685254967</v>
      </c>
      <c r="T141" s="1">
        <f t="shared" si="16"/>
        <v>0.8494772831474503</v>
      </c>
      <c r="U141" s="1">
        <f t="shared" si="17"/>
        <v>-7.0848230609678126E-2</v>
      </c>
      <c r="V141" s="10">
        <f t="shared" si="12"/>
        <v>1</v>
      </c>
      <c r="W141" s="12"/>
      <c r="X141" s="12"/>
      <c r="Y141" s="12"/>
      <c r="Z141" s="12"/>
      <c r="AA141" s="8"/>
      <c r="AB141" s="8"/>
      <c r="AC141" s="8"/>
      <c r="AD141" s="8"/>
      <c r="AE141" s="8"/>
      <c r="AF141" s="8"/>
      <c r="AG141" s="8"/>
      <c r="AH141" s="8"/>
      <c r="AI141" s="8"/>
      <c r="AJ141" s="8"/>
      <c r="AK141" s="8"/>
      <c r="AL141" s="8"/>
      <c r="AM141" s="8"/>
      <c r="AN141" s="8"/>
      <c r="AO141" s="8"/>
      <c r="AP141" s="8"/>
      <c r="AQ141" s="8"/>
      <c r="AR141" s="8"/>
      <c r="AS141" s="8"/>
      <c r="AT141" s="8"/>
      <c r="AU141" s="8"/>
      <c r="AV141" s="8"/>
      <c r="AW141" s="19"/>
      <c r="AX141" s="8"/>
      <c r="AY141" s="8"/>
      <c r="AZ141" s="8"/>
      <c r="BA141" s="8"/>
      <c r="BB141" s="8"/>
      <c r="BC141" s="8"/>
      <c r="BD141" s="8"/>
      <c r="BE141" s="8"/>
      <c r="BF141" s="8"/>
      <c r="BG141" s="8"/>
      <c r="BH141" s="8"/>
      <c r="BI141" s="8"/>
    </row>
    <row r="142" spans="1:61" ht="15" thickBot="1">
      <c r="A142" s="2">
        <v>1</v>
      </c>
      <c r="B142" s="2">
        <v>0</v>
      </c>
      <c r="C142" s="2">
        <v>61</v>
      </c>
      <c r="D142" s="2">
        <v>1</v>
      </c>
      <c r="E142" s="2">
        <v>0</v>
      </c>
      <c r="F142" s="2">
        <v>0</v>
      </c>
      <c r="G142" s="2">
        <v>0</v>
      </c>
      <c r="H142" s="2">
        <v>0</v>
      </c>
      <c r="I142" s="2">
        <v>0</v>
      </c>
      <c r="J142" s="2">
        <v>0</v>
      </c>
      <c r="K142" s="2">
        <v>312</v>
      </c>
      <c r="L142" s="2">
        <v>136.5</v>
      </c>
      <c r="M142" s="2">
        <v>76</v>
      </c>
      <c r="N142" s="2">
        <v>31.13</v>
      </c>
      <c r="O142" s="2">
        <v>71</v>
      </c>
      <c r="P142" s="2">
        <v>85</v>
      </c>
      <c r="Q142" s="1">
        <f t="shared" si="13"/>
        <v>-1.4082986290538519</v>
      </c>
      <c r="R142" s="1">
        <f t="shared" si="14"/>
        <v>0.24455901499884949</v>
      </c>
      <c r="S142" s="1">
        <f t="shared" si="15"/>
        <v>0.19650254592312408</v>
      </c>
      <c r="T142" s="1">
        <f t="shared" si="16"/>
        <v>0.19650254592312408</v>
      </c>
      <c r="U142" s="1">
        <f t="shared" si="17"/>
        <v>-0.70663181845292389</v>
      </c>
      <c r="V142" s="10">
        <f t="shared" si="12"/>
        <v>1</v>
      </c>
      <c r="W142" s="12"/>
      <c r="X142" s="12"/>
      <c r="Y142" s="12"/>
      <c r="Z142" s="12"/>
      <c r="AA142" s="8"/>
      <c r="AB142" s="8"/>
      <c r="AC142" s="8"/>
      <c r="AD142" s="8"/>
      <c r="AE142" s="8"/>
      <c r="AF142" s="8"/>
      <c r="AG142" s="8"/>
      <c r="AH142" s="8"/>
      <c r="AI142" s="8"/>
      <c r="AJ142" s="8"/>
      <c r="AK142" s="8"/>
      <c r="AL142" s="8"/>
      <c r="AM142" s="8"/>
      <c r="AN142" s="8"/>
      <c r="AO142" s="8"/>
      <c r="AP142" s="8"/>
      <c r="AQ142" s="8"/>
      <c r="AR142" s="8"/>
      <c r="AS142" s="8"/>
      <c r="AT142" s="8"/>
      <c r="AU142" s="8"/>
      <c r="AV142" s="8"/>
      <c r="AW142" s="19"/>
      <c r="AX142" s="8"/>
      <c r="AY142" s="8"/>
      <c r="AZ142" s="8"/>
      <c r="BA142" s="8"/>
      <c r="BB142" s="8"/>
      <c r="BC142" s="8"/>
      <c r="BD142" s="8"/>
      <c r="BE142" s="8"/>
      <c r="BF142" s="8"/>
      <c r="BG142" s="8"/>
      <c r="BH142" s="8"/>
      <c r="BI142" s="8"/>
    </row>
    <row r="143" spans="1:61" ht="15" thickBot="1">
      <c r="A143" s="2">
        <v>1</v>
      </c>
      <c r="B143" s="2">
        <v>0</v>
      </c>
      <c r="C143" s="2">
        <v>66</v>
      </c>
      <c r="D143" s="2">
        <v>1</v>
      </c>
      <c r="E143" s="2">
        <v>0</v>
      </c>
      <c r="F143" s="2">
        <v>0</v>
      </c>
      <c r="G143" s="2">
        <v>0</v>
      </c>
      <c r="H143" s="2">
        <v>0</v>
      </c>
      <c r="I143" s="2">
        <v>1</v>
      </c>
      <c r="J143" s="2">
        <v>0</v>
      </c>
      <c r="K143" s="2">
        <v>214</v>
      </c>
      <c r="L143" s="2">
        <v>212</v>
      </c>
      <c r="M143" s="2">
        <v>104</v>
      </c>
      <c r="N143" s="2">
        <v>25.32</v>
      </c>
      <c r="O143" s="2">
        <v>57</v>
      </c>
      <c r="P143" s="2">
        <v>84</v>
      </c>
      <c r="Q143" s="1">
        <f t="shared" si="13"/>
        <v>-3.5388102116703735E-2</v>
      </c>
      <c r="R143" s="1">
        <f t="shared" si="14"/>
        <v>0.96523073546352389</v>
      </c>
      <c r="S143" s="1">
        <f t="shared" si="15"/>
        <v>0.49115389762915668</v>
      </c>
      <c r="T143" s="1">
        <f t="shared" si="16"/>
        <v>0.49115389762915668</v>
      </c>
      <c r="U143" s="1">
        <f t="shared" si="17"/>
        <v>-0.30878240519123229</v>
      </c>
      <c r="V143" s="10">
        <f t="shared" si="12"/>
        <v>1</v>
      </c>
      <c r="W143" s="12"/>
      <c r="X143" s="12"/>
      <c r="Y143" s="12"/>
      <c r="Z143" s="12"/>
      <c r="AA143" s="8"/>
      <c r="AB143" s="8"/>
      <c r="AC143" s="8"/>
      <c r="AD143" s="8"/>
      <c r="AE143" s="8"/>
      <c r="AF143" s="8"/>
      <c r="AG143" s="8"/>
      <c r="AH143" s="8"/>
      <c r="AI143" s="8"/>
      <c r="AJ143" s="8"/>
      <c r="AK143" s="8"/>
      <c r="AL143" s="8"/>
      <c r="AM143" s="8"/>
      <c r="AN143" s="8"/>
      <c r="AO143" s="8"/>
      <c r="AP143" s="8"/>
      <c r="AQ143" s="8"/>
      <c r="AR143" s="8"/>
      <c r="AS143" s="8"/>
      <c r="AT143" s="8"/>
      <c r="AU143" s="8"/>
      <c r="AV143" s="8"/>
      <c r="AW143" s="19"/>
      <c r="AX143" s="8"/>
      <c r="AY143" s="8"/>
      <c r="AZ143" s="8"/>
      <c r="BA143" s="8"/>
      <c r="BB143" s="8"/>
      <c r="BC143" s="8"/>
      <c r="BD143" s="8"/>
      <c r="BE143" s="8"/>
      <c r="BF143" s="8"/>
      <c r="BG143" s="8"/>
      <c r="BH143" s="8"/>
      <c r="BI143" s="8"/>
    </row>
    <row r="144" spans="1:61" ht="15" thickBot="1">
      <c r="A144" s="2">
        <v>0</v>
      </c>
      <c r="B144" s="2">
        <v>1</v>
      </c>
      <c r="C144" s="2">
        <v>39</v>
      </c>
      <c r="D144" s="2">
        <v>1</v>
      </c>
      <c r="E144" s="2">
        <v>1</v>
      </c>
      <c r="F144" s="2">
        <v>40</v>
      </c>
      <c r="G144" s="2">
        <v>0</v>
      </c>
      <c r="H144" s="2">
        <v>0</v>
      </c>
      <c r="I144" s="2">
        <v>0</v>
      </c>
      <c r="J144" s="2">
        <v>0</v>
      </c>
      <c r="K144" s="2">
        <v>209</v>
      </c>
      <c r="L144" s="2">
        <v>134</v>
      </c>
      <c r="M144" s="2">
        <v>82</v>
      </c>
      <c r="N144" s="2">
        <v>28.34</v>
      </c>
      <c r="O144" s="2">
        <v>70</v>
      </c>
      <c r="P144" s="2">
        <v>75</v>
      </c>
      <c r="Q144" s="1">
        <f t="shared" si="13"/>
        <v>-1.8473945191230996</v>
      </c>
      <c r="R144" s="1">
        <f t="shared" si="14"/>
        <v>0.15764737891207442</v>
      </c>
      <c r="S144" s="1">
        <f t="shared" si="15"/>
        <v>0.1361791006344498</v>
      </c>
      <c r="T144" s="1">
        <f t="shared" si="16"/>
        <v>0.86382089936555018</v>
      </c>
      <c r="U144" s="1">
        <f t="shared" si="17"/>
        <v>-6.3576292799131282E-2</v>
      </c>
      <c r="V144" s="10">
        <f t="shared" si="12"/>
        <v>1</v>
      </c>
      <c r="W144" s="12"/>
      <c r="X144" s="12"/>
      <c r="Y144" s="12"/>
      <c r="Z144" s="12"/>
      <c r="AA144" s="8"/>
      <c r="AB144" s="8"/>
      <c r="AC144" s="8"/>
      <c r="AD144" s="8"/>
      <c r="AE144" s="8"/>
      <c r="AF144" s="8"/>
      <c r="AG144" s="8"/>
      <c r="AH144" s="8"/>
      <c r="AI144" s="8"/>
      <c r="AJ144" s="8"/>
      <c r="AK144" s="8"/>
      <c r="AL144" s="8"/>
      <c r="AM144" s="8"/>
      <c r="AN144" s="8"/>
      <c r="AO144" s="8"/>
      <c r="AP144" s="8"/>
      <c r="AQ144" s="8"/>
      <c r="AR144" s="8"/>
      <c r="AS144" s="8"/>
      <c r="AT144" s="8"/>
      <c r="AU144" s="8"/>
      <c r="AV144" s="8"/>
      <c r="AW144" s="19"/>
      <c r="AX144" s="8"/>
      <c r="AY144" s="8"/>
      <c r="AZ144" s="8"/>
      <c r="BA144" s="8"/>
      <c r="BB144" s="8"/>
      <c r="BC144" s="8"/>
      <c r="BD144" s="8"/>
      <c r="BE144" s="8"/>
      <c r="BF144" s="8"/>
      <c r="BG144" s="8"/>
      <c r="BH144" s="8"/>
      <c r="BI144" s="8"/>
    </row>
    <row r="145" spans="1:61" ht="15" thickBot="1">
      <c r="A145" s="2">
        <v>0</v>
      </c>
      <c r="B145" s="2">
        <v>0</v>
      </c>
      <c r="C145" s="2">
        <v>58</v>
      </c>
      <c r="D145" s="2">
        <v>2</v>
      </c>
      <c r="E145" s="2">
        <v>0</v>
      </c>
      <c r="F145" s="2">
        <v>0</v>
      </c>
      <c r="G145" s="2">
        <v>0</v>
      </c>
      <c r="H145" s="2">
        <v>0</v>
      </c>
      <c r="I145" s="2">
        <v>1</v>
      </c>
      <c r="J145" s="2">
        <v>0</v>
      </c>
      <c r="K145" s="2">
        <v>195</v>
      </c>
      <c r="L145" s="2">
        <v>153</v>
      </c>
      <c r="M145" s="2">
        <v>80.5</v>
      </c>
      <c r="N145" s="2">
        <v>23.36</v>
      </c>
      <c r="O145" s="2">
        <v>60</v>
      </c>
      <c r="P145" s="2">
        <v>73</v>
      </c>
      <c r="Q145" s="1">
        <f t="shared" si="13"/>
        <v>-1.5420513804455735</v>
      </c>
      <c r="R145" s="1">
        <f t="shared" si="14"/>
        <v>0.2139417749944996</v>
      </c>
      <c r="S145" s="1">
        <f t="shared" si="15"/>
        <v>0.17623726228176714</v>
      </c>
      <c r="T145" s="1">
        <f t="shared" si="16"/>
        <v>0.82376273771823283</v>
      </c>
      <c r="U145" s="1">
        <f t="shared" si="17"/>
        <v>-8.419785691633043E-2</v>
      </c>
      <c r="V145" s="10">
        <f t="shared" si="12"/>
        <v>1</v>
      </c>
      <c r="W145" s="12"/>
      <c r="X145" s="12"/>
      <c r="Y145" s="12"/>
      <c r="Z145" s="12"/>
      <c r="AA145" s="8"/>
      <c r="AB145" s="8"/>
      <c r="AC145" s="8"/>
      <c r="AD145" s="8"/>
      <c r="AE145" s="8"/>
      <c r="AF145" s="8"/>
      <c r="AG145" s="8"/>
      <c r="AH145" s="8"/>
      <c r="AI145" s="8"/>
      <c r="AJ145" s="8"/>
      <c r="AK145" s="8"/>
      <c r="AL145" s="8"/>
      <c r="AM145" s="8"/>
      <c r="AN145" s="8"/>
      <c r="AO145" s="8"/>
      <c r="AP145" s="8"/>
      <c r="AQ145" s="8"/>
      <c r="AR145" s="8"/>
      <c r="AS145" s="8"/>
      <c r="AT145" s="8"/>
      <c r="AU145" s="8"/>
      <c r="AV145" s="8"/>
      <c r="AW145" s="19"/>
      <c r="AX145" s="8"/>
      <c r="AY145" s="8"/>
      <c r="AZ145" s="8"/>
      <c r="BA145" s="8"/>
      <c r="BB145" s="8"/>
      <c r="BC145" s="8"/>
      <c r="BD145" s="8"/>
      <c r="BE145" s="8"/>
      <c r="BF145" s="8"/>
      <c r="BG145" s="8"/>
      <c r="BH145" s="8"/>
      <c r="BI145" s="8"/>
    </row>
    <row r="146" spans="1:61" ht="15" thickBot="1">
      <c r="A146" s="2">
        <v>0</v>
      </c>
      <c r="B146" s="2">
        <v>0</v>
      </c>
      <c r="C146" s="2">
        <v>49</v>
      </c>
      <c r="D146" s="2">
        <v>1</v>
      </c>
      <c r="E146" s="2">
        <v>0</v>
      </c>
      <c r="F146" s="2">
        <v>0</v>
      </c>
      <c r="G146" s="2">
        <v>0</v>
      </c>
      <c r="H146" s="2">
        <v>0</v>
      </c>
      <c r="I146" s="2">
        <v>1</v>
      </c>
      <c r="J146" s="2">
        <v>0</v>
      </c>
      <c r="K146" s="2">
        <v>265</v>
      </c>
      <c r="L146" s="2">
        <v>150</v>
      </c>
      <c r="M146" s="2">
        <v>77.5</v>
      </c>
      <c r="N146" s="2">
        <v>21.83</v>
      </c>
      <c r="O146" s="2">
        <v>96</v>
      </c>
      <c r="P146" s="2">
        <v>107</v>
      </c>
      <c r="Q146" s="1">
        <f t="shared" si="13"/>
        <v>-1.8235363149417427</v>
      </c>
      <c r="R146" s="1">
        <f t="shared" si="14"/>
        <v>0.16145378876514496</v>
      </c>
      <c r="S146" s="1">
        <f t="shared" si="15"/>
        <v>0.13901008402306067</v>
      </c>
      <c r="T146" s="1">
        <f t="shared" si="16"/>
        <v>0.8609899159769393</v>
      </c>
      <c r="U146" s="1">
        <f t="shared" si="17"/>
        <v>-6.5001935028594707E-2</v>
      </c>
      <c r="V146" s="10">
        <f t="shared" si="12"/>
        <v>1</v>
      </c>
      <c r="W146" s="12"/>
      <c r="X146" s="12"/>
      <c r="Y146" s="12"/>
      <c r="Z146" s="12"/>
      <c r="AA146" s="8"/>
      <c r="AB146" s="8"/>
      <c r="AC146" s="8"/>
      <c r="AD146" s="8"/>
      <c r="AE146" s="8"/>
      <c r="AF146" s="8"/>
      <c r="AG146" s="8"/>
      <c r="AH146" s="8"/>
      <c r="AI146" s="8"/>
      <c r="AJ146" s="8"/>
      <c r="AK146" s="8"/>
      <c r="AL146" s="8"/>
      <c r="AM146" s="8"/>
      <c r="AN146" s="8"/>
      <c r="AO146" s="8"/>
      <c r="AP146" s="8"/>
      <c r="AQ146" s="8"/>
      <c r="AR146" s="8"/>
      <c r="AS146" s="8"/>
      <c r="AT146" s="8"/>
      <c r="AU146" s="8"/>
      <c r="AV146" s="8"/>
      <c r="AW146" s="19"/>
      <c r="AX146" s="8"/>
      <c r="AY146" s="8"/>
      <c r="AZ146" s="8"/>
      <c r="BA146" s="8"/>
      <c r="BB146" s="8"/>
      <c r="BC146" s="8"/>
      <c r="BD146" s="8"/>
      <c r="BE146" s="8"/>
      <c r="BF146" s="8"/>
      <c r="BG146" s="8"/>
      <c r="BH146" s="8"/>
      <c r="BI146" s="8"/>
    </row>
    <row r="147" spans="1:61" ht="15" thickBot="1">
      <c r="A147" s="2">
        <v>0</v>
      </c>
      <c r="B147" s="2">
        <v>0</v>
      </c>
      <c r="C147" s="2">
        <v>49</v>
      </c>
      <c r="D147" s="2">
        <v>3</v>
      </c>
      <c r="E147" s="2">
        <v>0</v>
      </c>
      <c r="F147" s="2">
        <v>0</v>
      </c>
      <c r="G147" s="2">
        <v>1</v>
      </c>
      <c r="H147" s="2">
        <v>0</v>
      </c>
      <c r="I147" s="2">
        <v>1</v>
      </c>
      <c r="J147" s="2">
        <v>0</v>
      </c>
      <c r="K147" s="2">
        <v>254</v>
      </c>
      <c r="L147" s="2">
        <v>191</v>
      </c>
      <c r="M147" s="2">
        <v>124.5</v>
      </c>
      <c r="N147" s="2">
        <v>28.35</v>
      </c>
      <c r="O147" s="2">
        <v>78</v>
      </c>
      <c r="P147" s="2">
        <v>54</v>
      </c>
      <c r="Q147" s="1">
        <f t="shared" si="13"/>
        <v>-1.6247471119755668</v>
      </c>
      <c r="R147" s="1">
        <f t="shared" si="14"/>
        <v>0.19696147810573755</v>
      </c>
      <c r="S147" s="1">
        <f t="shared" si="15"/>
        <v>0.16455122550597095</v>
      </c>
      <c r="T147" s="1">
        <f t="shared" si="16"/>
        <v>0.8354487744940291</v>
      </c>
      <c r="U147" s="1">
        <f t="shared" si="17"/>
        <v>-7.8080173701885441E-2</v>
      </c>
      <c r="V147" s="10">
        <f t="shared" si="12"/>
        <v>1</v>
      </c>
      <c r="W147" s="12"/>
      <c r="X147" s="12"/>
      <c r="Y147" s="12"/>
      <c r="Z147" s="12"/>
      <c r="AA147" s="8"/>
      <c r="AB147" s="8"/>
      <c r="AC147" s="8"/>
      <c r="AD147" s="8"/>
      <c r="AE147" s="8"/>
      <c r="AF147" s="8"/>
      <c r="AG147" s="8"/>
      <c r="AH147" s="8"/>
      <c r="AI147" s="8"/>
      <c r="AJ147" s="8"/>
      <c r="AK147" s="8"/>
      <c r="AL147" s="8"/>
      <c r="AM147" s="8"/>
      <c r="AN147" s="8"/>
      <c r="AO147" s="8"/>
      <c r="AP147" s="8"/>
      <c r="AQ147" s="8"/>
      <c r="AR147" s="8"/>
      <c r="AS147" s="8"/>
      <c r="AT147" s="8"/>
      <c r="AU147" s="8"/>
      <c r="AV147" s="8"/>
      <c r="AW147" s="19"/>
      <c r="AX147" s="8"/>
      <c r="AY147" s="8"/>
      <c r="AZ147" s="8"/>
      <c r="BA147" s="8"/>
      <c r="BB147" s="8"/>
      <c r="BC147" s="8"/>
      <c r="BD147" s="8"/>
      <c r="BE147" s="8"/>
      <c r="BF147" s="8"/>
      <c r="BG147" s="8"/>
      <c r="BH147" s="8"/>
      <c r="BI147" s="8"/>
    </row>
    <row r="148" spans="1:61" ht="15" thickBot="1">
      <c r="A148" s="2">
        <v>0</v>
      </c>
      <c r="B148" s="2">
        <v>0</v>
      </c>
      <c r="C148" s="2">
        <v>46</v>
      </c>
      <c r="D148" s="2">
        <v>3</v>
      </c>
      <c r="E148" s="2">
        <v>0</v>
      </c>
      <c r="F148" s="2">
        <v>0</v>
      </c>
      <c r="G148" s="2">
        <v>0</v>
      </c>
      <c r="H148" s="2">
        <v>0</v>
      </c>
      <c r="I148" s="2">
        <v>0</v>
      </c>
      <c r="J148" s="2">
        <v>0</v>
      </c>
      <c r="K148" s="2">
        <v>165</v>
      </c>
      <c r="L148" s="2">
        <v>108</v>
      </c>
      <c r="M148" s="2">
        <v>81</v>
      </c>
      <c r="N148" s="2">
        <v>24.19</v>
      </c>
      <c r="O148" s="2">
        <v>80</v>
      </c>
      <c r="P148" s="2">
        <v>72</v>
      </c>
      <c r="Q148" s="1">
        <f t="shared" si="13"/>
        <v>-3.4185992626690194</v>
      </c>
      <c r="R148" s="1">
        <f t="shared" si="14"/>
        <v>3.2758288574778541E-2</v>
      </c>
      <c r="S148" s="1">
        <f t="shared" si="15"/>
        <v>3.1719221174187288E-2</v>
      </c>
      <c r="T148" s="1">
        <f t="shared" si="16"/>
        <v>0.96828077882581276</v>
      </c>
      <c r="U148" s="1">
        <f t="shared" si="17"/>
        <v>-1.3998689165780998E-2</v>
      </c>
      <c r="V148" s="10">
        <f t="shared" si="12"/>
        <v>0</v>
      </c>
      <c r="W148" s="12"/>
      <c r="X148" s="12"/>
      <c r="Y148" s="12"/>
      <c r="Z148" s="12"/>
      <c r="AA148" s="8"/>
      <c r="AB148" s="8"/>
      <c r="AC148" s="8"/>
      <c r="AD148" s="8"/>
      <c r="AE148" s="8"/>
      <c r="AF148" s="8"/>
      <c r="AG148" s="8"/>
      <c r="AH148" s="8"/>
      <c r="AI148" s="8"/>
      <c r="AJ148" s="8"/>
      <c r="AK148" s="8"/>
      <c r="AL148" s="8"/>
      <c r="AM148" s="8"/>
      <c r="AN148" s="8"/>
      <c r="AO148" s="8"/>
      <c r="AP148" s="8"/>
      <c r="AQ148" s="8"/>
      <c r="AR148" s="8"/>
      <c r="AS148" s="8"/>
      <c r="AT148" s="8"/>
      <c r="AU148" s="8"/>
      <c r="AV148" s="8"/>
      <c r="AW148" s="19"/>
      <c r="AX148" s="8"/>
      <c r="AY148" s="8"/>
      <c r="AZ148" s="8"/>
      <c r="BA148" s="8"/>
      <c r="BB148" s="8"/>
      <c r="BC148" s="8"/>
      <c r="BD148" s="8"/>
      <c r="BE148" s="8"/>
      <c r="BF148" s="8"/>
      <c r="BG148" s="8"/>
      <c r="BH148" s="8"/>
      <c r="BI148" s="8"/>
    </row>
    <row r="149" spans="1:61" ht="15" thickBot="1">
      <c r="A149" s="2">
        <v>0</v>
      </c>
      <c r="B149" s="2">
        <v>0</v>
      </c>
      <c r="C149" s="2">
        <v>36</v>
      </c>
      <c r="D149" s="2">
        <v>3</v>
      </c>
      <c r="E149" s="2">
        <v>1</v>
      </c>
      <c r="F149" s="2">
        <v>20</v>
      </c>
      <c r="G149" s="2">
        <v>0</v>
      </c>
      <c r="H149" s="2">
        <v>0</v>
      </c>
      <c r="I149" s="2">
        <v>0</v>
      </c>
      <c r="J149" s="2">
        <v>0</v>
      </c>
      <c r="K149" s="2">
        <v>159</v>
      </c>
      <c r="L149" s="2">
        <v>121.5</v>
      </c>
      <c r="M149" s="2">
        <v>73</v>
      </c>
      <c r="N149" s="2">
        <v>20.41</v>
      </c>
      <c r="O149" s="2">
        <v>72</v>
      </c>
      <c r="P149" s="2">
        <v>75</v>
      </c>
      <c r="Q149" s="1">
        <f t="shared" si="13"/>
        <v>-3.3752958866021414</v>
      </c>
      <c r="R149" s="1">
        <f t="shared" si="14"/>
        <v>3.4207995126638392E-2</v>
      </c>
      <c r="S149" s="1">
        <f t="shared" si="15"/>
        <v>3.3076513900329729E-2</v>
      </c>
      <c r="T149" s="1">
        <f t="shared" si="16"/>
        <v>0.96692348609967027</v>
      </c>
      <c r="U149" s="1">
        <f t="shared" si="17"/>
        <v>-1.4607890838835491E-2</v>
      </c>
      <c r="V149" s="10">
        <f t="shared" si="12"/>
        <v>0</v>
      </c>
      <c r="W149" s="12"/>
      <c r="X149" s="12"/>
      <c r="Y149" s="12"/>
      <c r="Z149" s="12"/>
      <c r="AA149" s="8"/>
      <c r="AB149" s="8"/>
      <c r="AC149" s="8"/>
      <c r="AD149" s="8"/>
      <c r="AE149" s="8"/>
      <c r="AF149" s="8"/>
      <c r="AG149" s="8"/>
      <c r="AH149" s="8"/>
      <c r="AI149" s="8"/>
      <c r="AJ149" s="8"/>
      <c r="AK149" s="8"/>
      <c r="AL149" s="8"/>
      <c r="AM149" s="8"/>
      <c r="AN149" s="8"/>
      <c r="AO149" s="8"/>
      <c r="AP149" s="8"/>
      <c r="AQ149" s="8"/>
      <c r="AR149" s="8"/>
      <c r="AS149" s="8"/>
      <c r="AT149" s="8"/>
      <c r="AU149" s="8"/>
      <c r="AV149" s="8"/>
      <c r="AW149" s="19"/>
      <c r="AX149" s="8"/>
      <c r="AY149" s="8"/>
      <c r="AZ149" s="8"/>
      <c r="BA149" s="8"/>
      <c r="BB149" s="8"/>
      <c r="BC149" s="8"/>
      <c r="BD149" s="8"/>
      <c r="BE149" s="8"/>
      <c r="BF149" s="8"/>
      <c r="BG149" s="8"/>
      <c r="BH149" s="8"/>
      <c r="BI149" s="8"/>
    </row>
    <row r="150" spans="1:61" ht="15" thickBot="1">
      <c r="A150" s="2">
        <v>1</v>
      </c>
      <c r="B150" s="2">
        <v>1</v>
      </c>
      <c r="C150" s="2">
        <v>41</v>
      </c>
      <c r="D150" s="2">
        <v>4</v>
      </c>
      <c r="E150" s="2">
        <v>1</v>
      </c>
      <c r="F150" s="2">
        <v>20</v>
      </c>
      <c r="G150" s="2">
        <v>1</v>
      </c>
      <c r="H150" s="2">
        <v>0</v>
      </c>
      <c r="I150" s="2">
        <v>1</v>
      </c>
      <c r="J150" s="2">
        <v>0</v>
      </c>
      <c r="K150" s="2">
        <v>244</v>
      </c>
      <c r="L150" s="2">
        <v>139</v>
      </c>
      <c r="M150" s="2">
        <v>86</v>
      </c>
      <c r="N150" s="2">
        <v>30.77</v>
      </c>
      <c r="O150" s="2">
        <v>60</v>
      </c>
      <c r="P150" s="2">
        <v>67</v>
      </c>
      <c r="Q150" s="1">
        <f t="shared" si="13"/>
        <v>-1.6859401492628017</v>
      </c>
      <c r="R150" s="1">
        <f t="shared" si="14"/>
        <v>0.18527016843967067</v>
      </c>
      <c r="S150" s="1">
        <f t="shared" si="15"/>
        <v>0.1563104964360712</v>
      </c>
      <c r="T150" s="1">
        <f t="shared" si="16"/>
        <v>0.1563104964360712</v>
      </c>
      <c r="U150" s="1">
        <f t="shared" si="17"/>
        <v>-0.80601185760969274</v>
      </c>
      <c r="V150" s="10">
        <f t="shared" si="12"/>
        <v>1</v>
      </c>
      <c r="W150" s="12"/>
      <c r="X150" s="12"/>
      <c r="Y150" s="12"/>
      <c r="Z150" s="12"/>
      <c r="AA150" s="8"/>
      <c r="AB150" s="8"/>
      <c r="AC150" s="8"/>
      <c r="AD150" s="8"/>
      <c r="AE150" s="8"/>
      <c r="AF150" s="8"/>
      <c r="AG150" s="8"/>
      <c r="AH150" s="8"/>
      <c r="AI150" s="8"/>
      <c r="AJ150" s="8"/>
      <c r="AK150" s="8"/>
      <c r="AL150" s="8"/>
      <c r="AM150" s="8"/>
      <c r="AN150" s="8"/>
      <c r="AO150" s="8"/>
      <c r="AP150" s="8"/>
      <c r="AQ150" s="8"/>
      <c r="AR150" s="8"/>
      <c r="AS150" s="8"/>
      <c r="AT150" s="8"/>
      <c r="AU150" s="8"/>
      <c r="AV150" s="8"/>
      <c r="AW150" s="19"/>
      <c r="AX150" s="8"/>
      <c r="AY150" s="8"/>
      <c r="AZ150" s="8"/>
      <c r="BA150" s="8"/>
      <c r="BB150" s="8"/>
      <c r="BC150" s="8"/>
      <c r="BD150" s="8"/>
      <c r="BE150" s="8"/>
      <c r="BF150" s="8"/>
      <c r="BG150" s="8"/>
      <c r="BH150" s="8"/>
      <c r="BI150" s="8"/>
    </row>
    <row r="151" spans="1:61" ht="15" thickBot="1">
      <c r="A151" s="2">
        <v>0</v>
      </c>
      <c r="B151" s="2">
        <v>0</v>
      </c>
      <c r="C151" s="2">
        <v>47</v>
      </c>
      <c r="D151" s="2">
        <v>2</v>
      </c>
      <c r="E151" s="2">
        <v>0</v>
      </c>
      <c r="F151" s="2">
        <v>0</v>
      </c>
      <c r="G151" s="2">
        <v>0</v>
      </c>
      <c r="H151" s="2">
        <v>0</v>
      </c>
      <c r="I151" s="2">
        <v>0</v>
      </c>
      <c r="J151" s="2">
        <v>0</v>
      </c>
      <c r="K151" s="2">
        <v>174</v>
      </c>
      <c r="L151" s="2">
        <v>118</v>
      </c>
      <c r="M151" s="2">
        <v>86.5</v>
      </c>
      <c r="N151" s="2">
        <v>26.15</v>
      </c>
      <c r="O151" s="2">
        <v>110</v>
      </c>
      <c r="P151" s="2">
        <v>86</v>
      </c>
      <c r="Q151" s="1">
        <f t="shared" si="13"/>
        <v>-3.141516289999827</v>
      </c>
      <c r="R151" s="1">
        <f t="shared" si="14"/>
        <v>4.3217218359709361E-2</v>
      </c>
      <c r="S151" s="1">
        <f t="shared" si="15"/>
        <v>4.1426864510213379E-2</v>
      </c>
      <c r="T151" s="1">
        <f t="shared" si="16"/>
        <v>0.95857313548978662</v>
      </c>
      <c r="U151" s="1">
        <f t="shared" si="17"/>
        <v>-1.837474650220252E-2</v>
      </c>
      <c r="V151" s="10">
        <f t="shared" si="12"/>
        <v>0</v>
      </c>
      <c r="W151" s="12"/>
      <c r="X151" s="12"/>
      <c r="Y151" s="12"/>
      <c r="Z151" s="12"/>
      <c r="AA151" s="8"/>
      <c r="AB151" s="8"/>
      <c r="AC151" s="8"/>
      <c r="AD151" s="8"/>
      <c r="AE151" s="8"/>
      <c r="AF151" s="8"/>
      <c r="AG151" s="8"/>
      <c r="AH151" s="8"/>
      <c r="AI151" s="8"/>
      <c r="AJ151" s="8"/>
      <c r="AK151" s="8"/>
      <c r="AL151" s="8"/>
      <c r="AM151" s="8"/>
      <c r="AN151" s="8"/>
      <c r="AO151" s="8"/>
      <c r="AP151" s="8"/>
      <c r="AQ151" s="8"/>
      <c r="AR151" s="8"/>
      <c r="AS151" s="8"/>
      <c r="AT151" s="8"/>
      <c r="AU151" s="8"/>
      <c r="AV151" s="8"/>
      <c r="AW151" s="19"/>
      <c r="AX151" s="8"/>
      <c r="AY151" s="8"/>
      <c r="AZ151" s="8"/>
      <c r="BA151" s="8"/>
      <c r="BB151" s="8"/>
      <c r="BC151" s="8"/>
      <c r="BD151" s="8"/>
      <c r="BE151" s="8"/>
      <c r="BF151" s="8"/>
      <c r="BG151" s="8"/>
      <c r="BH151" s="8"/>
      <c r="BI151" s="8"/>
    </row>
    <row r="152" spans="1:61" ht="15" thickBot="1">
      <c r="A152" s="2">
        <v>0</v>
      </c>
      <c r="B152" s="2">
        <v>1</v>
      </c>
      <c r="C152" s="2">
        <v>57</v>
      </c>
      <c r="D152" s="2">
        <v>2</v>
      </c>
      <c r="E152" s="2">
        <v>1</v>
      </c>
      <c r="F152" s="2">
        <v>1</v>
      </c>
      <c r="G152" s="2">
        <v>0</v>
      </c>
      <c r="H152" s="2">
        <v>0</v>
      </c>
      <c r="I152" s="2">
        <v>0</v>
      </c>
      <c r="J152" s="2">
        <v>0</v>
      </c>
      <c r="K152" s="2">
        <v>242</v>
      </c>
      <c r="L152" s="2">
        <v>102</v>
      </c>
      <c r="M152" s="2">
        <v>61</v>
      </c>
      <c r="N152" s="2">
        <v>23.5</v>
      </c>
      <c r="O152" s="2">
        <v>70</v>
      </c>
      <c r="P152" s="2">
        <v>82</v>
      </c>
      <c r="Q152" s="1">
        <f t="shared" si="13"/>
        <v>-1.7592235189150678</v>
      </c>
      <c r="R152" s="1">
        <f t="shared" si="14"/>
        <v>0.17217850528388751</v>
      </c>
      <c r="S152" s="1">
        <f t="shared" si="15"/>
        <v>0.14688761524609933</v>
      </c>
      <c r="T152" s="1">
        <f t="shared" si="16"/>
        <v>0.85311238475390061</v>
      </c>
      <c r="U152" s="1">
        <f t="shared" si="17"/>
        <v>-6.8993753283283568E-2</v>
      </c>
      <c r="V152" s="10">
        <f t="shared" si="12"/>
        <v>1</v>
      </c>
      <c r="W152" s="12"/>
      <c r="X152" s="12"/>
      <c r="Y152" s="12"/>
      <c r="Z152" s="12"/>
      <c r="AA152" s="8"/>
      <c r="AB152" s="8"/>
      <c r="AC152" s="8"/>
      <c r="AD152" s="8"/>
      <c r="AE152" s="8"/>
      <c r="AF152" s="8"/>
      <c r="AG152" s="8"/>
      <c r="AH152" s="8"/>
      <c r="AI152" s="8"/>
      <c r="AJ152" s="8"/>
      <c r="AK152" s="8"/>
      <c r="AL152" s="8"/>
      <c r="AM152" s="8"/>
      <c r="AN152" s="8"/>
      <c r="AO152" s="8"/>
      <c r="AP152" s="8"/>
      <c r="AQ152" s="8"/>
      <c r="AR152" s="8"/>
      <c r="AS152" s="8"/>
      <c r="AT152" s="8"/>
      <c r="AU152" s="8"/>
      <c r="AV152" s="8"/>
      <c r="AW152" s="19"/>
      <c r="AX152" s="8"/>
      <c r="AY152" s="8"/>
      <c r="AZ152" s="8"/>
      <c r="BA152" s="8"/>
      <c r="BB152" s="8"/>
      <c r="BC152" s="8"/>
      <c r="BD152" s="8"/>
      <c r="BE152" s="8"/>
      <c r="BF152" s="8"/>
      <c r="BG152" s="8"/>
      <c r="BH152" s="8"/>
      <c r="BI152" s="8"/>
    </row>
    <row r="153" spans="1:61" ht="15" thickBot="1">
      <c r="A153" s="2">
        <v>0</v>
      </c>
      <c r="B153" s="2">
        <v>1</v>
      </c>
      <c r="C153" s="2">
        <v>50</v>
      </c>
      <c r="D153" s="2">
        <v>1</v>
      </c>
      <c r="E153" s="2">
        <v>0</v>
      </c>
      <c r="F153" s="2">
        <v>0</v>
      </c>
      <c r="G153" s="2">
        <v>0</v>
      </c>
      <c r="H153" s="2">
        <v>0</v>
      </c>
      <c r="I153" s="2">
        <v>0</v>
      </c>
      <c r="J153" s="2">
        <v>0</v>
      </c>
      <c r="K153" s="2">
        <v>301</v>
      </c>
      <c r="L153" s="2">
        <v>117.5</v>
      </c>
      <c r="M153" s="2">
        <v>80</v>
      </c>
      <c r="N153" s="2">
        <v>28.04</v>
      </c>
      <c r="O153" s="2">
        <v>60</v>
      </c>
      <c r="P153" s="2">
        <v>72</v>
      </c>
      <c r="Q153" s="1">
        <f t="shared" si="13"/>
        <v>-1.9600539785439732</v>
      </c>
      <c r="R153" s="1">
        <f t="shared" si="14"/>
        <v>0.14085081779378203</v>
      </c>
      <c r="S153" s="1">
        <f t="shared" si="15"/>
        <v>0.1234612059674589</v>
      </c>
      <c r="T153" s="1">
        <f t="shared" si="16"/>
        <v>0.87653879403254109</v>
      </c>
      <c r="U153" s="1">
        <f t="shared" si="17"/>
        <v>-5.722885805116059E-2</v>
      </c>
      <c r="V153" s="10">
        <f t="shared" si="12"/>
        <v>1</v>
      </c>
      <c r="W153" s="12"/>
      <c r="X153" s="12"/>
      <c r="Y153" s="12"/>
      <c r="Z153" s="12"/>
      <c r="AA153" s="8"/>
      <c r="AB153" s="8"/>
      <c r="AC153" s="8"/>
      <c r="AD153" s="8"/>
      <c r="AE153" s="8"/>
      <c r="AF153" s="8"/>
      <c r="AG153" s="8"/>
      <c r="AH153" s="8"/>
      <c r="AI153" s="8"/>
      <c r="AJ153" s="8"/>
      <c r="AK153" s="8"/>
      <c r="AL153" s="8"/>
      <c r="AM153" s="8"/>
      <c r="AN153" s="8"/>
      <c r="AO153" s="8"/>
      <c r="AP153" s="8"/>
      <c r="AQ153" s="8"/>
      <c r="AR153" s="8"/>
      <c r="AS153" s="8"/>
      <c r="AT153" s="8"/>
      <c r="AU153" s="8"/>
      <c r="AV153" s="8"/>
      <c r="AW153" s="19"/>
      <c r="AX153" s="8"/>
      <c r="AY153" s="8"/>
      <c r="AZ153" s="8"/>
      <c r="BA153" s="8"/>
      <c r="BB153" s="8"/>
      <c r="BC153" s="8"/>
      <c r="BD153" s="8"/>
      <c r="BE153" s="8"/>
      <c r="BF153" s="8"/>
      <c r="BG153" s="8"/>
      <c r="BH153" s="8"/>
      <c r="BI153" s="8"/>
    </row>
    <row r="154" spans="1:61" ht="15" thickBot="1">
      <c r="A154" s="2">
        <v>0</v>
      </c>
      <c r="B154" s="2">
        <v>0</v>
      </c>
      <c r="C154" s="2">
        <v>62</v>
      </c>
      <c r="D154" s="2">
        <v>1</v>
      </c>
      <c r="E154" s="2">
        <v>0</v>
      </c>
      <c r="F154" s="2">
        <v>0</v>
      </c>
      <c r="G154" s="2">
        <v>0</v>
      </c>
      <c r="H154" s="2">
        <v>0</v>
      </c>
      <c r="I154" s="2">
        <v>1</v>
      </c>
      <c r="J154" s="2">
        <v>0</v>
      </c>
      <c r="K154" s="2">
        <v>266</v>
      </c>
      <c r="L154" s="2">
        <v>173</v>
      </c>
      <c r="M154" s="2">
        <v>89</v>
      </c>
      <c r="N154" s="2">
        <v>42</v>
      </c>
      <c r="O154" s="2">
        <v>62</v>
      </c>
      <c r="P154" s="2">
        <v>75</v>
      </c>
      <c r="Q154" s="1">
        <f t="shared" si="13"/>
        <v>-0.67444007647769677</v>
      </c>
      <c r="R154" s="1">
        <f t="shared" si="14"/>
        <v>0.50944158909280002</v>
      </c>
      <c r="S154" s="1">
        <f t="shared" si="15"/>
        <v>0.33750334744584787</v>
      </c>
      <c r="T154" s="1">
        <f t="shared" si="16"/>
        <v>0.66249665255415213</v>
      </c>
      <c r="U154" s="1">
        <f t="shared" si="17"/>
        <v>-0.17881631177746848</v>
      </c>
      <c r="V154" s="10">
        <f t="shared" si="12"/>
        <v>1</v>
      </c>
      <c r="W154" s="12"/>
      <c r="X154" s="12"/>
      <c r="Y154" s="12"/>
      <c r="Z154" s="12"/>
      <c r="AA154" s="8"/>
      <c r="AB154" s="8"/>
      <c r="AC154" s="8"/>
      <c r="AD154" s="8"/>
      <c r="AE154" s="8"/>
      <c r="AF154" s="8"/>
      <c r="AG154" s="8"/>
      <c r="AH154" s="8"/>
      <c r="AI154" s="8"/>
      <c r="AJ154" s="8"/>
      <c r="AK154" s="8"/>
      <c r="AL154" s="8"/>
      <c r="AM154" s="8"/>
      <c r="AN154" s="8"/>
      <c r="AO154" s="8"/>
      <c r="AP154" s="8"/>
      <c r="AQ154" s="8"/>
      <c r="AR154" s="8"/>
      <c r="AS154" s="8"/>
      <c r="AT154" s="8"/>
      <c r="AU154" s="8"/>
      <c r="AV154" s="8"/>
      <c r="AW154" s="19"/>
      <c r="AX154" s="8"/>
      <c r="AY154" s="8"/>
      <c r="AZ154" s="8"/>
      <c r="BA154" s="8"/>
      <c r="BB154" s="8"/>
      <c r="BC154" s="8"/>
      <c r="BD154" s="8"/>
      <c r="BE154" s="8"/>
      <c r="BF154" s="8"/>
      <c r="BG154" s="8"/>
      <c r="BH154" s="8"/>
      <c r="BI154" s="8"/>
    </row>
    <row r="155" spans="1:61" ht="15" thickBot="1">
      <c r="A155" s="2">
        <v>0</v>
      </c>
      <c r="B155" s="2">
        <v>1</v>
      </c>
      <c r="C155" s="2">
        <v>39</v>
      </c>
      <c r="D155" s="2">
        <v>2</v>
      </c>
      <c r="E155" s="2">
        <v>0</v>
      </c>
      <c r="F155" s="2">
        <v>0</v>
      </c>
      <c r="G155" s="2">
        <v>0</v>
      </c>
      <c r="H155" s="2">
        <v>0</v>
      </c>
      <c r="I155" s="2">
        <v>0</v>
      </c>
      <c r="J155" s="2">
        <v>0</v>
      </c>
      <c r="K155" s="2">
        <v>167</v>
      </c>
      <c r="L155" s="2">
        <v>109</v>
      </c>
      <c r="M155" s="2">
        <v>78</v>
      </c>
      <c r="N155" s="2">
        <v>21.19</v>
      </c>
      <c r="O155" s="2">
        <v>68</v>
      </c>
      <c r="P155" s="2">
        <v>71</v>
      </c>
      <c r="Q155" s="1">
        <f t="shared" si="13"/>
        <v>-3.2141091232597487</v>
      </c>
      <c r="R155" s="1">
        <f t="shared" si="14"/>
        <v>4.0191123216126119E-2</v>
      </c>
      <c r="S155" s="1">
        <f t="shared" si="15"/>
        <v>3.8638210151092971E-2</v>
      </c>
      <c r="T155" s="1">
        <f t="shared" si="16"/>
        <v>0.96136178984890708</v>
      </c>
      <c r="U155" s="1">
        <f t="shared" si="17"/>
        <v>-1.7113143272015647E-2</v>
      </c>
      <c r="V155" s="10">
        <f t="shared" si="12"/>
        <v>0</v>
      </c>
      <c r="W155" s="12"/>
      <c r="X155" s="12"/>
      <c r="Y155" s="12"/>
      <c r="Z155" s="12"/>
      <c r="AA155" s="8"/>
      <c r="AB155" s="8"/>
      <c r="AC155" s="8"/>
      <c r="AD155" s="8"/>
      <c r="AE155" s="8"/>
      <c r="AF155" s="8"/>
      <c r="AG155" s="8"/>
      <c r="AH155" s="8"/>
      <c r="AI155" s="8"/>
      <c r="AJ155" s="8"/>
      <c r="AK155" s="8"/>
      <c r="AL155" s="8"/>
      <c r="AM155" s="8"/>
      <c r="AN155" s="8"/>
      <c r="AO155" s="8"/>
      <c r="AP155" s="8"/>
      <c r="AQ155" s="8"/>
      <c r="AR155" s="8"/>
      <c r="AS155" s="8"/>
      <c r="AT155" s="8"/>
      <c r="AU155" s="8"/>
      <c r="AV155" s="8"/>
      <c r="AW155" s="19"/>
      <c r="AX155" s="8"/>
      <c r="AY155" s="8"/>
      <c r="AZ155" s="8"/>
      <c r="BA155" s="8"/>
      <c r="BB155" s="8"/>
      <c r="BC155" s="8"/>
      <c r="BD155" s="8"/>
      <c r="BE155" s="8"/>
      <c r="BF155" s="8"/>
      <c r="BG155" s="8"/>
      <c r="BH155" s="8"/>
      <c r="BI155" s="8"/>
    </row>
    <row r="156" spans="1:61" ht="15" thickBot="1">
      <c r="A156" s="2">
        <v>0</v>
      </c>
      <c r="B156" s="2">
        <v>0</v>
      </c>
      <c r="C156" s="2">
        <v>37</v>
      </c>
      <c r="D156" s="2">
        <v>4</v>
      </c>
      <c r="E156" s="2">
        <v>1</v>
      </c>
      <c r="F156" s="2">
        <v>40</v>
      </c>
      <c r="G156" s="2">
        <v>0</v>
      </c>
      <c r="H156" s="2">
        <v>0</v>
      </c>
      <c r="I156" s="2">
        <v>0</v>
      </c>
      <c r="J156" s="2">
        <v>0</v>
      </c>
      <c r="K156" s="2">
        <v>205</v>
      </c>
      <c r="L156" s="2">
        <v>110</v>
      </c>
      <c r="M156" s="2">
        <v>78</v>
      </c>
      <c r="N156" s="2">
        <v>24.43</v>
      </c>
      <c r="O156" s="2">
        <v>80</v>
      </c>
      <c r="P156" s="2">
        <v>75</v>
      </c>
      <c r="Q156" s="1">
        <f t="shared" si="13"/>
        <v>-3.0917062051701496</v>
      </c>
      <c r="R156" s="1">
        <f t="shared" si="14"/>
        <v>4.5424384928303196E-2</v>
      </c>
      <c r="S156" s="1">
        <f t="shared" si="15"/>
        <v>4.3450665187438182E-2</v>
      </c>
      <c r="T156" s="1">
        <f t="shared" si="16"/>
        <v>0.95654933481256177</v>
      </c>
      <c r="U156" s="1">
        <f t="shared" si="17"/>
        <v>-1.9292625966717436E-2</v>
      </c>
      <c r="V156" s="10">
        <f t="shared" si="12"/>
        <v>0</v>
      </c>
      <c r="W156" s="12"/>
      <c r="X156" s="12"/>
      <c r="Y156" s="12"/>
      <c r="Z156" s="12"/>
      <c r="AA156" s="8"/>
      <c r="AB156" s="8"/>
      <c r="AC156" s="8"/>
      <c r="AD156" s="8"/>
      <c r="AE156" s="8"/>
      <c r="AF156" s="8"/>
      <c r="AG156" s="8"/>
      <c r="AH156" s="8"/>
      <c r="AI156" s="8"/>
      <c r="AJ156" s="8"/>
      <c r="AK156" s="8"/>
      <c r="AL156" s="8"/>
      <c r="AM156" s="8"/>
      <c r="AN156" s="8"/>
      <c r="AO156" s="8"/>
      <c r="AP156" s="8"/>
      <c r="AQ156" s="8"/>
      <c r="AR156" s="8"/>
      <c r="AS156" s="8"/>
      <c r="AT156" s="8"/>
      <c r="AU156" s="8"/>
      <c r="AV156" s="8"/>
      <c r="AW156" s="19"/>
      <c r="AX156" s="8"/>
      <c r="AY156" s="8"/>
      <c r="AZ156" s="8"/>
      <c r="BA156" s="8"/>
      <c r="BB156" s="8"/>
      <c r="BC156" s="8"/>
      <c r="BD156" s="8"/>
      <c r="BE156" s="8"/>
      <c r="BF156" s="8"/>
      <c r="BG156" s="8"/>
      <c r="BH156" s="8"/>
      <c r="BI156" s="8"/>
    </row>
    <row r="157" spans="1:61" ht="15" thickBot="1">
      <c r="A157" s="2">
        <v>1</v>
      </c>
      <c r="B157" s="2">
        <v>1</v>
      </c>
      <c r="C157" s="2">
        <v>48</v>
      </c>
      <c r="D157" s="2">
        <v>1</v>
      </c>
      <c r="E157" s="2">
        <v>1</v>
      </c>
      <c r="F157" s="2">
        <v>20</v>
      </c>
      <c r="G157" s="2">
        <v>0</v>
      </c>
      <c r="H157" s="2">
        <v>0</v>
      </c>
      <c r="I157" s="2">
        <v>0</v>
      </c>
      <c r="J157" s="2">
        <v>0</v>
      </c>
      <c r="K157" s="2">
        <v>210</v>
      </c>
      <c r="L157" s="2">
        <v>109</v>
      </c>
      <c r="M157" s="2">
        <v>77</v>
      </c>
      <c r="N157" s="2">
        <v>24.12</v>
      </c>
      <c r="O157" s="2">
        <v>73</v>
      </c>
      <c r="P157" s="2">
        <v>79</v>
      </c>
      <c r="Q157" s="1">
        <f t="shared" si="13"/>
        <v>-2.0040291192024418</v>
      </c>
      <c r="R157" s="1">
        <f t="shared" si="14"/>
        <v>0.13479109827737298</v>
      </c>
      <c r="S157" s="1">
        <f t="shared" si="15"/>
        <v>0.11878053897495984</v>
      </c>
      <c r="T157" s="1">
        <f t="shared" si="16"/>
        <v>0.11878053897495984</v>
      </c>
      <c r="U157" s="1">
        <f t="shared" si="17"/>
        <v>-0.9252547084130982</v>
      </c>
      <c r="V157" s="10">
        <f t="shared" si="12"/>
        <v>1</v>
      </c>
      <c r="W157" s="12"/>
      <c r="X157" s="12"/>
      <c r="Y157" s="12"/>
      <c r="Z157" s="12"/>
      <c r="AA157" s="8"/>
      <c r="AB157" s="8"/>
      <c r="AC157" s="8"/>
      <c r="AD157" s="8"/>
      <c r="AE157" s="8"/>
      <c r="AF157" s="8"/>
      <c r="AG157" s="8"/>
      <c r="AH157" s="8"/>
      <c r="AI157" s="8"/>
      <c r="AJ157" s="8"/>
      <c r="AK157" s="8"/>
      <c r="AL157" s="8"/>
      <c r="AM157" s="8"/>
      <c r="AN157" s="8"/>
      <c r="AO157" s="8"/>
      <c r="AP157" s="8"/>
      <c r="AQ157" s="8"/>
      <c r="AR157" s="8"/>
      <c r="AS157" s="8"/>
      <c r="AT157" s="8"/>
      <c r="AU157" s="8"/>
      <c r="AV157" s="8"/>
      <c r="AW157" s="19"/>
      <c r="AX157" s="8"/>
      <c r="AY157" s="8"/>
      <c r="AZ157" s="8"/>
      <c r="BA157" s="8"/>
      <c r="BB157" s="8"/>
      <c r="BC157" s="8"/>
      <c r="BD157" s="8"/>
      <c r="BE157" s="8"/>
      <c r="BF157" s="8"/>
      <c r="BG157" s="8"/>
      <c r="BH157" s="8"/>
      <c r="BI157" s="8"/>
    </row>
    <row r="158" spans="1:61" ht="15" thickBot="1">
      <c r="A158" s="2">
        <v>0</v>
      </c>
      <c r="B158" s="2">
        <v>0</v>
      </c>
      <c r="C158" s="2">
        <v>46</v>
      </c>
      <c r="D158" s="2">
        <v>2</v>
      </c>
      <c r="E158" s="2">
        <v>1</v>
      </c>
      <c r="F158" s="2">
        <v>20</v>
      </c>
      <c r="G158" s="2">
        <v>0</v>
      </c>
      <c r="H158" s="2">
        <v>0</v>
      </c>
      <c r="I158" s="2">
        <v>1</v>
      </c>
      <c r="J158" s="2">
        <v>0</v>
      </c>
      <c r="K158" s="2">
        <v>197</v>
      </c>
      <c r="L158" s="2">
        <v>144</v>
      </c>
      <c r="M158" s="2">
        <v>78</v>
      </c>
      <c r="N158" s="2">
        <v>22.51</v>
      </c>
      <c r="O158" s="2">
        <v>72</v>
      </c>
      <c r="P158" s="2">
        <v>60</v>
      </c>
      <c r="Q158" s="1">
        <f t="shared" si="13"/>
        <v>-2.1348126505835321</v>
      </c>
      <c r="R158" s="1">
        <f t="shared" si="14"/>
        <v>0.11826674550695354</v>
      </c>
      <c r="S158" s="1">
        <f t="shared" si="15"/>
        <v>0.10575897564881862</v>
      </c>
      <c r="T158" s="1">
        <f t="shared" si="16"/>
        <v>0.89424102435118136</v>
      </c>
      <c r="U158" s="1">
        <f t="shared" si="17"/>
        <v>-4.8545410244484798E-2</v>
      </c>
      <c r="V158" s="10">
        <f t="shared" si="12"/>
        <v>1</v>
      </c>
      <c r="W158" s="12"/>
      <c r="X158" s="12"/>
      <c r="Y158" s="12"/>
      <c r="Z158" s="12"/>
      <c r="AA158" s="8"/>
      <c r="AB158" s="8"/>
      <c r="AC158" s="8"/>
      <c r="AD158" s="8"/>
      <c r="AE158" s="8"/>
      <c r="AF158" s="8"/>
      <c r="AG158" s="8"/>
      <c r="AH158" s="8"/>
      <c r="AI158" s="8"/>
      <c r="AJ158" s="8"/>
      <c r="AK158" s="8"/>
      <c r="AL158" s="8"/>
      <c r="AM158" s="8"/>
      <c r="AN158" s="8"/>
      <c r="AO158" s="8"/>
      <c r="AP158" s="8"/>
      <c r="AQ158" s="8"/>
      <c r="AR158" s="8"/>
      <c r="AS158" s="8"/>
      <c r="AT158" s="8"/>
      <c r="AU158" s="8"/>
      <c r="AV158" s="8"/>
      <c r="AW158" s="19"/>
      <c r="AX158" s="8"/>
      <c r="AY158" s="8"/>
      <c r="AZ158" s="8"/>
      <c r="BA158" s="8"/>
      <c r="BB158" s="8"/>
      <c r="BC158" s="8"/>
      <c r="BD158" s="8"/>
      <c r="BE158" s="8"/>
      <c r="BF158" s="8"/>
      <c r="BG158" s="8"/>
      <c r="BH158" s="8"/>
      <c r="BI158" s="8"/>
    </row>
    <row r="159" spans="1:61" ht="15" thickBot="1">
      <c r="A159" s="2">
        <v>1</v>
      </c>
      <c r="B159" s="2">
        <v>0</v>
      </c>
      <c r="C159" s="2">
        <v>52</v>
      </c>
      <c r="D159" s="2">
        <v>1</v>
      </c>
      <c r="E159" s="2">
        <v>0</v>
      </c>
      <c r="F159" s="2">
        <v>0</v>
      </c>
      <c r="G159" s="2">
        <v>0</v>
      </c>
      <c r="H159" s="2">
        <v>0</v>
      </c>
      <c r="I159" s="2">
        <v>0</v>
      </c>
      <c r="J159" s="2">
        <v>0</v>
      </c>
      <c r="K159" s="2">
        <v>235</v>
      </c>
      <c r="L159" s="2">
        <v>129.5</v>
      </c>
      <c r="M159" s="2">
        <v>83</v>
      </c>
      <c r="N159" s="2">
        <v>28.86</v>
      </c>
      <c r="O159" s="2">
        <v>65</v>
      </c>
      <c r="P159" s="2">
        <v>79</v>
      </c>
      <c r="Q159" s="1">
        <f t="shared" si="13"/>
        <v>-2.3319775987335527</v>
      </c>
      <c r="R159" s="1">
        <f t="shared" si="14"/>
        <v>9.7103525274763805E-2</v>
      </c>
      <c r="S159" s="1">
        <f t="shared" si="15"/>
        <v>8.8508990298289972E-2</v>
      </c>
      <c r="T159" s="1">
        <f t="shared" si="16"/>
        <v>8.8508990298289972E-2</v>
      </c>
      <c r="U159" s="1">
        <f t="shared" si="17"/>
        <v>-1.0530126136113864</v>
      </c>
      <c r="V159" s="10">
        <f t="shared" si="12"/>
        <v>0</v>
      </c>
      <c r="W159" s="12"/>
      <c r="X159" s="12"/>
      <c r="Y159" s="12"/>
      <c r="Z159" s="12"/>
      <c r="AA159" s="8"/>
      <c r="AB159" s="8"/>
      <c r="AC159" s="8"/>
      <c r="AD159" s="8"/>
      <c r="AE159" s="8"/>
      <c r="AF159" s="8"/>
      <c r="AG159" s="8"/>
      <c r="AH159" s="8"/>
      <c r="AI159" s="8"/>
      <c r="AJ159" s="8"/>
      <c r="AK159" s="8"/>
      <c r="AL159" s="8"/>
      <c r="AM159" s="8"/>
      <c r="AN159" s="8"/>
      <c r="AO159" s="8"/>
      <c r="AP159" s="8"/>
      <c r="AQ159" s="8"/>
      <c r="AR159" s="8"/>
      <c r="AS159" s="8"/>
      <c r="AT159" s="8"/>
      <c r="AU159" s="8"/>
      <c r="AV159" s="8"/>
      <c r="AW159" s="19"/>
      <c r="AX159" s="8"/>
      <c r="AY159" s="8"/>
      <c r="AZ159" s="8"/>
      <c r="BA159" s="8"/>
      <c r="BB159" s="8"/>
      <c r="BC159" s="8"/>
      <c r="BD159" s="8"/>
      <c r="BE159" s="8"/>
      <c r="BF159" s="8"/>
      <c r="BG159" s="8"/>
      <c r="BH159" s="8"/>
      <c r="BI159" s="8"/>
    </row>
    <row r="160" spans="1:61" ht="15" thickBot="1">
      <c r="A160" s="2">
        <v>0</v>
      </c>
      <c r="B160" s="2">
        <v>1</v>
      </c>
      <c r="C160" s="2">
        <v>38</v>
      </c>
      <c r="D160" s="2">
        <v>2</v>
      </c>
      <c r="E160" s="2">
        <v>0</v>
      </c>
      <c r="F160" s="2">
        <v>0</v>
      </c>
      <c r="G160" s="2">
        <v>0</v>
      </c>
      <c r="H160" s="2">
        <v>0</v>
      </c>
      <c r="I160" s="2">
        <v>0</v>
      </c>
      <c r="J160" s="2">
        <v>0</v>
      </c>
      <c r="K160" s="2">
        <v>220</v>
      </c>
      <c r="L160" s="2">
        <v>122</v>
      </c>
      <c r="M160" s="2">
        <v>80.5</v>
      </c>
      <c r="N160" s="2">
        <v>21.66</v>
      </c>
      <c r="O160" s="2">
        <v>73</v>
      </c>
      <c r="P160" s="2">
        <v>77</v>
      </c>
      <c r="Q160" s="1">
        <f t="shared" si="13"/>
        <v>-2.9367471538334255</v>
      </c>
      <c r="R160" s="1">
        <f t="shared" si="14"/>
        <v>5.3037972811279942E-2</v>
      </c>
      <c r="S160" s="1">
        <f t="shared" si="15"/>
        <v>5.0366628916225356E-2</v>
      </c>
      <c r="T160" s="1">
        <f t="shared" si="16"/>
        <v>0.94963337108377466</v>
      </c>
      <c r="U160" s="1">
        <f t="shared" si="17"/>
        <v>-2.2444032234922393E-2</v>
      </c>
      <c r="V160" s="10">
        <f t="shared" si="12"/>
        <v>0</v>
      </c>
      <c r="W160" s="12"/>
      <c r="X160" s="12"/>
      <c r="Y160" s="12"/>
      <c r="Z160" s="12"/>
      <c r="AA160" s="8"/>
      <c r="AB160" s="8"/>
      <c r="AC160" s="8"/>
      <c r="AD160" s="8"/>
      <c r="AE160" s="8"/>
      <c r="AF160" s="8"/>
      <c r="AG160" s="8"/>
      <c r="AH160" s="8"/>
      <c r="AI160" s="8"/>
      <c r="AJ160" s="8"/>
      <c r="AK160" s="8"/>
      <c r="AL160" s="8"/>
      <c r="AM160" s="8"/>
      <c r="AN160" s="8"/>
      <c r="AO160" s="8"/>
      <c r="AP160" s="8"/>
      <c r="AQ160" s="8"/>
      <c r="AR160" s="8"/>
      <c r="AS160" s="8"/>
      <c r="AT160" s="8"/>
      <c r="AU160" s="8"/>
      <c r="AV160" s="8"/>
      <c r="AW160" s="19"/>
      <c r="AX160" s="8"/>
      <c r="AY160" s="8"/>
      <c r="AZ160" s="8"/>
      <c r="BA160" s="8"/>
      <c r="BB160" s="8"/>
      <c r="BC160" s="8"/>
      <c r="BD160" s="8"/>
      <c r="BE160" s="8"/>
      <c r="BF160" s="8"/>
      <c r="BG160" s="8"/>
      <c r="BH160" s="8"/>
      <c r="BI160" s="8"/>
    </row>
    <row r="161" spans="1:61" ht="15" thickBot="1">
      <c r="A161" s="2">
        <v>0</v>
      </c>
      <c r="B161" s="2">
        <v>0</v>
      </c>
      <c r="C161" s="2">
        <v>50</v>
      </c>
      <c r="D161" s="2">
        <v>2</v>
      </c>
      <c r="E161" s="2">
        <v>1</v>
      </c>
      <c r="F161" s="2">
        <v>20</v>
      </c>
      <c r="G161" s="2">
        <v>0</v>
      </c>
      <c r="H161" s="2">
        <v>0</v>
      </c>
      <c r="I161" s="2">
        <v>0</v>
      </c>
      <c r="J161" s="2">
        <v>0</v>
      </c>
      <c r="K161" s="2">
        <v>265</v>
      </c>
      <c r="L161" s="2">
        <v>110</v>
      </c>
      <c r="M161" s="2">
        <v>74</v>
      </c>
      <c r="N161" s="2">
        <v>25.26</v>
      </c>
      <c r="O161" s="2">
        <v>80</v>
      </c>
      <c r="P161" s="2">
        <v>88</v>
      </c>
      <c r="Q161" s="1">
        <f t="shared" si="13"/>
        <v>-2.2780315815953784</v>
      </c>
      <c r="R161" s="1">
        <f t="shared" si="14"/>
        <v>0.10248574311944784</v>
      </c>
      <c r="S161" s="1">
        <f t="shared" si="15"/>
        <v>9.2958792219360348E-2</v>
      </c>
      <c r="T161" s="1">
        <f t="shared" si="16"/>
        <v>0.90704120778063968</v>
      </c>
      <c r="U161" s="1">
        <f t="shared" si="17"/>
        <v>-4.2372982063153312E-2</v>
      </c>
      <c r="V161" s="10">
        <f t="shared" si="12"/>
        <v>0</v>
      </c>
      <c r="W161" s="12"/>
      <c r="X161" s="12"/>
      <c r="Y161" s="12"/>
      <c r="Z161" s="12"/>
      <c r="AA161" s="8"/>
      <c r="AB161" s="8"/>
      <c r="AC161" s="8"/>
      <c r="AD161" s="8"/>
      <c r="AE161" s="8"/>
      <c r="AF161" s="8"/>
      <c r="AG161" s="8"/>
      <c r="AH161" s="8"/>
      <c r="AI161" s="8"/>
      <c r="AJ161" s="8"/>
      <c r="AK161" s="8"/>
      <c r="AL161" s="8"/>
      <c r="AM161" s="8"/>
      <c r="AN161" s="8"/>
      <c r="AO161" s="8"/>
      <c r="AP161" s="8"/>
      <c r="AQ161" s="8"/>
      <c r="AR161" s="8"/>
      <c r="AS161" s="8"/>
      <c r="AT161" s="8"/>
      <c r="AU161" s="8"/>
      <c r="AV161" s="8"/>
      <c r="AW161" s="19"/>
      <c r="AX161" s="8"/>
      <c r="AY161" s="8"/>
      <c r="AZ161" s="8"/>
      <c r="BA161" s="8"/>
      <c r="BB161" s="8"/>
      <c r="BC161" s="8"/>
      <c r="BD161" s="8"/>
      <c r="BE161" s="8"/>
      <c r="BF161" s="8"/>
      <c r="BG161" s="8"/>
      <c r="BH161" s="8"/>
      <c r="BI161" s="8"/>
    </row>
    <row r="162" spans="1:61" ht="15" thickBot="1">
      <c r="A162" s="2">
        <v>0</v>
      </c>
      <c r="B162" s="2">
        <v>0</v>
      </c>
      <c r="C162" s="2">
        <v>39</v>
      </c>
      <c r="D162" s="2">
        <v>3</v>
      </c>
      <c r="E162" s="2">
        <v>1</v>
      </c>
      <c r="F162" s="2">
        <v>12</v>
      </c>
      <c r="G162" s="2">
        <v>0</v>
      </c>
      <c r="H162" s="2">
        <v>0</v>
      </c>
      <c r="I162" s="2">
        <v>0</v>
      </c>
      <c r="J162" s="2">
        <v>0</v>
      </c>
      <c r="K162" s="2">
        <v>200</v>
      </c>
      <c r="L162" s="2">
        <v>111</v>
      </c>
      <c r="M162" s="2">
        <v>64</v>
      </c>
      <c r="N162" s="2">
        <v>19.239999999999998</v>
      </c>
      <c r="O162" s="2">
        <v>68</v>
      </c>
      <c r="P162" s="2">
        <v>60</v>
      </c>
      <c r="Q162" s="1">
        <f t="shared" si="13"/>
        <v>-3.4586458023538826</v>
      </c>
      <c r="R162" s="1">
        <f t="shared" si="14"/>
        <v>3.1472352959878595E-2</v>
      </c>
      <c r="S162" s="1">
        <f t="shared" si="15"/>
        <v>3.0512066435485725E-2</v>
      </c>
      <c r="T162" s="1">
        <f t="shared" si="16"/>
        <v>0.96948793356451424</v>
      </c>
      <c r="U162" s="1">
        <f t="shared" si="17"/>
        <v>-1.3457591865274787E-2</v>
      </c>
      <c r="V162" s="10">
        <f t="shared" si="12"/>
        <v>0</v>
      </c>
      <c r="W162" s="12"/>
      <c r="X162" s="12"/>
      <c r="Y162" s="12"/>
      <c r="Z162" s="12"/>
      <c r="AA162" s="8"/>
      <c r="AB162" s="8"/>
      <c r="AC162" s="8"/>
      <c r="AD162" s="8"/>
      <c r="AE162" s="8"/>
      <c r="AF162" s="8"/>
      <c r="AG162" s="8"/>
      <c r="AH162" s="8"/>
      <c r="AI162" s="8"/>
      <c r="AJ162" s="8"/>
      <c r="AK162" s="8"/>
      <c r="AL162" s="8"/>
      <c r="AM162" s="8"/>
      <c r="AN162" s="8"/>
      <c r="AO162" s="8"/>
      <c r="AP162" s="8"/>
      <c r="AQ162" s="8"/>
      <c r="AR162" s="8"/>
      <c r="AS162" s="8"/>
      <c r="AT162" s="8"/>
      <c r="AU162" s="8"/>
      <c r="AV162" s="8"/>
      <c r="AW162" s="19"/>
      <c r="AX162" s="8"/>
      <c r="AY162" s="8"/>
      <c r="AZ162" s="8"/>
      <c r="BA162" s="8"/>
      <c r="BB162" s="8"/>
      <c r="BC162" s="8"/>
      <c r="BD162" s="8"/>
      <c r="BE162" s="8"/>
      <c r="BF162" s="8"/>
      <c r="BG162" s="8"/>
      <c r="BH162" s="8"/>
      <c r="BI162" s="8"/>
    </row>
    <row r="163" spans="1:61" ht="15" thickBot="1">
      <c r="A163" s="2">
        <v>0</v>
      </c>
      <c r="B163" s="2">
        <v>0</v>
      </c>
      <c r="C163" s="2">
        <v>55</v>
      </c>
      <c r="D163" s="2">
        <v>1</v>
      </c>
      <c r="E163" s="2">
        <v>1</v>
      </c>
      <c r="F163" s="2">
        <v>4</v>
      </c>
      <c r="G163" s="2">
        <v>0</v>
      </c>
      <c r="H163" s="2">
        <v>0</v>
      </c>
      <c r="I163" s="2">
        <v>0</v>
      </c>
      <c r="J163" s="2">
        <v>0</v>
      </c>
      <c r="K163" s="2">
        <v>308</v>
      </c>
      <c r="L163" s="2">
        <v>124</v>
      </c>
      <c r="M163" s="2">
        <v>76</v>
      </c>
      <c r="N163" s="2">
        <v>27.23</v>
      </c>
      <c r="O163" s="2">
        <v>75</v>
      </c>
      <c r="P163" s="2">
        <v>68</v>
      </c>
      <c r="Q163" s="1">
        <f t="shared" si="13"/>
        <v>-2.0074443183661126</v>
      </c>
      <c r="R163" s="1">
        <f t="shared" si="14"/>
        <v>0.1343315450109013</v>
      </c>
      <c r="S163" s="1">
        <f t="shared" si="15"/>
        <v>0.11842352934794768</v>
      </c>
      <c r="T163" s="1">
        <f t="shared" si="16"/>
        <v>0.88157647065205236</v>
      </c>
      <c r="U163" s="1">
        <f t="shared" si="17"/>
        <v>-5.4740009692770826E-2</v>
      </c>
      <c r="V163" s="10">
        <f t="shared" si="12"/>
        <v>1</v>
      </c>
      <c r="W163" s="12"/>
      <c r="X163" s="12"/>
      <c r="Y163" s="12"/>
      <c r="Z163" s="12"/>
      <c r="AA163" s="8"/>
      <c r="AB163" s="8"/>
      <c r="AC163" s="8"/>
      <c r="AD163" s="8"/>
      <c r="AE163" s="8"/>
      <c r="AF163" s="8"/>
      <c r="AG163" s="8"/>
      <c r="AH163" s="8"/>
      <c r="AI163" s="8"/>
      <c r="AJ163" s="8"/>
      <c r="AK163" s="8"/>
      <c r="AL163" s="8"/>
      <c r="AM163" s="8"/>
      <c r="AN163" s="8"/>
      <c r="AO163" s="8"/>
      <c r="AP163" s="8"/>
      <c r="AQ163" s="8"/>
      <c r="AR163" s="8"/>
      <c r="AS163" s="8"/>
      <c r="AT163" s="8"/>
      <c r="AU163" s="8"/>
      <c r="AV163" s="8"/>
      <c r="AW163" s="19"/>
      <c r="AX163" s="8"/>
      <c r="AY163" s="8"/>
      <c r="AZ163" s="8"/>
      <c r="BA163" s="8"/>
      <c r="BB163" s="8"/>
      <c r="BC163" s="8"/>
      <c r="BD163" s="8"/>
      <c r="BE163" s="8"/>
      <c r="BF163" s="8"/>
      <c r="BG163" s="8"/>
      <c r="BH163" s="8"/>
      <c r="BI163" s="8"/>
    </row>
    <row r="164" spans="1:61" ht="15" thickBot="1">
      <c r="A164" s="2">
        <v>0</v>
      </c>
      <c r="B164" s="2">
        <v>1</v>
      </c>
      <c r="C164" s="2">
        <v>62</v>
      </c>
      <c r="D164" s="2">
        <v>1</v>
      </c>
      <c r="E164" s="2">
        <v>1</v>
      </c>
      <c r="F164" s="2">
        <v>20</v>
      </c>
      <c r="G164" s="2">
        <v>0</v>
      </c>
      <c r="H164" s="2">
        <v>0</v>
      </c>
      <c r="I164" s="2">
        <v>1</v>
      </c>
      <c r="J164" s="2">
        <v>0</v>
      </c>
      <c r="K164" s="2">
        <v>245</v>
      </c>
      <c r="L164" s="2">
        <v>158</v>
      </c>
      <c r="M164" s="2">
        <v>86.5</v>
      </c>
      <c r="N164" s="2">
        <v>26.51</v>
      </c>
      <c r="O164" s="2">
        <v>90</v>
      </c>
      <c r="P164" s="2">
        <v>74</v>
      </c>
      <c r="Q164" s="1">
        <f t="shared" si="13"/>
        <v>-0.15715404143797507</v>
      </c>
      <c r="R164" s="1">
        <f t="shared" si="14"/>
        <v>0.85457240911543675</v>
      </c>
      <c r="S164" s="1">
        <f t="shared" si="15"/>
        <v>0.46079215074866586</v>
      </c>
      <c r="T164" s="1">
        <f t="shared" si="16"/>
        <v>0.53920784925133414</v>
      </c>
      <c r="U164" s="1">
        <f t="shared" si="17"/>
        <v>-0.26824379439979562</v>
      </c>
      <c r="V164" s="10">
        <f t="shared" si="12"/>
        <v>1</v>
      </c>
      <c r="W164" s="12"/>
      <c r="X164" s="12"/>
      <c r="Y164" s="12"/>
      <c r="Z164" s="12"/>
      <c r="AA164" s="8"/>
      <c r="AB164" s="8"/>
      <c r="AC164" s="8"/>
      <c r="AD164" s="8"/>
      <c r="AE164" s="8"/>
      <c r="AF164" s="8"/>
      <c r="AG164" s="8"/>
      <c r="AH164" s="8"/>
      <c r="AI164" s="8"/>
      <c r="AJ164" s="8"/>
      <c r="AK164" s="8"/>
      <c r="AL164" s="8"/>
      <c r="AM164" s="8"/>
      <c r="AN164" s="8"/>
      <c r="AO164" s="8"/>
      <c r="AP164" s="8"/>
      <c r="AQ164" s="8"/>
      <c r="AR164" s="8"/>
      <c r="AS164" s="8"/>
      <c r="AT164" s="8"/>
      <c r="AU164" s="8"/>
      <c r="AV164" s="8"/>
      <c r="AW164" s="19"/>
      <c r="AX164" s="8"/>
      <c r="AY164" s="8"/>
      <c r="AZ164" s="8"/>
      <c r="BA164" s="8"/>
      <c r="BB164" s="8"/>
      <c r="BC164" s="8"/>
      <c r="BD164" s="8"/>
      <c r="BE164" s="8"/>
      <c r="BF164" s="8"/>
      <c r="BG164" s="8"/>
      <c r="BH164" s="8"/>
      <c r="BI164" s="8"/>
    </row>
    <row r="165" spans="1:61" ht="15" thickBot="1">
      <c r="A165" s="2">
        <v>1</v>
      </c>
      <c r="B165" s="2">
        <v>0</v>
      </c>
      <c r="C165" s="2">
        <v>60</v>
      </c>
      <c r="D165" s="2">
        <v>3</v>
      </c>
      <c r="E165" s="2">
        <v>0</v>
      </c>
      <c r="F165" s="2">
        <v>0</v>
      </c>
      <c r="G165" s="2">
        <v>0</v>
      </c>
      <c r="H165" s="2">
        <v>0</v>
      </c>
      <c r="I165" s="2">
        <v>1</v>
      </c>
      <c r="J165" s="2">
        <v>0</v>
      </c>
      <c r="K165" s="2">
        <v>325</v>
      </c>
      <c r="L165" s="2">
        <v>182</v>
      </c>
      <c r="M165" s="2">
        <v>106</v>
      </c>
      <c r="N165" s="2">
        <v>27.61</v>
      </c>
      <c r="O165" s="2">
        <v>80</v>
      </c>
      <c r="P165" s="2">
        <v>77</v>
      </c>
      <c r="Q165" s="1">
        <f t="shared" si="13"/>
        <v>-0.83213447734123935</v>
      </c>
      <c r="R165" s="1">
        <f t="shared" si="14"/>
        <v>0.43511954161271826</v>
      </c>
      <c r="S165" s="1">
        <f t="shared" si="15"/>
        <v>0.30319393541513057</v>
      </c>
      <c r="T165" s="1">
        <f t="shared" si="16"/>
        <v>0.30319393541513057</v>
      </c>
      <c r="U165" s="1">
        <f t="shared" si="17"/>
        <v>-0.51827948985424821</v>
      </c>
      <c r="V165" s="10">
        <f t="shared" si="12"/>
        <v>1</v>
      </c>
      <c r="W165" s="12"/>
      <c r="X165" s="12"/>
      <c r="Y165" s="12"/>
      <c r="Z165" s="12"/>
      <c r="AA165" s="8"/>
      <c r="AB165" s="8"/>
      <c r="AC165" s="8"/>
      <c r="AD165" s="8"/>
      <c r="AE165" s="8"/>
      <c r="AF165" s="8"/>
      <c r="AG165" s="8"/>
      <c r="AH165" s="8"/>
      <c r="AI165" s="8"/>
      <c r="AJ165" s="8"/>
      <c r="AK165" s="8"/>
      <c r="AL165" s="8"/>
      <c r="AM165" s="8"/>
      <c r="AN165" s="8"/>
      <c r="AO165" s="8"/>
      <c r="AP165" s="8"/>
      <c r="AQ165" s="8"/>
      <c r="AR165" s="8"/>
      <c r="AS165" s="8"/>
      <c r="AT165" s="8"/>
      <c r="AU165" s="8"/>
      <c r="AV165" s="8"/>
      <c r="AW165" s="19"/>
      <c r="AX165" s="8"/>
      <c r="AY165" s="8"/>
      <c r="AZ165" s="8"/>
      <c r="BA165" s="8"/>
      <c r="BB165" s="8"/>
      <c r="BC165" s="8"/>
      <c r="BD165" s="8"/>
      <c r="BE165" s="8"/>
      <c r="BF165" s="8"/>
      <c r="BG165" s="8"/>
      <c r="BH165" s="8"/>
      <c r="BI165" s="8"/>
    </row>
    <row r="166" spans="1:61" ht="15" thickBot="1">
      <c r="A166" s="2">
        <v>0</v>
      </c>
      <c r="B166" s="2">
        <v>0</v>
      </c>
      <c r="C166" s="2">
        <v>61</v>
      </c>
      <c r="D166" s="2">
        <v>1</v>
      </c>
      <c r="E166" s="2">
        <v>1</v>
      </c>
      <c r="F166" s="2">
        <v>20</v>
      </c>
      <c r="G166" s="2">
        <v>0</v>
      </c>
      <c r="H166" s="2">
        <v>0</v>
      </c>
      <c r="I166" s="2">
        <v>0</v>
      </c>
      <c r="J166" s="2">
        <v>0</v>
      </c>
      <c r="K166" s="2">
        <v>229</v>
      </c>
      <c r="L166" s="2">
        <v>122</v>
      </c>
      <c r="M166" s="2">
        <v>83</v>
      </c>
      <c r="N166" s="2">
        <v>25.45</v>
      </c>
      <c r="O166" s="2">
        <v>78</v>
      </c>
      <c r="P166" s="2">
        <v>61</v>
      </c>
      <c r="Q166" s="1">
        <f t="shared" si="13"/>
        <v>-1.6538952271693219</v>
      </c>
      <c r="R166" s="1">
        <f t="shared" si="14"/>
        <v>0.19130328567584837</v>
      </c>
      <c r="S166" s="1">
        <f t="shared" si="15"/>
        <v>0.16058319319359426</v>
      </c>
      <c r="T166" s="1">
        <f t="shared" si="16"/>
        <v>0.83941680680640574</v>
      </c>
      <c r="U166" s="1">
        <f t="shared" si="17"/>
        <v>-7.6022339591756999E-2</v>
      </c>
      <c r="V166" s="10">
        <f t="shared" si="12"/>
        <v>1</v>
      </c>
      <c r="W166" s="12"/>
      <c r="X166" s="12"/>
      <c r="Y166" s="12"/>
      <c r="Z166" s="12"/>
      <c r="AA166" s="8"/>
      <c r="AB166" s="8"/>
      <c r="AC166" s="8"/>
      <c r="AD166" s="8"/>
      <c r="AE166" s="8"/>
      <c r="AF166" s="8"/>
      <c r="AG166" s="8"/>
      <c r="AH166" s="8"/>
      <c r="AI166" s="8"/>
      <c r="AJ166" s="8"/>
      <c r="AK166" s="8"/>
      <c r="AL166" s="8"/>
      <c r="AM166" s="8"/>
      <c r="AN166" s="8"/>
      <c r="AO166" s="8"/>
      <c r="AP166" s="8"/>
      <c r="AQ166" s="8"/>
      <c r="AR166" s="8"/>
      <c r="AS166" s="8"/>
      <c r="AT166" s="8"/>
      <c r="AU166" s="8"/>
      <c r="AV166" s="8"/>
      <c r="AW166" s="19"/>
      <c r="AX166" s="8"/>
      <c r="AY166" s="8"/>
      <c r="AZ166" s="8"/>
      <c r="BA166" s="8"/>
      <c r="BB166" s="8"/>
      <c r="BC166" s="8"/>
      <c r="BD166" s="8"/>
      <c r="BE166" s="8"/>
      <c r="BF166" s="8"/>
      <c r="BG166" s="8"/>
      <c r="BH166" s="8"/>
      <c r="BI166" s="8"/>
    </row>
    <row r="167" spans="1:61" ht="15" thickBot="1">
      <c r="A167" s="2">
        <v>0</v>
      </c>
      <c r="B167" s="2">
        <v>0</v>
      </c>
      <c r="C167" s="2">
        <v>39</v>
      </c>
      <c r="D167" s="2">
        <v>1</v>
      </c>
      <c r="E167" s="2">
        <v>1</v>
      </c>
      <c r="F167" s="2">
        <v>5</v>
      </c>
      <c r="G167" s="2">
        <v>0</v>
      </c>
      <c r="H167" s="2">
        <v>0</v>
      </c>
      <c r="I167" s="2">
        <v>0</v>
      </c>
      <c r="J167" s="2">
        <v>0</v>
      </c>
      <c r="K167" s="2">
        <v>236</v>
      </c>
      <c r="L167" s="2">
        <v>117.5</v>
      </c>
      <c r="M167" s="2">
        <v>71</v>
      </c>
      <c r="N167" s="2">
        <v>27.27</v>
      </c>
      <c r="O167" s="2">
        <v>77</v>
      </c>
      <c r="P167" s="2">
        <v>74</v>
      </c>
      <c r="Q167" s="1">
        <f t="shared" si="13"/>
        <v>-3.2129749068620876</v>
      </c>
      <c r="R167" s="1">
        <f t="shared" si="14"/>
        <v>4.0236734508766574E-2</v>
      </c>
      <c r="S167" s="1">
        <f t="shared" si="15"/>
        <v>3.8680363011567416E-2</v>
      </c>
      <c r="T167" s="1">
        <f t="shared" si="16"/>
        <v>0.96131963698843259</v>
      </c>
      <c r="U167" s="1">
        <f t="shared" si="17"/>
        <v>-1.7132186213241279E-2</v>
      </c>
      <c r="V167" s="10">
        <f t="shared" si="12"/>
        <v>0</v>
      </c>
      <c r="W167" s="12"/>
      <c r="X167" s="12"/>
      <c r="Y167" s="12"/>
      <c r="Z167" s="12"/>
      <c r="AA167" s="8"/>
      <c r="AB167" s="8"/>
      <c r="AC167" s="8"/>
      <c r="AD167" s="8"/>
      <c r="AE167" s="8"/>
      <c r="AF167" s="8"/>
      <c r="AG167" s="8"/>
      <c r="AH167" s="8"/>
      <c r="AI167" s="8"/>
      <c r="AJ167" s="8"/>
      <c r="AK167" s="8"/>
      <c r="AL167" s="8"/>
      <c r="AM167" s="8"/>
      <c r="AN167" s="8"/>
      <c r="AO167" s="8"/>
      <c r="AP167" s="8"/>
      <c r="AQ167" s="8"/>
      <c r="AR167" s="8"/>
      <c r="AS167" s="8"/>
      <c r="AT167" s="8"/>
      <c r="AU167" s="8"/>
      <c r="AV167" s="8"/>
      <c r="AW167" s="19"/>
      <c r="AX167" s="8"/>
      <c r="AY167" s="8"/>
      <c r="AZ167" s="8"/>
      <c r="BA167" s="8"/>
      <c r="BB167" s="8"/>
      <c r="BC167" s="8"/>
      <c r="BD167" s="8"/>
      <c r="BE167" s="8"/>
      <c r="BF167" s="8"/>
      <c r="BG167" s="8"/>
      <c r="BH167" s="8"/>
      <c r="BI167" s="8"/>
    </row>
    <row r="168" spans="1:61" ht="15" thickBot="1">
      <c r="A168" s="2">
        <v>0</v>
      </c>
      <c r="B168" s="2">
        <v>0</v>
      </c>
      <c r="C168" s="2">
        <v>42</v>
      </c>
      <c r="D168" s="2">
        <v>1</v>
      </c>
      <c r="E168" s="2">
        <v>1</v>
      </c>
      <c r="F168" s="2">
        <v>15</v>
      </c>
      <c r="G168" s="2">
        <v>0</v>
      </c>
      <c r="H168" s="2">
        <v>0</v>
      </c>
      <c r="I168" s="2">
        <v>0</v>
      </c>
      <c r="J168" s="2">
        <v>0</v>
      </c>
      <c r="K168" s="2">
        <v>214</v>
      </c>
      <c r="L168" s="2">
        <v>110</v>
      </c>
      <c r="M168" s="2">
        <v>67</v>
      </c>
      <c r="N168" s="2">
        <v>22.54</v>
      </c>
      <c r="O168" s="2">
        <v>80</v>
      </c>
      <c r="P168" s="2">
        <v>75</v>
      </c>
      <c r="Q168" s="1">
        <f t="shared" si="13"/>
        <v>-3.0269581134033343</v>
      </c>
      <c r="R168" s="1">
        <f t="shared" si="14"/>
        <v>4.8462832579009484E-2</v>
      </c>
      <c r="S168" s="1">
        <f t="shared" si="15"/>
        <v>4.6222747314562003E-2</v>
      </c>
      <c r="T168" s="1">
        <f t="shared" si="16"/>
        <v>0.953777252685438</v>
      </c>
      <c r="U168" s="1">
        <f t="shared" si="17"/>
        <v>-2.0553039577762434E-2</v>
      </c>
      <c r="V168" s="10">
        <f t="shared" si="12"/>
        <v>0</v>
      </c>
      <c r="W168" s="12"/>
      <c r="X168" s="12"/>
      <c r="Y168" s="12"/>
      <c r="Z168" s="12"/>
      <c r="AA168" s="8"/>
      <c r="AB168" s="8"/>
      <c r="AC168" s="8"/>
      <c r="AD168" s="8"/>
      <c r="AE168" s="8"/>
      <c r="AF168" s="8"/>
      <c r="AG168" s="8"/>
      <c r="AH168" s="8"/>
      <c r="AI168" s="8"/>
      <c r="AJ168" s="8"/>
      <c r="AK168" s="8"/>
      <c r="AL168" s="8"/>
      <c r="AM168" s="8"/>
      <c r="AN168" s="8"/>
      <c r="AO168" s="8"/>
      <c r="AP168" s="8"/>
      <c r="AQ168" s="8"/>
      <c r="AR168" s="8"/>
      <c r="AS168" s="8"/>
      <c r="AT168" s="8"/>
      <c r="AU168" s="8"/>
      <c r="AV168" s="8"/>
      <c r="AW168" s="19"/>
      <c r="AX168" s="8"/>
      <c r="AY168" s="8"/>
      <c r="AZ168" s="8"/>
      <c r="BA168" s="8"/>
      <c r="BB168" s="8"/>
      <c r="BC168" s="8"/>
      <c r="BD168" s="8"/>
      <c r="BE168" s="8"/>
      <c r="BF168" s="8"/>
      <c r="BG168" s="8"/>
      <c r="BH168" s="8"/>
      <c r="BI168" s="8"/>
    </row>
    <row r="169" spans="1:61" ht="15" thickBot="1">
      <c r="A169" s="2">
        <v>0</v>
      </c>
      <c r="B169" s="2">
        <v>0</v>
      </c>
      <c r="C169" s="2">
        <v>37</v>
      </c>
      <c r="D169" s="2">
        <v>1</v>
      </c>
      <c r="E169" s="2">
        <v>0</v>
      </c>
      <c r="F169" s="2">
        <v>0</v>
      </c>
      <c r="G169" s="2">
        <v>0</v>
      </c>
      <c r="H169" s="2">
        <v>0</v>
      </c>
      <c r="I169" s="2">
        <v>0</v>
      </c>
      <c r="J169" s="2">
        <v>0</v>
      </c>
      <c r="K169" s="2">
        <v>300</v>
      </c>
      <c r="L169" s="2">
        <v>112</v>
      </c>
      <c r="M169" s="2">
        <v>60</v>
      </c>
      <c r="N169" s="2">
        <v>23.67</v>
      </c>
      <c r="O169" s="2">
        <v>81</v>
      </c>
      <c r="P169" s="2">
        <v>75</v>
      </c>
      <c r="Q169" s="1">
        <f t="shared" si="13"/>
        <v>-3.4212093377400947</v>
      </c>
      <c r="R169" s="1">
        <f t="shared" si="14"/>
        <v>3.2672898468169315E-2</v>
      </c>
      <c r="S169" s="1">
        <f t="shared" si="15"/>
        <v>3.1639155551225512E-2</v>
      </c>
      <c r="T169" s="1">
        <f t="shared" si="16"/>
        <v>0.96836084444877446</v>
      </c>
      <c r="U169" s="1">
        <f t="shared" si="17"/>
        <v>-1.396277951905614E-2</v>
      </c>
      <c r="V169" s="10">
        <f t="shared" si="12"/>
        <v>0</v>
      </c>
      <c r="W169" s="12"/>
      <c r="X169" s="12"/>
      <c r="Y169" s="12"/>
      <c r="Z169" s="12"/>
      <c r="AA169" s="8"/>
      <c r="AB169" s="8"/>
      <c r="AC169" s="8"/>
      <c r="AD169" s="8"/>
      <c r="AE169" s="8"/>
      <c r="AF169" s="8"/>
      <c r="AG169" s="8"/>
      <c r="AH169" s="8"/>
      <c r="AI169" s="8"/>
      <c r="AJ169" s="8"/>
      <c r="AK169" s="8"/>
      <c r="AL169" s="8"/>
      <c r="AM169" s="8"/>
      <c r="AN169" s="8"/>
      <c r="AO169" s="8"/>
      <c r="AP169" s="8"/>
      <c r="AQ169" s="8"/>
      <c r="AR169" s="8"/>
      <c r="AS169" s="8"/>
      <c r="AT169" s="8"/>
      <c r="AU169" s="8"/>
      <c r="AV169" s="8"/>
      <c r="AW169" s="19"/>
      <c r="AX169" s="8"/>
      <c r="AY169" s="8"/>
      <c r="AZ169" s="8"/>
      <c r="BA169" s="8"/>
      <c r="BB169" s="8"/>
      <c r="BC169" s="8"/>
      <c r="BD169" s="8"/>
      <c r="BE169" s="8"/>
      <c r="BF169" s="8"/>
      <c r="BG169" s="8"/>
      <c r="BH169" s="8"/>
      <c r="BI169" s="8"/>
    </row>
    <row r="170" spans="1:61" ht="15" thickBot="1">
      <c r="A170" s="2">
        <v>0</v>
      </c>
      <c r="B170" s="2">
        <v>1</v>
      </c>
      <c r="C170" s="2">
        <v>42</v>
      </c>
      <c r="D170" s="2">
        <v>3</v>
      </c>
      <c r="E170" s="2">
        <v>1</v>
      </c>
      <c r="F170" s="2">
        <v>10</v>
      </c>
      <c r="G170" s="2">
        <v>0</v>
      </c>
      <c r="H170" s="2">
        <v>0</v>
      </c>
      <c r="I170" s="2">
        <v>0</v>
      </c>
      <c r="J170" s="2">
        <v>0</v>
      </c>
      <c r="K170" s="2">
        <v>225</v>
      </c>
      <c r="L170" s="2">
        <v>128</v>
      </c>
      <c r="M170" s="2">
        <v>82</v>
      </c>
      <c r="N170" s="2">
        <v>26.79</v>
      </c>
      <c r="O170" s="2">
        <v>70</v>
      </c>
      <c r="P170" s="2">
        <v>85</v>
      </c>
      <c r="Q170" s="1">
        <f t="shared" si="13"/>
        <v>-2.2815544858932242</v>
      </c>
      <c r="R170" s="1">
        <f t="shared" si="14"/>
        <v>0.10212533087621668</v>
      </c>
      <c r="S170" s="1">
        <f t="shared" si="15"/>
        <v>9.2662175539531919E-2</v>
      </c>
      <c r="T170" s="1">
        <f t="shared" si="16"/>
        <v>0.90733782446046807</v>
      </c>
      <c r="U170" s="1">
        <f t="shared" si="17"/>
        <v>-4.2230984182723197E-2</v>
      </c>
      <c r="V170" s="10">
        <f t="shared" si="12"/>
        <v>0</v>
      </c>
      <c r="W170" s="12"/>
      <c r="X170" s="12"/>
      <c r="Y170" s="12"/>
      <c r="Z170" s="12"/>
      <c r="AA170" s="8"/>
      <c r="AB170" s="8"/>
      <c r="AC170" s="8"/>
      <c r="AD170" s="8"/>
      <c r="AE170" s="8"/>
      <c r="AF170" s="8"/>
      <c r="AG170" s="8"/>
      <c r="AH170" s="8"/>
      <c r="AI170" s="8"/>
      <c r="AJ170" s="8"/>
      <c r="AK170" s="8"/>
      <c r="AL170" s="8"/>
      <c r="AM170" s="8"/>
      <c r="AN170" s="8"/>
      <c r="AO170" s="8"/>
      <c r="AP170" s="8"/>
      <c r="AQ170" s="8"/>
      <c r="AR170" s="8"/>
      <c r="AS170" s="8"/>
      <c r="AT170" s="8"/>
      <c r="AU170" s="8"/>
      <c r="AV170" s="8"/>
      <c r="AW170" s="19"/>
      <c r="AX170" s="8"/>
      <c r="AY170" s="8"/>
      <c r="AZ170" s="8"/>
      <c r="BA170" s="8"/>
      <c r="BB170" s="8"/>
      <c r="BC170" s="8"/>
      <c r="BD170" s="8"/>
      <c r="BE170" s="8"/>
      <c r="BF170" s="8"/>
      <c r="BG170" s="8"/>
      <c r="BH170" s="8"/>
      <c r="BI170" s="8"/>
    </row>
    <row r="171" spans="1:61" ht="15" thickBot="1">
      <c r="A171" s="2">
        <v>0</v>
      </c>
      <c r="B171" s="2">
        <v>1</v>
      </c>
      <c r="C171" s="2">
        <v>36</v>
      </c>
      <c r="D171" s="2">
        <v>1</v>
      </c>
      <c r="E171" s="2">
        <v>1</v>
      </c>
      <c r="F171" s="2">
        <v>40</v>
      </c>
      <c r="G171" s="2">
        <v>0</v>
      </c>
      <c r="H171" s="2">
        <v>0</v>
      </c>
      <c r="I171" s="2">
        <v>0</v>
      </c>
      <c r="J171" s="2">
        <v>0</v>
      </c>
      <c r="K171" s="2">
        <v>215</v>
      </c>
      <c r="L171" s="2">
        <v>118</v>
      </c>
      <c r="M171" s="2">
        <v>76</v>
      </c>
      <c r="N171" s="2">
        <v>18.989999999999998</v>
      </c>
      <c r="O171" s="2">
        <v>96</v>
      </c>
      <c r="P171" s="2">
        <v>97</v>
      </c>
      <c r="Q171" s="1">
        <f t="shared" si="13"/>
        <v>-2.2344684589338222</v>
      </c>
      <c r="R171" s="1">
        <f t="shared" si="14"/>
        <v>0.10704901568112671</v>
      </c>
      <c r="S171" s="1">
        <f t="shared" si="15"/>
        <v>9.6697629612419067E-2</v>
      </c>
      <c r="T171" s="1">
        <f t="shared" si="16"/>
        <v>0.90330237038758088</v>
      </c>
      <c r="U171" s="1">
        <f t="shared" si="17"/>
        <v>-4.4166850118629232E-2</v>
      </c>
      <c r="V171" s="10">
        <f t="shared" si="12"/>
        <v>0</v>
      </c>
      <c r="W171" s="12"/>
      <c r="X171" s="12"/>
      <c r="Y171" s="12"/>
      <c r="Z171" s="12"/>
      <c r="AA171" s="8"/>
      <c r="AB171" s="8"/>
      <c r="AC171" s="8"/>
      <c r="AD171" s="8"/>
      <c r="AE171" s="8"/>
      <c r="AF171" s="8"/>
      <c r="AG171" s="8"/>
      <c r="AH171" s="8"/>
      <c r="AI171" s="8"/>
      <c r="AJ171" s="8"/>
      <c r="AK171" s="8"/>
      <c r="AL171" s="8"/>
      <c r="AM171" s="8"/>
      <c r="AN171" s="8"/>
      <c r="AO171" s="8"/>
      <c r="AP171" s="8"/>
      <c r="AQ171" s="8"/>
      <c r="AR171" s="8"/>
      <c r="AS171" s="8"/>
      <c r="AT171" s="8"/>
      <c r="AU171" s="8"/>
      <c r="AV171" s="8"/>
      <c r="AW171" s="19"/>
      <c r="AX171" s="8"/>
      <c r="AY171" s="8"/>
      <c r="AZ171" s="8"/>
      <c r="BA171" s="8"/>
      <c r="BB171" s="8"/>
      <c r="BC171" s="8"/>
      <c r="BD171" s="8"/>
      <c r="BE171" s="8"/>
      <c r="BF171" s="8"/>
      <c r="BG171" s="8"/>
      <c r="BH171" s="8"/>
      <c r="BI171" s="8"/>
    </row>
    <row r="172" spans="1:61" ht="15" thickBot="1">
      <c r="A172" s="2">
        <v>0</v>
      </c>
      <c r="B172" s="2">
        <v>0</v>
      </c>
      <c r="C172" s="2">
        <v>53</v>
      </c>
      <c r="D172" s="2">
        <v>1</v>
      </c>
      <c r="E172" s="2">
        <v>1</v>
      </c>
      <c r="F172" s="2">
        <v>15</v>
      </c>
      <c r="G172" s="2">
        <v>0</v>
      </c>
      <c r="H172" s="2">
        <v>0</v>
      </c>
      <c r="I172" s="2">
        <v>0</v>
      </c>
      <c r="J172" s="2">
        <v>0</v>
      </c>
      <c r="K172" s="2">
        <v>225</v>
      </c>
      <c r="L172" s="2">
        <v>128</v>
      </c>
      <c r="M172" s="2">
        <v>77</v>
      </c>
      <c r="N172" s="2">
        <v>23.95</v>
      </c>
      <c r="O172" s="2">
        <v>80</v>
      </c>
      <c r="P172" s="2">
        <v>78</v>
      </c>
      <c r="Q172" s="1">
        <f t="shared" si="13"/>
        <v>-2.0383948798414595</v>
      </c>
      <c r="R172" s="1">
        <f t="shared" si="14"/>
        <v>0.1302375901767856</v>
      </c>
      <c r="S172" s="1">
        <f t="shared" si="15"/>
        <v>0.11523027663273396</v>
      </c>
      <c r="T172" s="1">
        <f t="shared" si="16"/>
        <v>0.884769723367266</v>
      </c>
      <c r="U172" s="1">
        <f t="shared" si="17"/>
        <v>-5.3169747250387339E-2</v>
      </c>
      <c r="V172" s="10">
        <f t="shared" si="12"/>
        <v>1</v>
      </c>
      <c r="W172" s="12"/>
      <c r="X172" s="12"/>
      <c r="Y172" s="12"/>
      <c r="Z172" s="12"/>
      <c r="AA172" s="8"/>
      <c r="AB172" s="8"/>
      <c r="AC172" s="8"/>
      <c r="AD172" s="8"/>
      <c r="AE172" s="8"/>
      <c r="AF172" s="8"/>
      <c r="AG172" s="8"/>
      <c r="AH172" s="8"/>
      <c r="AI172" s="8"/>
      <c r="AJ172" s="8"/>
      <c r="AK172" s="8"/>
      <c r="AL172" s="8"/>
      <c r="AM172" s="8"/>
      <c r="AN172" s="8"/>
      <c r="AO172" s="8"/>
      <c r="AP172" s="8"/>
      <c r="AQ172" s="8"/>
      <c r="AR172" s="8"/>
      <c r="AS172" s="8"/>
      <c r="AT172" s="8"/>
      <c r="AU172" s="8"/>
      <c r="AV172" s="8"/>
      <c r="AW172" s="19"/>
      <c r="AX172" s="8"/>
      <c r="AY172" s="8"/>
      <c r="AZ172" s="8"/>
      <c r="BA172" s="8"/>
      <c r="BB172" s="8"/>
      <c r="BC172" s="8"/>
      <c r="BD172" s="8"/>
      <c r="BE172" s="8"/>
      <c r="BF172" s="8"/>
      <c r="BG172" s="8"/>
      <c r="BH172" s="8"/>
      <c r="BI172" s="8"/>
    </row>
    <row r="173" spans="1:61" ht="15" thickBot="1">
      <c r="A173" s="2">
        <v>0</v>
      </c>
      <c r="B173" s="2">
        <v>0</v>
      </c>
      <c r="C173" s="2">
        <v>52</v>
      </c>
      <c r="D173" s="2">
        <v>2</v>
      </c>
      <c r="E173" s="2">
        <v>0</v>
      </c>
      <c r="F173" s="2">
        <v>0</v>
      </c>
      <c r="G173" s="2">
        <v>0</v>
      </c>
      <c r="H173" s="2">
        <v>0</v>
      </c>
      <c r="I173" s="2">
        <v>1</v>
      </c>
      <c r="J173" s="2">
        <v>0</v>
      </c>
      <c r="K173" s="2">
        <v>216</v>
      </c>
      <c r="L173" s="2">
        <v>158</v>
      </c>
      <c r="M173" s="2">
        <v>98</v>
      </c>
      <c r="N173" s="2">
        <v>24.53</v>
      </c>
      <c r="O173" s="2">
        <v>70</v>
      </c>
      <c r="P173" s="2">
        <v>86</v>
      </c>
      <c r="Q173" s="1">
        <f t="shared" si="13"/>
        <v>-1.8031942716391258</v>
      </c>
      <c r="R173" s="1">
        <f t="shared" si="14"/>
        <v>0.16477172107673135</v>
      </c>
      <c r="S173" s="1">
        <f t="shared" si="15"/>
        <v>0.14146267298146117</v>
      </c>
      <c r="T173" s="1">
        <f t="shared" si="16"/>
        <v>0.8585373270185388</v>
      </c>
      <c r="U173" s="1">
        <f t="shared" si="17"/>
        <v>-6.6240818073516117E-2</v>
      </c>
      <c r="V173" s="10">
        <f t="shared" si="12"/>
        <v>1</v>
      </c>
      <c r="W173" s="12"/>
      <c r="X173" s="12"/>
      <c r="Y173" s="12"/>
      <c r="Z173" s="12"/>
      <c r="AA173" s="8"/>
      <c r="AB173" s="8"/>
      <c r="AC173" s="8"/>
      <c r="AD173" s="8"/>
      <c r="AE173" s="8"/>
      <c r="AF173" s="8"/>
      <c r="AG173" s="8"/>
      <c r="AH173" s="8"/>
      <c r="AI173" s="8"/>
      <c r="AJ173" s="8"/>
      <c r="AK173" s="8"/>
      <c r="AL173" s="8"/>
      <c r="AM173" s="8"/>
      <c r="AN173" s="8"/>
      <c r="AO173" s="8"/>
      <c r="AP173" s="8"/>
      <c r="AQ173" s="8"/>
      <c r="AR173" s="8"/>
      <c r="AS173" s="8"/>
      <c r="AT173" s="8"/>
      <c r="AU173" s="8"/>
      <c r="AV173" s="8"/>
      <c r="AW173" s="19"/>
      <c r="AX173" s="8"/>
      <c r="AY173" s="8"/>
      <c r="AZ173" s="8"/>
      <c r="BA173" s="8"/>
      <c r="BB173" s="8"/>
      <c r="BC173" s="8"/>
      <c r="BD173" s="8"/>
      <c r="BE173" s="8"/>
      <c r="BF173" s="8"/>
      <c r="BG173" s="8"/>
      <c r="BH173" s="8"/>
      <c r="BI173" s="8"/>
    </row>
    <row r="174" spans="1:61" ht="15" thickBot="1">
      <c r="A174" s="2">
        <v>0</v>
      </c>
      <c r="B174" s="2">
        <v>0</v>
      </c>
      <c r="C174" s="2">
        <v>45</v>
      </c>
      <c r="D174" s="2">
        <v>4</v>
      </c>
      <c r="E174" s="2">
        <v>1</v>
      </c>
      <c r="F174" s="2">
        <v>15</v>
      </c>
      <c r="G174" s="2">
        <v>0</v>
      </c>
      <c r="H174" s="2">
        <v>0</v>
      </c>
      <c r="I174" s="2">
        <v>0</v>
      </c>
      <c r="J174" s="2">
        <v>0</v>
      </c>
      <c r="K174" s="2">
        <v>224</v>
      </c>
      <c r="L174" s="2">
        <v>117</v>
      </c>
      <c r="M174" s="2">
        <v>74.5</v>
      </c>
      <c r="N174" s="2">
        <v>16.75</v>
      </c>
      <c r="O174" s="2">
        <v>68</v>
      </c>
      <c r="P174" s="2">
        <v>87</v>
      </c>
      <c r="Q174" s="1">
        <f t="shared" si="13"/>
        <v>-2.7922804114619142</v>
      </c>
      <c r="R174" s="1">
        <f t="shared" si="14"/>
        <v>6.1281307857101869E-2</v>
      </c>
      <c r="S174" s="1">
        <f t="shared" si="15"/>
        <v>5.7742756235704094E-2</v>
      </c>
      <c r="T174" s="1">
        <f t="shared" si="16"/>
        <v>0.94225724376429587</v>
      </c>
      <c r="U174" s="1">
        <f t="shared" si="17"/>
        <v>-2.5830515152149479E-2</v>
      </c>
      <c r="V174" s="10">
        <f t="shared" si="12"/>
        <v>0</v>
      </c>
      <c r="W174" s="12"/>
      <c r="X174" s="12"/>
      <c r="Y174" s="12"/>
      <c r="Z174" s="12"/>
      <c r="AA174" s="8"/>
      <c r="AB174" s="8"/>
      <c r="AC174" s="8"/>
      <c r="AD174" s="8"/>
      <c r="AE174" s="8"/>
      <c r="AF174" s="8"/>
      <c r="AG174" s="8"/>
      <c r="AH174" s="8"/>
      <c r="AI174" s="8"/>
      <c r="AJ174" s="8"/>
      <c r="AK174" s="8"/>
      <c r="AL174" s="8"/>
      <c r="AM174" s="8"/>
      <c r="AN174" s="8"/>
      <c r="AO174" s="8"/>
      <c r="AP174" s="8"/>
      <c r="AQ174" s="8"/>
      <c r="AR174" s="8"/>
      <c r="AS174" s="8"/>
      <c r="AT174" s="8"/>
      <c r="AU174" s="8"/>
      <c r="AV174" s="8"/>
      <c r="AW174" s="19"/>
      <c r="AX174" s="8"/>
      <c r="AY174" s="8"/>
      <c r="AZ174" s="8"/>
      <c r="BA174" s="8"/>
      <c r="BB174" s="8"/>
      <c r="BC174" s="8"/>
      <c r="BD174" s="8"/>
      <c r="BE174" s="8"/>
      <c r="BF174" s="8"/>
      <c r="BG174" s="8"/>
      <c r="BH174" s="8"/>
      <c r="BI174" s="8"/>
    </row>
    <row r="175" spans="1:61" ht="15" thickBot="1">
      <c r="A175" s="2">
        <v>1</v>
      </c>
      <c r="B175" s="2">
        <v>1</v>
      </c>
      <c r="C175" s="2">
        <v>56</v>
      </c>
      <c r="D175" s="2">
        <v>1</v>
      </c>
      <c r="E175" s="2">
        <v>0</v>
      </c>
      <c r="F175" s="2">
        <v>0</v>
      </c>
      <c r="G175" s="2">
        <v>0</v>
      </c>
      <c r="H175" s="2">
        <v>0</v>
      </c>
      <c r="I175" s="2">
        <v>1</v>
      </c>
      <c r="J175" s="2">
        <v>0</v>
      </c>
      <c r="K175" s="2">
        <v>215</v>
      </c>
      <c r="L175" s="2">
        <v>138</v>
      </c>
      <c r="M175" s="2">
        <v>97</v>
      </c>
      <c r="N175" s="2">
        <v>30.76</v>
      </c>
      <c r="O175" s="2">
        <v>68</v>
      </c>
      <c r="P175" s="2">
        <v>69</v>
      </c>
      <c r="Q175" s="1">
        <f t="shared" si="13"/>
        <v>-1.3230700869868102</v>
      </c>
      <c r="R175" s="1">
        <f t="shared" si="14"/>
        <v>0.26631643099730407</v>
      </c>
      <c r="S175" s="1">
        <f t="shared" si="15"/>
        <v>0.21030796448527725</v>
      </c>
      <c r="T175" s="1">
        <f t="shared" si="16"/>
        <v>0.21030796448527725</v>
      </c>
      <c r="U175" s="1">
        <f t="shared" si="17"/>
        <v>-0.67714428001691052</v>
      </c>
      <c r="V175" s="10">
        <f t="shared" si="12"/>
        <v>1</v>
      </c>
      <c r="W175" s="12"/>
      <c r="X175" s="12"/>
      <c r="Y175" s="12"/>
      <c r="Z175" s="12"/>
      <c r="AA175" s="8"/>
      <c r="AB175" s="8"/>
      <c r="AC175" s="8"/>
      <c r="AD175" s="8"/>
      <c r="AE175" s="8"/>
      <c r="AF175" s="8"/>
      <c r="AG175" s="8"/>
      <c r="AH175" s="8"/>
      <c r="AI175" s="8"/>
      <c r="AJ175" s="8"/>
      <c r="AK175" s="8"/>
      <c r="AL175" s="8"/>
      <c r="AM175" s="8"/>
      <c r="AN175" s="8"/>
      <c r="AO175" s="8"/>
      <c r="AP175" s="8"/>
      <c r="AQ175" s="8"/>
      <c r="AR175" s="8"/>
      <c r="AS175" s="8"/>
      <c r="AT175" s="8"/>
      <c r="AU175" s="8"/>
      <c r="AV175" s="8"/>
      <c r="AW175" s="19"/>
      <c r="AX175" s="8"/>
      <c r="AY175" s="8"/>
      <c r="AZ175" s="8"/>
      <c r="BA175" s="8"/>
      <c r="BB175" s="8"/>
      <c r="BC175" s="8"/>
      <c r="BD175" s="8"/>
      <c r="BE175" s="8"/>
      <c r="BF175" s="8"/>
      <c r="BG175" s="8"/>
      <c r="BH175" s="8"/>
      <c r="BI175" s="8"/>
    </row>
    <row r="176" spans="1:61" ht="15" thickBot="1">
      <c r="A176" s="2">
        <v>0</v>
      </c>
      <c r="B176" s="2">
        <v>1</v>
      </c>
      <c r="C176" s="2">
        <v>42</v>
      </c>
      <c r="D176" s="2">
        <v>2</v>
      </c>
      <c r="E176" s="2">
        <v>1</v>
      </c>
      <c r="F176" s="2">
        <v>20</v>
      </c>
      <c r="G176" s="2">
        <v>0</v>
      </c>
      <c r="H176" s="2">
        <v>0</v>
      </c>
      <c r="I176" s="2">
        <v>0</v>
      </c>
      <c r="J176" s="2">
        <v>0</v>
      </c>
      <c r="K176" s="2">
        <v>216</v>
      </c>
      <c r="L176" s="2">
        <v>125</v>
      </c>
      <c r="M176" s="2">
        <v>86.5</v>
      </c>
      <c r="N176" s="2">
        <v>23.25</v>
      </c>
      <c r="O176" s="2">
        <v>65</v>
      </c>
      <c r="P176" s="2">
        <v>57</v>
      </c>
      <c r="Q176" s="1">
        <f t="shared" si="13"/>
        <v>-2.3482470584972246</v>
      </c>
      <c r="R176" s="1">
        <f t="shared" si="14"/>
        <v>9.5536485389103892E-2</v>
      </c>
      <c r="S176" s="1">
        <f t="shared" si="15"/>
        <v>8.7205206456608342E-2</v>
      </c>
      <c r="T176" s="1">
        <f t="shared" si="16"/>
        <v>0.91279479354339166</v>
      </c>
      <c r="U176" s="1">
        <f t="shared" si="17"/>
        <v>-3.9626845739079139E-2</v>
      </c>
      <c r="V176" s="10">
        <f t="shared" si="12"/>
        <v>0</v>
      </c>
      <c r="W176" s="12"/>
      <c r="X176" s="12"/>
      <c r="Y176" s="12"/>
      <c r="Z176" s="12"/>
      <c r="AA176" s="8"/>
      <c r="AB176" s="8"/>
      <c r="AC176" s="8"/>
      <c r="AD176" s="8"/>
      <c r="AE176" s="8"/>
      <c r="AF176" s="8"/>
      <c r="AG176" s="8"/>
      <c r="AH176" s="8"/>
      <c r="AI176" s="8"/>
      <c r="AJ176" s="8"/>
      <c r="AK176" s="8"/>
      <c r="AL176" s="8"/>
      <c r="AM176" s="8"/>
      <c r="AN176" s="8"/>
      <c r="AO176" s="8"/>
      <c r="AP176" s="8"/>
      <c r="AQ176" s="8"/>
      <c r="AR176" s="8"/>
      <c r="AS176" s="8"/>
      <c r="AT176" s="8"/>
      <c r="AU176" s="8"/>
      <c r="AV176" s="8"/>
      <c r="AW176" s="19"/>
      <c r="AX176" s="8"/>
      <c r="AY176" s="8"/>
      <c r="AZ176" s="8"/>
      <c r="BA176" s="8"/>
      <c r="BB176" s="8"/>
      <c r="BC176" s="8"/>
      <c r="BD176" s="8"/>
      <c r="BE176" s="8"/>
      <c r="BF176" s="8"/>
      <c r="BG176" s="8"/>
      <c r="BH176" s="8"/>
      <c r="BI176" s="8"/>
    </row>
    <row r="177" spans="1:61" ht="15" thickBot="1">
      <c r="A177" s="2">
        <v>0</v>
      </c>
      <c r="B177" s="2">
        <v>0</v>
      </c>
      <c r="C177" s="2">
        <v>55</v>
      </c>
      <c r="D177" s="2">
        <v>1</v>
      </c>
      <c r="E177" s="2">
        <v>0</v>
      </c>
      <c r="F177" s="2">
        <v>0</v>
      </c>
      <c r="G177" s="2">
        <v>0</v>
      </c>
      <c r="H177" s="2">
        <v>0</v>
      </c>
      <c r="I177" s="2">
        <v>0</v>
      </c>
      <c r="J177" s="2">
        <v>0</v>
      </c>
      <c r="K177" s="2">
        <v>245</v>
      </c>
      <c r="L177" s="2">
        <v>144.5</v>
      </c>
      <c r="M177" s="2">
        <v>83.5</v>
      </c>
      <c r="N177" s="2">
        <v>28.96</v>
      </c>
      <c r="O177" s="2">
        <v>72</v>
      </c>
      <c r="P177" s="2">
        <v>65</v>
      </c>
      <c r="Q177" s="1">
        <f t="shared" si="13"/>
        <v>-2.0118285586286939</v>
      </c>
      <c r="R177" s="1">
        <f t="shared" si="14"/>
        <v>0.13374389238917189</v>
      </c>
      <c r="S177" s="1">
        <f t="shared" si="15"/>
        <v>0.11796658247686738</v>
      </c>
      <c r="T177" s="1">
        <f t="shared" si="16"/>
        <v>0.88203341752313258</v>
      </c>
      <c r="U177" s="1">
        <f t="shared" si="17"/>
        <v>-5.4514960479331485E-2</v>
      </c>
      <c r="V177" s="10">
        <f t="shared" si="12"/>
        <v>1</v>
      </c>
      <c r="W177" s="12"/>
      <c r="X177" s="12"/>
      <c r="Y177" s="12"/>
      <c r="Z177" s="12"/>
      <c r="AA177" s="8"/>
      <c r="AB177" s="8"/>
      <c r="AC177" s="8"/>
      <c r="AD177" s="8"/>
      <c r="AE177" s="8"/>
      <c r="AF177" s="8"/>
      <c r="AG177" s="8"/>
      <c r="AH177" s="8"/>
      <c r="AI177" s="8"/>
      <c r="AJ177" s="8"/>
      <c r="AK177" s="8"/>
      <c r="AL177" s="8"/>
      <c r="AM177" s="8"/>
      <c r="AN177" s="8"/>
      <c r="AO177" s="8"/>
      <c r="AP177" s="8"/>
      <c r="AQ177" s="8"/>
      <c r="AR177" s="8"/>
      <c r="AS177" s="8"/>
      <c r="AT177" s="8"/>
      <c r="AU177" s="8"/>
      <c r="AV177" s="8"/>
      <c r="AW177" s="19"/>
      <c r="AX177" s="8"/>
      <c r="AY177" s="8"/>
      <c r="AZ177" s="8"/>
      <c r="BA177" s="8"/>
      <c r="BB177" s="8"/>
      <c r="BC177" s="8"/>
      <c r="BD177" s="8"/>
      <c r="BE177" s="8"/>
      <c r="BF177" s="8"/>
      <c r="BG177" s="8"/>
      <c r="BH177" s="8"/>
      <c r="BI177" s="8"/>
    </row>
    <row r="178" spans="1:61" ht="15" thickBot="1">
      <c r="A178" s="2">
        <v>1</v>
      </c>
      <c r="B178" s="2">
        <v>1</v>
      </c>
      <c r="C178" s="2">
        <v>38</v>
      </c>
      <c r="D178" s="2">
        <v>2</v>
      </c>
      <c r="E178" s="2">
        <v>1</v>
      </c>
      <c r="F178" s="2">
        <v>20</v>
      </c>
      <c r="G178" s="2">
        <v>0</v>
      </c>
      <c r="H178" s="2">
        <v>0</v>
      </c>
      <c r="I178" s="2">
        <v>1</v>
      </c>
      <c r="J178" s="2">
        <v>0</v>
      </c>
      <c r="K178" s="2">
        <v>253</v>
      </c>
      <c r="L178" s="2">
        <v>133</v>
      </c>
      <c r="M178" s="2">
        <v>92</v>
      </c>
      <c r="N178" s="2">
        <v>28.82</v>
      </c>
      <c r="O178" s="2">
        <v>80</v>
      </c>
      <c r="P178" s="2">
        <v>63</v>
      </c>
      <c r="Q178" s="1">
        <f t="shared" si="13"/>
        <v>-2.1460046513350495</v>
      </c>
      <c r="R178" s="1">
        <f t="shared" si="14"/>
        <v>0.11695048354444604</v>
      </c>
      <c r="S178" s="1">
        <f t="shared" si="15"/>
        <v>0.10470516398661134</v>
      </c>
      <c r="T178" s="1">
        <f t="shared" si="16"/>
        <v>0.10470516398661134</v>
      </c>
      <c r="U178" s="1">
        <f t="shared" si="17"/>
        <v>-0.98003189868806284</v>
      </c>
      <c r="V178" s="10">
        <f t="shared" si="12"/>
        <v>1</v>
      </c>
      <c r="W178" s="12"/>
      <c r="X178" s="12"/>
      <c r="Y178" s="12"/>
      <c r="Z178" s="12"/>
      <c r="AA178" s="8"/>
      <c r="AB178" s="8"/>
      <c r="AC178" s="8"/>
      <c r="AD178" s="8"/>
      <c r="AE178" s="8"/>
      <c r="AF178" s="8"/>
      <c r="AG178" s="8"/>
      <c r="AH178" s="8"/>
      <c r="AI178" s="8"/>
      <c r="AJ178" s="8"/>
      <c r="AK178" s="8"/>
      <c r="AL178" s="8"/>
      <c r="AM178" s="8"/>
      <c r="AN178" s="8"/>
      <c r="AO178" s="8"/>
      <c r="AP178" s="8"/>
      <c r="AQ178" s="8"/>
      <c r="AR178" s="8"/>
      <c r="AS178" s="8"/>
      <c r="AT178" s="8"/>
      <c r="AU178" s="8"/>
      <c r="AV178" s="8"/>
      <c r="AW178" s="19"/>
      <c r="AX178" s="8"/>
      <c r="AY178" s="8"/>
      <c r="AZ178" s="8"/>
      <c r="BA178" s="8"/>
      <c r="BB178" s="8"/>
      <c r="BC178" s="8"/>
      <c r="BD178" s="8"/>
      <c r="BE178" s="8"/>
      <c r="BF178" s="8"/>
      <c r="BG178" s="8"/>
      <c r="BH178" s="8"/>
      <c r="BI178" s="8"/>
    </row>
    <row r="179" spans="1:61" ht="15" thickBot="1">
      <c r="A179" s="2">
        <v>1</v>
      </c>
      <c r="B179" s="2">
        <v>1</v>
      </c>
      <c r="C179" s="2">
        <v>56</v>
      </c>
      <c r="D179" s="2">
        <v>1</v>
      </c>
      <c r="E179" s="2">
        <v>1</v>
      </c>
      <c r="F179" s="2">
        <v>30</v>
      </c>
      <c r="G179" s="2">
        <v>0</v>
      </c>
      <c r="H179" s="2">
        <v>0</v>
      </c>
      <c r="I179" s="2">
        <v>0</v>
      </c>
      <c r="J179" s="2">
        <v>0</v>
      </c>
      <c r="K179" s="2">
        <v>241</v>
      </c>
      <c r="L179" s="2">
        <v>109</v>
      </c>
      <c r="M179" s="2">
        <v>70</v>
      </c>
      <c r="N179" s="2">
        <v>20.12</v>
      </c>
      <c r="O179" s="2">
        <v>62</v>
      </c>
      <c r="P179" s="2">
        <v>87</v>
      </c>
      <c r="Q179" s="1">
        <f t="shared" si="13"/>
        <v>-1.1510285124296242</v>
      </c>
      <c r="R179" s="1">
        <f t="shared" si="14"/>
        <v>0.3163112719438434</v>
      </c>
      <c r="S179" s="1">
        <f t="shared" si="15"/>
        <v>0.24030127120064493</v>
      </c>
      <c r="T179" s="1">
        <f t="shared" si="16"/>
        <v>0.24030127120064493</v>
      </c>
      <c r="U179" s="1">
        <f t="shared" si="17"/>
        <v>-0.61924393175970693</v>
      </c>
      <c r="V179" s="10">
        <f t="shared" si="12"/>
        <v>1</v>
      </c>
      <c r="W179" s="12"/>
      <c r="X179" s="12"/>
      <c r="Y179" s="12"/>
      <c r="Z179" s="12"/>
      <c r="AA179" s="8"/>
      <c r="AB179" s="8"/>
      <c r="AC179" s="8"/>
      <c r="AD179" s="8"/>
      <c r="AE179" s="8"/>
      <c r="AF179" s="8"/>
      <c r="AG179" s="8"/>
      <c r="AH179" s="8"/>
      <c r="AI179" s="8"/>
      <c r="AJ179" s="8"/>
      <c r="AK179" s="8"/>
      <c r="AL179" s="8"/>
      <c r="AM179" s="8"/>
      <c r="AN179" s="8"/>
      <c r="AO179" s="8"/>
      <c r="AP179" s="8"/>
      <c r="AQ179" s="8"/>
      <c r="AR179" s="8"/>
      <c r="AS179" s="8"/>
      <c r="AT179" s="8"/>
      <c r="AU179" s="8"/>
      <c r="AV179" s="8"/>
      <c r="AW179" s="19"/>
      <c r="AX179" s="8"/>
      <c r="AY179" s="8"/>
      <c r="AZ179" s="8"/>
      <c r="BA179" s="8"/>
      <c r="BB179" s="8"/>
      <c r="BC179" s="8"/>
      <c r="BD179" s="8"/>
      <c r="BE179" s="8"/>
      <c r="BF179" s="8"/>
      <c r="BG179" s="8"/>
      <c r="BH179" s="8"/>
      <c r="BI179" s="8"/>
    </row>
    <row r="180" spans="1:61" ht="15" thickBot="1">
      <c r="A180" s="2">
        <v>0</v>
      </c>
      <c r="B180" s="2">
        <v>1</v>
      </c>
      <c r="C180" s="2">
        <v>61</v>
      </c>
      <c r="D180" s="2">
        <v>1</v>
      </c>
      <c r="E180" s="2">
        <v>0</v>
      </c>
      <c r="F180" s="2">
        <v>0</v>
      </c>
      <c r="G180" s="2">
        <v>0</v>
      </c>
      <c r="H180" s="2">
        <v>0</v>
      </c>
      <c r="I180" s="2">
        <v>0</v>
      </c>
      <c r="J180" s="2">
        <v>0</v>
      </c>
      <c r="K180" s="2">
        <v>235</v>
      </c>
      <c r="L180" s="2">
        <v>127</v>
      </c>
      <c r="M180" s="2">
        <v>81</v>
      </c>
      <c r="N180" s="2">
        <v>28.63</v>
      </c>
      <c r="O180" s="2">
        <v>56</v>
      </c>
      <c r="P180" s="2">
        <v>90</v>
      </c>
      <c r="Q180" s="1">
        <f t="shared" si="13"/>
        <v>-1.127369593959358</v>
      </c>
      <c r="R180" s="1">
        <f t="shared" si="14"/>
        <v>0.32388408357113502</v>
      </c>
      <c r="S180" s="1">
        <f t="shared" si="15"/>
        <v>0.24464685963854785</v>
      </c>
      <c r="T180" s="1">
        <f t="shared" si="16"/>
        <v>0.75535314036145218</v>
      </c>
      <c r="U180" s="1">
        <f t="shared" si="17"/>
        <v>-0.12184996088218102</v>
      </c>
      <c r="V180" s="10">
        <f t="shared" si="12"/>
        <v>1</v>
      </c>
      <c r="W180" s="12"/>
      <c r="X180" s="12"/>
      <c r="Y180" s="12"/>
      <c r="Z180" s="12"/>
      <c r="AA180" s="8"/>
      <c r="AB180" s="8"/>
      <c r="AC180" s="8"/>
      <c r="AD180" s="8"/>
      <c r="AE180" s="8"/>
      <c r="AF180" s="8"/>
      <c r="AG180" s="8"/>
      <c r="AH180" s="8"/>
      <c r="AI180" s="8"/>
      <c r="AJ180" s="8"/>
      <c r="AK180" s="8"/>
      <c r="AL180" s="8"/>
      <c r="AM180" s="8"/>
      <c r="AN180" s="8"/>
      <c r="AO180" s="8"/>
      <c r="AP180" s="8"/>
      <c r="AQ180" s="8"/>
      <c r="AR180" s="8"/>
      <c r="AS180" s="8"/>
      <c r="AT180" s="8"/>
      <c r="AU180" s="8"/>
      <c r="AV180" s="8"/>
      <c r="AW180" s="19"/>
      <c r="AX180" s="8"/>
      <c r="AY180" s="8"/>
      <c r="AZ180" s="8"/>
      <c r="BA180" s="8"/>
      <c r="BB180" s="8"/>
      <c r="BC180" s="8"/>
      <c r="BD180" s="8"/>
      <c r="BE180" s="8"/>
      <c r="BF180" s="8"/>
      <c r="BG180" s="8"/>
      <c r="BH180" s="8"/>
      <c r="BI180" s="8"/>
    </row>
    <row r="181" spans="1:61" ht="15" thickBot="1">
      <c r="A181" s="2">
        <v>1</v>
      </c>
      <c r="B181" s="2">
        <v>0</v>
      </c>
      <c r="C181" s="2">
        <v>42</v>
      </c>
      <c r="D181" s="2">
        <v>3</v>
      </c>
      <c r="E181" s="2">
        <v>0</v>
      </c>
      <c r="F181" s="2">
        <v>0</v>
      </c>
      <c r="G181" s="2">
        <v>0</v>
      </c>
      <c r="H181" s="2">
        <v>0</v>
      </c>
      <c r="I181" s="2">
        <v>0</v>
      </c>
      <c r="J181" s="2">
        <v>0</v>
      </c>
      <c r="K181" s="2">
        <v>464</v>
      </c>
      <c r="L181" s="2">
        <v>128</v>
      </c>
      <c r="M181" s="2">
        <v>87</v>
      </c>
      <c r="N181" s="2">
        <v>22.9</v>
      </c>
      <c r="O181" s="2">
        <v>72</v>
      </c>
      <c r="P181" s="2">
        <v>72</v>
      </c>
      <c r="Q181" s="1">
        <f t="shared" si="13"/>
        <v>-2.684894613885267</v>
      </c>
      <c r="R181" s="1">
        <f t="shared" si="14"/>
        <v>6.8228383941749404E-2</v>
      </c>
      <c r="S181" s="1">
        <f t="shared" si="15"/>
        <v>6.3870596370026705E-2</v>
      </c>
      <c r="T181" s="1">
        <f t="shared" si="16"/>
        <v>6.3870596370026705E-2</v>
      </c>
      <c r="U181" s="1">
        <f t="shared" si="17"/>
        <v>-1.1946990287456849</v>
      </c>
      <c r="V181" s="10">
        <f t="shared" si="12"/>
        <v>0</v>
      </c>
      <c r="W181" s="12"/>
      <c r="X181" s="12"/>
      <c r="Y181" s="12"/>
      <c r="Z181" s="12"/>
      <c r="AA181" s="8"/>
      <c r="AB181" s="8"/>
      <c r="AC181" s="8"/>
      <c r="AD181" s="8"/>
      <c r="AE181" s="8"/>
      <c r="AF181" s="8"/>
      <c r="AG181" s="8"/>
      <c r="AH181" s="8"/>
      <c r="AI181" s="8"/>
      <c r="AJ181" s="8"/>
      <c r="AK181" s="8"/>
      <c r="AL181" s="8"/>
      <c r="AM181" s="8"/>
      <c r="AN181" s="8"/>
      <c r="AO181" s="8"/>
      <c r="AP181" s="8"/>
      <c r="AQ181" s="8"/>
      <c r="AR181" s="8"/>
      <c r="AS181" s="8"/>
      <c r="AT181" s="8"/>
      <c r="AU181" s="8"/>
      <c r="AV181" s="8"/>
      <c r="AW181" s="19"/>
      <c r="AX181" s="8"/>
      <c r="AY181" s="8"/>
      <c r="AZ181" s="8"/>
      <c r="BA181" s="8"/>
      <c r="BB181" s="8"/>
      <c r="BC181" s="8"/>
      <c r="BD181" s="8"/>
      <c r="BE181" s="8"/>
      <c r="BF181" s="8"/>
      <c r="BG181" s="8"/>
      <c r="BH181" s="8"/>
      <c r="BI181" s="8"/>
    </row>
    <row r="182" spans="1:61" ht="15" thickBot="1">
      <c r="A182" s="2">
        <v>0</v>
      </c>
      <c r="B182" s="2">
        <v>0</v>
      </c>
      <c r="C182" s="2">
        <v>49</v>
      </c>
      <c r="D182" s="2">
        <v>2</v>
      </c>
      <c r="E182" s="2">
        <v>1</v>
      </c>
      <c r="F182" s="2">
        <v>9</v>
      </c>
      <c r="G182" s="2">
        <v>0</v>
      </c>
      <c r="H182" s="2">
        <v>0</v>
      </c>
      <c r="I182" s="2">
        <v>0</v>
      </c>
      <c r="J182" s="2">
        <v>0</v>
      </c>
      <c r="K182" s="2">
        <v>226</v>
      </c>
      <c r="L182" s="2">
        <v>106</v>
      </c>
      <c r="M182" s="2">
        <v>71</v>
      </c>
      <c r="N182" s="2">
        <v>22.89</v>
      </c>
      <c r="O182" s="2">
        <v>85</v>
      </c>
      <c r="P182" s="2">
        <v>57</v>
      </c>
      <c r="Q182" s="1">
        <f t="shared" si="13"/>
        <v>-2.9292567655703188</v>
      </c>
      <c r="R182" s="1">
        <f t="shared" si="14"/>
        <v>5.3436739414237051E-2</v>
      </c>
      <c r="S182" s="1">
        <f t="shared" si="15"/>
        <v>5.0726101924212862E-2</v>
      </c>
      <c r="T182" s="1">
        <f t="shared" si="16"/>
        <v>0.9492738980757871</v>
      </c>
      <c r="U182" s="1">
        <f t="shared" si="17"/>
        <v>-2.2608460638733969E-2</v>
      </c>
      <c r="V182" s="10">
        <f t="shared" si="12"/>
        <v>0</v>
      </c>
      <c r="W182" s="12"/>
      <c r="X182" s="12"/>
      <c r="Y182" s="12"/>
      <c r="Z182" s="12"/>
      <c r="AA182" s="8"/>
      <c r="AB182" s="8"/>
      <c r="AC182" s="8"/>
      <c r="AD182" s="8"/>
      <c r="AE182" s="8"/>
      <c r="AF182" s="8"/>
      <c r="AG182" s="8"/>
      <c r="AH182" s="8"/>
      <c r="AI182" s="8"/>
      <c r="AJ182" s="8"/>
      <c r="AK182" s="8"/>
      <c r="AL182" s="8"/>
      <c r="AM182" s="8"/>
      <c r="AN182" s="8"/>
      <c r="AO182" s="8"/>
      <c r="AP182" s="8"/>
      <c r="AQ182" s="8"/>
      <c r="AR182" s="8"/>
      <c r="AS182" s="8"/>
      <c r="AT182" s="8"/>
      <c r="AU182" s="8"/>
      <c r="AV182" s="8"/>
      <c r="AW182" s="19"/>
      <c r="AX182" s="8"/>
      <c r="AY182" s="8"/>
      <c r="AZ182" s="8"/>
      <c r="BA182" s="8"/>
      <c r="BB182" s="8"/>
      <c r="BC182" s="8"/>
      <c r="BD182" s="8"/>
      <c r="BE182" s="8"/>
      <c r="BF182" s="8"/>
      <c r="BG182" s="8"/>
      <c r="BH182" s="8"/>
      <c r="BI182" s="8"/>
    </row>
    <row r="183" spans="1:61" ht="15" thickBot="1">
      <c r="A183" s="2">
        <v>1</v>
      </c>
      <c r="B183" s="2">
        <v>1</v>
      </c>
      <c r="C183" s="2">
        <v>48</v>
      </c>
      <c r="D183" s="2">
        <v>1</v>
      </c>
      <c r="E183" s="2">
        <v>1</v>
      </c>
      <c r="F183" s="2">
        <v>10</v>
      </c>
      <c r="G183" s="2">
        <v>0</v>
      </c>
      <c r="H183" s="2">
        <v>0</v>
      </c>
      <c r="I183" s="2">
        <v>0</v>
      </c>
      <c r="J183" s="2">
        <v>0</v>
      </c>
      <c r="K183" s="2">
        <v>308</v>
      </c>
      <c r="L183" s="2">
        <v>117</v>
      </c>
      <c r="M183" s="2">
        <v>76</v>
      </c>
      <c r="N183" s="2">
        <v>30.85</v>
      </c>
      <c r="O183" s="2">
        <v>65</v>
      </c>
      <c r="P183" s="2">
        <v>54</v>
      </c>
      <c r="Q183" s="1">
        <f t="shared" si="13"/>
        <v>-1.9372351619613086</v>
      </c>
      <c r="R183" s="1">
        <f t="shared" si="14"/>
        <v>0.14410181769107638</v>
      </c>
      <c r="S183" s="1">
        <f t="shared" si="15"/>
        <v>0.12595191744550299</v>
      </c>
      <c r="T183" s="1">
        <f t="shared" si="16"/>
        <v>0.12595191744550299</v>
      </c>
      <c r="U183" s="1">
        <f t="shared" si="17"/>
        <v>-0.89979521657664518</v>
      </c>
      <c r="V183" s="10">
        <f t="shared" si="12"/>
        <v>1</v>
      </c>
      <c r="W183" s="12"/>
      <c r="X183" s="12"/>
      <c r="Y183" s="12"/>
      <c r="Z183" s="12"/>
      <c r="AA183" s="8"/>
      <c r="AB183" s="8"/>
      <c r="AC183" s="8"/>
      <c r="AD183" s="8"/>
      <c r="AE183" s="8"/>
      <c r="AF183" s="8"/>
      <c r="AG183" s="8"/>
      <c r="AH183" s="8"/>
      <c r="AI183" s="8"/>
      <c r="AJ183" s="8"/>
      <c r="AK183" s="8"/>
      <c r="AL183" s="8"/>
      <c r="AM183" s="8"/>
      <c r="AN183" s="8"/>
      <c r="AO183" s="8"/>
      <c r="AP183" s="8"/>
      <c r="AQ183" s="8"/>
      <c r="AR183" s="8"/>
      <c r="AS183" s="8"/>
      <c r="AT183" s="8"/>
      <c r="AU183" s="8"/>
      <c r="AV183" s="8"/>
      <c r="AW183" s="19"/>
      <c r="AX183" s="8"/>
      <c r="AY183" s="8"/>
      <c r="AZ183" s="8"/>
      <c r="BA183" s="8"/>
      <c r="BB183" s="8"/>
      <c r="BC183" s="8"/>
      <c r="BD183" s="8"/>
      <c r="BE183" s="8"/>
      <c r="BF183" s="8"/>
      <c r="BG183" s="8"/>
      <c r="BH183" s="8"/>
      <c r="BI183" s="8"/>
    </row>
    <row r="184" spans="1:61" ht="15" thickBot="1">
      <c r="A184" s="2">
        <v>0</v>
      </c>
      <c r="B184" s="2">
        <v>0</v>
      </c>
      <c r="C184" s="2">
        <v>55</v>
      </c>
      <c r="D184" s="2">
        <v>2</v>
      </c>
      <c r="E184" s="2">
        <v>1</v>
      </c>
      <c r="F184" s="2">
        <v>9</v>
      </c>
      <c r="G184" s="2">
        <v>0</v>
      </c>
      <c r="H184" s="2">
        <v>0</v>
      </c>
      <c r="I184" s="2">
        <v>0</v>
      </c>
      <c r="J184" s="2">
        <v>0</v>
      </c>
      <c r="K184" s="2">
        <v>248</v>
      </c>
      <c r="L184" s="2">
        <v>157</v>
      </c>
      <c r="M184" s="2">
        <v>82.5</v>
      </c>
      <c r="N184" s="2">
        <v>22.91</v>
      </c>
      <c r="O184" s="2">
        <v>89</v>
      </c>
      <c r="P184" s="2">
        <v>83</v>
      </c>
      <c r="Q184" s="1">
        <f t="shared" si="13"/>
        <v>-1.5907334936211655</v>
      </c>
      <c r="R184" s="1">
        <f t="shared" si="14"/>
        <v>0.2037760884427082</v>
      </c>
      <c r="S184" s="1">
        <f t="shared" si="15"/>
        <v>0.1692807245459807</v>
      </c>
      <c r="T184" s="1">
        <f t="shared" si="16"/>
        <v>0.83071927545401936</v>
      </c>
      <c r="U184" s="1">
        <f t="shared" si="17"/>
        <v>-8.0545712339390604E-2</v>
      </c>
      <c r="V184" s="10">
        <f t="shared" si="12"/>
        <v>1</v>
      </c>
      <c r="W184" s="12"/>
      <c r="X184" s="12"/>
      <c r="Y184" s="12"/>
      <c r="Z184" s="12"/>
      <c r="AA184" s="8"/>
      <c r="AB184" s="8"/>
      <c r="AC184" s="8"/>
      <c r="AD184" s="8"/>
      <c r="AE184" s="8"/>
      <c r="AF184" s="8"/>
      <c r="AG184" s="8"/>
      <c r="AH184" s="8"/>
      <c r="AI184" s="8"/>
      <c r="AJ184" s="8"/>
      <c r="AK184" s="8"/>
      <c r="AL184" s="8"/>
      <c r="AM184" s="8"/>
      <c r="AN184" s="8"/>
      <c r="AO184" s="8"/>
      <c r="AP184" s="8"/>
      <c r="AQ184" s="8"/>
      <c r="AR184" s="8"/>
      <c r="AS184" s="8"/>
      <c r="AT184" s="8"/>
      <c r="AU184" s="8"/>
      <c r="AV184" s="8"/>
      <c r="AW184" s="19"/>
      <c r="AX184" s="8"/>
      <c r="AY184" s="8"/>
      <c r="AZ184" s="8"/>
      <c r="BA184" s="8"/>
      <c r="BB184" s="8"/>
      <c r="BC184" s="8"/>
      <c r="BD184" s="8"/>
      <c r="BE184" s="8"/>
      <c r="BF184" s="8"/>
      <c r="BG184" s="8"/>
      <c r="BH184" s="8"/>
      <c r="BI184" s="8"/>
    </row>
    <row r="185" spans="1:61" ht="15" thickBot="1">
      <c r="A185" s="2">
        <v>0</v>
      </c>
      <c r="B185" s="2">
        <v>0</v>
      </c>
      <c r="C185" s="2">
        <v>58</v>
      </c>
      <c r="D185" s="2">
        <v>2</v>
      </c>
      <c r="E185" s="2">
        <v>1</v>
      </c>
      <c r="F185" s="2">
        <v>5</v>
      </c>
      <c r="G185" s="2">
        <v>0</v>
      </c>
      <c r="H185" s="2">
        <v>0</v>
      </c>
      <c r="I185" s="2">
        <v>0</v>
      </c>
      <c r="J185" s="2">
        <v>0</v>
      </c>
      <c r="K185" s="2">
        <v>215</v>
      </c>
      <c r="L185" s="2">
        <v>170</v>
      </c>
      <c r="M185" s="2">
        <v>86</v>
      </c>
      <c r="N185" s="2">
        <v>29.06</v>
      </c>
      <c r="O185" s="2">
        <v>75</v>
      </c>
      <c r="P185" s="2">
        <v>98</v>
      </c>
      <c r="Q185" s="1">
        <f t="shared" si="13"/>
        <v>-1.1699263087469056</v>
      </c>
      <c r="R185" s="1">
        <f t="shared" si="14"/>
        <v>0.31038981343703509</v>
      </c>
      <c r="S185" s="1">
        <f t="shared" si="15"/>
        <v>0.23686830457183608</v>
      </c>
      <c r="T185" s="1">
        <f t="shared" si="16"/>
        <v>0.76313169542816395</v>
      </c>
      <c r="U185" s="1">
        <f t="shared" si="17"/>
        <v>-0.11740050835920003</v>
      </c>
      <c r="V185" s="10">
        <f t="shared" si="12"/>
        <v>1</v>
      </c>
      <c r="W185" s="12"/>
      <c r="X185" s="12"/>
      <c r="Y185" s="12"/>
      <c r="Z185" s="12"/>
      <c r="AA185" s="8"/>
      <c r="AB185" s="8"/>
      <c r="AC185" s="8"/>
      <c r="AD185" s="8"/>
      <c r="AE185" s="8"/>
      <c r="AF185" s="8"/>
      <c r="AG185" s="8"/>
      <c r="AH185" s="8"/>
      <c r="AI185" s="8"/>
      <c r="AJ185" s="8"/>
      <c r="AK185" s="8"/>
      <c r="AL185" s="8"/>
      <c r="AM185" s="8"/>
      <c r="AN185" s="8"/>
      <c r="AO185" s="8"/>
      <c r="AP185" s="8"/>
      <c r="AQ185" s="8"/>
      <c r="AR185" s="8"/>
      <c r="AS185" s="8"/>
      <c r="AT185" s="8"/>
      <c r="AU185" s="8"/>
      <c r="AV185" s="8"/>
      <c r="AW185" s="19"/>
      <c r="AX185" s="8"/>
      <c r="AY185" s="8"/>
      <c r="AZ185" s="8"/>
      <c r="BA185" s="8"/>
      <c r="BB185" s="8"/>
      <c r="BC185" s="8"/>
      <c r="BD185" s="8"/>
      <c r="BE185" s="8"/>
      <c r="BF185" s="8"/>
      <c r="BG185" s="8"/>
      <c r="BH185" s="8"/>
      <c r="BI185" s="8"/>
    </row>
    <row r="186" spans="1:61" ht="15" thickBot="1">
      <c r="A186" s="2">
        <v>0</v>
      </c>
      <c r="B186" s="2">
        <v>1</v>
      </c>
      <c r="C186" s="2">
        <v>60</v>
      </c>
      <c r="D186" s="2">
        <v>1</v>
      </c>
      <c r="E186" s="2">
        <v>0</v>
      </c>
      <c r="F186" s="2">
        <v>0</v>
      </c>
      <c r="G186" s="2">
        <v>0</v>
      </c>
      <c r="H186" s="2">
        <v>0</v>
      </c>
      <c r="I186" s="2">
        <v>0</v>
      </c>
      <c r="J186" s="2">
        <v>0</v>
      </c>
      <c r="K186" s="2">
        <v>240</v>
      </c>
      <c r="L186" s="2">
        <v>137</v>
      </c>
      <c r="M186" s="2">
        <v>84</v>
      </c>
      <c r="N186" s="2">
        <v>29.51</v>
      </c>
      <c r="O186" s="2">
        <v>82</v>
      </c>
      <c r="P186" s="2">
        <v>88</v>
      </c>
      <c r="Q186" s="1">
        <f t="shared" si="13"/>
        <v>-1.1307229802738865</v>
      </c>
      <c r="R186" s="1">
        <f t="shared" si="14"/>
        <v>0.3227997941545267</v>
      </c>
      <c r="S186" s="1">
        <f t="shared" si="15"/>
        <v>0.24402770213677394</v>
      </c>
      <c r="T186" s="1">
        <f t="shared" si="16"/>
        <v>0.75597229786322606</v>
      </c>
      <c r="U186" s="1">
        <f t="shared" si="17"/>
        <v>-0.12149411865959681</v>
      </c>
      <c r="V186" s="10">
        <f t="shared" si="12"/>
        <v>1</v>
      </c>
      <c r="W186" s="12"/>
      <c r="X186" s="12"/>
      <c r="Y186" s="12"/>
      <c r="Z186" s="12"/>
      <c r="AA186" s="8"/>
      <c r="AB186" s="8"/>
      <c r="AC186" s="8"/>
      <c r="AD186" s="8"/>
      <c r="AE186" s="8"/>
      <c r="AF186" s="8"/>
      <c r="AG186" s="8"/>
      <c r="AH186" s="8"/>
      <c r="AI186" s="8"/>
      <c r="AJ186" s="8"/>
      <c r="AK186" s="8"/>
      <c r="AL186" s="8"/>
      <c r="AM186" s="8"/>
      <c r="AN186" s="8"/>
      <c r="AO186" s="8"/>
      <c r="AP186" s="8"/>
      <c r="AQ186" s="8"/>
      <c r="AR186" s="8"/>
      <c r="AS186" s="8"/>
      <c r="AT186" s="8"/>
      <c r="AU186" s="8"/>
      <c r="AV186" s="8"/>
      <c r="AW186" s="19"/>
      <c r="AX186" s="8"/>
      <c r="AY186" s="8"/>
      <c r="AZ186" s="8"/>
      <c r="BA186" s="8"/>
      <c r="BB186" s="8"/>
      <c r="BC186" s="8"/>
      <c r="BD186" s="8"/>
      <c r="BE186" s="8"/>
      <c r="BF186" s="8"/>
      <c r="BG186" s="8"/>
      <c r="BH186" s="8"/>
      <c r="BI186" s="8"/>
    </row>
    <row r="187" spans="1:61" ht="15" thickBot="1">
      <c r="A187" s="2">
        <v>0</v>
      </c>
      <c r="B187" s="2">
        <v>0</v>
      </c>
      <c r="C187" s="2">
        <v>38</v>
      </c>
      <c r="D187" s="2">
        <v>2</v>
      </c>
      <c r="E187" s="2">
        <v>0</v>
      </c>
      <c r="F187" s="2">
        <v>0</v>
      </c>
      <c r="G187" s="2">
        <v>0</v>
      </c>
      <c r="H187" s="2">
        <v>0</v>
      </c>
      <c r="I187" s="2">
        <v>0</v>
      </c>
      <c r="J187" s="2">
        <v>0</v>
      </c>
      <c r="K187" s="2">
        <v>171</v>
      </c>
      <c r="L187" s="2">
        <v>111</v>
      </c>
      <c r="M187" s="2">
        <v>68</v>
      </c>
      <c r="N187" s="2">
        <v>18.760000000000002</v>
      </c>
      <c r="O187" s="2">
        <v>90</v>
      </c>
      <c r="P187" s="2">
        <v>83</v>
      </c>
      <c r="Q187" s="1">
        <f t="shared" si="13"/>
        <v>-3.7553530677909759</v>
      </c>
      <c r="R187" s="1">
        <f t="shared" si="14"/>
        <v>2.3392190122148389E-2</v>
      </c>
      <c r="S187" s="1">
        <f t="shared" si="15"/>
        <v>2.2857503064740395E-2</v>
      </c>
      <c r="T187" s="1">
        <f t="shared" si="16"/>
        <v>0.97714249693525956</v>
      </c>
      <c r="U187" s="1">
        <f t="shared" si="17"/>
        <v>-1.004209838966774E-2</v>
      </c>
      <c r="V187" s="10">
        <f t="shared" si="12"/>
        <v>0</v>
      </c>
      <c r="W187" s="12"/>
      <c r="X187" s="12"/>
      <c r="Y187" s="12"/>
      <c r="Z187" s="12"/>
      <c r="AA187" s="8"/>
      <c r="AB187" s="8"/>
      <c r="AC187" s="8"/>
      <c r="AD187" s="8"/>
      <c r="AE187" s="8"/>
      <c r="AF187" s="8"/>
      <c r="AG187" s="8"/>
      <c r="AH187" s="8"/>
      <c r="AI187" s="8"/>
      <c r="AJ187" s="8"/>
      <c r="AK187" s="8"/>
      <c r="AL187" s="8"/>
      <c r="AM187" s="8"/>
      <c r="AN187" s="8"/>
      <c r="AO187" s="8"/>
      <c r="AP187" s="8"/>
      <c r="AQ187" s="8"/>
      <c r="AR187" s="8"/>
      <c r="AS187" s="8"/>
      <c r="AT187" s="8"/>
      <c r="AU187" s="8"/>
      <c r="AV187" s="8"/>
      <c r="AW187" s="19"/>
      <c r="AX187" s="8"/>
      <c r="AY187" s="8"/>
      <c r="AZ187" s="8"/>
      <c r="BA187" s="8"/>
      <c r="BB187" s="8"/>
      <c r="BC187" s="8"/>
      <c r="BD187" s="8"/>
      <c r="BE187" s="8"/>
      <c r="BF187" s="8"/>
      <c r="BG187" s="8"/>
      <c r="BH187" s="8"/>
      <c r="BI187" s="8"/>
    </row>
    <row r="188" spans="1:61" ht="15" thickBot="1">
      <c r="A188" s="2">
        <v>1</v>
      </c>
      <c r="B188" s="2">
        <v>1</v>
      </c>
      <c r="C188" s="2">
        <v>53</v>
      </c>
      <c r="D188" s="2">
        <v>4</v>
      </c>
      <c r="E188" s="2">
        <v>1</v>
      </c>
      <c r="F188" s="2">
        <v>30</v>
      </c>
      <c r="G188" s="2">
        <v>0</v>
      </c>
      <c r="H188" s="2">
        <v>0</v>
      </c>
      <c r="I188" s="2">
        <v>0</v>
      </c>
      <c r="J188" s="2">
        <v>0</v>
      </c>
      <c r="K188" s="2">
        <v>189</v>
      </c>
      <c r="L188" s="2">
        <v>110</v>
      </c>
      <c r="M188" s="2">
        <v>67.5</v>
      </c>
      <c r="N188" s="2">
        <v>23.59</v>
      </c>
      <c r="O188" s="2">
        <v>60</v>
      </c>
      <c r="P188" s="2">
        <v>63</v>
      </c>
      <c r="Q188" s="1">
        <f t="shared" si="13"/>
        <v>-1.716560715833646</v>
      </c>
      <c r="R188" s="1">
        <f t="shared" si="14"/>
        <v>0.17968306755159855</v>
      </c>
      <c r="S188" s="1">
        <f t="shared" si="15"/>
        <v>0.15231469578055915</v>
      </c>
      <c r="T188" s="1">
        <f t="shared" si="16"/>
        <v>0.15231469578055915</v>
      </c>
      <c r="U188" s="1">
        <f t="shared" si="17"/>
        <v>-0.81725819260287658</v>
      </c>
      <c r="V188" s="10">
        <f t="shared" si="12"/>
        <v>1</v>
      </c>
      <c r="W188" s="12"/>
      <c r="X188" s="12"/>
      <c r="Y188" s="12"/>
      <c r="Z188" s="12"/>
      <c r="AA188" s="8"/>
      <c r="AB188" s="8"/>
      <c r="AC188" s="8"/>
      <c r="AD188" s="8"/>
      <c r="AE188" s="8"/>
      <c r="AF188" s="8"/>
      <c r="AG188" s="8"/>
      <c r="AH188" s="8"/>
      <c r="AI188" s="8"/>
      <c r="AJ188" s="8"/>
      <c r="AK188" s="8"/>
      <c r="AL188" s="8"/>
      <c r="AM188" s="8"/>
      <c r="AN188" s="8"/>
      <c r="AO188" s="8"/>
      <c r="AP188" s="8"/>
      <c r="AQ188" s="8"/>
      <c r="AR188" s="8"/>
      <c r="AS188" s="8"/>
      <c r="AT188" s="8"/>
      <c r="AU188" s="8"/>
      <c r="AV188" s="8"/>
      <c r="AW188" s="19"/>
      <c r="AX188" s="8"/>
      <c r="AY188" s="8"/>
      <c r="AZ188" s="8"/>
      <c r="BA188" s="8"/>
      <c r="BB188" s="8"/>
      <c r="BC188" s="8"/>
      <c r="BD188" s="8"/>
      <c r="BE188" s="8"/>
      <c r="BF188" s="8"/>
      <c r="BG188" s="8"/>
      <c r="BH188" s="8"/>
      <c r="BI188" s="8"/>
    </row>
    <row r="189" spans="1:61" ht="15" thickBot="1">
      <c r="A189" s="2">
        <v>0</v>
      </c>
      <c r="B189" s="2">
        <v>1</v>
      </c>
      <c r="C189" s="2">
        <v>52</v>
      </c>
      <c r="D189" s="2">
        <v>2</v>
      </c>
      <c r="E189" s="2">
        <v>1</v>
      </c>
      <c r="F189" s="2">
        <v>15</v>
      </c>
      <c r="G189" s="2">
        <v>0</v>
      </c>
      <c r="H189" s="2">
        <v>0</v>
      </c>
      <c r="I189" s="2">
        <v>0</v>
      </c>
      <c r="J189" s="2">
        <v>0</v>
      </c>
      <c r="K189" s="2">
        <v>240</v>
      </c>
      <c r="L189" s="2">
        <v>94</v>
      </c>
      <c r="M189" s="2">
        <v>66.5</v>
      </c>
      <c r="N189" s="2">
        <v>22.93</v>
      </c>
      <c r="O189" s="2">
        <v>70</v>
      </c>
      <c r="P189" s="2">
        <v>88</v>
      </c>
      <c r="Q189" s="1">
        <f t="shared" si="13"/>
        <v>-1.9378446274882828</v>
      </c>
      <c r="R189" s="1">
        <f t="shared" si="14"/>
        <v>0.14401401935856559</v>
      </c>
      <c r="S189" s="1">
        <f t="shared" si="15"/>
        <v>0.12588483787927046</v>
      </c>
      <c r="T189" s="1">
        <f t="shared" si="16"/>
        <v>0.87411516212072948</v>
      </c>
      <c r="U189" s="1">
        <f t="shared" si="17"/>
        <v>-5.8431346566060201E-2</v>
      </c>
      <c r="V189" s="10">
        <f t="shared" si="12"/>
        <v>1</v>
      </c>
      <c r="W189" s="12"/>
      <c r="X189" s="12"/>
      <c r="Y189" s="12"/>
      <c r="Z189" s="12"/>
      <c r="AA189" s="8"/>
      <c r="AB189" s="8"/>
      <c r="AC189" s="8"/>
      <c r="AD189" s="8"/>
      <c r="AE189" s="8"/>
      <c r="AF189" s="8"/>
      <c r="AG189" s="8"/>
      <c r="AH189" s="8"/>
      <c r="AI189" s="8"/>
      <c r="AJ189" s="8"/>
      <c r="AK189" s="8"/>
      <c r="AL189" s="8"/>
      <c r="AM189" s="8"/>
      <c r="AN189" s="8"/>
      <c r="AO189" s="8"/>
      <c r="AP189" s="8"/>
      <c r="AQ189" s="8"/>
      <c r="AR189" s="8"/>
      <c r="AS189" s="8"/>
      <c r="AT189" s="8"/>
      <c r="AU189" s="8"/>
      <c r="AV189" s="8"/>
      <c r="AW189" s="19"/>
      <c r="AX189" s="8"/>
      <c r="AY189" s="8"/>
      <c r="AZ189" s="8"/>
      <c r="BA189" s="8"/>
      <c r="BB189" s="8"/>
      <c r="BC189" s="8"/>
      <c r="BD189" s="8"/>
      <c r="BE189" s="8"/>
      <c r="BF189" s="8"/>
      <c r="BG189" s="8"/>
      <c r="BH189" s="8"/>
      <c r="BI189" s="8"/>
    </row>
    <row r="190" spans="1:61" ht="15" thickBot="1">
      <c r="A190" s="2">
        <v>0</v>
      </c>
      <c r="B190" s="2">
        <v>0</v>
      </c>
      <c r="C190" s="2">
        <v>37</v>
      </c>
      <c r="D190" s="2">
        <v>4</v>
      </c>
      <c r="E190" s="2">
        <v>1</v>
      </c>
      <c r="F190" s="2">
        <v>20</v>
      </c>
      <c r="G190" s="2">
        <v>0</v>
      </c>
      <c r="H190" s="2">
        <v>0</v>
      </c>
      <c r="I190" s="2">
        <v>0</v>
      </c>
      <c r="J190" s="2">
        <v>0</v>
      </c>
      <c r="K190" s="2">
        <v>186</v>
      </c>
      <c r="L190" s="2">
        <v>135</v>
      </c>
      <c r="M190" s="2">
        <v>91</v>
      </c>
      <c r="N190" s="2">
        <v>21.48</v>
      </c>
      <c r="O190" s="2">
        <v>66</v>
      </c>
      <c r="P190" s="2">
        <v>84</v>
      </c>
      <c r="Q190" s="1">
        <f t="shared" si="13"/>
        <v>-3.0741193626426293</v>
      </c>
      <c r="R190" s="1">
        <f t="shared" si="14"/>
        <v>4.6230322609754883E-2</v>
      </c>
      <c r="S190" s="1">
        <f t="shared" si="15"/>
        <v>4.418751933554773E-2</v>
      </c>
      <c r="T190" s="1">
        <f t="shared" si="16"/>
        <v>0.95581248066445224</v>
      </c>
      <c r="U190" s="1">
        <f t="shared" si="17"/>
        <v>-1.9627302913034182E-2</v>
      </c>
      <c r="V190" s="10">
        <f t="shared" si="12"/>
        <v>0</v>
      </c>
      <c r="W190" s="12"/>
      <c r="X190" s="12"/>
      <c r="Y190" s="12"/>
      <c r="Z190" s="12"/>
      <c r="AA190" s="8"/>
      <c r="AB190" s="8"/>
      <c r="AC190" s="8"/>
      <c r="AD190" s="8"/>
      <c r="AE190" s="8"/>
      <c r="AF190" s="8"/>
      <c r="AG190" s="8"/>
      <c r="AH190" s="8"/>
      <c r="AI190" s="8"/>
      <c r="AJ190" s="8"/>
      <c r="AK190" s="8"/>
      <c r="AL190" s="8"/>
      <c r="AM190" s="8"/>
      <c r="AN190" s="8"/>
      <c r="AO190" s="8"/>
      <c r="AP190" s="8"/>
      <c r="AQ190" s="8"/>
      <c r="AR190" s="8"/>
      <c r="AS190" s="8"/>
      <c r="AT190" s="8"/>
      <c r="AU190" s="8"/>
      <c r="AV190" s="8"/>
      <c r="AW190" s="19"/>
      <c r="AX190" s="8"/>
      <c r="AY190" s="8"/>
      <c r="AZ190" s="8"/>
      <c r="BA190" s="8"/>
      <c r="BB190" s="8"/>
      <c r="BC190" s="8"/>
      <c r="BD190" s="8"/>
      <c r="BE190" s="8"/>
      <c r="BF190" s="8"/>
      <c r="BG190" s="8"/>
      <c r="BH190" s="8"/>
      <c r="BI190" s="8"/>
    </row>
    <row r="191" spans="1:61" ht="15" thickBot="1">
      <c r="A191" s="2">
        <v>1</v>
      </c>
      <c r="B191" s="2">
        <v>1</v>
      </c>
      <c r="C191" s="2">
        <v>42</v>
      </c>
      <c r="D191" s="2">
        <v>2</v>
      </c>
      <c r="E191" s="2">
        <v>0</v>
      </c>
      <c r="F191" s="2">
        <v>0</v>
      </c>
      <c r="G191" s="2">
        <v>0</v>
      </c>
      <c r="H191" s="2">
        <v>0</v>
      </c>
      <c r="I191" s="2">
        <v>0</v>
      </c>
      <c r="J191" s="2">
        <v>0</v>
      </c>
      <c r="K191" s="2">
        <v>227</v>
      </c>
      <c r="L191" s="2">
        <v>144</v>
      </c>
      <c r="M191" s="2">
        <v>78</v>
      </c>
      <c r="N191" s="2">
        <v>23.75</v>
      </c>
      <c r="O191" s="2">
        <v>62</v>
      </c>
      <c r="P191" s="2">
        <v>97</v>
      </c>
      <c r="Q191" s="1">
        <f t="shared" si="13"/>
        <v>-2.1266740075401991</v>
      </c>
      <c r="R191" s="1">
        <f t="shared" si="14"/>
        <v>0.11923320382753151</v>
      </c>
      <c r="S191" s="1">
        <f t="shared" si="15"/>
        <v>0.10653115313214455</v>
      </c>
      <c r="T191" s="1">
        <f t="shared" si="16"/>
        <v>0.10653115313214455</v>
      </c>
      <c r="U191" s="1">
        <f t="shared" si="17"/>
        <v>-0.97252337199104855</v>
      </c>
      <c r="V191" s="10">
        <f t="shared" si="12"/>
        <v>1</v>
      </c>
      <c r="W191" s="12"/>
      <c r="X191" s="12"/>
      <c r="Y191" s="12"/>
      <c r="Z191" s="12"/>
      <c r="AA191" s="8"/>
      <c r="AB191" s="8"/>
      <c r="AC191" s="8"/>
      <c r="AD191" s="8"/>
      <c r="AE191" s="8"/>
      <c r="AF191" s="8"/>
      <c r="AG191" s="8"/>
      <c r="AH191" s="8"/>
      <c r="AI191" s="8"/>
      <c r="AJ191" s="8"/>
      <c r="AK191" s="8"/>
      <c r="AL191" s="8"/>
      <c r="AM191" s="8"/>
      <c r="AN191" s="8"/>
      <c r="AO191" s="8"/>
      <c r="AP191" s="8"/>
      <c r="AQ191" s="8"/>
      <c r="AR191" s="8"/>
      <c r="AS191" s="8"/>
      <c r="AT191" s="8"/>
      <c r="AU191" s="8"/>
      <c r="AV191" s="8"/>
      <c r="AW191" s="19"/>
      <c r="AX191" s="8"/>
      <c r="AY191" s="8"/>
      <c r="AZ191" s="8"/>
      <c r="BA191" s="8"/>
      <c r="BB191" s="8"/>
      <c r="BC191" s="8"/>
      <c r="BD191" s="8"/>
      <c r="BE191" s="8"/>
      <c r="BF191" s="8"/>
      <c r="BG191" s="8"/>
      <c r="BH191" s="8"/>
      <c r="BI191" s="8"/>
    </row>
    <row r="192" spans="1:61" ht="15" thickBot="1">
      <c r="A192" s="2">
        <v>0</v>
      </c>
      <c r="B192" s="2">
        <v>0</v>
      </c>
      <c r="C192" s="2">
        <v>64</v>
      </c>
      <c r="D192" s="2">
        <v>1</v>
      </c>
      <c r="E192" s="2">
        <v>0</v>
      </c>
      <c r="F192" s="2">
        <v>0</v>
      </c>
      <c r="G192" s="2">
        <v>0</v>
      </c>
      <c r="H192" s="2">
        <v>0</v>
      </c>
      <c r="I192" s="2">
        <v>1</v>
      </c>
      <c r="J192" s="2">
        <v>0</v>
      </c>
      <c r="K192" s="2">
        <v>273</v>
      </c>
      <c r="L192" s="2">
        <v>155</v>
      </c>
      <c r="M192" s="2">
        <v>86</v>
      </c>
      <c r="N192" s="2">
        <v>27.53</v>
      </c>
      <c r="O192" s="2">
        <v>100</v>
      </c>
      <c r="P192" s="2">
        <v>91</v>
      </c>
      <c r="Q192" s="1">
        <f t="shared" si="13"/>
        <v>-0.9008607178684116</v>
      </c>
      <c r="R192" s="1">
        <f t="shared" si="14"/>
        <v>0.40621986852707498</v>
      </c>
      <c r="S192" s="1">
        <f t="shared" si="15"/>
        <v>0.28887365170893525</v>
      </c>
      <c r="T192" s="1">
        <f t="shared" si="16"/>
        <v>0.7111263482910648</v>
      </c>
      <c r="U192" s="1">
        <f t="shared" si="17"/>
        <v>-0.14805322980379682</v>
      </c>
      <c r="V192" s="10">
        <f t="shared" si="12"/>
        <v>1</v>
      </c>
      <c r="W192" s="12"/>
      <c r="X192" s="12"/>
      <c r="Y192" s="12"/>
      <c r="Z192" s="12"/>
      <c r="AA192" s="8"/>
      <c r="AB192" s="8"/>
      <c r="AC192" s="8"/>
      <c r="AD192" s="8"/>
      <c r="AE192" s="8"/>
      <c r="AF192" s="8"/>
      <c r="AG192" s="8"/>
      <c r="AH192" s="8"/>
      <c r="AI192" s="8"/>
      <c r="AJ192" s="8"/>
      <c r="AK192" s="8"/>
      <c r="AL192" s="8"/>
      <c r="AM192" s="8"/>
      <c r="AN192" s="8"/>
      <c r="AO192" s="8"/>
      <c r="AP192" s="8"/>
      <c r="AQ192" s="8"/>
      <c r="AR192" s="8"/>
      <c r="AS192" s="8"/>
      <c r="AT192" s="8"/>
      <c r="AU192" s="8"/>
      <c r="AV192" s="8"/>
      <c r="AW192" s="19"/>
      <c r="AX192" s="8"/>
      <c r="AY192" s="8"/>
      <c r="AZ192" s="8"/>
      <c r="BA192" s="8"/>
      <c r="BB192" s="8"/>
      <c r="BC192" s="8"/>
      <c r="BD192" s="8"/>
      <c r="BE192" s="8"/>
      <c r="BF192" s="8"/>
      <c r="BG192" s="8"/>
      <c r="BH192" s="8"/>
      <c r="BI192" s="8"/>
    </row>
    <row r="193" spans="1:61" ht="15" thickBot="1">
      <c r="A193" s="2">
        <v>0</v>
      </c>
      <c r="B193" s="2">
        <v>0</v>
      </c>
      <c r="C193" s="2">
        <v>56</v>
      </c>
      <c r="D193" s="2">
        <v>1</v>
      </c>
      <c r="E193" s="2">
        <v>1</v>
      </c>
      <c r="F193" s="2">
        <v>20</v>
      </c>
      <c r="G193" s="2">
        <v>0</v>
      </c>
      <c r="H193" s="2">
        <v>0</v>
      </c>
      <c r="I193" s="2">
        <v>0</v>
      </c>
      <c r="J193" s="2">
        <v>0</v>
      </c>
      <c r="K193" s="2">
        <v>212</v>
      </c>
      <c r="L193" s="2">
        <v>117.5</v>
      </c>
      <c r="M193" s="2">
        <v>72.5</v>
      </c>
      <c r="N193" s="2">
        <v>27.3</v>
      </c>
      <c r="O193" s="2">
        <v>75</v>
      </c>
      <c r="P193" s="2">
        <v>75</v>
      </c>
      <c r="Q193" s="1">
        <f t="shared" si="13"/>
        <v>-1.9137386060641219</v>
      </c>
      <c r="R193" s="1">
        <f t="shared" si="14"/>
        <v>0.14752780594846426</v>
      </c>
      <c r="S193" s="1">
        <f t="shared" si="15"/>
        <v>0.12856142150431671</v>
      </c>
      <c r="T193" s="1">
        <f t="shared" si="16"/>
        <v>0.87143857849568329</v>
      </c>
      <c r="U193" s="1">
        <f t="shared" si="17"/>
        <v>-5.9763217802914062E-2</v>
      </c>
      <c r="V193" s="10">
        <f t="shared" si="12"/>
        <v>1</v>
      </c>
      <c r="W193" s="12"/>
      <c r="X193" s="12"/>
      <c r="Y193" s="12"/>
      <c r="Z193" s="12"/>
      <c r="AA193" s="8"/>
      <c r="AB193" s="8"/>
      <c r="AC193" s="8"/>
      <c r="AD193" s="8"/>
      <c r="AE193" s="8"/>
      <c r="AF193" s="8"/>
      <c r="AG193" s="8"/>
      <c r="AH193" s="8"/>
      <c r="AI193" s="8"/>
      <c r="AJ193" s="8"/>
      <c r="AK193" s="8"/>
      <c r="AL193" s="8"/>
      <c r="AM193" s="8"/>
      <c r="AN193" s="8"/>
      <c r="AO193" s="8"/>
      <c r="AP193" s="8"/>
      <c r="AQ193" s="8"/>
      <c r="AR193" s="8"/>
      <c r="AS193" s="8"/>
      <c r="AT193" s="8"/>
      <c r="AU193" s="8"/>
      <c r="AV193" s="8"/>
      <c r="AW193" s="19"/>
      <c r="AX193" s="8"/>
      <c r="AY193" s="8"/>
      <c r="AZ193" s="8"/>
      <c r="BA193" s="8"/>
      <c r="BB193" s="8"/>
      <c r="BC193" s="8"/>
      <c r="BD193" s="8"/>
      <c r="BE193" s="8"/>
      <c r="BF193" s="8"/>
      <c r="BG193" s="8"/>
      <c r="BH193" s="8"/>
      <c r="BI193" s="8"/>
    </row>
    <row r="194" spans="1:61" ht="15" thickBot="1">
      <c r="A194" s="2">
        <v>1</v>
      </c>
      <c r="B194" s="2">
        <v>0</v>
      </c>
      <c r="C194" s="2">
        <v>67</v>
      </c>
      <c r="D194" s="2">
        <v>2</v>
      </c>
      <c r="E194" s="2">
        <v>0</v>
      </c>
      <c r="F194" s="2">
        <v>0</v>
      </c>
      <c r="G194" s="2">
        <v>0</v>
      </c>
      <c r="H194" s="2">
        <v>0</v>
      </c>
      <c r="I194" s="2">
        <v>0</v>
      </c>
      <c r="J194" s="2">
        <v>0</v>
      </c>
      <c r="K194" s="2">
        <v>249</v>
      </c>
      <c r="L194" s="2">
        <v>128</v>
      </c>
      <c r="M194" s="2">
        <v>68</v>
      </c>
      <c r="N194" s="2">
        <v>25.81</v>
      </c>
      <c r="O194" s="2">
        <v>70</v>
      </c>
      <c r="P194" s="2">
        <v>87</v>
      </c>
      <c r="Q194" s="1">
        <f t="shared" si="13"/>
        <v>-1.3343289007516281</v>
      </c>
      <c r="R194" s="1">
        <f t="shared" si="14"/>
        <v>0.26333483998286533</v>
      </c>
      <c r="S194" s="1">
        <f t="shared" si="15"/>
        <v>0.20844421577610964</v>
      </c>
      <c r="T194" s="1">
        <f t="shared" si="16"/>
        <v>0.20844421577610964</v>
      </c>
      <c r="U194" s="1">
        <f t="shared" si="17"/>
        <v>-0.68101015182754476</v>
      </c>
      <c r="V194" s="10">
        <f t="shared" si="12"/>
        <v>1</v>
      </c>
      <c r="W194" s="12"/>
      <c r="X194" s="12"/>
      <c r="Y194" s="12"/>
      <c r="Z194" s="12"/>
      <c r="AA194" s="8"/>
      <c r="AB194" s="8"/>
      <c r="AC194" s="8"/>
      <c r="AD194" s="8"/>
      <c r="AE194" s="8"/>
      <c r="AF194" s="8"/>
      <c r="AG194" s="8"/>
      <c r="AH194" s="8"/>
      <c r="AI194" s="8"/>
      <c r="AJ194" s="8"/>
      <c r="AK194" s="8"/>
      <c r="AL194" s="8"/>
      <c r="AM194" s="8"/>
      <c r="AN194" s="8"/>
      <c r="AO194" s="8"/>
      <c r="AP194" s="8"/>
      <c r="AQ194" s="8"/>
      <c r="AR194" s="8"/>
      <c r="AS194" s="8"/>
      <c r="AT194" s="8"/>
      <c r="AU194" s="8"/>
      <c r="AV194" s="8"/>
      <c r="AW194" s="19"/>
      <c r="AX194" s="8"/>
      <c r="AY194" s="8"/>
      <c r="AZ194" s="8"/>
      <c r="BA194" s="8"/>
      <c r="BB194" s="8"/>
      <c r="BC194" s="8"/>
      <c r="BD194" s="8"/>
      <c r="BE194" s="8"/>
      <c r="BF194" s="8"/>
      <c r="BG194" s="8"/>
      <c r="BH194" s="8"/>
      <c r="BI194" s="8"/>
    </row>
    <row r="195" spans="1:61" ht="15" thickBot="1">
      <c r="A195" s="2">
        <v>0</v>
      </c>
      <c r="B195" s="2">
        <v>1</v>
      </c>
      <c r="C195" s="2">
        <v>43</v>
      </c>
      <c r="D195" s="2">
        <v>2</v>
      </c>
      <c r="E195" s="2">
        <v>1</v>
      </c>
      <c r="F195" s="2">
        <v>30</v>
      </c>
      <c r="G195" s="2">
        <v>0</v>
      </c>
      <c r="H195" s="2">
        <v>0</v>
      </c>
      <c r="I195" s="2">
        <v>0</v>
      </c>
      <c r="J195" s="2">
        <v>0</v>
      </c>
      <c r="K195" s="2">
        <v>185</v>
      </c>
      <c r="L195" s="2">
        <v>125</v>
      </c>
      <c r="M195" s="2">
        <v>65</v>
      </c>
      <c r="N195" s="2">
        <v>20.65</v>
      </c>
      <c r="O195" s="2">
        <v>96</v>
      </c>
      <c r="P195" s="2">
        <v>76</v>
      </c>
      <c r="Q195" s="1">
        <f t="shared" si="13"/>
        <v>-2.0694876875396186</v>
      </c>
      <c r="R195" s="1">
        <f t="shared" si="14"/>
        <v>0.12625044481577358</v>
      </c>
      <c r="S195" s="1">
        <f t="shared" si="15"/>
        <v>0.11209801993589889</v>
      </c>
      <c r="T195" s="1">
        <f t="shared" si="16"/>
        <v>0.88790198006410115</v>
      </c>
      <c r="U195" s="1">
        <f t="shared" si="17"/>
        <v>-5.1634975512977556E-2</v>
      </c>
      <c r="V195" s="10">
        <f t="shared" si="12"/>
        <v>1</v>
      </c>
      <c r="W195" s="12"/>
      <c r="X195" s="12"/>
      <c r="Y195" s="12"/>
      <c r="Z195" s="12"/>
      <c r="AA195" s="8"/>
      <c r="AB195" s="8"/>
      <c r="AC195" s="8"/>
      <c r="AD195" s="8"/>
      <c r="AE195" s="8"/>
      <c r="AF195" s="8"/>
      <c r="AG195" s="8"/>
      <c r="AH195" s="8"/>
      <c r="AI195" s="8"/>
      <c r="AJ195" s="8"/>
      <c r="AK195" s="8"/>
      <c r="AL195" s="8"/>
      <c r="AM195" s="8"/>
      <c r="AN195" s="8"/>
      <c r="AO195" s="8"/>
      <c r="AP195" s="8"/>
      <c r="AQ195" s="8"/>
      <c r="AR195" s="8"/>
      <c r="AS195" s="8"/>
      <c r="AT195" s="8"/>
      <c r="AU195" s="8"/>
      <c r="AV195" s="8"/>
      <c r="AW195" s="19"/>
      <c r="AX195" s="8"/>
      <c r="AY195" s="8"/>
      <c r="AZ195" s="8"/>
      <c r="BA195" s="8"/>
      <c r="BB195" s="8"/>
      <c r="BC195" s="8"/>
      <c r="BD195" s="8"/>
      <c r="BE195" s="8"/>
      <c r="BF195" s="8"/>
      <c r="BG195" s="8"/>
      <c r="BH195" s="8"/>
      <c r="BI195" s="8"/>
    </row>
    <row r="196" spans="1:61" ht="15" thickBot="1">
      <c r="A196" s="2">
        <v>0</v>
      </c>
      <c r="B196" s="2">
        <v>1</v>
      </c>
      <c r="C196" s="2">
        <v>45</v>
      </c>
      <c r="D196" s="2">
        <v>4</v>
      </c>
      <c r="E196" s="2">
        <v>1</v>
      </c>
      <c r="F196" s="2">
        <v>18</v>
      </c>
      <c r="G196" s="2">
        <v>0</v>
      </c>
      <c r="H196" s="2">
        <v>0</v>
      </c>
      <c r="I196" s="2">
        <v>0</v>
      </c>
      <c r="J196" s="2">
        <v>0</v>
      </c>
      <c r="K196" s="2">
        <v>176</v>
      </c>
      <c r="L196" s="2">
        <v>124</v>
      </c>
      <c r="M196" s="2">
        <v>84</v>
      </c>
      <c r="N196" s="2">
        <v>20.27</v>
      </c>
      <c r="O196" s="2">
        <v>77</v>
      </c>
      <c r="P196" s="2">
        <v>75</v>
      </c>
      <c r="Q196" s="1">
        <f t="shared" si="13"/>
        <v>-2.3147401004105141</v>
      </c>
      <c r="R196" s="1">
        <f t="shared" si="14"/>
        <v>9.8791856628816829E-2</v>
      </c>
      <c r="S196" s="1">
        <f t="shared" si="15"/>
        <v>8.9909527480407717E-2</v>
      </c>
      <c r="T196" s="1">
        <f t="shared" si="16"/>
        <v>0.9100904725195923</v>
      </c>
      <c r="U196" s="1">
        <f t="shared" si="17"/>
        <v>-4.0915432115220508E-2</v>
      </c>
      <c r="V196" s="10">
        <f t="shared" si="12"/>
        <v>0</v>
      </c>
      <c r="W196" s="12"/>
      <c r="X196" s="12"/>
      <c r="Y196" s="12"/>
      <c r="Z196" s="12"/>
      <c r="AA196" s="8"/>
      <c r="AB196" s="8"/>
      <c r="AC196" s="8"/>
      <c r="AD196" s="8"/>
      <c r="AE196" s="8"/>
      <c r="AF196" s="8"/>
      <c r="AG196" s="8"/>
      <c r="AH196" s="8"/>
      <c r="AI196" s="8"/>
      <c r="AJ196" s="8"/>
      <c r="AK196" s="8"/>
      <c r="AL196" s="8"/>
      <c r="AM196" s="8"/>
      <c r="AN196" s="8"/>
      <c r="AO196" s="8"/>
      <c r="AP196" s="8"/>
      <c r="AQ196" s="8"/>
      <c r="AR196" s="8"/>
      <c r="AS196" s="8"/>
      <c r="AT196" s="8"/>
      <c r="AU196" s="8"/>
      <c r="AV196" s="8"/>
      <c r="AW196" s="19"/>
      <c r="AX196" s="8"/>
      <c r="AY196" s="8"/>
      <c r="AZ196" s="8"/>
      <c r="BA196" s="8"/>
      <c r="BB196" s="8"/>
      <c r="BC196" s="8"/>
      <c r="BD196" s="8"/>
      <c r="BE196" s="8"/>
      <c r="BF196" s="8"/>
      <c r="BG196" s="8"/>
      <c r="BH196" s="8"/>
      <c r="BI196" s="8"/>
    </row>
    <row r="197" spans="1:61" ht="15" thickBot="1">
      <c r="A197" s="2">
        <v>0</v>
      </c>
      <c r="B197" s="2">
        <v>0</v>
      </c>
      <c r="C197" s="2">
        <v>66</v>
      </c>
      <c r="D197" s="2">
        <v>1</v>
      </c>
      <c r="E197" s="2">
        <v>0</v>
      </c>
      <c r="F197" s="2">
        <v>0</v>
      </c>
      <c r="G197" s="2">
        <v>0</v>
      </c>
      <c r="H197" s="2">
        <v>0</v>
      </c>
      <c r="I197" s="2">
        <v>1</v>
      </c>
      <c r="J197" s="2">
        <v>0</v>
      </c>
      <c r="K197" s="2">
        <v>285</v>
      </c>
      <c r="L197" s="2">
        <v>166</v>
      </c>
      <c r="M197" s="2">
        <v>98</v>
      </c>
      <c r="N197" s="2">
        <v>26.04</v>
      </c>
      <c r="O197" s="2">
        <v>95</v>
      </c>
      <c r="P197" s="2">
        <v>132</v>
      </c>
      <c r="Q197" s="1">
        <f t="shared" si="13"/>
        <v>-0.32994730539632044</v>
      </c>
      <c r="R197" s="1">
        <f t="shared" si="14"/>
        <v>0.7189616178312781</v>
      </c>
      <c r="S197" s="1">
        <f t="shared" si="15"/>
        <v>0.41825344462219782</v>
      </c>
      <c r="T197" s="1">
        <f t="shared" si="16"/>
        <v>0.58174655537780218</v>
      </c>
      <c r="U197" s="1">
        <f t="shared" si="17"/>
        <v>-0.23526617956652979</v>
      </c>
      <c r="V197" s="10">
        <f t="shared" si="12"/>
        <v>1</v>
      </c>
      <c r="W197" s="12"/>
      <c r="X197" s="12"/>
      <c r="Y197" s="12"/>
      <c r="Z197" s="12"/>
      <c r="AA197" s="8"/>
      <c r="AB197" s="8"/>
      <c r="AC197" s="8"/>
      <c r="AD197" s="8"/>
      <c r="AE197" s="8"/>
      <c r="AF197" s="8"/>
      <c r="AG197" s="8"/>
      <c r="AH197" s="8"/>
      <c r="AI197" s="8"/>
      <c r="AJ197" s="8"/>
      <c r="AK197" s="8"/>
      <c r="AL197" s="8"/>
      <c r="AM197" s="8"/>
      <c r="AN197" s="8"/>
      <c r="AO197" s="8"/>
      <c r="AP197" s="8"/>
      <c r="AQ197" s="8"/>
      <c r="AR197" s="8"/>
      <c r="AS197" s="8"/>
      <c r="AT197" s="8"/>
      <c r="AU197" s="8"/>
      <c r="AV197" s="8"/>
      <c r="AW197" s="19"/>
      <c r="AX197" s="8"/>
      <c r="AY197" s="8"/>
      <c r="AZ197" s="8"/>
      <c r="BA197" s="8"/>
      <c r="BB197" s="8"/>
      <c r="BC197" s="8"/>
      <c r="BD197" s="8"/>
      <c r="BE197" s="8"/>
      <c r="BF197" s="8"/>
      <c r="BG197" s="8"/>
      <c r="BH197" s="8"/>
      <c r="BI197" s="8"/>
    </row>
    <row r="198" spans="1:61" ht="15" thickBot="1">
      <c r="A198" s="2">
        <v>0</v>
      </c>
      <c r="B198" s="2">
        <v>0</v>
      </c>
      <c r="C198" s="2">
        <v>52</v>
      </c>
      <c r="D198" s="2">
        <v>3</v>
      </c>
      <c r="E198" s="2">
        <v>0</v>
      </c>
      <c r="F198" s="2">
        <v>0</v>
      </c>
      <c r="G198" s="2">
        <v>0</v>
      </c>
      <c r="H198" s="2">
        <v>0</v>
      </c>
      <c r="I198" s="2">
        <v>0</v>
      </c>
      <c r="J198" s="2">
        <v>0</v>
      </c>
      <c r="K198" s="2">
        <v>254</v>
      </c>
      <c r="L198" s="2">
        <v>126.5</v>
      </c>
      <c r="M198" s="2">
        <v>93</v>
      </c>
      <c r="N198" s="2">
        <v>26.79</v>
      </c>
      <c r="O198" s="2">
        <v>75</v>
      </c>
      <c r="P198" s="2">
        <v>65</v>
      </c>
      <c r="Q198" s="1">
        <f t="shared" si="13"/>
        <v>-2.6155000621069471</v>
      </c>
      <c r="R198" s="1">
        <f t="shared" si="14"/>
        <v>7.3131209404127387E-2</v>
      </c>
      <c r="S198" s="1">
        <f t="shared" si="15"/>
        <v>6.8147500290048055E-2</v>
      </c>
      <c r="T198" s="1">
        <f t="shared" si="16"/>
        <v>0.93185249970995199</v>
      </c>
      <c r="U198" s="1">
        <f t="shared" si="17"/>
        <v>-3.0652825448168407E-2</v>
      </c>
      <c r="V198" s="10">
        <f t="shared" si="12"/>
        <v>0</v>
      </c>
      <c r="W198" s="12"/>
      <c r="X198" s="12"/>
      <c r="Y198" s="12"/>
      <c r="Z198" s="12"/>
      <c r="AA198" s="8"/>
      <c r="AB198" s="8"/>
      <c r="AC198" s="8"/>
      <c r="AD198" s="8"/>
      <c r="AE198" s="8"/>
      <c r="AF198" s="8"/>
      <c r="AG198" s="8"/>
      <c r="AH198" s="8"/>
      <c r="AI198" s="8"/>
      <c r="AJ198" s="8"/>
      <c r="AK198" s="8"/>
      <c r="AL198" s="8"/>
      <c r="AM198" s="8"/>
      <c r="AN198" s="8"/>
      <c r="AO198" s="8"/>
      <c r="AP198" s="8"/>
      <c r="AQ198" s="8"/>
      <c r="AR198" s="8"/>
      <c r="AS198" s="8"/>
      <c r="AT198" s="8"/>
      <c r="AU198" s="8"/>
      <c r="AV198" s="8"/>
      <c r="AW198" s="19"/>
      <c r="AX198" s="8"/>
      <c r="AY198" s="8"/>
      <c r="AZ198" s="8"/>
      <c r="BA198" s="8"/>
      <c r="BB198" s="8"/>
      <c r="BC198" s="8"/>
      <c r="BD198" s="8"/>
      <c r="BE198" s="8"/>
      <c r="BF198" s="8"/>
      <c r="BG198" s="8"/>
      <c r="BH198" s="8"/>
      <c r="BI198" s="8"/>
    </row>
    <row r="199" spans="1:61" ht="15" thickBot="1">
      <c r="A199" s="2">
        <v>0</v>
      </c>
      <c r="B199" s="2">
        <v>1</v>
      </c>
      <c r="C199" s="2">
        <v>49</v>
      </c>
      <c r="D199" s="2">
        <v>1</v>
      </c>
      <c r="E199" s="2">
        <v>1</v>
      </c>
      <c r="F199" s="2">
        <v>30</v>
      </c>
      <c r="G199" s="2">
        <v>0</v>
      </c>
      <c r="H199" s="2">
        <v>0</v>
      </c>
      <c r="I199" s="2">
        <v>0</v>
      </c>
      <c r="J199" s="2">
        <v>0</v>
      </c>
      <c r="K199" s="2">
        <v>237</v>
      </c>
      <c r="L199" s="2">
        <v>114</v>
      </c>
      <c r="M199" s="2">
        <v>85.5</v>
      </c>
      <c r="N199" s="2">
        <v>28.57</v>
      </c>
      <c r="O199" s="2">
        <v>88</v>
      </c>
      <c r="P199" s="2">
        <v>92</v>
      </c>
      <c r="Q199" s="1">
        <f t="shared" si="13"/>
        <v>-1.5848329468025684</v>
      </c>
      <c r="R199" s="1">
        <f t="shared" si="14"/>
        <v>0.20498203316081881</v>
      </c>
      <c r="S199" s="1">
        <f t="shared" si="15"/>
        <v>0.17011210750016353</v>
      </c>
      <c r="T199" s="1">
        <f t="shared" si="16"/>
        <v>0.82988789249983652</v>
      </c>
      <c r="U199" s="1">
        <f t="shared" si="17"/>
        <v>-8.0980571427662476E-2</v>
      </c>
      <c r="V199" s="10">
        <f t="shared" ref="V199:V262" si="18">IF(S199&gt;0.1,1,0)</f>
        <v>1</v>
      </c>
      <c r="W199" s="12"/>
      <c r="X199" s="12"/>
      <c r="Y199" s="12"/>
      <c r="Z199" s="12"/>
      <c r="AA199" s="8"/>
      <c r="AB199" s="8"/>
      <c r="AC199" s="8"/>
      <c r="AD199" s="8"/>
      <c r="AE199" s="8"/>
      <c r="AF199" s="8"/>
      <c r="AG199" s="8"/>
      <c r="AH199" s="8"/>
      <c r="AI199" s="8"/>
      <c r="AJ199" s="8"/>
      <c r="AK199" s="8"/>
      <c r="AL199" s="8"/>
      <c r="AM199" s="8"/>
      <c r="AN199" s="8"/>
      <c r="AO199" s="8"/>
      <c r="AP199" s="8"/>
      <c r="AQ199" s="8"/>
      <c r="AR199" s="8"/>
      <c r="AS199" s="8"/>
      <c r="AT199" s="8"/>
      <c r="AU199" s="8"/>
      <c r="AV199" s="8"/>
      <c r="AW199" s="19"/>
      <c r="AX199" s="8"/>
      <c r="AY199" s="8"/>
      <c r="AZ199" s="8"/>
      <c r="BA199" s="8"/>
      <c r="BB199" s="8"/>
      <c r="BC199" s="8"/>
      <c r="BD199" s="8"/>
      <c r="BE199" s="8"/>
      <c r="BF199" s="8"/>
      <c r="BG199" s="8"/>
      <c r="BH199" s="8"/>
      <c r="BI199" s="8"/>
    </row>
    <row r="200" spans="1:61" ht="15" thickBot="1">
      <c r="A200" s="2">
        <v>0</v>
      </c>
      <c r="B200" s="2">
        <v>0</v>
      </c>
      <c r="C200" s="2">
        <v>57</v>
      </c>
      <c r="D200" s="2">
        <v>2</v>
      </c>
      <c r="E200" s="2">
        <v>0</v>
      </c>
      <c r="F200" s="2">
        <v>0</v>
      </c>
      <c r="G200" s="2">
        <v>0</v>
      </c>
      <c r="H200" s="2">
        <v>0</v>
      </c>
      <c r="I200" s="2">
        <v>0</v>
      </c>
      <c r="J200" s="2">
        <v>0</v>
      </c>
      <c r="K200" s="2">
        <v>175</v>
      </c>
      <c r="L200" s="2">
        <v>123</v>
      </c>
      <c r="M200" s="2">
        <v>72</v>
      </c>
      <c r="N200" s="2">
        <v>22.37</v>
      </c>
      <c r="O200" s="2">
        <v>77</v>
      </c>
      <c r="P200" s="2">
        <v>74</v>
      </c>
      <c r="Q200" s="1">
        <f t="shared" ref="Q200:Q263" si="19">A$2+SUMPRODUCT($B$2:$P$2,B200:P200)</f>
        <v>-2.370857141347579</v>
      </c>
      <c r="R200" s="1">
        <f t="shared" ref="R200:R263" si="20">EXP(Q200)</f>
        <v>9.340063441229228E-2</v>
      </c>
      <c r="S200" s="1">
        <f t="shared" ref="S200:S263" si="21">R200/(1+R200)</f>
        <v>8.5422151289033729E-2</v>
      </c>
      <c r="T200" s="1">
        <f t="shared" ref="T200:T263" si="22">IF(A200=1,S200,1-S200)</f>
        <v>0.91457784871096626</v>
      </c>
      <c r="U200" s="1">
        <f t="shared" ref="U200:U263" si="23">LOG(T200)</f>
        <v>-3.8779321541707976E-2</v>
      </c>
      <c r="V200" s="10">
        <f t="shared" si="18"/>
        <v>0</v>
      </c>
      <c r="W200" s="12"/>
      <c r="X200" s="12"/>
      <c r="Y200" s="12"/>
      <c r="Z200" s="12"/>
      <c r="AA200" s="8"/>
      <c r="AB200" s="8"/>
      <c r="AC200" s="8"/>
      <c r="AD200" s="8"/>
      <c r="AE200" s="8"/>
      <c r="AF200" s="8"/>
      <c r="AG200" s="8"/>
      <c r="AH200" s="8"/>
      <c r="AI200" s="8"/>
      <c r="AJ200" s="8"/>
      <c r="AK200" s="8"/>
      <c r="AL200" s="8"/>
      <c r="AM200" s="8"/>
      <c r="AN200" s="8"/>
      <c r="AO200" s="8"/>
      <c r="AP200" s="8"/>
      <c r="AQ200" s="8"/>
      <c r="AR200" s="8"/>
      <c r="AS200" s="8"/>
      <c r="AT200" s="8"/>
      <c r="AU200" s="8"/>
      <c r="AV200" s="8"/>
      <c r="AW200" s="19"/>
      <c r="AX200" s="8"/>
      <c r="AY200" s="8"/>
      <c r="AZ200" s="8"/>
      <c r="BA200" s="8"/>
      <c r="BB200" s="8"/>
      <c r="BC200" s="8"/>
      <c r="BD200" s="8"/>
      <c r="BE200" s="8"/>
      <c r="BF200" s="8"/>
      <c r="BG200" s="8"/>
      <c r="BH200" s="8"/>
      <c r="BI200" s="8"/>
    </row>
    <row r="201" spans="1:61" ht="15" thickBot="1">
      <c r="A201" s="2">
        <v>0</v>
      </c>
      <c r="B201" s="2">
        <v>0</v>
      </c>
      <c r="C201" s="2">
        <v>48</v>
      </c>
      <c r="D201" s="2">
        <v>2</v>
      </c>
      <c r="E201" s="2">
        <v>0</v>
      </c>
      <c r="F201" s="2">
        <v>0</v>
      </c>
      <c r="G201" s="2">
        <v>0</v>
      </c>
      <c r="H201" s="2">
        <v>0</v>
      </c>
      <c r="I201" s="2">
        <v>0</v>
      </c>
      <c r="J201" s="2">
        <v>0</v>
      </c>
      <c r="K201" s="2">
        <v>196</v>
      </c>
      <c r="L201" s="2">
        <v>96</v>
      </c>
      <c r="M201" s="2">
        <v>70</v>
      </c>
      <c r="N201" s="2">
        <v>22.72</v>
      </c>
      <c r="O201" s="2">
        <v>60</v>
      </c>
      <c r="P201" s="2">
        <v>68</v>
      </c>
      <c r="Q201" s="1">
        <f t="shared" si="19"/>
        <v>-3.2853038476198559</v>
      </c>
      <c r="R201" s="1">
        <f t="shared" si="20"/>
        <v>3.7429210588886257E-2</v>
      </c>
      <c r="S201" s="1">
        <f t="shared" si="21"/>
        <v>3.6078809240044377E-2</v>
      </c>
      <c r="T201" s="1">
        <f t="shared" si="22"/>
        <v>0.96392119075995564</v>
      </c>
      <c r="U201" s="1">
        <f t="shared" si="23"/>
        <v>-1.5958472131603993E-2</v>
      </c>
      <c r="V201" s="10">
        <f t="shared" si="18"/>
        <v>0</v>
      </c>
      <c r="W201" s="12"/>
      <c r="X201" s="12"/>
      <c r="Y201" s="12"/>
      <c r="Z201" s="12"/>
      <c r="AA201" s="8"/>
      <c r="AB201" s="8"/>
      <c r="AC201" s="8"/>
      <c r="AD201" s="8"/>
      <c r="AE201" s="8"/>
      <c r="AF201" s="8"/>
      <c r="AG201" s="8"/>
      <c r="AH201" s="8"/>
      <c r="AI201" s="8"/>
      <c r="AJ201" s="8"/>
      <c r="AK201" s="8"/>
      <c r="AL201" s="8"/>
      <c r="AM201" s="8"/>
      <c r="AN201" s="8"/>
      <c r="AO201" s="8"/>
      <c r="AP201" s="8"/>
      <c r="AQ201" s="8"/>
      <c r="AR201" s="8"/>
      <c r="AS201" s="8"/>
      <c r="AT201" s="8"/>
      <c r="AU201" s="8"/>
      <c r="AV201" s="8"/>
      <c r="AW201" s="19"/>
      <c r="AX201" s="8"/>
      <c r="AY201" s="8"/>
      <c r="AZ201" s="8"/>
      <c r="BA201" s="8"/>
      <c r="BB201" s="8"/>
      <c r="BC201" s="8"/>
      <c r="BD201" s="8"/>
      <c r="BE201" s="8"/>
      <c r="BF201" s="8"/>
      <c r="BG201" s="8"/>
      <c r="BH201" s="8"/>
      <c r="BI201" s="8"/>
    </row>
    <row r="202" spans="1:61" ht="15" thickBot="1">
      <c r="A202" s="2">
        <v>0</v>
      </c>
      <c r="B202" s="2">
        <v>0</v>
      </c>
      <c r="C202" s="2">
        <v>36</v>
      </c>
      <c r="D202" s="2">
        <v>2</v>
      </c>
      <c r="E202" s="2">
        <v>1</v>
      </c>
      <c r="F202" s="2">
        <v>20</v>
      </c>
      <c r="G202" s="2">
        <v>0</v>
      </c>
      <c r="H202" s="2">
        <v>0</v>
      </c>
      <c r="I202" s="2">
        <v>0</v>
      </c>
      <c r="J202" s="2">
        <v>0</v>
      </c>
      <c r="K202" s="2">
        <v>150</v>
      </c>
      <c r="L202" s="2">
        <v>117.5</v>
      </c>
      <c r="M202" s="2">
        <v>77.5</v>
      </c>
      <c r="N202" s="2">
        <v>23.71</v>
      </c>
      <c r="O202" s="2">
        <v>50</v>
      </c>
      <c r="P202" s="2">
        <v>74</v>
      </c>
      <c r="Q202" s="1">
        <f t="shared" si="19"/>
        <v>-3.3435737069739959</v>
      </c>
      <c r="R202" s="1">
        <f t="shared" si="20"/>
        <v>3.5310542438782129E-2</v>
      </c>
      <c r="S202" s="1">
        <f t="shared" si="21"/>
        <v>3.4106232856090171E-2</v>
      </c>
      <c r="T202" s="1">
        <f t="shared" si="22"/>
        <v>0.96589376714390984</v>
      </c>
      <c r="U202" s="1">
        <f t="shared" si="23"/>
        <v>-1.5070636400483322E-2</v>
      </c>
      <c r="V202" s="10">
        <f t="shared" si="18"/>
        <v>0</v>
      </c>
      <c r="W202" s="12"/>
      <c r="X202" s="12"/>
      <c r="Y202" s="12"/>
      <c r="Z202" s="12"/>
      <c r="AA202" s="8"/>
      <c r="AB202" s="8"/>
      <c r="AC202" s="8"/>
      <c r="AD202" s="8"/>
      <c r="AE202" s="8"/>
      <c r="AF202" s="8"/>
      <c r="AG202" s="8"/>
      <c r="AH202" s="8"/>
      <c r="AI202" s="8"/>
      <c r="AJ202" s="8"/>
      <c r="AK202" s="8"/>
      <c r="AL202" s="8"/>
      <c r="AM202" s="8"/>
      <c r="AN202" s="8"/>
      <c r="AO202" s="8"/>
      <c r="AP202" s="8"/>
      <c r="AQ202" s="8"/>
      <c r="AR202" s="8"/>
      <c r="AS202" s="8"/>
      <c r="AT202" s="8"/>
      <c r="AU202" s="8"/>
      <c r="AV202" s="8"/>
      <c r="AW202" s="19"/>
      <c r="AX202" s="8"/>
      <c r="AY202" s="8"/>
      <c r="AZ202" s="8"/>
      <c r="BA202" s="8"/>
      <c r="BB202" s="8"/>
      <c r="BC202" s="8"/>
      <c r="BD202" s="8"/>
      <c r="BE202" s="8"/>
      <c r="BF202" s="8"/>
      <c r="BG202" s="8"/>
      <c r="BH202" s="8"/>
      <c r="BI202" s="8"/>
    </row>
    <row r="203" spans="1:61" ht="15" thickBot="1">
      <c r="A203" s="2">
        <v>0</v>
      </c>
      <c r="B203" s="2">
        <v>0</v>
      </c>
      <c r="C203" s="2">
        <v>38</v>
      </c>
      <c r="D203" s="2">
        <v>2</v>
      </c>
      <c r="E203" s="2">
        <v>1</v>
      </c>
      <c r="F203" s="2">
        <v>9</v>
      </c>
      <c r="G203" s="2">
        <v>0</v>
      </c>
      <c r="H203" s="2">
        <v>0</v>
      </c>
      <c r="I203" s="2">
        <v>0</v>
      </c>
      <c r="J203" s="2">
        <v>0</v>
      </c>
      <c r="K203" s="2">
        <v>180</v>
      </c>
      <c r="L203" s="2">
        <v>124</v>
      </c>
      <c r="M203" s="2">
        <v>66</v>
      </c>
      <c r="N203" s="2">
        <v>29.29</v>
      </c>
      <c r="O203" s="2">
        <v>85</v>
      </c>
      <c r="P203" s="2">
        <v>68</v>
      </c>
      <c r="Q203" s="1">
        <f t="shared" si="19"/>
        <v>-3.3147885142488649</v>
      </c>
      <c r="R203" s="1">
        <f t="shared" si="20"/>
        <v>3.6341733523494811E-2</v>
      </c>
      <c r="S203" s="1">
        <f t="shared" si="21"/>
        <v>3.5067326102882365E-2</v>
      </c>
      <c r="T203" s="1">
        <f t="shared" si="22"/>
        <v>0.96493267389711768</v>
      </c>
      <c r="U203" s="1">
        <f t="shared" si="23"/>
        <v>-1.550298756294597E-2</v>
      </c>
      <c r="V203" s="10">
        <f t="shared" si="18"/>
        <v>0</v>
      </c>
      <c r="W203" s="12"/>
      <c r="X203" s="12"/>
      <c r="Y203" s="12"/>
      <c r="Z203" s="12"/>
      <c r="AA203" s="8"/>
      <c r="AB203" s="8"/>
      <c r="AC203" s="8"/>
      <c r="AD203" s="8"/>
      <c r="AE203" s="8"/>
      <c r="AF203" s="8"/>
      <c r="AG203" s="8"/>
      <c r="AH203" s="8"/>
      <c r="AI203" s="8"/>
      <c r="AJ203" s="8"/>
      <c r="AK203" s="8"/>
      <c r="AL203" s="8"/>
      <c r="AM203" s="8"/>
      <c r="AN203" s="8"/>
      <c r="AO203" s="8"/>
      <c r="AP203" s="8"/>
      <c r="AQ203" s="8"/>
      <c r="AR203" s="8"/>
      <c r="AS203" s="8"/>
      <c r="AT203" s="8"/>
      <c r="AU203" s="8"/>
      <c r="AV203" s="8"/>
      <c r="AW203" s="19"/>
      <c r="AX203" s="8"/>
      <c r="AY203" s="8"/>
      <c r="AZ203" s="8"/>
      <c r="BA203" s="8"/>
      <c r="BB203" s="8"/>
      <c r="BC203" s="8"/>
      <c r="BD203" s="8"/>
      <c r="BE203" s="8"/>
      <c r="BF203" s="8"/>
      <c r="BG203" s="8"/>
      <c r="BH203" s="8"/>
      <c r="BI203" s="8"/>
    </row>
    <row r="204" spans="1:61" ht="15" thickBot="1">
      <c r="A204" s="2">
        <v>0</v>
      </c>
      <c r="B204" s="2">
        <v>0</v>
      </c>
      <c r="C204" s="2">
        <v>60</v>
      </c>
      <c r="D204" s="2">
        <v>1</v>
      </c>
      <c r="E204" s="2">
        <v>0</v>
      </c>
      <c r="F204" s="2">
        <v>0</v>
      </c>
      <c r="G204" s="2">
        <v>0</v>
      </c>
      <c r="H204" s="2">
        <v>0</v>
      </c>
      <c r="I204" s="2">
        <v>0</v>
      </c>
      <c r="J204" s="2">
        <v>0</v>
      </c>
      <c r="K204" s="2">
        <v>242</v>
      </c>
      <c r="L204" s="2">
        <v>130</v>
      </c>
      <c r="M204" s="2">
        <v>70</v>
      </c>
      <c r="N204" s="2">
        <v>29.17</v>
      </c>
      <c r="O204" s="2">
        <v>65</v>
      </c>
      <c r="P204" s="2">
        <v>84</v>
      </c>
      <c r="Q204" s="1">
        <f t="shared" si="19"/>
        <v>-1.7083259877477843</v>
      </c>
      <c r="R204" s="1">
        <f t="shared" si="20"/>
        <v>0.18116881773308391</v>
      </c>
      <c r="S204" s="1">
        <f t="shared" si="21"/>
        <v>0.15338096892939124</v>
      </c>
      <c r="T204" s="1">
        <f t="shared" si="22"/>
        <v>0.84661903107060876</v>
      </c>
      <c r="U204" s="1">
        <f t="shared" si="23"/>
        <v>-7.2311973286938475E-2</v>
      </c>
      <c r="V204" s="10">
        <f t="shared" si="18"/>
        <v>1</v>
      </c>
      <c r="W204" s="12"/>
      <c r="X204" s="12"/>
      <c r="Y204" s="12"/>
      <c r="Z204" s="12"/>
      <c r="AA204" s="8"/>
      <c r="AB204" s="8"/>
      <c r="AC204" s="8"/>
      <c r="AD204" s="8"/>
      <c r="AE204" s="8"/>
      <c r="AF204" s="8"/>
      <c r="AG204" s="8"/>
      <c r="AH204" s="8"/>
      <c r="AI204" s="8"/>
      <c r="AJ204" s="8"/>
      <c r="AK204" s="8"/>
      <c r="AL204" s="8"/>
      <c r="AM204" s="8"/>
      <c r="AN204" s="8"/>
      <c r="AO204" s="8"/>
      <c r="AP204" s="8"/>
      <c r="AQ204" s="8"/>
      <c r="AR204" s="8"/>
      <c r="AS204" s="8"/>
      <c r="AT204" s="8"/>
      <c r="AU204" s="8"/>
      <c r="AV204" s="8"/>
      <c r="AW204" s="19"/>
      <c r="AX204" s="8"/>
      <c r="AY204" s="8"/>
      <c r="AZ204" s="8"/>
      <c r="BA204" s="8"/>
      <c r="BB204" s="8"/>
      <c r="BC204" s="8"/>
      <c r="BD204" s="8"/>
      <c r="BE204" s="8"/>
      <c r="BF204" s="8"/>
      <c r="BG204" s="8"/>
      <c r="BH204" s="8"/>
      <c r="BI204" s="8"/>
    </row>
    <row r="205" spans="1:61" ht="15" thickBot="1">
      <c r="A205" s="2">
        <v>0</v>
      </c>
      <c r="B205" s="2">
        <v>0</v>
      </c>
      <c r="C205" s="2">
        <v>40</v>
      </c>
      <c r="D205" s="2">
        <v>2</v>
      </c>
      <c r="E205" s="2">
        <v>0</v>
      </c>
      <c r="F205" s="2">
        <v>0</v>
      </c>
      <c r="G205" s="2">
        <v>0</v>
      </c>
      <c r="H205" s="2">
        <v>0</v>
      </c>
      <c r="I205" s="2">
        <v>0</v>
      </c>
      <c r="J205" s="2">
        <v>0</v>
      </c>
      <c r="K205" s="2">
        <v>173</v>
      </c>
      <c r="L205" s="2">
        <v>106</v>
      </c>
      <c r="M205" s="2">
        <v>82</v>
      </c>
      <c r="N205" s="2">
        <v>23.05</v>
      </c>
      <c r="O205" s="2">
        <v>85</v>
      </c>
      <c r="P205" s="2">
        <v>83</v>
      </c>
      <c r="Q205" s="1">
        <f t="shared" si="19"/>
        <v>-3.7146284293010172</v>
      </c>
      <c r="R205" s="1">
        <f t="shared" si="20"/>
        <v>2.4364492564825466E-2</v>
      </c>
      <c r="S205" s="1">
        <f t="shared" si="21"/>
        <v>2.3784983510919181E-2</v>
      </c>
      <c r="T205" s="1">
        <f t="shared" si="22"/>
        <v>0.97621501648908082</v>
      </c>
      <c r="U205" s="1">
        <f t="shared" si="23"/>
        <v>-1.0454516154823868E-2</v>
      </c>
      <c r="V205" s="10">
        <f t="shared" si="18"/>
        <v>0</v>
      </c>
      <c r="W205" s="12"/>
      <c r="X205" s="12"/>
      <c r="Y205" s="12"/>
      <c r="Z205" s="12"/>
      <c r="AA205" s="8"/>
      <c r="AB205" s="8"/>
      <c r="AC205" s="8"/>
      <c r="AD205" s="8"/>
      <c r="AE205" s="8"/>
      <c r="AF205" s="8"/>
      <c r="AG205" s="8"/>
      <c r="AH205" s="8"/>
      <c r="AI205" s="8"/>
      <c r="AJ205" s="8"/>
      <c r="AK205" s="8"/>
      <c r="AL205" s="8"/>
      <c r="AM205" s="8"/>
      <c r="AN205" s="8"/>
      <c r="AO205" s="8"/>
      <c r="AP205" s="8"/>
      <c r="AQ205" s="8"/>
      <c r="AR205" s="8"/>
      <c r="AS205" s="8"/>
      <c r="AT205" s="8"/>
      <c r="AU205" s="8"/>
      <c r="AV205" s="8"/>
      <c r="AW205" s="19"/>
      <c r="AX205" s="8"/>
      <c r="AY205" s="8"/>
      <c r="AZ205" s="8"/>
      <c r="BA205" s="8"/>
      <c r="BB205" s="8"/>
      <c r="BC205" s="8"/>
      <c r="BD205" s="8"/>
      <c r="BE205" s="8"/>
      <c r="BF205" s="8"/>
      <c r="BG205" s="8"/>
      <c r="BH205" s="8"/>
      <c r="BI205" s="8"/>
    </row>
    <row r="206" spans="1:61" ht="15" thickBot="1">
      <c r="A206" s="2">
        <v>0</v>
      </c>
      <c r="B206" s="2">
        <v>0</v>
      </c>
      <c r="C206" s="2">
        <v>43</v>
      </c>
      <c r="D206" s="2">
        <v>1</v>
      </c>
      <c r="E206" s="2">
        <v>0</v>
      </c>
      <c r="F206" s="2">
        <v>0</v>
      </c>
      <c r="G206" s="2">
        <v>0</v>
      </c>
      <c r="H206" s="2">
        <v>0</v>
      </c>
      <c r="I206" s="2">
        <v>0</v>
      </c>
      <c r="J206" s="2">
        <v>0</v>
      </c>
      <c r="K206" s="2">
        <v>257</v>
      </c>
      <c r="L206" s="2">
        <v>160</v>
      </c>
      <c r="M206" s="2">
        <v>85</v>
      </c>
      <c r="N206" s="2">
        <v>21.95</v>
      </c>
      <c r="O206" s="2">
        <v>100</v>
      </c>
      <c r="P206" s="2">
        <v>84</v>
      </c>
      <c r="Q206" s="1">
        <f t="shared" si="19"/>
        <v>-2.5160669995791443</v>
      </c>
      <c r="R206" s="1">
        <f t="shared" si="20"/>
        <v>8.0776677527775231E-2</v>
      </c>
      <c r="S206" s="1">
        <f t="shared" si="21"/>
        <v>7.4739471351794901E-2</v>
      </c>
      <c r="T206" s="1">
        <f t="shared" si="22"/>
        <v>0.92526052864820507</v>
      </c>
      <c r="U206" s="1">
        <f t="shared" si="23"/>
        <v>-3.3735964316826218E-2</v>
      </c>
      <c r="V206" s="10">
        <f t="shared" si="18"/>
        <v>0</v>
      </c>
      <c r="W206" s="12"/>
      <c r="X206" s="12"/>
      <c r="Y206" s="12"/>
      <c r="Z206" s="12"/>
      <c r="AA206" s="8"/>
      <c r="AB206" s="8"/>
      <c r="AC206" s="8"/>
      <c r="AD206" s="8"/>
      <c r="AE206" s="8"/>
      <c r="AF206" s="8"/>
      <c r="AG206" s="8"/>
      <c r="AH206" s="8"/>
      <c r="AI206" s="8"/>
      <c r="AJ206" s="8"/>
      <c r="AK206" s="8"/>
      <c r="AL206" s="8"/>
      <c r="AM206" s="8"/>
      <c r="AN206" s="8"/>
      <c r="AO206" s="8"/>
      <c r="AP206" s="8"/>
      <c r="AQ206" s="8"/>
      <c r="AR206" s="8"/>
      <c r="AS206" s="8"/>
      <c r="AT206" s="8"/>
      <c r="AU206" s="8"/>
      <c r="AV206" s="8"/>
      <c r="AW206" s="19"/>
      <c r="AX206" s="8"/>
      <c r="AY206" s="8"/>
      <c r="AZ206" s="8"/>
      <c r="BA206" s="8"/>
      <c r="BB206" s="8"/>
      <c r="BC206" s="8"/>
      <c r="BD206" s="8"/>
      <c r="BE206" s="8"/>
      <c r="BF206" s="8"/>
      <c r="BG206" s="8"/>
      <c r="BH206" s="8"/>
      <c r="BI206" s="8"/>
    </row>
    <row r="207" spans="1:61" ht="15" thickBot="1">
      <c r="A207" s="2">
        <v>0</v>
      </c>
      <c r="B207" s="2">
        <v>1</v>
      </c>
      <c r="C207" s="2">
        <v>53</v>
      </c>
      <c r="D207" s="2">
        <v>2</v>
      </c>
      <c r="E207" s="2">
        <v>0</v>
      </c>
      <c r="F207" s="2">
        <v>0</v>
      </c>
      <c r="G207" s="2">
        <v>0</v>
      </c>
      <c r="H207" s="2">
        <v>0</v>
      </c>
      <c r="I207" s="2">
        <v>0</v>
      </c>
      <c r="J207" s="2">
        <v>0</v>
      </c>
      <c r="K207" s="2">
        <v>193</v>
      </c>
      <c r="L207" s="2">
        <v>142</v>
      </c>
      <c r="M207" s="2">
        <v>89</v>
      </c>
      <c r="N207" s="2">
        <v>29.56</v>
      </c>
      <c r="O207" s="2">
        <v>70</v>
      </c>
      <c r="P207" s="2">
        <v>78</v>
      </c>
      <c r="Q207" s="1">
        <f t="shared" si="19"/>
        <v>-1.7060482070124801</v>
      </c>
      <c r="R207" s="1">
        <f t="shared" si="20"/>
        <v>0.18158195091072971</v>
      </c>
      <c r="S207" s="1">
        <f t="shared" si="21"/>
        <v>0.15367698429277082</v>
      </c>
      <c r="T207" s="1">
        <f t="shared" si="22"/>
        <v>0.84632301570722923</v>
      </c>
      <c r="U207" s="1">
        <f t="shared" si="23"/>
        <v>-7.2463848350150642E-2</v>
      </c>
      <c r="V207" s="10">
        <f t="shared" si="18"/>
        <v>1</v>
      </c>
      <c r="W207" s="12"/>
      <c r="X207" s="12"/>
      <c r="Y207" s="12"/>
      <c r="Z207" s="12"/>
      <c r="AA207" s="8"/>
      <c r="AB207" s="8"/>
      <c r="AC207" s="8"/>
      <c r="AD207" s="8"/>
      <c r="AE207" s="8"/>
      <c r="AF207" s="8"/>
      <c r="AG207" s="8"/>
      <c r="AH207" s="8"/>
      <c r="AI207" s="8"/>
      <c r="AJ207" s="8"/>
      <c r="AK207" s="8"/>
      <c r="AL207" s="8"/>
      <c r="AM207" s="8"/>
      <c r="AN207" s="8"/>
      <c r="AO207" s="8"/>
      <c r="AP207" s="8"/>
      <c r="AQ207" s="8"/>
      <c r="AR207" s="8"/>
      <c r="AS207" s="8"/>
      <c r="AT207" s="8"/>
      <c r="AU207" s="8"/>
      <c r="AV207" s="8"/>
      <c r="AW207" s="19"/>
      <c r="AX207" s="8"/>
      <c r="AY207" s="8"/>
      <c r="AZ207" s="8"/>
      <c r="BA207" s="8"/>
      <c r="BB207" s="8"/>
      <c r="BC207" s="8"/>
      <c r="BD207" s="8"/>
      <c r="BE207" s="8"/>
      <c r="BF207" s="8"/>
      <c r="BG207" s="8"/>
      <c r="BH207" s="8"/>
      <c r="BI207" s="8"/>
    </row>
    <row r="208" spans="1:61" ht="15" thickBot="1">
      <c r="A208" s="2">
        <v>1</v>
      </c>
      <c r="B208" s="2">
        <v>1</v>
      </c>
      <c r="C208" s="2">
        <v>54</v>
      </c>
      <c r="D208" s="2">
        <v>1</v>
      </c>
      <c r="E208" s="2">
        <v>1</v>
      </c>
      <c r="F208" s="2">
        <v>43</v>
      </c>
      <c r="G208" s="2">
        <v>0</v>
      </c>
      <c r="H208" s="2">
        <v>0</v>
      </c>
      <c r="I208" s="2">
        <v>0</v>
      </c>
      <c r="J208" s="2">
        <v>0</v>
      </c>
      <c r="K208" s="2">
        <v>243</v>
      </c>
      <c r="L208" s="2">
        <v>135</v>
      </c>
      <c r="M208" s="2">
        <v>92</v>
      </c>
      <c r="N208" s="2">
        <v>31.3</v>
      </c>
      <c r="O208" s="2">
        <v>90</v>
      </c>
      <c r="P208" s="2">
        <v>65</v>
      </c>
      <c r="Q208" s="1">
        <f t="shared" si="19"/>
        <v>-0.90628311951157237</v>
      </c>
      <c r="R208" s="1">
        <f t="shared" si="20"/>
        <v>0.40402314239261278</v>
      </c>
      <c r="S208" s="1">
        <f t="shared" si="21"/>
        <v>0.28776102771647483</v>
      </c>
      <c r="T208" s="1">
        <f t="shared" si="22"/>
        <v>0.28776102771647483</v>
      </c>
      <c r="U208" s="1">
        <f t="shared" si="23"/>
        <v>-0.54096802413729006</v>
      </c>
      <c r="V208" s="10">
        <f t="shared" si="18"/>
        <v>1</v>
      </c>
      <c r="W208" s="12"/>
      <c r="X208" s="12"/>
      <c r="Y208" s="12"/>
      <c r="Z208" s="12"/>
      <c r="AA208" s="8"/>
      <c r="AB208" s="8"/>
      <c r="AC208" s="8"/>
      <c r="AD208" s="8"/>
      <c r="AE208" s="8"/>
      <c r="AF208" s="8"/>
      <c r="AG208" s="8"/>
      <c r="AH208" s="8"/>
      <c r="AI208" s="8"/>
      <c r="AJ208" s="8"/>
      <c r="AK208" s="8"/>
      <c r="AL208" s="8"/>
      <c r="AM208" s="8"/>
      <c r="AN208" s="8"/>
      <c r="AO208" s="8"/>
      <c r="AP208" s="8"/>
      <c r="AQ208" s="8"/>
      <c r="AR208" s="8"/>
      <c r="AS208" s="8"/>
      <c r="AT208" s="8"/>
      <c r="AU208" s="8"/>
      <c r="AV208" s="8"/>
      <c r="AW208" s="19"/>
      <c r="AX208" s="8"/>
      <c r="AY208" s="8"/>
      <c r="AZ208" s="8"/>
      <c r="BA208" s="8"/>
      <c r="BB208" s="8"/>
      <c r="BC208" s="8"/>
      <c r="BD208" s="8"/>
      <c r="BE208" s="8"/>
      <c r="BF208" s="8"/>
      <c r="BG208" s="8"/>
      <c r="BH208" s="8"/>
      <c r="BI208" s="8"/>
    </row>
    <row r="209" spans="1:61" ht="15" thickBot="1">
      <c r="A209" s="2">
        <v>1</v>
      </c>
      <c r="B209" s="2">
        <v>1</v>
      </c>
      <c r="C209" s="2">
        <v>56</v>
      </c>
      <c r="D209" s="2">
        <v>3</v>
      </c>
      <c r="E209" s="2">
        <v>0</v>
      </c>
      <c r="F209" s="2">
        <v>0</v>
      </c>
      <c r="G209" s="2">
        <v>0</v>
      </c>
      <c r="H209" s="2">
        <v>0</v>
      </c>
      <c r="I209" s="2">
        <v>1</v>
      </c>
      <c r="J209" s="2">
        <v>0</v>
      </c>
      <c r="K209" s="2">
        <v>239</v>
      </c>
      <c r="L209" s="2">
        <v>177.5</v>
      </c>
      <c r="M209" s="2">
        <v>98</v>
      </c>
      <c r="N209" s="2">
        <v>29.44</v>
      </c>
      <c r="O209" s="2">
        <v>82</v>
      </c>
      <c r="P209" s="2">
        <v>105</v>
      </c>
      <c r="Q209" s="1">
        <f t="shared" si="19"/>
        <v>-0.55687229199917798</v>
      </c>
      <c r="R209" s="1">
        <f t="shared" si="20"/>
        <v>0.57299843586582466</v>
      </c>
      <c r="S209" s="1">
        <f t="shared" si="21"/>
        <v>0.36427145939940458</v>
      </c>
      <c r="T209" s="1">
        <f t="shared" si="22"/>
        <v>0.36427145939940458</v>
      </c>
      <c r="U209" s="1">
        <f t="shared" si="23"/>
        <v>-0.43857485431644277</v>
      </c>
      <c r="V209" s="10">
        <f t="shared" si="18"/>
        <v>1</v>
      </c>
      <c r="W209" s="12"/>
      <c r="X209" s="12"/>
      <c r="Y209" s="12"/>
      <c r="Z209" s="12"/>
      <c r="AA209" s="8"/>
      <c r="AB209" s="8"/>
      <c r="AC209" s="8"/>
      <c r="AD209" s="8"/>
      <c r="AE209" s="8"/>
      <c r="AF209" s="8"/>
      <c r="AG209" s="8"/>
      <c r="AH209" s="8"/>
      <c r="AI209" s="8"/>
      <c r="AJ209" s="8"/>
      <c r="AK209" s="8"/>
      <c r="AL209" s="8"/>
      <c r="AM209" s="8"/>
      <c r="AN209" s="8"/>
      <c r="AO209" s="8"/>
      <c r="AP209" s="8"/>
      <c r="AQ209" s="8"/>
      <c r="AR209" s="8"/>
      <c r="AS209" s="8"/>
      <c r="AT209" s="8"/>
      <c r="AU209" s="8"/>
      <c r="AV209" s="8"/>
      <c r="AW209" s="19"/>
      <c r="AX209" s="8"/>
      <c r="AY209" s="8"/>
      <c r="AZ209" s="8"/>
      <c r="BA209" s="8"/>
      <c r="BB209" s="8"/>
      <c r="BC209" s="8"/>
      <c r="BD209" s="8"/>
      <c r="BE209" s="8"/>
      <c r="BF209" s="8"/>
      <c r="BG209" s="8"/>
      <c r="BH209" s="8"/>
      <c r="BI209" s="8"/>
    </row>
    <row r="210" spans="1:61" ht="15" thickBot="1">
      <c r="A210" s="2">
        <v>0</v>
      </c>
      <c r="B210" s="2">
        <v>0</v>
      </c>
      <c r="C210" s="2">
        <v>50</v>
      </c>
      <c r="D210" s="2">
        <v>1</v>
      </c>
      <c r="E210" s="2">
        <v>0</v>
      </c>
      <c r="F210" s="2">
        <v>0</v>
      </c>
      <c r="G210" s="2">
        <v>0</v>
      </c>
      <c r="H210" s="2">
        <v>0</v>
      </c>
      <c r="I210" s="2">
        <v>0</v>
      </c>
      <c r="J210" s="2">
        <v>0</v>
      </c>
      <c r="K210" s="2">
        <v>273</v>
      </c>
      <c r="L210" s="2">
        <v>131</v>
      </c>
      <c r="M210" s="2">
        <v>93</v>
      </c>
      <c r="N210" s="2">
        <v>27.61</v>
      </c>
      <c r="O210" s="2">
        <v>80</v>
      </c>
      <c r="P210" s="2">
        <v>94</v>
      </c>
      <c r="Q210" s="1">
        <f t="shared" si="19"/>
        <v>-2.3405131063595856</v>
      </c>
      <c r="R210" s="1">
        <f t="shared" si="20"/>
        <v>9.627822458502508E-2</v>
      </c>
      <c r="S210" s="1">
        <f t="shared" si="21"/>
        <v>8.7822801206755105E-2</v>
      </c>
      <c r="T210" s="1">
        <f t="shared" si="22"/>
        <v>0.91217719879324488</v>
      </c>
      <c r="U210" s="1">
        <f t="shared" si="23"/>
        <v>-3.992078778685472E-2</v>
      </c>
      <c r="V210" s="10">
        <f t="shared" si="18"/>
        <v>0</v>
      </c>
      <c r="W210" s="12"/>
      <c r="X210" s="12"/>
      <c r="Y210" s="12"/>
      <c r="Z210" s="12"/>
      <c r="AA210" s="8"/>
      <c r="AB210" s="8"/>
      <c r="AC210" s="8"/>
      <c r="AD210" s="8"/>
      <c r="AE210" s="8"/>
      <c r="AF210" s="8"/>
      <c r="AG210" s="8"/>
      <c r="AH210" s="8"/>
      <c r="AI210" s="8"/>
      <c r="AJ210" s="8"/>
      <c r="AK210" s="8"/>
      <c r="AL210" s="8"/>
      <c r="AM210" s="8"/>
      <c r="AN210" s="8"/>
      <c r="AO210" s="8"/>
      <c r="AP210" s="8"/>
      <c r="AQ210" s="8"/>
      <c r="AR210" s="8"/>
      <c r="AS210" s="8"/>
      <c r="AT210" s="8"/>
      <c r="AU210" s="8"/>
      <c r="AV210" s="8"/>
      <c r="AW210" s="19"/>
      <c r="AX210" s="8"/>
      <c r="AY210" s="8"/>
      <c r="AZ210" s="8"/>
      <c r="BA210" s="8"/>
      <c r="BB210" s="8"/>
      <c r="BC210" s="8"/>
      <c r="BD210" s="8"/>
      <c r="BE210" s="8"/>
      <c r="BF210" s="8"/>
      <c r="BG210" s="8"/>
      <c r="BH210" s="8"/>
      <c r="BI210" s="8"/>
    </row>
    <row r="211" spans="1:61" ht="15" thickBot="1">
      <c r="A211" s="2">
        <v>0</v>
      </c>
      <c r="B211" s="2">
        <v>1</v>
      </c>
      <c r="C211" s="2">
        <v>46</v>
      </c>
      <c r="D211" s="2">
        <v>4</v>
      </c>
      <c r="E211" s="2">
        <v>0</v>
      </c>
      <c r="F211" s="2">
        <v>0</v>
      </c>
      <c r="G211" s="2">
        <v>0</v>
      </c>
      <c r="H211" s="2">
        <v>0</v>
      </c>
      <c r="I211" s="2">
        <v>1</v>
      </c>
      <c r="J211" s="2">
        <v>0</v>
      </c>
      <c r="K211" s="2">
        <v>220</v>
      </c>
      <c r="L211" s="2">
        <v>136.5</v>
      </c>
      <c r="M211" s="2">
        <v>99.5</v>
      </c>
      <c r="N211" s="2">
        <v>27.78</v>
      </c>
      <c r="O211" s="2">
        <v>80</v>
      </c>
      <c r="P211" s="2">
        <v>70</v>
      </c>
      <c r="Q211" s="1">
        <f t="shared" si="19"/>
        <v>-2.1714648690593048</v>
      </c>
      <c r="R211" s="1">
        <f t="shared" si="20"/>
        <v>0.11401048409628976</v>
      </c>
      <c r="S211" s="1">
        <f t="shared" si="21"/>
        <v>0.10234237982847857</v>
      </c>
      <c r="T211" s="1">
        <f t="shared" si="22"/>
        <v>0.8976576201715214</v>
      </c>
      <c r="U211" s="1">
        <f t="shared" si="23"/>
        <v>-4.6889278058303487E-2</v>
      </c>
      <c r="V211" s="10">
        <f t="shared" si="18"/>
        <v>1</v>
      </c>
      <c r="W211" s="12"/>
      <c r="X211" s="12"/>
      <c r="Y211" s="12"/>
      <c r="Z211" s="12"/>
      <c r="AA211" s="8"/>
      <c r="AB211" s="8"/>
      <c r="AC211" s="8"/>
      <c r="AD211" s="8"/>
      <c r="AE211" s="8"/>
      <c r="AF211" s="8"/>
      <c r="AG211" s="8"/>
      <c r="AH211" s="8"/>
      <c r="AI211" s="8"/>
      <c r="AJ211" s="8"/>
      <c r="AK211" s="8"/>
      <c r="AL211" s="8"/>
      <c r="AM211" s="8"/>
      <c r="AN211" s="8"/>
      <c r="AO211" s="8"/>
      <c r="AP211" s="8"/>
      <c r="AQ211" s="8"/>
      <c r="AR211" s="8"/>
      <c r="AS211" s="8"/>
      <c r="AT211" s="8"/>
      <c r="AU211" s="8"/>
      <c r="AV211" s="8"/>
      <c r="AW211" s="19"/>
      <c r="AX211" s="8"/>
      <c r="AY211" s="8"/>
      <c r="AZ211" s="8"/>
      <c r="BA211" s="8"/>
      <c r="BB211" s="8"/>
      <c r="BC211" s="8"/>
      <c r="BD211" s="8"/>
      <c r="BE211" s="8"/>
      <c r="BF211" s="8"/>
      <c r="BG211" s="8"/>
      <c r="BH211" s="8"/>
      <c r="BI211" s="8"/>
    </row>
    <row r="212" spans="1:61" ht="15" thickBot="1">
      <c r="A212" s="2">
        <v>1</v>
      </c>
      <c r="B212" s="2">
        <v>0</v>
      </c>
      <c r="C212" s="2">
        <v>53</v>
      </c>
      <c r="D212" s="2">
        <v>1</v>
      </c>
      <c r="E212" s="2">
        <v>0</v>
      </c>
      <c r="F212" s="2">
        <v>0</v>
      </c>
      <c r="G212" s="2">
        <v>0</v>
      </c>
      <c r="H212" s="2">
        <v>0</v>
      </c>
      <c r="I212" s="2">
        <v>1</v>
      </c>
      <c r="J212" s="2">
        <v>0</v>
      </c>
      <c r="K212" s="2">
        <v>303</v>
      </c>
      <c r="L212" s="2">
        <v>128</v>
      </c>
      <c r="M212" s="2">
        <v>91</v>
      </c>
      <c r="N212" s="2">
        <v>27.35</v>
      </c>
      <c r="O212" s="2">
        <v>60</v>
      </c>
      <c r="P212" s="2">
        <v>77</v>
      </c>
      <c r="Q212" s="1">
        <f t="shared" si="19"/>
        <v>-1.9369709161656452</v>
      </c>
      <c r="R212" s="1">
        <f t="shared" si="20"/>
        <v>0.14413990102200716</v>
      </c>
      <c r="S212" s="1">
        <f t="shared" si="21"/>
        <v>0.12598101062051384</v>
      </c>
      <c r="T212" s="1">
        <f t="shared" si="22"/>
        <v>0.12598101062051384</v>
      </c>
      <c r="U212" s="1">
        <f t="shared" si="23"/>
        <v>-0.8996949120589196</v>
      </c>
      <c r="V212" s="10">
        <f t="shared" si="18"/>
        <v>1</v>
      </c>
      <c r="W212" s="12"/>
      <c r="X212" s="12"/>
      <c r="Y212" s="12"/>
      <c r="Z212" s="12"/>
      <c r="AA212" s="8"/>
      <c r="AB212" s="8"/>
      <c r="AC212" s="8"/>
      <c r="AD212" s="8"/>
      <c r="AE212" s="8"/>
      <c r="AF212" s="8"/>
      <c r="AG212" s="8"/>
      <c r="AH212" s="8"/>
      <c r="AI212" s="8"/>
      <c r="AJ212" s="8"/>
      <c r="AK212" s="8"/>
      <c r="AL212" s="8"/>
      <c r="AM212" s="8"/>
      <c r="AN212" s="8"/>
      <c r="AO212" s="8"/>
      <c r="AP212" s="8"/>
      <c r="AQ212" s="8"/>
      <c r="AR212" s="8"/>
      <c r="AS212" s="8"/>
      <c r="AT212" s="8"/>
      <c r="AU212" s="8"/>
      <c r="AV212" s="8"/>
      <c r="AW212" s="19"/>
      <c r="AX212" s="8"/>
      <c r="AY212" s="8"/>
      <c r="AZ212" s="8"/>
      <c r="BA212" s="8"/>
      <c r="BB212" s="8"/>
      <c r="BC212" s="8"/>
      <c r="BD212" s="8"/>
      <c r="BE212" s="8"/>
      <c r="BF212" s="8"/>
      <c r="BG212" s="8"/>
      <c r="BH212" s="8"/>
      <c r="BI212" s="8"/>
    </row>
    <row r="213" spans="1:61" ht="15" thickBot="1">
      <c r="A213" s="2">
        <v>1</v>
      </c>
      <c r="B213" s="2">
        <v>0</v>
      </c>
      <c r="C213" s="2">
        <v>59</v>
      </c>
      <c r="D213" s="2">
        <v>2</v>
      </c>
      <c r="E213" s="2">
        <v>0</v>
      </c>
      <c r="F213" s="2">
        <v>0</v>
      </c>
      <c r="G213" s="2">
        <v>0</v>
      </c>
      <c r="H213" s="2">
        <v>0</v>
      </c>
      <c r="I213" s="2">
        <v>0</v>
      </c>
      <c r="J213" s="2">
        <v>0</v>
      </c>
      <c r="K213" s="2">
        <v>310</v>
      </c>
      <c r="L213" s="2">
        <v>129</v>
      </c>
      <c r="M213" s="2">
        <v>70</v>
      </c>
      <c r="N213" s="2">
        <v>23.29</v>
      </c>
      <c r="O213" s="2">
        <v>80</v>
      </c>
      <c r="P213" s="2">
        <v>70</v>
      </c>
      <c r="Q213" s="1">
        <f t="shared" si="19"/>
        <v>-1.8646373819567401</v>
      </c>
      <c r="R213" s="1">
        <f t="shared" si="20"/>
        <v>0.15495238823046917</v>
      </c>
      <c r="S213" s="1">
        <f t="shared" si="21"/>
        <v>0.13416344241503803</v>
      </c>
      <c r="T213" s="1">
        <f t="shared" si="22"/>
        <v>0.13416344241503803</v>
      </c>
      <c r="U213" s="1">
        <f t="shared" si="23"/>
        <v>-0.87236580697117638</v>
      </c>
      <c r="V213" s="10">
        <f t="shared" si="18"/>
        <v>1</v>
      </c>
      <c r="W213" s="12"/>
      <c r="X213" s="12"/>
      <c r="Y213" s="12"/>
      <c r="Z213" s="12"/>
      <c r="AA213" s="8"/>
      <c r="AB213" s="8"/>
      <c r="AC213" s="8"/>
      <c r="AD213" s="8"/>
      <c r="AE213" s="8"/>
      <c r="AF213" s="8"/>
      <c r="AG213" s="8"/>
      <c r="AH213" s="8"/>
      <c r="AI213" s="8"/>
      <c r="AJ213" s="8"/>
      <c r="AK213" s="8"/>
      <c r="AL213" s="8"/>
      <c r="AM213" s="8"/>
      <c r="AN213" s="8"/>
      <c r="AO213" s="8"/>
      <c r="AP213" s="8"/>
      <c r="AQ213" s="8"/>
      <c r="AR213" s="8"/>
      <c r="AS213" s="8"/>
      <c r="AT213" s="8"/>
      <c r="AU213" s="8"/>
      <c r="AV213" s="8"/>
      <c r="AW213" s="19"/>
      <c r="AX213" s="8"/>
      <c r="AY213" s="8"/>
      <c r="AZ213" s="8"/>
      <c r="BA213" s="8"/>
      <c r="BB213" s="8"/>
      <c r="BC213" s="8"/>
      <c r="BD213" s="8"/>
      <c r="BE213" s="8"/>
      <c r="BF213" s="8"/>
      <c r="BG213" s="8"/>
      <c r="BH213" s="8"/>
      <c r="BI213" s="8"/>
    </row>
    <row r="214" spans="1:61" ht="15" thickBot="1">
      <c r="A214" s="2">
        <v>0</v>
      </c>
      <c r="B214" s="2">
        <v>1</v>
      </c>
      <c r="C214" s="2">
        <v>48</v>
      </c>
      <c r="D214" s="2">
        <v>2</v>
      </c>
      <c r="E214" s="2">
        <v>0</v>
      </c>
      <c r="F214" s="2">
        <v>0</v>
      </c>
      <c r="G214" s="2">
        <v>0</v>
      </c>
      <c r="H214" s="2">
        <v>0</v>
      </c>
      <c r="I214" s="2">
        <v>0</v>
      </c>
      <c r="J214" s="2">
        <v>0</v>
      </c>
      <c r="K214" s="2">
        <v>232</v>
      </c>
      <c r="L214" s="2">
        <v>112.5</v>
      </c>
      <c r="M214" s="2">
        <v>79</v>
      </c>
      <c r="N214" s="2">
        <v>28.62</v>
      </c>
      <c r="O214" s="2">
        <v>85</v>
      </c>
      <c r="P214" s="2">
        <v>100</v>
      </c>
      <c r="Q214" s="1">
        <f t="shared" si="19"/>
        <v>-2.2429635131132102</v>
      </c>
      <c r="R214" s="1">
        <f t="shared" si="20"/>
        <v>0.10614348022517386</v>
      </c>
      <c r="S214" s="1">
        <f t="shared" si="21"/>
        <v>9.5958148398222795E-2</v>
      </c>
      <c r="T214" s="1">
        <f t="shared" si="22"/>
        <v>0.90404185160177719</v>
      </c>
      <c r="U214" s="1">
        <f t="shared" si="23"/>
        <v>-4.3811463884164056E-2</v>
      </c>
      <c r="V214" s="10">
        <f t="shared" si="18"/>
        <v>0</v>
      </c>
      <c r="W214" s="12"/>
      <c r="X214" s="12"/>
      <c r="Y214" s="12"/>
      <c r="Z214" s="12"/>
      <c r="AA214" s="8"/>
      <c r="AB214" s="8"/>
      <c r="AC214" s="8"/>
      <c r="AD214" s="8"/>
      <c r="AE214" s="8"/>
      <c r="AF214" s="8"/>
      <c r="AG214" s="8"/>
      <c r="AH214" s="8"/>
      <c r="AI214" s="8"/>
      <c r="AJ214" s="8"/>
      <c r="AK214" s="8"/>
      <c r="AL214" s="8"/>
      <c r="AM214" s="8"/>
      <c r="AN214" s="8"/>
      <c r="AO214" s="8"/>
      <c r="AP214" s="8"/>
      <c r="AQ214" s="8"/>
      <c r="AR214" s="8"/>
      <c r="AS214" s="8"/>
      <c r="AT214" s="8"/>
      <c r="AU214" s="8"/>
      <c r="AV214" s="8"/>
      <c r="AW214" s="19"/>
      <c r="AX214" s="8"/>
      <c r="AY214" s="8"/>
      <c r="AZ214" s="8"/>
      <c r="BA214" s="8"/>
      <c r="BB214" s="8"/>
      <c r="BC214" s="8"/>
      <c r="BD214" s="8"/>
      <c r="BE214" s="8"/>
      <c r="BF214" s="8"/>
      <c r="BG214" s="8"/>
      <c r="BH214" s="8"/>
      <c r="BI214" s="8"/>
    </row>
    <row r="215" spans="1:61" ht="15" thickBot="1">
      <c r="A215" s="2">
        <v>0</v>
      </c>
      <c r="B215" s="2">
        <v>0</v>
      </c>
      <c r="C215" s="2">
        <v>48</v>
      </c>
      <c r="D215" s="2">
        <v>1</v>
      </c>
      <c r="E215" s="2">
        <v>0</v>
      </c>
      <c r="F215" s="2">
        <v>0</v>
      </c>
      <c r="G215" s="2">
        <v>0</v>
      </c>
      <c r="H215" s="2">
        <v>0</v>
      </c>
      <c r="I215" s="2">
        <v>0</v>
      </c>
      <c r="J215" s="2">
        <v>0</v>
      </c>
      <c r="K215" s="2">
        <v>164</v>
      </c>
      <c r="L215" s="2">
        <v>159</v>
      </c>
      <c r="M215" s="2">
        <v>90</v>
      </c>
      <c r="N215" s="2">
        <v>26.73</v>
      </c>
      <c r="O215" s="2">
        <v>80</v>
      </c>
      <c r="P215" s="2">
        <v>63</v>
      </c>
      <c r="Q215" s="1">
        <f t="shared" si="19"/>
        <v>-2.5020258663243959</v>
      </c>
      <c r="R215" s="1">
        <f t="shared" si="20"/>
        <v>8.1918873719689672E-2</v>
      </c>
      <c r="S215" s="1">
        <f t="shared" si="21"/>
        <v>7.5716281238396924E-2</v>
      </c>
      <c r="T215" s="1">
        <f t="shared" si="22"/>
        <v>0.92428371876160309</v>
      </c>
      <c r="U215" s="1">
        <f t="shared" si="23"/>
        <v>-3.4194696984245591E-2</v>
      </c>
      <c r="V215" s="10">
        <f t="shared" si="18"/>
        <v>0</v>
      </c>
      <c r="W215" s="12"/>
      <c r="X215" s="12"/>
      <c r="Y215" s="12"/>
      <c r="Z215" s="12"/>
      <c r="AA215" s="8"/>
      <c r="AB215" s="8"/>
      <c r="AC215" s="8"/>
      <c r="AD215" s="8"/>
      <c r="AE215" s="8"/>
      <c r="AF215" s="8"/>
      <c r="AG215" s="8"/>
      <c r="AH215" s="8"/>
      <c r="AI215" s="8"/>
      <c r="AJ215" s="8"/>
      <c r="AK215" s="8"/>
      <c r="AL215" s="8"/>
      <c r="AM215" s="8"/>
      <c r="AN215" s="8"/>
      <c r="AO215" s="8"/>
      <c r="AP215" s="8"/>
      <c r="AQ215" s="8"/>
      <c r="AR215" s="8"/>
      <c r="AS215" s="8"/>
      <c r="AT215" s="8"/>
      <c r="AU215" s="8"/>
      <c r="AV215" s="8"/>
      <c r="AW215" s="19"/>
      <c r="AX215" s="8"/>
      <c r="AY215" s="8"/>
      <c r="AZ215" s="8"/>
      <c r="BA215" s="8"/>
      <c r="BB215" s="8"/>
      <c r="BC215" s="8"/>
      <c r="BD215" s="8"/>
      <c r="BE215" s="8"/>
      <c r="BF215" s="8"/>
      <c r="BG215" s="8"/>
      <c r="BH215" s="8"/>
      <c r="BI215" s="8"/>
    </row>
    <row r="216" spans="1:61" ht="15" thickBot="1">
      <c r="A216" s="2">
        <v>1</v>
      </c>
      <c r="B216" s="2">
        <v>1</v>
      </c>
      <c r="C216" s="2">
        <v>54</v>
      </c>
      <c r="D216" s="2">
        <v>1</v>
      </c>
      <c r="E216" s="2">
        <v>1</v>
      </c>
      <c r="F216" s="2">
        <v>20</v>
      </c>
      <c r="G216" s="2">
        <v>0</v>
      </c>
      <c r="H216" s="2">
        <v>0</v>
      </c>
      <c r="I216" s="2">
        <v>0</v>
      </c>
      <c r="J216" s="2">
        <v>0</v>
      </c>
      <c r="K216" s="2">
        <v>245</v>
      </c>
      <c r="L216" s="2">
        <v>128</v>
      </c>
      <c r="M216" s="2">
        <v>74</v>
      </c>
      <c r="N216" s="2">
        <v>24.85</v>
      </c>
      <c r="O216" s="2">
        <v>72</v>
      </c>
      <c r="P216" s="2">
        <v>75</v>
      </c>
      <c r="Q216" s="1">
        <f t="shared" si="19"/>
        <v>-1.2586489788198243</v>
      </c>
      <c r="R216" s="1">
        <f t="shared" si="20"/>
        <v>0.28403750808495615</v>
      </c>
      <c r="S216" s="1">
        <f t="shared" si="21"/>
        <v>0.22120655066266434</v>
      </c>
      <c r="T216" s="1">
        <f t="shared" si="22"/>
        <v>0.22120655066266434</v>
      </c>
      <c r="U216" s="1">
        <f t="shared" si="23"/>
        <v>-0.65520201627093888</v>
      </c>
      <c r="V216" s="10">
        <f t="shared" si="18"/>
        <v>1</v>
      </c>
      <c r="W216" s="12"/>
      <c r="X216" s="12"/>
      <c r="Y216" s="12"/>
      <c r="Z216" s="12"/>
      <c r="AA216" s="8"/>
      <c r="AB216" s="8"/>
      <c r="AC216" s="8"/>
      <c r="AD216" s="8"/>
      <c r="AE216" s="8"/>
      <c r="AF216" s="8"/>
      <c r="AG216" s="8"/>
      <c r="AH216" s="8"/>
      <c r="AI216" s="8"/>
      <c r="AJ216" s="8"/>
      <c r="AK216" s="8"/>
      <c r="AL216" s="8"/>
      <c r="AM216" s="8"/>
      <c r="AN216" s="8"/>
      <c r="AO216" s="8"/>
      <c r="AP216" s="8"/>
      <c r="AQ216" s="8"/>
      <c r="AR216" s="8"/>
      <c r="AS216" s="8"/>
      <c r="AT216" s="8"/>
      <c r="AU216" s="8"/>
      <c r="AV216" s="8"/>
      <c r="AW216" s="19"/>
      <c r="AX216" s="8"/>
      <c r="AY216" s="8"/>
      <c r="AZ216" s="8"/>
      <c r="BA216" s="8"/>
      <c r="BB216" s="8"/>
      <c r="BC216" s="8"/>
      <c r="BD216" s="8"/>
      <c r="BE216" s="8"/>
      <c r="BF216" s="8"/>
      <c r="BG216" s="8"/>
      <c r="BH216" s="8"/>
      <c r="BI216" s="8"/>
    </row>
    <row r="217" spans="1:61" ht="15" thickBot="1">
      <c r="A217" s="2">
        <v>0</v>
      </c>
      <c r="B217" s="2">
        <v>0</v>
      </c>
      <c r="C217" s="2">
        <v>36</v>
      </c>
      <c r="D217" s="2">
        <v>1</v>
      </c>
      <c r="E217" s="2">
        <v>1</v>
      </c>
      <c r="F217" s="2">
        <v>3</v>
      </c>
      <c r="G217" s="2">
        <v>0</v>
      </c>
      <c r="H217" s="2">
        <v>0</v>
      </c>
      <c r="I217" s="2">
        <v>0</v>
      </c>
      <c r="J217" s="2">
        <v>0</v>
      </c>
      <c r="K217" s="2">
        <v>135</v>
      </c>
      <c r="L217" s="2">
        <v>108</v>
      </c>
      <c r="M217" s="2">
        <v>74</v>
      </c>
      <c r="N217" s="2">
        <v>22.53</v>
      </c>
      <c r="O217" s="2">
        <v>73</v>
      </c>
      <c r="P217" s="2">
        <v>75</v>
      </c>
      <c r="Q217" s="1">
        <f t="shared" si="19"/>
        <v>-3.8416912970529653</v>
      </c>
      <c r="R217" s="1">
        <f t="shared" si="20"/>
        <v>2.1457280004223797E-2</v>
      </c>
      <c r="S217" s="1">
        <f t="shared" si="21"/>
        <v>2.1006536860880828E-2</v>
      </c>
      <c r="T217" s="1">
        <f t="shared" si="22"/>
        <v>0.97899346313911917</v>
      </c>
      <c r="U217" s="1">
        <f t="shared" si="23"/>
        <v>-9.2202080253477852E-3</v>
      </c>
      <c r="V217" s="10">
        <f t="shared" si="18"/>
        <v>0</v>
      </c>
      <c r="W217" s="12"/>
      <c r="X217" s="12"/>
      <c r="Y217" s="12"/>
      <c r="Z217" s="12"/>
      <c r="AA217" s="8"/>
      <c r="AB217" s="8"/>
      <c r="AC217" s="8"/>
      <c r="AD217" s="8"/>
      <c r="AE217" s="8"/>
      <c r="AF217" s="8"/>
      <c r="AG217" s="8"/>
      <c r="AH217" s="8"/>
      <c r="AI217" s="8"/>
      <c r="AJ217" s="8"/>
      <c r="AK217" s="8"/>
      <c r="AL217" s="8"/>
      <c r="AM217" s="8"/>
      <c r="AN217" s="8"/>
      <c r="AO217" s="8"/>
      <c r="AP217" s="8"/>
      <c r="AQ217" s="8"/>
      <c r="AR217" s="8"/>
      <c r="AS217" s="8"/>
      <c r="AT217" s="8"/>
      <c r="AU217" s="8"/>
      <c r="AV217" s="8"/>
      <c r="AW217" s="19"/>
      <c r="AX217" s="8"/>
      <c r="AY217" s="8"/>
      <c r="AZ217" s="8"/>
      <c r="BA217" s="8"/>
      <c r="BB217" s="8"/>
      <c r="BC217" s="8"/>
      <c r="BD217" s="8"/>
      <c r="BE217" s="8"/>
      <c r="BF217" s="8"/>
      <c r="BG217" s="8"/>
      <c r="BH217" s="8"/>
      <c r="BI217" s="8"/>
    </row>
    <row r="218" spans="1:61" ht="15" thickBot="1">
      <c r="A218" s="2">
        <v>0</v>
      </c>
      <c r="B218" s="2">
        <v>1</v>
      </c>
      <c r="C218" s="2">
        <v>59</v>
      </c>
      <c r="D218" s="2">
        <v>4</v>
      </c>
      <c r="E218" s="2">
        <v>1</v>
      </c>
      <c r="F218" s="2">
        <v>20</v>
      </c>
      <c r="G218" s="2">
        <v>0</v>
      </c>
      <c r="H218" s="2">
        <v>0</v>
      </c>
      <c r="I218" s="2">
        <v>1</v>
      </c>
      <c r="J218" s="2">
        <v>0</v>
      </c>
      <c r="K218" s="2">
        <v>265</v>
      </c>
      <c r="L218" s="2">
        <v>155</v>
      </c>
      <c r="M218" s="2">
        <v>85</v>
      </c>
      <c r="N218" s="2">
        <v>27.06</v>
      </c>
      <c r="O218" s="2">
        <v>88</v>
      </c>
      <c r="P218" s="2">
        <v>75</v>
      </c>
      <c r="Q218" s="1">
        <f t="shared" si="19"/>
        <v>-0.46426390999303546</v>
      </c>
      <c r="R218" s="1">
        <f t="shared" si="20"/>
        <v>0.62859763937610624</v>
      </c>
      <c r="S218" s="1">
        <f t="shared" si="21"/>
        <v>0.38597479461956818</v>
      </c>
      <c r="T218" s="1">
        <f t="shared" si="22"/>
        <v>0.61402520538043182</v>
      </c>
      <c r="U218" s="1">
        <f t="shared" si="23"/>
        <v>-0.21181380095499225</v>
      </c>
      <c r="V218" s="10">
        <f t="shared" si="18"/>
        <v>1</v>
      </c>
      <c r="W218" s="12"/>
      <c r="X218" s="12"/>
      <c r="Y218" s="12"/>
      <c r="Z218" s="12"/>
      <c r="AA218" s="8"/>
      <c r="AB218" s="8"/>
      <c r="AC218" s="8"/>
      <c r="AD218" s="8"/>
      <c r="AE218" s="8"/>
      <c r="AF218" s="8"/>
      <c r="AG218" s="8"/>
      <c r="AH218" s="8"/>
      <c r="AI218" s="8"/>
      <c r="AJ218" s="8"/>
      <c r="AK218" s="8"/>
      <c r="AL218" s="8"/>
      <c r="AM218" s="8"/>
      <c r="AN218" s="8"/>
      <c r="AO218" s="8"/>
      <c r="AP218" s="8"/>
      <c r="AQ218" s="8"/>
      <c r="AR218" s="8"/>
      <c r="AS218" s="8"/>
      <c r="AT218" s="8"/>
      <c r="AU218" s="8"/>
      <c r="AV218" s="8"/>
      <c r="AW218" s="19"/>
      <c r="AX218" s="8"/>
      <c r="AY218" s="8"/>
      <c r="AZ218" s="8"/>
      <c r="BA218" s="8"/>
      <c r="BB218" s="8"/>
      <c r="BC218" s="8"/>
      <c r="BD218" s="8"/>
      <c r="BE218" s="8"/>
      <c r="BF218" s="8"/>
      <c r="BG218" s="8"/>
      <c r="BH218" s="8"/>
      <c r="BI218" s="8"/>
    </row>
    <row r="219" spans="1:61" ht="15" thickBot="1">
      <c r="A219" s="2">
        <v>0</v>
      </c>
      <c r="B219" s="2">
        <v>0</v>
      </c>
      <c r="C219" s="2">
        <v>55</v>
      </c>
      <c r="D219" s="2">
        <v>1</v>
      </c>
      <c r="E219" s="2">
        <v>0</v>
      </c>
      <c r="F219" s="2">
        <v>0</v>
      </c>
      <c r="G219" s="2">
        <v>0</v>
      </c>
      <c r="H219" s="2">
        <v>0</v>
      </c>
      <c r="I219" s="2">
        <v>0</v>
      </c>
      <c r="J219" s="2">
        <v>0</v>
      </c>
      <c r="K219" s="2">
        <v>291</v>
      </c>
      <c r="L219" s="2">
        <v>124</v>
      </c>
      <c r="M219" s="2">
        <v>85</v>
      </c>
      <c r="N219" s="2">
        <v>26.89</v>
      </c>
      <c r="O219" s="2">
        <v>75</v>
      </c>
      <c r="P219" s="2">
        <v>80</v>
      </c>
      <c r="Q219" s="1">
        <f t="shared" si="19"/>
        <v>-2.1439270138216768</v>
      </c>
      <c r="R219" s="1">
        <f t="shared" si="20"/>
        <v>0.11719371684408435</v>
      </c>
      <c r="S219" s="1">
        <f t="shared" si="21"/>
        <v>0.10490008588227667</v>
      </c>
      <c r="T219" s="1">
        <f t="shared" si="22"/>
        <v>0.89509991411772338</v>
      </c>
      <c r="U219" s="1">
        <f t="shared" si="23"/>
        <v>-4.8128484540947029E-2</v>
      </c>
      <c r="V219" s="10">
        <f t="shared" si="18"/>
        <v>1</v>
      </c>
      <c r="W219" s="12"/>
      <c r="X219" s="12"/>
      <c r="Y219" s="12"/>
      <c r="Z219" s="12"/>
      <c r="AA219" s="8"/>
      <c r="AB219" s="8"/>
      <c r="AC219" s="8"/>
      <c r="AD219" s="8"/>
      <c r="AE219" s="8"/>
      <c r="AF219" s="8"/>
      <c r="AG219" s="8"/>
      <c r="AH219" s="8"/>
      <c r="AI219" s="8"/>
      <c r="AJ219" s="8"/>
      <c r="AK219" s="8"/>
      <c r="AL219" s="8"/>
      <c r="AM219" s="8"/>
      <c r="AN219" s="8"/>
      <c r="AO219" s="8"/>
      <c r="AP219" s="8"/>
      <c r="AQ219" s="8"/>
      <c r="AR219" s="8"/>
      <c r="AS219" s="8"/>
      <c r="AT219" s="8"/>
      <c r="AU219" s="8"/>
      <c r="AV219" s="8"/>
      <c r="AW219" s="19"/>
      <c r="AX219" s="8"/>
      <c r="AY219" s="8"/>
      <c r="AZ219" s="8"/>
      <c r="BA219" s="8"/>
      <c r="BB219" s="8"/>
      <c r="BC219" s="8"/>
      <c r="BD219" s="8"/>
      <c r="BE219" s="8"/>
      <c r="BF219" s="8"/>
      <c r="BG219" s="8"/>
      <c r="BH219" s="8"/>
      <c r="BI219" s="8"/>
    </row>
    <row r="220" spans="1:61" ht="15" thickBot="1">
      <c r="A220" s="2">
        <v>1</v>
      </c>
      <c r="B220" s="2">
        <v>0</v>
      </c>
      <c r="C220" s="2">
        <v>55</v>
      </c>
      <c r="D220" s="2">
        <v>3</v>
      </c>
      <c r="E220" s="2">
        <v>1</v>
      </c>
      <c r="F220" s="2">
        <v>1</v>
      </c>
      <c r="G220" s="2">
        <v>0</v>
      </c>
      <c r="H220" s="2">
        <v>0</v>
      </c>
      <c r="I220" s="2">
        <v>0</v>
      </c>
      <c r="J220" s="2">
        <v>0</v>
      </c>
      <c r="K220" s="2">
        <v>273</v>
      </c>
      <c r="L220" s="2">
        <v>122</v>
      </c>
      <c r="M220" s="2">
        <v>84</v>
      </c>
      <c r="N220" s="2">
        <v>27.15</v>
      </c>
      <c r="O220" s="2">
        <v>75</v>
      </c>
      <c r="P220" s="2">
        <v>97</v>
      </c>
      <c r="Q220" s="1">
        <f t="shared" si="19"/>
        <v>-2.0937551849969154</v>
      </c>
      <c r="R220" s="1">
        <f t="shared" si="20"/>
        <v>0.12322353873191288</v>
      </c>
      <c r="S220" s="1">
        <f t="shared" si="21"/>
        <v>0.10970526745818443</v>
      </c>
      <c r="T220" s="1">
        <f t="shared" si="22"/>
        <v>0.10970526745818443</v>
      </c>
      <c r="U220" s="1">
        <f t="shared" si="23"/>
        <v>-0.95977251943438213</v>
      </c>
      <c r="V220" s="10">
        <f t="shared" si="18"/>
        <v>1</v>
      </c>
      <c r="W220" s="12"/>
      <c r="X220" s="12"/>
      <c r="Y220" s="12"/>
      <c r="Z220" s="12"/>
      <c r="AA220" s="8"/>
      <c r="AB220" s="8"/>
      <c r="AC220" s="8"/>
      <c r="AD220" s="8"/>
      <c r="AE220" s="8"/>
      <c r="AF220" s="8"/>
      <c r="AG220" s="8"/>
      <c r="AH220" s="8"/>
      <c r="AI220" s="8"/>
      <c r="AJ220" s="8"/>
      <c r="AK220" s="8"/>
      <c r="AL220" s="8"/>
      <c r="AM220" s="8"/>
      <c r="AN220" s="8"/>
      <c r="AO220" s="8"/>
      <c r="AP220" s="8"/>
      <c r="AQ220" s="8"/>
      <c r="AR220" s="8"/>
      <c r="AS220" s="8"/>
      <c r="AT220" s="8"/>
      <c r="AU220" s="8"/>
      <c r="AV220" s="8"/>
      <c r="AW220" s="19"/>
      <c r="AX220" s="8"/>
      <c r="AY220" s="8"/>
      <c r="AZ220" s="8"/>
      <c r="BA220" s="8"/>
      <c r="BB220" s="8"/>
      <c r="BC220" s="8"/>
      <c r="BD220" s="8"/>
      <c r="BE220" s="8"/>
      <c r="BF220" s="8"/>
      <c r="BG220" s="8"/>
      <c r="BH220" s="8"/>
      <c r="BI220" s="8"/>
    </row>
    <row r="221" spans="1:61" ht="15" thickBot="1">
      <c r="A221" s="2">
        <v>0</v>
      </c>
      <c r="B221" s="2">
        <v>1</v>
      </c>
      <c r="C221" s="2">
        <v>40</v>
      </c>
      <c r="D221" s="2">
        <v>3</v>
      </c>
      <c r="E221" s="2">
        <v>1</v>
      </c>
      <c r="F221" s="2">
        <v>43</v>
      </c>
      <c r="G221" s="2">
        <v>0</v>
      </c>
      <c r="H221" s="2">
        <v>0</v>
      </c>
      <c r="I221" s="2">
        <v>0</v>
      </c>
      <c r="J221" s="2">
        <v>0</v>
      </c>
      <c r="K221" s="2">
        <v>238</v>
      </c>
      <c r="L221" s="2">
        <v>129</v>
      </c>
      <c r="M221" s="2">
        <v>88</v>
      </c>
      <c r="N221" s="2">
        <v>26.32</v>
      </c>
      <c r="O221" s="2">
        <v>95</v>
      </c>
      <c r="P221" s="2">
        <v>60</v>
      </c>
      <c r="Q221" s="1">
        <f t="shared" si="19"/>
        <v>-2.0599847917120941</v>
      </c>
      <c r="R221" s="1">
        <f t="shared" si="20"/>
        <v>0.12745590826622927</v>
      </c>
      <c r="S221" s="1">
        <f t="shared" si="21"/>
        <v>0.11304735496240156</v>
      </c>
      <c r="T221" s="1">
        <f t="shared" si="22"/>
        <v>0.88695264503759841</v>
      </c>
      <c r="U221" s="1">
        <f t="shared" si="23"/>
        <v>-5.2099566806230561E-2</v>
      </c>
      <c r="V221" s="10">
        <f t="shared" si="18"/>
        <v>1</v>
      </c>
      <c r="W221" s="12"/>
      <c r="X221" s="12"/>
      <c r="Y221" s="12"/>
      <c r="Z221" s="12"/>
      <c r="AA221" s="8"/>
      <c r="AB221" s="8"/>
      <c r="AC221" s="8"/>
      <c r="AD221" s="8"/>
      <c r="AE221" s="8"/>
      <c r="AF221" s="8"/>
      <c r="AG221" s="8"/>
      <c r="AH221" s="8"/>
      <c r="AI221" s="8"/>
      <c r="AJ221" s="8"/>
      <c r="AK221" s="8"/>
      <c r="AL221" s="8"/>
      <c r="AM221" s="8"/>
      <c r="AN221" s="8"/>
      <c r="AO221" s="8"/>
      <c r="AP221" s="8"/>
      <c r="AQ221" s="8"/>
      <c r="AR221" s="8"/>
      <c r="AS221" s="8"/>
      <c r="AT221" s="8"/>
      <c r="AU221" s="8"/>
      <c r="AV221" s="8"/>
      <c r="AW221" s="19"/>
      <c r="AX221" s="8"/>
      <c r="AY221" s="8"/>
      <c r="AZ221" s="8"/>
      <c r="BA221" s="8"/>
      <c r="BB221" s="8"/>
      <c r="BC221" s="8"/>
      <c r="BD221" s="8"/>
      <c r="BE221" s="8"/>
      <c r="BF221" s="8"/>
      <c r="BG221" s="8"/>
      <c r="BH221" s="8"/>
      <c r="BI221" s="8"/>
    </row>
    <row r="222" spans="1:61" ht="15" thickBot="1">
      <c r="A222" s="2">
        <v>0</v>
      </c>
      <c r="B222" s="2">
        <v>1</v>
      </c>
      <c r="C222" s="2">
        <v>65</v>
      </c>
      <c r="D222" s="2">
        <v>4</v>
      </c>
      <c r="E222" s="2">
        <v>0</v>
      </c>
      <c r="F222" s="2">
        <v>0</v>
      </c>
      <c r="G222" s="2">
        <v>0</v>
      </c>
      <c r="H222" s="2">
        <v>0</v>
      </c>
      <c r="I222" s="2">
        <v>0</v>
      </c>
      <c r="J222" s="2">
        <v>0</v>
      </c>
      <c r="K222" s="2">
        <v>207</v>
      </c>
      <c r="L222" s="2">
        <v>139</v>
      </c>
      <c r="M222" s="2">
        <v>88</v>
      </c>
      <c r="N222" s="2">
        <v>24.04</v>
      </c>
      <c r="O222" s="2">
        <v>80</v>
      </c>
      <c r="P222" s="2">
        <v>73</v>
      </c>
      <c r="Q222" s="1">
        <f t="shared" si="19"/>
        <v>-1.1524281583650025</v>
      </c>
      <c r="R222" s="1">
        <f t="shared" si="20"/>
        <v>0.31586885784152735</v>
      </c>
      <c r="S222" s="1">
        <f t="shared" si="21"/>
        <v>0.24004584952307462</v>
      </c>
      <c r="T222" s="1">
        <f t="shared" si="22"/>
        <v>0.75995415047692538</v>
      </c>
      <c r="U222" s="1">
        <f t="shared" si="23"/>
        <v>-0.119212608765956</v>
      </c>
      <c r="V222" s="10">
        <f t="shared" si="18"/>
        <v>1</v>
      </c>
      <c r="W222" s="12"/>
      <c r="X222" s="12"/>
      <c r="Y222" s="12"/>
      <c r="Z222" s="12"/>
      <c r="AA222" s="8"/>
      <c r="AB222" s="8"/>
      <c r="AC222" s="8"/>
      <c r="AD222" s="8"/>
      <c r="AE222" s="8"/>
      <c r="AF222" s="8"/>
      <c r="AG222" s="8"/>
      <c r="AH222" s="8"/>
      <c r="AI222" s="8"/>
      <c r="AJ222" s="8"/>
      <c r="AK222" s="8"/>
      <c r="AL222" s="8"/>
      <c r="AM222" s="8"/>
      <c r="AN222" s="8"/>
      <c r="AO222" s="8"/>
      <c r="AP222" s="8"/>
      <c r="AQ222" s="8"/>
      <c r="AR222" s="8"/>
      <c r="AS222" s="8"/>
      <c r="AT222" s="8"/>
      <c r="AU222" s="8"/>
      <c r="AV222" s="8"/>
      <c r="AW222" s="19"/>
      <c r="AX222" s="8"/>
      <c r="AY222" s="8"/>
      <c r="AZ222" s="8"/>
      <c r="BA222" s="8"/>
      <c r="BB222" s="8"/>
      <c r="BC222" s="8"/>
      <c r="BD222" s="8"/>
      <c r="BE222" s="8"/>
      <c r="BF222" s="8"/>
      <c r="BG222" s="8"/>
      <c r="BH222" s="8"/>
      <c r="BI222" s="8"/>
    </row>
    <row r="223" spans="1:61" ht="15" thickBot="1">
      <c r="A223" s="2">
        <v>1</v>
      </c>
      <c r="B223" s="2">
        <v>1</v>
      </c>
      <c r="C223" s="2">
        <v>65</v>
      </c>
      <c r="D223" s="2">
        <v>1</v>
      </c>
      <c r="E223" s="2">
        <v>1</v>
      </c>
      <c r="F223" s="2">
        <v>15</v>
      </c>
      <c r="G223" s="2">
        <v>0</v>
      </c>
      <c r="H223" s="2">
        <v>0</v>
      </c>
      <c r="I223" s="2">
        <v>1</v>
      </c>
      <c r="J223" s="2">
        <v>0</v>
      </c>
      <c r="K223" s="2">
        <v>219</v>
      </c>
      <c r="L223" s="2">
        <v>148</v>
      </c>
      <c r="M223" s="2">
        <v>90</v>
      </c>
      <c r="N223" s="2">
        <v>29.35</v>
      </c>
      <c r="O223" s="2">
        <v>77</v>
      </c>
      <c r="P223" s="2">
        <v>97</v>
      </c>
      <c r="Q223" s="1">
        <f t="shared" si="19"/>
        <v>-5.9793700331388422E-2</v>
      </c>
      <c r="R223" s="1">
        <f t="shared" si="20"/>
        <v>0.94195883933735436</v>
      </c>
      <c r="S223" s="1">
        <f t="shared" si="21"/>
        <v>0.48505602706737833</v>
      </c>
      <c r="T223" s="1">
        <f t="shared" si="22"/>
        <v>0.48505602706737833</v>
      </c>
      <c r="U223" s="1">
        <f t="shared" si="23"/>
        <v>-0.3142080947155082</v>
      </c>
      <c r="V223" s="10">
        <f t="shared" si="18"/>
        <v>1</v>
      </c>
      <c r="W223" s="12"/>
      <c r="X223" s="12"/>
      <c r="Y223" s="12"/>
      <c r="Z223" s="12"/>
      <c r="AA223" s="8"/>
      <c r="AB223" s="8"/>
      <c r="AC223" s="8"/>
      <c r="AD223" s="8"/>
      <c r="AE223" s="8"/>
      <c r="AF223" s="8"/>
      <c r="AG223" s="8"/>
      <c r="AH223" s="8"/>
      <c r="AI223" s="8"/>
      <c r="AJ223" s="8"/>
      <c r="AK223" s="8"/>
      <c r="AL223" s="8"/>
      <c r="AM223" s="8"/>
      <c r="AN223" s="8"/>
      <c r="AO223" s="8"/>
      <c r="AP223" s="8"/>
      <c r="AQ223" s="8"/>
      <c r="AR223" s="8"/>
      <c r="AS223" s="8"/>
      <c r="AT223" s="8"/>
      <c r="AU223" s="8"/>
      <c r="AV223" s="8"/>
      <c r="AW223" s="19"/>
      <c r="AX223" s="8"/>
      <c r="AY223" s="8"/>
      <c r="AZ223" s="8"/>
      <c r="BA223" s="8"/>
      <c r="BB223" s="8"/>
      <c r="BC223" s="8"/>
      <c r="BD223" s="8"/>
      <c r="BE223" s="8"/>
      <c r="BF223" s="8"/>
      <c r="BG223" s="8"/>
      <c r="BH223" s="8"/>
      <c r="BI223" s="8"/>
    </row>
    <row r="224" spans="1:61" ht="15" thickBot="1">
      <c r="A224" s="2">
        <v>0</v>
      </c>
      <c r="B224" s="2">
        <v>0</v>
      </c>
      <c r="C224" s="2">
        <v>45</v>
      </c>
      <c r="D224" s="2">
        <v>3</v>
      </c>
      <c r="E224" s="2">
        <v>0</v>
      </c>
      <c r="F224" s="2">
        <v>0</v>
      </c>
      <c r="G224" s="2">
        <v>0</v>
      </c>
      <c r="H224" s="2">
        <v>0</v>
      </c>
      <c r="I224" s="2">
        <v>0</v>
      </c>
      <c r="J224" s="2">
        <v>0</v>
      </c>
      <c r="K224" s="2">
        <v>246</v>
      </c>
      <c r="L224" s="2">
        <v>134</v>
      </c>
      <c r="M224" s="2">
        <v>81</v>
      </c>
      <c r="N224" s="2">
        <v>21.99</v>
      </c>
      <c r="O224" s="2">
        <v>85</v>
      </c>
      <c r="P224" s="2">
        <v>76</v>
      </c>
      <c r="Q224" s="1">
        <f t="shared" si="19"/>
        <v>-2.8986532893345123</v>
      </c>
      <c r="R224" s="1">
        <f t="shared" si="20"/>
        <v>5.5097370331983392E-2</v>
      </c>
      <c r="S224" s="1">
        <f t="shared" si="21"/>
        <v>5.2220175958401976E-2</v>
      </c>
      <c r="T224" s="1">
        <f t="shared" si="22"/>
        <v>0.947779824041598</v>
      </c>
      <c r="U224" s="1">
        <f t="shared" si="23"/>
        <v>-2.3292540625713131E-2</v>
      </c>
      <c r="V224" s="10">
        <f t="shared" si="18"/>
        <v>0</v>
      </c>
      <c r="W224" s="12"/>
      <c r="X224" s="12"/>
      <c r="Y224" s="12"/>
      <c r="Z224" s="12"/>
      <c r="AA224" s="8"/>
      <c r="AB224" s="8"/>
      <c r="AC224" s="8"/>
      <c r="AD224" s="8"/>
      <c r="AE224" s="8"/>
      <c r="AF224" s="8"/>
      <c r="AG224" s="8"/>
      <c r="AH224" s="8"/>
      <c r="AI224" s="8"/>
      <c r="AJ224" s="8"/>
      <c r="AK224" s="8"/>
      <c r="AL224" s="8"/>
      <c r="AM224" s="8"/>
      <c r="AN224" s="8"/>
      <c r="AO224" s="8"/>
      <c r="AP224" s="8"/>
      <c r="AQ224" s="8"/>
      <c r="AR224" s="8"/>
      <c r="AS224" s="8"/>
      <c r="AT224" s="8"/>
      <c r="AU224" s="8"/>
      <c r="AV224" s="8"/>
      <c r="AW224" s="19"/>
      <c r="AX224" s="8"/>
      <c r="AY224" s="8"/>
      <c r="AZ224" s="8"/>
      <c r="BA224" s="8"/>
      <c r="BB224" s="8"/>
      <c r="BC224" s="8"/>
      <c r="BD224" s="8"/>
      <c r="BE224" s="8"/>
      <c r="BF224" s="8"/>
      <c r="BG224" s="8"/>
      <c r="BH224" s="8"/>
      <c r="BI224" s="8"/>
    </row>
    <row r="225" spans="1:61" ht="15" thickBot="1">
      <c r="A225" s="2">
        <v>0</v>
      </c>
      <c r="B225" s="2">
        <v>0</v>
      </c>
      <c r="C225" s="2">
        <v>40</v>
      </c>
      <c r="D225" s="2">
        <v>2</v>
      </c>
      <c r="E225" s="2">
        <v>1</v>
      </c>
      <c r="F225" s="2">
        <v>20</v>
      </c>
      <c r="G225" s="2">
        <v>0</v>
      </c>
      <c r="H225" s="2">
        <v>0</v>
      </c>
      <c r="I225" s="2">
        <v>0</v>
      </c>
      <c r="J225" s="2">
        <v>0</v>
      </c>
      <c r="K225" s="2">
        <v>197</v>
      </c>
      <c r="L225" s="2">
        <v>124</v>
      </c>
      <c r="M225" s="2">
        <v>76</v>
      </c>
      <c r="N225" s="2">
        <v>18.059999999999999</v>
      </c>
      <c r="O225" s="2">
        <v>90</v>
      </c>
      <c r="P225" s="2">
        <v>69</v>
      </c>
      <c r="Q225" s="1">
        <f t="shared" si="19"/>
        <v>-3.0779799305963227</v>
      </c>
      <c r="R225" s="1">
        <f t="shared" si="20"/>
        <v>4.605219137290973E-2</v>
      </c>
      <c r="S225" s="1">
        <f t="shared" si="21"/>
        <v>4.4024754933563802E-2</v>
      </c>
      <c r="T225" s="1">
        <f t="shared" si="22"/>
        <v>0.95597524506643616</v>
      </c>
      <c r="U225" s="1">
        <f t="shared" si="23"/>
        <v>-1.9553353613275322E-2</v>
      </c>
      <c r="V225" s="10">
        <f t="shared" si="18"/>
        <v>0</v>
      </c>
      <c r="W225" s="12"/>
      <c r="X225" s="12"/>
      <c r="Y225" s="12"/>
      <c r="Z225" s="12"/>
      <c r="AA225" s="8"/>
      <c r="AB225" s="8"/>
      <c r="AC225" s="8"/>
      <c r="AD225" s="8"/>
      <c r="AE225" s="8"/>
      <c r="AF225" s="8"/>
      <c r="AG225" s="8"/>
      <c r="AH225" s="8"/>
      <c r="AI225" s="8"/>
      <c r="AJ225" s="8"/>
      <c r="AK225" s="8"/>
      <c r="AL225" s="8"/>
      <c r="AM225" s="8"/>
      <c r="AN225" s="8"/>
      <c r="AO225" s="8"/>
      <c r="AP225" s="8"/>
      <c r="AQ225" s="8"/>
      <c r="AR225" s="8"/>
      <c r="AS225" s="8"/>
      <c r="AT225" s="8"/>
      <c r="AU225" s="8"/>
      <c r="AV225" s="8"/>
      <c r="AW225" s="19"/>
      <c r="AX225" s="8"/>
      <c r="AY225" s="8"/>
      <c r="AZ225" s="8"/>
      <c r="BA225" s="8"/>
      <c r="BB225" s="8"/>
      <c r="BC225" s="8"/>
      <c r="BD225" s="8"/>
      <c r="BE225" s="8"/>
      <c r="BF225" s="8"/>
      <c r="BG225" s="8"/>
      <c r="BH225" s="8"/>
      <c r="BI225" s="8"/>
    </row>
    <row r="226" spans="1:61" ht="15" thickBot="1">
      <c r="A226" s="2">
        <v>0</v>
      </c>
      <c r="B226" s="2">
        <v>1</v>
      </c>
      <c r="C226" s="2">
        <v>63</v>
      </c>
      <c r="D226" s="2">
        <v>4</v>
      </c>
      <c r="E226" s="2">
        <v>1</v>
      </c>
      <c r="F226" s="2">
        <v>30</v>
      </c>
      <c r="G226" s="2">
        <v>0</v>
      </c>
      <c r="H226" s="2">
        <v>0</v>
      </c>
      <c r="I226" s="2">
        <v>0</v>
      </c>
      <c r="J226" s="2">
        <v>0</v>
      </c>
      <c r="K226" s="2">
        <v>260</v>
      </c>
      <c r="L226" s="2">
        <v>130.5</v>
      </c>
      <c r="M226" s="2">
        <v>82</v>
      </c>
      <c r="N226" s="2">
        <v>20.12</v>
      </c>
      <c r="O226" s="2">
        <v>65</v>
      </c>
      <c r="P226" s="2">
        <v>72</v>
      </c>
      <c r="Q226" s="1">
        <f t="shared" si="19"/>
        <v>-0.63987819957764724</v>
      </c>
      <c r="R226" s="1">
        <f t="shared" si="20"/>
        <v>0.52735665239444118</v>
      </c>
      <c r="S226" s="1">
        <f t="shared" si="21"/>
        <v>0.3452740730645345</v>
      </c>
      <c r="T226" s="1">
        <f t="shared" si="22"/>
        <v>0.6547259269354655</v>
      </c>
      <c r="U226" s="1">
        <f t="shared" si="23"/>
        <v>-0.18394046081611598</v>
      </c>
      <c r="V226" s="10">
        <f t="shared" si="18"/>
        <v>1</v>
      </c>
      <c r="W226" s="12"/>
      <c r="X226" s="12"/>
      <c r="Y226" s="12"/>
      <c r="Z226" s="12"/>
      <c r="AA226" s="8"/>
      <c r="AB226" s="8"/>
      <c r="AC226" s="8"/>
      <c r="AD226" s="8"/>
      <c r="AE226" s="8"/>
      <c r="AF226" s="8"/>
      <c r="AG226" s="8"/>
      <c r="AH226" s="8"/>
      <c r="AI226" s="8"/>
      <c r="AJ226" s="8"/>
      <c r="AK226" s="8"/>
      <c r="AL226" s="8"/>
      <c r="AM226" s="8"/>
      <c r="AN226" s="8"/>
      <c r="AO226" s="8"/>
      <c r="AP226" s="8"/>
      <c r="AQ226" s="8"/>
      <c r="AR226" s="8"/>
      <c r="AS226" s="8"/>
      <c r="AT226" s="8"/>
      <c r="AU226" s="8"/>
      <c r="AV226" s="8"/>
      <c r="AW226" s="19"/>
      <c r="AX226" s="8"/>
      <c r="AY226" s="8"/>
      <c r="AZ226" s="8"/>
      <c r="BA226" s="8"/>
      <c r="BB226" s="8"/>
      <c r="BC226" s="8"/>
      <c r="BD226" s="8"/>
      <c r="BE226" s="8"/>
      <c r="BF226" s="8"/>
      <c r="BG226" s="8"/>
      <c r="BH226" s="8"/>
      <c r="BI226" s="8"/>
    </row>
    <row r="227" spans="1:61" ht="15" thickBot="1">
      <c r="A227" s="2">
        <v>0</v>
      </c>
      <c r="B227" s="2">
        <v>1</v>
      </c>
      <c r="C227" s="2">
        <v>55</v>
      </c>
      <c r="D227" s="2">
        <v>2</v>
      </c>
      <c r="E227" s="2">
        <v>1</v>
      </c>
      <c r="F227" s="2">
        <v>5</v>
      </c>
      <c r="G227" s="2">
        <v>0</v>
      </c>
      <c r="H227" s="2">
        <v>0</v>
      </c>
      <c r="I227" s="2">
        <v>0</v>
      </c>
      <c r="J227" s="2">
        <v>0</v>
      </c>
      <c r="K227" s="2">
        <v>342</v>
      </c>
      <c r="L227" s="2">
        <v>107.5</v>
      </c>
      <c r="M227" s="2">
        <v>73</v>
      </c>
      <c r="N227" s="2">
        <v>21.97</v>
      </c>
      <c r="O227" s="2">
        <v>54</v>
      </c>
      <c r="P227" s="2">
        <v>74</v>
      </c>
      <c r="Q227" s="1">
        <f t="shared" si="19"/>
        <v>-1.5656943839991202</v>
      </c>
      <c r="R227" s="1">
        <f t="shared" si="20"/>
        <v>0.20894287619875568</v>
      </c>
      <c r="S227" s="1">
        <f t="shared" si="21"/>
        <v>0.17283105787076453</v>
      </c>
      <c r="T227" s="1">
        <f t="shared" si="22"/>
        <v>0.82716894212923542</v>
      </c>
      <c r="U227" s="1">
        <f t="shared" si="23"/>
        <v>-8.2405780482135524E-2</v>
      </c>
      <c r="V227" s="10">
        <f t="shared" si="18"/>
        <v>1</v>
      </c>
      <c r="W227" s="12"/>
      <c r="X227" s="12"/>
      <c r="Y227" s="12"/>
      <c r="Z227" s="12"/>
      <c r="AA227" s="8"/>
      <c r="AB227" s="8"/>
      <c r="AC227" s="8"/>
      <c r="AD227" s="8"/>
      <c r="AE227" s="8"/>
      <c r="AF227" s="8"/>
      <c r="AG227" s="8"/>
      <c r="AH227" s="8"/>
      <c r="AI227" s="8"/>
      <c r="AJ227" s="8"/>
      <c r="AK227" s="8"/>
      <c r="AL227" s="8"/>
      <c r="AM227" s="8"/>
      <c r="AN227" s="8"/>
      <c r="AO227" s="8"/>
      <c r="AP227" s="8"/>
      <c r="AQ227" s="8"/>
      <c r="AR227" s="8"/>
      <c r="AS227" s="8"/>
      <c r="AT227" s="8"/>
      <c r="AU227" s="8"/>
      <c r="AV227" s="8"/>
      <c r="AW227" s="19"/>
      <c r="AX227" s="8"/>
      <c r="AY227" s="8"/>
      <c r="AZ227" s="8"/>
      <c r="BA227" s="8"/>
      <c r="BB227" s="8"/>
      <c r="BC227" s="8"/>
      <c r="BD227" s="8"/>
      <c r="BE227" s="8"/>
      <c r="BF227" s="8"/>
      <c r="BG227" s="8"/>
      <c r="BH227" s="8"/>
      <c r="BI227" s="8"/>
    </row>
    <row r="228" spans="1:61" ht="15" thickBot="1">
      <c r="A228" s="2">
        <v>0</v>
      </c>
      <c r="B228" s="2">
        <v>0</v>
      </c>
      <c r="C228" s="2">
        <v>60</v>
      </c>
      <c r="D228" s="2">
        <v>1</v>
      </c>
      <c r="E228" s="2">
        <v>1</v>
      </c>
      <c r="F228" s="2">
        <v>20</v>
      </c>
      <c r="G228" s="2">
        <v>0</v>
      </c>
      <c r="H228" s="2">
        <v>0</v>
      </c>
      <c r="I228" s="2">
        <v>0</v>
      </c>
      <c r="J228" s="2">
        <v>1</v>
      </c>
      <c r="K228" s="2">
        <v>180</v>
      </c>
      <c r="L228" s="2">
        <v>200</v>
      </c>
      <c r="M228" s="2">
        <v>122.5</v>
      </c>
      <c r="N228" s="2">
        <v>44.27</v>
      </c>
      <c r="O228" s="2">
        <v>88</v>
      </c>
      <c r="P228" s="2">
        <v>150</v>
      </c>
      <c r="Q228" s="1">
        <f t="shared" si="19"/>
        <v>-3.3263450510158776E-2</v>
      </c>
      <c r="R228" s="1">
        <f t="shared" si="20"/>
        <v>0.9672836946355351</v>
      </c>
      <c r="S228" s="1">
        <f t="shared" si="21"/>
        <v>0.49168490404976239</v>
      </c>
      <c r="T228" s="1">
        <f t="shared" si="22"/>
        <v>0.50831509595023761</v>
      </c>
      <c r="U228" s="1">
        <f t="shared" si="23"/>
        <v>-0.29386699242097358</v>
      </c>
      <c r="V228" s="10">
        <f t="shared" si="18"/>
        <v>1</v>
      </c>
      <c r="W228" s="12"/>
      <c r="X228" s="12"/>
      <c r="Y228" s="12"/>
      <c r="Z228" s="12"/>
      <c r="AA228" s="8"/>
      <c r="AB228" s="8"/>
      <c r="AC228" s="8"/>
      <c r="AD228" s="8"/>
      <c r="AE228" s="8"/>
      <c r="AF228" s="8"/>
      <c r="AG228" s="8"/>
      <c r="AH228" s="8"/>
      <c r="AI228" s="8"/>
      <c r="AJ228" s="8"/>
      <c r="AK228" s="8"/>
      <c r="AL228" s="8"/>
      <c r="AM228" s="8"/>
      <c r="AN228" s="8"/>
      <c r="AO228" s="8"/>
      <c r="AP228" s="8"/>
      <c r="AQ228" s="8"/>
      <c r="AR228" s="8"/>
      <c r="AS228" s="8"/>
      <c r="AT228" s="8"/>
      <c r="AU228" s="8"/>
      <c r="AV228" s="8"/>
      <c r="AW228" s="19"/>
      <c r="AX228" s="8"/>
      <c r="AY228" s="8"/>
      <c r="AZ228" s="8"/>
      <c r="BA228" s="8"/>
      <c r="BB228" s="8"/>
      <c r="BC228" s="8"/>
      <c r="BD228" s="8"/>
      <c r="BE228" s="8"/>
      <c r="BF228" s="8"/>
      <c r="BG228" s="8"/>
      <c r="BH228" s="8"/>
      <c r="BI228" s="8"/>
    </row>
    <row r="229" spans="1:61" ht="15" thickBot="1">
      <c r="A229" s="2">
        <v>0</v>
      </c>
      <c r="B229" s="2">
        <v>0</v>
      </c>
      <c r="C229" s="2">
        <v>58</v>
      </c>
      <c r="D229" s="2">
        <v>3</v>
      </c>
      <c r="E229" s="2">
        <v>0</v>
      </c>
      <c r="F229" s="2">
        <v>0</v>
      </c>
      <c r="G229" s="2">
        <v>0</v>
      </c>
      <c r="H229" s="2">
        <v>0</v>
      </c>
      <c r="I229" s="2">
        <v>1</v>
      </c>
      <c r="J229" s="2">
        <v>0</v>
      </c>
      <c r="K229" s="2">
        <v>287</v>
      </c>
      <c r="L229" s="2">
        <v>144</v>
      </c>
      <c r="M229" s="2">
        <v>84</v>
      </c>
      <c r="N229" s="2">
        <v>21.81</v>
      </c>
      <c r="O229" s="2">
        <v>69</v>
      </c>
      <c r="P229" s="2">
        <v>68</v>
      </c>
      <c r="Q229" s="1">
        <f t="shared" si="19"/>
        <v>-1.6049395456203905</v>
      </c>
      <c r="R229" s="1">
        <f t="shared" si="20"/>
        <v>0.20090169993075033</v>
      </c>
      <c r="S229" s="1">
        <f t="shared" si="21"/>
        <v>0.16729237700499158</v>
      </c>
      <c r="T229" s="1">
        <f t="shared" si="22"/>
        <v>0.83270762299500845</v>
      </c>
      <c r="U229" s="1">
        <f t="shared" si="23"/>
        <v>-7.95074595887129E-2</v>
      </c>
      <c r="V229" s="10">
        <f t="shared" si="18"/>
        <v>1</v>
      </c>
      <c r="W229" s="12"/>
      <c r="X229" s="12"/>
      <c r="Y229" s="12"/>
      <c r="Z229" s="12"/>
      <c r="AA229" s="8"/>
      <c r="AB229" s="8"/>
      <c r="AC229" s="8"/>
      <c r="AD229" s="8"/>
      <c r="AE229" s="8"/>
      <c r="AF229" s="8"/>
      <c r="AG229" s="8"/>
      <c r="AH229" s="8"/>
      <c r="AI229" s="8"/>
      <c r="AJ229" s="8"/>
      <c r="AK229" s="8"/>
      <c r="AL229" s="8"/>
      <c r="AM229" s="8"/>
      <c r="AN229" s="8"/>
      <c r="AO229" s="8"/>
      <c r="AP229" s="8"/>
      <c r="AQ229" s="8"/>
      <c r="AR229" s="8"/>
      <c r="AS229" s="8"/>
      <c r="AT229" s="8"/>
      <c r="AU229" s="8"/>
      <c r="AV229" s="8"/>
      <c r="AW229" s="19"/>
      <c r="AX229" s="8"/>
      <c r="AY229" s="8"/>
      <c r="AZ229" s="8"/>
      <c r="BA229" s="8"/>
      <c r="BB229" s="8"/>
      <c r="BC229" s="8"/>
      <c r="BD229" s="8"/>
      <c r="BE229" s="8"/>
      <c r="BF229" s="8"/>
      <c r="BG229" s="8"/>
      <c r="BH229" s="8"/>
      <c r="BI229" s="8"/>
    </row>
    <row r="230" spans="1:61" ht="15" thickBot="1">
      <c r="A230" s="2">
        <v>0</v>
      </c>
      <c r="B230" s="2">
        <v>0</v>
      </c>
      <c r="C230" s="2">
        <v>39</v>
      </c>
      <c r="D230" s="2">
        <v>1</v>
      </c>
      <c r="E230" s="2">
        <v>0</v>
      </c>
      <c r="F230" s="2">
        <v>0</v>
      </c>
      <c r="G230" s="2">
        <v>0</v>
      </c>
      <c r="H230" s="2">
        <v>0</v>
      </c>
      <c r="I230" s="2">
        <v>0</v>
      </c>
      <c r="J230" s="2">
        <v>0</v>
      </c>
      <c r="K230" s="2">
        <v>182</v>
      </c>
      <c r="L230" s="2">
        <v>109</v>
      </c>
      <c r="M230" s="2">
        <v>70</v>
      </c>
      <c r="N230" s="2">
        <v>20.59</v>
      </c>
      <c r="O230" s="2">
        <v>72</v>
      </c>
      <c r="P230" s="2">
        <v>66</v>
      </c>
      <c r="Q230" s="1">
        <f t="shared" si="19"/>
        <v>-3.7094470174885794</v>
      </c>
      <c r="R230" s="1">
        <f t="shared" si="20"/>
        <v>2.4491062657121455E-2</v>
      </c>
      <c r="S230" s="1">
        <f t="shared" si="21"/>
        <v>2.390558937000524E-2</v>
      </c>
      <c r="T230" s="1">
        <f t="shared" si="22"/>
        <v>0.9760944106299948</v>
      </c>
      <c r="U230" s="1">
        <f t="shared" si="23"/>
        <v>-1.0508174103123777E-2</v>
      </c>
      <c r="V230" s="10">
        <f t="shared" si="18"/>
        <v>0</v>
      </c>
      <c r="W230" s="12"/>
      <c r="X230" s="12"/>
      <c r="Y230" s="12"/>
      <c r="Z230" s="12"/>
      <c r="AA230" s="8"/>
      <c r="AB230" s="8"/>
      <c r="AC230" s="8"/>
      <c r="AD230" s="8"/>
      <c r="AE230" s="8"/>
      <c r="AF230" s="8"/>
      <c r="AG230" s="8"/>
      <c r="AH230" s="8"/>
      <c r="AI230" s="8"/>
      <c r="AJ230" s="8"/>
      <c r="AK230" s="8"/>
      <c r="AL230" s="8"/>
      <c r="AM230" s="8"/>
      <c r="AN230" s="8"/>
      <c r="AO230" s="8"/>
      <c r="AP230" s="8"/>
      <c r="AQ230" s="8"/>
      <c r="AR230" s="8"/>
      <c r="AS230" s="8"/>
      <c r="AT230" s="8"/>
      <c r="AU230" s="8"/>
      <c r="AV230" s="8"/>
      <c r="AW230" s="19"/>
      <c r="AX230" s="8"/>
      <c r="AY230" s="8"/>
      <c r="AZ230" s="8"/>
      <c r="BA230" s="8"/>
      <c r="BB230" s="8"/>
      <c r="BC230" s="8"/>
      <c r="BD230" s="8"/>
      <c r="BE230" s="8"/>
      <c r="BF230" s="8"/>
      <c r="BG230" s="8"/>
      <c r="BH230" s="8"/>
      <c r="BI230" s="8"/>
    </row>
    <row r="231" spans="1:61" ht="15" thickBot="1">
      <c r="A231" s="2">
        <v>0</v>
      </c>
      <c r="B231" s="2">
        <v>1</v>
      </c>
      <c r="C231" s="2">
        <v>61</v>
      </c>
      <c r="D231" s="2">
        <v>1</v>
      </c>
      <c r="E231" s="2">
        <v>0</v>
      </c>
      <c r="F231" s="2">
        <v>0</v>
      </c>
      <c r="G231" s="2">
        <v>0</v>
      </c>
      <c r="H231" s="2">
        <v>0</v>
      </c>
      <c r="I231" s="2">
        <v>0</v>
      </c>
      <c r="J231" s="2">
        <v>0</v>
      </c>
      <c r="K231" s="2">
        <v>224</v>
      </c>
      <c r="L231" s="2">
        <v>124</v>
      </c>
      <c r="M231" s="2">
        <v>74</v>
      </c>
      <c r="N231" s="2">
        <v>21.9</v>
      </c>
      <c r="O231" s="2">
        <v>55</v>
      </c>
      <c r="P231" s="2">
        <v>75</v>
      </c>
      <c r="Q231" s="1">
        <f t="shared" si="19"/>
        <v>-1.3177188254719212</v>
      </c>
      <c r="R231" s="1">
        <f t="shared" si="20"/>
        <v>0.2677453797946891</v>
      </c>
      <c r="S231" s="1">
        <f t="shared" si="21"/>
        <v>0.21119807183840839</v>
      </c>
      <c r="T231" s="1">
        <f t="shared" si="22"/>
        <v>0.78880192816159167</v>
      </c>
      <c r="U231" s="1">
        <f t="shared" si="23"/>
        <v>-0.10303203646832085</v>
      </c>
      <c r="V231" s="10">
        <f t="shared" si="18"/>
        <v>1</v>
      </c>
      <c r="W231" s="12"/>
      <c r="X231" s="12"/>
      <c r="Y231" s="12"/>
      <c r="Z231" s="12"/>
      <c r="AA231" s="8"/>
      <c r="AB231" s="8"/>
      <c r="AC231" s="8"/>
      <c r="AD231" s="8"/>
      <c r="AE231" s="8"/>
      <c r="AF231" s="8"/>
      <c r="AG231" s="8"/>
      <c r="AH231" s="8"/>
      <c r="AI231" s="8"/>
      <c r="AJ231" s="8"/>
      <c r="AK231" s="8"/>
      <c r="AL231" s="8"/>
      <c r="AM231" s="8"/>
      <c r="AN231" s="8"/>
      <c r="AO231" s="8"/>
      <c r="AP231" s="8"/>
      <c r="AQ231" s="8"/>
      <c r="AR231" s="8"/>
      <c r="AS231" s="8"/>
      <c r="AT231" s="8"/>
      <c r="AU231" s="8"/>
      <c r="AV231" s="8"/>
      <c r="AW231" s="19"/>
      <c r="AX231" s="8"/>
      <c r="AY231" s="8"/>
      <c r="AZ231" s="8"/>
      <c r="BA231" s="8"/>
      <c r="BB231" s="8"/>
      <c r="BC231" s="8"/>
      <c r="BD231" s="8"/>
      <c r="BE231" s="8"/>
      <c r="BF231" s="8"/>
      <c r="BG231" s="8"/>
      <c r="BH231" s="8"/>
      <c r="BI231" s="8"/>
    </row>
    <row r="232" spans="1:61" ht="15" thickBot="1">
      <c r="A232" s="2">
        <v>0</v>
      </c>
      <c r="B232" s="2">
        <v>1</v>
      </c>
      <c r="C232" s="2">
        <v>51</v>
      </c>
      <c r="D232" s="2">
        <v>4</v>
      </c>
      <c r="E232" s="2">
        <v>1</v>
      </c>
      <c r="F232" s="2">
        <v>15</v>
      </c>
      <c r="G232" s="2">
        <v>0</v>
      </c>
      <c r="H232" s="2">
        <v>0</v>
      </c>
      <c r="I232" s="2">
        <v>0</v>
      </c>
      <c r="J232" s="2">
        <v>0</v>
      </c>
      <c r="K232" s="2">
        <v>238</v>
      </c>
      <c r="L232" s="2">
        <v>125</v>
      </c>
      <c r="M232" s="2">
        <v>80</v>
      </c>
      <c r="N232" s="2">
        <v>19.36</v>
      </c>
      <c r="O232" s="2">
        <v>60</v>
      </c>
      <c r="P232" s="2">
        <v>66</v>
      </c>
      <c r="Q232" s="1">
        <f t="shared" si="19"/>
        <v>-1.8278979506097324</v>
      </c>
      <c r="R232" s="1">
        <f t="shared" si="20"/>
        <v>0.16075111966858854</v>
      </c>
      <c r="S232" s="1">
        <f t="shared" si="21"/>
        <v>0.13848887754205685</v>
      </c>
      <c r="T232" s="1">
        <f t="shared" si="22"/>
        <v>0.86151112245794315</v>
      </c>
      <c r="U232" s="1">
        <f t="shared" si="23"/>
        <v>-6.4739111261886056E-2</v>
      </c>
      <c r="V232" s="10">
        <f t="shared" si="18"/>
        <v>1</v>
      </c>
      <c r="W232" s="12"/>
      <c r="X232" s="12"/>
      <c r="Y232" s="12"/>
      <c r="Z232" s="12"/>
      <c r="AA232" s="8"/>
      <c r="AB232" s="8"/>
      <c r="AC232" s="8"/>
      <c r="AD232" s="8"/>
      <c r="AE232" s="8"/>
      <c r="AF232" s="8"/>
      <c r="AG232" s="8"/>
      <c r="AH232" s="8"/>
      <c r="AI232" s="8"/>
      <c r="AJ232" s="8"/>
      <c r="AK232" s="8"/>
      <c r="AL232" s="8"/>
      <c r="AM232" s="8"/>
      <c r="AN232" s="8"/>
      <c r="AO232" s="8"/>
      <c r="AP232" s="8"/>
      <c r="AQ232" s="8"/>
      <c r="AR232" s="8"/>
      <c r="AS232" s="8"/>
      <c r="AT232" s="8"/>
      <c r="AU232" s="8"/>
      <c r="AV232" s="8"/>
      <c r="AW232" s="19"/>
      <c r="AX232" s="8"/>
      <c r="AY232" s="8"/>
      <c r="AZ232" s="8"/>
      <c r="BA232" s="8"/>
      <c r="BB232" s="8"/>
      <c r="BC232" s="8"/>
      <c r="BD232" s="8"/>
      <c r="BE232" s="8"/>
      <c r="BF232" s="8"/>
      <c r="BG232" s="8"/>
      <c r="BH232" s="8"/>
      <c r="BI232" s="8"/>
    </row>
    <row r="233" spans="1:61" ht="15" thickBot="1">
      <c r="A233" s="2">
        <v>0</v>
      </c>
      <c r="B233" s="2">
        <v>0</v>
      </c>
      <c r="C233" s="2">
        <v>60</v>
      </c>
      <c r="D233" s="2">
        <v>1</v>
      </c>
      <c r="E233" s="2">
        <v>0</v>
      </c>
      <c r="F233" s="2">
        <v>0</v>
      </c>
      <c r="G233" s="2">
        <v>1</v>
      </c>
      <c r="H233" s="2">
        <v>1</v>
      </c>
      <c r="I233" s="2">
        <v>1</v>
      </c>
      <c r="J233" s="2">
        <v>0</v>
      </c>
      <c r="K233" s="2">
        <v>252</v>
      </c>
      <c r="L233" s="2">
        <v>189</v>
      </c>
      <c r="M233" s="2">
        <v>110</v>
      </c>
      <c r="N233" s="2">
        <v>28.77</v>
      </c>
      <c r="O233" s="2">
        <v>54</v>
      </c>
      <c r="P233" s="2">
        <v>70</v>
      </c>
      <c r="Q233" s="1">
        <f t="shared" si="19"/>
        <v>7.634402811891583E-2</v>
      </c>
      <c r="R233" s="1">
        <f t="shared" si="20"/>
        <v>1.0793338314798693</v>
      </c>
      <c r="S233" s="1">
        <f t="shared" si="21"/>
        <v>0.51907674233901324</v>
      </c>
      <c r="T233" s="1">
        <f t="shared" si="22"/>
        <v>0.48092325766098676</v>
      </c>
      <c r="U233" s="1">
        <f t="shared" si="23"/>
        <v>-0.31792421974551471</v>
      </c>
      <c r="V233" s="10">
        <f t="shared" si="18"/>
        <v>1</v>
      </c>
      <c r="W233" s="12"/>
      <c r="X233" s="12"/>
      <c r="Y233" s="12"/>
      <c r="Z233" s="12"/>
      <c r="AA233" s="8"/>
      <c r="AB233" s="8"/>
      <c r="AC233" s="8"/>
      <c r="AD233" s="8"/>
      <c r="AE233" s="8"/>
      <c r="AF233" s="8"/>
      <c r="AG233" s="8"/>
      <c r="AH233" s="8"/>
      <c r="AI233" s="8"/>
      <c r="AJ233" s="8"/>
      <c r="AK233" s="8"/>
      <c r="AL233" s="8"/>
      <c r="AM233" s="8"/>
      <c r="AN233" s="8"/>
      <c r="AO233" s="8"/>
      <c r="AP233" s="8"/>
      <c r="AQ233" s="8"/>
      <c r="AR233" s="8"/>
      <c r="AS233" s="8"/>
      <c r="AT233" s="8"/>
      <c r="AU233" s="8"/>
      <c r="AV233" s="8"/>
      <c r="AW233" s="19"/>
      <c r="AX233" s="8"/>
      <c r="AY233" s="8"/>
      <c r="AZ233" s="8"/>
      <c r="BA233" s="8"/>
      <c r="BB233" s="8"/>
      <c r="BC233" s="8"/>
      <c r="BD233" s="8"/>
      <c r="BE233" s="8"/>
      <c r="BF233" s="8"/>
      <c r="BG233" s="8"/>
      <c r="BH233" s="8"/>
      <c r="BI233" s="8"/>
    </row>
    <row r="234" spans="1:61" ht="15" thickBot="1">
      <c r="A234" s="2">
        <v>0</v>
      </c>
      <c r="B234" s="2">
        <v>1</v>
      </c>
      <c r="C234" s="2">
        <v>36</v>
      </c>
      <c r="D234" s="2">
        <v>4</v>
      </c>
      <c r="E234" s="2">
        <v>0</v>
      </c>
      <c r="F234" s="2">
        <v>0</v>
      </c>
      <c r="G234" s="2">
        <v>0</v>
      </c>
      <c r="H234" s="2">
        <v>0</v>
      </c>
      <c r="I234" s="2">
        <v>1</v>
      </c>
      <c r="J234" s="2">
        <v>0</v>
      </c>
      <c r="K234" s="2">
        <v>212</v>
      </c>
      <c r="L234" s="2">
        <v>168</v>
      </c>
      <c r="M234" s="2">
        <v>98</v>
      </c>
      <c r="N234" s="2">
        <v>29.77</v>
      </c>
      <c r="O234" s="2">
        <v>72</v>
      </c>
      <c r="P234" s="2">
        <v>75</v>
      </c>
      <c r="Q234" s="1">
        <f t="shared" si="19"/>
        <v>-2.2596410182173772</v>
      </c>
      <c r="R234" s="1">
        <f t="shared" si="20"/>
        <v>0.10438795140231945</v>
      </c>
      <c r="S234" s="1">
        <f t="shared" si="21"/>
        <v>9.4521088599138284E-2</v>
      </c>
      <c r="T234" s="1">
        <f t="shared" si="22"/>
        <v>0.90547891140086167</v>
      </c>
      <c r="U234" s="1">
        <f t="shared" si="23"/>
        <v>-4.3121659948364109E-2</v>
      </c>
      <c r="V234" s="10">
        <f t="shared" si="18"/>
        <v>0</v>
      </c>
      <c r="W234" s="12"/>
      <c r="X234" s="12"/>
      <c r="Y234" s="12"/>
      <c r="Z234" s="12"/>
      <c r="AA234" s="8"/>
      <c r="AB234" s="8"/>
      <c r="AC234" s="8"/>
      <c r="AD234" s="8"/>
      <c r="AE234" s="8"/>
      <c r="AF234" s="8"/>
      <c r="AG234" s="8"/>
      <c r="AH234" s="8"/>
      <c r="AI234" s="8"/>
      <c r="AJ234" s="8"/>
      <c r="AK234" s="8"/>
      <c r="AL234" s="8"/>
      <c r="AM234" s="8"/>
      <c r="AN234" s="8"/>
      <c r="AO234" s="8"/>
      <c r="AP234" s="8"/>
      <c r="AQ234" s="8"/>
      <c r="AR234" s="8"/>
      <c r="AS234" s="8"/>
      <c r="AT234" s="8"/>
      <c r="AU234" s="8"/>
      <c r="AV234" s="8"/>
      <c r="AW234" s="19"/>
      <c r="AX234" s="8"/>
      <c r="AY234" s="8"/>
      <c r="AZ234" s="8"/>
      <c r="BA234" s="8"/>
      <c r="BB234" s="8"/>
      <c r="BC234" s="8"/>
      <c r="BD234" s="8"/>
      <c r="BE234" s="8"/>
      <c r="BF234" s="8"/>
      <c r="BG234" s="8"/>
      <c r="BH234" s="8"/>
      <c r="BI234" s="8"/>
    </row>
    <row r="235" spans="1:61" ht="15" thickBot="1">
      <c r="A235" s="2">
        <v>0</v>
      </c>
      <c r="B235" s="2">
        <v>1</v>
      </c>
      <c r="C235" s="2">
        <v>39</v>
      </c>
      <c r="D235" s="2">
        <v>1</v>
      </c>
      <c r="E235" s="2">
        <v>1</v>
      </c>
      <c r="F235" s="2">
        <v>30</v>
      </c>
      <c r="G235" s="2">
        <v>0</v>
      </c>
      <c r="H235" s="2">
        <v>0</v>
      </c>
      <c r="I235" s="2">
        <v>0</v>
      </c>
      <c r="J235" s="2">
        <v>0</v>
      </c>
      <c r="K235" s="2">
        <v>300</v>
      </c>
      <c r="L235" s="2">
        <v>139</v>
      </c>
      <c r="M235" s="2">
        <v>90</v>
      </c>
      <c r="N235" s="2">
        <v>30.96</v>
      </c>
      <c r="O235" s="2">
        <v>73</v>
      </c>
      <c r="P235" s="2">
        <v>107</v>
      </c>
      <c r="Q235" s="1">
        <f t="shared" si="19"/>
        <v>-1.5381800509797454</v>
      </c>
      <c r="R235" s="1">
        <f t="shared" si="20"/>
        <v>0.21477161935605238</v>
      </c>
      <c r="S235" s="1">
        <f t="shared" si="21"/>
        <v>0.17679999757477236</v>
      </c>
      <c r="T235" s="1">
        <f t="shared" si="22"/>
        <v>0.82320000242522762</v>
      </c>
      <c r="U235" s="1">
        <f t="shared" si="23"/>
        <v>-8.4494636966149519E-2</v>
      </c>
      <c r="V235" s="10">
        <f t="shared" si="18"/>
        <v>1</v>
      </c>
      <c r="W235" s="12"/>
      <c r="X235" s="12"/>
      <c r="Y235" s="12"/>
      <c r="Z235" s="12"/>
      <c r="AA235" s="8"/>
      <c r="AB235" s="8"/>
      <c r="AC235" s="8"/>
      <c r="AD235" s="8"/>
      <c r="AE235" s="8"/>
      <c r="AF235" s="8"/>
      <c r="AG235" s="8"/>
      <c r="AH235" s="8"/>
      <c r="AI235" s="8"/>
      <c r="AJ235" s="8"/>
      <c r="AK235" s="8"/>
      <c r="AL235" s="8"/>
      <c r="AM235" s="8"/>
      <c r="AN235" s="8"/>
      <c r="AO235" s="8"/>
      <c r="AP235" s="8"/>
      <c r="AQ235" s="8"/>
      <c r="AR235" s="8"/>
      <c r="AS235" s="8"/>
      <c r="AT235" s="8"/>
      <c r="AU235" s="8"/>
      <c r="AV235" s="8"/>
      <c r="AW235" s="19"/>
      <c r="AX235" s="8"/>
      <c r="AY235" s="8"/>
      <c r="AZ235" s="8"/>
      <c r="BA235" s="8"/>
      <c r="BB235" s="8"/>
      <c r="BC235" s="8"/>
      <c r="BD235" s="8"/>
      <c r="BE235" s="8"/>
      <c r="BF235" s="8"/>
      <c r="BG235" s="8"/>
      <c r="BH235" s="8"/>
      <c r="BI235" s="8"/>
    </row>
    <row r="236" spans="1:61" ht="15" thickBot="1">
      <c r="A236" s="2">
        <v>0</v>
      </c>
      <c r="B236" s="2">
        <v>0</v>
      </c>
      <c r="C236" s="2">
        <v>42</v>
      </c>
      <c r="D236" s="2">
        <v>1</v>
      </c>
      <c r="E236" s="2">
        <v>0</v>
      </c>
      <c r="F236" s="2">
        <v>0</v>
      </c>
      <c r="G236" s="2">
        <v>0</v>
      </c>
      <c r="H236" s="2">
        <v>0</v>
      </c>
      <c r="I236" s="2">
        <v>0</v>
      </c>
      <c r="J236" s="2">
        <v>0</v>
      </c>
      <c r="K236" s="2">
        <v>165</v>
      </c>
      <c r="L236" s="2">
        <v>108</v>
      </c>
      <c r="M236" s="2">
        <v>72.5</v>
      </c>
      <c r="N236" s="2">
        <v>24.85</v>
      </c>
      <c r="O236" s="2">
        <v>82</v>
      </c>
      <c r="P236" s="2">
        <v>87</v>
      </c>
      <c r="Q236" s="1">
        <f t="shared" si="19"/>
        <v>-3.4386264095461661</v>
      </c>
      <c r="R236" s="1">
        <f t="shared" si="20"/>
        <v>3.2108759336421294E-2</v>
      </c>
      <c r="S236" s="1">
        <f t="shared" si="21"/>
        <v>3.1109860318465986E-2</v>
      </c>
      <c r="T236" s="1">
        <f t="shared" si="22"/>
        <v>0.96889013968153403</v>
      </c>
      <c r="U236" s="1">
        <f t="shared" si="23"/>
        <v>-1.3725463852177556E-2</v>
      </c>
      <c r="V236" s="10">
        <f t="shared" si="18"/>
        <v>0</v>
      </c>
      <c r="W236" s="12"/>
      <c r="X236" s="12"/>
      <c r="Y236" s="12"/>
      <c r="Z236" s="12"/>
      <c r="AA236" s="8"/>
      <c r="AB236" s="8"/>
      <c r="AC236" s="8"/>
      <c r="AD236" s="8"/>
      <c r="AE236" s="8"/>
      <c r="AF236" s="8"/>
      <c r="AG236" s="8"/>
      <c r="AH236" s="8"/>
      <c r="AI236" s="8"/>
      <c r="AJ236" s="8"/>
      <c r="AK236" s="8"/>
      <c r="AL236" s="8"/>
      <c r="AM236" s="8"/>
      <c r="AN236" s="8"/>
      <c r="AO236" s="8"/>
      <c r="AP236" s="8"/>
      <c r="AQ236" s="8"/>
      <c r="AR236" s="8"/>
      <c r="AS236" s="8"/>
      <c r="AT236" s="8"/>
      <c r="AU236" s="8"/>
      <c r="AV236" s="8"/>
      <c r="AW236" s="19"/>
      <c r="AX236" s="8"/>
      <c r="AY236" s="8"/>
      <c r="AZ236" s="8"/>
      <c r="BA236" s="8"/>
      <c r="BB236" s="8"/>
      <c r="BC236" s="8"/>
      <c r="BD236" s="8"/>
      <c r="BE236" s="8"/>
      <c r="BF236" s="8"/>
      <c r="BG236" s="8"/>
      <c r="BH236" s="8"/>
      <c r="BI236" s="8"/>
    </row>
    <row r="237" spans="1:61" ht="15" thickBot="1">
      <c r="A237" s="2">
        <v>1</v>
      </c>
      <c r="B237" s="2">
        <v>0</v>
      </c>
      <c r="C237" s="2">
        <v>60</v>
      </c>
      <c r="D237" s="2">
        <v>1</v>
      </c>
      <c r="E237" s="2">
        <v>0</v>
      </c>
      <c r="F237" s="2">
        <v>0</v>
      </c>
      <c r="G237" s="2">
        <v>0</v>
      </c>
      <c r="H237" s="2">
        <v>0</v>
      </c>
      <c r="I237" s="2">
        <v>1</v>
      </c>
      <c r="J237" s="2">
        <v>0</v>
      </c>
      <c r="K237" s="2">
        <v>352</v>
      </c>
      <c r="L237" s="2">
        <v>197.5</v>
      </c>
      <c r="M237" s="2">
        <v>105</v>
      </c>
      <c r="N237" s="2">
        <v>36.29</v>
      </c>
      <c r="O237" s="2">
        <v>75</v>
      </c>
      <c r="P237" s="2">
        <v>95</v>
      </c>
      <c r="Q237" s="1">
        <f t="shared" si="19"/>
        <v>-0.23214114321498158</v>
      </c>
      <c r="R237" s="1">
        <f t="shared" si="20"/>
        <v>0.79283421223946271</v>
      </c>
      <c r="S237" s="1">
        <f t="shared" si="21"/>
        <v>0.44222394174925894</v>
      </c>
      <c r="T237" s="1">
        <f t="shared" si="22"/>
        <v>0.44222394174925894</v>
      </c>
      <c r="U237" s="1">
        <f t="shared" si="23"/>
        <v>-0.35435774866793229</v>
      </c>
      <c r="V237" s="10">
        <f t="shared" si="18"/>
        <v>1</v>
      </c>
      <c r="W237" s="12"/>
      <c r="X237" s="12"/>
      <c r="Y237" s="12"/>
      <c r="Z237" s="12"/>
      <c r="AA237" s="8"/>
      <c r="AB237" s="8"/>
      <c r="AC237" s="8"/>
      <c r="AD237" s="8"/>
      <c r="AE237" s="8"/>
      <c r="AF237" s="8"/>
      <c r="AG237" s="8"/>
      <c r="AH237" s="8"/>
      <c r="AI237" s="8"/>
      <c r="AJ237" s="8"/>
      <c r="AK237" s="8"/>
      <c r="AL237" s="8"/>
      <c r="AM237" s="8"/>
      <c r="AN237" s="8"/>
      <c r="AO237" s="8"/>
      <c r="AP237" s="8"/>
      <c r="AQ237" s="8"/>
      <c r="AR237" s="8"/>
      <c r="AS237" s="8"/>
      <c r="AT237" s="8"/>
      <c r="AU237" s="8"/>
      <c r="AV237" s="8"/>
      <c r="AW237" s="19"/>
      <c r="AX237" s="8"/>
      <c r="AY237" s="8"/>
      <c r="AZ237" s="8"/>
      <c r="BA237" s="8"/>
      <c r="BB237" s="8"/>
      <c r="BC237" s="8"/>
      <c r="BD237" s="8"/>
      <c r="BE237" s="8"/>
      <c r="BF237" s="8"/>
      <c r="BG237" s="8"/>
      <c r="BH237" s="8"/>
      <c r="BI237" s="8"/>
    </row>
    <row r="238" spans="1:61" ht="15" thickBot="1">
      <c r="A238" s="2">
        <v>0</v>
      </c>
      <c r="B238" s="2">
        <v>1</v>
      </c>
      <c r="C238" s="2">
        <v>52</v>
      </c>
      <c r="D238" s="2">
        <v>3</v>
      </c>
      <c r="E238" s="2">
        <v>0</v>
      </c>
      <c r="F238" s="2">
        <v>0</v>
      </c>
      <c r="G238" s="2">
        <v>0</v>
      </c>
      <c r="H238" s="2">
        <v>0</v>
      </c>
      <c r="I238" s="2">
        <v>1</v>
      </c>
      <c r="J238" s="2">
        <v>1</v>
      </c>
      <c r="K238" s="2">
        <v>240</v>
      </c>
      <c r="L238" s="2">
        <v>146</v>
      </c>
      <c r="M238" s="2">
        <v>89</v>
      </c>
      <c r="N238" s="2">
        <v>24.59</v>
      </c>
      <c r="O238" s="2">
        <v>64</v>
      </c>
      <c r="P238" s="2">
        <v>73</v>
      </c>
      <c r="Q238" s="1">
        <f t="shared" si="19"/>
        <v>-1.417623421095759</v>
      </c>
      <c r="R238" s="1">
        <f t="shared" si="20"/>
        <v>0.24228915248730551</v>
      </c>
      <c r="S238" s="1">
        <f t="shared" si="21"/>
        <v>0.19503442656823922</v>
      </c>
      <c r="T238" s="1">
        <f t="shared" si="22"/>
        <v>0.80496557343176078</v>
      </c>
      <c r="U238" s="1">
        <f t="shared" si="23"/>
        <v>-9.4222693033782015E-2</v>
      </c>
      <c r="V238" s="10">
        <f t="shared" si="18"/>
        <v>1</v>
      </c>
      <c r="W238" s="12"/>
      <c r="X238" s="12"/>
      <c r="Y238" s="12"/>
      <c r="Z238" s="12"/>
      <c r="AA238" s="8"/>
      <c r="AB238" s="8"/>
      <c r="AC238" s="8"/>
      <c r="AD238" s="8"/>
      <c r="AE238" s="8"/>
      <c r="AF238" s="8"/>
      <c r="AG238" s="8"/>
      <c r="AH238" s="8"/>
      <c r="AI238" s="8"/>
      <c r="AJ238" s="8"/>
      <c r="AK238" s="8"/>
      <c r="AL238" s="8"/>
      <c r="AM238" s="8"/>
      <c r="AN238" s="8"/>
      <c r="AO238" s="8"/>
      <c r="AP238" s="8"/>
      <c r="AQ238" s="8"/>
      <c r="AR238" s="8"/>
      <c r="AS238" s="8"/>
      <c r="AT238" s="8"/>
      <c r="AU238" s="8"/>
      <c r="AV238" s="8"/>
      <c r="AW238" s="19"/>
      <c r="AX238" s="8"/>
      <c r="AY238" s="8"/>
      <c r="AZ238" s="8"/>
      <c r="BA238" s="8"/>
      <c r="BB238" s="8"/>
      <c r="BC238" s="8"/>
      <c r="BD238" s="8"/>
      <c r="BE238" s="8"/>
      <c r="BF238" s="8"/>
      <c r="BG238" s="8"/>
      <c r="BH238" s="8"/>
      <c r="BI238" s="8"/>
    </row>
    <row r="239" spans="1:61" ht="15" thickBot="1">
      <c r="A239" s="2">
        <v>0</v>
      </c>
      <c r="B239" s="2">
        <v>1</v>
      </c>
      <c r="C239" s="2">
        <v>47</v>
      </c>
      <c r="D239" s="2">
        <v>1</v>
      </c>
      <c r="E239" s="2">
        <v>1</v>
      </c>
      <c r="F239" s="2">
        <v>20</v>
      </c>
      <c r="G239" s="2">
        <v>0</v>
      </c>
      <c r="H239" s="2">
        <v>0</v>
      </c>
      <c r="I239" s="2">
        <v>0</v>
      </c>
      <c r="J239" s="2">
        <v>0</v>
      </c>
      <c r="K239" s="2">
        <v>284</v>
      </c>
      <c r="L239" s="2">
        <v>137</v>
      </c>
      <c r="M239" s="2">
        <v>91</v>
      </c>
      <c r="N239" s="2">
        <v>27.33</v>
      </c>
      <c r="O239" s="2">
        <v>73</v>
      </c>
      <c r="P239" s="2">
        <v>61</v>
      </c>
      <c r="Q239" s="1">
        <f t="shared" si="19"/>
        <v>-1.6324640782208757</v>
      </c>
      <c r="R239" s="1">
        <f t="shared" si="20"/>
        <v>0.19544738265320816</v>
      </c>
      <c r="S239" s="1">
        <f t="shared" si="21"/>
        <v>0.16349308676340649</v>
      </c>
      <c r="T239" s="1">
        <f t="shared" si="22"/>
        <v>0.83650691323659354</v>
      </c>
      <c r="U239" s="1">
        <f t="shared" si="23"/>
        <v>-7.753046549883931E-2</v>
      </c>
      <c r="V239" s="10">
        <f t="shared" si="18"/>
        <v>1</v>
      </c>
      <c r="W239" s="12"/>
      <c r="X239" s="12"/>
      <c r="Y239" s="12"/>
      <c r="Z239" s="12"/>
      <c r="AA239" s="8"/>
      <c r="AB239" s="8"/>
      <c r="AC239" s="8"/>
      <c r="AD239" s="8"/>
      <c r="AE239" s="8"/>
      <c r="AF239" s="8"/>
      <c r="AG239" s="8"/>
      <c r="AH239" s="8"/>
      <c r="AI239" s="8"/>
      <c r="AJ239" s="8"/>
      <c r="AK239" s="8"/>
      <c r="AL239" s="8"/>
      <c r="AM239" s="8"/>
      <c r="AN239" s="8"/>
      <c r="AO239" s="8"/>
      <c r="AP239" s="8"/>
      <c r="AQ239" s="8"/>
      <c r="AR239" s="8"/>
      <c r="AS239" s="8"/>
      <c r="AT239" s="8"/>
      <c r="AU239" s="8"/>
      <c r="AV239" s="8"/>
      <c r="AW239" s="19"/>
      <c r="AX239" s="8"/>
      <c r="AY239" s="8"/>
      <c r="AZ239" s="8"/>
      <c r="BA239" s="8"/>
      <c r="BB239" s="8"/>
      <c r="BC239" s="8"/>
      <c r="BD239" s="8"/>
      <c r="BE239" s="8"/>
      <c r="BF239" s="8"/>
      <c r="BG239" s="8"/>
      <c r="BH239" s="8"/>
      <c r="BI239" s="8"/>
    </row>
    <row r="240" spans="1:61" ht="15" thickBot="1">
      <c r="A240" s="2">
        <v>0</v>
      </c>
      <c r="B240" s="2">
        <v>0</v>
      </c>
      <c r="C240" s="2">
        <v>46</v>
      </c>
      <c r="D240" s="2">
        <v>1</v>
      </c>
      <c r="E240" s="2">
        <v>0</v>
      </c>
      <c r="F240" s="2">
        <v>0</v>
      </c>
      <c r="G240" s="2">
        <v>0</v>
      </c>
      <c r="H240" s="2">
        <v>0</v>
      </c>
      <c r="I240" s="2">
        <v>0</v>
      </c>
      <c r="J240" s="2">
        <v>0</v>
      </c>
      <c r="K240" s="2">
        <v>219</v>
      </c>
      <c r="L240" s="2">
        <v>150</v>
      </c>
      <c r="M240" s="2">
        <v>81</v>
      </c>
      <c r="N240" s="2">
        <v>25.43</v>
      </c>
      <c r="O240" s="2">
        <v>69</v>
      </c>
      <c r="P240" s="2">
        <v>93</v>
      </c>
      <c r="Q240" s="1">
        <f t="shared" si="19"/>
        <v>-2.3625357150977173</v>
      </c>
      <c r="R240" s="1">
        <f t="shared" si="20"/>
        <v>9.4181103708386685E-2</v>
      </c>
      <c r="S240" s="1">
        <f t="shared" si="21"/>
        <v>8.607451123876031E-2</v>
      </c>
      <c r="T240" s="1">
        <f t="shared" si="22"/>
        <v>0.91392548876123969</v>
      </c>
      <c r="U240" s="1">
        <f t="shared" si="23"/>
        <v>-3.9089210326262676E-2</v>
      </c>
      <c r="V240" s="10">
        <f t="shared" si="18"/>
        <v>0</v>
      </c>
      <c r="W240" s="12"/>
      <c r="X240" s="12"/>
      <c r="Y240" s="12"/>
      <c r="Z240" s="12"/>
      <c r="AA240" s="8"/>
      <c r="AB240" s="8"/>
      <c r="AC240" s="8"/>
      <c r="AD240" s="8"/>
      <c r="AE240" s="8"/>
      <c r="AF240" s="8"/>
      <c r="AG240" s="8"/>
      <c r="AH240" s="8"/>
      <c r="AI240" s="8"/>
      <c r="AJ240" s="8"/>
      <c r="AK240" s="8"/>
      <c r="AL240" s="8"/>
      <c r="AM240" s="8"/>
      <c r="AN240" s="8"/>
      <c r="AO240" s="8"/>
      <c r="AP240" s="8"/>
      <c r="AQ240" s="8"/>
      <c r="AR240" s="8"/>
      <c r="AS240" s="8"/>
      <c r="AT240" s="8"/>
      <c r="AU240" s="8"/>
      <c r="AV240" s="8"/>
      <c r="AW240" s="19"/>
      <c r="AX240" s="8"/>
      <c r="AY240" s="8"/>
      <c r="AZ240" s="8"/>
      <c r="BA240" s="8"/>
      <c r="BB240" s="8"/>
      <c r="BC240" s="8"/>
      <c r="BD240" s="8"/>
      <c r="BE240" s="8"/>
      <c r="BF240" s="8"/>
      <c r="BG240" s="8"/>
      <c r="BH240" s="8"/>
      <c r="BI240" s="8"/>
    </row>
    <row r="241" spans="1:61" ht="15" thickBot="1">
      <c r="A241" s="2">
        <v>0</v>
      </c>
      <c r="B241" s="2">
        <v>1</v>
      </c>
      <c r="C241" s="2">
        <v>57</v>
      </c>
      <c r="D241" s="2">
        <v>1</v>
      </c>
      <c r="E241" s="2">
        <v>0</v>
      </c>
      <c r="F241" s="2">
        <v>0</v>
      </c>
      <c r="G241" s="2">
        <v>0</v>
      </c>
      <c r="H241" s="2">
        <v>0</v>
      </c>
      <c r="I241" s="2">
        <v>1</v>
      </c>
      <c r="J241" s="2">
        <v>0</v>
      </c>
      <c r="K241" s="2">
        <v>176</v>
      </c>
      <c r="L241" s="2">
        <v>134</v>
      </c>
      <c r="M241" s="2">
        <v>97</v>
      </c>
      <c r="N241" s="2">
        <v>38.14</v>
      </c>
      <c r="O241" s="2">
        <v>68</v>
      </c>
      <c r="P241" s="2">
        <v>94</v>
      </c>
      <c r="Q241" s="1">
        <f t="shared" si="19"/>
        <v>-1.1837996599726628</v>
      </c>
      <c r="R241" s="1">
        <f t="shared" si="20"/>
        <v>0.30611339922634712</v>
      </c>
      <c r="S241" s="1">
        <f t="shared" si="21"/>
        <v>0.23436969516404005</v>
      </c>
      <c r="T241" s="1">
        <f t="shared" si="22"/>
        <v>0.76563030483595995</v>
      </c>
      <c r="U241" s="1">
        <f t="shared" si="23"/>
        <v>-0.11598088484124663</v>
      </c>
      <c r="V241" s="10">
        <f t="shared" si="18"/>
        <v>1</v>
      </c>
      <c r="W241" s="12"/>
      <c r="X241" s="12"/>
      <c r="Y241" s="12"/>
      <c r="Z241" s="12"/>
      <c r="AA241" s="8"/>
      <c r="AB241" s="8"/>
      <c r="AC241" s="8"/>
      <c r="AD241" s="8"/>
      <c r="AE241" s="8"/>
      <c r="AF241" s="8"/>
      <c r="AG241" s="8"/>
      <c r="AH241" s="8"/>
      <c r="AI241" s="8"/>
      <c r="AJ241" s="8"/>
      <c r="AK241" s="8"/>
      <c r="AL241" s="8"/>
      <c r="AM241" s="8"/>
      <c r="AN241" s="8"/>
      <c r="AO241" s="8"/>
      <c r="AP241" s="8"/>
      <c r="AQ241" s="8"/>
      <c r="AR241" s="8"/>
      <c r="AS241" s="8"/>
      <c r="AT241" s="8"/>
      <c r="AU241" s="8"/>
      <c r="AV241" s="8"/>
      <c r="AW241" s="19"/>
      <c r="AX241" s="8"/>
      <c r="AY241" s="8"/>
      <c r="AZ241" s="8"/>
      <c r="BA241" s="8"/>
      <c r="BB241" s="8"/>
      <c r="BC241" s="8"/>
      <c r="BD241" s="8"/>
      <c r="BE241" s="8"/>
      <c r="BF241" s="8"/>
      <c r="BG241" s="8"/>
      <c r="BH241" s="8"/>
      <c r="BI241" s="8"/>
    </row>
    <row r="242" spans="1:61" ht="15" thickBot="1">
      <c r="A242" s="2">
        <v>0</v>
      </c>
      <c r="B242" s="2">
        <v>1</v>
      </c>
      <c r="C242" s="2">
        <v>45</v>
      </c>
      <c r="D242" s="2">
        <v>2</v>
      </c>
      <c r="E242" s="2">
        <v>0</v>
      </c>
      <c r="F242" s="2">
        <v>0</v>
      </c>
      <c r="G242" s="2">
        <v>0</v>
      </c>
      <c r="H242" s="2">
        <v>0</v>
      </c>
      <c r="I242" s="2">
        <v>0</v>
      </c>
      <c r="J242" s="2">
        <v>0</v>
      </c>
      <c r="K242" s="2">
        <v>203</v>
      </c>
      <c r="L242" s="2">
        <v>107.5</v>
      </c>
      <c r="M242" s="2">
        <v>72.5</v>
      </c>
      <c r="N242" s="2">
        <v>22.32</v>
      </c>
      <c r="O242" s="2">
        <v>75</v>
      </c>
      <c r="P242" s="2">
        <v>83</v>
      </c>
      <c r="Q242" s="1">
        <f t="shared" si="19"/>
        <v>-2.6801959698714048</v>
      </c>
      <c r="R242" s="1">
        <f t="shared" si="20"/>
        <v>6.8549719158245412E-2</v>
      </c>
      <c r="S242" s="1">
        <f t="shared" si="21"/>
        <v>6.415211003213378E-2</v>
      </c>
      <c r="T242" s="1">
        <f t="shared" si="22"/>
        <v>0.93584788996786616</v>
      </c>
      <c r="U242" s="1">
        <f t="shared" si="23"/>
        <v>-2.8794734505434284E-2</v>
      </c>
      <c r="V242" s="10">
        <f t="shared" si="18"/>
        <v>0</v>
      </c>
      <c r="W242" s="12"/>
      <c r="X242" s="12"/>
      <c r="Y242" s="12"/>
      <c r="Z242" s="12"/>
      <c r="AA242" s="8"/>
      <c r="AB242" s="8"/>
      <c r="AC242" s="8"/>
      <c r="AD242" s="8"/>
      <c r="AE242" s="8"/>
      <c r="AF242" s="8"/>
      <c r="AG242" s="8"/>
      <c r="AH242" s="8"/>
      <c r="AI242" s="8"/>
      <c r="AJ242" s="8"/>
      <c r="AK242" s="8"/>
      <c r="AL242" s="8"/>
      <c r="AM242" s="8"/>
      <c r="AN242" s="8"/>
      <c r="AO242" s="8"/>
      <c r="AP242" s="8"/>
      <c r="AQ242" s="8"/>
      <c r="AR242" s="8"/>
      <c r="AS242" s="8"/>
      <c r="AT242" s="8"/>
      <c r="AU242" s="8"/>
      <c r="AV242" s="8"/>
      <c r="AW242" s="19"/>
      <c r="AX242" s="8"/>
      <c r="AY242" s="8"/>
      <c r="AZ242" s="8"/>
      <c r="BA242" s="8"/>
      <c r="BB242" s="8"/>
      <c r="BC242" s="8"/>
      <c r="BD242" s="8"/>
      <c r="BE242" s="8"/>
      <c r="BF242" s="8"/>
      <c r="BG242" s="8"/>
      <c r="BH242" s="8"/>
      <c r="BI242" s="8"/>
    </row>
    <row r="243" spans="1:61" ht="15" thickBot="1">
      <c r="A243" s="2">
        <v>1</v>
      </c>
      <c r="B243" s="2">
        <v>1</v>
      </c>
      <c r="C243" s="2">
        <v>45</v>
      </c>
      <c r="D243" s="2">
        <v>1</v>
      </c>
      <c r="E243" s="2">
        <v>1</v>
      </c>
      <c r="F243" s="2">
        <v>9</v>
      </c>
      <c r="G243" s="2">
        <v>0</v>
      </c>
      <c r="H243" s="2">
        <v>0</v>
      </c>
      <c r="I243" s="2">
        <v>1</v>
      </c>
      <c r="J243" s="2">
        <v>0</v>
      </c>
      <c r="K243" s="2">
        <v>265</v>
      </c>
      <c r="L243" s="2">
        <v>156.5</v>
      </c>
      <c r="M243" s="2">
        <v>86</v>
      </c>
      <c r="N243" s="2">
        <v>24.15</v>
      </c>
      <c r="O243" s="2">
        <v>75</v>
      </c>
      <c r="P243" s="2">
        <v>76</v>
      </c>
      <c r="Q243" s="1">
        <f t="shared" si="19"/>
        <v>-1.3605561454569139</v>
      </c>
      <c r="R243" s="1">
        <f t="shared" si="20"/>
        <v>0.25651807591343084</v>
      </c>
      <c r="S243" s="1">
        <f t="shared" si="21"/>
        <v>0.20414992894308662</v>
      </c>
      <c r="T243" s="1">
        <f t="shared" si="22"/>
        <v>0.20414992894308662</v>
      </c>
      <c r="U243" s="1">
        <f t="shared" si="23"/>
        <v>-0.69005076690253564</v>
      </c>
      <c r="V243" s="10">
        <f t="shared" si="18"/>
        <v>1</v>
      </c>
      <c r="W243" s="12"/>
      <c r="X243" s="12"/>
      <c r="Y243" s="12"/>
      <c r="Z243" s="12"/>
      <c r="AA243" s="8"/>
      <c r="AB243" s="8"/>
      <c r="AC243" s="8"/>
      <c r="AD243" s="8"/>
      <c r="AE243" s="8"/>
      <c r="AF243" s="8"/>
      <c r="AG243" s="8"/>
      <c r="AH243" s="8"/>
      <c r="AI243" s="8"/>
      <c r="AJ243" s="8"/>
      <c r="AK243" s="8"/>
      <c r="AL243" s="8"/>
      <c r="AM243" s="8"/>
      <c r="AN243" s="8"/>
      <c r="AO243" s="8"/>
      <c r="AP243" s="8"/>
      <c r="AQ243" s="8"/>
      <c r="AR243" s="8"/>
      <c r="AS243" s="8"/>
      <c r="AT243" s="8"/>
      <c r="AU243" s="8"/>
      <c r="AV243" s="8"/>
      <c r="AW243" s="19"/>
      <c r="AX243" s="8"/>
      <c r="AY243" s="8"/>
      <c r="AZ243" s="8"/>
      <c r="BA243" s="8"/>
      <c r="BB243" s="8"/>
      <c r="BC243" s="8"/>
      <c r="BD243" s="8"/>
      <c r="BE243" s="8"/>
      <c r="BF243" s="8"/>
      <c r="BG243" s="8"/>
      <c r="BH243" s="8"/>
      <c r="BI243" s="8"/>
    </row>
    <row r="244" spans="1:61" ht="15" thickBot="1">
      <c r="A244" s="2">
        <v>0</v>
      </c>
      <c r="B244" s="2">
        <v>0</v>
      </c>
      <c r="C244" s="2">
        <v>55</v>
      </c>
      <c r="D244" s="2">
        <v>1</v>
      </c>
      <c r="E244" s="2">
        <v>0</v>
      </c>
      <c r="F244" s="2">
        <v>0</v>
      </c>
      <c r="G244" s="2">
        <v>0</v>
      </c>
      <c r="H244" s="2">
        <v>0</v>
      </c>
      <c r="I244" s="2">
        <v>1</v>
      </c>
      <c r="J244" s="2">
        <v>0</v>
      </c>
      <c r="K244" s="2">
        <v>219</v>
      </c>
      <c r="L244" s="2">
        <v>140</v>
      </c>
      <c r="M244" s="2">
        <v>93</v>
      </c>
      <c r="N244" s="2">
        <v>27.78</v>
      </c>
      <c r="O244" s="2">
        <v>75</v>
      </c>
      <c r="P244" s="2">
        <v>70</v>
      </c>
      <c r="Q244" s="1">
        <f t="shared" si="19"/>
        <v>-1.9229138141613973</v>
      </c>
      <c r="R244" s="1">
        <f t="shared" si="20"/>
        <v>0.14618039845338152</v>
      </c>
      <c r="S244" s="1">
        <f t="shared" si="21"/>
        <v>0.12753699038182173</v>
      </c>
      <c r="T244" s="1">
        <f t="shared" si="22"/>
        <v>0.87246300961817824</v>
      </c>
      <c r="U244" s="1">
        <f t="shared" si="23"/>
        <v>-5.9252977044148725E-2</v>
      </c>
      <c r="V244" s="10">
        <f t="shared" si="18"/>
        <v>1</v>
      </c>
      <c r="W244" s="12"/>
      <c r="X244" s="12"/>
      <c r="Y244" s="12"/>
      <c r="Z244" s="12"/>
      <c r="AA244" s="8"/>
      <c r="AB244" s="8"/>
      <c r="AC244" s="8"/>
      <c r="AD244" s="8"/>
      <c r="AE244" s="8"/>
      <c r="AF244" s="8"/>
      <c r="AG244" s="8"/>
      <c r="AH244" s="8"/>
      <c r="AI244" s="8"/>
      <c r="AJ244" s="8"/>
      <c r="AK244" s="8"/>
      <c r="AL244" s="8"/>
      <c r="AM244" s="8"/>
      <c r="AN244" s="8"/>
      <c r="AO244" s="8"/>
      <c r="AP244" s="8"/>
      <c r="AQ244" s="8"/>
      <c r="AR244" s="8"/>
      <c r="AS244" s="8"/>
      <c r="AT244" s="8"/>
      <c r="AU244" s="8"/>
      <c r="AV244" s="8"/>
      <c r="AW244" s="19"/>
      <c r="AX244" s="8"/>
      <c r="AY244" s="8"/>
      <c r="AZ244" s="8"/>
      <c r="BA244" s="8"/>
      <c r="BB244" s="8"/>
      <c r="BC244" s="8"/>
      <c r="BD244" s="8"/>
      <c r="BE244" s="8"/>
      <c r="BF244" s="8"/>
      <c r="BG244" s="8"/>
      <c r="BH244" s="8"/>
      <c r="BI244" s="8"/>
    </row>
    <row r="245" spans="1:61" ht="15" thickBot="1">
      <c r="A245" s="2">
        <v>0</v>
      </c>
      <c r="B245" s="2">
        <v>1</v>
      </c>
      <c r="C245" s="2">
        <v>41</v>
      </c>
      <c r="D245" s="2">
        <v>2</v>
      </c>
      <c r="E245" s="2">
        <v>0</v>
      </c>
      <c r="F245" s="2">
        <v>0</v>
      </c>
      <c r="G245" s="2">
        <v>0</v>
      </c>
      <c r="H245" s="2">
        <v>0</v>
      </c>
      <c r="I245" s="2">
        <v>0</v>
      </c>
      <c r="J245" s="2">
        <v>0</v>
      </c>
      <c r="K245" s="2">
        <v>245</v>
      </c>
      <c r="L245" s="2">
        <v>134</v>
      </c>
      <c r="M245" s="2">
        <v>98</v>
      </c>
      <c r="N245" s="2">
        <v>24.26</v>
      </c>
      <c r="O245" s="2">
        <v>85</v>
      </c>
      <c r="P245" s="2">
        <v>78</v>
      </c>
      <c r="Q245" s="1">
        <f t="shared" si="19"/>
        <v>-2.5923282277423478</v>
      </c>
      <c r="R245" s="1">
        <f t="shared" si="20"/>
        <v>7.4845579517542574E-2</v>
      </c>
      <c r="S245" s="1">
        <f t="shared" si="21"/>
        <v>6.9633797583405335E-2</v>
      </c>
      <c r="T245" s="1">
        <f t="shared" si="22"/>
        <v>0.93036620241659462</v>
      </c>
      <c r="U245" s="1">
        <f t="shared" si="23"/>
        <v>-3.1346074688226318E-2</v>
      </c>
      <c r="V245" s="10">
        <f t="shared" si="18"/>
        <v>0</v>
      </c>
      <c r="W245" s="12"/>
      <c r="X245" s="12"/>
      <c r="Y245" s="12"/>
      <c r="Z245" s="12"/>
      <c r="AA245" s="8"/>
      <c r="AB245" s="8"/>
      <c r="AC245" s="8"/>
      <c r="AD245" s="8"/>
      <c r="AE245" s="8"/>
      <c r="AF245" s="8"/>
      <c r="AG245" s="8"/>
      <c r="AH245" s="8"/>
      <c r="AI245" s="8"/>
      <c r="AJ245" s="8"/>
      <c r="AK245" s="8"/>
      <c r="AL245" s="8"/>
      <c r="AM245" s="8"/>
      <c r="AN245" s="8"/>
      <c r="AO245" s="8"/>
      <c r="AP245" s="8"/>
      <c r="AQ245" s="8"/>
      <c r="AR245" s="8"/>
      <c r="AS245" s="8"/>
      <c r="AT245" s="8"/>
      <c r="AU245" s="8"/>
      <c r="AV245" s="8"/>
      <c r="AW245" s="19"/>
      <c r="AX245" s="8"/>
      <c r="AY245" s="8"/>
      <c r="AZ245" s="8"/>
      <c r="BA245" s="8"/>
      <c r="BB245" s="8"/>
      <c r="BC245" s="8"/>
      <c r="BD245" s="8"/>
      <c r="BE245" s="8"/>
      <c r="BF245" s="8"/>
      <c r="BG245" s="8"/>
      <c r="BH245" s="8"/>
      <c r="BI245" s="8"/>
    </row>
    <row r="246" spans="1:61" ht="15" thickBot="1">
      <c r="A246" s="2">
        <v>0</v>
      </c>
      <c r="B246" s="2">
        <v>0</v>
      </c>
      <c r="C246" s="2">
        <v>50</v>
      </c>
      <c r="D246" s="2">
        <v>2</v>
      </c>
      <c r="E246" s="2">
        <v>0</v>
      </c>
      <c r="F246" s="2">
        <v>0</v>
      </c>
      <c r="G246" s="2">
        <v>0</v>
      </c>
      <c r="H246" s="2">
        <v>0</v>
      </c>
      <c r="I246" s="2">
        <v>0</v>
      </c>
      <c r="J246" s="2">
        <v>0</v>
      </c>
      <c r="K246" s="2">
        <v>312</v>
      </c>
      <c r="L246" s="2">
        <v>125</v>
      </c>
      <c r="M246" s="2">
        <v>85</v>
      </c>
      <c r="N246" s="2">
        <v>27.07</v>
      </c>
      <c r="O246" s="2">
        <v>88</v>
      </c>
      <c r="P246" s="2">
        <v>94</v>
      </c>
      <c r="Q246" s="1">
        <f t="shared" si="19"/>
        <v>-2.3855161995663368</v>
      </c>
      <c r="R246" s="1">
        <f t="shared" si="20"/>
        <v>9.2041455554953605E-2</v>
      </c>
      <c r="S246" s="1">
        <f t="shared" si="21"/>
        <v>8.4283847546959639E-2</v>
      </c>
      <c r="T246" s="1">
        <f t="shared" si="22"/>
        <v>0.91571615245304039</v>
      </c>
      <c r="U246" s="1">
        <f t="shared" si="23"/>
        <v>-3.8239125160868775E-2</v>
      </c>
      <c r="V246" s="10">
        <f t="shared" si="18"/>
        <v>0</v>
      </c>
      <c r="W246" s="12"/>
      <c r="X246" s="12"/>
      <c r="Y246" s="12"/>
      <c r="Z246" s="12"/>
      <c r="AA246" s="8"/>
      <c r="AB246" s="8"/>
      <c r="AC246" s="8"/>
      <c r="AD246" s="8"/>
      <c r="AE246" s="8"/>
      <c r="AF246" s="8"/>
      <c r="AG246" s="8"/>
      <c r="AH246" s="8"/>
      <c r="AI246" s="8"/>
      <c r="AJ246" s="8"/>
      <c r="AK246" s="8"/>
      <c r="AL246" s="8"/>
      <c r="AM246" s="8"/>
      <c r="AN246" s="8"/>
      <c r="AO246" s="8"/>
      <c r="AP246" s="8"/>
      <c r="AQ246" s="8"/>
      <c r="AR246" s="8"/>
      <c r="AS246" s="8"/>
      <c r="AT246" s="8"/>
      <c r="AU246" s="8"/>
      <c r="AV246" s="8"/>
      <c r="AW246" s="19"/>
      <c r="AX246" s="8"/>
      <c r="AY246" s="8"/>
      <c r="AZ246" s="8"/>
      <c r="BA246" s="8"/>
      <c r="BB246" s="8"/>
      <c r="BC246" s="8"/>
      <c r="BD246" s="8"/>
      <c r="BE246" s="8"/>
      <c r="BF246" s="8"/>
      <c r="BG246" s="8"/>
      <c r="BH246" s="8"/>
      <c r="BI246" s="8"/>
    </row>
    <row r="247" spans="1:61" ht="15" thickBot="1">
      <c r="A247" s="2">
        <v>1</v>
      </c>
      <c r="B247" s="2">
        <v>0</v>
      </c>
      <c r="C247" s="2">
        <v>54</v>
      </c>
      <c r="D247" s="2">
        <v>1</v>
      </c>
      <c r="E247" s="2">
        <v>0</v>
      </c>
      <c r="F247" s="2">
        <v>0</v>
      </c>
      <c r="G247" s="2">
        <v>0</v>
      </c>
      <c r="H247" s="2">
        <v>0</v>
      </c>
      <c r="I247" s="2">
        <v>1</v>
      </c>
      <c r="J247" s="2">
        <v>0</v>
      </c>
      <c r="K247" s="2">
        <v>273</v>
      </c>
      <c r="L247" s="2">
        <v>139</v>
      </c>
      <c r="M247" s="2">
        <v>98</v>
      </c>
      <c r="N247" s="2">
        <v>29.06</v>
      </c>
      <c r="O247" s="2">
        <v>110</v>
      </c>
      <c r="P247" s="2">
        <v>73</v>
      </c>
      <c r="Q247" s="1">
        <f t="shared" si="19"/>
        <v>-1.9816847903758079</v>
      </c>
      <c r="R247" s="1">
        <f t="shared" si="20"/>
        <v>0.13783681543472415</v>
      </c>
      <c r="S247" s="1">
        <f t="shared" si="21"/>
        <v>0.1211393528184109</v>
      </c>
      <c r="T247" s="1">
        <f t="shared" si="22"/>
        <v>0.1211393528184109</v>
      </c>
      <c r="U247" s="1">
        <f t="shared" si="23"/>
        <v>-0.91671475086541754</v>
      </c>
      <c r="V247" s="10">
        <f t="shared" si="18"/>
        <v>1</v>
      </c>
      <c r="W247" s="12"/>
      <c r="X247" s="12"/>
      <c r="Y247" s="12"/>
      <c r="Z247" s="12"/>
      <c r="AA247" s="8"/>
      <c r="AB247" s="8"/>
      <c r="AC247" s="8"/>
      <c r="AD247" s="8"/>
      <c r="AE247" s="8"/>
      <c r="AF247" s="8"/>
      <c r="AG247" s="8"/>
      <c r="AH247" s="8"/>
      <c r="AI247" s="8"/>
      <c r="AJ247" s="8"/>
      <c r="AK247" s="8"/>
      <c r="AL247" s="8"/>
      <c r="AM247" s="8"/>
      <c r="AN247" s="8"/>
      <c r="AO247" s="8"/>
      <c r="AP247" s="8"/>
      <c r="AQ247" s="8"/>
      <c r="AR247" s="8"/>
      <c r="AS247" s="8"/>
      <c r="AT247" s="8"/>
      <c r="AU247" s="8"/>
      <c r="AV247" s="8"/>
      <c r="AW247" s="19"/>
      <c r="AX247" s="8"/>
      <c r="AY247" s="8"/>
      <c r="AZ247" s="8"/>
      <c r="BA247" s="8"/>
      <c r="BB247" s="8"/>
      <c r="BC247" s="8"/>
      <c r="BD247" s="8"/>
      <c r="BE247" s="8"/>
      <c r="BF247" s="8"/>
      <c r="BG247" s="8"/>
      <c r="BH247" s="8"/>
      <c r="BI247" s="8"/>
    </row>
    <row r="248" spans="1:61" ht="15" thickBot="1">
      <c r="A248" s="2">
        <v>0</v>
      </c>
      <c r="B248" s="2">
        <v>0</v>
      </c>
      <c r="C248" s="2">
        <v>57</v>
      </c>
      <c r="D248" s="2">
        <v>2</v>
      </c>
      <c r="E248" s="2">
        <v>1</v>
      </c>
      <c r="F248" s="2">
        <v>1</v>
      </c>
      <c r="G248" s="2">
        <v>0</v>
      </c>
      <c r="H248" s="2">
        <v>0</v>
      </c>
      <c r="I248" s="2">
        <v>1</v>
      </c>
      <c r="J248" s="2">
        <v>0</v>
      </c>
      <c r="K248" s="2">
        <v>254</v>
      </c>
      <c r="L248" s="2">
        <v>174</v>
      </c>
      <c r="M248" s="2">
        <v>84.5</v>
      </c>
      <c r="N248" s="2">
        <v>24.22</v>
      </c>
      <c r="O248" s="2">
        <v>90</v>
      </c>
      <c r="P248" s="2">
        <v>76</v>
      </c>
      <c r="Q248" s="1">
        <f t="shared" si="19"/>
        <v>-1.1448641184865682</v>
      </c>
      <c r="R248" s="1">
        <f t="shared" si="20"/>
        <v>0.31826716147592082</v>
      </c>
      <c r="S248" s="1">
        <f t="shared" si="21"/>
        <v>0.24142842268754658</v>
      </c>
      <c r="T248" s="1">
        <f t="shared" si="22"/>
        <v>0.75857157731245339</v>
      </c>
      <c r="U248" s="1">
        <f t="shared" si="23"/>
        <v>-0.12000343377613996</v>
      </c>
      <c r="V248" s="10">
        <f t="shared" si="18"/>
        <v>1</v>
      </c>
      <c r="W248" s="12"/>
      <c r="X248" s="12"/>
      <c r="Y248" s="12"/>
      <c r="Z248" s="12"/>
      <c r="AA248" s="8"/>
      <c r="AB248" s="8"/>
      <c r="AC248" s="8"/>
      <c r="AD248" s="8"/>
      <c r="AE248" s="8"/>
      <c r="AF248" s="8"/>
      <c r="AG248" s="8"/>
      <c r="AH248" s="8"/>
      <c r="AI248" s="8"/>
      <c r="AJ248" s="8"/>
      <c r="AK248" s="8"/>
      <c r="AL248" s="8"/>
      <c r="AM248" s="8"/>
      <c r="AN248" s="8"/>
      <c r="AO248" s="8"/>
      <c r="AP248" s="8"/>
      <c r="AQ248" s="8"/>
      <c r="AR248" s="8"/>
      <c r="AS248" s="8"/>
      <c r="AT248" s="8"/>
      <c r="AU248" s="8"/>
      <c r="AV248" s="8"/>
      <c r="AW248" s="19"/>
      <c r="AX248" s="8"/>
      <c r="AY248" s="8"/>
      <c r="AZ248" s="8"/>
      <c r="BA248" s="8"/>
      <c r="BB248" s="8"/>
      <c r="BC248" s="8"/>
      <c r="BD248" s="8"/>
      <c r="BE248" s="8"/>
      <c r="BF248" s="8"/>
      <c r="BG248" s="8"/>
      <c r="BH248" s="8"/>
      <c r="BI248" s="8"/>
    </row>
    <row r="249" spans="1:61" ht="15" thickBot="1">
      <c r="A249" s="2">
        <v>0</v>
      </c>
      <c r="B249" s="2">
        <v>1</v>
      </c>
      <c r="C249" s="2">
        <v>62</v>
      </c>
      <c r="D249" s="2">
        <v>4</v>
      </c>
      <c r="E249" s="2">
        <v>0</v>
      </c>
      <c r="F249" s="2">
        <v>0</v>
      </c>
      <c r="G249" s="2">
        <v>0</v>
      </c>
      <c r="H249" s="2">
        <v>0</v>
      </c>
      <c r="I249" s="2">
        <v>0</v>
      </c>
      <c r="J249" s="2">
        <v>0</v>
      </c>
      <c r="K249" s="2">
        <v>273</v>
      </c>
      <c r="L249" s="2">
        <v>129</v>
      </c>
      <c r="M249" s="2">
        <v>83</v>
      </c>
      <c r="N249" s="2">
        <v>25.49</v>
      </c>
      <c r="O249" s="2">
        <v>63</v>
      </c>
      <c r="P249" s="2">
        <v>70</v>
      </c>
      <c r="Q249" s="1">
        <f t="shared" si="19"/>
        <v>-1.2801750760416244</v>
      </c>
      <c r="R249" s="1">
        <f t="shared" si="20"/>
        <v>0.2779886270441051</v>
      </c>
      <c r="S249" s="1">
        <f t="shared" si="21"/>
        <v>0.21752042323496459</v>
      </c>
      <c r="T249" s="1">
        <f t="shared" si="22"/>
        <v>0.78247957676503543</v>
      </c>
      <c r="U249" s="1">
        <f t="shared" si="23"/>
        <v>-0.10652698900707201</v>
      </c>
      <c r="V249" s="10">
        <f t="shared" si="18"/>
        <v>1</v>
      </c>
      <c r="W249" s="12"/>
      <c r="X249" s="12"/>
      <c r="Y249" s="12"/>
      <c r="Z249" s="12"/>
      <c r="AA249" s="8"/>
      <c r="AB249" s="8"/>
      <c r="AC249" s="8"/>
      <c r="AD249" s="8"/>
      <c r="AE249" s="8"/>
      <c r="AF249" s="8"/>
      <c r="AG249" s="8"/>
      <c r="AH249" s="8"/>
      <c r="AI249" s="8"/>
      <c r="AJ249" s="8"/>
      <c r="AK249" s="8"/>
      <c r="AL249" s="8"/>
      <c r="AM249" s="8"/>
      <c r="AN249" s="8"/>
      <c r="AO249" s="8"/>
      <c r="AP249" s="8"/>
      <c r="AQ249" s="8"/>
      <c r="AR249" s="8"/>
      <c r="AS249" s="8"/>
      <c r="AT249" s="8"/>
      <c r="AU249" s="8"/>
      <c r="AV249" s="8"/>
      <c r="AW249" s="19"/>
      <c r="AX249" s="8"/>
      <c r="AY249" s="8"/>
      <c r="AZ249" s="8"/>
      <c r="BA249" s="8"/>
      <c r="BB249" s="8"/>
      <c r="BC249" s="8"/>
      <c r="BD249" s="8"/>
      <c r="BE249" s="8"/>
      <c r="BF249" s="8"/>
      <c r="BG249" s="8"/>
      <c r="BH249" s="8"/>
      <c r="BI249" s="8"/>
    </row>
    <row r="250" spans="1:61" ht="15" thickBot="1">
      <c r="A250" s="2">
        <v>0</v>
      </c>
      <c r="B250" s="2">
        <v>0</v>
      </c>
      <c r="C250" s="2">
        <v>46</v>
      </c>
      <c r="D250" s="2">
        <v>1</v>
      </c>
      <c r="E250" s="2">
        <v>0</v>
      </c>
      <c r="F250" s="2">
        <v>0</v>
      </c>
      <c r="G250" s="2">
        <v>0</v>
      </c>
      <c r="H250" s="2">
        <v>0</v>
      </c>
      <c r="I250" s="2">
        <v>0</v>
      </c>
      <c r="J250" s="2">
        <v>0</v>
      </c>
      <c r="K250" s="2">
        <v>254</v>
      </c>
      <c r="L250" s="2">
        <v>136</v>
      </c>
      <c r="M250" s="2">
        <v>87</v>
      </c>
      <c r="N250" s="2">
        <v>31.24</v>
      </c>
      <c r="O250" s="2">
        <v>88</v>
      </c>
      <c r="P250" s="2">
        <v>80</v>
      </c>
      <c r="Q250" s="1">
        <f t="shared" si="19"/>
        <v>-2.6373015314248578</v>
      </c>
      <c r="R250" s="1">
        <f t="shared" si="20"/>
        <v>7.1554095750469768E-2</v>
      </c>
      <c r="S250" s="1">
        <f t="shared" si="21"/>
        <v>6.6775999489187152E-2</v>
      </c>
      <c r="T250" s="1">
        <f t="shared" si="22"/>
        <v>0.93322400051081289</v>
      </c>
      <c r="U250" s="1">
        <f t="shared" si="23"/>
        <v>-3.0014100616202393E-2</v>
      </c>
      <c r="V250" s="10">
        <f t="shared" si="18"/>
        <v>0</v>
      </c>
      <c r="W250" s="12"/>
      <c r="X250" s="12"/>
      <c r="Y250" s="12"/>
      <c r="Z250" s="12"/>
      <c r="AA250" s="8"/>
      <c r="AB250" s="8"/>
      <c r="AC250" s="8"/>
      <c r="AD250" s="8"/>
      <c r="AE250" s="8"/>
      <c r="AF250" s="8"/>
      <c r="AG250" s="8"/>
      <c r="AH250" s="8"/>
      <c r="AI250" s="8"/>
      <c r="AJ250" s="8"/>
      <c r="AK250" s="8"/>
      <c r="AL250" s="8"/>
      <c r="AM250" s="8"/>
      <c r="AN250" s="8"/>
      <c r="AO250" s="8"/>
      <c r="AP250" s="8"/>
      <c r="AQ250" s="8"/>
      <c r="AR250" s="8"/>
      <c r="AS250" s="8"/>
      <c r="AT250" s="8"/>
      <c r="AU250" s="8"/>
      <c r="AV250" s="8"/>
      <c r="AW250" s="19"/>
      <c r="AX250" s="8"/>
      <c r="AY250" s="8"/>
      <c r="AZ250" s="8"/>
      <c r="BA250" s="8"/>
      <c r="BB250" s="8"/>
      <c r="BC250" s="8"/>
      <c r="BD250" s="8"/>
      <c r="BE250" s="8"/>
      <c r="BF250" s="8"/>
      <c r="BG250" s="8"/>
      <c r="BH250" s="8"/>
      <c r="BI250" s="8"/>
    </row>
    <row r="251" spans="1:61" ht="15" thickBot="1">
      <c r="A251" s="2">
        <v>0</v>
      </c>
      <c r="B251" s="2">
        <v>0</v>
      </c>
      <c r="C251" s="2">
        <v>53</v>
      </c>
      <c r="D251" s="2">
        <v>2</v>
      </c>
      <c r="E251" s="2">
        <v>1</v>
      </c>
      <c r="F251" s="2">
        <v>20</v>
      </c>
      <c r="G251" s="2">
        <v>0</v>
      </c>
      <c r="H251" s="2">
        <v>0</v>
      </c>
      <c r="I251" s="2">
        <v>0</v>
      </c>
      <c r="J251" s="2">
        <v>0</v>
      </c>
      <c r="K251" s="2">
        <v>262</v>
      </c>
      <c r="L251" s="2">
        <v>127.5</v>
      </c>
      <c r="M251" s="2">
        <v>86</v>
      </c>
      <c r="N251" s="2">
        <v>24.11</v>
      </c>
      <c r="O251" s="2">
        <v>87</v>
      </c>
      <c r="P251" s="2">
        <v>73</v>
      </c>
      <c r="Q251" s="1">
        <f t="shared" si="19"/>
        <v>-2.0131425395329119</v>
      </c>
      <c r="R251" s="1">
        <f t="shared" si="20"/>
        <v>0.13356827087544265</v>
      </c>
      <c r="S251" s="1">
        <f t="shared" si="21"/>
        <v>0.11782993076569558</v>
      </c>
      <c r="T251" s="1">
        <f t="shared" si="22"/>
        <v>0.88217006923430441</v>
      </c>
      <c r="U251" s="1">
        <f t="shared" si="23"/>
        <v>-5.4447681296778308E-2</v>
      </c>
      <c r="V251" s="10">
        <f t="shared" si="18"/>
        <v>1</v>
      </c>
      <c r="W251" s="12"/>
      <c r="X251" s="12"/>
      <c r="Y251" s="12"/>
      <c r="Z251" s="12"/>
      <c r="AA251" s="8"/>
      <c r="AB251" s="8"/>
      <c r="AC251" s="8"/>
      <c r="AD251" s="8"/>
      <c r="AE251" s="8"/>
      <c r="AF251" s="8"/>
      <c r="AG251" s="8"/>
      <c r="AH251" s="8"/>
      <c r="AI251" s="8"/>
      <c r="AJ251" s="8"/>
      <c r="AK251" s="8"/>
      <c r="AL251" s="8"/>
      <c r="AM251" s="8"/>
      <c r="AN251" s="8"/>
      <c r="AO251" s="8"/>
      <c r="AP251" s="8"/>
      <c r="AQ251" s="8"/>
      <c r="AR251" s="8"/>
      <c r="AS251" s="8"/>
      <c r="AT251" s="8"/>
      <c r="AU251" s="8"/>
      <c r="AV251" s="8"/>
      <c r="AW251" s="19"/>
      <c r="AX251" s="8"/>
      <c r="AY251" s="8"/>
      <c r="AZ251" s="8"/>
      <c r="BA251" s="8"/>
      <c r="BB251" s="8"/>
      <c r="BC251" s="8"/>
      <c r="BD251" s="8"/>
      <c r="BE251" s="8"/>
      <c r="BF251" s="8"/>
      <c r="BG251" s="8"/>
      <c r="BH251" s="8"/>
      <c r="BI251" s="8"/>
    </row>
    <row r="252" spans="1:61" ht="15" thickBot="1">
      <c r="A252" s="2">
        <v>0</v>
      </c>
      <c r="B252" s="2">
        <v>1</v>
      </c>
      <c r="C252" s="2">
        <v>52</v>
      </c>
      <c r="D252" s="2">
        <v>1</v>
      </c>
      <c r="E252" s="2">
        <v>0</v>
      </c>
      <c r="F252" s="2">
        <v>0</v>
      </c>
      <c r="G252" s="2">
        <v>0</v>
      </c>
      <c r="H252" s="2">
        <v>0</v>
      </c>
      <c r="I252" s="2">
        <v>0</v>
      </c>
      <c r="J252" s="2">
        <v>0</v>
      </c>
      <c r="K252" s="2">
        <v>215</v>
      </c>
      <c r="L252" s="2">
        <v>129</v>
      </c>
      <c r="M252" s="2">
        <v>80</v>
      </c>
      <c r="N252" s="2">
        <v>29.29</v>
      </c>
      <c r="O252" s="2">
        <v>70</v>
      </c>
      <c r="P252" s="2">
        <v>87</v>
      </c>
      <c r="Q252" s="1">
        <f t="shared" si="19"/>
        <v>-1.7717900724167439</v>
      </c>
      <c r="R252" s="1">
        <f t="shared" si="20"/>
        <v>0.17002835318172982</v>
      </c>
      <c r="S252" s="1">
        <f t="shared" si="21"/>
        <v>0.14531985718069249</v>
      </c>
      <c r="T252" s="1">
        <f t="shared" si="22"/>
        <v>0.85468014281930749</v>
      </c>
      <c r="U252" s="1">
        <f t="shared" si="23"/>
        <v>-6.8196386089042813E-2</v>
      </c>
      <c r="V252" s="10">
        <f t="shared" si="18"/>
        <v>1</v>
      </c>
      <c r="W252" s="12"/>
      <c r="X252" s="12"/>
      <c r="Y252" s="12"/>
      <c r="Z252" s="12"/>
      <c r="AA252" s="8"/>
      <c r="AB252" s="8"/>
      <c r="AC252" s="8"/>
      <c r="AD252" s="8"/>
      <c r="AE252" s="8"/>
      <c r="AF252" s="8"/>
      <c r="AG252" s="8"/>
      <c r="AH252" s="8"/>
      <c r="AI252" s="8"/>
      <c r="AJ252" s="8"/>
      <c r="AK252" s="8"/>
      <c r="AL252" s="8"/>
      <c r="AM252" s="8"/>
      <c r="AN252" s="8"/>
      <c r="AO252" s="8"/>
      <c r="AP252" s="8"/>
      <c r="AQ252" s="8"/>
      <c r="AR252" s="8"/>
      <c r="AS252" s="8"/>
      <c r="AT252" s="8"/>
      <c r="AU252" s="8"/>
      <c r="AV252" s="8"/>
      <c r="AW252" s="19"/>
      <c r="AX252" s="8"/>
      <c r="AY252" s="8"/>
      <c r="AZ252" s="8"/>
      <c r="BA252" s="8"/>
      <c r="BB252" s="8"/>
      <c r="BC252" s="8"/>
      <c r="BD252" s="8"/>
      <c r="BE252" s="8"/>
      <c r="BF252" s="8"/>
      <c r="BG252" s="8"/>
      <c r="BH252" s="8"/>
      <c r="BI252" s="8"/>
    </row>
    <row r="253" spans="1:61" ht="15" thickBot="1">
      <c r="A253" s="2">
        <v>1</v>
      </c>
      <c r="B253" s="2">
        <v>0</v>
      </c>
      <c r="C253" s="2">
        <v>67</v>
      </c>
      <c r="D253" s="2">
        <v>1</v>
      </c>
      <c r="E253" s="2">
        <v>0</v>
      </c>
      <c r="F253" s="2">
        <v>0</v>
      </c>
      <c r="G253" s="2">
        <v>0</v>
      </c>
      <c r="H253" s="2">
        <v>0</v>
      </c>
      <c r="I253" s="2">
        <v>1</v>
      </c>
      <c r="J253" s="2">
        <v>0</v>
      </c>
      <c r="K253" s="2">
        <v>302</v>
      </c>
      <c r="L253" s="2">
        <v>147</v>
      </c>
      <c r="M253" s="2">
        <v>92</v>
      </c>
      <c r="N253" s="2">
        <v>25.23</v>
      </c>
      <c r="O253" s="2">
        <v>80</v>
      </c>
      <c r="P253" s="2">
        <v>87</v>
      </c>
      <c r="Q253" s="1">
        <f t="shared" si="19"/>
        <v>-0.77093518006660311</v>
      </c>
      <c r="R253" s="1">
        <f t="shared" si="20"/>
        <v>0.46258027012282837</v>
      </c>
      <c r="S253" s="1">
        <f t="shared" si="21"/>
        <v>0.3162768427636321</v>
      </c>
      <c r="T253" s="1">
        <f t="shared" si="22"/>
        <v>0.3162768427636321</v>
      </c>
      <c r="U253" s="1">
        <f t="shared" si="23"/>
        <v>-0.4999326052013871</v>
      </c>
      <c r="V253" s="10">
        <f t="shared" si="18"/>
        <v>1</v>
      </c>
      <c r="W253" s="12"/>
      <c r="X253" s="12"/>
      <c r="Y253" s="12"/>
      <c r="Z253" s="12"/>
      <c r="AA253" s="8"/>
      <c r="AB253" s="8"/>
      <c r="AC253" s="8"/>
      <c r="AD253" s="8"/>
      <c r="AE253" s="8"/>
      <c r="AF253" s="8"/>
      <c r="AG253" s="8"/>
      <c r="AH253" s="8"/>
      <c r="AI253" s="8"/>
      <c r="AJ253" s="8"/>
      <c r="AK253" s="8"/>
      <c r="AL253" s="8"/>
      <c r="AM253" s="8"/>
      <c r="AN253" s="8"/>
      <c r="AO253" s="8"/>
      <c r="AP253" s="8"/>
      <c r="AQ253" s="8"/>
      <c r="AR253" s="8"/>
      <c r="AS253" s="8"/>
      <c r="AT253" s="8"/>
      <c r="AU253" s="8"/>
      <c r="AV253" s="8"/>
      <c r="AW253" s="19"/>
      <c r="AX253" s="8"/>
      <c r="AY253" s="8"/>
      <c r="AZ253" s="8"/>
      <c r="BA253" s="8"/>
      <c r="BB253" s="8"/>
      <c r="BC253" s="8"/>
      <c r="BD253" s="8"/>
      <c r="BE253" s="8"/>
      <c r="BF253" s="8"/>
      <c r="BG253" s="8"/>
      <c r="BH253" s="8"/>
      <c r="BI253" s="8"/>
    </row>
    <row r="254" spans="1:61" ht="15" thickBot="1">
      <c r="A254" s="2">
        <v>1</v>
      </c>
      <c r="B254" s="2">
        <v>0</v>
      </c>
      <c r="C254" s="2">
        <v>51</v>
      </c>
      <c r="D254" s="2">
        <v>2</v>
      </c>
      <c r="E254" s="2">
        <v>0</v>
      </c>
      <c r="F254" s="2">
        <v>0</v>
      </c>
      <c r="G254" s="2">
        <v>0</v>
      </c>
      <c r="H254" s="2">
        <v>0</v>
      </c>
      <c r="I254" s="2">
        <v>0</v>
      </c>
      <c r="J254" s="2">
        <v>0</v>
      </c>
      <c r="K254" s="2">
        <v>284</v>
      </c>
      <c r="L254" s="2">
        <v>132</v>
      </c>
      <c r="M254" s="2">
        <v>78</v>
      </c>
      <c r="N254" s="2">
        <v>21.94</v>
      </c>
      <c r="O254" s="2">
        <v>68</v>
      </c>
      <c r="P254" s="2">
        <v>94</v>
      </c>
      <c r="Q254" s="1">
        <f t="shared" si="19"/>
        <v>-2.2191802343319802</v>
      </c>
      <c r="R254" s="1">
        <f t="shared" si="20"/>
        <v>0.10869817934709688</v>
      </c>
      <c r="S254" s="1">
        <f t="shared" si="21"/>
        <v>9.8041271621018028E-2</v>
      </c>
      <c r="T254" s="1">
        <f t="shared" si="22"/>
        <v>9.8041271621018028E-2</v>
      </c>
      <c r="U254" s="1">
        <f t="shared" si="23"/>
        <v>-1.0085910644700442</v>
      </c>
      <c r="V254" s="10">
        <f t="shared" si="18"/>
        <v>0</v>
      </c>
      <c r="W254" s="12"/>
      <c r="X254" s="12"/>
      <c r="Y254" s="12"/>
      <c r="Z254" s="12"/>
      <c r="AA254" s="8"/>
      <c r="AB254" s="8"/>
      <c r="AC254" s="8"/>
      <c r="AD254" s="8"/>
      <c r="AE254" s="8"/>
      <c r="AF254" s="8"/>
      <c r="AG254" s="8"/>
      <c r="AH254" s="8"/>
      <c r="AI254" s="8"/>
      <c r="AJ254" s="8"/>
      <c r="AK254" s="8"/>
      <c r="AL254" s="8"/>
      <c r="AM254" s="8"/>
      <c r="AN254" s="8"/>
      <c r="AO254" s="8"/>
      <c r="AP254" s="8"/>
      <c r="AQ254" s="8"/>
      <c r="AR254" s="8"/>
      <c r="AS254" s="8"/>
      <c r="AT254" s="8"/>
      <c r="AU254" s="8"/>
      <c r="AV254" s="8"/>
      <c r="AW254" s="19"/>
      <c r="AX254" s="8"/>
      <c r="AY254" s="8"/>
      <c r="AZ254" s="8"/>
      <c r="BA254" s="8"/>
      <c r="BB254" s="8"/>
      <c r="BC254" s="8"/>
      <c r="BD254" s="8"/>
      <c r="BE254" s="8"/>
      <c r="BF254" s="8"/>
      <c r="BG254" s="8"/>
      <c r="BH254" s="8"/>
      <c r="BI254" s="8"/>
    </row>
    <row r="255" spans="1:61" ht="15" thickBot="1">
      <c r="A255" s="2">
        <v>0</v>
      </c>
      <c r="B255" s="2">
        <v>0</v>
      </c>
      <c r="C255" s="2">
        <v>60</v>
      </c>
      <c r="D255" s="2">
        <v>3</v>
      </c>
      <c r="E255" s="2">
        <v>0</v>
      </c>
      <c r="F255" s="2">
        <v>0</v>
      </c>
      <c r="G255" s="2">
        <v>0</v>
      </c>
      <c r="H255" s="2">
        <v>0</v>
      </c>
      <c r="I255" s="2">
        <v>0</v>
      </c>
      <c r="J255" s="2">
        <v>0</v>
      </c>
      <c r="K255" s="2">
        <v>325</v>
      </c>
      <c r="L255" s="2">
        <v>123</v>
      </c>
      <c r="M255" s="2">
        <v>79</v>
      </c>
      <c r="N255" s="2">
        <v>25.82</v>
      </c>
      <c r="O255" s="2">
        <v>63</v>
      </c>
      <c r="P255" s="2">
        <v>85</v>
      </c>
      <c r="Q255" s="1">
        <f t="shared" si="19"/>
        <v>-1.7648310299660102</v>
      </c>
      <c r="R255" s="1">
        <f t="shared" si="20"/>
        <v>0.1712157143659756</v>
      </c>
      <c r="S255" s="1">
        <f t="shared" si="21"/>
        <v>0.14618631927992984</v>
      </c>
      <c r="T255" s="1">
        <f t="shared" si="22"/>
        <v>0.85381368072007013</v>
      </c>
      <c r="U255" s="1">
        <f t="shared" si="23"/>
        <v>-6.8636890743556653E-2</v>
      </c>
      <c r="V255" s="10">
        <f t="shared" si="18"/>
        <v>1</v>
      </c>
      <c r="W255" s="12"/>
      <c r="X255" s="12"/>
      <c r="Y255" s="12"/>
      <c r="Z255" s="12"/>
      <c r="AA255" s="8"/>
      <c r="AB255" s="8"/>
      <c r="AC255" s="8"/>
      <c r="AD255" s="8"/>
      <c r="AE255" s="8"/>
      <c r="AF255" s="8"/>
      <c r="AG255" s="8"/>
      <c r="AH255" s="8"/>
      <c r="AI255" s="8"/>
      <c r="AJ255" s="8"/>
      <c r="AK255" s="8"/>
      <c r="AL255" s="8"/>
      <c r="AM255" s="8"/>
      <c r="AN255" s="8"/>
      <c r="AO255" s="8"/>
      <c r="AP255" s="8"/>
      <c r="AQ255" s="8"/>
      <c r="AR255" s="8"/>
      <c r="AS255" s="8"/>
      <c r="AT255" s="8"/>
      <c r="AU255" s="8"/>
      <c r="AV255" s="8"/>
      <c r="AW255" s="19"/>
      <c r="AX255" s="8"/>
      <c r="AY255" s="8"/>
      <c r="AZ255" s="8"/>
      <c r="BA255" s="8"/>
      <c r="BB255" s="8"/>
      <c r="BC255" s="8"/>
      <c r="BD255" s="8"/>
      <c r="BE255" s="8"/>
      <c r="BF255" s="8"/>
      <c r="BG255" s="8"/>
      <c r="BH255" s="8"/>
      <c r="BI255" s="8"/>
    </row>
    <row r="256" spans="1:61" ht="15" thickBot="1">
      <c r="A256" s="2">
        <v>0</v>
      </c>
      <c r="B256" s="2">
        <v>0</v>
      </c>
      <c r="C256" s="2">
        <v>39</v>
      </c>
      <c r="D256" s="2">
        <v>4</v>
      </c>
      <c r="E256" s="2">
        <v>0</v>
      </c>
      <c r="F256" s="2">
        <v>0</v>
      </c>
      <c r="G256" s="2">
        <v>0</v>
      </c>
      <c r="H256" s="2">
        <v>0</v>
      </c>
      <c r="I256" s="2">
        <v>0</v>
      </c>
      <c r="J256" s="2">
        <v>0</v>
      </c>
      <c r="K256" s="2">
        <v>260</v>
      </c>
      <c r="L256" s="2">
        <v>100</v>
      </c>
      <c r="M256" s="2">
        <v>74.5</v>
      </c>
      <c r="N256" s="2">
        <v>20.51</v>
      </c>
      <c r="O256" s="2">
        <v>96</v>
      </c>
      <c r="P256" s="2">
        <v>66</v>
      </c>
      <c r="Q256" s="1">
        <f t="shared" si="19"/>
        <v>-3.9053827832631098</v>
      </c>
      <c r="R256" s="1">
        <f t="shared" si="20"/>
        <v>2.0133246346374783E-2</v>
      </c>
      <c r="S256" s="1">
        <f t="shared" si="21"/>
        <v>1.9735898637244065E-2</v>
      </c>
      <c r="T256" s="1">
        <f t="shared" si="22"/>
        <v>0.98026410136275599</v>
      </c>
      <c r="U256" s="1">
        <f t="shared" si="23"/>
        <v>-8.6569015398869457E-3</v>
      </c>
      <c r="V256" s="10">
        <f t="shared" si="18"/>
        <v>0</v>
      </c>
      <c r="W256" s="12"/>
      <c r="X256" s="12"/>
      <c r="Y256" s="12"/>
      <c r="Z256" s="12"/>
      <c r="AA256" s="8"/>
      <c r="AB256" s="8"/>
      <c r="AC256" s="8"/>
      <c r="AD256" s="8"/>
      <c r="AE256" s="8"/>
      <c r="AF256" s="8"/>
      <c r="AG256" s="8"/>
      <c r="AH256" s="8"/>
      <c r="AI256" s="8"/>
      <c r="AJ256" s="8"/>
      <c r="AK256" s="8"/>
      <c r="AL256" s="8"/>
      <c r="AM256" s="8"/>
      <c r="AN256" s="8"/>
      <c r="AO256" s="8"/>
      <c r="AP256" s="8"/>
      <c r="AQ256" s="8"/>
      <c r="AR256" s="8"/>
      <c r="AS256" s="8"/>
      <c r="AT256" s="8"/>
      <c r="AU256" s="8"/>
      <c r="AV256" s="8"/>
      <c r="AW256" s="19"/>
      <c r="AX256" s="8"/>
      <c r="AY256" s="8"/>
      <c r="AZ256" s="8"/>
      <c r="BA256" s="8"/>
      <c r="BB256" s="8"/>
      <c r="BC256" s="8"/>
      <c r="BD256" s="8"/>
      <c r="BE256" s="8"/>
      <c r="BF256" s="8"/>
      <c r="BG256" s="8"/>
      <c r="BH256" s="8"/>
      <c r="BI256" s="8"/>
    </row>
    <row r="257" spans="1:61" ht="15" thickBot="1">
      <c r="A257" s="2">
        <v>1</v>
      </c>
      <c r="B257" s="2">
        <v>1</v>
      </c>
      <c r="C257" s="2">
        <v>68</v>
      </c>
      <c r="D257" s="2">
        <v>1</v>
      </c>
      <c r="E257" s="2">
        <v>0</v>
      </c>
      <c r="F257" s="2">
        <v>0</v>
      </c>
      <c r="G257" s="2">
        <v>0</v>
      </c>
      <c r="H257" s="2">
        <v>0</v>
      </c>
      <c r="I257" s="2">
        <v>1</v>
      </c>
      <c r="J257" s="2">
        <v>1</v>
      </c>
      <c r="K257" s="2">
        <v>164</v>
      </c>
      <c r="L257" s="2">
        <v>142</v>
      </c>
      <c r="M257" s="2">
        <v>85</v>
      </c>
      <c r="N257" s="2">
        <v>30.28</v>
      </c>
      <c r="O257" s="2">
        <v>70</v>
      </c>
      <c r="P257" s="2">
        <v>120</v>
      </c>
      <c r="Q257" s="1">
        <f t="shared" si="19"/>
        <v>-0.17559677180771693</v>
      </c>
      <c r="R257" s="1">
        <f t="shared" si="20"/>
        <v>0.83895620593637199</v>
      </c>
      <c r="S257" s="1">
        <f t="shared" si="21"/>
        <v>0.45621326012447733</v>
      </c>
      <c r="T257" s="1">
        <f t="shared" si="22"/>
        <v>0.45621326012447733</v>
      </c>
      <c r="U257" s="1">
        <f t="shared" si="23"/>
        <v>-0.34083209583447438</v>
      </c>
      <c r="V257" s="10">
        <f t="shared" si="18"/>
        <v>1</v>
      </c>
      <c r="W257" s="12"/>
      <c r="X257" s="12"/>
      <c r="Y257" s="12"/>
      <c r="Z257" s="12"/>
      <c r="AA257" s="8"/>
      <c r="AB257" s="8"/>
      <c r="AC257" s="8"/>
      <c r="AD257" s="8"/>
      <c r="AE257" s="8"/>
      <c r="AF257" s="8"/>
      <c r="AG257" s="8"/>
      <c r="AH257" s="8"/>
      <c r="AI257" s="8"/>
      <c r="AJ257" s="8"/>
      <c r="AK257" s="8"/>
      <c r="AL257" s="8"/>
      <c r="AM257" s="8"/>
      <c r="AN257" s="8"/>
      <c r="AO257" s="8"/>
      <c r="AP257" s="8"/>
      <c r="AQ257" s="8"/>
      <c r="AR257" s="8"/>
      <c r="AS257" s="8"/>
      <c r="AT257" s="8"/>
      <c r="AU257" s="8"/>
      <c r="AV257" s="8"/>
      <c r="AW257" s="19"/>
      <c r="AX257" s="8"/>
      <c r="AY257" s="8"/>
      <c r="AZ257" s="8"/>
      <c r="BA257" s="8"/>
      <c r="BB257" s="8"/>
      <c r="BC257" s="8"/>
      <c r="BD257" s="8"/>
      <c r="BE257" s="8"/>
      <c r="BF257" s="8"/>
      <c r="BG257" s="8"/>
      <c r="BH257" s="8"/>
      <c r="BI257" s="8"/>
    </row>
    <row r="258" spans="1:61" ht="15" thickBot="1">
      <c r="A258" s="2">
        <v>0</v>
      </c>
      <c r="B258" s="2">
        <v>0</v>
      </c>
      <c r="C258" s="2">
        <v>54</v>
      </c>
      <c r="D258" s="2">
        <v>2</v>
      </c>
      <c r="E258" s="2">
        <v>0</v>
      </c>
      <c r="F258" s="2">
        <v>0</v>
      </c>
      <c r="G258" s="2">
        <v>0</v>
      </c>
      <c r="H258" s="2">
        <v>0</v>
      </c>
      <c r="I258" s="2">
        <v>0</v>
      </c>
      <c r="J258" s="2">
        <v>0</v>
      </c>
      <c r="K258" s="2">
        <v>270</v>
      </c>
      <c r="L258" s="2">
        <v>98</v>
      </c>
      <c r="M258" s="2">
        <v>64</v>
      </c>
      <c r="N258" s="2">
        <v>22.02</v>
      </c>
      <c r="O258" s="2">
        <v>67</v>
      </c>
      <c r="P258" s="2">
        <v>75</v>
      </c>
      <c r="Q258" s="1">
        <f t="shared" si="19"/>
        <v>-2.6558272799185927</v>
      </c>
      <c r="R258" s="1">
        <f t="shared" si="20"/>
        <v>7.0240705897051656E-2</v>
      </c>
      <c r="S258" s="1">
        <f t="shared" si="21"/>
        <v>6.5630755315158273E-2</v>
      </c>
      <c r="T258" s="1">
        <f t="shared" si="22"/>
        <v>0.93436924468484173</v>
      </c>
      <c r="U258" s="1">
        <f t="shared" si="23"/>
        <v>-2.9481465055610393E-2</v>
      </c>
      <c r="V258" s="10">
        <f t="shared" si="18"/>
        <v>0</v>
      </c>
      <c r="W258" s="12"/>
      <c r="X258" s="12"/>
      <c r="Y258" s="12"/>
      <c r="Z258" s="12"/>
      <c r="AA258" s="8"/>
      <c r="AB258" s="8"/>
      <c r="AC258" s="8"/>
      <c r="AD258" s="8"/>
      <c r="AE258" s="8"/>
      <c r="AF258" s="8"/>
      <c r="AG258" s="8"/>
      <c r="AH258" s="8"/>
      <c r="AI258" s="8"/>
      <c r="AJ258" s="8"/>
      <c r="AK258" s="8"/>
      <c r="AL258" s="8"/>
      <c r="AM258" s="8"/>
      <c r="AN258" s="8"/>
      <c r="AO258" s="8"/>
      <c r="AP258" s="8"/>
      <c r="AQ258" s="8"/>
      <c r="AR258" s="8"/>
      <c r="AS258" s="8"/>
      <c r="AT258" s="8"/>
      <c r="AU258" s="8"/>
      <c r="AV258" s="8"/>
      <c r="AW258" s="19"/>
      <c r="AX258" s="8"/>
      <c r="AY258" s="8"/>
      <c r="AZ258" s="8"/>
      <c r="BA258" s="8"/>
      <c r="BB258" s="8"/>
      <c r="BC258" s="8"/>
      <c r="BD258" s="8"/>
      <c r="BE258" s="8"/>
      <c r="BF258" s="8"/>
      <c r="BG258" s="8"/>
      <c r="BH258" s="8"/>
      <c r="BI258" s="8"/>
    </row>
    <row r="259" spans="1:61" ht="15" thickBot="1">
      <c r="A259" s="2">
        <v>0</v>
      </c>
      <c r="B259" s="2">
        <v>0</v>
      </c>
      <c r="C259" s="2">
        <v>38</v>
      </c>
      <c r="D259" s="2">
        <v>2</v>
      </c>
      <c r="E259" s="2">
        <v>0</v>
      </c>
      <c r="F259" s="2">
        <v>0</v>
      </c>
      <c r="G259" s="2">
        <v>0</v>
      </c>
      <c r="H259" s="2">
        <v>0</v>
      </c>
      <c r="I259" s="2">
        <v>0</v>
      </c>
      <c r="J259" s="2">
        <v>0</v>
      </c>
      <c r="K259" s="2">
        <v>186</v>
      </c>
      <c r="L259" s="2">
        <v>105</v>
      </c>
      <c r="M259" s="2">
        <v>57</v>
      </c>
      <c r="N259" s="2">
        <v>21.1</v>
      </c>
      <c r="O259" s="2">
        <v>85</v>
      </c>
      <c r="P259" s="2">
        <v>68</v>
      </c>
      <c r="Q259" s="1">
        <f t="shared" si="19"/>
        <v>-3.8416997926152137</v>
      </c>
      <c r="R259" s="1">
        <f t="shared" si="20"/>
        <v>2.1457097713340173E-2</v>
      </c>
      <c r="S259" s="1">
        <f t="shared" si="21"/>
        <v>2.1006362148126023E-2</v>
      </c>
      <c r="T259" s="1">
        <f t="shared" si="22"/>
        <v>0.97899363785187399</v>
      </c>
      <c r="U259" s="1">
        <f t="shared" si="23"/>
        <v>-9.2201305204599356E-3</v>
      </c>
      <c r="V259" s="10">
        <f t="shared" si="18"/>
        <v>0</v>
      </c>
      <c r="W259" s="12"/>
      <c r="X259" s="12"/>
      <c r="Y259" s="12"/>
      <c r="Z259" s="12"/>
      <c r="AA259" s="8"/>
      <c r="AB259" s="8"/>
      <c r="AC259" s="8"/>
      <c r="AD259" s="8"/>
      <c r="AE259" s="8"/>
      <c r="AF259" s="8"/>
      <c r="AG259" s="8"/>
      <c r="AH259" s="8"/>
      <c r="AI259" s="8"/>
      <c r="AJ259" s="8"/>
      <c r="AK259" s="8"/>
      <c r="AL259" s="8"/>
      <c r="AM259" s="8"/>
      <c r="AN259" s="8"/>
      <c r="AO259" s="8"/>
      <c r="AP259" s="8"/>
      <c r="AQ259" s="8"/>
      <c r="AR259" s="8"/>
      <c r="AS259" s="8"/>
      <c r="AT259" s="8"/>
      <c r="AU259" s="8"/>
      <c r="AV259" s="8"/>
      <c r="AW259" s="19"/>
      <c r="AX259" s="8"/>
      <c r="AY259" s="8"/>
      <c r="AZ259" s="8"/>
      <c r="BA259" s="8"/>
      <c r="BB259" s="8"/>
      <c r="BC259" s="8"/>
      <c r="BD259" s="8"/>
      <c r="BE259" s="8"/>
      <c r="BF259" s="8"/>
      <c r="BG259" s="8"/>
      <c r="BH259" s="8"/>
      <c r="BI259" s="8"/>
    </row>
    <row r="260" spans="1:61" ht="15" thickBot="1">
      <c r="A260" s="2">
        <v>0</v>
      </c>
      <c r="B260" s="2">
        <v>1</v>
      </c>
      <c r="C260" s="2">
        <v>39</v>
      </c>
      <c r="D260" s="2">
        <v>2</v>
      </c>
      <c r="E260" s="2">
        <v>0</v>
      </c>
      <c r="F260" s="2">
        <v>0</v>
      </c>
      <c r="G260" s="2">
        <v>0</v>
      </c>
      <c r="H260" s="2">
        <v>0</v>
      </c>
      <c r="I260" s="2">
        <v>0</v>
      </c>
      <c r="J260" s="2">
        <v>0</v>
      </c>
      <c r="K260" s="2">
        <v>258</v>
      </c>
      <c r="L260" s="2">
        <v>105</v>
      </c>
      <c r="M260" s="2">
        <v>69</v>
      </c>
      <c r="N260" s="2">
        <v>24.1</v>
      </c>
      <c r="O260" s="2">
        <v>52</v>
      </c>
      <c r="P260" s="2">
        <v>79</v>
      </c>
      <c r="Q260" s="1">
        <f t="shared" si="19"/>
        <v>-2.9002527925447907</v>
      </c>
      <c r="R260" s="1">
        <f t="shared" si="20"/>
        <v>5.5009312354542324E-2</v>
      </c>
      <c r="S260" s="1">
        <f t="shared" si="21"/>
        <v>5.2141068055384245E-2</v>
      </c>
      <c r="T260" s="1">
        <f t="shared" si="22"/>
        <v>0.94785893194461579</v>
      </c>
      <c r="U260" s="1">
        <f t="shared" si="23"/>
        <v>-2.3256293080481195E-2</v>
      </c>
      <c r="V260" s="10">
        <f t="shared" si="18"/>
        <v>0</v>
      </c>
      <c r="W260" s="12"/>
      <c r="X260" s="12"/>
      <c r="Y260" s="12"/>
      <c r="Z260" s="12"/>
      <c r="AA260" s="8"/>
      <c r="AB260" s="8"/>
      <c r="AC260" s="8"/>
      <c r="AD260" s="8"/>
      <c r="AE260" s="8"/>
      <c r="AF260" s="8"/>
      <c r="AG260" s="8"/>
      <c r="AH260" s="8"/>
      <c r="AI260" s="8"/>
      <c r="AJ260" s="8"/>
      <c r="AK260" s="8"/>
      <c r="AL260" s="8"/>
      <c r="AM260" s="8"/>
      <c r="AN260" s="8"/>
      <c r="AO260" s="8"/>
      <c r="AP260" s="8"/>
      <c r="AQ260" s="8"/>
      <c r="AR260" s="8"/>
      <c r="AS260" s="8"/>
      <c r="AT260" s="8"/>
      <c r="AU260" s="8"/>
      <c r="AV260" s="8"/>
      <c r="AW260" s="19"/>
      <c r="AX260" s="8"/>
      <c r="AY260" s="8"/>
      <c r="AZ260" s="8"/>
      <c r="BA260" s="8"/>
      <c r="BB260" s="8"/>
      <c r="BC260" s="8"/>
      <c r="BD260" s="8"/>
      <c r="BE260" s="8"/>
      <c r="BF260" s="8"/>
      <c r="BG260" s="8"/>
      <c r="BH260" s="8"/>
      <c r="BI260" s="8"/>
    </row>
    <row r="261" spans="1:61" ht="15" thickBot="1">
      <c r="A261" s="2">
        <v>0</v>
      </c>
      <c r="B261" s="2">
        <v>0</v>
      </c>
      <c r="C261" s="2">
        <v>36</v>
      </c>
      <c r="D261" s="2">
        <v>2</v>
      </c>
      <c r="E261" s="2">
        <v>1</v>
      </c>
      <c r="F261" s="2">
        <v>5</v>
      </c>
      <c r="G261" s="2">
        <v>0</v>
      </c>
      <c r="H261" s="2">
        <v>0</v>
      </c>
      <c r="I261" s="2">
        <v>0</v>
      </c>
      <c r="J261" s="2">
        <v>0</v>
      </c>
      <c r="K261" s="2">
        <v>228</v>
      </c>
      <c r="L261" s="2">
        <v>111</v>
      </c>
      <c r="M261" s="2">
        <v>68</v>
      </c>
      <c r="N261" s="2">
        <v>23.86</v>
      </c>
      <c r="O261" s="2">
        <v>88</v>
      </c>
      <c r="P261" s="2">
        <v>68</v>
      </c>
      <c r="Q261" s="1">
        <f t="shared" si="19"/>
        <v>-3.6567250713094612</v>
      </c>
      <c r="R261" s="1">
        <f t="shared" si="20"/>
        <v>2.5816923013960685E-2</v>
      </c>
      <c r="S261" s="1">
        <f t="shared" si="21"/>
        <v>2.5167183768140405E-2</v>
      </c>
      <c r="T261" s="1">
        <f t="shared" si="22"/>
        <v>0.97483281623185958</v>
      </c>
      <c r="U261" s="1">
        <f t="shared" si="23"/>
        <v>-1.1069859392394748E-2</v>
      </c>
      <c r="V261" s="10">
        <f t="shared" si="18"/>
        <v>0</v>
      </c>
      <c r="W261" s="12"/>
      <c r="X261" s="12"/>
      <c r="Y261" s="12"/>
      <c r="Z261" s="12"/>
      <c r="AA261" s="8"/>
      <c r="AB261" s="8"/>
      <c r="AC261" s="8"/>
      <c r="AD261" s="8"/>
      <c r="AE261" s="8"/>
      <c r="AF261" s="8"/>
      <c r="AG261" s="8"/>
      <c r="AH261" s="8"/>
      <c r="AI261" s="8"/>
      <c r="AJ261" s="8"/>
      <c r="AK261" s="8"/>
      <c r="AL261" s="8"/>
      <c r="AM261" s="8"/>
      <c r="AN261" s="8"/>
      <c r="AO261" s="8"/>
      <c r="AP261" s="8"/>
      <c r="AQ261" s="8"/>
      <c r="AR261" s="8"/>
      <c r="AS261" s="8"/>
      <c r="AT261" s="8"/>
      <c r="AU261" s="8"/>
      <c r="AV261" s="8"/>
      <c r="AW261" s="19"/>
      <c r="AX261" s="8"/>
      <c r="AY261" s="8"/>
      <c r="AZ261" s="8"/>
      <c r="BA261" s="8"/>
      <c r="BB261" s="8"/>
      <c r="BC261" s="8"/>
      <c r="BD261" s="8"/>
      <c r="BE261" s="8"/>
      <c r="BF261" s="8"/>
      <c r="BG261" s="8"/>
      <c r="BH261" s="8"/>
      <c r="BI261" s="8"/>
    </row>
    <row r="262" spans="1:61" ht="15" thickBot="1">
      <c r="A262" s="2">
        <v>0</v>
      </c>
      <c r="B262" s="2">
        <v>1</v>
      </c>
      <c r="C262" s="2">
        <v>36</v>
      </c>
      <c r="D262" s="2">
        <v>4</v>
      </c>
      <c r="E262" s="2">
        <v>1</v>
      </c>
      <c r="F262" s="2">
        <v>30</v>
      </c>
      <c r="G262" s="2">
        <v>0</v>
      </c>
      <c r="H262" s="2">
        <v>0</v>
      </c>
      <c r="I262" s="2">
        <v>0</v>
      </c>
      <c r="J262" s="2">
        <v>0</v>
      </c>
      <c r="K262" s="2">
        <v>155</v>
      </c>
      <c r="L262" s="2">
        <v>126</v>
      </c>
      <c r="M262" s="2">
        <v>72</v>
      </c>
      <c r="N262" s="2">
        <v>25.14</v>
      </c>
      <c r="O262" s="2">
        <v>50</v>
      </c>
      <c r="P262" s="2">
        <v>70</v>
      </c>
      <c r="Q262" s="1">
        <f t="shared" si="19"/>
        <v>-2.5542855328388949</v>
      </c>
      <c r="R262" s="1">
        <f t="shared" si="20"/>
        <v>7.7747760450028292E-2</v>
      </c>
      <c r="S262" s="1">
        <f t="shared" si="21"/>
        <v>7.2139106480317489E-2</v>
      </c>
      <c r="T262" s="1">
        <f t="shared" si="22"/>
        <v>0.92786089351968248</v>
      </c>
      <c r="U262" s="1">
        <f t="shared" si="23"/>
        <v>-3.2517129066909053E-2</v>
      </c>
      <c r="V262" s="10">
        <f t="shared" si="18"/>
        <v>0</v>
      </c>
      <c r="W262" s="12"/>
      <c r="X262" s="12"/>
      <c r="Y262" s="12"/>
      <c r="Z262" s="12"/>
      <c r="AA262" s="8"/>
      <c r="AB262" s="8"/>
      <c r="AC262" s="8"/>
      <c r="AD262" s="8"/>
      <c r="AE262" s="8"/>
      <c r="AF262" s="8"/>
      <c r="AG262" s="8"/>
      <c r="AH262" s="8"/>
      <c r="AI262" s="8"/>
      <c r="AJ262" s="8"/>
      <c r="AK262" s="8"/>
      <c r="AL262" s="8"/>
      <c r="AM262" s="8"/>
      <c r="AN262" s="8"/>
      <c r="AO262" s="8"/>
      <c r="AP262" s="8"/>
      <c r="AQ262" s="8"/>
      <c r="AR262" s="8"/>
      <c r="AS262" s="8"/>
      <c r="AT262" s="8"/>
      <c r="AU262" s="8"/>
      <c r="AV262" s="8"/>
      <c r="AW262" s="19"/>
      <c r="AX262" s="8"/>
      <c r="AY262" s="8"/>
      <c r="AZ262" s="8"/>
      <c r="BA262" s="8"/>
      <c r="BB262" s="8"/>
      <c r="BC262" s="8"/>
      <c r="BD262" s="8"/>
      <c r="BE262" s="8"/>
      <c r="BF262" s="8"/>
      <c r="BG262" s="8"/>
      <c r="BH262" s="8"/>
      <c r="BI262" s="8"/>
    </row>
    <row r="263" spans="1:61" ht="15" thickBot="1">
      <c r="A263" s="2">
        <v>0</v>
      </c>
      <c r="B263" s="2">
        <v>0</v>
      </c>
      <c r="C263" s="2">
        <v>44</v>
      </c>
      <c r="D263" s="2">
        <v>3</v>
      </c>
      <c r="E263" s="2">
        <v>0</v>
      </c>
      <c r="F263" s="2">
        <v>0</v>
      </c>
      <c r="G263" s="2">
        <v>0</v>
      </c>
      <c r="H263" s="2">
        <v>0</v>
      </c>
      <c r="I263" s="2">
        <v>0</v>
      </c>
      <c r="J263" s="2">
        <v>0</v>
      </c>
      <c r="K263" s="2">
        <v>270</v>
      </c>
      <c r="L263" s="2">
        <v>131.5</v>
      </c>
      <c r="M263" s="2">
        <v>76</v>
      </c>
      <c r="N263" s="2">
        <v>22.19</v>
      </c>
      <c r="O263" s="2">
        <v>68</v>
      </c>
      <c r="P263" s="2">
        <v>113</v>
      </c>
      <c r="Q263" s="1">
        <f t="shared" si="19"/>
        <v>-2.6048419041676354</v>
      </c>
      <c r="R263" s="1">
        <f t="shared" si="20"/>
        <v>7.3914821899172534E-2</v>
      </c>
      <c r="S263" s="1">
        <f t="shared" si="21"/>
        <v>6.8827452971044131E-2</v>
      </c>
      <c r="T263" s="1">
        <f t="shared" si="22"/>
        <v>0.93117254702895591</v>
      </c>
      <c r="U263" s="1">
        <f t="shared" si="23"/>
        <v>-3.0969836441596114E-2</v>
      </c>
      <c r="V263" s="10">
        <f t="shared" ref="V263:V326" si="24">IF(S263&gt;0.1,1,0)</f>
        <v>0</v>
      </c>
      <c r="W263" s="12"/>
      <c r="X263" s="12"/>
      <c r="Y263" s="12"/>
      <c r="Z263" s="12"/>
      <c r="AA263" s="8"/>
      <c r="AB263" s="8"/>
      <c r="AC263" s="8"/>
      <c r="AD263" s="8"/>
      <c r="AE263" s="8"/>
      <c r="AF263" s="8"/>
      <c r="AG263" s="8"/>
      <c r="AH263" s="8"/>
      <c r="AI263" s="8"/>
      <c r="AJ263" s="8"/>
      <c r="AK263" s="8"/>
      <c r="AL263" s="8"/>
      <c r="AM263" s="8"/>
      <c r="AN263" s="8"/>
      <c r="AO263" s="8"/>
      <c r="AP263" s="8"/>
      <c r="AQ263" s="8"/>
      <c r="AR263" s="8"/>
      <c r="AS263" s="8"/>
      <c r="AT263" s="8"/>
      <c r="AU263" s="8"/>
      <c r="AV263" s="8"/>
      <c r="AW263" s="19"/>
      <c r="AX263" s="8"/>
      <c r="AY263" s="8"/>
      <c r="AZ263" s="8"/>
      <c r="BA263" s="8"/>
      <c r="BB263" s="8"/>
      <c r="BC263" s="8"/>
      <c r="BD263" s="8"/>
      <c r="BE263" s="8"/>
      <c r="BF263" s="8"/>
      <c r="BG263" s="8"/>
      <c r="BH263" s="8"/>
      <c r="BI263" s="8"/>
    </row>
    <row r="264" spans="1:61" ht="15" thickBot="1">
      <c r="A264" s="2">
        <v>0</v>
      </c>
      <c r="B264" s="2">
        <v>1</v>
      </c>
      <c r="C264" s="2">
        <v>48</v>
      </c>
      <c r="D264" s="2">
        <v>4</v>
      </c>
      <c r="E264" s="2">
        <v>0</v>
      </c>
      <c r="F264" s="2">
        <v>0</v>
      </c>
      <c r="G264" s="2">
        <v>0</v>
      </c>
      <c r="H264" s="2">
        <v>0</v>
      </c>
      <c r="I264" s="2">
        <v>0</v>
      </c>
      <c r="J264" s="2">
        <v>0</v>
      </c>
      <c r="K264" s="2">
        <v>323</v>
      </c>
      <c r="L264" s="2">
        <v>116</v>
      </c>
      <c r="M264" s="2">
        <v>72</v>
      </c>
      <c r="N264" s="2">
        <v>26.22</v>
      </c>
      <c r="O264" s="2">
        <v>69</v>
      </c>
      <c r="P264" s="2">
        <v>99</v>
      </c>
      <c r="Q264" s="1">
        <f t="shared" ref="Q264:Q327" si="25">A$2+SUMPRODUCT($B$2:$P$2,B264:P264)</f>
        <v>-2.0152368569806969</v>
      </c>
      <c r="R264" s="1">
        <f t="shared" ref="R264:R327" si="26">EXP(Q264)</f>
        <v>0.13328882923716684</v>
      </c>
      <c r="S264" s="1">
        <f t="shared" ref="S264:S327" si="27">R264/(1+R264)</f>
        <v>0.11761240894511021</v>
      </c>
      <c r="T264" s="1">
        <f t="shared" ref="T264:T327" si="28">IF(A264=1,S264,1-S264)</f>
        <v>0.88238759105488973</v>
      </c>
      <c r="U264" s="1">
        <f t="shared" ref="U264:U327" si="29">LOG(T264)</f>
        <v>-5.4340607972989279E-2</v>
      </c>
      <c r="V264" s="10">
        <f t="shared" si="24"/>
        <v>1</v>
      </c>
      <c r="W264" s="12"/>
      <c r="X264" s="12"/>
      <c r="Y264" s="12"/>
      <c r="Z264" s="12"/>
      <c r="AA264" s="8"/>
      <c r="AB264" s="8"/>
      <c r="AC264" s="8"/>
      <c r="AD264" s="8"/>
      <c r="AE264" s="8"/>
      <c r="AF264" s="8"/>
      <c r="AG264" s="8"/>
      <c r="AH264" s="8"/>
      <c r="AI264" s="8"/>
      <c r="AJ264" s="8"/>
      <c r="AK264" s="8"/>
      <c r="AL264" s="8"/>
      <c r="AM264" s="8"/>
      <c r="AN264" s="8"/>
      <c r="AO264" s="8"/>
      <c r="AP264" s="8"/>
      <c r="AQ264" s="8"/>
      <c r="AR264" s="8"/>
      <c r="AS264" s="8"/>
      <c r="AT264" s="8"/>
      <c r="AU264" s="8"/>
      <c r="AV264" s="8"/>
      <c r="AW264" s="19"/>
      <c r="AX264" s="8"/>
      <c r="AY264" s="8"/>
      <c r="AZ264" s="8"/>
      <c r="BA264" s="8"/>
      <c r="BB264" s="8"/>
      <c r="BC264" s="8"/>
      <c r="BD264" s="8"/>
      <c r="BE264" s="8"/>
      <c r="BF264" s="8"/>
      <c r="BG264" s="8"/>
      <c r="BH264" s="8"/>
      <c r="BI264" s="8"/>
    </row>
    <row r="265" spans="1:61" ht="15" thickBot="1">
      <c r="A265" s="2">
        <v>0</v>
      </c>
      <c r="B265" s="2">
        <v>0</v>
      </c>
      <c r="C265" s="2">
        <v>54</v>
      </c>
      <c r="D265" s="2">
        <v>4</v>
      </c>
      <c r="E265" s="2">
        <v>1</v>
      </c>
      <c r="F265" s="2">
        <v>20</v>
      </c>
      <c r="G265" s="2">
        <v>0</v>
      </c>
      <c r="H265" s="2">
        <v>0</v>
      </c>
      <c r="I265" s="2">
        <v>0</v>
      </c>
      <c r="J265" s="2">
        <v>0</v>
      </c>
      <c r="K265" s="2">
        <v>242</v>
      </c>
      <c r="L265" s="2">
        <v>125</v>
      </c>
      <c r="M265" s="2">
        <v>76</v>
      </c>
      <c r="N265" s="2">
        <v>22.16</v>
      </c>
      <c r="O265" s="2">
        <v>70</v>
      </c>
      <c r="P265" s="2">
        <v>87</v>
      </c>
      <c r="Q265" s="1">
        <f t="shared" si="25"/>
        <v>-1.9441234576190505</v>
      </c>
      <c r="R265" s="1">
        <f t="shared" si="26"/>
        <v>0.14311261264577585</v>
      </c>
      <c r="S265" s="1">
        <f t="shared" si="27"/>
        <v>0.12519555034436763</v>
      </c>
      <c r="T265" s="1">
        <f t="shared" si="28"/>
        <v>0.87480444965563242</v>
      </c>
      <c r="U265" s="1">
        <f t="shared" si="29"/>
        <v>-5.8089016608368502E-2</v>
      </c>
      <c r="V265" s="10">
        <f t="shared" si="24"/>
        <v>1</v>
      </c>
      <c r="W265" s="12"/>
      <c r="X265" s="12"/>
      <c r="Y265" s="12"/>
      <c r="Z265" s="12"/>
      <c r="AA265" s="8"/>
      <c r="AB265" s="8"/>
      <c r="AC265" s="8"/>
      <c r="AD265" s="8"/>
      <c r="AE265" s="8"/>
      <c r="AF265" s="8"/>
      <c r="AG265" s="8"/>
      <c r="AH265" s="8"/>
      <c r="AI265" s="8"/>
      <c r="AJ265" s="8"/>
      <c r="AK265" s="8"/>
      <c r="AL265" s="8"/>
      <c r="AM265" s="8"/>
      <c r="AN265" s="8"/>
      <c r="AO265" s="8"/>
      <c r="AP265" s="8"/>
      <c r="AQ265" s="8"/>
      <c r="AR265" s="8"/>
      <c r="AS265" s="8"/>
      <c r="AT265" s="8"/>
      <c r="AU265" s="8"/>
      <c r="AV265" s="8"/>
      <c r="AW265" s="19"/>
      <c r="AX265" s="8"/>
      <c r="AY265" s="8"/>
      <c r="AZ265" s="8"/>
      <c r="BA265" s="8"/>
      <c r="BB265" s="8"/>
      <c r="BC265" s="8"/>
      <c r="BD265" s="8"/>
      <c r="BE265" s="8"/>
      <c r="BF265" s="8"/>
      <c r="BG265" s="8"/>
      <c r="BH265" s="8"/>
      <c r="BI265" s="8"/>
    </row>
    <row r="266" spans="1:61" ht="15" thickBot="1">
      <c r="A266" s="2">
        <v>0</v>
      </c>
      <c r="B266" s="2">
        <v>1</v>
      </c>
      <c r="C266" s="2">
        <v>41</v>
      </c>
      <c r="D266" s="2">
        <v>2</v>
      </c>
      <c r="E266" s="2">
        <v>1</v>
      </c>
      <c r="F266" s="2">
        <v>40</v>
      </c>
      <c r="G266" s="2">
        <v>0</v>
      </c>
      <c r="H266" s="2">
        <v>0</v>
      </c>
      <c r="I266" s="2">
        <v>0</v>
      </c>
      <c r="J266" s="2">
        <v>0</v>
      </c>
      <c r="K266" s="2">
        <v>310</v>
      </c>
      <c r="L266" s="2">
        <v>117.5</v>
      </c>
      <c r="M266" s="2">
        <v>80</v>
      </c>
      <c r="N266" s="2">
        <v>26.74</v>
      </c>
      <c r="O266" s="2">
        <v>80</v>
      </c>
      <c r="P266" s="2">
        <v>78</v>
      </c>
      <c r="Q266" s="1">
        <f t="shared" si="25"/>
        <v>-1.8014255951867959</v>
      </c>
      <c r="R266" s="1">
        <f t="shared" si="26"/>
        <v>0.16506340681261789</v>
      </c>
      <c r="S266" s="1">
        <f t="shared" si="27"/>
        <v>0.14167761672662829</v>
      </c>
      <c r="T266" s="1">
        <f t="shared" si="28"/>
        <v>0.85832238327337174</v>
      </c>
      <c r="U266" s="1">
        <f t="shared" si="29"/>
        <v>-6.634956182511538E-2</v>
      </c>
      <c r="V266" s="10">
        <f t="shared" si="24"/>
        <v>1</v>
      </c>
      <c r="W266" s="12"/>
      <c r="X266" s="12"/>
      <c r="Y266" s="12"/>
      <c r="Z266" s="12"/>
      <c r="AA266" s="8"/>
      <c r="AB266" s="8"/>
      <c r="AC266" s="8"/>
      <c r="AD266" s="8"/>
      <c r="AE266" s="8"/>
      <c r="AF266" s="8"/>
      <c r="AG266" s="8"/>
      <c r="AH266" s="8"/>
      <c r="AI266" s="8"/>
      <c r="AJ266" s="8"/>
      <c r="AK266" s="8"/>
      <c r="AL266" s="8"/>
      <c r="AM266" s="8"/>
      <c r="AN266" s="8"/>
      <c r="AO266" s="8"/>
      <c r="AP266" s="8"/>
      <c r="AQ266" s="8"/>
      <c r="AR266" s="8"/>
      <c r="AS266" s="8"/>
      <c r="AT266" s="8"/>
      <c r="AU266" s="8"/>
      <c r="AV266" s="8"/>
      <c r="AW266" s="19"/>
      <c r="AX266" s="8"/>
      <c r="AY266" s="8"/>
      <c r="AZ266" s="8"/>
      <c r="BA266" s="8"/>
      <c r="BB266" s="8"/>
      <c r="BC266" s="8"/>
      <c r="BD266" s="8"/>
      <c r="BE266" s="8"/>
      <c r="BF266" s="8"/>
      <c r="BG266" s="8"/>
      <c r="BH266" s="8"/>
      <c r="BI266" s="8"/>
    </row>
    <row r="267" spans="1:61" ht="15" thickBot="1">
      <c r="A267" s="2">
        <v>0</v>
      </c>
      <c r="B267" s="2">
        <v>0</v>
      </c>
      <c r="C267" s="2">
        <v>34</v>
      </c>
      <c r="D267" s="2">
        <v>3</v>
      </c>
      <c r="E267" s="2">
        <v>1</v>
      </c>
      <c r="F267" s="2">
        <v>10</v>
      </c>
      <c r="G267" s="2">
        <v>0</v>
      </c>
      <c r="H267" s="2">
        <v>0</v>
      </c>
      <c r="I267" s="2">
        <v>0</v>
      </c>
      <c r="J267" s="2">
        <v>0</v>
      </c>
      <c r="K267" s="2">
        <v>206</v>
      </c>
      <c r="L267" s="2">
        <v>101</v>
      </c>
      <c r="M267" s="2">
        <v>63</v>
      </c>
      <c r="N267" s="2">
        <v>21.5</v>
      </c>
      <c r="O267" s="2">
        <v>75</v>
      </c>
      <c r="P267" s="2">
        <v>66</v>
      </c>
      <c r="Q267" s="1">
        <f t="shared" si="25"/>
        <v>-3.9121561777037979</v>
      </c>
      <c r="R267" s="1">
        <f t="shared" si="26"/>
        <v>1.9997336731827641E-2</v>
      </c>
      <c r="S267" s="1">
        <f t="shared" si="27"/>
        <v>1.9605283280347659E-2</v>
      </c>
      <c r="T267" s="1">
        <f t="shared" si="28"/>
        <v>0.98039471671965239</v>
      </c>
      <c r="U267" s="1">
        <f t="shared" si="29"/>
        <v>-8.5990377970340971E-3</v>
      </c>
      <c r="V267" s="10">
        <f t="shared" si="24"/>
        <v>0</v>
      </c>
      <c r="W267" s="12"/>
      <c r="X267" s="12"/>
      <c r="Y267" s="12"/>
      <c r="Z267" s="12"/>
      <c r="AA267" s="8"/>
      <c r="AB267" s="8"/>
      <c r="AC267" s="8"/>
      <c r="AD267" s="8"/>
      <c r="AE267" s="8"/>
      <c r="AF267" s="8"/>
      <c r="AG267" s="8"/>
      <c r="AH267" s="8"/>
      <c r="AI267" s="8"/>
      <c r="AJ267" s="8"/>
      <c r="AK267" s="8"/>
      <c r="AL267" s="8"/>
      <c r="AM267" s="8"/>
      <c r="AN267" s="8"/>
      <c r="AO267" s="8"/>
      <c r="AP267" s="8"/>
      <c r="AQ267" s="8"/>
      <c r="AR267" s="8"/>
      <c r="AS267" s="8"/>
      <c r="AT267" s="8"/>
      <c r="AU267" s="8"/>
      <c r="AV267" s="8"/>
      <c r="AW267" s="19"/>
      <c r="AX267" s="8"/>
      <c r="AY267" s="8"/>
      <c r="AZ267" s="8"/>
      <c r="BA267" s="8"/>
      <c r="BB267" s="8"/>
      <c r="BC267" s="8"/>
      <c r="BD267" s="8"/>
      <c r="BE267" s="8"/>
      <c r="BF267" s="8"/>
      <c r="BG267" s="8"/>
      <c r="BH267" s="8"/>
      <c r="BI267" s="8"/>
    </row>
    <row r="268" spans="1:61" ht="15" thickBot="1">
      <c r="A268" s="2">
        <v>0</v>
      </c>
      <c r="B268" s="2">
        <v>1</v>
      </c>
      <c r="C268" s="2">
        <v>41</v>
      </c>
      <c r="D268" s="2">
        <v>2</v>
      </c>
      <c r="E268" s="2">
        <v>0</v>
      </c>
      <c r="F268" s="2">
        <v>0</v>
      </c>
      <c r="G268" s="2">
        <v>0</v>
      </c>
      <c r="H268" s="2">
        <v>0</v>
      </c>
      <c r="I268" s="2">
        <v>0</v>
      </c>
      <c r="J268" s="2">
        <v>0</v>
      </c>
      <c r="K268" s="2">
        <v>173</v>
      </c>
      <c r="L268" s="2">
        <v>130</v>
      </c>
      <c r="M268" s="2">
        <v>80</v>
      </c>
      <c r="N268" s="2">
        <v>28.39</v>
      </c>
      <c r="O268" s="2">
        <v>65</v>
      </c>
      <c r="P268" s="2">
        <v>61</v>
      </c>
      <c r="Q268" s="1">
        <f t="shared" si="25"/>
        <v>-2.7726305977130332</v>
      </c>
      <c r="R268" s="1">
        <f t="shared" si="26"/>
        <v>6.2497382837719585E-2</v>
      </c>
      <c r="S268" s="1">
        <f t="shared" si="27"/>
        <v>5.8821211089293682E-2</v>
      </c>
      <c r="T268" s="1">
        <f t="shared" si="28"/>
        <v>0.94117878891070628</v>
      </c>
      <c r="U268" s="1">
        <f t="shared" si="29"/>
        <v>-2.6327868961844227E-2</v>
      </c>
      <c r="V268" s="10">
        <f t="shared" si="24"/>
        <v>0</v>
      </c>
      <c r="W268" s="12"/>
      <c r="X268" s="12"/>
      <c r="Y268" s="12"/>
      <c r="Z268" s="12"/>
      <c r="AA268" s="8"/>
      <c r="AB268" s="8"/>
      <c r="AC268" s="8"/>
      <c r="AD268" s="8"/>
      <c r="AE268" s="8"/>
      <c r="AF268" s="8"/>
      <c r="AG268" s="8"/>
      <c r="AH268" s="8"/>
      <c r="AI268" s="8"/>
      <c r="AJ268" s="8"/>
      <c r="AK268" s="8"/>
      <c r="AL268" s="8"/>
      <c r="AM268" s="8"/>
      <c r="AN268" s="8"/>
      <c r="AO268" s="8"/>
      <c r="AP268" s="8"/>
      <c r="AQ268" s="8"/>
      <c r="AR268" s="8"/>
      <c r="AS268" s="8"/>
      <c r="AT268" s="8"/>
      <c r="AU268" s="8"/>
      <c r="AV268" s="8"/>
      <c r="AW268" s="19"/>
      <c r="AX268" s="8"/>
      <c r="AY268" s="8"/>
      <c r="AZ268" s="8"/>
      <c r="BA268" s="8"/>
      <c r="BB268" s="8"/>
      <c r="BC268" s="8"/>
      <c r="BD268" s="8"/>
      <c r="BE268" s="8"/>
      <c r="BF268" s="8"/>
      <c r="BG268" s="8"/>
      <c r="BH268" s="8"/>
      <c r="BI268" s="8"/>
    </row>
    <row r="269" spans="1:61" ht="15" thickBot="1">
      <c r="A269" s="2">
        <v>0</v>
      </c>
      <c r="B269" s="2">
        <v>0</v>
      </c>
      <c r="C269" s="2">
        <v>62</v>
      </c>
      <c r="D269" s="2">
        <v>2</v>
      </c>
      <c r="E269" s="2">
        <v>0</v>
      </c>
      <c r="F269" s="2">
        <v>0</v>
      </c>
      <c r="G269" s="2">
        <v>1</v>
      </c>
      <c r="H269" s="2">
        <v>0</v>
      </c>
      <c r="I269" s="2">
        <v>1</v>
      </c>
      <c r="J269" s="2">
        <v>0</v>
      </c>
      <c r="K269" s="2">
        <v>283</v>
      </c>
      <c r="L269" s="2">
        <v>130</v>
      </c>
      <c r="M269" s="2">
        <v>80</v>
      </c>
      <c r="N269" s="2">
        <v>35.200000000000003</v>
      </c>
      <c r="O269" s="2">
        <v>75</v>
      </c>
      <c r="P269" s="2">
        <v>83</v>
      </c>
      <c r="Q269" s="1">
        <f t="shared" si="25"/>
        <v>-1.1747457217695061</v>
      </c>
      <c r="R269" s="1">
        <f t="shared" si="26"/>
        <v>0.30889751561628315</v>
      </c>
      <c r="S269" s="1">
        <f t="shared" si="27"/>
        <v>0.2359982442711272</v>
      </c>
      <c r="T269" s="1">
        <f t="shared" si="28"/>
        <v>0.76400175572887274</v>
      </c>
      <c r="U269" s="1">
        <f t="shared" si="29"/>
        <v>-0.11690564338440823</v>
      </c>
      <c r="V269" s="10">
        <f t="shared" si="24"/>
        <v>1</v>
      </c>
      <c r="W269" s="12"/>
      <c r="X269" s="12"/>
      <c r="Y269" s="12"/>
      <c r="Z269" s="12"/>
      <c r="AA269" s="8"/>
      <c r="AB269" s="8"/>
      <c r="AC269" s="8"/>
      <c r="AD269" s="8"/>
      <c r="AE269" s="8"/>
      <c r="AF269" s="8"/>
      <c r="AG269" s="8"/>
      <c r="AH269" s="8"/>
      <c r="AI269" s="8"/>
      <c r="AJ269" s="8"/>
      <c r="AK269" s="8"/>
      <c r="AL269" s="8"/>
      <c r="AM269" s="8"/>
      <c r="AN269" s="8"/>
      <c r="AO269" s="8"/>
      <c r="AP269" s="8"/>
      <c r="AQ269" s="8"/>
      <c r="AR269" s="8"/>
      <c r="AS269" s="8"/>
      <c r="AT269" s="8"/>
      <c r="AU269" s="8"/>
      <c r="AV269" s="8"/>
      <c r="AW269" s="19"/>
      <c r="AX269" s="8"/>
      <c r="AY269" s="8"/>
      <c r="AZ269" s="8"/>
      <c r="BA269" s="8"/>
      <c r="BB269" s="8"/>
      <c r="BC269" s="8"/>
      <c r="BD269" s="8"/>
      <c r="BE269" s="8"/>
      <c r="BF269" s="8"/>
      <c r="BG269" s="8"/>
      <c r="BH269" s="8"/>
      <c r="BI269" s="8"/>
    </row>
    <row r="270" spans="1:61" ht="15" thickBot="1">
      <c r="A270" s="2">
        <v>0</v>
      </c>
      <c r="B270" s="2">
        <v>1</v>
      </c>
      <c r="C270" s="2">
        <v>38</v>
      </c>
      <c r="D270" s="2">
        <v>1</v>
      </c>
      <c r="E270" s="2">
        <v>0</v>
      </c>
      <c r="F270" s="2">
        <v>0</v>
      </c>
      <c r="G270" s="2">
        <v>0</v>
      </c>
      <c r="H270" s="2">
        <v>0</v>
      </c>
      <c r="I270" s="2">
        <v>0</v>
      </c>
      <c r="J270" s="2">
        <v>0</v>
      </c>
      <c r="K270" s="2">
        <v>319</v>
      </c>
      <c r="L270" s="2">
        <v>121</v>
      </c>
      <c r="M270" s="2">
        <v>86</v>
      </c>
      <c r="N270" s="2">
        <v>29.77</v>
      </c>
      <c r="O270" s="2">
        <v>72</v>
      </c>
      <c r="P270" s="2">
        <v>77</v>
      </c>
      <c r="Q270" s="1">
        <f t="shared" si="25"/>
        <v>-2.6432224002448157</v>
      </c>
      <c r="R270" s="1">
        <f t="shared" si="26"/>
        <v>7.1131685089083463E-2</v>
      </c>
      <c r="S270" s="1">
        <f t="shared" si="27"/>
        <v>6.6407973995436062E-2</v>
      </c>
      <c r="T270" s="1">
        <f t="shared" si="28"/>
        <v>0.93359202600456392</v>
      </c>
      <c r="U270" s="1">
        <f t="shared" si="29"/>
        <v>-2.9842866342512632E-2</v>
      </c>
      <c r="V270" s="10">
        <f t="shared" si="24"/>
        <v>0</v>
      </c>
      <c r="W270" s="12"/>
      <c r="X270" s="12"/>
      <c r="Y270" s="12"/>
      <c r="Z270" s="12"/>
      <c r="AA270" s="8"/>
      <c r="AB270" s="8"/>
      <c r="AC270" s="8"/>
      <c r="AD270" s="8"/>
      <c r="AE270" s="8"/>
      <c r="AF270" s="8"/>
      <c r="AG270" s="8"/>
      <c r="AH270" s="8"/>
      <c r="AI270" s="8"/>
      <c r="AJ270" s="8"/>
      <c r="AK270" s="8"/>
      <c r="AL270" s="8"/>
      <c r="AM270" s="8"/>
      <c r="AN270" s="8"/>
      <c r="AO270" s="8"/>
      <c r="AP270" s="8"/>
      <c r="AQ270" s="8"/>
      <c r="AR270" s="8"/>
      <c r="AS270" s="8"/>
      <c r="AT270" s="8"/>
      <c r="AU270" s="8"/>
      <c r="AV270" s="8"/>
      <c r="AW270" s="19"/>
      <c r="AX270" s="8"/>
      <c r="AY270" s="8"/>
      <c r="AZ270" s="8"/>
      <c r="BA270" s="8"/>
      <c r="BB270" s="8"/>
      <c r="BC270" s="8"/>
      <c r="BD270" s="8"/>
      <c r="BE270" s="8"/>
      <c r="BF270" s="8"/>
      <c r="BG270" s="8"/>
      <c r="BH270" s="8"/>
      <c r="BI270" s="8"/>
    </row>
    <row r="271" spans="1:61" ht="15" thickBot="1">
      <c r="A271" s="2">
        <v>0</v>
      </c>
      <c r="B271" s="2">
        <v>0</v>
      </c>
      <c r="C271" s="2">
        <v>55</v>
      </c>
      <c r="D271" s="2">
        <v>1</v>
      </c>
      <c r="E271" s="2">
        <v>0</v>
      </c>
      <c r="F271" s="2">
        <v>0</v>
      </c>
      <c r="G271" s="2">
        <v>0</v>
      </c>
      <c r="H271" s="2">
        <v>0</v>
      </c>
      <c r="I271" s="2">
        <v>0</v>
      </c>
      <c r="J271" s="2">
        <v>0</v>
      </c>
      <c r="K271" s="2">
        <v>282</v>
      </c>
      <c r="L271" s="2">
        <v>158.5</v>
      </c>
      <c r="M271" s="2">
        <v>81</v>
      </c>
      <c r="N271" s="2">
        <v>30.24</v>
      </c>
      <c r="O271" s="2">
        <v>54</v>
      </c>
      <c r="P271" s="2">
        <v>70</v>
      </c>
      <c r="Q271" s="1">
        <f t="shared" si="25"/>
        <v>-1.5988475375029871</v>
      </c>
      <c r="R271" s="1">
        <f t="shared" si="26"/>
        <v>0.20212933028787228</v>
      </c>
      <c r="S271" s="1">
        <f t="shared" si="27"/>
        <v>0.1681427490330584</v>
      </c>
      <c r="T271" s="1">
        <f t="shared" si="28"/>
        <v>0.83185725096694163</v>
      </c>
      <c r="U271" s="1">
        <f t="shared" si="29"/>
        <v>-7.9951193464465817E-2</v>
      </c>
      <c r="V271" s="10">
        <f t="shared" si="24"/>
        <v>1</v>
      </c>
      <c r="W271" s="12"/>
      <c r="X271" s="12"/>
      <c r="Y271" s="12"/>
      <c r="Z271" s="12"/>
      <c r="AA271" s="8"/>
      <c r="AB271" s="8"/>
      <c r="AC271" s="8"/>
      <c r="AD271" s="8"/>
      <c r="AE271" s="8"/>
      <c r="AF271" s="8"/>
      <c r="AG271" s="8"/>
      <c r="AH271" s="8"/>
      <c r="AI271" s="8"/>
      <c r="AJ271" s="8"/>
      <c r="AK271" s="8"/>
      <c r="AL271" s="8"/>
      <c r="AM271" s="8"/>
      <c r="AN271" s="8"/>
      <c r="AO271" s="8"/>
      <c r="AP271" s="8"/>
      <c r="AQ271" s="8"/>
      <c r="AR271" s="8"/>
      <c r="AS271" s="8"/>
      <c r="AT271" s="8"/>
      <c r="AU271" s="8"/>
      <c r="AV271" s="8"/>
      <c r="AW271" s="19"/>
      <c r="AX271" s="8"/>
      <c r="AY271" s="8"/>
      <c r="AZ271" s="8"/>
      <c r="BA271" s="8"/>
      <c r="BB271" s="8"/>
      <c r="BC271" s="8"/>
      <c r="BD271" s="8"/>
      <c r="BE271" s="8"/>
      <c r="BF271" s="8"/>
      <c r="BG271" s="8"/>
      <c r="BH271" s="8"/>
      <c r="BI271" s="8"/>
    </row>
    <row r="272" spans="1:61" ht="15" thickBot="1">
      <c r="A272" s="2">
        <v>0</v>
      </c>
      <c r="B272" s="2">
        <v>0</v>
      </c>
      <c r="C272" s="2">
        <v>46</v>
      </c>
      <c r="D272" s="2">
        <v>2</v>
      </c>
      <c r="E272" s="2">
        <v>1</v>
      </c>
      <c r="F272" s="2">
        <v>20</v>
      </c>
      <c r="G272" s="2">
        <v>0</v>
      </c>
      <c r="H272" s="2">
        <v>0</v>
      </c>
      <c r="I272" s="2">
        <v>0</v>
      </c>
      <c r="J272" s="2">
        <v>0</v>
      </c>
      <c r="K272" s="2">
        <v>188</v>
      </c>
      <c r="L272" s="2">
        <v>97</v>
      </c>
      <c r="M272" s="2">
        <v>65</v>
      </c>
      <c r="N272" s="2">
        <v>21.17</v>
      </c>
      <c r="O272" s="2">
        <v>68</v>
      </c>
      <c r="P272" s="2">
        <v>60</v>
      </c>
      <c r="Q272" s="1">
        <f t="shared" si="25"/>
        <v>-3.0586129124729302</v>
      </c>
      <c r="R272" s="1">
        <f t="shared" si="26"/>
        <v>4.6952777684303476E-2</v>
      </c>
      <c r="S272" s="1">
        <f t="shared" si="27"/>
        <v>4.4847082585859996E-2</v>
      </c>
      <c r="T272" s="1">
        <f t="shared" si="28"/>
        <v>0.95515291741413999</v>
      </c>
      <c r="U272" s="1">
        <f t="shared" si="29"/>
        <v>-1.9927093470978503E-2</v>
      </c>
      <c r="V272" s="10">
        <f t="shared" si="24"/>
        <v>0</v>
      </c>
      <c r="W272" s="12"/>
      <c r="X272" s="12"/>
      <c r="Y272" s="12"/>
      <c r="Z272" s="12"/>
      <c r="AA272" s="8"/>
      <c r="AB272" s="8"/>
      <c r="AC272" s="8"/>
      <c r="AD272" s="8"/>
      <c r="AE272" s="8"/>
      <c r="AF272" s="8"/>
      <c r="AG272" s="8"/>
      <c r="AH272" s="8"/>
      <c r="AI272" s="8"/>
      <c r="AJ272" s="8"/>
      <c r="AK272" s="8"/>
      <c r="AL272" s="8"/>
      <c r="AM272" s="8"/>
      <c r="AN272" s="8"/>
      <c r="AO272" s="8"/>
      <c r="AP272" s="8"/>
      <c r="AQ272" s="8"/>
      <c r="AR272" s="8"/>
      <c r="AS272" s="8"/>
      <c r="AT272" s="8"/>
      <c r="AU272" s="8"/>
      <c r="AV272" s="8"/>
      <c r="AW272" s="19"/>
      <c r="AX272" s="8"/>
      <c r="AY272" s="8"/>
      <c r="AZ272" s="8"/>
      <c r="BA272" s="8"/>
      <c r="BB272" s="8"/>
      <c r="BC272" s="8"/>
      <c r="BD272" s="8"/>
      <c r="BE272" s="8"/>
      <c r="BF272" s="8"/>
      <c r="BG272" s="8"/>
      <c r="BH272" s="8"/>
      <c r="BI272" s="8"/>
    </row>
    <row r="273" spans="1:61" ht="15" thickBot="1">
      <c r="A273" s="2">
        <v>0</v>
      </c>
      <c r="B273" s="2">
        <v>1</v>
      </c>
      <c r="C273" s="2">
        <v>49</v>
      </c>
      <c r="D273" s="2">
        <v>1</v>
      </c>
      <c r="E273" s="2">
        <v>1</v>
      </c>
      <c r="F273" s="2">
        <v>20</v>
      </c>
      <c r="G273" s="2">
        <v>0</v>
      </c>
      <c r="H273" s="2">
        <v>0</v>
      </c>
      <c r="I273" s="2">
        <v>0</v>
      </c>
      <c r="J273" s="2">
        <v>0</v>
      </c>
      <c r="K273" s="2">
        <v>221</v>
      </c>
      <c r="L273" s="2">
        <v>101</v>
      </c>
      <c r="M273" s="2">
        <v>61</v>
      </c>
      <c r="N273" s="2">
        <v>23.94</v>
      </c>
      <c r="O273" s="2">
        <v>75</v>
      </c>
      <c r="P273" s="2">
        <v>79</v>
      </c>
      <c r="Q273" s="1">
        <f t="shared" si="25"/>
        <v>-1.9786150412959769</v>
      </c>
      <c r="R273" s="1">
        <f t="shared" si="26"/>
        <v>0.13826058998005042</v>
      </c>
      <c r="S273" s="1">
        <f t="shared" si="27"/>
        <v>0.12146655273593687</v>
      </c>
      <c r="T273" s="1">
        <f t="shared" si="28"/>
        <v>0.87853344726406313</v>
      </c>
      <c r="U273" s="1">
        <f t="shared" si="29"/>
        <v>-5.6241699523609606E-2</v>
      </c>
      <c r="V273" s="10">
        <f t="shared" si="24"/>
        <v>1</v>
      </c>
      <c r="W273" s="12"/>
      <c r="X273" s="12"/>
      <c r="Y273" s="12"/>
      <c r="Z273" s="12"/>
      <c r="AA273" s="8"/>
      <c r="AB273" s="8"/>
      <c r="AC273" s="8"/>
      <c r="AD273" s="8"/>
      <c r="AE273" s="8"/>
      <c r="AF273" s="8"/>
      <c r="AG273" s="8"/>
      <c r="AH273" s="8"/>
      <c r="AI273" s="8"/>
      <c r="AJ273" s="8"/>
      <c r="AK273" s="8"/>
      <c r="AL273" s="8"/>
      <c r="AM273" s="8"/>
      <c r="AN273" s="8"/>
      <c r="AO273" s="8"/>
      <c r="AP273" s="8"/>
      <c r="AQ273" s="8"/>
      <c r="AR273" s="8"/>
      <c r="AS273" s="8"/>
      <c r="AT273" s="8"/>
      <c r="AU273" s="8"/>
      <c r="AV273" s="8"/>
      <c r="AW273" s="19"/>
      <c r="AX273" s="8"/>
      <c r="AY273" s="8"/>
      <c r="AZ273" s="8"/>
      <c r="BA273" s="8"/>
      <c r="BB273" s="8"/>
      <c r="BC273" s="8"/>
      <c r="BD273" s="8"/>
      <c r="BE273" s="8"/>
      <c r="BF273" s="8"/>
      <c r="BG273" s="8"/>
      <c r="BH273" s="8"/>
      <c r="BI273" s="8"/>
    </row>
    <row r="274" spans="1:61" ht="15" thickBot="1">
      <c r="A274" s="2">
        <v>0</v>
      </c>
      <c r="B274" s="2">
        <v>0</v>
      </c>
      <c r="C274" s="2">
        <v>39</v>
      </c>
      <c r="D274" s="2">
        <v>3</v>
      </c>
      <c r="E274" s="2">
        <v>1</v>
      </c>
      <c r="F274" s="2">
        <v>20</v>
      </c>
      <c r="G274" s="2">
        <v>0</v>
      </c>
      <c r="H274" s="2">
        <v>0</v>
      </c>
      <c r="I274" s="2">
        <v>0</v>
      </c>
      <c r="J274" s="2">
        <v>0</v>
      </c>
      <c r="K274" s="2">
        <v>269</v>
      </c>
      <c r="L274" s="2">
        <v>97</v>
      </c>
      <c r="M274" s="2">
        <v>64</v>
      </c>
      <c r="N274" s="2">
        <v>23.09</v>
      </c>
      <c r="O274" s="2">
        <v>82</v>
      </c>
      <c r="P274" s="2">
        <v>67</v>
      </c>
      <c r="Q274" s="1">
        <f t="shared" si="25"/>
        <v>-3.3415666771867665</v>
      </c>
      <c r="R274" s="1">
        <f t="shared" si="26"/>
        <v>3.5381482915271358E-2</v>
      </c>
      <c r="S274" s="1">
        <f t="shared" si="27"/>
        <v>3.4172412293534071E-2</v>
      </c>
      <c r="T274" s="1">
        <f t="shared" si="28"/>
        <v>0.96582758770646593</v>
      </c>
      <c r="U274" s="1">
        <f t="shared" si="29"/>
        <v>-1.510039365759127E-2</v>
      </c>
      <c r="V274" s="10">
        <f t="shared" si="24"/>
        <v>0</v>
      </c>
      <c r="W274" s="12"/>
      <c r="X274" s="12"/>
      <c r="Y274" s="12"/>
      <c r="Z274" s="12"/>
      <c r="AA274" s="8"/>
      <c r="AB274" s="8"/>
      <c r="AC274" s="8"/>
      <c r="AD274" s="8"/>
      <c r="AE274" s="8"/>
      <c r="AF274" s="8"/>
      <c r="AG274" s="8"/>
      <c r="AH274" s="8"/>
      <c r="AI274" s="8"/>
      <c r="AJ274" s="8"/>
      <c r="AK274" s="8"/>
      <c r="AL274" s="8"/>
      <c r="AM274" s="8"/>
      <c r="AN274" s="8"/>
      <c r="AO274" s="8"/>
      <c r="AP274" s="8"/>
      <c r="AQ274" s="8"/>
      <c r="AR274" s="8"/>
      <c r="AS274" s="8"/>
      <c r="AT274" s="8"/>
      <c r="AU274" s="8"/>
      <c r="AV274" s="8"/>
      <c r="AW274" s="19"/>
      <c r="AX274" s="8"/>
      <c r="AY274" s="8"/>
      <c r="AZ274" s="8"/>
      <c r="BA274" s="8"/>
      <c r="BB274" s="8"/>
      <c r="BC274" s="8"/>
      <c r="BD274" s="8"/>
      <c r="BE274" s="8"/>
      <c r="BF274" s="8"/>
      <c r="BG274" s="8"/>
      <c r="BH274" s="8"/>
      <c r="BI274" s="8"/>
    </row>
    <row r="275" spans="1:61" ht="15" thickBot="1">
      <c r="A275" s="2">
        <v>0</v>
      </c>
      <c r="B275" s="2">
        <v>0</v>
      </c>
      <c r="C275" s="2">
        <v>47</v>
      </c>
      <c r="D275" s="2">
        <v>3</v>
      </c>
      <c r="E275" s="2">
        <v>0</v>
      </c>
      <c r="F275" s="2">
        <v>0</v>
      </c>
      <c r="G275" s="2">
        <v>0</v>
      </c>
      <c r="H275" s="2">
        <v>0</v>
      </c>
      <c r="I275" s="2">
        <v>0</v>
      </c>
      <c r="J275" s="2">
        <v>0</v>
      </c>
      <c r="K275" s="2">
        <v>250</v>
      </c>
      <c r="L275" s="2">
        <v>114</v>
      </c>
      <c r="M275" s="2">
        <v>77</v>
      </c>
      <c r="N275" s="2">
        <v>24.16</v>
      </c>
      <c r="O275" s="2">
        <v>80</v>
      </c>
      <c r="P275" s="2">
        <v>93</v>
      </c>
      <c r="Q275" s="1">
        <f t="shared" si="25"/>
        <v>-2.9013805779528328</v>
      </c>
      <c r="R275" s="1">
        <f t="shared" si="26"/>
        <v>5.4947308624785154E-2</v>
      </c>
      <c r="S275" s="1">
        <f t="shared" si="27"/>
        <v>5.2085358363929773E-2</v>
      </c>
      <c r="T275" s="1">
        <f t="shared" si="28"/>
        <v>0.9479146416360702</v>
      </c>
      <c r="U275" s="1">
        <f t="shared" si="29"/>
        <v>-2.3230768501036354E-2</v>
      </c>
      <c r="V275" s="10">
        <f t="shared" si="24"/>
        <v>0</v>
      </c>
      <c r="W275" s="12"/>
      <c r="X275" s="12"/>
      <c r="Y275" s="12"/>
      <c r="Z275" s="12"/>
      <c r="AA275" s="8"/>
      <c r="AB275" s="8"/>
      <c r="AC275" s="8"/>
      <c r="AD275" s="8"/>
      <c r="AE275" s="8"/>
      <c r="AF275" s="8"/>
      <c r="AG275" s="8"/>
      <c r="AH275" s="8"/>
      <c r="AI275" s="8"/>
      <c r="AJ275" s="8"/>
      <c r="AK275" s="8"/>
      <c r="AL275" s="8"/>
      <c r="AM275" s="8"/>
      <c r="AN275" s="8"/>
      <c r="AO275" s="8"/>
      <c r="AP275" s="8"/>
      <c r="AQ275" s="8"/>
      <c r="AR275" s="8"/>
      <c r="AS275" s="8"/>
      <c r="AT275" s="8"/>
      <c r="AU275" s="8"/>
      <c r="AV275" s="8"/>
      <c r="AW275" s="19"/>
      <c r="AX275" s="8"/>
      <c r="AY275" s="8"/>
      <c r="AZ275" s="8"/>
      <c r="BA275" s="8"/>
      <c r="BB275" s="8"/>
      <c r="BC275" s="8"/>
      <c r="BD275" s="8"/>
      <c r="BE275" s="8"/>
      <c r="BF275" s="8"/>
      <c r="BG275" s="8"/>
      <c r="BH275" s="8"/>
      <c r="BI275" s="8"/>
    </row>
    <row r="276" spans="1:61" ht="15" thickBot="1">
      <c r="A276" s="2">
        <v>1</v>
      </c>
      <c r="B276" s="2">
        <v>1</v>
      </c>
      <c r="C276" s="2">
        <v>62</v>
      </c>
      <c r="D276" s="2">
        <v>1</v>
      </c>
      <c r="E276" s="2">
        <v>1</v>
      </c>
      <c r="F276" s="2">
        <v>20</v>
      </c>
      <c r="G276" s="2">
        <v>0</v>
      </c>
      <c r="H276" s="2">
        <v>0</v>
      </c>
      <c r="I276" s="2">
        <v>1</v>
      </c>
      <c r="J276" s="2">
        <v>1</v>
      </c>
      <c r="K276" s="2">
        <v>194</v>
      </c>
      <c r="L276" s="2">
        <v>151.5</v>
      </c>
      <c r="M276" s="2">
        <v>88</v>
      </c>
      <c r="N276" s="2">
        <v>21.61</v>
      </c>
      <c r="O276" s="2">
        <v>75</v>
      </c>
      <c r="P276" s="2">
        <v>105</v>
      </c>
      <c r="Q276" s="1">
        <f t="shared" si="25"/>
        <v>-0.10587405106739922</v>
      </c>
      <c r="R276" s="1">
        <f t="shared" si="26"/>
        <v>0.89953793678445026</v>
      </c>
      <c r="S276" s="1">
        <f t="shared" si="27"/>
        <v>0.47355618404083771</v>
      </c>
      <c r="T276" s="1">
        <f t="shared" si="28"/>
        <v>0.47355618404083771</v>
      </c>
      <c r="U276" s="1">
        <f t="shared" si="29"/>
        <v>-0.32462848768207558</v>
      </c>
      <c r="V276" s="10">
        <f t="shared" si="24"/>
        <v>1</v>
      </c>
      <c r="W276" s="12"/>
      <c r="X276" s="12"/>
      <c r="Y276" s="12"/>
      <c r="Z276" s="12"/>
      <c r="AA276" s="8"/>
      <c r="AB276" s="8"/>
      <c r="AC276" s="8"/>
      <c r="AD276" s="8"/>
      <c r="AE276" s="8"/>
      <c r="AF276" s="8"/>
      <c r="AG276" s="8"/>
      <c r="AH276" s="8"/>
      <c r="AI276" s="8"/>
      <c r="AJ276" s="8"/>
      <c r="AK276" s="8"/>
      <c r="AL276" s="8"/>
      <c r="AM276" s="8"/>
      <c r="AN276" s="8"/>
      <c r="AO276" s="8"/>
      <c r="AP276" s="8"/>
      <c r="AQ276" s="8"/>
      <c r="AR276" s="8"/>
      <c r="AS276" s="8"/>
      <c r="AT276" s="8"/>
      <c r="AU276" s="8"/>
      <c r="AV276" s="8"/>
      <c r="AW276" s="19"/>
      <c r="AX276" s="8"/>
      <c r="AY276" s="8"/>
      <c r="AZ276" s="8"/>
      <c r="BA276" s="8"/>
      <c r="BB276" s="8"/>
      <c r="BC276" s="8"/>
      <c r="BD276" s="8"/>
      <c r="BE276" s="8"/>
      <c r="BF276" s="8"/>
      <c r="BG276" s="8"/>
      <c r="BH276" s="8"/>
      <c r="BI276" s="8"/>
    </row>
    <row r="277" spans="1:61" ht="15" thickBot="1">
      <c r="A277" s="2">
        <v>0</v>
      </c>
      <c r="B277" s="2">
        <v>1</v>
      </c>
      <c r="C277" s="2">
        <v>39</v>
      </c>
      <c r="D277" s="2">
        <v>1</v>
      </c>
      <c r="E277" s="2">
        <v>1</v>
      </c>
      <c r="F277" s="2">
        <v>20</v>
      </c>
      <c r="G277" s="2">
        <v>0</v>
      </c>
      <c r="H277" s="2">
        <v>0</v>
      </c>
      <c r="I277" s="2">
        <v>0</v>
      </c>
      <c r="J277" s="2">
        <v>0</v>
      </c>
      <c r="K277" s="2">
        <v>258</v>
      </c>
      <c r="L277" s="2">
        <v>110</v>
      </c>
      <c r="M277" s="2">
        <v>65</v>
      </c>
      <c r="N277" s="2">
        <v>19.97</v>
      </c>
      <c r="O277" s="2">
        <v>65</v>
      </c>
      <c r="P277" s="2">
        <v>85</v>
      </c>
      <c r="Q277" s="1">
        <f t="shared" si="25"/>
        <v>-2.3580553379390601</v>
      </c>
      <c r="R277" s="1">
        <f t="shared" si="26"/>
        <v>9.4604017272900229E-2</v>
      </c>
      <c r="S277" s="1">
        <f t="shared" si="27"/>
        <v>8.6427617458043837E-2</v>
      </c>
      <c r="T277" s="1">
        <f t="shared" si="28"/>
        <v>0.91357238254195616</v>
      </c>
      <c r="U277" s="1">
        <f t="shared" si="29"/>
        <v>-3.9257037700375655E-2</v>
      </c>
      <c r="V277" s="10">
        <f t="shared" si="24"/>
        <v>0</v>
      </c>
      <c r="W277" s="12"/>
      <c r="X277" s="12"/>
      <c r="Y277" s="12"/>
      <c r="Z277" s="12"/>
      <c r="AA277" s="8"/>
      <c r="AB277" s="8"/>
      <c r="AC277" s="8"/>
      <c r="AD277" s="8"/>
      <c r="AE277" s="8"/>
      <c r="AF277" s="8"/>
      <c r="AG277" s="8"/>
      <c r="AH277" s="8"/>
      <c r="AI277" s="8"/>
      <c r="AJ277" s="8"/>
      <c r="AK277" s="8"/>
      <c r="AL277" s="8"/>
      <c r="AM277" s="8"/>
      <c r="AN277" s="8"/>
      <c r="AO277" s="8"/>
      <c r="AP277" s="8"/>
      <c r="AQ277" s="8"/>
      <c r="AR277" s="8"/>
      <c r="AS277" s="8"/>
      <c r="AT277" s="8"/>
      <c r="AU277" s="8"/>
      <c r="AV277" s="8"/>
      <c r="AW277" s="19"/>
      <c r="AX277" s="8"/>
      <c r="AY277" s="8"/>
      <c r="AZ277" s="8"/>
      <c r="BA277" s="8"/>
      <c r="BB277" s="8"/>
      <c r="BC277" s="8"/>
      <c r="BD277" s="8"/>
      <c r="BE277" s="8"/>
      <c r="BF277" s="8"/>
      <c r="BG277" s="8"/>
      <c r="BH277" s="8"/>
      <c r="BI277" s="8"/>
    </row>
    <row r="278" spans="1:61" ht="15" thickBot="1">
      <c r="A278" s="2">
        <v>0</v>
      </c>
      <c r="B278" s="2">
        <v>1</v>
      </c>
      <c r="C278" s="2">
        <v>45</v>
      </c>
      <c r="D278" s="2">
        <v>1</v>
      </c>
      <c r="E278" s="2">
        <v>1</v>
      </c>
      <c r="F278" s="2">
        <v>5</v>
      </c>
      <c r="G278" s="2">
        <v>0</v>
      </c>
      <c r="H278" s="2">
        <v>0</v>
      </c>
      <c r="I278" s="2">
        <v>0</v>
      </c>
      <c r="J278" s="2">
        <v>0</v>
      </c>
      <c r="K278" s="2">
        <v>272</v>
      </c>
      <c r="L278" s="2">
        <v>140</v>
      </c>
      <c r="M278" s="2">
        <v>94</v>
      </c>
      <c r="N278" s="2">
        <v>27.87</v>
      </c>
      <c r="O278" s="2">
        <v>61</v>
      </c>
      <c r="P278" s="2">
        <v>79</v>
      </c>
      <c r="Q278" s="1">
        <f t="shared" si="25"/>
        <v>-1.8513552001787081</v>
      </c>
      <c r="R278" s="1">
        <f t="shared" si="26"/>
        <v>0.15702422280087353</v>
      </c>
      <c r="S278" s="1">
        <f t="shared" si="27"/>
        <v>0.13571385949099335</v>
      </c>
      <c r="T278" s="1">
        <f t="shared" si="28"/>
        <v>0.86428614050900665</v>
      </c>
      <c r="U278" s="1">
        <f t="shared" si="29"/>
        <v>-6.3342451189118854E-2</v>
      </c>
      <c r="V278" s="10">
        <f t="shared" si="24"/>
        <v>1</v>
      </c>
      <c r="W278" s="12"/>
      <c r="X278" s="12"/>
      <c r="Y278" s="12"/>
      <c r="Z278" s="12"/>
      <c r="AA278" s="8"/>
      <c r="AB278" s="8"/>
      <c r="AC278" s="8"/>
      <c r="AD278" s="8"/>
      <c r="AE278" s="8"/>
      <c r="AF278" s="8"/>
      <c r="AG278" s="8"/>
      <c r="AH278" s="8"/>
      <c r="AI278" s="8"/>
      <c r="AJ278" s="8"/>
      <c r="AK278" s="8"/>
      <c r="AL278" s="8"/>
      <c r="AM278" s="8"/>
      <c r="AN278" s="8"/>
      <c r="AO278" s="8"/>
      <c r="AP278" s="8"/>
      <c r="AQ278" s="8"/>
      <c r="AR278" s="8"/>
      <c r="AS278" s="8"/>
      <c r="AT278" s="8"/>
      <c r="AU278" s="8"/>
      <c r="AV278" s="8"/>
      <c r="AW278" s="19"/>
      <c r="AX278" s="8"/>
      <c r="AY278" s="8"/>
      <c r="AZ278" s="8"/>
      <c r="BA278" s="8"/>
      <c r="BB278" s="8"/>
      <c r="BC278" s="8"/>
      <c r="BD278" s="8"/>
      <c r="BE278" s="8"/>
      <c r="BF278" s="8"/>
      <c r="BG278" s="8"/>
      <c r="BH278" s="8"/>
      <c r="BI278" s="8"/>
    </row>
    <row r="279" spans="1:61" ht="15" thickBot="1">
      <c r="A279" s="2">
        <v>0</v>
      </c>
      <c r="B279" s="2">
        <v>0</v>
      </c>
      <c r="C279" s="2">
        <v>63</v>
      </c>
      <c r="D279" s="2">
        <v>1</v>
      </c>
      <c r="E279" s="2">
        <v>1</v>
      </c>
      <c r="F279" s="2">
        <v>20</v>
      </c>
      <c r="G279" s="2">
        <v>0</v>
      </c>
      <c r="H279" s="2">
        <v>0</v>
      </c>
      <c r="I279" s="2">
        <v>0</v>
      </c>
      <c r="J279" s="2">
        <v>0</v>
      </c>
      <c r="K279" s="2">
        <v>260</v>
      </c>
      <c r="L279" s="2">
        <v>168</v>
      </c>
      <c r="M279" s="2">
        <v>98</v>
      </c>
      <c r="N279" s="2">
        <v>21.05</v>
      </c>
      <c r="O279" s="2">
        <v>85</v>
      </c>
      <c r="P279" s="2">
        <v>73</v>
      </c>
      <c r="Q279" s="1">
        <f t="shared" si="25"/>
        <v>-0.77871881904443985</v>
      </c>
      <c r="R279" s="1">
        <f t="shared" si="26"/>
        <v>0.45899368873700319</v>
      </c>
      <c r="S279" s="1">
        <f t="shared" si="27"/>
        <v>0.31459607555556807</v>
      </c>
      <c r="T279" s="1">
        <f t="shared" si="28"/>
        <v>0.68540392444443188</v>
      </c>
      <c r="U279" s="1">
        <f t="shared" si="29"/>
        <v>-0.16405341324189465</v>
      </c>
      <c r="V279" s="10">
        <f t="shared" si="24"/>
        <v>1</v>
      </c>
      <c r="W279" s="12"/>
      <c r="X279" s="12"/>
      <c r="Y279" s="12"/>
      <c r="Z279" s="12"/>
      <c r="AA279" s="8"/>
      <c r="AB279" s="8"/>
      <c r="AC279" s="8"/>
      <c r="AD279" s="8"/>
      <c r="AE279" s="8"/>
      <c r="AF279" s="8"/>
      <c r="AG279" s="8"/>
      <c r="AH279" s="8"/>
      <c r="AI279" s="8"/>
      <c r="AJ279" s="8"/>
      <c r="AK279" s="8"/>
      <c r="AL279" s="8"/>
      <c r="AM279" s="8"/>
      <c r="AN279" s="8"/>
      <c r="AO279" s="8"/>
      <c r="AP279" s="8"/>
      <c r="AQ279" s="8"/>
      <c r="AR279" s="8"/>
      <c r="AS279" s="8"/>
      <c r="AT279" s="8"/>
      <c r="AU279" s="8"/>
      <c r="AV279" s="8"/>
      <c r="AW279" s="19"/>
      <c r="AX279" s="8"/>
      <c r="AY279" s="8"/>
      <c r="AZ279" s="8"/>
      <c r="BA279" s="8"/>
      <c r="BB279" s="8"/>
      <c r="BC279" s="8"/>
      <c r="BD279" s="8"/>
      <c r="BE279" s="8"/>
      <c r="BF279" s="8"/>
      <c r="BG279" s="8"/>
      <c r="BH279" s="8"/>
      <c r="BI279" s="8"/>
    </row>
    <row r="280" spans="1:61" ht="15" thickBot="1">
      <c r="A280" s="2">
        <v>0</v>
      </c>
      <c r="B280" s="2">
        <v>1</v>
      </c>
      <c r="C280" s="2">
        <v>41</v>
      </c>
      <c r="D280" s="2">
        <v>2</v>
      </c>
      <c r="E280" s="2">
        <v>0</v>
      </c>
      <c r="F280" s="2">
        <v>0</v>
      </c>
      <c r="G280" s="2">
        <v>0</v>
      </c>
      <c r="H280" s="2">
        <v>0</v>
      </c>
      <c r="I280" s="2">
        <v>1</v>
      </c>
      <c r="J280" s="2">
        <v>0</v>
      </c>
      <c r="K280" s="2">
        <v>270</v>
      </c>
      <c r="L280" s="2">
        <v>157</v>
      </c>
      <c r="M280" s="2">
        <v>101</v>
      </c>
      <c r="N280" s="2">
        <v>33.11</v>
      </c>
      <c r="O280" s="2">
        <v>75</v>
      </c>
      <c r="P280" s="2">
        <v>75</v>
      </c>
      <c r="Q280" s="1">
        <f t="shared" si="25"/>
        <v>-1.8843106646887335</v>
      </c>
      <c r="R280" s="1">
        <f t="shared" si="26"/>
        <v>0.15193375664296896</v>
      </c>
      <c r="S280" s="1">
        <f t="shared" si="27"/>
        <v>0.13189452584994379</v>
      </c>
      <c r="T280" s="1">
        <f t="shared" si="28"/>
        <v>0.86810547415005623</v>
      </c>
      <c r="U280" s="1">
        <f t="shared" si="29"/>
        <v>-6.1427505170867452E-2</v>
      </c>
      <c r="V280" s="10">
        <f t="shared" si="24"/>
        <v>1</v>
      </c>
      <c r="W280" s="12"/>
      <c r="X280" s="12"/>
      <c r="Y280" s="12"/>
      <c r="Z280" s="12"/>
      <c r="AA280" s="8"/>
      <c r="AB280" s="8"/>
      <c r="AC280" s="8"/>
      <c r="AD280" s="8"/>
      <c r="AE280" s="8"/>
      <c r="AF280" s="8"/>
      <c r="AG280" s="8"/>
      <c r="AH280" s="8"/>
      <c r="AI280" s="8"/>
      <c r="AJ280" s="8"/>
      <c r="AK280" s="8"/>
      <c r="AL280" s="8"/>
      <c r="AM280" s="8"/>
      <c r="AN280" s="8"/>
      <c r="AO280" s="8"/>
      <c r="AP280" s="8"/>
      <c r="AQ280" s="8"/>
      <c r="AR280" s="8"/>
      <c r="AS280" s="8"/>
      <c r="AT280" s="8"/>
      <c r="AU280" s="8"/>
      <c r="AV280" s="8"/>
      <c r="AW280" s="19"/>
      <c r="AX280" s="8"/>
      <c r="AY280" s="8"/>
      <c r="AZ280" s="8"/>
      <c r="BA280" s="8"/>
      <c r="BB280" s="8"/>
      <c r="BC280" s="8"/>
      <c r="BD280" s="8"/>
      <c r="BE280" s="8"/>
      <c r="BF280" s="8"/>
      <c r="BG280" s="8"/>
      <c r="BH280" s="8"/>
      <c r="BI280" s="8"/>
    </row>
    <row r="281" spans="1:61" ht="15" thickBot="1">
      <c r="A281" s="2">
        <v>0</v>
      </c>
      <c r="B281" s="2">
        <v>1</v>
      </c>
      <c r="C281" s="2">
        <v>44</v>
      </c>
      <c r="D281" s="2">
        <v>3</v>
      </c>
      <c r="E281" s="2">
        <v>1</v>
      </c>
      <c r="F281" s="2">
        <v>15</v>
      </c>
      <c r="G281" s="2">
        <v>0</v>
      </c>
      <c r="H281" s="2">
        <v>0</v>
      </c>
      <c r="I281" s="2">
        <v>0</v>
      </c>
      <c r="J281" s="2">
        <v>0</v>
      </c>
      <c r="K281" s="2">
        <v>340</v>
      </c>
      <c r="L281" s="2">
        <v>125</v>
      </c>
      <c r="M281" s="2">
        <v>78</v>
      </c>
      <c r="N281" s="2">
        <v>26.41</v>
      </c>
      <c r="O281" s="2">
        <v>56</v>
      </c>
      <c r="P281" s="2">
        <v>90</v>
      </c>
      <c r="Q281" s="1">
        <f t="shared" si="25"/>
        <v>-1.7515048037221881</v>
      </c>
      <c r="R281" s="1">
        <f t="shared" si="26"/>
        <v>0.17351264442470274</v>
      </c>
      <c r="S281" s="1">
        <f t="shared" si="27"/>
        <v>0.14785749880842974</v>
      </c>
      <c r="T281" s="1">
        <f t="shared" si="28"/>
        <v>0.8521425011915702</v>
      </c>
      <c r="U281" s="1">
        <f t="shared" si="29"/>
        <v>-6.948777341845512E-2</v>
      </c>
      <c r="V281" s="10">
        <f t="shared" si="24"/>
        <v>1</v>
      </c>
      <c r="W281" s="12"/>
      <c r="X281" s="12"/>
      <c r="Y281" s="12"/>
      <c r="Z281" s="12"/>
      <c r="AA281" s="8"/>
      <c r="AB281" s="8"/>
      <c r="AC281" s="8"/>
      <c r="AD281" s="8"/>
      <c r="AE281" s="8"/>
      <c r="AF281" s="8"/>
      <c r="AG281" s="8"/>
      <c r="AH281" s="8"/>
      <c r="AI281" s="8"/>
      <c r="AJ281" s="8"/>
      <c r="AK281" s="8"/>
      <c r="AL281" s="8"/>
      <c r="AM281" s="8"/>
      <c r="AN281" s="8"/>
      <c r="AO281" s="8"/>
      <c r="AP281" s="8"/>
      <c r="AQ281" s="8"/>
      <c r="AR281" s="8"/>
      <c r="AS281" s="8"/>
      <c r="AT281" s="8"/>
      <c r="AU281" s="8"/>
      <c r="AV281" s="8"/>
      <c r="AW281" s="19"/>
      <c r="AX281" s="8"/>
      <c r="AY281" s="8"/>
      <c r="AZ281" s="8"/>
      <c r="BA281" s="8"/>
      <c r="BB281" s="8"/>
      <c r="BC281" s="8"/>
      <c r="BD281" s="8"/>
      <c r="BE281" s="8"/>
      <c r="BF281" s="8"/>
      <c r="BG281" s="8"/>
      <c r="BH281" s="8"/>
      <c r="BI281" s="8"/>
    </row>
    <row r="282" spans="1:61" ht="15" thickBot="1">
      <c r="A282" s="2">
        <v>0</v>
      </c>
      <c r="B282" s="2">
        <v>1</v>
      </c>
      <c r="C282" s="2">
        <v>44</v>
      </c>
      <c r="D282" s="2">
        <v>1</v>
      </c>
      <c r="E282" s="2">
        <v>1</v>
      </c>
      <c r="F282" s="2">
        <v>20</v>
      </c>
      <c r="G282" s="2">
        <v>0</v>
      </c>
      <c r="H282" s="2">
        <v>0</v>
      </c>
      <c r="I282" s="2">
        <v>0</v>
      </c>
      <c r="J282" s="2">
        <v>0</v>
      </c>
      <c r="K282" s="2">
        <v>197</v>
      </c>
      <c r="L282" s="2">
        <v>118</v>
      </c>
      <c r="M282" s="2">
        <v>81</v>
      </c>
      <c r="N282" s="2">
        <v>17.440000000000001</v>
      </c>
      <c r="O282" s="2">
        <v>70</v>
      </c>
      <c r="P282" s="2">
        <v>75</v>
      </c>
      <c r="Q282" s="1">
        <f t="shared" si="25"/>
        <v>-2.2296529768849913</v>
      </c>
      <c r="R282" s="1">
        <f t="shared" si="26"/>
        <v>0.10756575146187955</v>
      </c>
      <c r="S282" s="1">
        <f t="shared" si="27"/>
        <v>9.7119066132103832E-2</v>
      </c>
      <c r="T282" s="1">
        <f t="shared" si="28"/>
        <v>0.90288093386789614</v>
      </c>
      <c r="U282" s="1">
        <f t="shared" si="29"/>
        <v>-4.436951787429045E-2</v>
      </c>
      <c r="V282" s="10">
        <f t="shared" si="24"/>
        <v>0</v>
      </c>
      <c r="W282" s="12"/>
      <c r="X282" s="12"/>
      <c r="Y282" s="12"/>
      <c r="Z282" s="12"/>
      <c r="AA282" s="8"/>
      <c r="AB282" s="8"/>
      <c r="AC282" s="8"/>
      <c r="AD282" s="8"/>
      <c r="AE282" s="8"/>
      <c r="AF282" s="8"/>
      <c r="AG282" s="8"/>
      <c r="AH282" s="8"/>
      <c r="AI282" s="8"/>
      <c r="AJ282" s="8"/>
      <c r="AK282" s="8"/>
      <c r="AL282" s="8"/>
      <c r="AM282" s="8"/>
      <c r="AN282" s="8"/>
      <c r="AO282" s="8"/>
      <c r="AP282" s="8"/>
      <c r="AQ282" s="8"/>
      <c r="AR282" s="8"/>
      <c r="AS282" s="8"/>
      <c r="AT282" s="8"/>
      <c r="AU282" s="8"/>
      <c r="AV282" s="8"/>
      <c r="AW282" s="19"/>
      <c r="AX282" s="8"/>
      <c r="AY282" s="8"/>
      <c r="AZ282" s="8"/>
      <c r="BA282" s="8"/>
      <c r="BB282" s="8"/>
      <c r="BC282" s="8"/>
      <c r="BD282" s="8"/>
      <c r="BE282" s="8"/>
      <c r="BF282" s="8"/>
      <c r="BG282" s="8"/>
      <c r="BH282" s="8"/>
      <c r="BI282" s="8"/>
    </row>
    <row r="283" spans="1:61" ht="15" thickBot="1">
      <c r="A283" s="2">
        <v>0</v>
      </c>
      <c r="B283" s="2">
        <v>1</v>
      </c>
      <c r="C283" s="2">
        <v>49</v>
      </c>
      <c r="D283" s="2">
        <v>2</v>
      </c>
      <c r="E283" s="2">
        <v>1</v>
      </c>
      <c r="F283" s="2">
        <v>40</v>
      </c>
      <c r="G283" s="2">
        <v>0</v>
      </c>
      <c r="H283" s="2">
        <v>0</v>
      </c>
      <c r="I283" s="2">
        <v>1</v>
      </c>
      <c r="J283" s="2">
        <v>0</v>
      </c>
      <c r="K283" s="2">
        <v>240</v>
      </c>
      <c r="L283" s="2">
        <v>148</v>
      </c>
      <c r="M283" s="2">
        <v>85</v>
      </c>
      <c r="N283" s="2">
        <v>29.69</v>
      </c>
      <c r="O283" s="2">
        <v>65</v>
      </c>
      <c r="P283" s="2">
        <v>68</v>
      </c>
      <c r="Q283" s="1">
        <f t="shared" si="25"/>
        <v>-0.77062296093628557</v>
      </c>
      <c r="R283" s="1">
        <f t="shared" si="26"/>
        <v>0.46272471908115886</v>
      </c>
      <c r="S283" s="1">
        <f t="shared" si="27"/>
        <v>0.31634436271223276</v>
      </c>
      <c r="T283" s="1">
        <f t="shared" si="28"/>
        <v>0.68365563728776724</v>
      </c>
      <c r="U283" s="1">
        <f t="shared" si="29"/>
        <v>-0.16516260074383593</v>
      </c>
      <c r="V283" s="10">
        <f t="shared" si="24"/>
        <v>1</v>
      </c>
      <c r="W283" s="12"/>
      <c r="X283" s="12"/>
      <c r="Y283" s="12"/>
      <c r="Z283" s="12"/>
      <c r="AA283" s="8"/>
      <c r="AB283" s="8"/>
      <c r="AC283" s="8"/>
      <c r="AD283" s="8"/>
      <c r="AE283" s="8"/>
      <c r="AF283" s="8"/>
      <c r="AG283" s="8"/>
      <c r="AH283" s="8"/>
      <c r="AI283" s="8"/>
      <c r="AJ283" s="8"/>
      <c r="AK283" s="8"/>
      <c r="AL283" s="8"/>
      <c r="AM283" s="8"/>
      <c r="AN283" s="8"/>
      <c r="AO283" s="8"/>
      <c r="AP283" s="8"/>
      <c r="AQ283" s="8"/>
      <c r="AR283" s="8"/>
      <c r="AS283" s="8"/>
      <c r="AT283" s="8"/>
      <c r="AU283" s="8"/>
      <c r="AV283" s="8"/>
      <c r="AW283" s="19"/>
      <c r="AX283" s="8"/>
      <c r="AY283" s="8"/>
      <c r="AZ283" s="8"/>
      <c r="BA283" s="8"/>
      <c r="BB283" s="8"/>
      <c r="BC283" s="8"/>
      <c r="BD283" s="8"/>
      <c r="BE283" s="8"/>
      <c r="BF283" s="8"/>
      <c r="BG283" s="8"/>
      <c r="BH283" s="8"/>
      <c r="BI283" s="8"/>
    </row>
    <row r="284" spans="1:61" ht="15" thickBot="1">
      <c r="A284" s="2">
        <v>0</v>
      </c>
      <c r="B284" s="2">
        <v>0</v>
      </c>
      <c r="C284" s="2">
        <v>53</v>
      </c>
      <c r="D284" s="2">
        <v>2</v>
      </c>
      <c r="E284" s="2">
        <v>1</v>
      </c>
      <c r="F284" s="2">
        <v>20</v>
      </c>
      <c r="G284" s="2">
        <v>0</v>
      </c>
      <c r="H284" s="2">
        <v>0</v>
      </c>
      <c r="I284" s="2">
        <v>0</v>
      </c>
      <c r="J284" s="2">
        <v>0</v>
      </c>
      <c r="K284" s="2">
        <v>240</v>
      </c>
      <c r="L284" s="2">
        <v>131</v>
      </c>
      <c r="M284" s="2">
        <v>82</v>
      </c>
      <c r="N284" s="2">
        <v>24.22</v>
      </c>
      <c r="O284" s="2">
        <v>66</v>
      </c>
      <c r="P284" s="2">
        <v>80</v>
      </c>
      <c r="Q284" s="1">
        <f t="shared" si="25"/>
        <v>-1.8748327349894973</v>
      </c>
      <c r="R284" s="1">
        <f t="shared" si="26"/>
        <v>0.15338061991043875</v>
      </c>
      <c r="S284" s="1">
        <f t="shared" si="27"/>
        <v>0.13298352448678122</v>
      </c>
      <c r="T284" s="1">
        <f t="shared" si="28"/>
        <v>0.86701647551321881</v>
      </c>
      <c r="U284" s="1">
        <f t="shared" si="29"/>
        <v>-6.1972649748134212E-2</v>
      </c>
      <c r="V284" s="10">
        <f t="shared" si="24"/>
        <v>1</v>
      </c>
      <c r="W284" s="12"/>
      <c r="X284" s="12"/>
      <c r="Y284" s="12"/>
      <c r="Z284" s="12"/>
      <c r="AA284" s="8"/>
      <c r="AB284" s="8"/>
      <c r="AC284" s="8"/>
      <c r="AD284" s="8"/>
      <c r="AE284" s="8"/>
      <c r="AF284" s="8"/>
      <c r="AG284" s="8"/>
      <c r="AH284" s="8"/>
      <c r="AI284" s="8"/>
      <c r="AJ284" s="8"/>
      <c r="AK284" s="8"/>
      <c r="AL284" s="8"/>
      <c r="AM284" s="8"/>
      <c r="AN284" s="8"/>
      <c r="AO284" s="8"/>
      <c r="AP284" s="8"/>
      <c r="AQ284" s="8"/>
      <c r="AR284" s="8"/>
      <c r="AS284" s="8"/>
      <c r="AT284" s="8"/>
      <c r="AU284" s="8"/>
      <c r="AV284" s="8"/>
      <c r="AW284" s="19"/>
      <c r="AX284" s="8"/>
      <c r="AY284" s="8"/>
      <c r="AZ284" s="8"/>
      <c r="BA284" s="8"/>
      <c r="BB284" s="8"/>
      <c r="BC284" s="8"/>
      <c r="BD284" s="8"/>
      <c r="BE284" s="8"/>
      <c r="BF284" s="8"/>
      <c r="BG284" s="8"/>
      <c r="BH284" s="8"/>
      <c r="BI284" s="8"/>
    </row>
    <row r="285" spans="1:61" ht="15" thickBot="1">
      <c r="A285" s="2">
        <v>0</v>
      </c>
      <c r="B285" s="2">
        <v>0</v>
      </c>
      <c r="C285" s="2">
        <v>51</v>
      </c>
      <c r="D285" s="2">
        <v>3</v>
      </c>
      <c r="E285" s="2">
        <v>1</v>
      </c>
      <c r="F285" s="2">
        <v>4</v>
      </c>
      <c r="G285" s="2">
        <v>0</v>
      </c>
      <c r="H285" s="2">
        <v>0</v>
      </c>
      <c r="I285" s="2">
        <v>0</v>
      </c>
      <c r="J285" s="2">
        <v>0</v>
      </c>
      <c r="K285" s="2">
        <v>220</v>
      </c>
      <c r="L285" s="2">
        <v>112</v>
      </c>
      <c r="M285" s="2">
        <v>74</v>
      </c>
      <c r="N285" s="2">
        <v>31.23</v>
      </c>
      <c r="O285" s="2">
        <v>88</v>
      </c>
      <c r="P285" s="2">
        <v>66</v>
      </c>
      <c r="Q285" s="1">
        <f t="shared" si="25"/>
        <v>-2.7628161212938966</v>
      </c>
      <c r="R285" s="1">
        <f t="shared" si="26"/>
        <v>6.3113781796537385E-2</v>
      </c>
      <c r="S285" s="1">
        <f t="shared" si="27"/>
        <v>5.9366911498299368E-2</v>
      </c>
      <c r="T285" s="1">
        <f t="shared" si="28"/>
        <v>0.94063308850170069</v>
      </c>
      <c r="U285" s="1">
        <f t="shared" si="29"/>
        <v>-2.6579748212784547E-2</v>
      </c>
      <c r="V285" s="10">
        <f t="shared" si="24"/>
        <v>0</v>
      </c>
      <c r="W285" s="12"/>
      <c r="X285" s="12"/>
      <c r="Y285" s="12"/>
      <c r="Z285" s="12"/>
      <c r="AA285" s="8"/>
      <c r="AB285" s="8"/>
      <c r="AC285" s="8"/>
      <c r="AD285" s="8"/>
      <c r="AE285" s="8"/>
      <c r="AF285" s="8"/>
      <c r="AG285" s="8"/>
      <c r="AH285" s="8"/>
      <c r="AI285" s="8"/>
      <c r="AJ285" s="8"/>
      <c r="AK285" s="8"/>
      <c r="AL285" s="8"/>
      <c r="AM285" s="8"/>
      <c r="AN285" s="8"/>
      <c r="AO285" s="8"/>
      <c r="AP285" s="8"/>
      <c r="AQ285" s="8"/>
      <c r="AR285" s="8"/>
      <c r="AS285" s="8"/>
      <c r="AT285" s="8"/>
      <c r="AU285" s="8"/>
      <c r="AV285" s="8"/>
      <c r="AW285" s="19"/>
      <c r="AX285" s="8"/>
      <c r="AY285" s="8"/>
      <c r="AZ285" s="8"/>
      <c r="BA285" s="8"/>
      <c r="BB285" s="8"/>
      <c r="BC285" s="8"/>
      <c r="BD285" s="8"/>
      <c r="BE285" s="8"/>
      <c r="BF285" s="8"/>
      <c r="BG285" s="8"/>
      <c r="BH285" s="8"/>
      <c r="BI285" s="8"/>
    </row>
    <row r="286" spans="1:61" ht="15" thickBot="1">
      <c r="A286" s="2">
        <v>0</v>
      </c>
      <c r="B286" s="2">
        <v>1</v>
      </c>
      <c r="C286" s="2">
        <v>43</v>
      </c>
      <c r="D286" s="2">
        <v>3</v>
      </c>
      <c r="E286" s="2">
        <v>0</v>
      </c>
      <c r="F286" s="2">
        <v>0</v>
      </c>
      <c r="G286" s="2">
        <v>0</v>
      </c>
      <c r="H286" s="2">
        <v>0</v>
      </c>
      <c r="I286" s="2">
        <v>0</v>
      </c>
      <c r="J286" s="2">
        <v>0</v>
      </c>
      <c r="K286" s="2">
        <v>200</v>
      </c>
      <c r="L286" s="2">
        <v>133</v>
      </c>
      <c r="M286" s="2">
        <v>78</v>
      </c>
      <c r="N286" s="2">
        <v>26.72</v>
      </c>
      <c r="O286" s="2">
        <v>55</v>
      </c>
      <c r="P286" s="2">
        <v>71</v>
      </c>
      <c r="Q286" s="1">
        <f t="shared" si="25"/>
        <v>-2.4835351243877835</v>
      </c>
      <c r="R286" s="1">
        <f t="shared" si="26"/>
        <v>8.3447705530943161E-2</v>
      </c>
      <c r="S286" s="1">
        <f t="shared" si="27"/>
        <v>7.7020519869068951E-2</v>
      </c>
      <c r="T286" s="1">
        <f t="shared" si="28"/>
        <v>0.92297948013093101</v>
      </c>
      <c r="U286" s="1">
        <f t="shared" si="29"/>
        <v>-3.4807954190738323E-2</v>
      </c>
      <c r="V286" s="10">
        <f t="shared" si="24"/>
        <v>0</v>
      </c>
      <c r="W286" s="12"/>
      <c r="X286" s="12"/>
      <c r="Y286" s="12"/>
      <c r="Z286" s="12"/>
      <c r="AA286" s="8"/>
      <c r="AB286" s="8"/>
      <c r="AC286" s="8"/>
      <c r="AD286" s="8"/>
      <c r="AE286" s="8"/>
      <c r="AF286" s="8"/>
      <c r="AG286" s="8"/>
      <c r="AH286" s="8"/>
      <c r="AI286" s="8"/>
      <c r="AJ286" s="8"/>
      <c r="AK286" s="8"/>
      <c r="AL286" s="8"/>
      <c r="AM286" s="8"/>
      <c r="AN286" s="8"/>
      <c r="AO286" s="8"/>
      <c r="AP286" s="8"/>
      <c r="AQ286" s="8"/>
      <c r="AR286" s="8"/>
      <c r="AS286" s="8"/>
      <c r="AT286" s="8"/>
      <c r="AU286" s="8"/>
      <c r="AV286" s="8"/>
      <c r="AW286" s="19"/>
      <c r="AX286" s="8"/>
      <c r="AY286" s="8"/>
      <c r="AZ286" s="8"/>
      <c r="BA286" s="8"/>
      <c r="BB286" s="8"/>
      <c r="BC286" s="8"/>
      <c r="BD286" s="8"/>
      <c r="BE286" s="8"/>
      <c r="BF286" s="8"/>
      <c r="BG286" s="8"/>
      <c r="BH286" s="8"/>
      <c r="BI286" s="8"/>
    </row>
    <row r="287" spans="1:61" ht="15" thickBot="1">
      <c r="A287" s="2">
        <v>1</v>
      </c>
      <c r="B287" s="2">
        <v>0</v>
      </c>
      <c r="C287" s="2">
        <v>60</v>
      </c>
      <c r="D287" s="2">
        <v>3</v>
      </c>
      <c r="E287" s="2">
        <v>0</v>
      </c>
      <c r="F287" s="2">
        <v>0</v>
      </c>
      <c r="G287" s="2">
        <v>0</v>
      </c>
      <c r="H287" s="2">
        <v>0</v>
      </c>
      <c r="I287" s="2">
        <v>0</v>
      </c>
      <c r="J287" s="2">
        <v>0</v>
      </c>
      <c r="K287" s="2">
        <v>328</v>
      </c>
      <c r="L287" s="2">
        <v>127</v>
      </c>
      <c r="M287" s="2">
        <v>70</v>
      </c>
      <c r="N287" s="2">
        <v>22.36</v>
      </c>
      <c r="O287" s="2">
        <v>75</v>
      </c>
      <c r="P287" s="2">
        <v>63</v>
      </c>
      <c r="Q287" s="1">
        <f t="shared" si="25"/>
        <v>-1.87703598493417</v>
      </c>
      <c r="R287" s="1">
        <f t="shared" si="26"/>
        <v>0.15304305607341312</v>
      </c>
      <c r="S287" s="1">
        <f t="shared" si="27"/>
        <v>0.13272969753149358</v>
      </c>
      <c r="T287" s="1">
        <f t="shared" si="28"/>
        <v>0.13272969753149358</v>
      </c>
      <c r="U287" s="1">
        <f t="shared" si="29"/>
        <v>-0.87703189528871328</v>
      </c>
      <c r="V287" s="10">
        <f t="shared" si="24"/>
        <v>1</v>
      </c>
      <c r="W287" s="12"/>
      <c r="X287" s="12"/>
      <c r="Y287" s="12"/>
      <c r="Z287" s="12"/>
      <c r="AA287" s="8"/>
      <c r="AB287" s="8"/>
      <c r="AC287" s="8"/>
      <c r="AD287" s="8"/>
      <c r="AE287" s="8"/>
      <c r="AF287" s="8"/>
      <c r="AG287" s="8"/>
      <c r="AH287" s="8"/>
      <c r="AI287" s="8"/>
      <c r="AJ287" s="8"/>
      <c r="AK287" s="8"/>
      <c r="AL287" s="8"/>
      <c r="AM287" s="8"/>
      <c r="AN287" s="8"/>
      <c r="AO287" s="8"/>
      <c r="AP287" s="8"/>
      <c r="AQ287" s="8"/>
      <c r="AR287" s="8"/>
      <c r="AS287" s="8"/>
      <c r="AT287" s="8"/>
      <c r="AU287" s="8"/>
      <c r="AV287" s="8"/>
      <c r="AW287" s="19"/>
      <c r="AX287" s="8"/>
      <c r="AY287" s="8"/>
      <c r="AZ287" s="8"/>
      <c r="BA287" s="8"/>
      <c r="BB287" s="8"/>
      <c r="BC287" s="8"/>
      <c r="BD287" s="8"/>
      <c r="BE287" s="8"/>
      <c r="BF287" s="8"/>
      <c r="BG287" s="8"/>
      <c r="BH287" s="8"/>
      <c r="BI287" s="8"/>
    </row>
    <row r="288" spans="1:61" ht="15" thickBot="1">
      <c r="A288" s="2">
        <v>0</v>
      </c>
      <c r="B288" s="2">
        <v>1</v>
      </c>
      <c r="C288" s="2">
        <v>39</v>
      </c>
      <c r="D288" s="2">
        <v>2</v>
      </c>
      <c r="E288" s="2">
        <v>1</v>
      </c>
      <c r="F288" s="2">
        <v>20</v>
      </c>
      <c r="G288" s="2">
        <v>0</v>
      </c>
      <c r="H288" s="2">
        <v>0</v>
      </c>
      <c r="I288" s="2">
        <v>0</v>
      </c>
      <c r="J288" s="2">
        <v>0</v>
      </c>
      <c r="K288" s="2">
        <v>222</v>
      </c>
      <c r="L288" s="2">
        <v>97.5</v>
      </c>
      <c r="M288" s="2">
        <v>57.5</v>
      </c>
      <c r="N288" s="2">
        <v>23.22</v>
      </c>
      <c r="O288" s="2">
        <v>73</v>
      </c>
      <c r="P288" s="2">
        <v>64</v>
      </c>
      <c r="Q288" s="1">
        <f t="shared" si="25"/>
        <v>-2.8017037381943277</v>
      </c>
      <c r="R288" s="1">
        <f t="shared" si="26"/>
        <v>6.0706546406231847E-2</v>
      </c>
      <c r="S288" s="1">
        <f t="shared" si="27"/>
        <v>5.7232178505837485E-2</v>
      </c>
      <c r="T288" s="1">
        <f t="shared" si="28"/>
        <v>0.94276782149416249</v>
      </c>
      <c r="U288" s="1">
        <f t="shared" si="29"/>
        <v>-2.5595249213066544E-2</v>
      </c>
      <c r="V288" s="10">
        <f t="shared" si="24"/>
        <v>0</v>
      </c>
      <c r="W288" s="12"/>
      <c r="X288" s="12"/>
      <c r="Y288" s="12"/>
      <c r="Z288" s="12"/>
      <c r="AA288" s="8"/>
      <c r="AB288" s="8"/>
      <c r="AC288" s="8"/>
      <c r="AD288" s="8"/>
      <c r="AE288" s="8"/>
      <c r="AF288" s="8"/>
      <c r="AG288" s="8"/>
      <c r="AH288" s="8"/>
      <c r="AI288" s="8"/>
      <c r="AJ288" s="8"/>
      <c r="AK288" s="8"/>
      <c r="AL288" s="8"/>
      <c r="AM288" s="8"/>
      <c r="AN288" s="8"/>
      <c r="AO288" s="8"/>
      <c r="AP288" s="8"/>
      <c r="AQ288" s="8"/>
      <c r="AR288" s="8"/>
      <c r="AS288" s="8"/>
      <c r="AT288" s="8"/>
      <c r="AU288" s="8"/>
      <c r="AV288" s="8"/>
      <c r="AW288" s="19"/>
      <c r="AX288" s="8"/>
      <c r="AY288" s="8"/>
      <c r="AZ288" s="8"/>
      <c r="BA288" s="8"/>
      <c r="BB288" s="8"/>
      <c r="BC288" s="8"/>
      <c r="BD288" s="8"/>
      <c r="BE288" s="8"/>
      <c r="BF288" s="8"/>
      <c r="BG288" s="8"/>
      <c r="BH288" s="8"/>
      <c r="BI288" s="8"/>
    </row>
    <row r="289" spans="1:61" ht="15" thickBot="1">
      <c r="A289" s="2">
        <v>0</v>
      </c>
      <c r="B289" s="2">
        <v>1</v>
      </c>
      <c r="C289" s="2">
        <v>56</v>
      </c>
      <c r="D289" s="2">
        <v>1</v>
      </c>
      <c r="E289" s="2">
        <v>1</v>
      </c>
      <c r="F289" s="2">
        <v>60</v>
      </c>
      <c r="G289" s="2">
        <v>0</v>
      </c>
      <c r="H289" s="2">
        <v>0</v>
      </c>
      <c r="I289" s="2">
        <v>0</v>
      </c>
      <c r="J289" s="2">
        <v>0</v>
      </c>
      <c r="K289" s="2">
        <v>246</v>
      </c>
      <c r="L289" s="2">
        <v>125</v>
      </c>
      <c r="M289" s="2">
        <v>79</v>
      </c>
      <c r="N289" s="2">
        <v>29.64</v>
      </c>
      <c r="O289" s="2">
        <v>70</v>
      </c>
      <c r="P289" s="2">
        <v>85</v>
      </c>
      <c r="Q289" s="1">
        <f t="shared" si="25"/>
        <v>-0.37165040925225146</v>
      </c>
      <c r="R289" s="1">
        <f t="shared" si="26"/>
        <v>0.68959527651850239</v>
      </c>
      <c r="S289" s="1">
        <f t="shared" si="27"/>
        <v>0.408142284783992</v>
      </c>
      <c r="T289" s="1">
        <f t="shared" si="28"/>
        <v>0.59185771521600805</v>
      </c>
      <c r="U289" s="1">
        <f t="shared" si="29"/>
        <v>-0.22778268672918145</v>
      </c>
      <c r="V289" s="10">
        <f t="shared" si="24"/>
        <v>1</v>
      </c>
      <c r="W289" s="12"/>
      <c r="X289" s="12"/>
      <c r="Y289" s="12"/>
      <c r="Z289" s="12"/>
      <c r="AA289" s="8"/>
      <c r="AB289" s="8"/>
      <c r="AC289" s="8"/>
      <c r="AD289" s="8"/>
      <c r="AE289" s="8"/>
      <c r="AF289" s="8"/>
      <c r="AG289" s="8"/>
      <c r="AH289" s="8"/>
      <c r="AI289" s="8"/>
      <c r="AJ289" s="8"/>
      <c r="AK289" s="8"/>
      <c r="AL289" s="8"/>
      <c r="AM289" s="8"/>
      <c r="AN289" s="8"/>
      <c r="AO289" s="8"/>
      <c r="AP289" s="8"/>
      <c r="AQ289" s="8"/>
      <c r="AR289" s="8"/>
      <c r="AS289" s="8"/>
      <c r="AT289" s="8"/>
      <c r="AU289" s="8"/>
      <c r="AV289" s="8"/>
      <c r="AW289" s="19"/>
      <c r="AX289" s="8"/>
      <c r="AY289" s="8"/>
      <c r="AZ289" s="8"/>
      <c r="BA289" s="8"/>
      <c r="BB289" s="8"/>
      <c r="BC289" s="8"/>
      <c r="BD289" s="8"/>
      <c r="BE289" s="8"/>
      <c r="BF289" s="8"/>
      <c r="BG289" s="8"/>
      <c r="BH289" s="8"/>
      <c r="BI289" s="8"/>
    </row>
    <row r="290" spans="1:61" ht="15" thickBot="1">
      <c r="A290" s="2">
        <v>1</v>
      </c>
      <c r="B290" s="2">
        <v>0</v>
      </c>
      <c r="C290" s="2">
        <v>59</v>
      </c>
      <c r="D290" s="2">
        <v>1</v>
      </c>
      <c r="E290" s="2">
        <v>0</v>
      </c>
      <c r="F290" s="2">
        <v>0</v>
      </c>
      <c r="G290" s="2">
        <v>0</v>
      </c>
      <c r="H290" s="2">
        <v>0</v>
      </c>
      <c r="I290" s="2">
        <v>1</v>
      </c>
      <c r="J290" s="2">
        <v>0</v>
      </c>
      <c r="K290" s="2">
        <v>246</v>
      </c>
      <c r="L290" s="2">
        <v>189</v>
      </c>
      <c r="M290" s="2">
        <v>111</v>
      </c>
      <c r="N290" s="2">
        <v>19.88</v>
      </c>
      <c r="O290" s="2">
        <v>90</v>
      </c>
      <c r="P290" s="2">
        <v>85</v>
      </c>
      <c r="Q290" s="1">
        <f t="shared" si="25"/>
        <v>-0.92442407350244338</v>
      </c>
      <c r="R290" s="1">
        <f t="shared" si="26"/>
        <v>0.39675985780199557</v>
      </c>
      <c r="S290" s="1">
        <f t="shared" si="27"/>
        <v>0.28405731707263898</v>
      </c>
      <c r="T290" s="1">
        <f t="shared" si="28"/>
        <v>0.28405731707263898</v>
      </c>
      <c r="U290" s="1">
        <f t="shared" si="29"/>
        <v>-0.5465940191896016</v>
      </c>
      <c r="V290" s="10">
        <f t="shared" si="24"/>
        <v>1</v>
      </c>
      <c r="W290" s="12"/>
      <c r="X290" s="12"/>
      <c r="Y290" s="12"/>
      <c r="Z290" s="12"/>
      <c r="AA290" s="8"/>
      <c r="AB290" s="8"/>
      <c r="AC290" s="8"/>
      <c r="AD290" s="8"/>
      <c r="AE290" s="8"/>
      <c r="AF290" s="8"/>
      <c r="AG290" s="8"/>
      <c r="AH290" s="8"/>
      <c r="AI290" s="8"/>
      <c r="AJ290" s="8"/>
      <c r="AK290" s="8"/>
      <c r="AL290" s="8"/>
      <c r="AM290" s="8"/>
      <c r="AN290" s="8"/>
      <c r="AO290" s="8"/>
      <c r="AP290" s="8"/>
      <c r="AQ290" s="8"/>
      <c r="AR290" s="8"/>
      <c r="AS290" s="8"/>
      <c r="AT290" s="8"/>
      <c r="AU290" s="8"/>
      <c r="AV290" s="8"/>
      <c r="AW290" s="19"/>
      <c r="AX290" s="8"/>
      <c r="AY290" s="8"/>
      <c r="AZ290" s="8"/>
      <c r="BA290" s="8"/>
      <c r="BB290" s="8"/>
      <c r="BC290" s="8"/>
      <c r="BD290" s="8"/>
      <c r="BE290" s="8"/>
      <c r="BF290" s="8"/>
      <c r="BG290" s="8"/>
      <c r="BH290" s="8"/>
      <c r="BI290" s="8"/>
    </row>
    <row r="291" spans="1:61" ht="15" thickBot="1">
      <c r="A291" s="2">
        <v>0</v>
      </c>
      <c r="B291" s="2">
        <v>0</v>
      </c>
      <c r="C291" s="2">
        <v>43</v>
      </c>
      <c r="D291" s="2">
        <v>1</v>
      </c>
      <c r="E291" s="2">
        <v>1</v>
      </c>
      <c r="F291" s="2">
        <v>1</v>
      </c>
      <c r="G291" s="2">
        <v>0</v>
      </c>
      <c r="H291" s="2">
        <v>0</v>
      </c>
      <c r="I291" s="2">
        <v>0</v>
      </c>
      <c r="J291" s="2">
        <v>0</v>
      </c>
      <c r="K291" s="2">
        <v>186</v>
      </c>
      <c r="L291" s="2">
        <v>120</v>
      </c>
      <c r="M291" s="2">
        <v>72</v>
      </c>
      <c r="N291" s="2">
        <v>24.33</v>
      </c>
      <c r="O291" s="2">
        <v>80</v>
      </c>
      <c r="P291" s="2">
        <v>86</v>
      </c>
      <c r="Q291" s="1">
        <f t="shared" si="25"/>
        <v>-3.0555474035853383</v>
      </c>
      <c r="R291" s="1">
        <f t="shared" si="26"/>
        <v>4.7096932682917057E-2</v>
      </c>
      <c r="S291" s="1">
        <f t="shared" si="27"/>
        <v>4.4978579549691977E-2</v>
      </c>
      <c r="T291" s="1">
        <f t="shared" si="28"/>
        <v>0.95502142045030802</v>
      </c>
      <c r="U291" s="1">
        <f t="shared" si="29"/>
        <v>-1.9986887391080385E-2</v>
      </c>
      <c r="V291" s="10">
        <f t="shared" si="24"/>
        <v>0</v>
      </c>
      <c r="W291" s="12"/>
      <c r="X291" s="12"/>
      <c r="Y291" s="12"/>
      <c r="Z291" s="12"/>
      <c r="AA291" s="8"/>
      <c r="AB291" s="8"/>
      <c r="AC291" s="8"/>
      <c r="AD291" s="8"/>
      <c r="AE291" s="8"/>
      <c r="AF291" s="8"/>
      <c r="AG291" s="8"/>
      <c r="AH291" s="8"/>
      <c r="AI291" s="8"/>
      <c r="AJ291" s="8"/>
      <c r="AK291" s="8"/>
      <c r="AL291" s="8"/>
      <c r="AM291" s="8"/>
      <c r="AN291" s="8"/>
      <c r="AO291" s="8"/>
      <c r="AP291" s="8"/>
      <c r="AQ291" s="8"/>
      <c r="AR291" s="8"/>
      <c r="AS291" s="8"/>
      <c r="AT291" s="8"/>
      <c r="AU291" s="8"/>
      <c r="AV291" s="8"/>
      <c r="AW291" s="19"/>
      <c r="AX291" s="8"/>
      <c r="AY291" s="8"/>
      <c r="AZ291" s="8"/>
      <c r="BA291" s="8"/>
      <c r="BB291" s="8"/>
      <c r="BC291" s="8"/>
      <c r="BD291" s="8"/>
      <c r="BE291" s="8"/>
      <c r="BF291" s="8"/>
      <c r="BG291" s="8"/>
      <c r="BH291" s="8"/>
      <c r="BI291" s="8"/>
    </row>
    <row r="292" spans="1:61" ht="15" thickBot="1">
      <c r="A292" s="2">
        <v>0</v>
      </c>
      <c r="B292" s="2">
        <v>0</v>
      </c>
      <c r="C292" s="2">
        <v>48</v>
      </c>
      <c r="D292" s="2">
        <v>1</v>
      </c>
      <c r="E292" s="2">
        <v>1</v>
      </c>
      <c r="F292" s="2">
        <v>1</v>
      </c>
      <c r="G292" s="2">
        <v>0</v>
      </c>
      <c r="H292" s="2">
        <v>0</v>
      </c>
      <c r="I292" s="2">
        <v>0</v>
      </c>
      <c r="J292" s="2">
        <v>0</v>
      </c>
      <c r="K292" s="2">
        <v>197</v>
      </c>
      <c r="L292" s="2">
        <v>101</v>
      </c>
      <c r="M292" s="2">
        <v>67</v>
      </c>
      <c r="N292" s="2">
        <v>21.35</v>
      </c>
      <c r="O292" s="2">
        <v>88</v>
      </c>
      <c r="P292" s="2">
        <v>100</v>
      </c>
      <c r="Q292" s="1">
        <f t="shared" si="25"/>
        <v>-2.9299489648096646</v>
      </c>
      <c r="R292" s="1">
        <f t="shared" si="26"/>
        <v>5.3399763342742074E-2</v>
      </c>
      <c r="S292" s="1">
        <f t="shared" si="27"/>
        <v>5.0692780842563685E-2</v>
      </c>
      <c r="T292" s="1">
        <f t="shared" si="28"/>
        <v>0.94930721915743632</v>
      </c>
      <c r="U292" s="1">
        <f t="shared" si="29"/>
        <v>-2.2593216452682148E-2</v>
      </c>
      <c r="V292" s="10">
        <f t="shared" si="24"/>
        <v>0</v>
      </c>
      <c r="W292" s="12"/>
      <c r="X292" s="12"/>
      <c r="Y292" s="12"/>
      <c r="Z292" s="12"/>
      <c r="AA292" s="8"/>
      <c r="AB292" s="8"/>
      <c r="AC292" s="8"/>
      <c r="AD292" s="8"/>
      <c r="AE292" s="8"/>
      <c r="AF292" s="8"/>
      <c r="AG292" s="8"/>
      <c r="AH292" s="8"/>
      <c r="AI292" s="8"/>
      <c r="AJ292" s="8"/>
      <c r="AK292" s="8"/>
      <c r="AL292" s="8"/>
      <c r="AM292" s="8"/>
      <c r="AN292" s="8"/>
      <c r="AO292" s="8"/>
      <c r="AP292" s="8"/>
      <c r="AQ292" s="8"/>
      <c r="AR292" s="8"/>
      <c r="AS292" s="8"/>
      <c r="AT292" s="8"/>
      <c r="AU292" s="8"/>
      <c r="AV292" s="8"/>
      <c r="AW292" s="19"/>
      <c r="AX292" s="8"/>
      <c r="AY292" s="8"/>
      <c r="AZ292" s="8"/>
      <c r="BA292" s="8"/>
      <c r="BB292" s="8"/>
      <c r="BC292" s="8"/>
      <c r="BD292" s="8"/>
      <c r="BE292" s="8"/>
      <c r="BF292" s="8"/>
      <c r="BG292" s="8"/>
      <c r="BH292" s="8"/>
      <c r="BI292" s="8"/>
    </row>
    <row r="293" spans="1:61" ht="15" thickBot="1">
      <c r="A293" s="2">
        <v>0</v>
      </c>
      <c r="B293" s="2">
        <v>0</v>
      </c>
      <c r="C293" s="2">
        <v>61</v>
      </c>
      <c r="D293" s="2">
        <v>1</v>
      </c>
      <c r="E293" s="2">
        <v>0</v>
      </c>
      <c r="F293" s="2">
        <v>0</v>
      </c>
      <c r="G293" s="2">
        <v>0</v>
      </c>
      <c r="H293" s="2">
        <v>0</v>
      </c>
      <c r="I293" s="2">
        <v>0</v>
      </c>
      <c r="J293" s="2">
        <v>0</v>
      </c>
      <c r="K293" s="2">
        <v>311</v>
      </c>
      <c r="L293" s="2">
        <v>110</v>
      </c>
      <c r="M293" s="2">
        <v>78.5</v>
      </c>
      <c r="N293" s="2">
        <v>29.04</v>
      </c>
      <c r="O293" s="2">
        <v>71</v>
      </c>
      <c r="P293" s="2">
        <v>77</v>
      </c>
      <c r="Q293" s="1">
        <f t="shared" si="25"/>
        <v>-1.898949066448103</v>
      </c>
      <c r="R293" s="1">
        <f t="shared" si="26"/>
        <v>0.14972588852820715</v>
      </c>
      <c r="S293" s="1">
        <f t="shared" si="27"/>
        <v>0.13022746553952524</v>
      </c>
      <c r="T293" s="1">
        <f t="shared" si="28"/>
        <v>0.86977253446047476</v>
      </c>
      <c r="U293" s="1">
        <f t="shared" si="29"/>
        <v>-6.0594310536616E-2</v>
      </c>
      <c r="V293" s="10">
        <f t="shared" si="24"/>
        <v>1</v>
      </c>
      <c r="W293" s="12"/>
      <c r="X293" s="12"/>
      <c r="Y293" s="12"/>
      <c r="Z293" s="12"/>
      <c r="AA293" s="8"/>
      <c r="AB293" s="8"/>
      <c r="AC293" s="8"/>
      <c r="AD293" s="8"/>
      <c r="AE293" s="8"/>
      <c r="AF293" s="8"/>
      <c r="AG293" s="8"/>
      <c r="AH293" s="8"/>
      <c r="AI293" s="8"/>
      <c r="AJ293" s="8"/>
      <c r="AK293" s="8"/>
      <c r="AL293" s="8"/>
      <c r="AM293" s="8"/>
      <c r="AN293" s="8"/>
      <c r="AO293" s="8"/>
      <c r="AP293" s="8"/>
      <c r="AQ293" s="8"/>
      <c r="AR293" s="8"/>
      <c r="AS293" s="8"/>
      <c r="AT293" s="8"/>
      <c r="AU293" s="8"/>
      <c r="AV293" s="8"/>
      <c r="AW293" s="19"/>
      <c r="AX293" s="8"/>
      <c r="AY293" s="8"/>
      <c r="AZ293" s="8"/>
      <c r="BA293" s="8"/>
      <c r="BB293" s="8"/>
      <c r="BC293" s="8"/>
      <c r="BD293" s="8"/>
      <c r="BE293" s="8"/>
      <c r="BF293" s="8"/>
      <c r="BG293" s="8"/>
      <c r="BH293" s="8"/>
      <c r="BI293" s="8"/>
    </row>
    <row r="294" spans="1:61" ht="15" thickBot="1">
      <c r="A294" s="2">
        <v>0</v>
      </c>
      <c r="B294" s="2">
        <v>0</v>
      </c>
      <c r="C294" s="2">
        <v>55</v>
      </c>
      <c r="D294" s="2">
        <v>2</v>
      </c>
      <c r="E294" s="2">
        <v>0</v>
      </c>
      <c r="F294" s="2">
        <v>0</v>
      </c>
      <c r="G294" s="2">
        <v>1</v>
      </c>
      <c r="H294" s="2">
        <v>0</v>
      </c>
      <c r="I294" s="2">
        <v>1</v>
      </c>
      <c r="J294" s="2">
        <v>0</v>
      </c>
      <c r="K294" s="2">
        <v>368</v>
      </c>
      <c r="L294" s="2">
        <v>204</v>
      </c>
      <c r="M294" s="2">
        <v>94</v>
      </c>
      <c r="N294" s="2">
        <v>25.2</v>
      </c>
      <c r="O294" s="2">
        <v>100</v>
      </c>
      <c r="P294" s="2">
        <v>81</v>
      </c>
      <c r="Q294" s="1">
        <f t="shared" si="25"/>
        <v>-0.50722933596248243</v>
      </c>
      <c r="R294" s="1">
        <f t="shared" si="26"/>
        <v>0.60216165732326121</v>
      </c>
      <c r="S294" s="1">
        <f t="shared" si="27"/>
        <v>0.37584325811996738</v>
      </c>
      <c r="T294" s="1">
        <f t="shared" si="28"/>
        <v>0.62415674188003267</v>
      </c>
      <c r="U294" s="1">
        <f t="shared" si="29"/>
        <v>-0.20470633405871347</v>
      </c>
      <c r="V294" s="10">
        <f t="shared" si="24"/>
        <v>1</v>
      </c>
      <c r="W294" s="12"/>
      <c r="X294" s="12"/>
      <c r="Y294" s="12"/>
      <c r="Z294" s="12"/>
      <c r="AA294" s="8"/>
      <c r="AB294" s="8"/>
      <c r="AC294" s="8"/>
      <c r="AD294" s="8"/>
      <c r="AE294" s="8"/>
      <c r="AF294" s="8"/>
      <c r="AG294" s="8"/>
      <c r="AH294" s="8"/>
      <c r="AI294" s="8"/>
      <c r="AJ294" s="8"/>
      <c r="AK294" s="8"/>
      <c r="AL294" s="8"/>
      <c r="AM294" s="8"/>
      <c r="AN294" s="8"/>
      <c r="AO294" s="8"/>
      <c r="AP294" s="8"/>
      <c r="AQ294" s="8"/>
      <c r="AR294" s="8"/>
      <c r="AS294" s="8"/>
      <c r="AT294" s="8"/>
      <c r="AU294" s="8"/>
      <c r="AV294" s="8"/>
      <c r="AW294" s="19"/>
      <c r="AX294" s="8"/>
      <c r="AY294" s="8"/>
      <c r="AZ294" s="8"/>
      <c r="BA294" s="8"/>
      <c r="BB294" s="8"/>
      <c r="BC294" s="8"/>
      <c r="BD294" s="8"/>
      <c r="BE294" s="8"/>
      <c r="BF294" s="8"/>
      <c r="BG294" s="8"/>
      <c r="BH294" s="8"/>
      <c r="BI294" s="8"/>
    </row>
    <row r="295" spans="1:61" ht="15" thickBot="1">
      <c r="A295" s="2">
        <v>0</v>
      </c>
      <c r="B295" s="2">
        <v>1</v>
      </c>
      <c r="C295" s="2">
        <v>39</v>
      </c>
      <c r="D295" s="2">
        <v>1</v>
      </c>
      <c r="E295" s="2">
        <v>1</v>
      </c>
      <c r="F295" s="2">
        <v>20</v>
      </c>
      <c r="G295" s="2">
        <v>0</v>
      </c>
      <c r="H295" s="2">
        <v>0</v>
      </c>
      <c r="I295" s="2">
        <v>1</v>
      </c>
      <c r="J295" s="2">
        <v>0</v>
      </c>
      <c r="K295" s="2">
        <v>220</v>
      </c>
      <c r="L295" s="2">
        <v>145</v>
      </c>
      <c r="M295" s="2">
        <v>99</v>
      </c>
      <c r="N295" s="2">
        <v>26.5</v>
      </c>
      <c r="O295" s="2">
        <v>73</v>
      </c>
      <c r="P295" s="2">
        <v>90</v>
      </c>
      <c r="Q295" s="1">
        <f t="shared" si="25"/>
        <v>-1.757672621668422</v>
      </c>
      <c r="R295" s="1">
        <f t="shared" si="26"/>
        <v>0.17244574362970594</v>
      </c>
      <c r="S295" s="1">
        <f t="shared" si="27"/>
        <v>0.14708206718021874</v>
      </c>
      <c r="T295" s="1">
        <f t="shared" si="28"/>
        <v>0.85291793281978123</v>
      </c>
      <c r="U295" s="1">
        <f t="shared" si="29"/>
        <v>-6.9092754340274468E-2</v>
      </c>
      <c r="V295" s="10">
        <f t="shared" si="24"/>
        <v>1</v>
      </c>
      <c r="W295" s="12"/>
      <c r="X295" s="12"/>
      <c r="Y295" s="12"/>
      <c r="Z295" s="12"/>
      <c r="AA295" s="8"/>
      <c r="AB295" s="8"/>
      <c r="AC295" s="8"/>
      <c r="AD295" s="8"/>
      <c r="AE295" s="8"/>
      <c r="AF295" s="8"/>
      <c r="AG295" s="8"/>
      <c r="AH295" s="8"/>
      <c r="AI295" s="8"/>
      <c r="AJ295" s="8"/>
      <c r="AK295" s="8"/>
      <c r="AL295" s="8"/>
      <c r="AM295" s="8"/>
      <c r="AN295" s="8"/>
      <c r="AO295" s="8"/>
      <c r="AP295" s="8"/>
      <c r="AQ295" s="8"/>
      <c r="AR295" s="8"/>
      <c r="AS295" s="8"/>
      <c r="AT295" s="8"/>
      <c r="AU295" s="8"/>
      <c r="AV295" s="8"/>
      <c r="AW295" s="19"/>
      <c r="AX295" s="8"/>
      <c r="AY295" s="8"/>
      <c r="AZ295" s="8"/>
      <c r="BA295" s="8"/>
      <c r="BB295" s="8"/>
      <c r="BC295" s="8"/>
      <c r="BD295" s="8"/>
      <c r="BE295" s="8"/>
      <c r="BF295" s="8"/>
      <c r="BG295" s="8"/>
      <c r="BH295" s="8"/>
      <c r="BI295" s="8"/>
    </row>
    <row r="296" spans="1:61" ht="15" thickBot="1">
      <c r="A296" s="2">
        <v>0</v>
      </c>
      <c r="B296" s="2">
        <v>0</v>
      </c>
      <c r="C296" s="2">
        <v>42</v>
      </c>
      <c r="D296" s="2">
        <v>3</v>
      </c>
      <c r="E296" s="2">
        <v>1</v>
      </c>
      <c r="F296" s="2">
        <v>30</v>
      </c>
      <c r="G296" s="2">
        <v>0</v>
      </c>
      <c r="H296" s="2">
        <v>0</v>
      </c>
      <c r="I296" s="2">
        <v>0</v>
      </c>
      <c r="J296" s="2">
        <v>0</v>
      </c>
      <c r="K296" s="2">
        <v>218</v>
      </c>
      <c r="L296" s="2">
        <v>126</v>
      </c>
      <c r="M296" s="2">
        <v>87</v>
      </c>
      <c r="N296" s="2">
        <v>22.5</v>
      </c>
      <c r="O296" s="2">
        <v>75</v>
      </c>
      <c r="P296" s="2">
        <v>73</v>
      </c>
      <c r="Q296" s="1">
        <f t="shared" si="25"/>
        <v>-2.6795545094541406</v>
      </c>
      <c r="R296" s="1">
        <f t="shared" si="26"/>
        <v>6.8593705195842777E-2</v>
      </c>
      <c r="S296" s="1">
        <f t="shared" si="27"/>
        <v>6.4190631913999069E-2</v>
      </c>
      <c r="T296" s="1">
        <f t="shared" si="28"/>
        <v>0.9358093680860009</v>
      </c>
      <c r="U296" s="1">
        <f t="shared" si="29"/>
        <v>-2.8812611539978918E-2</v>
      </c>
      <c r="V296" s="10">
        <f t="shared" si="24"/>
        <v>0</v>
      </c>
      <c r="W296" s="12"/>
      <c r="X296" s="12"/>
      <c r="Y296" s="12"/>
      <c r="Z296" s="12"/>
      <c r="AA296" s="8"/>
      <c r="AB296" s="8"/>
      <c r="AC296" s="8"/>
      <c r="AD296" s="8"/>
      <c r="AE296" s="8"/>
      <c r="AF296" s="8"/>
      <c r="AG296" s="8"/>
      <c r="AH296" s="8"/>
      <c r="AI296" s="8"/>
      <c r="AJ296" s="8"/>
      <c r="AK296" s="8"/>
      <c r="AL296" s="8"/>
      <c r="AM296" s="8"/>
      <c r="AN296" s="8"/>
      <c r="AO296" s="8"/>
      <c r="AP296" s="8"/>
      <c r="AQ296" s="8"/>
      <c r="AR296" s="8"/>
      <c r="AS296" s="8"/>
      <c r="AT296" s="8"/>
      <c r="AU296" s="8"/>
      <c r="AV296" s="8"/>
      <c r="AW296" s="19"/>
      <c r="AX296" s="8"/>
      <c r="AY296" s="8"/>
      <c r="AZ296" s="8"/>
      <c r="BA296" s="8"/>
      <c r="BB296" s="8"/>
      <c r="BC296" s="8"/>
      <c r="BD296" s="8"/>
      <c r="BE296" s="8"/>
      <c r="BF296" s="8"/>
      <c r="BG296" s="8"/>
      <c r="BH296" s="8"/>
      <c r="BI296" s="8"/>
    </row>
    <row r="297" spans="1:61" ht="15" thickBot="1">
      <c r="A297" s="2">
        <v>1</v>
      </c>
      <c r="B297" s="2">
        <v>1</v>
      </c>
      <c r="C297" s="2">
        <v>51</v>
      </c>
      <c r="D297" s="2">
        <v>1</v>
      </c>
      <c r="E297" s="2">
        <v>1</v>
      </c>
      <c r="F297" s="2">
        <v>30</v>
      </c>
      <c r="G297" s="2">
        <v>0</v>
      </c>
      <c r="H297" s="2">
        <v>0</v>
      </c>
      <c r="I297" s="2">
        <v>0</v>
      </c>
      <c r="J297" s="2">
        <v>0</v>
      </c>
      <c r="K297" s="2">
        <v>241</v>
      </c>
      <c r="L297" s="2">
        <v>126.5</v>
      </c>
      <c r="M297" s="2">
        <v>78.5</v>
      </c>
      <c r="N297" s="2">
        <v>29.91</v>
      </c>
      <c r="O297" s="2">
        <v>85</v>
      </c>
      <c r="P297" s="2">
        <v>70</v>
      </c>
      <c r="Q297" s="1">
        <f t="shared" si="25"/>
        <v>-1.365157743041653</v>
      </c>
      <c r="R297" s="1">
        <f t="shared" si="26"/>
        <v>0.2553403946406026</v>
      </c>
      <c r="S297" s="1">
        <f t="shared" si="27"/>
        <v>0.20340331254432806</v>
      </c>
      <c r="T297" s="1">
        <f t="shared" si="28"/>
        <v>0.20340331254432806</v>
      </c>
      <c r="U297" s="1">
        <f t="shared" si="29"/>
        <v>-0.69164197861087362</v>
      </c>
      <c r="V297" s="10">
        <f t="shared" si="24"/>
        <v>1</v>
      </c>
      <c r="W297" s="12"/>
      <c r="X297" s="12"/>
      <c r="Y297" s="12"/>
      <c r="Z297" s="12"/>
      <c r="AA297" s="8"/>
      <c r="AB297" s="8"/>
      <c r="AC297" s="8"/>
      <c r="AD297" s="8"/>
      <c r="AE297" s="8"/>
      <c r="AF297" s="8"/>
      <c r="AG297" s="8"/>
      <c r="AH297" s="8"/>
      <c r="AI297" s="8"/>
      <c r="AJ297" s="8"/>
      <c r="AK297" s="8"/>
      <c r="AL297" s="8"/>
      <c r="AM297" s="8"/>
      <c r="AN297" s="8"/>
      <c r="AO297" s="8"/>
      <c r="AP297" s="8"/>
      <c r="AQ297" s="8"/>
      <c r="AR297" s="8"/>
      <c r="AS297" s="8"/>
      <c r="AT297" s="8"/>
      <c r="AU297" s="8"/>
      <c r="AV297" s="8"/>
      <c r="AW297" s="19"/>
      <c r="AX297" s="8"/>
      <c r="AY297" s="8"/>
      <c r="AZ297" s="8"/>
      <c r="BA297" s="8"/>
      <c r="BB297" s="8"/>
      <c r="BC297" s="8"/>
      <c r="BD297" s="8"/>
      <c r="BE297" s="8"/>
      <c r="BF297" s="8"/>
      <c r="BG297" s="8"/>
      <c r="BH297" s="8"/>
      <c r="BI297" s="8"/>
    </row>
    <row r="298" spans="1:61" ht="15" thickBot="1">
      <c r="A298" s="2">
        <v>0</v>
      </c>
      <c r="B298" s="2">
        <v>0</v>
      </c>
      <c r="C298" s="2">
        <v>54</v>
      </c>
      <c r="D298" s="2">
        <v>1</v>
      </c>
      <c r="E298" s="2">
        <v>0</v>
      </c>
      <c r="F298" s="2">
        <v>0</v>
      </c>
      <c r="G298" s="2">
        <v>0</v>
      </c>
      <c r="H298" s="2">
        <v>0</v>
      </c>
      <c r="I298" s="2">
        <v>0</v>
      </c>
      <c r="J298" s="2">
        <v>0</v>
      </c>
      <c r="K298" s="2">
        <v>219</v>
      </c>
      <c r="L298" s="2">
        <v>143.5</v>
      </c>
      <c r="M298" s="2">
        <v>89</v>
      </c>
      <c r="N298" s="2">
        <v>28.47</v>
      </c>
      <c r="O298" s="2">
        <v>73</v>
      </c>
      <c r="P298" s="2">
        <v>96</v>
      </c>
      <c r="Q298" s="1">
        <f t="shared" si="25"/>
        <v>-1.9596211983935738</v>
      </c>
      <c r="R298" s="1">
        <f t="shared" si="26"/>
        <v>0.1409117884243784</v>
      </c>
      <c r="S298" s="1">
        <f t="shared" si="27"/>
        <v>0.12350804843464747</v>
      </c>
      <c r="T298" s="1">
        <f t="shared" si="28"/>
        <v>0.87649195156535253</v>
      </c>
      <c r="U298" s="1">
        <f t="shared" si="29"/>
        <v>-5.7252067484394605E-2</v>
      </c>
      <c r="V298" s="10">
        <f t="shared" si="24"/>
        <v>1</v>
      </c>
      <c r="W298" s="12"/>
      <c r="X298" s="12"/>
      <c r="Y298" s="12"/>
      <c r="Z298" s="12"/>
      <c r="AA298" s="8"/>
      <c r="AB298" s="8"/>
      <c r="AC298" s="8"/>
      <c r="AD298" s="8"/>
      <c r="AE298" s="8"/>
      <c r="AF298" s="8"/>
      <c r="AG298" s="8"/>
      <c r="AH298" s="8"/>
      <c r="AI298" s="8"/>
      <c r="AJ298" s="8"/>
      <c r="AK298" s="8"/>
      <c r="AL298" s="8"/>
      <c r="AM298" s="8"/>
      <c r="AN298" s="8"/>
      <c r="AO298" s="8"/>
      <c r="AP298" s="8"/>
      <c r="AQ298" s="8"/>
      <c r="AR298" s="8"/>
      <c r="AS298" s="8"/>
      <c r="AT298" s="8"/>
      <c r="AU298" s="8"/>
      <c r="AV298" s="8"/>
      <c r="AW298" s="19"/>
      <c r="AX298" s="8"/>
      <c r="AY298" s="8"/>
      <c r="AZ298" s="8"/>
      <c r="BA298" s="8"/>
      <c r="BB298" s="8"/>
      <c r="BC298" s="8"/>
      <c r="BD298" s="8"/>
      <c r="BE298" s="8"/>
      <c r="BF298" s="8"/>
      <c r="BG298" s="8"/>
      <c r="BH298" s="8"/>
      <c r="BI298" s="8"/>
    </row>
    <row r="299" spans="1:61" ht="15" thickBot="1">
      <c r="A299" s="2">
        <v>0</v>
      </c>
      <c r="B299" s="2">
        <v>0</v>
      </c>
      <c r="C299" s="2">
        <v>64</v>
      </c>
      <c r="D299" s="2">
        <v>1</v>
      </c>
      <c r="E299" s="2">
        <v>0</v>
      </c>
      <c r="F299" s="2">
        <v>0</v>
      </c>
      <c r="G299" s="2">
        <v>0</v>
      </c>
      <c r="H299" s="2">
        <v>0</v>
      </c>
      <c r="I299" s="2">
        <v>1</v>
      </c>
      <c r="J299" s="2">
        <v>0</v>
      </c>
      <c r="K299" s="2">
        <v>312</v>
      </c>
      <c r="L299" s="2">
        <v>160</v>
      </c>
      <c r="M299" s="2">
        <v>82</v>
      </c>
      <c r="N299" s="2">
        <v>27.59</v>
      </c>
      <c r="O299" s="2">
        <v>140</v>
      </c>
      <c r="P299" s="2">
        <v>94</v>
      </c>
      <c r="Q299" s="1">
        <f t="shared" si="25"/>
        <v>-0.8250658279670029</v>
      </c>
      <c r="R299" s="1">
        <f t="shared" si="26"/>
        <v>0.43820614529581142</v>
      </c>
      <c r="S299" s="1">
        <f t="shared" si="27"/>
        <v>0.30468938457058309</v>
      </c>
      <c r="T299" s="1">
        <f t="shared" si="28"/>
        <v>0.69531061542941686</v>
      </c>
      <c r="U299" s="1">
        <f t="shared" si="29"/>
        <v>-0.15782114011355577</v>
      </c>
      <c r="V299" s="10">
        <f t="shared" si="24"/>
        <v>1</v>
      </c>
      <c r="W299" s="12"/>
      <c r="X299" s="12"/>
      <c r="Y299" s="12"/>
      <c r="Z299" s="12"/>
      <c r="AA299" s="8"/>
      <c r="AB299" s="8"/>
      <c r="AC299" s="8"/>
      <c r="AD299" s="8"/>
      <c r="AE299" s="8"/>
      <c r="AF299" s="8"/>
      <c r="AG299" s="8"/>
      <c r="AH299" s="8"/>
      <c r="AI299" s="8"/>
      <c r="AJ299" s="8"/>
      <c r="AK299" s="8"/>
      <c r="AL299" s="8"/>
      <c r="AM299" s="8"/>
      <c r="AN299" s="8"/>
      <c r="AO299" s="8"/>
      <c r="AP299" s="8"/>
      <c r="AQ299" s="8"/>
      <c r="AR299" s="8"/>
      <c r="AS299" s="8"/>
      <c r="AT299" s="8"/>
      <c r="AU299" s="8"/>
      <c r="AV299" s="8"/>
      <c r="AW299" s="19"/>
      <c r="AX299" s="8"/>
      <c r="AY299" s="8"/>
      <c r="AZ299" s="8"/>
      <c r="BA299" s="8"/>
      <c r="BB299" s="8"/>
      <c r="BC299" s="8"/>
      <c r="BD299" s="8"/>
      <c r="BE299" s="8"/>
      <c r="BF299" s="8"/>
      <c r="BG299" s="8"/>
      <c r="BH299" s="8"/>
      <c r="BI299" s="8"/>
    </row>
    <row r="300" spans="1:61" ht="15" thickBot="1">
      <c r="A300" s="2">
        <v>1</v>
      </c>
      <c r="B300" s="2">
        <v>0</v>
      </c>
      <c r="C300" s="2">
        <v>58</v>
      </c>
      <c r="D300" s="2">
        <v>1</v>
      </c>
      <c r="E300" s="2">
        <v>0</v>
      </c>
      <c r="F300" s="2">
        <v>0</v>
      </c>
      <c r="G300" s="2">
        <v>0</v>
      </c>
      <c r="H300" s="2">
        <v>0</v>
      </c>
      <c r="I300" s="2">
        <v>1</v>
      </c>
      <c r="J300" s="2">
        <v>0</v>
      </c>
      <c r="K300" s="2">
        <v>200</v>
      </c>
      <c r="L300" s="2">
        <v>158</v>
      </c>
      <c r="M300" s="2">
        <v>101</v>
      </c>
      <c r="N300" s="2">
        <v>23.06</v>
      </c>
      <c r="O300" s="2">
        <v>85</v>
      </c>
      <c r="P300" s="2">
        <v>77</v>
      </c>
      <c r="Q300" s="1">
        <f t="shared" si="25"/>
        <v>-1.5474356341560789</v>
      </c>
      <c r="R300" s="1">
        <f t="shared" si="26"/>
        <v>0.21279295374656412</v>
      </c>
      <c r="S300" s="1">
        <f t="shared" si="27"/>
        <v>0.17545695090757529</v>
      </c>
      <c r="T300" s="1">
        <f t="shared" si="28"/>
        <v>0.17545695090757529</v>
      </c>
      <c r="U300" s="1">
        <f t="shared" si="29"/>
        <v>-0.75582942208517734</v>
      </c>
      <c r="V300" s="10">
        <f t="shared" si="24"/>
        <v>1</v>
      </c>
      <c r="W300" s="12"/>
      <c r="X300" s="12"/>
      <c r="Y300" s="12"/>
      <c r="Z300" s="12"/>
      <c r="AA300" s="8"/>
      <c r="AB300" s="8"/>
      <c r="AC300" s="8"/>
      <c r="AD300" s="8"/>
      <c r="AE300" s="8"/>
      <c r="AF300" s="8"/>
      <c r="AG300" s="8"/>
      <c r="AH300" s="8"/>
      <c r="AI300" s="8"/>
      <c r="AJ300" s="8"/>
      <c r="AK300" s="8"/>
      <c r="AL300" s="8"/>
      <c r="AM300" s="8"/>
      <c r="AN300" s="8"/>
      <c r="AO300" s="8"/>
      <c r="AP300" s="8"/>
      <c r="AQ300" s="8"/>
      <c r="AR300" s="8"/>
      <c r="AS300" s="8"/>
      <c r="AT300" s="8"/>
      <c r="AU300" s="8"/>
      <c r="AV300" s="8"/>
      <c r="AW300" s="19"/>
      <c r="AX300" s="8"/>
      <c r="AY300" s="8"/>
      <c r="AZ300" s="8"/>
      <c r="BA300" s="8"/>
      <c r="BB300" s="8"/>
      <c r="BC300" s="8"/>
      <c r="BD300" s="8"/>
      <c r="BE300" s="8"/>
      <c r="BF300" s="8"/>
      <c r="BG300" s="8"/>
      <c r="BH300" s="8"/>
      <c r="BI300" s="8"/>
    </row>
    <row r="301" spans="1:61" ht="15" thickBot="1">
      <c r="A301" s="2">
        <v>0</v>
      </c>
      <c r="B301" s="2">
        <v>0</v>
      </c>
      <c r="C301" s="2">
        <v>42</v>
      </c>
      <c r="D301" s="2">
        <v>1</v>
      </c>
      <c r="E301" s="2">
        <v>1</v>
      </c>
      <c r="F301" s="2">
        <v>20</v>
      </c>
      <c r="G301" s="2">
        <v>0</v>
      </c>
      <c r="H301" s="2">
        <v>0</v>
      </c>
      <c r="I301" s="2">
        <v>0</v>
      </c>
      <c r="J301" s="2">
        <v>0</v>
      </c>
      <c r="K301" s="2">
        <v>237</v>
      </c>
      <c r="L301" s="2">
        <v>105</v>
      </c>
      <c r="M301" s="2">
        <v>75</v>
      </c>
      <c r="N301" s="2">
        <v>23.85</v>
      </c>
      <c r="O301" s="2">
        <v>70</v>
      </c>
      <c r="P301" s="2">
        <v>87</v>
      </c>
      <c r="Q301" s="1">
        <f t="shared" si="25"/>
        <v>-2.8685743885417292</v>
      </c>
      <c r="R301" s="1">
        <f t="shared" si="26"/>
        <v>5.6779814863183016E-2</v>
      </c>
      <c r="S301" s="1">
        <f t="shared" si="27"/>
        <v>5.3729087237093062E-2</v>
      </c>
      <c r="T301" s="1">
        <f t="shared" si="28"/>
        <v>0.94627091276290698</v>
      </c>
      <c r="U301" s="1">
        <f t="shared" si="29"/>
        <v>-2.3984509397106356E-2</v>
      </c>
      <c r="V301" s="10">
        <f t="shared" si="24"/>
        <v>0</v>
      </c>
      <c r="W301" s="12"/>
      <c r="X301" s="12"/>
      <c r="Y301" s="12"/>
      <c r="Z301" s="12"/>
      <c r="AA301" s="8"/>
      <c r="AB301" s="8"/>
      <c r="AC301" s="8"/>
      <c r="AD301" s="8"/>
      <c r="AE301" s="8"/>
      <c r="AF301" s="8"/>
      <c r="AG301" s="8"/>
      <c r="AH301" s="8"/>
      <c r="AI301" s="8"/>
      <c r="AJ301" s="8"/>
      <c r="AK301" s="8"/>
      <c r="AL301" s="8"/>
      <c r="AM301" s="8"/>
      <c r="AN301" s="8"/>
      <c r="AO301" s="8"/>
      <c r="AP301" s="8"/>
      <c r="AQ301" s="8"/>
      <c r="AR301" s="8"/>
      <c r="AS301" s="8"/>
      <c r="AT301" s="8"/>
      <c r="AU301" s="8"/>
      <c r="AV301" s="8"/>
      <c r="AW301" s="19"/>
      <c r="AX301" s="8"/>
      <c r="AY301" s="8"/>
      <c r="AZ301" s="8"/>
      <c r="BA301" s="8"/>
      <c r="BB301" s="8"/>
      <c r="BC301" s="8"/>
      <c r="BD301" s="8"/>
      <c r="BE301" s="8"/>
      <c r="BF301" s="8"/>
      <c r="BG301" s="8"/>
      <c r="BH301" s="8"/>
      <c r="BI301" s="8"/>
    </row>
    <row r="302" spans="1:61" ht="15" thickBot="1">
      <c r="A302" s="2">
        <v>0</v>
      </c>
      <c r="B302" s="2">
        <v>0</v>
      </c>
      <c r="C302" s="2">
        <v>41</v>
      </c>
      <c r="D302" s="2">
        <v>4</v>
      </c>
      <c r="E302" s="2">
        <v>1</v>
      </c>
      <c r="F302" s="2">
        <v>15</v>
      </c>
      <c r="G302" s="2">
        <v>0</v>
      </c>
      <c r="H302" s="2">
        <v>0</v>
      </c>
      <c r="I302" s="2">
        <v>0</v>
      </c>
      <c r="J302" s="2">
        <v>0</v>
      </c>
      <c r="K302" s="2">
        <v>207</v>
      </c>
      <c r="L302" s="2">
        <v>111</v>
      </c>
      <c r="M302" s="2">
        <v>60</v>
      </c>
      <c r="N302" s="2">
        <v>18.48</v>
      </c>
      <c r="O302" s="2">
        <v>60</v>
      </c>
      <c r="P302" s="2">
        <v>76</v>
      </c>
      <c r="Q302" s="1">
        <f t="shared" si="25"/>
        <v>-3.1573449548347163</v>
      </c>
      <c r="R302" s="1">
        <f t="shared" si="26"/>
        <v>4.2538533006821755E-2</v>
      </c>
      <c r="S302" s="1">
        <f t="shared" si="27"/>
        <v>4.0802840048640591E-2</v>
      </c>
      <c r="T302" s="1">
        <f t="shared" si="28"/>
        <v>0.95919715995135946</v>
      </c>
      <c r="U302" s="1">
        <f t="shared" si="29"/>
        <v>-1.8092115792526037E-2</v>
      </c>
      <c r="V302" s="10">
        <f t="shared" si="24"/>
        <v>0</v>
      </c>
      <c r="W302" s="12"/>
      <c r="X302" s="12"/>
      <c r="Y302" s="12"/>
      <c r="Z302" s="12"/>
      <c r="AA302" s="8"/>
      <c r="AB302" s="8"/>
      <c r="AC302" s="8"/>
      <c r="AD302" s="8"/>
      <c r="AE302" s="8"/>
      <c r="AF302" s="8"/>
      <c r="AG302" s="8"/>
      <c r="AH302" s="8"/>
      <c r="AI302" s="8"/>
      <c r="AJ302" s="8"/>
      <c r="AK302" s="8"/>
      <c r="AL302" s="8"/>
      <c r="AM302" s="8"/>
      <c r="AN302" s="8"/>
      <c r="AO302" s="8"/>
      <c r="AP302" s="8"/>
      <c r="AQ302" s="8"/>
      <c r="AR302" s="8"/>
      <c r="AS302" s="8"/>
      <c r="AT302" s="8"/>
      <c r="AU302" s="8"/>
      <c r="AV302" s="8"/>
      <c r="AW302" s="19"/>
      <c r="AX302" s="8"/>
      <c r="AY302" s="8"/>
      <c r="AZ302" s="8"/>
      <c r="BA302" s="8"/>
      <c r="BB302" s="8"/>
      <c r="BC302" s="8"/>
      <c r="BD302" s="8"/>
      <c r="BE302" s="8"/>
      <c r="BF302" s="8"/>
      <c r="BG302" s="8"/>
      <c r="BH302" s="8"/>
      <c r="BI302" s="8"/>
    </row>
    <row r="303" spans="1:61" ht="15" thickBot="1">
      <c r="A303" s="2">
        <v>1</v>
      </c>
      <c r="B303" s="2">
        <v>0</v>
      </c>
      <c r="C303" s="2">
        <v>63</v>
      </c>
      <c r="D303" s="2">
        <v>1</v>
      </c>
      <c r="E303" s="2">
        <v>1</v>
      </c>
      <c r="F303" s="2">
        <v>20</v>
      </c>
      <c r="G303" s="2">
        <v>0</v>
      </c>
      <c r="H303" s="2">
        <v>0</v>
      </c>
      <c r="I303" s="2">
        <v>0</v>
      </c>
      <c r="J303" s="2">
        <v>0</v>
      </c>
      <c r="K303" s="2">
        <v>238</v>
      </c>
      <c r="L303" s="2">
        <v>136</v>
      </c>
      <c r="M303" s="2">
        <v>66</v>
      </c>
      <c r="N303" s="2">
        <v>20.2</v>
      </c>
      <c r="O303" s="2">
        <v>60</v>
      </c>
      <c r="P303" s="2">
        <v>92</v>
      </c>
      <c r="Q303" s="1">
        <f t="shared" si="25"/>
        <v>-0.9762320863363092</v>
      </c>
      <c r="R303" s="1">
        <f t="shared" si="26"/>
        <v>0.37672790619655261</v>
      </c>
      <c r="S303" s="1">
        <f t="shared" si="27"/>
        <v>0.27364005952151299</v>
      </c>
      <c r="T303" s="1">
        <f t="shared" si="28"/>
        <v>0.27364005952151299</v>
      </c>
      <c r="U303" s="1">
        <f t="shared" si="29"/>
        <v>-0.56282032378080971</v>
      </c>
      <c r="V303" s="10">
        <f t="shared" si="24"/>
        <v>1</v>
      </c>
      <c r="W303" s="12"/>
      <c r="X303" s="12"/>
      <c r="Y303" s="12"/>
      <c r="Z303" s="12"/>
      <c r="AA303" s="8"/>
      <c r="AB303" s="8"/>
      <c r="AC303" s="8"/>
      <c r="AD303" s="8"/>
      <c r="AE303" s="8"/>
      <c r="AF303" s="8"/>
      <c r="AG303" s="8"/>
      <c r="AH303" s="8"/>
      <c r="AI303" s="8"/>
      <c r="AJ303" s="8"/>
      <c r="AK303" s="8"/>
      <c r="AL303" s="8"/>
      <c r="AM303" s="8"/>
      <c r="AN303" s="8"/>
      <c r="AO303" s="8"/>
      <c r="AP303" s="8"/>
      <c r="AQ303" s="8"/>
      <c r="AR303" s="8"/>
      <c r="AS303" s="8"/>
      <c r="AT303" s="8"/>
      <c r="AU303" s="8"/>
      <c r="AV303" s="8"/>
      <c r="AW303" s="19"/>
      <c r="AX303" s="8"/>
      <c r="AY303" s="8"/>
      <c r="AZ303" s="8"/>
      <c r="BA303" s="8"/>
      <c r="BB303" s="8"/>
      <c r="BC303" s="8"/>
      <c r="BD303" s="8"/>
      <c r="BE303" s="8"/>
      <c r="BF303" s="8"/>
      <c r="BG303" s="8"/>
      <c r="BH303" s="8"/>
      <c r="BI303" s="8"/>
    </row>
    <row r="304" spans="1:61" ht="15" thickBot="1">
      <c r="A304" s="2">
        <v>0</v>
      </c>
      <c r="B304" s="2">
        <v>0</v>
      </c>
      <c r="C304" s="2">
        <v>53</v>
      </c>
      <c r="D304" s="2">
        <v>2</v>
      </c>
      <c r="E304" s="2">
        <v>0</v>
      </c>
      <c r="F304" s="2">
        <v>0</v>
      </c>
      <c r="G304" s="2">
        <v>1</v>
      </c>
      <c r="H304" s="2">
        <v>0</v>
      </c>
      <c r="I304" s="2">
        <v>1</v>
      </c>
      <c r="J304" s="2">
        <v>0</v>
      </c>
      <c r="K304" s="2">
        <v>250</v>
      </c>
      <c r="L304" s="2">
        <v>144</v>
      </c>
      <c r="M304" s="2">
        <v>98</v>
      </c>
      <c r="N304" s="2">
        <v>28.78</v>
      </c>
      <c r="O304" s="2">
        <v>90</v>
      </c>
      <c r="P304" s="2">
        <v>78</v>
      </c>
      <c r="Q304" s="1">
        <f t="shared" si="25"/>
        <v>-1.8092386897039123</v>
      </c>
      <c r="R304" s="1">
        <f t="shared" si="26"/>
        <v>0.16377877582051309</v>
      </c>
      <c r="S304" s="1">
        <f t="shared" si="27"/>
        <v>0.14073016214361028</v>
      </c>
      <c r="T304" s="1">
        <f t="shared" si="28"/>
        <v>0.85926983785638966</v>
      </c>
      <c r="U304" s="1">
        <f t="shared" si="29"/>
        <v>-6.58704325720465E-2</v>
      </c>
      <c r="V304" s="10">
        <f t="shared" si="24"/>
        <v>1</v>
      </c>
      <c r="W304" s="12"/>
      <c r="X304" s="12"/>
      <c r="Y304" s="12"/>
      <c r="Z304" s="12"/>
      <c r="AA304" s="8"/>
      <c r="AB304" s="8"/>
      <c r="AC304" s="8"/>
      <c r="AD304" s="8"/>
      <c r="AE304" s="8"/>
      <c r="AF304" s="8"/>
      <c r="AG304" s="8"/>
      <c r="AH304" s="8"/>
      <c r="AI304" s="8"/>
      <c r="AJ304" s="8"/>
      <c r="AK304" s="8"/>
      <c r="AL304" s="8"/>
      <c r="AM304" s="8"/>
      <c r="AN304" s="8"/>
      <c r="AO304" s="8"/>
      <c r="AP304" s="8"/>
      <c r="AQ304" s="8"/>
      <c r="AR304" s="8"/>
      <c r="AS304" s="8"/>
      <c r="AT304" s="8"/>
      <c r="AU304" s="8"/>
      <c r="AV304" s="8"/>
      <c r="AW304" s="19"/>
      <c r="AX304" s="8"/>
      <c r="AY304" s="8"/>
      <c r="AZ304" s="8"/>
      <c r="BA304" s="8"/>
      <c r="BB304" s="8"/>
      <c r="BC304" s="8"/>
      <c r="BD304" s="8"/>
      <c r="BE304" s="8"/>
      <c r="BF304" s="8"/>
      <c r="BG304" s="8"/>
      <c r="BH304" s="8"/>
      <c r="BI304" s="8"/>
    </row>
    <row r="305" spans="1:61" ht="15" thickBot="1">
      <c r="A305" s="2">
        <v>0</v>
      </c>
      <c r="B305" s="2">
        <v>1</v>
      </c>
      <c r="C305" s="2">
        <v>41</v>
      </c>
      <c r="D305" s="2">
        <v>1</v>
      </c>
      <c r="E305" s="2">
        <v>1</v>
      </c>
      <c r="F305" s="2">
        <v>20</v>
      </c>
      <c r="G305" s="2">
        <v>0</v>
      </c>
      <c r="H305" s="2">
        <v>0</v>
      </c>
      <c r="I305" s="2">
        <v>0</v>
      </c>
      <c r="J305" s="2">
        <v>0</v>
      </c>
      <c r="K305" s="2">
        <v>238</v>
      </c>
      <c r="L305" s="2">
        <v>128</v>
      </c>
      <c r="M305" s="2">
        <v>86</v>
      </c>
      <c r="N305" s="2">
        <v>26.09</v>
      </c>
      <c r="O305" s="2">
        <v>80</v>
      </c>
      <c r="P305" s="2">
        <v>72</v>
      </c>
      <c r="Q305" s="1">
        <f t="shared" si="25"/>
        <v>-2.1890027102421641</v>
      </c>
      <c r="R305" s="1">
        <f t="shared" si="26"/>
        <v>0.11202841771842524</v>
      </c>
      <c r="S305" s="1">
        <f t="shared" si="27"/>
        <v>0.10074240543985069</v>
      </c>
      <c r="T305" s="1">
        <f t="shared" si="28"/>
        <v>0.89925759456014931</v>
      </c>
      <c r="U305" s="1">
        <f t="shared" si="29"/>
        <v>-4.611588571780522E-2</v>
      </c>
      <c r="V305" s="10">
        <f t="shared" si="24"/>
        <v>1</v>
      </c>
      <c r="W305" s="12"/>
      <c r="X305" s="12"/>
      <c r="Y305" s="12"/>
      <c r="Z305" s="12"/>
      <c r="AA305" s="8"/>
      <c r="AB305" s="8"/>
      <c r="AC305" s="8"/>
      <c r="AD305" s="8"/>
      <c r="AE305" s="8"/>
      <c r="AF305" s="8"/>
      <c r="AG305" s="8"/>
      <c r="AH305" s="8"/>
      <c r="AI305" s="8"/>
      <c r="AJ305" s="8"/>
      <c r="AK305" s="8"/>
      <c r="AL305" s="8"/>
      <c r="AM305" s="8"/>
      <c r="AN305" s="8"/>
      <c r="AO305" s="8"/>
      <c r="AP305" s="8"/>
      <c r="AQ305" s="8"/>
      <c r="AR305" s="8"/>
      <c r="AS305" s="8"/>
      <c r="AT305" s="8"/>
      <c r="AU305" s="8"/>
      <c r="AV305" s="8"/>
      <c r="AW305" s="19"/>
      <c r="AX305" s="8"/>
      <c r="AY305" s="8"/>
      <c r="AZ305" s="8"/>
      <c r="BA305" s="8"/>
      <c r="BB305" s="8"/>
      <c r="BC305" s="8"/>
      <c r="BD305" s="8"/>
      <c r="BE305" s="8"/>
      <c r="BF305" s="8"/>
      <c r="BG305" s="8"/>
      <c r="BH305" s="8"/>
      <c r="BI305" s="8"/>
    </row>
    <row r="306" spans="1:61" ht="15" thickBot="1">
      <c r="A306" s="2">
        <v>0</v>
      </c>
      <c r="B306" s="2">
        <v>0</v>
      </c>
      <c r="C306" s="2">
        <v>53</v>
      </c>
      <c r="D306" s="2">
        <v>2</v>
      </c>
      <c r="E306" s="2">
        <v>1</v>
      </c>
      <c r="F306" s="2">
        <v>10</v>
      </c>
      <c r="G306" s="2">
        <v>0</v>
      </c>
      <c r="H306" s="2">
        <v>0</v>
      </c>
      <c r="I306" s="2">
        <v>0</v>
      </c>
      <c r="J306" s="2">
        <v>0</v>
      </c>
      <c r="K306" s="2">
        <v>276</v>
      </c>
      <c r="L306" s="2">
        <v>130</v>
      </c>
      <c r="M306" s="2">
        <v>86</v>
      </c>
      <c r="N306" s="2">
        <v>27.09</v>
      </c>
      <c r="O306" s="2">
        <v>75</v>
      </c>
      <c r="P306" s="2">
        <v>56</v>
      </c>
      <c r="Q306" s="1">
        <f t="shared" si="25"/>
        <v>-2.183576489174837</v>
      </c>
      <c r="R306" s="1">
        <f t="shared" si="26"/>
        <v>0.11263796094131823</v>
      </c>
      <c r="S306" s="1">
        <f t="shared" si="27"/>
        <v>0.10123505119852629</v>
      </c>
      <c r="T306" s="1">
        <f t="shared" si="28"/>
        <v>0.89876494880147373</v>
      </c>
      <c r="U306" s="1">
        <f t="shared" si="29"/>
        <v>-4.6353873100855293E-2</v>
      </c>
      <c r="V306" s="10">
        <f t="shared" si="24"/>
        <v>1</v>
      </c>
      <c r="W306" s="12"/>
      <c r="X306" s="12"/>
      <c r="Y306" s="12"/>
      <c r="Z306" s="12"/>
      <c r="AA306" s="8"/>
      <c r="AB306" s="8"/>
      <c r="AC306" s="8"/>
      <c r="AD306" s="8"/>
      <c r="AE306" s="8"/>
      <c r="AF306" s="8"/>
      <c r="AG306" s="8"/>
      <c r="AH306" s="8"/>
      <c r="AI306" s="8"/>
      <c r="AJ306" s="8"/>
      <c r="AK306" s="8"/>
      <c r="AL306" s="8"/>
      <c r="AM306" s="8"/>
      <c r="AN306" s="8"/>
      <c r="AO306" s="8"/>
      <c r="AP306" s="8"/>
      <c r="AQ306" s="8"/>
      <c r="AR306" s="8"/>
      <c r="AS306" s="8"/>
      <c r="AT306" s="8"/>
      <c r="AU306" s="8"/>
      <c r="AV306" s="8"/>
      <c r="AW306" s="19"/>
      <c r="AX306" s="8"/>
      <c r="AY306" s="8"/>
      <c r="AZ306" s="8"/>
      <c r="BA306" s="8"/>
      <c r="BB306" s="8"/>
      <c r="BC306" s="8"/>
      <c r="BD306" s="8"/>
      <c r="BE306" s="8"/>
      <c r="BF306" s="8"/>
      <c r="BG306" s="8"/>
      <c r="BH306" s="8"/>
      <c r="BI306" s="8"/>
    </row>
    <row r="307" spans="1:61" ht="15" thickBot="1">
      <c r="A307" s="2">
        <v>0</v>
      </c>
      <c r="B307" s="2">
        <v>0</v>
      </c>
      <c r="C307" s="2">
        <v>59</v>
      </c>
      <c r="D307" s="2">
        <v>1</v>
      </c>
      <c r="E307" s="2">
        <v>0</v>
      </c>
      <c r="F307" s="2">
        <v>0</v>
      </c>
      <c r="G307" s="2">
        <v>0</v>
      </c>
      <c r="H307" s="2">
        <v>0</v>
      </c>
      <c r="I307" s="2">
        <v>0</v>
      </c>
      <c r="J307" s="2">
        <v>0</v>
      </c>
      <c r="K307" s="2">
        <v>339</v>
      </c>
      <c r="L307" s="2">
        <v>110</v>
      </c>
      <c r="M307" s="2">
        <v>69</v>
      </c>
      <c r="N307" s="2">
        <v>26.89</v>
      </c>
      <c r="O307" s="2">
        <v>75</v>
      </c>
      <c r="P307" s="2">
        <v>73</v>
      </c>
      <c r="Q307" s="1">
        <f t="shared" si="25"/>
        <v>-1.9772425006433005</v>
      </c>
      <c r="R307" s="1">
        <f t="shared" si="26"/>
        <v>0.13845048855240427</v>
      </c>
      <c r="S307" s="1">
        <f t="shared" si="27"/>
        <v>0.12161309599721888</v>
      </c>
      <c r="T307" s="1">
        <f t="shared" si="28"/>
        <v>0.87838690400278108</v>
      </c>
      <c r="U307" s="1">
        <f t="shared" si="29"/>
        <v>-5.6314147804872441E-2</v>
      </c>
      <c r="V307" s="10">
        <f t="shared" si="24"/>
        <v>1</v>
      </c>
      <c r="W307" s="12"/>
      <c r="X307" s="12"/>
      <c r="Y307" s="12"/>
      <c r="Z307" s="12"/>
      <c r="AA307" s="8"/>
      <c r="AB307" s="8"/>
      <c r="AC307" s="8"/>
      <c r="AD307" s="8"/>
      <c r="AE307" s="8"/>
      <c r="AF307" s="8"/>
      <c r="AG307" s="8"/>
      <c r="AH307" s="8"/>
      <c r="AI307" s="8"/>
      <c r="AJ307" s="8"/>
      <c r="AK307" s="8"/>
      <c r="AL307" s="8"/>
      <c r="AM307" s="8"/>
      <c r="AN307" s="8"/>
      <c r="AO307" s="8"/>
      <c r="AP307" s="8"/>
      <c r="AQ307" s="8"/>
      <c r="AR307" s="8"/>
      <c r="AS307" s="8"/>
      <c r="AT307" s="8"/>
      <c r="AU307" s="8"/>
      <c r="AV307" s="8"/>
      <c r="AW307" s="19"/>
      <c r="AX307" s="8"/>
      <c r="AY307" s="8"/>
      <c r="AZ307" s="8"/>
      <c r="BA307" s="8"/>
      <c r="BB307" s="8"/>
      <c r="BC307" s="8"/>
      <c r="BD307" s="8"/>
      <c r="BE307" s="8"/>
      <c r="BF307" s="8"/>
      <c r="BG307" s="8"/>
      <c r="BH307" s="8"/>
      <c r="BI307" s="8"/>
    </row>
    <row r="308" spans="1:61" ht="15" thickBot="1">
      <c r="A308" s="2">
        <v>0</v>
      </c>
      <c r="B308" s="2">
        <v>0</v>
      </c>
      <c r="C308" s="2">
        <v>45</v>
      </c>
      <c r="D308" s="2">
        <v>3</v>
      </c>
      <c r="E308" s="2">
        <v>0</v>
      </c>
      <c r="F308" s="2">
        <v>0</v>
      </c>
      <c r="G308" s="2">
        <v>0</v>
      </c>
      <c r="H308" s="2">
        <v>0</v>
      </c>
      <c r="I308" s="2">
        <v>1</v>
      </c>
      <c r="J308" s="2">
        <v>0</v>
      </c>
      <c r="K308" s="2">
        <v>231</v>
      </c>
      <c r="L308" s="2">
        <v>157.5</v>
      </c>
      <c r="M308" s="2">
        <v>104.5</v>
      </c>
      <c r="N308" s="2">
        <v>22.86</v>
      </c>
      <c r="O308" s="2">
        <v>75</v>
      </c>
      <c r="P308" s="2">
        <v>92</v>
      </c>
      <c r="Q308" s="1">
        <f t="shared" si="25"/>
        <v>-2.2792109552218633</v>
      </c>
      <c r="R308" s="1">
        <f t="shared" si="26"/>
        <v>0.10236494538375555</v>
      </c>
      <c r="S308" s="1">
        <f t="shared" si="27"/>
        <v>9.2859398162484424E-2</v>
      </c>
      <c r="T308" s="1">
        <f t="shared" si="28"/>
        <v>0.90714060183751555</v>
      </c>
      <c r="U308" s="1">
        <f t="shared" si="29"/>
        <v>-4.2325394450655481E-2</v>
      </c>
      <c r="V308" s="10">
        <f t="shared" si="24"/>
        <v>0</v>
      </c>
      <c r="W308" s="12"/>
      <c r="X308" s="12"/>
      <c r="Y308" s="12"/>
      <c r="Z308" s="12"/>
      <c r="AA308" s="8"/>
      <c r="AB308" s="8"/>
      <c r="AC308" s="8"/>
      <c r="AD308" s="8"/>
      <c r="AE308" s="8"/>
      <c r="AF308" s="8"/>
      <c r="AG308" s="8"/>
      <c r="AH308" s="8"/>
      <c r="AI308" s="8"/>
      <c r="AJ308" s="8"/>
      <c r="AK308" s="8"/>
      <c r="AL308" s="8"/>
      <c r="AM308" s="8"/>
      <c r="AN308" s="8"/>
      <c r="AO308" s="8"/>
      <c r="AP308" s="8"/>
      <c r="AQ308" s="8"/>
      <c r="AR308" s="8"/>
      <c r="AS308" s="8"/>
      <c r="AT308" s="8"/>
      <c r="AU308" s="8"/>
      <c r="AV308" s="8"/>
      <c r="AW308" s="19"/>
      <c r="AX308" s="8"/>
      <c r="AY308" s="8"/>
      <c r="AZ308" s="8"/>
      <c r="BA308" s="8"/>
      <c r="BB308" s="8"/>
      <c r="BC308" s="8"/>
      <c r="BD308" s="8"/>
      <c r="BE308" s="8"/>
      <c r="BF308" s="8"/>
      <c r="BG308" s="8"/>
      <c r="BH308" s="8"/>
      <c r="BI308" s="8"/>
    </row>
    <row r="309" spans="1:61" ht="15" thickBot="1">
      <c r="A309" s="2">
        <v>0</v>
      </c>
      <c r="B309" s="2">
        <v>1</v>
      </c>
      <c r="C309" s="2">
        <v>49</v>
      </c>
      <c r="D309" s="2">
        <v>2</v>
      </c>
      <c r="E309" s="2">
        <v>1</v>
      </c>
      <c r="F309" s="2">
        <v>5</v>
      </c>
      <c r="G309" s="2">
        <v>0</v>
      </c>
      <c r="H309" s="2">
        <v>0</v>
      </c>
      <c r="I309" s="2">
        <v>0</v>
      </c>
      <c r="J309" s="2">
        <v>0</v>
      </c>
      <c r="K309" s="2">
        <v>187</v>
      </c>
      <c r="L309" s="2">
        <v>110</v>
      </c>
      <c r="M309" s="2">
        <v>67</v>
      </c>
      <c r="N309" s="2">
        <v>19.260000000000002</v>
      </c>
      <c r="O309" s="2">
        <v>78</v>
      </c>
      <c r="P309" s="2">
        <v>85</v>
      </c>
      <c r="Q309" s="1">
        <f t="shared" si="25"/>
        <v>-2.2570790999001282</v>
      </c>
      <c r="R309" s="1">
        <f t="shared" si="26"/>
        <v>0.10465572767112034</v>
      </c>
      <c r="S309" s="1">
        <f t="shared" si="27"/>
        <v>9.4740583015633067E-2</v>
      </c>
      <c r="T309" s="1">
        <f t="shared" si="28"/>
        <v>0.90525941698436696</v>
      </c>
      <c r="U309" s="1">
        <f t="shared" si="29"/>
        <v>-4.3226948727935186E-2</v>
      </c>
      <c r="V309" s="10">
        <f t="shared" si="24"/>
        <v>0</v>
      </c>
      <c r="W309" s="12"/>
      <c r="X309" s="12"/>
      <c r="Y309" s="12"/>
      <c r="Z309" s="12"/>
      <c r="AA309" s="8"/>
      <c r="AB309" s="8"/>
      <c r="AC309" s="8"/>
      <c r="AD309" s="8"/>
      <c r="AE309" s="8"/>
      <c r="AF309" s="8"/>
      <c r="AG309" s="8"/>
      <c r="AH309" s="8"/>
      <c r="AI309" s="8"/>
      <c r="AJ309" s="8"/>
      <c r="AK309" s="8"/>
      <c r="AL309" s="8"/>
      <c r="AM309" s="8"/>
      <c r="AN309" s="8"/>
      <c r="AO309" s="8"/>
      <c r="AP309" s="8"/>
      <c r="AQ309" s="8"/>
      <c r="AR309" s="8"/>
      <c r="AS309" s="8"/>
      <c r="AT309" s="8"/>
      <c r="AU309" s="8"/>
      <c r="AV309" s="8"/>
      <c r="AW309" s="19"/>
      <c r="AX309" s="8"/>
      <c r="AY309" s="8"/>
      <c r="AZ309" s="8"/>
      <c r="BA309" s="8"/>
      <c r="BB309" s="8"/>
      <c r="BC309" s="8"/>
      <c r="BD309" s="8"/>
      <c r="BE309" s="8"/>
      <c r="BF309" s="8"/>
      <c r="BG309" s="8"/>
      <c r="BH309" s="8"/>
      <c r="BI309" s="8"/>
    </row>
    <row r="310" spans="1:61" ht="15" thickBot="1">
      <c r="A310" s="2">
        <v>0</v>
      </c>
      <c r="B310" s="2">
        <v>1</v>
      </c>
      <c r="C310" s="2">
        <v>41</v>
      </c>
      <c r="D310" s="2">
        <v>1</v>
      </c>
      <c r="E310" s="2">
        <v>1</v>
      </c>
      <c r="F310" s="2">
        <v>30</v>
      </c>
      <c r="G310" s="2">
        <v>0</v>
      </c>
      <c r="H310" s="2">
        <v>0</v>
      </c>
      <c r="I310" s="2">
        <v>0</v>
      </c>
      <c r="J310" s="2">
        <v>0</v>
      </c>
      <c r="K310" s="2">
        <v>198</v>
      </c>
      <c r="L310" s="2">
        <v>106</v>
      </c>
      <c r="M310" s="2">
        <v>71</v>
      </c>
      <c r="N310" s="2">
        <v>21.51</v>
      </c>
      <c r="O310" s="2">
        <v>85</v>
      </c>
      <c r="P310" s="2">
        <v>84</v>
      </c>
      <c r="Q310" s="1">
        <f t="shared" si="25"/>
        <v>-2.3385491261251055</v>
      </c>
      <c r="R310" s="1">
        <f t="shared" si="26"/>
        <v>9.6467498919807756E-2</v>
      </c>
      <c r="S310" s="1">
        <f t="shared" si="27"/>
        <v>8.7980262994428335E-2</v>
      </c>
      <c r="T310" s="1">
        <f t="shared" si="28"/>
        <v>0.91201973700557171</v>
      </c>
      <c r="U310" s="1">
        <f t="shared" si="29"/>
        <v>-3.9995763009458056E-2</v>
      </c>
      <c r="V310" s="10">
        <f t="shared" si="24"/>
        <v>0</v>
      </c>
      <c r="W310" s="12"/>
      <c r="X310" s="12"/>
      <c r="Y310" s="12"/>
      <c r="Z310" s="12"/>
      <c r="AA310" s="8"/>
      <c r="AB310" s="8"/>
      <c r="AC310" s="8"/>
      <c r="AD310" s="8"/>
      <c r="AE310" s="8"/>
      <c r="AF310" s="8"/>
      <c r="AG310" s="8"/>
      <c r="AH310" s="8"/>
      <c r="AI310" s="8"/>
      <c r="AJ310" s="8"/>
      <c r="AK310" s="8"/>
      <c r="AL310" s="8"/>
      <c r="AM310" s="8"/>
      <c r="AN310" s="8"/>
      <c r="AO310" s="8"/>
      <c r="AP310" s="8"/>
      <c r="AQ310" s="8"/>
      <c r="AR310" s="8"/>
      <c r="AS310" s="8"/>
      <c r="AT310" s="8"/>
      <c r="AU310" s="8"/>
      <c r="AV310" s="8"/>
      <c r="AW310" s="19"/>
      <c r="AX310" s="8"/>
      <c r="AY310" s="8"/>
      <c r="AZ310" s="8"/>
      <c r="BA310" s="8"/>
      <c r="BB310" s="8"/>
      <c r="BC310" s="8"/>
      <c r="BD310" s="8"/>
      <c r="BE310" s="8"/>
      <c r="BF310" s="8"/>
      <c r="BG310" s="8"/>
      <c r="BH310" s="8"/>
      <c r="BI310" s="8"/>
    </row>
    <row r="311" spans="1:61" ht="15" thickBot="1">
      <c r="A311" s="2">
        <v>0</v>
      </c>
      <c r="B311" s="2">
        <v>1</v>
      </c>
      <c r="C311" s="2">
        <v>39</v>
      </c>
      <c r="D311" s="2">
        <v>1</v>
      </c>
      <c r="E311" s="2">
        <v>1</v>
      </c>
      <c r="F311" s="2">
        <v>30</v>
      </c>
      <c r="G311" s="2">
        <v>0</v>
      </c>
      <c r="H311" s="2">
        <v>0</v>
      </c>
      <c r="I311" s="2">
        <v>0</v>
      </c>
      <c r="J311" s="2">
        <v>0</v>
      </c>
      <c r="K311" s="2">
        <v>196</v>
      </c>
      <c r="L311" s="2">
        <v>121</v>
      </c>
      <c r="M311" s="2">
        <v>83</v>
      </c>
      <c r="N311" s="2">
        <v>25.38</v>
      </c>
      <c r="O311" s="2">
        <v>90</v>
      </c>
      <c r="P311" s="2">
        <v>68</v>
      </c>
      <c r="Q311" s="1">
        <f t="shared" si="25"/>
        <v>-2.394196995919935</v>
      </c>
      <c r="R311" s="1">
        <f t="shared" si="26"/>
        <v>9.124592035841346E-2</v>
      </c>
      <c r="S311" s="1">
        <f t="shared" si="27"/>
        <v>8.3616276272945197E-2</v>
      </c>
      <c r="T311" s="1">
        <f t="shared" si="28"/>
        <v>0.91638372372705479</v>
      </c>
      <c r="U311" s="1">
        <f t="shared" si="29"/>
        <v>-3.7922633099292981E-2</v>
      </c>
      <c r="V311" s="10">
        <f t="shared" si="24"/>
        <v>0</v>
      </c>
      <c r="W311" s="12"/>
      <c r="X311" s="12"/>
      <c r="Y311" s="12"/>
      <c r="Z311" s="12"/>
      <c r="AA311" s="8"/>
      <c r="AB311" s="8"/>
      <c r="AC311" s="8"/>
      <c r="AD311" s="8"/>
      <c r="AE311" s="8"/>
      <c r="AF311" s="8"/>
      <c r="AG311" s="8"/>
      <c r="AH311" s="8"/>
      <c r="AI311" s="8"/>
      <c r="AJ311" s="8"/>
      <c r="AK311" s="8"/>
      <c r="AL311" s="8"/>
      <c r="AM311" s="8"/>
      <c r="AN311" s="8"/>
      <c r="AO311" s="8"/>
      <c r="AP311" s="8"/>
      <c r="AQ311" s="8"/>
      <c r="AR311" s="8"/>
      <c r="AS311" s="8"/>
      <c r="AT311" s="8"/>
      <c r="AU311" s="8"/>
      <c r="AV311" s="8"/>
      <c r="AW311" s="19"/>
      <c r="AX311" s="8"/>
      <c r="AY311" s="8"/>
      <c r="AZ311" s="8"/>
      <c r="BA311" s="8"/>
      <c r="BB311" s="8"/>
      <c r="BC311" s="8"/>
      <c r="BD311" s="8"/>
      <c r="BE311" s="8"/>
      <c r="BF311" s="8"/>
      <c r="BG311" s="8"/>
      <c r="BH311" s="8"/>
      <c r="BI311" s="8"/>
    </row>
    <row r="312" spans="1:61" ht="15" thickBot="1">
      <c r="A312" s="2">
        <v>0</v>
      </c>
      <c r="B312" s="2">
        <v>1</v>
      </c>
      <c r="C312" s="2">
        <v>50</v>
      </c>
      <c r="D312" s="2">
        <v>2</v>
      </c>
      <c r="E312" s="2">
        <v>1</v>
      </c>
      <c r="F312" s="2">
        <v>40</v>
      </c>
      <c r="G312" s="2">
        <v>0</v>
      </c>
      <c r="H312" s="2">
        <v>0</v>
      </c>
      <c r="I312" s="2">
        <v>0</v>
      </c>
      <c r="J312" s="2">
        <v>0</v>
      </c>
      <c r="K312" s="2">
        <v>225</v>
      </c>
      <c r="L312" s="2">
        <v>137</v>
      </c>
      <c r="M312" s="2">
        <v>89.5</v>
      </c>
      <c r="N312" s="2">
        <v>25.77</v>
      </c>
      <c r="O312" s="2">
        <v>70</v>
      </c>
      <c r="P312" s="2">
        <v>91</v>
      </c>
      <c r="Q312" s="1">
        <f t="shared" si="25"/>
        <v>-1.0480567579058642</v>
      </c>
      <c r="R312" s="1">
        <f t="shared" si="26"/>
        <v>0.35061842401942594</v>
      </c>
      <c r="S312" s="1">
        <f t="shared" si="27"/>
        <v>0.25959843119568093</v>
      </c>
      <c r="T312" s="1">
        <f t="shared" si="28"/>
        <v>0.74040156880431907</v>
      </c>
      <c r="U312" s="1">
        <f t="shared" si="29"/>
        <v>-0.13053266971068245</v>
      </c>
      <c r="V312" s="10">
        <f t="shared" si="24"/>
        <v>1</v>
      </c>
      <c r="W312" s="12"/>
      <c r="X312" s="12"/>
      <c r="Y312" s="12"/>
      <c r="Z312" s="12"/>
      <c r="AA312" s="8"/>
      <c r="AB312" s="8"/>
      <c r="AC312" s="8"/>
      <c r="AD312" s="8"/>
      <c r="AE312" s="8"/>
      <c r="AF312" s="8"/>
      <c r="AG312" s="8"/>
      <c r="AH312" s="8"/>
      <c r="AI312" s="8"/>
      <c r="AJ312" s="8"/>
      <c r="AK312" s="8"/>
      <c r="AL312" s="8"/>
      <c r="AM312" s="8"/>
      <c r="AN312" s="8"/>
      <c r="AO312" s="8"/>
      <c r="AP312" s="8"/>
      <c r="AQ312" s="8"/>
      <c r="AR312" s="8"/>
      <c r="AS312" s="8"/>
      <c r="AT312" s="8"/>
      <c r="AU312" s="8"/>
      <c r="AV312" s="8"/>
      <c r="AW312" s="19"/>
      <c r="AX312" s="8"/>
      <c r="AY312" s="8"/>
      <c r="AZ312" s="8"/>
      <c r="BA312" s="8"/>
      <c r="BB312" s="8"/>
      <c r="BC312" s="8"/>
      <c r="BD312" s="8"/>
      <c r="BE312" s="8"/>
      <c r="BF312" s="8"/>
      <c r="BG312" s="8"/>
      <c r="BH312" s="8"/>
      <c r="BI312" s="8"/>
    </row>
    <row r="313" spans="1:61" ht="15" thickBot="1">
      <c r="A313" s="2">
        <v>0</v>
      </c>
      <c r="B313" s="2">
        <v>1</v>
      </c>
      <c r="C313" s="2">
        <v>53</v>
      </c>
      <c r="D313" s="2">
        <v>1</v>
      </c>
      <c r="E313" s="2">
        <v>0</v>
      </c>
      <c r="F313" s="2">
        <v>0</v>
      </c>
      <c r="G313" s="2">
        <v>0</v>
      </c>
      <c r="H313" s="2">
        <v>0</v>
      </c>
      <c r="I313" s="2">
        <v>1</v>
      </c>
      <c r="J313" s="2">
        <v>0</v>
      </c>
      <c r="K313" s="2">
        <v>202</v>
      </c>
      <c r="L313" s="2">
        <v>140.5</v>
      </c>
      <c r="M313" s="2">
        <v>90</v>
      </c>
      <c r="N313" s="2">
        <v>25.82</v>
      </c>
      <c r="O313" s="2">
        <v>85</v>
      </c>
      <c r="P313" s="2">
        <v>74</v>
      </c>
      <c r="Q313" s="1">
        <f t="shared" si="25"/>
        <v>-1.5279281753232707</v>
      </c>
      <c r="R313" s="1">
        <f t="shared" si="26"/>
        <v>0.2169847563111342</v>
      </c>
      <c r="S313" s="1">
        <f t="shared" si="27"/>
        <v>0.17829702071934572</v>
      </c>
      <c r="T313" s="1">
        <f t="shared" si="28"/>
        <v>0.82170297928065428</v>
      </c>
      <c r="U313" s="1">
        <f t="shared" si="29"/>
        <v>-8.528513838501979E-2</v>
      </c>
      <c r="V313" s="10">
        <f t="shared" si="24"/>
        <v>1</v>
      </c>
      <c r="W313" s="12"/>
      <c r="X313" s="12"/>
      <c r="Y313" s="12"/>
      <c r="Z313" s="12"/>
      <c r="AA313" s="8"/>
      <c r="AB313" s="8"/>
      <c r="AC313" s="8"/>
      <c r="AD313" s="8"/>
      <c r="AE313" s="8"/>
      <c r="AF313" s="8"/>
      <c r="AG313" s="8"/>
      <c r="AH313" s="8"/>
      <c r="AI313" s="8"/>
      <c r="AJ313" s="8"/>
      <c r="AK313" s="8"/>
      <c r="AL313" s="8"/>
      <c r="AM313" s="8"/>
      <c r="AN313" s="8"/>
      <c r="AO313" s="8"/>
      <c r="AP313" s="8"/>
      <c r="AQ313" s="8"/>
      <c r="AR313" s="8"/>
      <c r="AS313" s="8"/>
      <c r="AT313" s="8"/>
      <c r="AU313" s="8"/>
      <c r="AV313" s="8"/>
      <c r="AW313" s="19"/>
      <c r="AX313" s="8"/>
      <c r="AY313" s="8"/>
      <c r="AZ313" s="8"/>
      <c r="BA313" s="8"/>
      <c r="BB313" s="8"/>
      <c r="BC313" s="8"/>
      <c r="BD313" s="8"/>
      <c r="BE313" s="8"/>
      <c r="BF313" s="8"/>
      <c r="BG313" s="8"/>
      <c r="BH313" s="8"/>
      <c r="BI313" s="8"/>
    </row>
    <row r="314" spans="1:61" ht="15" thickBot="1">
      <c r="A314" s="2">
        <v>0</v>
      </c>
      <c r="B314" s="2">
        <v>0</v>
      </c>
      <c r="C314" s="2">
        <v>54</v>
      </c>
      <c r="D314" s="2">
        <v>2</v>
      </c>
      <c r="E314" s="2">
        <v>1</v>
      </c>
      <c r="F314" s="2">
        <v>3</v>
      </c>
      <c r="G314" s="2">
        <v>0</v>
      </c>
      <c r="H314" s="2">
        <v>0</v>
      </c>
      <c r="I314" s="2">
        <v>1</v>
      </c>
      <c r="J314" s="2">
        <v>1</v>
      </c>
      <c r="K314" s="2">
        <v>231</v>
      </c>
      <c r="L314" s="2">
        <v>127.5</v>
      </c>
      <c r="M314" s="2">
        <v>83</v>
      </c>
      <c r="N314" s="2">
        <v>21.31</v>
      </c>
      <c r="O314" s="2">
        <v>70</v>
      </c>
      <c r="P314" s="2">
        <v>115</v>
      </c>
      <c r="Q314" s="1">
        <f t="shared" si="25"/>
        <v>-1.6991683753012605</v>
      </c>
      <c r="R314" s="1">
        <f t="shared" si="26"/>
        <v>0.1828355113728348</v>
      </c>
      <c r="S314" s="1">
        <f t="shared" si="27"/>
        <v>0.15457391126229406</v>
      </c>
      <c r="T314" s="1">
        <f t="shared" si="28"/>
        <v>0.84542608873770597</v>
      </c>
      <c r="U314" s="1">
        <f t="shared" si="29"/>
        <v>-7.2924354543424982E-2</v>
      </c>
      <c r="V314" s="10">
        <f t="shared" si="24"/>
        <v>1</v>
      </c>
      <c r="W314" s="12"/>
      <c r="X314" s="12"/>
      <c r="Y314" s="12"/>
      <c r="Z314" s="12"/>
      <c r="AA314" s="8"/>
      <c r="AB314" s="8"/>
      <c r="AC314" s="8"/>
      <c r="AD314" s="8"/>
      <c r="AE314" s="8"/>
      <c r="AF314" s="8"/>
      <c r="AG314" s="8"/>
      <c r="AH314" s="8"/>
      <c r="AI314" s="8"/>
      <c r="AJ314" s="8"/>
      <c r="AK314" s="8"/>
      <c r="AL314" s="8"/>
      <c r="AM314" s="8"/>
      <c r="AN314" s="8"/>
      <c r="AO314" s="8"/>
      <c r="AP314" s="8"/>
      <c r="AQ314" s="8"/>
      <c r="AR314" s="8"/>
      <c r="AS314" s="8"/>
      <c r="AT314" s="8"/>
      <c r="AU314" s="8"/>
      <c r="AV314" s="8"/>
      <c r="AW314" s="19"/>
      <c r="AX314" s="8"/>
      <c r="AY314" s="8"/>
      <c r="AZ314" s="8"/>
      <c r="BA314" s="8"/>
      <c r="BB314" s="8"/>
      <c r="BC314" s="8"/>
      <c r="BD314" s="8"/>
      <c r="BE314" s="8"/>
      <c r="BF314" s="8"/>
      <c r="BG314" s="8"/>
      <c r="BH314" s="8"/>
      <c r="BI314" s="8"/>
    </row>
    <row r="315" spans="1:61" ht="15" thickBot="1">
      <c r="A315" s="2">
        <v>0</v>
      </c>
      <c r="B315" s="2">
        <v>0</v>
      </c>
      <c r="C315" s="2">
        <v>40</v>
      </c>
      <c r="D315" s="2">
        <v>3</v>
      </c>
      <c r="E315" s="2">
        <v>1</v>
      </c>
      <c r="F315" s="2">
        <v>20</v>
      </c>
      <c r="G315" s="2">
        <v>0</v>
      </c>
      <c r="H315" s="2">
        <v>0</v>
      </c>
      <c r="I315" s="2">
        <v>0</v>
      </c>
      <c r="J315" s="2">
        <v>0</v>
      </c>
      <c r="K315" s="2">
        <v>210</v>
      </c>
      <c r="L315" s="2">
        <v>118</v>
      </c>
      <c r="M315" s="2">
        <v>79</v>
      </c>
      <c r="N315" s="2">
        <v>21.21</v>
      </c>
      <c r="O315" s="2">
        <v>130</v>
      </c>
      <c r="P315" s="2">
        <v>84</v>
      </c>
      <c r="Q315" s="1">
        <f t="shared" si="25"/>
        <v>-3.201168612305592</v>
      </c>
      <c r="R315" s="1">
        <f t="shared" si="26"/>
        <v>4.0714596587903149E-2</v>
      </c>
      <c r="S315" s="1">
        <f t="shared" si="27"/>
        <v>3.9121769523931357E-2</v>
      </c>
      <c r="T315" s="1">
        <f t="shared" si="28"/>
        <v>0.96087823047606868</v>
      </c>
      <c r="U315" s="1">
        <f t="shared" si="29"/>
        <v>-1.7331645820610739E-2</v>
      </c>
      <c r="V315" s="10">
        <f t="shared" si="24"/>
        <v>0</v>
      </c>
      <c r="W315" s="12"/>
      <c r="X315" s="12"/>
      <c r="Y315" s="12"/>
      <c r="Z315" s="12"/>
      <c r="AA315" s="8"/>
      <c r="AB315" s="8"/>
      <c r="AC315" s="8"/>
      <c r="AD315" s="8"/>
      <c r="AE315" s="8"/>
      <c r="AF315" s="8"/>
      <c r="AG315" s="8"/>
      <c r="AH315" s="8"/>
      <c r="AI315" s="8"/>
      <c r="AJ315" s="8"/>
      <c r="AK315" s="8"/>
      <c r="AL315" s="8"/>
      <c r="AM315" s="8"/>
      <c r="AN315" s="8"/>
      <c r="AO315" s="8"/>
      <c r="AP315" s="8"/>
      <c r="AQ315" s="8"/>
      <c r="AR315" s="8"/>
      <c r="AS315" s="8"/>
      <c r="AT315" s="8"/>
      <c r="AU315" s="8"/>
      <c r="AV315" s="8"/>
      <c r="AW315" s="19"/>
      <c r="AX315" s="8"/>
      <c r="AY315" s="8"/>
      <c r="AZ315" s="8"/>
      <c r="BA315" s="8"/>
      <c r="BB315" s="8"/>
      <c r="BC315" s="8"/>
      <c r="BD315" s="8"/>
      <c r="BE315" s="8"/>
      <c r="BF315" s="8"/>
      <c r="BG315" s="8"/>
      <c r="BH315" s="8"/>
      <c r="BI315" s="8"/>
    </row>
    <row r="316" spans="1:61" ht="15" thickBot="1">
      <c r="A316" s="2">
        <v>1</v>
      </c>
      <c r="B316" s="2">
        <v>1</v>
      </c>
      <c r="C316" s="2">
        <v>51</v>
      </c>
      <c r="D316" s="2">
        <v>1</v>
      </c>
      <c r="E316" s="2">
        <v>1</v>
      </c>
      <c r="F316" s="2">
        <v>30</v>
      </c>
      <c r="G316" s="2">
        <v>0</v>
      </c>
      <c r="H316" s="2">
        <v>0</v>
      </c>
      <c r="I316" s="2">
        <v>1</v>
      </c>
      <c r="J316" s="2">
        <v>0</v>
      </c>
      <c r="K316" s="2">
        <v>230</v>
      </c>
      <c r="L316" s="2">
        <v>171</v>
      </c>
      <c r="M316" s="2">
        <v>112</v>
      </c>
      <c r="N316" s="2">
        <v>25.08</v>
      </c>
      <c r="O316" s="2">
        <v>95</v>
      </c>
      <c r="P316" s="2">
        <v>88</v>
      </c>
      <c r="Q316" s="1">
        <f t="shared" si="25"/>
        <v>-0.54440440844795024</v>
      </c>
      <c r="R316" s="1">
        <f t="shared" si="26"/>
        <v>0.5801872350713837</v>
      </c>
      <c r="S316" s="1">
        <f t="shared" si="27"/>
        <v>0.36716360073948717</v>
      </c>
      <c r="T316" s="1">
        <f t="shared" si="28"/>
        <v>0.36716360073948717</v>
      </c>
      <c r="U316" s="1">
        <f t="shared" si="29"/>
        <v>-0.43514037970808772</v>
      </c>
      <c r="V316" s="10">
        <f t="shared" si="24"/>
        <v>1</v>
      </c>
      <c r="W316" s="12"/>
      <c r="X316" s="12"/>
      <c r="Y316" s="12"/>
      <c r="Z316" s="12"/>
      <c r="AA316" s="8"/>
      <c r="AB316" s="8"/>
      <c r="AC316" s="8"/>
      <c r="AD316" s="8"/>
      <c r="AE316" s="8"/>
      <c r="AF316" s="8"/>
      <c r="AG316" s="8"/>
      <c r="AH316" s="8"/>
      <c r="AI316" s="8"/>
      <c r="AJ316" s="8"/>
      <c r="AK316" s="8"/>
      <c r="AL316" s="8"/>
      <c r="AM316" s="8"/>
      <c r="AN316" s="8"/>
      <c r="AO316" s="8"/>
      <c r="AP316" s="8"/>
      <c r="AQ316" s="8"/>
      <c r="AR316" s="8"/>
      <c r="AS316" s="8"/>
      <c r="AT316" s="8"/>
      <c r="AU316" s="8"/>
      <c r="AV316" s="8"/>
      <c r="AW316" s="19"/>
      <c r="AX316" s="8"/>
      <c r="AY316" s="8"/>
      <c r="AZ316" s="8"/>
      <c r="BA316" s="8"/>
      <c r="BB316" s="8"/>
      <c r="BC316" s="8"/>
      <c r="BD316" s="8"/>
      <c r="BE316" s="8"/>
      <c r="BF316" s="8"/>
      <c r="BG316" s="8"/>
      <c r="BH316" s="8"/>
      <c r="BI316" s="8"/>
    </row>
    <row r="317" spans="1:61" ht="15" thickBot="1">
      <c r="A317" s="2">
        <v>1</v>
      </c>
      <c r="B317" s="2">
        <v>1</v>
      </c>
      <c r="C317" s="2">
        <v>40</v>
      </c>
      <c r="D317" s="2">
        <v>2</v>
      </c>
      <c r="E317" s="2">
        <v>1</v>
      </c>
      <c r="F317" s="2">
        <v>20</v>
      </c>
      <c r="G317" s="2">
        <v>0</v>
      </c>
      <c r="H317" s="2">
        <v>0</v>
      </c>
      <c r="I317" s="2">
        <v>0</v>
      </c>
      <c r="J317" s="2">
        <v>0</v>
      </c>
      <c r="K317" s="2">
        <v>283</v>
      </c>
      <c r="L317" s="2">
        <v>146</v>
      </c>
      <c r="M317" s="2">
        <v>95</v>
      </c>
      <c r="N317" s="2">
        <v>23.27</v>
      </c>
      <c r="O317" s="2">
        <v>80</v>
      </c>
      <c r="P317" s="2">
        <v>64</v>
      </c>
      <c r="Q317" s="1">
        <f t="shared" si="25"/>
        <v>-2.0326487191210374</v>
      </c>
      <c r="R317" s="1">
        <f t="shared" si="26"/>
        <v>0.13098811054202483</v>
      </c>
      <c r="S317" s="1">
        <f t="shared" si="27"/>
        <v>0.11581740720443907</v>
      </c>
      <c r="T317" s="1">
        <f t="shared" si="28"/>
        <v>0.11581740720443907</v>
      </c>
      <c r="U317" s="1">
        <f t="shared" si="29"/>
        <v>-0.93622616181163265</v>
      </c>
      <c r="V317" s="10">
        <f t="shared" si="24"/>
        <v>1</v>
      </c>
      <c r="W317" s="12"/>
      <c r="X317" s="12"/>
      <c r="Y317" s="12"/>
      <c r="Z317" s="12"/>
      <c r="AA317" s="8"/>
      <c r="AB317" s="8"/>
      <c r="AC317" s="8"/>
      <c r="AD317" s="8"/>
      <c r="AE317" s="8"/>
      <c r="AF317" s="8"/>
      <c r="AG317" s="8"/>
      <c r="AH317" s="8"/>
      <c r="AI317" s="8"/>
      <c r="AJ317" s="8"/>
      <c r="AK317" s="8"/>
      <c r="AL317" s="8"/>
      <c r="AM317" s="8"/>
      <c r="AN317" s="8"/>
      <c r="AO317" s="8"/>
      <c r="AP317" s="8"/>
      <c r="AQ317" s="8"/>
      <c r="AR317" s="8"/>
      <c r="AS317" s="8"/>
      <c r="AT317" s="8"/>
      <c r="AU317" s="8"/>
      <c r="AV317" s="8"/>
      <c r="AW317" s="19"/>
      <c r="AX317" s="8"/>
      <c r="AY317" s="8"/>
      <c r="AZ317" s="8"/>
      <c r="BA317" s="8"/>
      <c r="BB317" s="8"/>
      <c r="BC317" s="8"/>
      <c r="BD317" s="8"/>
      <c r="BE317" s="8"/>
      <c r="BF317" s="8"/>
      <c r="BG317" s="8"/>
      <c r="BH317" s="8"/>
      <c r="BI317" s="8"/>
    </row>
    <row r="318" spans="1:61" ht="15" thickBot="1">
      <c r="A318" s="2">
        <v>0</v>
      </c>
      <c r="B318" s="2">
        <v>0</v>
      </c>
      <c r="C318" s="2">
        <v>38</v>
      </c>
      <c r="D318" s="2">
        <v>3</v>
      </c>
      <c r="E318" s="2">
        <v>1</v>
      </c>
      <c r="F318" s="2">
        <v>10</v>
      </c>
      <c r="G318" s="2">
        <v>0</v>
      </c>
      <c r="H318" s="2">
        <v>0</v>
      </c>
      <c r="I318" s="2">
        <v>0</v>
      </c>
      <c r="J318" s="2">
        <v>0</v>
      </c>
      <c r="K318" s="2">
        <v>203</v>
      </c>
      <c r="L318" s="2">
        <v>100</v>
      </c>
      <c r="M318" s="2">
        <v>70</v>
      </c>
      <c r="N318" s="2">
        <v>22.73</v>
      </c>
      <c r="O318" s="2">
        <v>63</v>
      </c>
      <c r="P318" s="2">
        <v>80</v>
      </c>
      <c r="Q318" s="1">
        <f t="shared" si="25"/>
        <v>-3.5634217997466111</v>
      </c>
      <c r="R318" s="1">
        <f t="shared" si="26"/>
        <v>2.8341679052271793E-2</v>
      </c>
      <c r="S318" s="1">
        <f t="shared" si="27"/>
        <v>2.7560566326934956E-2</v>
      </c>
      <c r="T318" s="1">
        <f t="shared" si="28"/>
        <v>0.97243943367306507</v>
      </c>
      <c r="U318" s="1">
        <f t="shared" si="29"/>
        <v>-1.213743827031904E-2</v>
      </c>
      <c r="V318" s="10">
        <f t="shared" si="24"/>
        <v>0</v>
      </c>
      <c r="W318" s="12"/>
      <c r="X318" s="12"/>
      <c r="Y318" s="12"/>
      <c r="Z318" s="12"/>
      <c r="AA318" s="8"/>
      <c r="AB318" s="8"/>
      <c r="AC318" s="8"/>
      <c r="AD318" s="8"/>
      <c r="AE318" s="8"/>
      <c r="AF318" s="8"/>
      <c r="AG318" s="8"/>
      <c r="AH318" s="8"/>
      <c r="AI318" s="8"/>
      <c r="AJ318" s="8"/>
      <c r="AK318" s="8"/>
      <c r="AL318" s="8"/>
      <c r="AM318" s="8"/>
      <c r="AN318" s="8"/>
      <c r="AO318" s="8"/>
      <c r="AP318" s="8"/>
      <c r="AQ318" s="8"/>
      <c r="AR318" s="8"/>
      <c r="AS318" s="8"/>
      <c r="AT318" s="8"/>
      <c r="AU318" s="8"/>
      <c r="AV318" s="8"/>
      <c r="AW318" s="19"/>
      <c r="AX318" s="8"/>
      <c r="AY318" s="8"/>
      <c r="AZ318" s="8"/>
      <c r="BA318" s="8"/>
      <c r="BB318" s="8"/>
      <c r="BC318" s="8"/>
      <c r="BD318" s="8"/>
      <c r="BE318" s="8"/>
      <c r="BF318" s="8"/>
      <c r="BG318" s="8"/>
      <c r="BH318" s="8"/>
      <c r="BI318" s="8"/>
    </row>
    <row r="319" spans="1:61" ht="15" thickBot="1">
      <c r="A319" s="2">
        <v>0</v>
      </c>
      <c r="B319" s="2">
        <v>0</v>
      </c>
      <c r="C319" s="2">
        <v>48</v>
      </c>
      <c r="D319" s="2">
        <v>4</v>
      </c>
      <c r="E319" s="2">
        <v>0</v>
      </c>
      <c r="F319" s="2">
        <v>0</v>
      </c>
      <c r="G319" s="2">
        <v>0</v>
      </c>
      <c r="H319" s="2">
        <v>0</v>
      </c>
      <c r="I319" s="2">
        <v>0</v>
      </c>
      <c r="J319" s="2">
        <v>0</v>
      </c>
      <c r="K319" s="2">
        <v>200</v>
      </c>
      <c r="L319" s="2">
        <v>118</v>
      </c>
      <c r="M319" s="2">
        <v>78</v>
      </c>
      <c r="N319" s="2">
        <v>24.53</v>
      </c>
      <c r="O319" s="2">
        <v>63</v>
      </c>
      <c r="P319" s="2">
        <v>98</v>
      </c>
      <c r="Q319" s="1">
        <f t="shared" si="25"/>
        <v>-2.8495500472486288</v>
      </c>
      <c r="R319" s="1">
        <f t="shared" si="26"/>
        <v>5.7870353942553299E-2</v>
      </c>
      <c r="S319" s="1">
        <f t="shared" si="27"/>
        <v>5.4704580506370719E-2</v>
      </c>
      <c r="T319" s="1">
        <f t="shared" si="28"/>
        <v>0.94529541949362927</v>
      </c>
      <c r="U319" s="1">
        <f t="shared" si="29"/>
        <v>-2.4432446510718273E-2</v>
      </c>
      <c r="V319" s="10">
        <f t="shared" si="24"/>
        <v>0</v>
      </c>
      <c r="W319" s="12"/>
      <c r="X319" s="12"/>
      <c r="Y319" s="12"/>
      <c r="Z319" s="12"/>
      <c r="AA319" s="8"/>
      <c r="AB319" s="8"/>
      <c r="AC319" s="8"/>
      <c r="AD319" s="8"/>
      <c r="AE319" s="8"/>
      <c r="AF319" s="8"/>
      <c r="AG319" s="8"/>
      <c r="AH319" s="8"/>
      <c r="AI319" s="8"/>
      <c r="AJ319" s="8"/>
      <c r="AK319" s="8"/>
      <c r="AL319" s="8"/>
      <c r="AM319" s="8"/>
      <c r="AN319" s="8"/>
      <c r="AO319" s="8"/>
      <c r="AP319" s="8"/>
      <c r="AQ319" s="8"/>
      <c r="AR319" s="8"/>
      <c r="AS319" s="8"/>
      <c r="AT319" s="8"/>
      <c r="AU319" s="8"/>
      <c r="AV319" s="8"/>
      <c r="AW319" s="19"/>
      <c r="AX319" s="8"/>
      <c r="AY319" s="8"/>
      <c r="AZ319" s="8"/>
      <c r="BA319" s="8"/>
      <c r="BB319" s="8"/>
      <c r="BC319" s="8"/>
      <c r="BD319" s="8"/>
      <c r="BE319" s="8"/>
      <c r="BF319" s="8"/>
      <c r="BG319" s="8"/>
      <c r="BH319" s="8"/>
      <c r="BI319" s="8"/>
    </row>
    <row r="320" spans="1:61" ht="15" thickBot="1">
      <c r="A320" s="2">
        <v>1</v>
      </c>
      <c r="B320" s="2">
        <v>0</v>
      </c>
      <c r="C320" s="2">
        <v>46</v>
      </c>
      <c r="D320" s="2">
        <v>1</v>
      </c>
      <c r="E320" s="2">
        <v>1</v>
      </c>
      <c r="F320" s="2">
        <v>15</v>
      </c>
      <c r="G320" s="2">
        <v>0</v>
      </c>
      <c r="H320" s="2">
        <v>0</v>
      </c>
      <c r="I320" s="2">
        <v>0</v>
      </c>
      <c r="J320" s="2">
        <v>0</v>
      </c>
      <c r="K320" s="2">
        <v>244</v>
      </c>
      <c r="L320" s="2">
        <v>98</v>
      </c>
      <c r="M320" s="2">
        <v>57</v>
      </c>
      <c r="N320" s="2">
        <v>24.01</v>
      </c>
      <c r="O320" s="2">
        <v>84</v>
      </c>
      <c r="P320" s="2">
        <v>95</v>
      </c>
      <c r="Q320" s="1">
        <f t="shared" si="25"/>
        <v>-2.7072864666494176</v>
      </c>
      <c r="R320" s="1">
        <f t="shared" si="26"/>
        <v>6.6717601744814017E-2</v>
      </c>
      <c r="S320" s="1">
        <f t="shared" si="27"/>
        <v>6.2544765020924958E-2</v>
      </c>
      <c r="T320" s="1">
        <f t="shared" si="28"/>
        <v>6.2544765020924958E-2</v>
      </c>
      <c r="U320" s="1">
        <f t="shared" si="29"/>
        <v>-1.2038090347742241</v>
      </c>
      <c r="V320" s="10">
        <f t="shared" si="24"/>
        <v>0</v>
      </c>
      <c r="W320" s="12"/>
      <c r="X320" s="12"/>
      <c r="Y320" s="12"/>
      <c r="Z320" s="12"/>
      <c r="AA320" s="8"/>
      <c r="AB320" s="8"/>
      <c r="AC320" s="8"/>
      <c r="AD320" s="8"/>
      <c r="AE320" s="8"/>
      <c r="AF320" s="8"/>
      <c r="AG320" s="8"/>
      <c r="AH320" s="8"/>
      <c r="AI320" s="8"/>
      <c r="AJ320" s="8"/>
      <c r="AK320" s="8"/>
      <c r="AL320" s="8"/>
      <c r="AM320" s="8"/>
      <c r="AN320" s="8"/>
      <c r="AO320" s="8"/>
      <c r="AP320" s="8"/>
      <c r="AQ320" s="8"/>
      <c r="AR320" s="8"/>
      <c r="AS320" s="8"/>
      <c r="AT320" s="8"/>
      <c r="AU320" s="8"/>
      <c r="AV320" s="8"/>
      <c r="AW320" s="19"/>
      <c r="AX320" s="8"/>
      <c r="AY320" s="8"/>
      <c r="AZ320" s="8"/>
      <c r="BA320" s="8"/>
      <c r="BB320" s="8"/>
      <c r="BC320" s="8"/>
      <c r="BD320" s="8"/>
      <c r="BE320" s="8"/>
      <c r="BF320" s="8"/>
      <c r="BG320" s="8"/>
      <c r="BH320" s="8"/>
      <c r="BI320" s="8"/>
    </row>
    <row r="321" spans="1:61" ht="15" thickBot="1">
      <c r="A321" s="2">
        <v>0</v>
      </c>
      <c r="B321" s="2">
        <v>1</v>
      </c>
      <c r="C321" s="2">
        <v>59</v>
      </c>
      <c r="D321" s="2">
        <v>2</v>
      </c>
      <c r="E321" s="2">
        <v>1</v>
      </c>
      <c r="F321" s="2">
        <v>15</v>
      </c>
      <c r="G321" s="2">
        <v>0</v>
      </c>
      <c r="H321" s="2">
        <v>0</v>
      </c>
      <c r="I321" s="2">
        <v>0</v>
      </c>
      <c r="J321" s="2">
        <v>0</v>
      </c>
      <c r="K321" s="2">
        <v>212</v>
      </c>
      <c r="L321" s="2">
        <v>106</v>
      </c>
      <c r="M321" s="2">
        <v>66</v>
      </c>
      <c r="N321" s="2">
        <v>26.46</v>
      </c>
      <c r="O321" s="2">
        <v>85</v>
      </c>
      <c r="P321" s="2">
        <v>117</v>
      </c>
      <c r="Q321" s="1">
        <f t="shared" si="25"/>
        <v>-1.1903946465575173</v>
      </c>
      <c r="R321" s="1">
        <f t="shared" si="26"/>
        <v>0.30410122787960853</v>
      </c>
      <c r="S321" s="1">
        <f t="shared" si="27"/>
        <v>0.23318836097874024</v>
      </c>
      <c r="T321" s="1">
        <f t="shared" si="28"/>
        <v>0.76681163902125982</v>
      </c>
      <c r="U321" s="1">
        <f t="shared" si="29"/>
        <v>-0.11531130382169288</v>
      </c>
      <c r="V321" s="10">
        <f t="shared" si="24"/>
        <v>1</v>
      </c>
      <c r="W321" s="12"/>
      <c r="X321" s="12"/>
      <c r="Y321" s="12"/>
      <c r="Z321" s="12"/>
      <c r="AA321" s="8"/>
      <c r="AB321" s="8"/>
      <c r="AC321" s="8"/>
      <c r="AD321" s="8"/>
      <c r="AE321" s="8"/>
      <c r="AF321" s="8"/>
      <c r="AG321" s="8"/>
      <c r="AH321" s="8"/>
      <c r="AI321" s="8"/>
      <c r="AJ321" s="8"/>
      <c r="AK321" s="8"/>
      <c r="AL321" s="8"/>
      <c r="AM321" s="8"/>
      <c r="AN321" s="8"/>
      <c r="AO321" s="8"/>
      <c r="AP321" s="8"/>
      <c r="AQ321" s="8"/>
      <c r="AR321" s="8"/>
      <c r="AS321" s="8"/>
      <c r="AT321" s="8"/>
      <c r="AU321" s="8"/>
      <c r="AV321" s="8"/>
      <c r="AW321" s="19"/>
      <c r="AX321" s="8"/>
      <c r="AY321" s="8"/>
      <c r="AZ321" s="8"/>
      <c r="BA321" s="8"/>
      <c r="BB321" s="8"/>
      <c r="BC321" s="8"/>
      <c r="BD321" s="8"/>
      <c r="BE321" s="8"/>
      <c r="BF321" s="8"/>
      <c r="BG321" s="8"/>
      <c r="BH321" s="8"/>
      <c r="BI321" s="8"/>
    </row>
    <row r="322" spans="1:61" ht="15" thickBot="1">
      <c r="A322" s="2">
        <v>0</v>
      </c>
      <c r="B322" s="2">
        <v>1</v>
      </c>
      <c r="C322" s="2">
        <v>37</v>
      </c>
      <c r="D322" s="2">
        <v>2</v>
      </c>
      <c r="E322" s="2">
        <v>0</v>
      </c>
      <c r="F322" s="2">
        <v>0</v>
      </c>
      <c r="G322" s="2">
        <v>0</v>
      </c>
      <c r="H322" s="2">
        <v>0</v>
      </c>
      <c r="I322" s="2">
        <v>0</v>
      </c>
      <c r="J322" s="2">
        <v>0</v>
      </c>
      <c r="K322" s="2">
        <v>218</v>
      </c>
      <c r="L322" s="2">
        <v>130</v>
      </c>
      <c r="M322" s="2">
        <v>89</v>
      </c>
      <c r="N322" s="2">
        <v>22.7</v>
      </c>
      <c r="O322" s="2">
        <v>77</v>
      </c>
      <c r="P322" s="2">
        <v>88</v>
      </c>
      <c r="Q322" s="1">
        <f t="shared" si="25"/>
        <v>-2.8453844021630346</v>
      </c>
      <c r="R322" s="1">
        <f t="shared" si="26"/>
        <v>5.8111924096495599E-2</v>
      </c>
      <c r="S322" s="1">
        <f t="shared" si="27"/>
        <v>5.4920394310948174E-2</v>
      </c>
      <c r="T322" s="1">
        <f t="shared" si="28"/>
        <v>0.9450796056890518</v>
      </c>
      <c r="U322" s="1">
        <f t="shared" si="29"/>
        <v>-2.4531608574970238E-2</v>
      </c>
      <c r="V322" s="10">
        <f t="shared" si="24"/>
        <v>0</v>
      </c>
      <c r="W322" s="12"/>
      <c r="X322" s="12"/>
      <c r="Y322" s="12"/>
      <c r="Z322" s="12"/>
      <c r="AA322" s="8"/>
      <c r="AB322" s="8"/>
      <c r="AC322" s="8"/>
      <c r="AD322" s="8"/>
      <c r="AE322" s="8"/>
      <c r="AF322" s="8"/>
      <c r="AG322" s="8"/>
      <c r="AH322" s="8"/>
      <c r="AI322" s="8"/>
      <c r="AJ322" s="8"/>
      <c r="AK322" s="8"/>
      <c r="AL322" s="8"/>
      <c r="AM322" s="8"/>
      <c r="AN322" s="8"/>
      <c r="AO322" s="8"/>
      <c r="AP322" s="8"/>
      <c r="AQ322" s="8"/>
      <c r="AR322" s="8"/>
      <c r="AS322" s="8"/>
      <c r="AT322" s="8"/>
      <c r="AU322" s="8"/>
      <c r="AV322" s="8"/>
      <c r="AW322" s="19"/>
      <c r="AX322" s="8"/>
      <c r="AY322" s="8"/>
      <c r="AZ322" s="8"/>
      <c r="BA322" s="8"/>
      <c r="BB322" s="8"/>
      <c r="BC322" s="8"/>
      <c r="BD322" s="8"/>
      <c r="BE322" s="8"/>
      <c r="BF322" s="8"/>
      <c r="BG322" s="8"/>
      <c r="BH322" s="8"/>
      <c r="BI322" s="8"/>
    </row>
    <row r="323" spans="1:61" ht="15" thickBot="1">
      <c r="A323" s="2">
        <v>0</v>
      </c>
      <c r="B323" s="2">
        <v>1</v>
      </c>
      <c r="C323" s="2">
        <v>40</v>
      </c>
      <c r="D323" s="2">
        <v>3</v>
      </c>
      <c r="E323" s="2">
        <v>1</v>
      </c>
      <c r="F323" s="2">
        <v>35</v>
      </c>
      <c r="G323" s="2">
        <v>0</v>
      </c>
      <c r="H323" s="2">
        <v>0</v>
      </c>
      <c r="I323" s="2">
        <v>0</v>
      </c>
      <c r="J323" s="2">
        <v>0</v>
      </c>
      <c r="K323" s="2">
        <v>185</v>
      </c>
      <c r="L323" s="2">
        <v>133</v>
      </c>
      <c r="M323" s="2">
        <v>80</v>
      </c>
      <c r="N323" s="2">
        <v>21.86</v>
      </c>
      <c r="O323" s="2">
        <v>63</v>
      </c>
      <c r="P323" s="2">
        <v>58</v>
      </c>
      <c r="Q323" s="1">
        <f t="shared" si="25"/>
        <v>-2.1705584891059617</v>
      </c>
      <c r="R323" s="1">
        <f t="shared" si="26"/>
        <v>0.11411386775890754</v>
      </c>
      <c r="S323" s="1">
        <f t="shared" si="27"/>
        <v>0.10242567753729963</v>
      </c>
      <c r="T323" s="1">
        <f t="shared" si="28"/>
        <v>0.89757432246270041</v>
      </c>
      <c r="U323" s="1">
        <f t="shared" si="29"/>
        <v>-4.6929580076625434E-2</v>
      </c>
      <c r="V323" s="10">
        <f t="shared" si="24"/>
        <v>1</v>
      </c>
      <c r="W323" s="12"/>
      <c r="X323" s="12"/>
      <c r="Y323" s="12"/>
      <c r="Z323" s="12"/>
      <c r="AA323" s="8"/>
      <c r="AB323" s="8"/>
      <c r="AC323" s="8"/>
      <c r="AD323" s="8"/>
      <c r="AE323" s="8"/>
      <c r="AF323" s="8"/>
      <c r="AG323" s="8"/>
      <c r="AH323" s="8"/>
      <c r="AI323" s="8"/>
      <c r="AJ323" s="8"/>
      <c r="AK323" s="8"/>
      <c r="AL323" s="8"/>
      <c r="AM323" s="8"/>
      <c r="AN323" s="8"/>
      <c r="AO323" s="8"/>
      <c r="AP323" s="8"/>
      <c r="AQ323" s="8"/>
      <c r="AR323" s="8"/>
      <c r="AS323" s="8"/>
      <c r="AT323" s="8"/>
      <c r="AU323" s="8"/>
      <c r="AV323" s="8"/>
      <c r="AW323" s="19"/>
      <c r="AX323" s="8"/>
      <c r="AY323" s="8"/>
      <c r="AZ323" s="8"/>
      <c r="BA323" s="8"/>
      <c r="BB323" s="8"/>
      <c r="BC323" s="8"/>
      <c r="BD323" s="8"/>
      <c r="BE323" s="8"/>
      <c r="BF323" s="8"/>
      <c r="BG323" s="8"/>
      <c r="BH323" s="8"/>
      <c r="BI323" s="8"/>
    </row>
    <row r="324" spans="1:61" ht="15" thickBot="1">
      <c r="A324" s="2">
        <v>1</v>
      </c>
      <c r="B324" s="2">
        <v>1</v>
      </c>
      <c r="C324" s="2">
        <v>59</v>
      </c>
      <c r="D324" s="2">
        <v>1</v>
      </c>
      <c r="E324" s="2">
        <v>0</v>
      </c>
      <c r="F324" s="2">
        <v>0</v>
      </c>
      <c r="G324" s="2">
        <v>0</v>
      </c>
      <c r="H324" s="2">
        <v>0</v>
      </c>
      <c r="I324" s="2">
        <v>0</v>
      </c>
      <c r="J324" s="2">
        <v>0</v>
      </c>
      <c r="K324" s="2">
        <v>282</v>
      </c>
      <c r="L324" s="2">
        <v>114</v>
      </c>
      <c r="M324" s="2">
        <v>67</v>
      </c>
      <c r="N324" s="2">
        <v>28.04</v>
      </c>
      <c r="O324" s="2">
        <v>58</v>
      </c>
      <c r="P324" s="2">
        <v>79</v>
      </c>
      <c r="Q324" s="1">
        <f t="shared" si="25"/>
        <v>-1.3756120098324729</v>
      </c>
      <c r="R324" s="1">
        <f t="shared" si="26"/>
        <v>0.25268490282771539</v>
      </c>
      <c r="S324" s="1">
        <f t="shared" si="27"/>
        <v>0.2017146548643827</v>
      </c>
      <c r="T324" s="1">
        <f t="shared" si="28"/>
        <v>0.2017146548643827</v>
      </c>
      <c r="U324" s="1">
        <f t="shared" si="29"/>
        <v>-0.69526254851240676</v>
      </c>
      <c r="V324" s="10">
        <f t="shared" si="24"/>
        <v>1</v>
      </c>
      <c r="W324" s="12"/>
      <c r="X324" s="12"/>
      <c r="Y324" s="12"/>
      <c r="Z324" s="12"/>
      <c r="AA324" s="8"/>
      <c r="AB324" s="8"/>
      <c r="AC324" s="8"/>
      <c r="AD324" s="8"/>
      <c r="AE324" s="8"/>
      <c r="AF324" s="8"/>
      <c r="AG324" s="8"/>
      <c r="AH324" s="8"/>
      <c r="AI324" s="8"/>
      <c r="AJ324" s="8"/>
      <c r="AK324" s="8"/>
      <c r="AL324" s="8"/>
      <c r="AM324" s="8"/>
      <c r="AN324" s="8"/>
      <c r="AO324" s="8"/>
      <c r="AP324" s="8"/>
      <c r="AQ324" s="8"/>
      <c r="AR324" s="8"/>
      <c r="AS324" s="8"/>
      <c r="AT324" s="8"/>
      <c r="AU324" s="8"/>
      <c r="AV324" s="8"/>
      <c r="AW324" s="19"/>
      <c r="AX324" s="8"/>
      <c r="AY324" s="8"/>
      <c r="AZ324" s="8"/>
      <c r="BA324" s="8"/>
      <c r="BB324" s="8"/>
      <c r="BC324" s="8"/>
      <c r="BD324" s="8"/>
      <c r="BE324" s="8"/>
      <c r="BF324" s="8"/>
      <c r="BG324" s="8"/>
      <c r="BH324" s="8"/>
      <c r="BI324" s="8"/>
    </row>
    <row r="325" spans="1:61" ht="15" thickBot="1">
      <c r="A325" s="2">
        <v>0</v>
      </c>
      <c r="B325" s="2">
        <v>1</v>
      </c>
      <c r="C325" s="2">
        <v>46</v>
      </c>
      <c r="D325" s="2">
        <v>1</v>
      </c>
      <c r="E325" s="2">
        <v>1</v>
      </c>
      <c r="F325" s="2">
        <v>30</v>
      </c>
      <c r="G325" s="2">
        <v>0</v>
      </c>
      <c r="H325" s="2">
        <v>0</v>
      </c>
      <c r="I325" s="2">
        <v>0</v>
      </c>
      <c r="J325" s="2">
        <v>0</v>
      </c>
      <c r="K325" s="2">
        <v>198</v>
      </c>
      <c r="L325" s="2">
        <v>128</v>
      </c>
      <c r="M325" s="2">
        <v>85</v>
      </c>
      <c r="N325" s="2">
        <v>29</v>
      </c>
      <c r="O325" s="2">
        <v>75</v>
      </c>
      <c r="P325" s="2">
        <v>77</v>
      </c>
      <c r="Q325" s="1">
        <f t="shared" si="25"/>
        <v>-1.7096364071989196</v>
      </c>
      <c r="R325" s="1">
        <f t="shared" si="26"/>
        <v>0.18093156607393246</v>
      </c>
      <c r="S325" s="1">
        <f t="shared" si="27"/>
        <v>0.1532108813683834</v>
      </c>
      <c r="T325" s="1">
        <f t="shared" si="28"/>
        <v>0.84678911863161654</v>
      </c>
      <c r="U325" s="1">
        <f t="shared" si="29"/>
        <v>-7.2224731366616474E-2</v>
      </c>
      <c r="V325" s="10">
        <f t="shared" si="24"/>
        <v>1</v>
      </c>
      <c r="W325" s="12"/>
      <c r="X325" s="12"/>
      <c r="Y325" s="12"/>
      <c r="Z325" s="12"/>
      <c r="AA325" s="8"/>
      <c r="AB325" s="8"/>
      <c r="AC325" s="8"/>
      <c r="AD325" s="8"/>
      <c r="AE325" s="8"/>
      <c r="AF325" s="8"/>
      <c r="AG325" s="8"/>
      <c r="AH325" s="8"/>
      <c r="AI325" s="8"/>
      <c r="AJ325" s="8"/>
      <c r="AK325" s="8"/>
      <c r="AL325" s="8"/>
      <c r="AM325" s="8"/>
      <c r="AN325" s="8"/>
      <c r="AO325" s="8"/>
      <c r="AP325" s="8"/>
      <c r="AQ325" s="8"/>
      <c r="AR325" s="8"/>
      <c r="AS325" s="8"/>
      <c r="AT325" s="8"/>
      <c r="AU325" s="8"/>
      <c r="AV325" s="8"/>
      <c r="AW325" s="19"/>
      <c r="AX325" s="8"/>
      <c r="AY325" s="8"/>
      <c r="AZ325" s="8"/>
      <c r="BA325" s="8"/>
      <c r="BB325" s="8"/>
      <c r="BC325" s="8"/>
      <c r="BD325" s="8"/>
      <c r="BE325" s="8"/>
      <c r="BF325" s="8"/>
      <c r="BG325" s="8"/>
      <c r="BH325" s="8"/>
      <c r="BI325" s="8"/>
    </row>
    <row r="326" spans="1:61" ht="15" thickBot="1">
      <c r="A326" s="2">
        <v>1</v>
      </c>
      <c r="B326" s="2">
        <v>0</v>
      </c>
      <c r="C326" s="2">
        <v>67</v>
      </c>
      <c r="D326" s="2">
        <v>1</v>
      </c>
      <c r="E326" s="2">
        <v>0</v>
      </c>
      <c r="F326" s="2">
        <v>0</v>
      </c>
      <c r="G326" s="2">
        <v>0</v>
      </c>
      <c r="H326" s="2">
        <v>0</v>
      </c>
      <c r="I326" s="2">
        <v>1</v>
      </c>
      <c r="J326" s="2">
        <v>0</v>
      </c>
      <c r="K326" s="2">
        <v>248</v>
      </c>
      <c r="L326" s="2">
        <v>215</v>
      </c>
      <c r="M326" s="2">
        <v>105</v>
      </c>
      <c r="N326" s="2">
        <v>22.91</v>
      </c>
      <c r="O326" s="2">
        <v>90</v>
      </c>
      <c r="P326" s="2">
        <v>97</v>
      </c>
      <c r="Q326" s="1">
        <f t="shared" si="25"/>
        <v>0.11791291491541855</v>
      </c>
      <c r="R326" s="1">
        <f t="shared" si="26"/>
        <v>1.1251461236554252</v>
      </c>
      <c r="S326" s="1">
        <f t="shared" si="27"/>
        <v>0.52944412204469105</v>
      </c>
      <c r="T326" s="1">
        <f t="shared" si="28"/>
        <v>0.52944412204469105</v>
      </c>
      <c r="U326" s="1">
        <f t="shared" si="29"/>
        <v>-0.27617986892422175</v>
      </c>
      <c r="V326" s="10">
        <f t="shared" si="24"/>
        <v>1</v>
      </c>
      <c r="W326" s="12"/>
      <c r="X326" s="12"/>
      <c r="Y326" s="12"/>
      <c r="Z326" s="12"/>
      <c r="AA326" s="8"/>
      <c r="AB326" s="8"/>
      <c r="AC326" s="8"/>
      <c r="AD326" s="8"/>
      <c r="AE326" s="8"/>
      <c r="AF326" s="8"/>
      <c r="AG326" s="8"/>
      <c r="AH326" s="8"/>
      <c r="AI326" s="8"/>
      <c r="AJ326" s="8"/>
      <c r="AK326" s="8"/>
      <c r="AL326" s="8"/>
      <c r="AM326" s="8"/>
      <c r="AN326" s="8"/>
      <c r="AO326" s="8"/>
      <c r="AP326" s="8"/>
      <c r="AQ326" s="8"/>
      <c r="AR326" s="8"/>
      <c r="AS326" s="8"/>
      <c r="AT326" s="8"/>
      <c r="AU326" s="8"/>
      <c r="AV326" s="8"/>
      <c r="AW326" s="19"/>
      <c r="AX326" s="8"/>
      <c r="AY326" s="8"/>
      <c r="AZ326" s="8"/>
      <c r="BA326" s="8"/>
      <c r="BB326" s="8"/>
      <c r="BC326" s="8"/>
      <c r="BD326" s="8"/>
      <c r="BE326" s="8"/>
      <c r="BF326" s="8"/>
      <c r="BG326" s="8"/>
      <c r="BH326" s="8"/>
      <c r="BI326" s="8"/>
    </row>
    <row r="327" spans="1:61" ht="15" thickBot="1">
      <c r="A327" s="2">
        <v>0</v>
      </c>
      <c r="B327" s="2">
        <v>0</v>
      </c>
      <c r="C327" s="2">
        <v>40</v>
      </c>
      <c r="D327" s="2">
        <v>2</v>
      </c>
      <c r="E327" s="2">
        <v>0</v>
      </c>
      <c r="F327" s="2">
        <v>0</v>
      </c>
      <c r="G327" s="2">
        <v>0</v>
      </c>
      <c r="H327" s="2">
        <v>0</v>
      </c>
      <c r="I327" s="2">
        <v>0</v>
      </c>
      <c r="J327" s="2">
        <v>0</v>
      </c>
      <c r="K327" s="2">
        <v>290</v>
      </c>
      <c r="L327" s="2">
        <v>122</v>
      </c>
      <c r="M327" s="2">
        <v>85</v>
      </c>
      <c r="N327" s="2">
        <v>24.06</v>
      </c>
      <c r="O327" s="2">
        <v>87</v>
      </c>
      <c r="P327" s="2">
        <v>70</v>
      </c>
      <c r="Q327" s="1">
        <f t="shared" si="25"/>
        <v>-3.3043313818721192</v>
      </c>
      <c r="R327" s="1">
        <f t="shared" si="26"/>
        <v>3.6723757799722874E-2</v>
      </c>
      <c r="S327" s="1">
        <f t="shared" si="27"/>
        <v>3.5422895948350852E-2</v>
      </c>
      <c r="T327" s="1">
        <f t="shared" si="28"/>
        <v>0.96457710405164909</v>
      </c>
      <c r="U327" s="1">
        <f t="shared" si="29"/>
        <v>-1.5663051041588067E-2</v>
      </c>
      <c r="V327" s="10">
        <f t="shared" ref="V327:V390" si="30">IF(S327&gt;0.1,1,0)</f>
        <v>0</v>
      </c>
      <c r="W327" s="12"/>
      <c r="X327" s="12"/>
      <c r="Y327" s="12"/>
      <c r="Z327" s="12"/>
      <c r="AA327" s="8"/>
      <c r="AB327" s="8"/>
      <c r="AC327" s="8"/>
      <c r="AD327" s="8"/>
      <c r="AE327" s="8"/>
      <c r="AF327" s="8"/>
      <c r="AG327" s="8"/>
      <c r="AH327" s="8"/>
      <c r="AI327" s="8"/>
      <c r="AJ327" s="8"/>
      <c r="AK327" s="8"/>
      <c r="AL327" s="8"/>
      <c r="AM327" s="8"/>
      <c r="AN327" s="8"/>
      <c r="AO327" s="8"/>
      <c r="AP327" s="8"/>
      <c r="AQ327" s="8"/>
      <c r="AR327" s="8"/>
      <c r="AS327" s="8"/>
      <c r="AT327" s="8"/>
      <c r="AU327" s="8"/>
      <c r="AV327" s="8"/>
      <c r="AW327" s="19"/>
      <c r="AX327" s="8"/>
      <c r="AY327" s="8"/>
      <c r="AZ327" s="8"/>
      <c r="BA327" s="8"/>
      <c r="BB327" s="8"/>
      <c r="BC327" s="8"/>
      <c r="BD327" s="8"/>
      <c r="BE327" s="8"/>
      <c r="BF327" s="8"/>
      <c r="BG327" s="8"/>
      <c r="BH327" s="8"/>
      <c r="BI327" s="8"/>
    </row>
    <row r="328" spans="1:61" ht="15" thickBot="1">
      <c r="A328" s="2">
        <v>1</v>
      </c>
      <c r="B328" s="2">
        <v>1</v>
      </c>
      <c r="C328" s="2">
        <v>55</v>
      </c>
      <c r="D328" s="2">
        <v>4</v>
      </c>
      <c r="E328" s="2">
        <v>0</v>
      </c>
      <c r="F328" s="2">
        <v>0</v>
      </c>
      <c r="G328" s="2">
        <v>0</v>
      </c>
      <c r="H328" s="2">
        <v>0</v>
      </c>
      <c r="I328" s="2">
        <v>1</v>
      </c>
      <c r="J328" s="2">
        <v>0</v>
      </c>
      <c r="K328" s="2">
        <v>239</v>
      </c>
      <c r="L328" s="2">
        <v>159</v>
      </c>
      <c r="M328" s="2">
        <v>102</v>
      </c>
      <c r="N328" s="2">
        <v>32.35</v>
      </c>
      <c r="O328" s="2">
        <v>75</v>
      </c>
      <c r="P328" s="2">
        <v>71</v>
      </c>
      <c r="Q328" s="1">
        <f t="shared" ref="Q328:Q391" si="31">A$2+SUMPRODUCT($B$2:$P$2,B328:P328)</f>
        <v>-1.167775314701621</v>
      </c>
      <c r="R328" s="1">
        <f t="shared" ref="R328:R391" si="32">EXP(Q328)</f>
        <v>0.31105817864454788</v>
      </c>
      <c r="S328" s="1">
        <f t="shared" ref="S328:S391" si="33">R328/(1+R328)</f>
        <v>0.23725734197862894</v>
      </c>
      <c r="T328" s="1">
        <f t="shared" ref="T328:T391" si="34">IF(A328=1,S328,1-S328)</f>
        <v>0.23725734197862894</v>
      </c>
      <c r="U328" s="1">
        <f t="shared" ref="U328:U391" si="35">LOG(T328)</f>
        <v>-0.62478033935812538</v>
      </c>
      <c r="V328" s="10">
        <f t="shared" si="30"/>
        <v>1</v>
      </c>
      <c r="W328" s="12"/>
      <c r="X328" s="12"/>
      <c r="Y328" s="12"/>
      <c r="Z328" s="12"/>
      <c r="AA328" s="8"/>
      <c r="AB328" s="8"/>
      <c r="AC328" s="8"/>
      <c r="AD328" s="8"/>
      <c r="AE328" s="8"/>
      <c r="AF328" s="8"/>
      <c r="AG328" s="8"/>
      <c r="AH328" s="8"/>
      <c r="AI328" s="8"/>
      <c r="AJ328" s="8"/>
      <c r="AK328" s="8"/>
      <c r="AL328" s="8"/>
      <c r="AM328" s="8"/>
      <c r="AN328" s="8"/>
      <c r="AO328" s="8"/>
      <c r="AP328" s="8"/>
      <c r="AQ328" s="8"/>
      <c r="AR328" s="8"/>
      <c r="AS328" s="8"/>
      <c r="AT328" s="8"/>
      <c r="AU328" s="8"/>
      <c r="AV328" s="8"/>
      <c r="AW328" s="19"/>
      <c r="AX328" s="8"/>
      <c r="AY328" s="8"/>
      <c r="AZ328" s="8"/>
      <c r="BA328" s="8"/>
      <c r="BB328" s="8"/>
      <c r="BC328" s="8"/>
      <c r="BD328" s="8"/>
      <c r="BE328" s="8"/>
      <c r="BF328" s="8"/>
      <c r="BG328" s="8"/>
      <c r="BH328" s="8"/>
      <c r="BI328" s="8"/>
    </row>
    <row r="329" spans="1:61" ht="15" thickBot="1">
      <c r="A329" s="2">
        <v>0</v>
      </c>
      <c r="B329" s="2">
        <v>0</v>
      </c>
      <c r="C329" s="2">
        <v>52</v>
      </c>
      <c r="D329" s="2">
        <v>1</v>
      </c>
      <c r="E329" s="2">
        <v>0</v>
      </c>
      <c r="F329" s="2">
        <v>0</v>
      </c>
      <c r="G329" s="2">
        <v>0</v>
      </c>
      <c r="H329" s="2">
        <v>0</v>
      </c>
      <c r="I329" s="2">
        <v>0</v>
      </c>
      <c r="J329" s="2">
        <v>0</v>
      </c>
      <c r="K329" s="2">
        <v>245</v>
      </c>
      <c r="L329" s="2">
        <v>145</v>
      </c>
      <c r="M329" s="2">
        <v>89</v>
      </c>
      <c r="N329" s="2">
        <v>25.02</v>
      </c>
      <c r="O329" s="2">
        <v>90</v>
      </c>
      <c r="P329" s="2">
        <v>80</v>
      </c>
      <c r="Q329" s="1">
        <f t="shared" si="31"/>
        <v>-2.1954034199211012</v>
      </c>
      <c r="R329" s="1">
        <f t="shared" si="32"/>
        <v>0.11131364630326905</v>
      </c>
      <c r="S329" s="1">
        <f t="shared" si="33"/>
        <v>0.10016402360715042</v>
      </c>
      <c r="T329" s="1">
        <f t="shared" si="34"/>
        <v>0.89983597639284962</v>
      </c>
      <c r="U329" s="1">
        <f t="shared" si="35"/>
        <v>-4.5836647271196317E-2</v>
      </c>
      <c r="V329" s="10">
        <f t="shared" si="30"/>
        <v>1</v>
      </c>
      <c r="W329" s="12"/>
      <c r="X329" s="12"/>
      <c r="Y329" s="12"/>
      <c r="Z329" s="12"/>
      <c r="AA329" s="8"/>
      <c r="AB329" s="8"/>
      <c r="AC329" s="8"/>
      <c r="AD329" s="8"/>
      <c r="AE329" s="8"/>
      <c r="AF329" s="8"/>
      <c r="AG329" s="8"/>
      <c r="AH329" s="8"/>
      <c r="AI329" s="8"/>
      <c r="AJ329" s="8"/>
      <c r="AK329" s="8"/>
      <c r="AL329" s="8"/>
      <c r="AM329" s="8"/>
      <c r="AN329" s="8"/>
      <c r="AO329" s="8"/>
      <c r="AP329" s="8"/>
      <c r="AQ329" s="8"/>
      <c r="AR329" s="8"/>
      <c r="AS329" s="8"/>
      <c r="AT329" s="8"/>
      <c r="AU329" s="8"/>
      <c r="AV329" s="8"/>
      <c r="AW329" s="19"/>
      <c r="AX329" s="8"/>
      <c r="AY329" s="8"/>
      <c r="AZ329" s="8"/>
      <c r="BA329" s="8"/>
      <c r="BB329" s="8"/>
      <c r="BC329" s="8"/>
      <c r="BD329" s="8"/>
      <c r="BE329" s="8"/>
      <c r="BF329" s="8"/>
      <c r="BG329" s="8"/>
      <c r="BH329" s="8"/>
      <c r="BI329" s="8"/>
    </row>
    <row r="330" spans="1:61" ht="15" thickBot="1">
      <c r="A330" s="2">
        <v>0</v>
      </c>
      <c r="B330" s="2">
        <v>0</v>
      </c>
      <c r="C330" s="2">
        <v>42</v>
      </c>
      <c r="D330" s="2">
        <v>2</v>
      </c>
      <c r="E330" s="2">
        <v>1</v>
      </c>
      <c r="F330" s="2">
        <v>20</v>
      </c>
      <c r="G330" s="2">
        <v>0</v>
      </c>
      <c r="H330" s="2">
        <v>0</v>
      </c>
      <c r="I330" s="2">
        <v>0</v>
      </c>
      <c r="J330" s="2">
        <v>0</v>
      </c>
      <c r="K330" s="2">
        <v>200</v>
      </c>
      <c r="L330" s="2">
        <v>95</v>
      </c>
      <c r="M330" s="2">
        <v>55</v>
      </c>
      <c r="N330" s="2">
        <v>23.68</v>
      </c>
      <c r="O330" s="2">
        <v>60</v>
      </c>
      <c r="P330" s="2">
        <v>83</v>
      </c>
      <c r="Q330" s="1">
        <f t="shared" si="31"/>
        <v>-3.0673723202194676</v>
      </c>
      <c r="R330" s="1">
        <f t="shared" si="32"/>
        <v>4.6543295190001707E-2</v>
      </c>
      <c r="S330" s="1">
        <f t="shared" si="33"/>
        <v>4.4473358535589001E-2</v>
      </c>
      <c r="T330" s="1">
        <f t="shared" si="34"/>
        <v>0.95552664146441102</v>
      </c>
      <c r="U330" s="1">
        <f t="shared" si="35"/>
        <v>-1.9757199682035303E-2</v>
      </c>
      <c r="V330" s="10">
        <f t="shared" si="30"/>
        <v>0</v>
      </c>
      <c r="W330" s="12"/>
      <c r="X330" s="12"/>
      <c r="Y330" s="12"/>
      <c r="Z330" s="12"/>
      <c r="AA330" s="8"/>
      <c r="AB330" s="8"/>
      <c r="AC330" s="8"/>
      <c r="AD330" s="8"/>
      <c r="AE330" s="8"/>
      <c r="AF330" s="8"/>
      <c r="AG330" s="8"/>
      <c r="AH330" s="8"/>
      <c r="AI330" s="8"/>
      <c r="AJ330" s="8"/>
      <c r="AK330" s="8"/>
      <c r="AL330" s="8"/>
      <c r="AM330" s="8"/>
      <c r="AN330" s="8"/>
      <c r="AO330" s="8"/>
      <c r="AP330" s="8"/>
      <c r="AQ330" s="8"/>
      <c r="AR330" s="8"/>
      <c r="AS330" s="8"/>
      <c r="AT330" s="8"/>
      <c r="AU330" s="8"/>
      <c r="AV330" s="8"/>
      <c r="AW330" s="19"/>
      <c r="AX330" s="8"/>
      <c r="AY330" s="8"/>
      <c r="AZ330" s="8"/>
      <c r="BA330" s="8"/>
      <c r="BB330" s="8"/>
      <c r="BC330" s="8"/>
      <c r="BD330" s="8"/>
      <c r="BE330" s="8"/>
      <c r="BF330" s="8"/>
      <c r="BG330" s="8"/>
      <c r="BH330" s="8"/>
      <c r="BI330" s="8"/>
    </row>
    <row r="331" spans="1:61" ht="15" thickBot="1">
      <c r="A331" s="2">
        <v>0</v>
      </c>
      <c r="B331" s="2">
        <v>0</v>
      </c>
      <c r="C331" s="2">
        <v>54</v>
      </c>
      <c r="D331" s="2">
        <v>4</v>
      </c>
      <c r="E331" s="2">
        <v>0</v>
      </c>
      <c r="F331" s="2">
        <v>0</v>
      </c>
      <c r="G331" s="2">
        <v>1</v>
      </c>
      <c r="H331" s="2">
        <v>0</v>
      </c>
      <c r="I331" s="2">
        <v>1</v>
      </c>
      <c r="J331" s="2">
        <v>0</v>
      </c>
      <c r="K331" s="2">
        <v>201</v>
      </c>
      <c r="L331" s="2">
        <v>156</v>
      </c>
      <c r="M331" s="2">
        <v>93</v>
      </c>
      <c r="N331" s="2">
        <v>27.91</v>
      </c>
      <c r="O331" s="2">
        <v>80</v>
      </c>
      <c r="P331" s="2">
        <v>70</v>
      </c>
      <c r="Q331" s="1">
        <f t="shared" si="31"/>
        <v>-1.7771456862581996</v>
      </c>
      <c r="R331" s="1">
        <f t="shared" si="32"/>
        <v>0.16912018106030885</v>
      </c>
      <c r="S331" s="1">
        <f t="shared" si="33"/>
        <v>0.14465594196392098</v>
      </c>
      <c r="T331" s="1">
        <f t="shared" si="34"/>
        <v>0.85534405803607905</v>
      </c>
      <c r="U331" s="1">
        <f t="shared" si="35"/>
        <v>-6.7859157259838099E-2</v>
      </c>
      <c r="V331" s="10">
        <f t="shared" si="30"/>
        <v>1</v>
      </c>
      <c r="W331" s="12"/>
      <c r="X331" s="12"/>
      <c r="Y331" s="12"/>
      <c r="Z331" s="12"/>
      <c r="AA331" s="8"/>
      <c r="AB331" s="8"/>
      <c r="AC331" s="8"/>
      <c r="AD331" s="8"/>
      <c r="AE331" s="8"/>
      <c r="AF331" s="8"/>
      <c r="AG331" s="8"/>
      <c r="AH331" s="8"/>
      <c r="AI331" s="8"/>
      <c r="AJ331" s="8"/>
      <c r="AK331" s="8"/>
      <c r="AL331" s="8"/>
      <c r="AM331" s="8"/>
      <c r="AN331" s="8"/>
      <c r="AO331" s="8"/>
      <c r="AP331" s="8"/>
      <c r="AQ331" s="8"/>
      <c r="AR331" s="8"/>
      <c r="AS331" s="8"/>
      <c r="AT331" s="8"/>
      <c r="AU331" s="8"/>
      <c r="AV331" s="8"/>
      <c r="AW331" s="19"/>
      <c r="AX331" s="8"/>
      <c r="AY331" s="8"/>
      <c r="AZ331" s="8"/>
      <c r="BA331" s="8"/>
      <c r="BB331" s="8"/>
      <c r="BC331" s="8"/>
      <c r="BD331" s="8"/>
      <c r="BE331" s="8"/>
      <c r="BF331" s="8"/>
      <c r="BG331" s="8"/>
      <c r="BH331" s="8"/>
      <c r="BI331" s="8"/>
    </row>
    <row r="332" spans="1:61" ht="15" thickBot="1">
      <c r="A332" s="2">
        <v>1</v>
      </c>
      <c r="B332" s="2">
        <v>0</v>
      </c>
      <c r="C332" s="2">
        <v>58</v>
      </c>
      <c r="D332" s="2">
        <v>3</v>
      </c>
      <c r="E332" s="2">
        <v>1</v>
      </c>
      <c r="F332" s="2">
        <v>3</v>
      </c>
      <c r="G332" s="2">
        <v>0</v>
      </c>
      <c r="H332" s="2">
        <v>0</v>
      </c>
      <c r="I332" s="2">
        <v>0</v>
      </c>
      <c r="J332" s="2">
        <v>0</v>
      </c>
      <c r="K332" s="2">
        <v>290</v>
      </c>
      <c r="L332" s="2">
        <v>155</v>
      </c>
      <c r="M332" s="2">
        <v>82.5</v>
      </c>
      <c r="N332" s="2">
        <v>29.5</v>
      </c>
      <c r="O332" s="2">
        <v>85</v>
      </c>
      <c r="P332" s="2">
        <v>113</v>
      </c>
      <c r="Q332" s="1">
        <f t="shared" si="31"/>
        <v>-1.2182002219514638</v>
      </c>
      <c r="R332" s="1">
        <f t="shared" si="32"/>
        <v>0.29576199413962595</v>
      </c>
      <c r="S332" s="1">
        <f t="shared" si="33"/>
        <v>0.22825333315630175</v>
      </c>
      <c r="T332" s="1">
        <f t="shared" si="34"/>
        <v>0.22825333315630175</v>
      </c>
      <c r="U332" s="1">
        <f t="shared" si="35"/>
        <v>-0.64158287179664364</v>
      </c>
      <c r="V332" s="10">
        <f t="shared" si="30"/>
        <v>1</v>
      </c>
      <c r="W332" s="12"/>
      <c r="X332" s="12"/>
      <c r="Y332" s="12"/>
      <c r="Z332" s="12"/>
      <c r="AA332" s="8"/>
      <c r="AB332" s="8"/>
      <c r="AC332" s="8"/>
      <c r="AD332" s="8"/>
      <c r="AE332" s="8"/>
      <c r="AF332" s="8"/>
      <c r="AG332" s="8"/>
      <c r="AH332" s="8"/>
      <c r="AI332" s="8"/>
      <c r="AJ332" s="8"/>
      <c r="AK332" s="8"/>
      <c r="AL332" s="8"/>
      <c r="AM332" s="8"/>
      <c r="AN332" s="8"/>
      <c r="AO332" s="8"/>
      <c r="AP332" s="8"/>
      <c r="AQ332" s="8"/>
      <c r="AR332" s="8"/>
      <c r="AS332" s="8"/>
      <c r="AT332" s="8"/>
      <c r="AU332" s="8"/>
      <c r="AV332" s="8"/>
      <c r="AW332" s="19"/>
      <c r="AX332" s="8"/>
      <c r="AY332" s="8"/>
      <c r="AZ332" s="8"/>
      <c r="BA332" s="8"/>
      <c r="BB332" s="8"/>
      <c r="BC332" s="8"/>
      <c r="BD332" s="8"/>
      <c r="BE332" s="8"/>
      <c r="BF332" s="8"/>
      <c r="BG332" s="8"/>
      <c r="BH332" s="8"/>
      <c r="BI332" s="8"/>
    </row>
    <row r="333" spans="1:61" ht="15" thickBot="1">
      <c r="A333" s="2">
        <v>1</v>
      </c>
      <c r="B333" s="2">
        <v>0</v>
      </c>
      <c r="C333" s="2">
        <v>45</v>
      </c>
      <c r="D333" s="2">
        <v>2</v>
      </c>
      <c r="E333" s="2">
        <v>1</v>
      </c>
      <c r="F333" s="2">
        <v>20</v>
      </c>
      <c r="G333" s="2">
        <v>0</v>
      </c>
      <c r="H333" s="2">
        <v>0</v>
      </c>
      <c r="I333" s="2">
        <v>0</v>
      </c>
      <c r="J333" s="2">
        <v>0</v>
      </c>
      <c r="K333" s="2">
        <v>285</v>
      </c>
      <c r="L333" s="2">
        <v>116</v>
      </c>
      <c r="M333" s="2">
        <v>87</v>
      </c>
      <c r="N333" s="2">
        <v>23.85</v>
      </c>
      <c r="O333" s="2">
        <v>65</v>
      </c>
      <c r="P333" s="2">
        <v>55</v>
      </c>
      <c r="Q333" s="1">
        <f t="shared" si="31"/>
        <v>-2.7073061355038988</v>
      </c>
      <c r="R333" s="1">
        <f t="shared" si="32"/>
        <v>6.6716289498919196E-2</v>
      </c>
      <c r="S333" s="1">
        <f t="shared" si="33"/>
        <v>6.2543611788527756E-2</v>
      </c>
      <c r="T333" s="1">
        <f t="shared" si="34"/>
        <v>6.2543611788527756E-2</v>
      </c>
      <c r="U333" s="1">
        <f t="shared" si="35"/>
        <v>-1.2038170425920445</v>
      </c>
      <c r="V333" s="10">
        <f t="shared" si="30"/>
        <v>0</v>
      </c>
      <c r="W333" s="12"/>
      <c r="X333" s="12"/>
      <c r="Y333" s="12"/>
      <c r="Z333" s="12"/>
      <c r="AA333" s="8"/>
      <c r="AB333" s="8"/>
      <c r="AC333" s="8"/>
      <c r="AD333" s="8"/>
      <c r="AE333" s="8"/>
      <c r="AF333" s="8"/>
      <c r="AG333" s="8"/>
      <c r="AH333" s="8"/>
      <c r="AI333" s="8"/>
      <c r="AJ333" s="8"/>
      <c r="AK333" s="8"/>
      <c r="AL333" s="8"/>
      <c r="AM333" s="8"/>
      <c r="AN333" s="8"/>
      <c r="AO333" s="8"/>
      <c r="AP333" s="8"/>
      <c r="AQ333" s="8"/>
      <c r="AR333" s="8"/>
      <c r="AS333" s="8"/>
      <c r="AT333" s="8"/>
      <c r="AU333" s="8"/>
      <c r="AV333" s="8"/>
      <c r="AW333" s="19"/>
      <c r="AX333" s="8"/>
      <c r="AY333" s="8"/>
      <c r="AZ333" s="8"/>
      <c r="BA333" s="8"/>
      <c r="BB333" s="8"/>
      <c r="BC333" s="8"/>
      <c r="BD333" s="8"/>
      <c r="BE333" s="8"/>
      <c r="BF333" s="8"/>
      <c r="BG333" s="8"/>
      <c r="BH333" s="8"/>
      <c r="BI333" s="8"/>
    </row>
    <row r="334" spans="1:61" ht="15" thickBot="1">
      <c r="A334" s="2">
        <v>0</v>
      </c>
      <c r="B334" s="2">
        <v>1</v>
      </c>
      <c r="C334" s="2">
        <v>67</v>
      </c>
      <c r="D334" s="2">
        <v>1</v>
      </c>
      <c r="E334" s="2">
        <v>0</v>
      </c>
      <c r="F334" s="2">
        <v>0</v>
      </c>
      <c r="G334" s="2">
        <v>0</v>
      </c>
      <c r="H334" s="2">
        <v>0</v>
      </c>
      <c r="I334" s="2">
        <v>0</v>
      </c>
      <c r="J334" s="2">
        <v>0</v>
      </c>
      <c r="K334" s="2">
        <v>203</v>
      </c>
      <c r="L334" s="2">
        <v>122</v>
      </c>
      <c r="M334" s="2">
        <v>74</v>
      </c>
      <c r="N334" s="2">
        <v>15.54</v>
      </c>
      <c r="O334" s="2">
        <v>96</v>
      </c>
      <c r="P334" s="2">
        <v>79</v>
      </c>
      <c r="Q334" s="1">
        <f t="shared" si="31"/>
        <v>-1.1625572916048137</v>
      </c>
      <c r="R334" s="1">
        <f t="shared" si="32"/>
        <v>0.31268552948988926</v>
      </c>
      <c r="S334" s="1">
        <f t="shared" si="33"/>
        <v>0.238202922531948</v>
      </c>
      <c r="T334" s="1">
        <f t="shared" si="34"/>
        <v>0.76179707746805203</v>
      </c>
      <c r="U334" s="1">
        <f t="shared" si="35"/>
        <v>-0.11816069778419941</v>
      </c>
      <c r="V334" s="10">
        <f t="shared" si="30"/>
        <v>1</v>
      </c>
      <c r="W334" s="12"/>
      <c r="X334" s="12"/>
      <c r="Y334" s="12"/>
      <c r="Z334" s="12"/>
      <c r="AA334" s="8"/>
      <c r="AB334" s="8"/>
      <c r="AC334" s="8"/>
      <c r="AD334" s="8"/>
      <c r="AE334" s="8"/>
      <c r="AF334" s="8"/>
      <c r="AG334" s="8"/>
      <c r="AH334" s="8"/>
      <c r="AI334" s="8"/>
      <c r="AJ334" s="8"/>
      <c r="AK334" s="8"/>
      <c r="AL334" s="8"/>
      <c r="AM334" s="8"/>
      <c r="AN334" s="8"/>
      <c r="AO334" s="8"/>
      <c r="AP334" s="8"/>
      <c r="AQ334" s="8"/>
      <c r="AR334" s="8"/>
      <c r="AS334" s="8"/>
      <c r="AT334" s="8"/>
      <c r="AU334" s="8"/>
      <c r="AV334" s="8"/>
      <c r="AW334" s="19"/>
      <c r="AX334" s="8"/>
      <c r="AY334" s="8"/>
      <c r="AZ334" s="8"/>
      <c r="BA334" s="8"/>
      <c r="BB334" s="8"/>
      <c r="BC334" s="8"/>
      <c r="BD334" s="8"/>
      <c r="BE334" s="8"/>
      <c r="BF334" s="8"/>
      <c r="BG334" s="8"/>
      <c r="BH334" s="8"/>
      <c r="BI334" s="8"/>
    </row>
    <row r="335" spans="1:61" ht="15" thickBot="1">
      <c r="A335" s="2">
        <v>0</v>
      </c>
      <c r="B335" s="2">
        <v>1</v>
      </c>
      <c r="C335" s="2">
        <v>68</v>
      </c>
      <c r="D335" s="2">
        <v>2</v>
      </c>
      <c r="E335" s="2">
        <v>1</v>
      </c>
      <c r="F335" s="2">
        <v>10</v>
      </c>
      <c r="G335" s="2">
        <v>0</v>
      </c>
      <c r="H335" s="2">
        <v>0</v>
      </c>
      <c r="I335" s="2">
        <v>0</v>
      </c>
      <c r="J335" s="2">
        <v>0</v>
      </c>
      <c r="K335" s="2">
        <v>250</v>
      </c>
      <c r="L335" s="2">
        <v>109</v>
      </c>
      <c r="M335" s="2">
        <v>73</v>
      </c>
      <c r="N335" s="2">
        <v>24.68</v>
      </c>
      <c r="O335" s="2">
        <v>72</v>
      </c>
      <c r="P335" s="2">
        <v>66</v>
      </c>
      <c r="Q335" s="1">
        <f t="shared" si="31"/>
        <v>-0.93709096925453661</v>
      </c>
      <c r="R335" s="1">
        <f t="shared" si="32"/>
        <v>0.3917658381816882</v>
      </c>
      <c r="S335" s="1">
        <f t="shared" si="33"/>
        <v>0.28148832758642917</v>
      </c>
      <c r="T335" s="1">
        <f t="shared" si="34"/>
        <v>0.71851167241357083</v>
      </c>
      <c r="U335" s="1">
        <f t="shared" si="35"/>
        <v>-0.14356617224286855</v>
      </c>
      <c r="V335" s="10">
        <f t="shared" si="30"/>
        <v>1</v>
      </c>
      <c r="W335" s="12"/>
      <c r="X335" s="12"/>
      <c r="Y335" s="12"/>
      <c r="Z335" s="12"/>
      <c r="AA335" s="8"/>
      <c r="AB335" s="8"/>
      <c r="AC335" s="8"/>
      <c r="AD335" s="8"/>
      <c r="AE335" s="8"/>
      <c r="AF335" s="8"/>
      <c r="AG335" s="8"/>
      <c r="AH335" s="8"/>
      <c r="AI335" s="8"/>
      <c r="AJ335" s="8"/>
      <c r="AK335" s="8"/>
      <c r="AL335" s="8"/>
      <c r="AM335" s="8"/>
      <c r="AN335" s="8"/>
      <c r="AO335" s="8"/>
      <c r="AP335" s="8"/>
      <c r="AQ335" s="8"/>
      <c r="AR335" s="8"/>
      <c r="AS335" s="8"/>
      <c r="AT335" s="8"/>
      <c r="AU335" s="8"/>
      <c r="AV335" s="8"/>
      <c r="AW335" s="19"/>
      <c r="AX335" s="8"/>
      <c r="AY335" s="8"/>
      <c r="AZ335" s="8"/>
      <c r="BA335" s="8"/>
      <c r="BB335" s="8"/>
      <c r="BC335" s="8"/>
      <c r="BD335" s="8"/>
      <c r="BE335" s="8"/>
      <c r="BF335" s="8"/>
      <c r="BG335" s="8"/>
      <c r="BH335" s="8"/>
      <c r="BI335" s="8"/>
    </row>
    <row r="336" spans="1:61" ht="15" thickBot="1">
      <c r="A336" s="2">
        <v>0</v>
      </c>
      <c r="B336" s="2">
        <v>0</v>
      </c>
      <c r="C336" s="2">
        <v>61</v>
      </c>
      <c r="D336" s="2">
        <v>3</v>
      </c>
      <c r="E336" s="2">
        <v>0</v>
      </c>
      <c r="F336" s="2">
        <v>0</v>
      </c>
      <c r="G336" s="2">
        <v>0</v>
      </c>
      <c r="H336" s="2">
        <v>0</v>
      </c>
      <c r="I336" s="2">
        <v>1</v>
      </c>
      <c r="J336" s="2">
        <v>0</v>
      </c>
      <c r="K336" s="2">
        <v>290</v>
      </c>
      <c r="L336" s="2">
        <v>170</v>
      </c>
      <c r="M336" s="2">
        <v>98</v>
      </c>
      <c r="N336" s="2">
        <v>26.98</v>
      </c>
      <c r="O336" s="2">
        <v>80</v>
      </c>
      <c r="P336" s="2">
        <v>84</v>
      </c>
      <c r="Q336" s="1">
        <f t="shared" si="31"/>
        <v>-0.95438781058948408</v>
      </c>
      <c r="R336" s="1">
        <f t="shared" si="32"/>
        <v>0.38504779459678284</v>
      </c>
      <c r="S336" s="1">
        <f t="shared" si="33"/>
        <v>0.27800325454391889</v>
      </c>
      <c r="T336" s="1">
        <f t="shared" si="34"/>
        <v>0.72199674545608117</v>
      </c>
      <c r="U336" s="1">
        <f t="shared" si="35"/>
        <v>-0.14146476009469705</v>
      </c>
      <c r="V336" s="10">
        <f t="shared" si="30"/>
        <v>1</v>
      </c>
      <c r="W336" s="12"/>
      <c r="X336" s="12"/>
      <c r="Y336" s="12"/>
      <c r="Z336" s="12"/>
      <c r="AA336" s="8"/>
      <c r="AB336" s="8"/>
      <c r="AC336" s="8"/>
      <c r="AD336" s="8"/>
      <c r="AE336" s="8"/>
      <c r="AF336" s="8"/>
      <c r="AG336" s="8"/>
      <c r="AH336" s="8"/>
      <c r="AI336" s="8"/>
      <c r="AJ336" s="8"/>
      <c r="AK336" s="8"/>
      <c r="AL336" s="8"/>
      <c r="AM336" s="8"/>
      <c r="AN336" s="8"/>
      <c r="AO336" s="8"/>
      <c r="AP336" s="8"/>
      <c r="AQ336" s="8"/>
      <c r="AR336" s="8"/>
      <c r="AS336" s="8"/>
      <c r="AT336" s="8"/>
      <c r="AU336" s="8"/>
      <c r="AV336" s="8"/>
      <c r="AW336" s="19"/>
      <c r="AX336" s="8"/>
      <c r="AY336" s="8"/>
      <c r="AZ336" s="8"/>
      <c r="BA336" s="8"/>
      <c r="BB336" s="8"/>
      <c r="BC336" s="8"/>
      <c r="BD336" s="8"/>
      <c r="BE336" s="8"/>
      <c r="BF336" s="8"/>
      <c r="BG336" s="8"/>
      <c r="BH336" s="8"/>
      <c r="BI336" s="8"/>
    </row>
    <row r="337" spans="1:61" ht="15" thickBot="1">
      <c r="A337" s="2">
        <v>0</v>
      </c>
      <c r="B337" s="2">
        <v>0</v>
      </c>
      <c r="C337" s="2">
        <v>55</v>
      </c>
      <c r="D337" s="2">
        <v>4</v>
      </c>
      <c r="E337" s="2">
        <v>0</v>
      </c>
      <c r="F337" s="2">
        <v>0</v>
      </c>
      <c r="G337" s="2">
        <v>0</v>
      </c>
      <c r="H337" s="2">
        <v>0</v>
      </c>
      <c r="I337" s="2">
        <v>0</v>
      </c>
      <c r="J337" s="2">
        <v>0</v>
      </c>
      <c r="K337" s="2">
        <v>258</v>
      </c>
      <c r="L337" s="2">
        <v>123</v>
      </c>
      <c r="M337" s="2">
        <v>89</v>
      </c>
      <c r="N337" s="2">
        <v>31.35</v>
      </c>
      <c r="O337" s="2">
        <v>85</v>
      </c>
      <c r="P337" s="2">
        <v>84</v>
      </c>
      <c r="Q337" s="1">
        <f t="shared" si="31"/>
        <v>-2.3664174263316342</v>
      </c>
      <c r="R337" s="1">
        <f t="shared" si="32"/>
        <v>9.3816228488371275E-2</v>
      </c>
      <c r="S337" s="1">
        <f t="shared" si="33"/>
        <v>8.5769643972116907E-2</v>
      </c>
      <c r="T337" s="1">
        <f t="shared" si="34"/>
        <v>0.91423035602788305</v>
      </c>
      <c r="U337" s="1">
        <f t="shared" si="35"/>
        <v>-3.8944362529811531E-2</v>
      </c>
      <c r="V337" s="10">
        <f t="shared" si="30"/>
        <v>0</v>
      </c>
      <c r="W337" s="12"/>
      <c r="X337" s="12"/>
      <c r="Y337" s="12"/>
      <c r="Z337" s="12"/>
      <c r="AA337" s="8"/>
      <c r="AB337" s="8"/>
      <c r="AC337" s="8"/>
      <c r="AD337" s="8"/>
      <c r="AE337" s="8"/>
      <c r="AF337" s="8"/>
      <c r="AG337" s="8"/>
      <c r="AH337" s="8"/>
      <c r="AI337" s="8"/>
      <c r="AJ337" s="8"/>
      <c r="AK337" s="8"/>
      <c r="AL337" s="8"/>
      <c r="AM337" s="8"/>
      <c r="AN337" s="8"/>
      <c r="AO337" s="8"/>
      <c r="AP337" s="8"/>
      <c r="AQ337" s="8"/>
      <c r="AR337" s="8"/>
      <c r="AS337" s="8"/>
      <c r="AT337" s="8"/>
      <c r="AU337" s="8"/>
      <c r="AV337" s="8"/>
      <c r="AW337" s="19"/>
      <c r="AX337" s="8"/>
      <c r="AY337" s="8"/>
      <c r="AZ337" s="8"/>
      <c r="BA337" s="8"/>
      <c r="BB337" s="8"/>
      <c r="BC337" s="8"/>
      <c r="BD337" s="8"/>
      <c r="BE337" s="8"/>
      <c r="BF337" s="8"/>
      <c r="BG337" s="8"/>
      <c r="BH337" s="8"/>
      <c r="BI337" s="8"/>
    </row>
    <row r="338" spans="1:61" ht="15" thickBot="1">
      <c r="A338" s="2">
        <v>0</v>
      </c>
      <c r="B338" s="2">
        <v>0</v>
      </c>
      <c r="C338" s="2">
        <v>42</v>
      </c>
      <c r="D338" s="2">
        <v>2</v>
      </c>
      <c r="E338" s="2">
        <v>0</v>
      </c>
      <c r="F338" s="2">
        <v>0</v>
      </c>
      <c r="G338" s="2">
        <v>0</v>
      </c>
      <c r="H338" s="2">
        <v>0</v>
      </c>
      <c r="I338" s="2">
        <v>1</v>
      </c>
      <c r="J338" s="2">
        <v>0</v>
      </c>
      <c r="K338" s="2">
        <v>246</v>
      </c>
      <c r="L338" s="2">
        <v>125</v>
      </c>
      <c r="M338" s="2">
        <v>80</v>
      </c>
      <c r="N338" s="2">
        <v>29.02</v>
      </c>
      <c r="O338" s="2">
        <v>100</v>
      </c>
      <c r="P338" s="2">
        <v>98</v>
      </c>
      <c r="Q338" s="1">
        <f t="shared" si="31"/>
        <v>-2.7816640615506909</v>
      </c>
      <c r="R338" s="1">
        <f t="shared" si="32"/>
        <v>6.1935357330385687E-2</v>
      </c>
      <c r="S338" s="1">
        <f t="shared" si="33"/>
        <v>5.8323095565897584E-2</v>
      </c>
      <c r="T338" s="1">
        <f t="shared" si="34"/>
        <v>0.94167690443410246</v>
      </c>
      <c r="U338" s="1">
        <f t="shared" si="35"/>
        <v>-2.6098080955282928E-2</v>
      </c>
      <c r="V338" s="10">
        <f t="shared" si="30"/>
        <v>0</v>
      </c>
      <c r="W338" s="12"/>
      <c r="X338" s="12"/>
      <c r="Y338" s="12"/>
      <c r="Z338" s="12"/>
      <c r="AA338" s="8"/>
      <c r="AB338" s="8"/>
      <c r="AC338" s="8"/>
      <c r="AD338" s="8"/>
      <c r="AE338" s="8"/>
      <c r="AF338" s="8"/>
      <c r="AG338" s="8"/>
      <c r="AH338" s="8"/>
      <c r="AI338" s="8"/>
      <c r="AJ338" s="8"/>
      <c r="AK338" s="8"/>
      <c r="AL338" s="8"/>
      <c r="AM338" s="8"/>
      <c r="AN338" s="8"/>
      <c r="AO338" s="8"/>
      <c r="AP338" s="8"/>
      <c r="AQ338" s="8"/>
      <c r="AR338" s="8"/>
      <c r="AS338" s="8"/>
      <c r="AT338" s="8"/>
      <c r="AU338" s="8"/>
      <c r="AV338" s="8"/>
      <c r="AW338" s="19"/>
      <c r="AX338" s="8"/>
      <c r="AY338" s="8"/>
      <c r="AZ338" s="8"/>
      <c r="BA338" s="8"/>
      <c r="BB338" s="8"/>
      <c r="BC338" s="8"/>
      <c r="BD338" s="8"/>
      <c r="BE338" s="8"/>
      <c r="BF338" s="8"/>
      <c r="BG338" s="8"/>
      <c r="BH338" s="8"/>
      <c r="BI338" s="8"/>
    </row>
    <row r="339" spans="1:61" ht="15" thickBot="1">
      <c r="A339" s="2">
        <v>0</v>
      </c>
      <c r="B339" s="2">
        <v>1</v>
      </c>
      <c r="C339" s="2">
        <v>39</v>
      </c>
      <c r="D339" s="2">
        <v>1</v>
      </c>
      <c r="E339" s="2">
        <v>1</v>
      </c>
      <c r="F339" s="2">
        <v>30</v>
      </c>
      <c r="G339" s="2">
        <v>0</v>
      </c>
      <c r="H339" s="2">
        <v>0</v>
      </c>
      <c r="I339" s="2">
        <v>1</v>
      </c>
      <c r="J339" s="2">
        <v>0</v>
      </c>
      <c r="K339" s="2">
        <v>220</v>
      </c>
      <c r="L339" s="2">
        <v>135</v>
      </c>
      <c r="M339" s="2">
        <v>85</v>
      </c>
      <c r="N339" s="2">
        <v>27.17</v>
      </c>
      <c r="O339" s="2">
        <v>70</v>
      </c>
      <c r="P339" s="2">
        <v>81</v>
      </c>
      <c r="Q339" s="1">
        <f t="shared" si="31"/>
        <v>-1.7234953528970722</v>
      </c>
      <c r="R339" s="1">
        <f t="shared" si="32"/>
        <v>0.17844134112885299</v>
      </c>
      <c r="S339" s="1">
        <f t="shared" si="33"/>
        <v>0.15142148777462303</v>
      </c>
      <c r="T339" s="1">
        <f t="shared" si="34"/>
        <v>0.84857851222537695</v>
      </c>
      <c r="U339" s="1">
        <f t="shared" si="35"/>
        <v>-7.1307969670627636E-2</v>
      </c>
      <c r="V339" s="10">
        <f t="shared" si="30"/>
        <v>1</v>
      </c>
      <c r="W339" s="12"/>
      <c r="X339" s="12"/>
      <c r="Y339" s="12"/>
      <c r="Z339" s="12"/>
      <c r="AA339" s="8"/>
      <c r="AB339" s="8"/>
      <c r="AC339" s="8"/>
      <c r="AD339" s="8"/>
      <c r="AE339" s="8"/>
      <c r="AF339" s="8"/>
      <c r="AG339" s="8"/>
      <c r="AH339" s="8"/>
      <c r="AI339" s="8"/>
      <c r="AJ339" s="8"/>
      <c r="AK339" s="8"/>
      <c r="AL339" s="8"/>
      <c r="AM339" s="8"/>
      <c r="AN339" s="8"/>
      <c r="AO339" s="8"/>
      <c r="AP339" s="8"/>
      <c r="AQ339" s="8"/>
      <c r="AR339" s="8"/>
      <c r="AS339" s="8"/>
      <c r="AT339" s="8"/>
      <c r="AU339" s="8"/>
      <c r="AV339" s="8"/>
      <c r="AW339" s="19"/>
      <c r="AX339" s="8"/>
      <c r="AY339" s="8"/>
      <c r="AZ339" s="8"/>
      <c r="BA339" s="8"/>
      <c r="BB339" s="8"/>
      <c r="BC339" s="8"/>
      <c r="BD339" s="8"/>
      <c r="BE339" s="8"/>
      <c r="BF339" s="8"/>
      <c r="BG339" s="8"/>
      <c r="BH339" s="8"/>
      <c r="BI339" s="8"/>
    </row>
    <row r="340" spans="1:61" ht="15" thickBot="1">
      <c r="A340" s="2">
        <v>0</v>
      </c>
      <c r="B340" s="2">
        <v>1</v>
      </c>
      <c r="C340" s="2">
        <v>40</v>
      </c>
      <c r="D340" s="2">
        <v>1</v>
      </c>
      <c r="E340" s="2">
        <v>1</v>
      </c>
      <c r="F340" s="2">
        <v>35</v>
      </c>
      <c r="G340" s="2">
        <v>0</v>
      </c>
      <c r="H340" s="2">
        <v>0</v>
      </c>
      <c r="I340" s="2">
        <v>0</v>
      </c>
      <c r="J340" s="2">
        <v>0</v>
      </c>
      <c r="K340" s="2">
        <v>195</v>
      </c>
      <c r="L340" s="2">
        <v>122.5</v>
      </c>
      <c r="M340" s="2">
        <v>66.5</v>
      </c>
      <c r="N340" s="2">
        <v>19.98</v>
      </c>
      <c r="O340" s="2">
        <v>60</v>
      </c>
      <c r="P340" s="2">
        <v>72</v>
      </c>
      <c r="Q340" s="1">
        <f t="shared" si="31"/>
        <v>-2.0619110268399528</v>
      </c>
      <c r="R340" s="1">
        <f t="shared" si="32"/>
        <v>0.12721063452176326</v>
      </c>
      <c r="S340" s="1">
        <f t="shared" si="33"/>
        <v>0.1128543598027128</v>
      </c>
      <c r="T340" s="1">
        <f t="shared" si="34"/>
        <v>0.88714564019728726</v>
      </c>
      <c r="U340" s="1">
        <f t="shared" si="35"/>
        <v>-5.2005077415293081E-2</v>
      </c>
      <c r="V340" s="10">
        <f t="shared" si="30"/>
        <v>1</v>
      </c>
      <c r="W340" s="12"/>
      <c r="X340" s="12"/>
      <c r="Y340" s="12"/>
      <c r="Z340" s="12"/>
      <c r="AA340" s="8"/>
      <c r="AB340" s="8"/>
      <c r="AC340" s="8"/>
      <c r="AD340" s="8"/>
      <c r="AE340" s="8"/>
      <c r="AF340" s="8"/>
      <c r="AG340" s="8"/>
      <c r="AH340" s="8"/>
      <c r="AI340" s="8"/>
      <c r="AJ340" s="8"/>
      <c r="AK340" s="8"/>
      <c r="AL340" s="8"/>
      <c r="AM340" s="8"/>
      <c r="AN340" s="8"/>
      <c r="AO340" s="8"/>
      <c r="AP340" s="8"/>
      <c r="AQ340" s="8"/>
      <c r="AR340" s="8"/>
      <c r="AS340" s="8"/>
      <c r="AT340" s="8"/>
      <c r="AU340" s="8"/>
      <c r="AV340" s="8"/>
      <c r="AW340" s="19"/>
      <c r="AX340" s="8"/>
      <c r="AY340" s="8"/>
      <c r="AZ340" s="8"/>
      <c r="BA340" s="8"/>
      <c r="BB340" s="8"/>
      <c r="BC340" s="8"/>
      <c r="BD340" s="8"/>
      <c r="BE340" s="8"/>
      <c r="BF340" s="8"/>
      <c r="BG340" s="8"/>
      <c r="BH340" s="8"/>
      <c r="BI340" s="8"/>
    </row>
    <row r="341" spans="1:61" ht="15" thickBot="1">
      <c r="A341" s="2">
        <v>0</v>
      </c>
      <c r="B341" s="2">
        <v>1</v>
      </c>
      <c r="C341" s="2">
        <v>39</v>
      </c>
      <c r="D341" s="2">
        <v>2</v>
      </c>
      <c r="E341" s="2">
        <v>0</v>
      </c>
      <c r="F341" s="2">
        <v>0</v>
      </c>
      <c r="G341" s="2">
        <v>0</v>
      </c>
      <c r="H341" s="2">
        <v>0</v>
      </c>
      <c r="I341" s="2">
        <v>0</v>
      </c>
      <c r="J341" s="2">
        <v>0</v>
      </c>
      <c r="K341" s="2">
        <v>235</v>
      </c>
      <c r="L341" s="2">
        <v>120</v>
      </c>
      <c r="M341" s="2">
        <v>80</v>
      </c>
      <c r="N341" s="2">
        <v>27.23</v>
      </c>
      <c r="O341" s="2">
        <v>62</v>
      </c>
      <c r="P341" s="2">
        <v>87</v>
      </c>
      <c r="Q341" s="1">
        <f t="shared" si="31"/>
        <v>-2.7235463140616005</v>
      </c>
      <c r="R341" s="1">
        <f t="shared" si="32"/>
        <v>6.5641555601011939E-2</v>
      </c>
      <c r="S341" s="1">
        <f t="shared" si="33"/>
        <v>6.1598156768568127E-2</v>
      </c>
      <c r="T341" s="1">
        <f t="shared" si="34"/>
        <v>0.93840184323143183</v>
      </c>
      <c r="U341" s="1">
        <f t="shared" si="35"/>
        <v>-2.761114784004046E-2</v>
      </c>
      <c r="V341" s="10">
        <f t="shared" si="30"/>
        <v>0</v>
      </c>
      <c r="W341" s="12"/>
      <c r="X341" s="12"/>
      <c r="Y341" s="12"/>
      <c r="Z341" s="12"/>
      <c r="AA341" s="8"/>
      <c r="AB341" s="8"/>
      <c r="AC341" s="8"/>
      <c r="AD341" s="8"/>
      <c r="AE341" s="8"/>
      <c r="AF341" s="8"/>
      <c r="AG341" s="8"/>
      <c r="AH341" s="8"/>
      <c r="AI341" s="8"/>
      <c r="AJ341" s="8"/>
      <c r="AK341" s="8"/>
      <c r="AL341" s="8"/>
      <c r="AM341" s="8"/>
      <c r="AN341" s="8"/>
      <c r="AO341" s="8"/>
      <c r="AP341" s="8"/>
      <c r="AQ341" s="8"/>
      <c r="AR341" s="8"/>
      <c r="AS341" s="8"/>
      <c r="AT341" s="8"/>
      <c r="AU341" s="8"/>
      <c r="AV341" s="8"/>
      <c r="AW341" s="19"/>
      <c r="AX341" s="8"/>
      <c r="AY341" s="8"/>
      <c r="AZ341" s="8"/>
      <c r="BA341" s="8"/>
      <c r="BB341" s="8"/>
      <c r="BC341" s="8"/>
      <c r="BD341" s="8"/>
      <c r="BE341" s="8"/>
      <c r="BF341" s="8"/>
      <c r="BG341" s="8"/>
      <c r="BH341" s="8"/>
      <c r="BI341" s="8"/>
    </row>
    <row r="342" spans="1:61" ht="15" thickBot="1">
      <c r="A342" s="2">
        <v>0</v>
      </c>
      <c r="B342" s="2">
        <v>0</v>
      </c>
      <c r="C342" s="2">
        <v>63</v>
      </c>
      <c r="D342" s="2">
        <v>2</v>
      </c>
      <c r="E342" s="2">
        <v>0</v>
      </c>
      <c r="F342" s="2">
        <v>0</v>
      </c>
      <c r="G342" s="2">
        <v>0</v>
      </c>
      <c r="H342" s="2">
        <v>0</v>
      </c>
      <c r="I342" s="2">
        <v>1</v>
      </c>
      <c r="J342" s="2">
        <v>0</v>
      </c>
      <c r="K342" s="2">
        <v>223</v>
      </c>
      <c r="L342" s="2">
        <v>178</v>
      </c>
      <c r="M342" s="2">
        <v>88.5</v>
      </c>
      <c r="N342" s="2">
        <v>27.18</v>
      </c>
      <c r="O342" s="2">
        <v>85</v>
      </c>
      <c r="P342" s="2">
        <v>91</v>
      </c>
      <c r="Q342" s="1">
        <f t="shared" si="31"/>
        <v>-0.73724556810817798</v>
      </c>
      <c r="R342" s="1">
        <f t="shared" si="32"/>
        <v>0.47842990487547854</v>
      </c>
      <c r="S342" s="1">
        <f t="shared" si="33"/>
        <v>0.32360675558424568</v>
      </c>
      <c r="T342" s="1">
        <f t="shared" si="34"/>
        <v>0.67639324441575432</v>
      </c>
      <c r="U342" s="1">
        <f t="shared" si="35"/>
        <v>-0.16980073863729311</v>
      </c>
      <c r="V342" s="10">
        <f t="shared" si="30"/>
        <v>1</v>
      </c>
      <c r="W342" s="12"/>
      <c r="X342" s="12"/>
      <c r="Y342" s="12"/>
      <c r="Z342" s="12"/>
      <c r="AA342" s="8"/>
      <c r="AB342" s="8"/>
      <c r="AC342" s="8"/>
      <c r="AD342" s="8"/>
      <c r="AE342" s="8"/>
      <c r="AF342" s="8"/>
      <c r="AG342" s="8"/>
      <c r="AH342" s="8"/>
      <c r="AI342" s="8"/>
      <c r="AJ342" s="8"/>
      <c r="AK342" s="8"/>
      <c r="AL342" s="8"/>
      <c r="AM342" s="8"/>
      <c r="AN342" s="8"/>
      <c r="AO342" s="8"/>
      <c r="AP342" s="8"/>
      <c r="AQ342" s="8"/>
      <c r="AR342" s="8"/>
      <c r="AS342" s="8"/>
      <c r="AT342" s="8"/>
      <c r="AU342" s="8"/>
      <c r="AV342" s="8"/>
      <c r="AW342" s="19"/>
      <c r="AX342" s="8"/>
      <c r="AY342" s="8"/>
      <c r="AZ342" s="8"/>
      <c r="BA342" s="8"/>
      <c r="BB342" s="8"/>
      <c r="BC342" s="8"/>
      <c r="BD342" s="8"/>
      <c r="BE342" s="8"/>
      <c r="BF342" s="8"/>
      <c r="BG342" s="8"/>
      <c r="BH342" s="8"/>
      <c r="BI342" s="8"/>
    </row>
    <row r="343" spans="1:61" ht="15" thickBot="1">
      <c r="A343" s="2">
        <v>0</v>
      </c>
      <c r="B343" s="2">
        <v>0</v>
      </c>
      <c r="C343" s="2">
        <v>55</v>
      </c>
      <c r="D343" s="2">
        <v>3</v>
      </c>
      <c r="E343" s="2">
        <v>0</v>
      </c>
      <c r="F343" s="2">
        <v>0</v>
      </c>
      <c r="G343" s="2">
        <v>0</v>
      </c>
      <c r="H343" s="2">
        <v>0</v>
      </c>
      <c r="I343" s="2">
        <v>1</v>
      </c>
      <c r="J343" s="2">
        <v>0</v>
      </c>
      <c r="K343" s="2">
        <v>308</v>
      </c>
      <c r="L343" s="2">
        <v>124</v>
      </c>
      <c r="M343" s="2">
        <v>87</v>
      </c>
      <c r="N343" s="2">
        <v>31.82</v>
      </c>
      <c r="O343" s="2">
        <v>75</v>
      </c>
      <c r="P343" s="2">
        <v>84</v>
      </c>
      <c r="Q343" s="1">
        <f t="shared" si="31"/>
        <v>-1.9055764712768832</v>
      </c>
      <c r="R343" s="1">
        <f t="shared" si="32"/>
        <v>0.14873687536687361</v>
      </c>
      <c r="S343" s="1">
        <f t="shared" si="33"/>
        <v>0.12947862870630955</v>
      </c>
      <c r="T343" s="1">
        <f t="shared" si="34"/>
        <v>0.87052137129369045</v>
      </c>
      <c r="U343" s="1">
        <f t="shared" si="35"/>
        <v>-6.0220562489222786E-2</v>
      </c>
      <c r="V343" s="10">
        <f t="shared" si="30"/>
        <v>1</v>
      </c>
      <c r="W343" s="12"/>
      <c r="X343" s="12"/>
      <c r="Y343" s="12"/>
      <c r="Z343" s="12"/>
      <c r="AA343" s="8"/>
      <c r="AB343" s="8"/>
      <c r="AC343" s="8"/>
      <c r="AD343" s="8"/>
      <c r="AE343" s="8"/>
      <c r="AF343" s="8"/>
      <c r="AG343" s="8"/>
      <c r="AH343" s="8"/>
      <c r="AI343" s="8"/>
      <c r="AJ343" s="8"/>
      <c r="AK343" s="8"/>
      <c r="AL343" s="8"/>
      <c r="AM343" s="8"/>
      <c r="AN343" s="8"/>
      <c r="AO343" s="8"/>
      <c r="AP343" s="8"/>
      <c r="AQ343" s="8"/>
      <c r="AR343" s="8"/>
      <c r="AS343" s="8"/>
      <c r="AT343" s="8"/>
      <c r="AU343" s="8"/>
      <c r="AV343" s="8"/>
      <c r="AW343" s="19"/>
      <c r="AX343" s="8"/>
      <c r="AY343" s="8"/>
      <c r="AZ343" s="8"/>
      <c r="BA343" s="8"/>
      <c r="BB343" s="8"/>
      <c r="BC343" s="8"/>
      <c r="BD343" s="8"/>
      <c r="BE343" s="8"/>
      <c r="BF343" s="8"/>
      <c r="BG343" s="8"/>
      <c r="BH343" s="8"/>
      <c r="BI343" s="8"/>
    </row>
    <row r="344" spans="1:61" ht="15" thickBot="1">
      <c r="A344" s="2">
        <v>0</v>
      </c>
      <c r="B344" s="2">
        <v>0</v>
      </c>
      <c r="C344" s="2">
        <v>39</v>
      </c>
      <c r="D344" s="2">
        <v>2</v>
      </c>
      <c r="E344" s="2">
        <v>0</v>
      </c>
      <c r="F344" s="2">
        <v>0</v>
      </c>
      <c r="G344" s="2">
        <v>0</v>
      </c>
      <c r="H344" s="2">
        <v>0</v>
      </c>
      <c r="I344" s="2">
        <v>0</v>
      </c>
      <c r="J344" s="2">
        <v>0</v>
      </c>
      <c r="K344" s="2">
        <v>167</v>
      </c>
      <c r="L344" s="2">
        <v>127.5</v>
      </c>
      <c r="M344" s="2">
        <v>86.5</v>
      </c>
      <c r="N344" s="2">
        <v>28.28</v>
      </c>
      <c r="O344" s="2">
        <v>72</v>
      </c>
      <c r="P344" s="2">
        <v>82</v>
      </c>
      <c r="Q344" s="1">
        <f t="shared" si="31"/>
        <v>-3.4107679605402845</v>
      </c>
      <c r="R344" s="1">
        <f t="shared" si="32"/>
        <v>3.3015835778546158E-2</v>
      </c>
      <c r="S344" s="1">
        <f t="shared" si="33"/>
        <v>3.1960628903295887E-2</v>
      </c>
      <c r="T344" s="1">
        <f t="shared" si="34"/>
        <v>0.96803937109670413</v>
      </c>
      <c r="U344" s="1">
        <f t="shared" si="35"/>
        <v>-1.4106979156140365E-2</v>
      </c>
      <c r="V344" s="10">
        <f t="shared" si="30"/>
        <v>0</v>
      </c>
      <c r="W344" s="12"/>
      <c r="X344" s="12"/>
      <c r="Y344" s="12"/>
      <c r="Z344" s="12"/>
      <c r="AA344" s="8"/>
      <c r="AB344" s="8"/>
      <c r="AC344" s="8"/>
      <c r="AD344" s="8"/>
      <c r="AE344" s="8"/>
      <c r="AF344" s="8"/>
      <c r="AG344" s="8"/>
      <c r="AH344" s="8"/>
      <c r="AI344" s="8"/>
      <c r="AJ344" s="8"/>
      <c r="AK344" s="8"/>
      <c r="AL344" s="8"/>
      <c r="AM344" s="8"/>
      <c r="AN344" s="8"/>
      <c r="AO344" s="8"/>
      <c r="AP344" s="8"/>
      <c r="AQ344" s="8"/>
      <c r="AR344" s="8"/>
      <c r="AS344" s="8"/>
      <c r="AT344" s="8"/>
      <c r="AU344" s="8"/>
      <c r="AV344" s="8"/>
      <c r="AW344" s="19"/>
      <c r="AX344" s="8"/>
      <c r="AY344" s="8"/>
      <c r="AZ344" s="8"/>
      <c r="BA344" s="8"/>
      <c r="BB344" s="8"/>
      <c r="BC344" s="8"/>
      <c r="BD344" s="8"/>
      <c r="BE344" s="8"/>
      <c r="BF344" s="8"/>
      <c r="BG344" s="8"/>
      <c r="BH344" s="8"/>
      <c r="BI344" s="8"/>
    </row>
    <row r="345" spans="1:61" ht="15" thickBot="1">
      <c r="A345" s="2">
        <v>0</v>
      </c>
      <c r="B345" s="2">
        <v>0</v>
      </c>
      <c r="C345" s="2">
        <v>39</v>
      </c>
      <c r="D345" s="2">
        <v>2</v>
      </c>
      <c r="E345" s="2">
        <v>1</v>
      </c>
      <c r="F345" s="2">
        <v>20</v>
      </c>
      <c r="G345" s="2">
        <v>0</v>
      </c>
      <c r="H345" s="2">
        <v>0</v>
      </c>
      <c r="I345" s="2">
        <v>0</v>
      </c>
      <c r="J345" s="2">
        <v>0</v>
      </c>
      <c r="K345" s="2">
        <v>185</v>
      </c>
      <c r="L345" s="2">
        <v>111</v>
      </c>
      <c r="M345" s="2">
        <v>67</v>
      </c>
      <c r="N345" s="2">
        <v>23.87</v>
      </c>
      <c r="O345" s="2">
        <v>70</v>
      </c>
      <c r="P345" s="2">
        <v>87</v>
      </c>
      <c r="Q345" s="1">
        <f t="shared" si="31"/>
        <v>-3.0995185806522603</v>
      </c>
      <c r="R345" s="1">
        <f t="shared" si="32"/>
        <v>4.5070895172433068E-2</v>
      </c>
      <c r="S345" s="1">
        <f t="shared" si="33"/>
        <v>4.3127117385655001E-2</v>
      </c>
      <c r="T345" s="1">
        <f t="shared" si="34"/>
        <v>0.956872882614345</v>
      </c>
      <c r="U345" s="1">
        <f t="shared" si="35"/>
        <v>-1.9145752971300275E-2</v>
      </c>
      <c r="V345" s="10">
        <f t="shared" si="30"/>
        <v>0</v>
      </c>
      <c r="W345" s="12"/>
      <c r="X345" s="12"/>
      <c r="Y345" s="12"/>
      <c r="Z345" s="12"/>
      <c r="AA345" s="8"/>
      <c r="AB345" s="8"/>
      <c r="AC345" s="8"/>
      <c r="AD345" s="8"/>
      <c r="AE345" s="8"/>
      <c r="AF345" s="8"/>
      <c r="AG345" s="8"/>
      <c r="AH345" s="8"/>
      <c r="AI345" s="8"/>
      <c r="AJ345" s="8"/>
      <c r="AK345" s="8"/>
      <c r="AL345" s="8"/>
      <c r="AM345" s="8"/>
      <c r="AN345" s="8"/>
      <c r="AO345" s="8"/>
      <c r="AP345" s="8"/>
      <c r="AQ345" s="8"/>
      <c r="AR345" s="8"/>
      <c r="AS345" s="8"/>
      <c r="AT345" s="8"/>
      <c r="AU345" s="8"/>
      <c r="AV345" s="8"/>
      <c r="AW345" s="19"/>
      <c r="AX345" s="8"/>
      <c r="AY345" s="8"/>
      <c r="AZ345" s="8"/>
      <c r="BA345" s="8"/>
      <c r="BB345" s="8"/>
      <c r="BC345" s="8"/>
      <c r="BD345" s="8"/>
      <c r="BE345" s="8"/>
      <c r="BF345" s="8"/>
      <c r="BG345" s="8"/>
      <c r="BH345" s="8"/>
      <c r="BI345" s="8"/>
    </row>
    <row r="346" spans="1:61" ht="15" thickBot="1">
      <c r="A346" s="2">
        <v>0</v>
      </c>
      <c r="B346" s="2">
        <v>1</v>
      </c>
      <c r="C346" s="2">
        <v>51</v>
      </c>
      <c r="D346" s="2">
        <v>1</v>
      </c>
      <c r="E346" s="2">
        <v>1</v>
      </c>
      <c r="F346" s="2">
        <v>20</v>
      </c>
      <c r="G346" s="2">
        <v>0</v>
      </c>
      <c r="H346" s="2">
        <v>0</v>
      </c>
      <c r="I346" s="2">
        <v>0</v>
      </c>
      <c r="J346" s="2">
        <v>0</v>
      </c>
      <c r="K346" s="2">
        <v>240</v>
      </c>
      <c r="L346" s="2">
        <v>146.5</v>
      </c>
      <c r="M346" s="2">
        <v>83</v>
      </c>
      <c r="N346" s="2">
        <v>25.62</v>
      </c>
      <c r="O346" s="2">
        <v>83</v>
      </c>
      <c r="P346" s="2">
        <v>140</v>
      </c>
      <c r="Q346" s="1">
        <f t="shared" si="31"/>
        <v>-0.78232529228589787</v>
      </c>
      <c r="R346" s="1">
        <f t="shared" si="32"/>
        <v>0.45734132168034208</v>
      </c>
      <c r="S346" s="1">
        <f t="shared" si="33"/>
        <v>0.313818948846533</v>
      </c>
      <c r="T346" s="1">
        <f t="shared" si="34"/>
        <v>0.68618105115346695</v>
      </c>
      <c r="U346" s="1">
        <f t="shared" si="35"/>
        <v>-0.16356127912903459</v>
      </c>
      <c r="V346" s="10">
        <f t="shared" si="30"/>
        <v>1</v>
      </c>
      <c r="W346" s="12"/>
      <c r="X346" s="12"/>
      <c r="Y346" s="12"/>
      <c r="Z346" s="12"/>
      <c r="AA346" s="8"/>
      <c r="AB346" s="8"/>
      <c r="AC346" s="8"/>
      <c r="AD346" s="8"/>
      <c r="AE346" s="8"/>
      <c r="AF346" s="8"/>
      <c r="AG346" s="8"/>
      <c r="AH346" s="8"/>
      <c r="AI346" s="8"/>
      <c r="AJ346" s="8"/>
      <c r="AK346" s="8"/>
      <c r="AL346" s="8"/>
      <c r="AM346" s="8"/>
      <c r="AN346" s="8"/>
      <c r="AO346" s="8"/>
      <c r="AP346" s="8"/>
      <c r="AQ346" s="8"/>
      <c r="AR346" s="8"/>
      <c r="AS346" s="8"/>
      <c r="AT346" s="8"/>
      <c r="AU346" s="8"/>
      <c r="AV346" s="8"/>
      <c r="AW346" s="19"/>
      <c r="AX346" s="8"/>
      <c r="AY346" s="8"/>
      <c r="AZ346" s="8"/>
      <c r="BA346" s="8"/>
      <c r="BB346" s="8"/>
      <c r="BC346" s="8"/>
      <c r="BD346" s="8"/>
      <c r="BE346" s="8"/>
      <c r="BF346" s="8"/>
      <c r="BG346" s="8"/>
      <c r="BH346" s="8"/>
      <c r="BI346" s="8"/>
    </row>
    <row r="347" spans="1:61" ht="15" thickBot="1">
      <c r="A347" s="2">
        <v>1</v>
      </c>
      <c r="B347" s="2">
        <v>0</v>
      </c>
      <c r="C347" s="2">
        <v>54</v>
      </c>
      <c r="D347" s="2">
        <v>1</v>
      </c>
      <c r="E347" s="2">
        <v>0</v>
      </c>
      <c r="F347" s="2">
        <v>0</v>
      </c>
      <c r="G347" s="2">
        <v>0</v>
      </c>
      <c r="H347" s="2">
        <v>0</v>
      </c>
      <c r="I347" s="2">
        <v>0</v>
      </c>
      <c r="J347" s="2">
        <v>0</v>
      </c>
      <c r="K347" s="2">
        <v>245</v>
      </c>
      <c r="L347" s="2">
        <v>117</v>
      </c>
      <c r="M347" s="2">
        <v>76</v>
      </c>
      <c r="N347" s="2">
        <v>26.64</v>
      </c>
      <c r="O347" s="2">
        <v>65</v>
      </c>
      <c r="P347" s="2">
        <v>76</v>
      </c>
      <c r="Q347" s="1">
        <f t="shared" si="31"/>
        <v>-2.3807894630615989</v>
      </c>
      <c r="R347" s="1">
        <f t="shared" si="32"/>
        <v>9.2477541081643855E-2</v>
      </c>
      <c r="S347" s="1">
        <f t="shared" si="33"/>
        <v>8.4649375025214135E-2</v>
      </c>
      <c r="T347" s="1">
        <f t="shared" si="34"/>
        <v>8.4649375025214135E-2</v>
      </c>
      <c r="U347" s="1">
        <f t="shared" si="35"/>
        <v>-1.0723762439827222</v>
      </c>
      <c r="V347" s="10">
        <f t="shared" si="30"/>
        <v>0</v>
      </c>
      <c r="W347" s="12"/>
      <c r="X347" s="12"/>
      <c r="Y347" s="12"/>
      <c r="Z347" s="12"/>
      <c r="AA347" s="8"/>
      <c r="AB347" s="8"/>
      <c r="AC347" s="8"/>
      <c r="AD347" s="8"/>
      <c r="AE347" s="8"/>
      <c r="AF347" s="8"/>
      <c r="AG347" s="8"/>
      <c r="AH347" s="8"/>
      <c r="AI347" s="8"/>
      <c r="AJ347" s="8"/>
      <c r="AK347" s="8"/>
      <c r="AL347" s="8"/>
      <c r="AM347" s="8"/>
      <c r="AN347" s="8"/>
      <c r="AO347" s="8"/>
      <c r="AP347" s="8"/>
      <c r="AQ347" s="8"/>
      <c r="AR347" s="8"/>
      <c r="AS347" s="8"/>
      <c r="AT347" s="8"/>
      <c r="AU347" s="8"/>
      <c r="AV347" s="8"/>
      <c r="AW347" s="19"/>
      <c r="AX347" s="8"/>
      <c r="AY347" s="8"/>
      <c r="AZ347" s="8"/>
      <c r="BA347" s="8"/>
      <c r="BB347" s="8"/>
      <c r="BC347" s="8"/>
      <c r="BD347" s="8"/>
      <c r="BE347" s="8"/>
      <c r="BF347" s="8"/>
      <c r="BG347" s="8"/>
      <c r="BH347" s="8"/>
      <c r="BI347" s="8"/>
    </row>
    <row r="348" spans="1:61" ht="15" thickBot="1">
      <c r="A348" s="2">
        <v>0</v>
      </c>
      <c r="B348" s="2">
        <v>0</v>
      </c>
      <c r="C348" s="2">
        <v>48</v>
      </c>
      <c r="D348" s="2">
        <v>3</v>
      </c>
      <c r="E348" s="2">
        <v>0</v>
      </c>
      <c r="F348" s="2">
        <v>0</v>
      </c>
      <c r="G348" s="2">
        <v>0</v>
      </c>
      <c r="H348" s="2">
        <v>0</v>
      </c>
      <c r="I348" s="2">
        <v>0</v>
      </c>
      <c r="J348" s="2">
        <v>0</v>
      </c>
      <c r="K348" s="2">
        <v>310</v>
      </c>
      <c r="L348" s="2">
        <v>124</v>
      </c>
      <c r="M348" s="2">
        <v>74</v>
      </c>
      <c r="N348" s="2">
        <v>25.94</v>
      </c>
      <c r="O348" s="2">
        <v>70</v>
      </c>
      <c r="P348" s="2">
        <v>73</v>
      </c>
      <c r="Q348" s="1">
        <f t="shared" si="31"/>
        <v>-2.6316565942304466</v>
      </c>
      <c r="R348" s="1">
        <f t="shared" si="32"/>
        <v>7.1959156322112791E-2</v>
      </c>
      <c r="S348" s="1">
        <f t="shared" si="33"/>
        <v>6.7128636289655236E-2</v>
      </c>
      <c r="T348" s="1">
        <f t="shared" si="34"/>
        <v>0.93287136371034474</v>
      </c>
      <c r="U348" s="1">
        <f t="shared" si="35"/>
        <v>-3.0178238228157954E-2</v>
      </c>
      <c r="V348" s="10">
        <f t="shared" si="30"/>
        <v>0</v>
      </c>
      <c r="W348" s="12"/>
      <c r="X348" s="12"/>
      <c r="Y348" s="12"/>
      <c r="Z348" s="12"/>
      <c r="AA348" s="8"/>
      <c r="AB348" s="8"/>
      <c r="AC348" s="8"/>
      <c r="AD348" s="8"/>
      <c r="AE348" s="8"/>
      <c r="AF348" s="8"/>
      <c r="AG348" s="8"/>
      <c r="AH348" s="8"/>
      <c r="AI348" s="8"/>
      <c r="AJ348" s="8"/>
      <c r="AK348" s="8"/>
      <c r="AL348" s="8"/>
      <c r="AM348" s="8"/>
      <c r="AN348" s="8"/>
      <c r="AO348" s="8"/>
      <c r="AP348" s="8"/>
      <c r="AQ348" s="8"/>
      <c r="AR348" s="8"/>
      <c r="AS348" s="8"/>
      <c r="AT348" s="8"/>
      <c r="AU348" s="8"/>
      <c r="AV348" s="8"/>
      <c r="AW348" s="19"/>
      <c r="AX348" s="8"/>
      <c r="AY348" s="8"/>
      <c r="AZ348" s="8"/>
      <c r="BA348" s="8"/>
      <c r="BB348" s="8"/>
      <c r="BC348" s="8"/>
      <c r="BD348" s="8"/>
      <c r="BE348" s="8"/>
      <c r="BF348" s="8"/>
      <c r="BG348" s="8"/>
      <c r="BH348" s="8"/>
      <c r="BI348" s="8"/>
    </row>
    <row r="349" spans="1:61" ht="15" thickBot="1">
      <c r="A349" s="2">
        <v>0</v>
      </c>
      <c r="B349" s="2">
        <v>1</v>
      </c>
      <c r="C349" s="2">
        <v>51</v>
      </c>
      <c r="D349" s="2">
        <v>1</v>
      </c>
      <c r="E349" s="2">
        <v>1</v>
      </c>
      <c r="F349" s="2">
        <v>20</v>
      </c>
      <c r="G349" s="2">
        <v>0</v>
      </c>
      <c r="H349" s="2">
        <v>0</v>
      </c>
      <c r="I349" s="2">
        <v>0</v>
      </c>
      <c r="J349" s="2">
        <v>0</v>
      </c>
      <c r="K349" s="2">
        <v>300</v>
      </c>
      <c r="L349" s="2">
        <v>134</v>
      </c>
      <c r="M349" s="2">
        <v>86.5</v>
      </c>
      <c r="N349" s="2">
        <v>24.76</v>
      </c>
      <c r="O349" s="2">
        <v>90</v>
      </c>
      <c r="P349" s="2">
        <v>81</v>
      </c>
      <c r="Q349" s="1">
        <f t="shared" si="31"/>
        <v>-1.2988541005904173</v>
      </c>
      <c r="R349" s="1">
        <f t="shared" si="32"/>
        <v>0.27284426605187417</v>
      </c>
      <c r="S349" s="1">
        <f t="shared" si="33"/>
        <v>0.21435793311791887</v>
      </c>
      <c r="T349" s="1">
        <f t="shared" si="34"/>
        <v>0.78564206688208116</v>
      </c>
      <c r="U349" s="1">
        <f t="shared" si="35"/>
        <v>-0.10477527047869861</v>
      </c>
      <c r="V349" s="10">
        <f t="shared" si="30"/>
        <v>1</v>
      </c>
      <c r="W349" s="12"/>
      <c r="X349" s="12"/>
      <c r="Y349" s="12"/>
      <c r="Z349" s="12"/>
      <c r="AA349" s="8"/>
      <c r="AB349" s="8"/>
      <c r="AC349" s="8"/>
      <c r="AD349" s="8"/>
      <c r="AE349" s="8"/>
      <c r="AF349" s="8"/>
      <c r="AG349" s="8"/>
      <c r="AH349" s="8"/>
      <c r="AI349" s="8"/>
      <c r="AJ349" s="8"/>
      <c r="AK349" s="8"/>
      <c r="AL349" s="8"/>
      <c r="AM349" s="8"/>
      <c r="AN349" s="8"/>
      <c r="AO349" s="8"/>
      <c r="AP349" s="8"/>
      <c r="AQ349" s="8"/>
      <c r="AR349" s="8"/>
      <c r="AS349" s="8"/>
      <c r="AT349" s="8"/>
      <c r="AU349" s="8"/>
      <c r="AV349" s="8"/>
      <c r="AW349" s="19"/>
      <c r="AX349" s="8"/>
      <c r="AY349" s="8"/>
      <c r="AZ349" s="8"/>
      <c r="BA349" s="8"/>
      <c r="BB349" s="8"/>
      <c r="BC349" s="8"/>
      <c r="BD349" s="8"/>
      <c r="BE349" s="8"/>
      <c r="BF349" s="8"/>
      <c r="BG349" s="8"/>
      <c r="BH349" s="8"/>
      <c r="BI349" s="8"/>
    </row>
    <row r="350" spans="1:61" ht="15" thickBot="1">
      <c r="A350" s="2">
        <v>1</v>
      </c>
      <c r="B350" s="2">
        <v>0</v>
      </c>
      <c r="C350" s="2">
        <v>65</v>
      </c>
      <c r="D350" s="2">
        <v>2</v>
      </c>
      <c r="E350" s="2">
        <v>0</v>
      </c>
      <c r="F350" s="2">
        <v>0</v>
      </c>
      <c r="G350" s="2">
        <v>0</v>
      </c>
      <c r="H350" s="2">
        <v>0</v>
      </c>
      <c r="I350" s="2">
        <v>1</v>
      </c>
      <c r="J350" s="2">
        <v>0</v>
      </c>
      <c r="K350" s="2">
        <v>256</v>
      </c>
      <c r="L350" s="2">
        <v>149</v>
      </c>
      <c r="M350" s="2">
        <v>96</v>
      </c>
      <c r="N350" s="2">
        <v>29.75</v>
      </c>
      <c r="O350" s="2">
        <v>90</v>
      </c>
      <c r="P350" s="2">
        <v>80</v>
      </c>
      <c r="Q350" s="1">
        <f t="shared" si="31"/>
        <v>-1.0885190877159792</v>
      </c>
      <c r="R350" s="1">
        <f t="shared" si="32"/>
        <v>0.33671476970281161</v>
      </c>
      <c r="S350" s="1">
        <f t="shared" si="33"/>
        <v>0.25189724639436173</v>
      </c>
      <c r="T350" s="1">
        <f t="shared" si="34"/>
        <v>0.25189724639436173</v>
      </c>
      <c r="U350" s="1">
        <f t="shared" si="35"/>
        <v>-0.59877657995035993</v>
      </c>
      <c r="V350" s="10">
        <f t="shared" si="30"/>
        <v>1</v>
      </c>
      <c r="W350" s="12"/>
      <c r="X350" s="12"/>
      <c r="Y350" s="12"/>
      <c r="Z350" s="12"/>
      <c r="AA350" s="8"/>
      <c r="AB350" s="8"/>
      <c r="AC350" s="8"/>
      <c r="AD350" s="8"/>
      <c r="AE350" s="8"/>
      <c r="AF350" s="8"/>
      <c r="AG350" s="8"/>
      <c r="AH350" s="8"/>
      <c r="AI350" s="8"/>
      <c r="AJ350" s="8"/>
      <c r="AK350" s="8"/>
      <c r="AL350" s="8"/>
      <c r="AM350" s="8"/>
      <c r="AN350" s="8"/>
      <c r="AO350" s="8"/>
      <c r="AP350" s="8"/>
      <c r="AQ350" s="8"/>
      <c r="AR350" s="8"/>
      <c r="AS350" s="8"/>
      <c r="AT350" s="8"/>
      <c r="AU350" s="8"/>
      <c r="AV350" s="8"/>
      <c r="AW350" s="19"/>
      <c r="AX350" s="8"/>
      <c r="AY350" s="8"/>
      <c r="AZ350" s="8"/>
      <c r="BA350" s="8"/>
      <c r="BB350" s="8"/>
      <c r="BC350" s="8"/>
      <c r="BD350" s="8"/>
      <c r="BE350" s="8"/>
      <c r="BF350" s="8"/>
      <c r="BG350" s="8"/>
      <c r="BH350" s="8"/>
      <c r="BI350" s="8"/>
    </row>
    <row r="351" spans="1:61" ht="15" thickBot="1">
      <c r="A351" s="2">
        <v>0</v>
      </c>
      <c r="B351" s="2">
        <v>1</v>
      </c>
      <c r="C351" s="2">
        <v>39</v>
      </c>
      <c r="D351" s="2">
        <v>3</v>
      </c>
      <c r="E351" s="2">
        <v>0</v>
      </c>
      <c r="F351" s="2">
        <v>0</v>
      </c>
      <c r="G351" s="2">
        <v>0</v>
      </c>
      <c r="H351" s="2">
        <v>0</v>
      </c>
      <c r="I351" s="2">
        <v>0</v>
      </c>
      <c r="J351" s="2">
        <v>0</v>
      </c>
      <c r="K351" s="2">
        <v>202</v>
      </c>
      <c r="L351" s="2">
        <v>136.5</v>
      </c>
      <c r="M351" s="2">
        <v>79</v>
      </c>
      <c r="N351" s="2">
        <v>24.35</v>
      </c>
      <c r="O351" s="2">
        <v>73</v>
      </c>
      <c r="P351" s="2">
        <v>60</v>
      </c>
      <c r="Q351" s="1">
        <f t="shared" si="31"/>
        <v>-2.835426414846113</v>
      </c>
      <c r="R351" s="1">
        <f t="shared" si="32"/>
        <v>5.8693492720339788E-2</v>
      </c>
      <c r="S351" s="1">
        <f t="shared" si="33"/>
        <v>5.5439551790882717E-2</v>
      </c>
      <c r="T351" s="1">
        <f t="shared" si="34"/>
        <v>0.94456044820911733</v>
      </c>
      <c r="U351" s="1">
        <f t="shared" si="35"/>
        <v>-2.4770243688553996E-2</v>
      </c>
      <c r="V351" s="10">
        <f t="shared" si="30"/>
        <v>0</v>
      </c>
      <c r="W351" s="12"/>
      <c r="X351" s="12"/>
      <c r="Y351" s="12"/>
      <c r="Z351" s="12"/>
      <c r="AA351" s="8"/>
      <c r="AB351" s="8"/>
      <c r="AC351" s="8"/>
      <c r="AD351" s="8"/>
      <c r="AE351" s="8"/>
      <c r="AF351" s="8"/>
      <c r="AG351" s="8"/>
      <c r="AH351" s="8"/>
      <c r="AI351" s="8"/>
      <c r="AJ351" s="8"/>
      <c r="AK351" s="8"/>
      <c r="AL351" s="8"/>
      <c r="AM351" s="8"/>
      <c r="AN351" s="8"/>
      <c r="AO351" s="8"/>
      <c r="AP351" s="8"/>
      <c r="AQ351" s="8"/>
      <c r="AR351" s="8"/>
      <c r="AS351" s="8"/>
      <c r="AT351" s="8"/>
      <c r="AU351" s="8"/>
      <c r="AV351" s="8"/>
      <c r="AW351" s="19"/>
      <c r="AX351" s="8"/>
      <c r="AY351" s="8"/>
      <c r="AZ351" s="8"/>
      <c r="BA351" s="8"/>
      <c r="BB351" s="8"/>
      <c r="BC351" s="8"/>
      <c r="BD351" s="8"/>
      <c r="BE351" s="8"/>
      <c r="BF351" s="8"/>
      <c r="BG351" s="8"/>
      <c r="BH351" s="8"/>
      <c r="BI351" s="8"/>
    </row>
    <row r="352" spans="1:61" ht="15" thickBot="1">
      <c r="A352" s="2">
        <v>0</v>
      </c>
      <c r="B352" s="2">
        <v>0</v>
      </c>
      <c r="C352" s="2">
        <v>47</v>
      </c>
      <c r="D352" s="2">
        <v>2</v>
      </c>
      <c r="E352" s="2">
        <v>1</v>
      </c>
      <c r="F352" s="2">
        <v>3</v>
      </c>
      <c r="G352" s="2">
        <v>0</v>
      </c>
      <c r="H352" s="2">
        <v>0</v>
      </c>
      <c r="I352" s="2">
        <v>0</v>
      </c>
      <c r="J352" s="2">
        <v>0</v>
      </c>
      <c r="K352" s="2">
        <v>155</v>
      </c>
      <c r="L352" s="2">
        <v>122.5</v>
      </c>
      <c r="M352" s="2">
        <v>77.5</v>
      </c>
      <c r="N352" s="2">
        <v>21.34</v>
      </c>
      <c r="O352" s="2">
        <v>65</v>
      </c>
      <c r="P352" s="2">
        <v>78</v>
      </c>
      <c r="Q352" s="1">
        <f t="shared" si="31"/>
        <v>-2.8971091763793249</v>
      </c>
      <c r="R352" s="1">
        <f t="shared" si="32"/>
        <v>5.5182512613042425E-2</v>
      </c>
      <c r="S352" s="1">
        <f t="shared" si="33"/>
        <v>5.2296651956815557E-2</v>
      </c>
      <c r="T352" s="1">
        <f t="shared" si="34"/>
        <v>0.94770334804318446</v>
      </c>
      <c r="U352" s="1">
        <f t="shared" si="35"/>
        <v>-2.3327585098400834E-2</v>
      </c>
      <c r="V352" s="10">
        <f t="shared" si="30"/>
        <v>0</v>
      </c>
      <c r="W352" s="12"/>
      <c r="X352" s="12"/>
      <c r="Y352" s="12"/>
      <c r="Z352" s="12"/>
      <c r="AA352" s="8"/>
      <c r="AB352" s="8"/>
      <c r="AC352" s="8"/>
      <c r="AD352" s="8"/>
      <c r="AE352" s="8"/>
      <c r="AF352" s="8"/>
      <c r="AG352" s="8"/>
      <c r="AH352" s="8"/>
      <c r="AI352" s="8"/>
      <c r="AJ352" s="8"/>
      <c r="AK352" s="8"/>
      <c r="AL352" s="8"/>
      <c r="AM352" s="8"/>
      <c r="AN352" s="8"/>
      <c r="AO352" s="8"/>
      <c r="AP352" s="8"/>
      <c r="AQ352" s="8"/>
      <c r="AR352" s="8"/>
      <c r="AS352" s="8"/>
      <c r="AT352" s="8"/>
      <c r="AU352" s="8"/>
      <c r="AV352" s="8"/>
      <c r="AW352" s="19"/>
      <c r="AX352" s="8"/>
      <c r="AY352" s="8"/>
      <c r="AZ352" s="8"/>
      <c r="BA352" s="8"/>
      <c r="BB352" s="8"/>
      <c r="BC352" s="8"/>
      <c r="BD352" s="8"/>
      <c r="BE352" s="8"/>
      <c r="BF352" s="8"/>
      <c r="BG352" s="8"/>
      <c r="BH352" s="8"/>
      <c r="BI352" s="8"/>
    </row>
    <row r="353" spans="1:61" ht="15" thickBot="1">
      <c r="A353" s="2">
        <v>1</v>
      </c>
      <c r="B353" s="2">
        <v>1</v>
      </c>
      <c r="C353" s="2">
        <v>59</v>
      </c>
      <c r="D353" s="2">
        <v>1</v>
      </c>
      <c r="E353" s="2">
        <v>1</v>
      </c>
      <c r="F353" s="2">
        <v>43</v>
      </c>
      <c r="G353" s="2">
        <v>0</v>
      </c>
      <c r="H353" s="2">
        <v>0</v>
      </c>
      <c r="I353" s="2">
        <v>0</v>
      </c>
      <c r="J353" s="2">
        <v>0</v>
      </c>
      <c r="K353" s="2">
        <v>207</v>
      </c>
      <c r="L353" s="2">
        <v>132.5</v>
      </c>
      <c r="M353" s="2">
        <v>66</v>
      </c>
      <c r="N353" s="2">
        <v>26.84</v>
      </c>
      <c r="O353" s="2">
        <v>65</v>
      </c>
      <c r="P353" s="2">
        <v>76</v>
      </c>
      <c r="Q353" s="1">
        <f t="shared" si="31"/>
        <v>-0.47181528367650394</v>
      </c>
      <c r="R353" s="1">
        <f t="shared" si="32"/>
        <v>0.62386874101535372</v>
      </c>
      <c r="S353" s="1">
        <f t="shared" si="33"/>
        <v>0.38418668039959208</v>
      </c>
      <c r="T353" s="1">
        <f t="shared" si="34"/>
        <v>0.38418668039959208</v>
      </c>
      <c r="U353" s="1">
        <f t="shared" si="35"/>
        <v>-0.41545769603141147</v>
      </c>
      <c r="V353" s="10">
        <f t="shared" si="30"/>
        <v>1</v>
      </c>
      <c r="W353" s="12"/>
      <c r="X353" s="12"/>
      <c r="Y353" s="12"/>
      <c r="Z353" s="12"/>
      <c r="AA353" s="8"/>
      <c r="AB353" s="8"/>
      <c r="AC353" s="8"/>
      <c r="AD353" s="8"/>
      <c r="AE353" s="8"/>
      <c r="AF353" s="8"/>
      <c r="AG353" s="8"/>
      <c r="AH353" s="8"/>
      <c r="AI353" s="8"/>
      <c r="AJ353" s="8"/>
      <c r="AK353" s="8"/>
      <c r="AL353" s="8"/>
      <c r="AM353" s="8"/>
      <c r="AN353" s="8"/>
      <c r="AO353" s="8"/>
      <c r="AP353" s="8"/>
      <c r="AQ353" s="8"/>
      <c r="AR353" s="8"/>
      <c r="AS353" s="8"/>
      <c r="AT353" s="8"/>
      <c r="AU353" s="8"/>
      <c r="AV353" s="8"/>
      <c r="AW353" s="19"/>
      <c r="AX353" s="8"/>
      <c r="AY353" s="8"/>
      <c r="AZ353" s="8"/>
      <c r="BA353" s="8"/>
      <c r="BB353" s="8"/>
      <c r="BC353" s="8"/>
      <c r="BD353" s="8"/>
      <c r="BE353" s="8"/>
      <c r="BF353" s="8"/>
      <c r="BG353" s="8"/>
      <c r="BH353" s="8"/>
      <c r="BI353" s="8"/>
    </row>
    <row r="354" spans="1:61" ht="15" thickBot="1">
      <c r="A354" s="2">
        <v>0</v>
      </c>
      <c r="B354" s="2">
        <v>1</v>
      </c>
      <c r="C354" s="2">
        <v>66</v>
      </c>
      <c r="D354" s="2">
        <v>1</v>
      </c>
      <c r="E354" s="2">
        <v>0</v>
      </c>
      <c r="F354" s="2">
        <v>0</v>
      </c>
      <c r="G354" s="2">
        <v>0</v>
      </c>
      <c r="H354" s="2">
        <v>0</v>
      </c>
      <c r="I354" s="2">
        <v>1</v>
      </c>
      <c r="J354" s="2">
        <v>0</v>
      </c>
      <c r="K354" s="2">
        <v>276</v>
      </c>
      <c r="L354" s="2">
        <v>159</v>
      </c>
      <c r="M354" s="2">
        <v>82</v>
      </c>
      <c r="N354" s="2">
        <v>31.42</v>
      </c>
      <c r="O354" s="2">
        <v>90</v>
      </c>
      <c r="P354" s="2">
        <v>65</v>
      </c>
      <c r="Q354" s="1">
        <f t="shared" si="31"/>
        <v>-0.25773195241664837</v>
      </c>
      <c r="R354" s="1">
        <f t="shared" si="32"/>
        <v>0.7728023521495766</v>
      </c>
      <c r="S354" s="1">
        <f t="shared" si="33"/>
        <v>0.43592132603644751</v>
      </c>
      <c r="T354" s="1">
        <f t="shared" si="34"/>
        <v>0.56407867396355249</v>
      </c>
      <c r="U354" s="1">
        <f t="shared" si="35"/>
        <v>-0.24866031926951357</v>
      </c>
      <c r="V354" s="10">
        <f t="shared" si="30"/>
        <v>1</v>
      </c>
      <c r="W354" s="12"/>
      <c r="X354" s="12"/>
      <c r="Y354" s="12"/>
      <c r="Z354" s="12"/>
      <c r="AA354" s="8"/>
      <c r="AB354" s="8"/>
      <c r="AC354" s="8"/>
      <c r="AD354" s="8"/>
      <c r="AE354" s="8"/>
      <c r="AF354" s="8"/>
      <c r="AG354" s="8"/>
      <c r="AH354" s="8"/>
      <c r="AI354" s="8"/>
      <c r="AJ354" s="8"/>
      <c r="AK354" s="8"/>
      <c r="AL354" s="8"/>
      <c r="AM354" s="8"/>
      <c r="AN354" s="8"/>
      <c r="AO354" s="8"/>
      <c r="AP354" s="8"/>
      <c r="AQ354" s="8"/>
      <c r="AR354" s="8"/>
      <c r="AS354" s="8"/>
      <c r="AT354" s="8"/>
      <c r="AU354" s="8"/>
      <c r="AV354" s="8"/>
      <c r="AW354" s="19"/>
      <c r="AX354" s="8"/>
      <c r="AY354" s="8"/>
      <c r="AZ354" s="8"/>
      <c r="BA354" s="8"/>
      <c r="BB354" s="8"/>
      <c r="BC354" s="8"/>
      <c r="BD354" s="8"/>
      <c r="BE354" s="8"/>
      <c r="BF354" s="8"/>
      <c r="BG354" s="8"/>
      <c r="BH354" s="8"/>
      <c r="BI354" s="8"/>
    </row>
    <row r="355" spans="1:61" ht="15" thickBot="1">
      <c r="A355" s="2">
        <v>0</v>
      </c>
      <c r="B355" s="2">
        <v>1</v>
      </c>
      <c r="C355" s="2">
        <v>41</v>
      </c>
      <c r="D355" s="2">
        <v>3</v>
      </c>
      <c r="E355" s="2">
        <v>0</v>
      </c>
      <c r="F355" s="2">
        <v>0</v>
      </c>
      <c r="G355" s="2">
        <v>0</v>
      </c>
      <c r="H355" s="2">
        <v>0</v>
      </c>
      <c r="I355" s="2">
        <v>0</v>
      </c>
      <c r="J355" s="2">
        <v>0</v>
      </c>
      <c r="K355" s="2">
        <v>215</v>
      </c>
      <c r="L355" s="2">
        <v>113</v>
      </c>
      <c r="M355" s="2">
        <v>68</v>
      </c>
      <c r="N355" s="2">
        <v>25.13</v>
      </c>
      <c r="O355" s="2">
        <v>65</v>
      </c>
      <c r="P355" s="2">
        <v>87</v>
      </c>
      <c r="Q355" s="1">
        <f t="shared" si="31"/>
        <v>-2.7702602691447211</v>
      </c>
      <c r="R355" s="1">
        <f t="shared" si="32"/>
        <v>6.2645697877951254E-2</v>
      </c>
      <c r="S355" s="1">
        <f t="shared" si="33"/>
        <v>5.8952572812416677E-2</v>
      </c>
      <c r="T355" s="1">
        <f t="shared" si="34"/>
        <v>0.94104742718758327</v>
      </c>
      <c r="U355" s="1">
        <f t="shared" si="35"/>
        <v>-2.6388488318954774E-2</v>
      </c>
      <c r="V355" s="10">
        <f t="shared" si="30"/>
        <v>0</v>
      </c>
      <c r="W355" s="12"/>
      <c r="X355" s="12"/>
      <c r="Y355" s="12"/>
      <c r="Z355" s="12"/>
      <c r="AA355" s="8"/>
      <c r="AB355" s="8"/>
      <c r="AC355" s="8"/>
      <c r="AD355" s="8"/>
      <c r="AE355" s="8"/>
      <c r="AF355" s="8"/>
      <c r="AG355" s="8"/>
      <c r="AH355" s="8"/>
      <c r="AI355" s="8"/>
      <c r="AJ355" s="8"/>
      <c r="AK355" s="8"/>
      <c r="AL355" s="8"/>
      <c r="AM355" s="8"/>
      <c r="AN355" s="8"/>
      <c r="AO355" s="8"/>
      <c r="AP355" s="8"/>
      <c r="AQ355" s="8"/>
      <c r="AR355" s="8"/>
      <c r="AS355" s="8"/>
      <c r="AT355" s="8"/>
      <c r="AU355" s="8"/>
      <c r="AV355" s="8"/>
      <c r="AW355" s="19"/>
      <c r="AX355" s="8"/>
      <c r="AY355" s="8"/>
      <c r="AZ355" s="8"/>
      <c r="BA355" s="8"/>
      <c r="BB355" s="8"/>
      <c r="BC355" s="8"/>
      <c r="BD355" s="8"/>
      <c r="BE355" s="8"/>
      <c r="BF355" s="8"/>
      <c r="BG355" s="8"/>
      <c r="BH355" s="8"/>
      <c r="BI355" s="8"/>
    </row>
    <row r="356" spans="1:61" ht="15" thickBot="1">
      <c r="A356" s="2">
        <v>0</v>
      </c>
      <c r="B356" s="2">
        <v>0</v>
      </c>
      <c r="C356" s="2">
        <v>41</v>
      </c>
      <c r="D356" s="2">
        <v>2</v>
      </c>
      <c r="E356" s="2">
        <v>0</v>
      </c>
      <c r="F356" s="2">
        <v>0</v>
      </c>
      <c r="G356" s="2">
        <v>0</v>
      </c>
      <c r="H356" s="2">
        <v>0</v>
      </c>
      <c r="I356" s="2">
        <v>0</v>
      </c>
      <c r="J356" s="2">
        <v>0</v>
      </c>
      <c r="K356" s="2">
        <v>277</v>
      </c>
      <c r="L356" s="2">
        <v>113.5</v>
      </c>
      <c r="M356" s="2">
        <v>75</v>
      </c>
      <c r="N356" s="2">
        <v>29.73</v>
      </c>
      <c r="O356" s="2">
        <v>63</v>
      </c>
      <c r="P356" s="2">
        <v>90</v>
      </c>
      <c r="Q356" s="1">
        <f t="shared" si="31"/>
        <v>-3.1017244044320806</v>
      </c>
      <c r="R356" s="1">
        <f t="shared" si="32"/>
        <v>4.4971586289298829E-2</v>
      </c>
      <c r="S356" s="1">
        <f t="shared" si="33"/>
        <v>4.3036180963535321E-2</v>
      </c>
      <c r="T356" s="1">
        <f t="shared" si="34"/>
        <v>0.95696381903646466</v>
      </c>
      <c r="U356" s="1">
        <f t="shared" si="35"/>
        <v>-1.9104481752782784E-2</v>
      </c>
      <c r="V356" s="10">
        <f t="shared" si="30"/>
        <v>0</v>
      </c>
      <c r="W356" s="12"/>
      <c r="X356" s="12"/>
      <c r="Y356" s="12"/>
      <c r="Z356" s="12"/>
      <c r="AA356" s="8"/>
      <c r="AB356" s="8"/>
      <c r="AC356" s="8"/>
      <c r="AD356" s="8"/>
      <c r="AE356" s="8"/>
      <c r="AF356" s="8"/>
      <c r="AG356" s="8"/>
      <c r="AH356" s="8"/>
      <c r="AI356" s="8"/>
      <c r="AJ356" s="8"/>
      <c r="AK356" s="8"/>
      <c r="AL356" s="8"/>
      <c r="AM356" s="8"/>
      <c r="AN356" s="8"/>
      <c r="AO356" s="8"/>
      <c r="AP356" s="8"/>
      <c r="AQ356" s="8"/>
      <c r="AR356" s="8"/>
      <c r="AS356" s="8"/>
      <c r="AT356" s="8"/>
      <c r="AU356" s="8"/>
      <c r="AV356" s="8"/>
      <c r="AW356" s="19"/>
      <c r="AX356" s="8"/>
      <c r="AY356" s="8"/>
      <c r="AZ356" s="8"/>
      <c r="BA356" s="8"/>
      <c r="BB356" s="8"/>
      <c r="BC356" s="8"/>
      <c r="BD356" s="8"/>
      <c r="BE356" s="8"/>
      <c r="BF356" s="8"/>
      <c r="BG356" s="8"/>
      <c r="BH356" s="8"/>
      <c r="BI356" s="8"/>
    </row>
    <row r="357" spans="1:61" ht="15" thickBot="1">
      <c r="A357" s="2">
        <v>0</v>
      </c>
      <c r="B357" s="2">
        <v>0</v>
      </c>
      <c r="C357" s="2">
        <v>41</v>
      </c>
      <c r="D357" s="2">
        <v>1</v>
      </c>
      <c r="E357" s="2">
        <v>0</v>
      </c>
      <c r="F357" s="2">
        <v>0</v>
      </c>
      <c r="G357" s="2">
        <v>0</v>
      </c>
      <c r="H357" s="2">
        <v>0</v>
      </c>
      <c r="I357" s="2">
        <v>0</v>
      </c>
      <c r="J357" s="2">
        <v>0</v>
      </c>
      <c r="K357" s="2">
        <v>179</v>
      </c>
      <c r="L357" s="2">
        <v>116</v>
      </c>
      <c r="M357" s="2">
        <v>67</v>
      </c>
      <c r="N357" s="2">
        <v>18.579999999999998</v>
      </c>
      <c r="O357" s="2">
        <v>73</v>
      </c>
      <c r="P357" s="2">
        <v>68</v>
      </c>
      <c r="Q357" s="1">
        <f t="shared" si="31"/>
        <v>-3.4717484865039721</v>
      </c>
      <c r="R357" s="1">
        <f t="shared" si="32"/>
        <v>3.1062670490767556E-2</v>
      </c>
      <c r="S357" s="1">
        <f t="shared" si="33"/>
        <v>3.0126850073994314E-2</v>
      </c>
      <c r="T357" s="1">
        <f t="shared" si="34"/>
        <v>0.96987314992600571</v>
      </c>
      <c r="U357" s="1">
        <f t="shared" si="35"/>
        <v>-1.3285063558133886E-2</v>
      </c>
      <c r="V357" s="10">
        <f t="shared" si="30"/>
        <v>0</v>
      </c>
      <c r="W357" s="12"/>
      <c r="X357" s="12"/>
      <c r="Y357" s="12"/>
      <c r="Z357" s="12"/>
      <c r="AA357" s="8"/>
      <c r="AB357" s="8"/>
      <c r="AC357" s="8"/>
      <c r="AD357" s="8"/>
      <c r="AE357" s="8"/>
      <c r="AF357" s="8"/>
      <c r="AG357" s="8"/>
      <c r="AH357" s="8"/>
      <c r="AI357" s="8"/>
      <c r="AJ357" s="8"/>
      <c r="AK357" s="8"/>
      <c r="AL357" s="8"/>
      <c r="AM357" s="8"/>
      <c r="AN357" s="8"/>
      <c r="AO357" s="8"/>
      <c r="AP357" s="8"/>
      <c r="AQ357" s="8"/>
      <c r="AR357" s="8"/>
      <c r="AS357" s="8"/>
      <c r="AT357" s="8"/>
      <c r="AU357" s="8"/>
      <c r="AV357" s="8"/>
      <c r="AW357" s="19"/>
      <c r="AX357" s="8"/>
      <c r="AY357" s="8"/>
      <c r="AZ357" s="8"/>
      <c r="BA357" s="8"/>
      <c r="BB357" s="8"/>
      <c r="BC357" s="8"/>
      <c r="BD357" s="8"/>
      <c r="BE357" s="8"/>
      <c r="BF357" s="8"/>
      <c r="BG357" s="8"/>
      <c r="BH357" s="8"/>
      <c r="BI357" s="8"/>
    </row>
    <row r="358" spans="1:61" ht="15" thickBot="1">
      <c r="A358" s="2">
        <v>0</v>
      </c>
      <c r="B358" s="2">
        <v>1</v>
      </c>
      <c r="C358" s="2">
        <v>45</v>
      </c>
      <c r="D358" s="2">
        <v>4</v>
      </c>
      <c r="E358" s="2">
        <v>1</v>
      </c>
      <c r="F358" s="2">
        <v>20</v>
      </c>
      <c r="G358" s="2">
        <v>0</v>
      </c>
      <c r="H358" s="2">
        <v>0</v>
      </c>
      <c r="I358" s="2">
        <v>0</v>
      </c>
      <c r="J358" s="2">
        <v>0</v>
      </c>
      <c r="K358" s="2">
        <v>226</v>
      </c>
      <c r="L358" s="2">
        <v>119</v>
      </c>
      <c r="M358" s="2">
        <v>75</v>
      </c>
      <c r="N358" s="2">
        <v>25.34</v>
      </c>
      <c r="O358" s="2">
        <v>70</v>
      </c>
      <c r="P358" s="2">
        <v>66</v>
      </c>
      <c r="Q358" s="1">
        <f t="shared" si="31"/>
        <v>-2.2104428139274228</v>
      </c>
      <c r="R358" s="1">
        <f t="shared" si="32"/>
        <v>0.10965208229419461</v>
      </c>
      <c r="S358" s="1">
        <f t="shared" si="33"/>
        <v>9.881663274806822E-2</v>
      </c>
      <c r="T358" s="1">
        <f t="shared" si="34"/>
        <v>0.90118336725193182</v>
      </c>
      <c r="U358" s="1">
        <f t="shared" si="35"/>
        <v>-4.5186832457932792E-2</v>
      </c>
      <c r="V358" s="10">
        <f t="shared" si="30"/>
        <v>0</v>
      </c>
      <c r="W358" s="12"/>
      <c r="X358" s="12"/>
      <c r="Y358" s="12"/>
      <c r="Z358" s="12"/>
      <c r="AA358" s="8"/>
      <c r="AB358" s="8"/>
      <c r="AC358" s="8"/>
      <c r="AD358" s="8"/>
      <c r="AE358" s="8"/>
      <c r="AF358" s="8"/>
      <c r="AG358" s="8"/>
      <c r="AH358" s="8"/>
      <c r="AI358" s="8"/>
      <c r="AJ358" s="8"/>
      <c r="AK358" s="8"/>
      <c r="AL358" s="8"/>
      <c r="AM358" s="8"/>
      <c r="AN358" s="8"/>
      <c r="AO358" s="8"/>
      <c r="AP358" s="8"/>
      <c r="AQ358" s="8"/>
      <c r="AR358" s="8"/>
      <c r="AS358" s="8"/>
      <c r="AT358" s="8"/>
      <c r="AU358" s="8"/>
      <c r="AV358" s="8"/>
      <c r="AW358" s="19"/>
      <c r="AX358" s="8"/>
      <c r="AY358" s="8"/>
      <c r="AZ358" s="8"/>
      <c r="BA358" s="8"/>
      <c r="BB358" s="8"/>
      <c r="BC358" s="8"/>
      <c r="BD358" s="8"/>
      <c r="BE358" s="8"/>
      <c r="BF358" s="8"/>
      <c r="BG358" s="8"/>
      <c r="BH358" s="8"/>
      <c r="BI358" s="8"/>
    </row>
    <row r="359" spans="1:61" ht="15" thickBot="1">
      <c r="A359" s="2">
        <v>0</v>
      </c>
      <c r="B359" s="2">
        <v>1</v>
      </c>
      <c r="C359" s="2">
        <v>37</v>
      </c>
      <c r="D359" s="2">
        <v>1</v>
      </c>
      <c r="E359" s="2">
        <v>1</v>
      </c>
      <c r="F359" s="2">
        <v>20</v>
      </c>
      <c r="G359" s="2">
        <v>0</v>
      </c>
      <c r="H359" s="2">
        <v>0</v>
      </c>
      <c r="I359" s="2">
        <v>0</v>
      </c>
      <c r="J359" s="2">
        <v>0</v>
      </c>
      <c r="K359" s="2">
        <v>245</v>
      </c>
      <c r="L359" s="2">
        <v>138</v>
      </c>
      <c r="M359" s="2">
        <v>84</v>
      </c>
      <c r="N359" s="2">
        <v>27.45</v>
      </c>
      <c r="O359" s="2">
        <v>67</v>
      </c>
      <c r="P359" s="2">
        <v>76</v>
      </c>
      <c r="Q359" s="1">
        <f t="shared" si="31"/>
        <v>-2.1851830872040221</v>
      </c>
      <c r="R359" s="1">
        <f t="shared" si="32"/>
        <v>0.11245714230558382</v>
      </c>
      <c r="S359" s="1">
        <f t="shared" si="33"/>
        <v>0.10108896606346086</v>
      </c>
      <c r="T359" s="1">
        <f t="shared" si="34"/>
        <v>0.89891103393653915</v>
      </c>
      <c r="U359" s="1">
        <f t="shared" si="35"/>
        <v>-4.6283288669850063E-2</v>
      </c>
      <c r="V359" s="10">
        <f t="shared" si="30"/>
        <v>1</v>
      </c>
      <c r="W359" s="12"/>
      <c r="X359" s="12"/>
      <c r="Y359" s="12"/>
      <c r="Z359" s="12"/>
      <c r="AA359" s="8"/>
      <c r="AB359" s="8"/>
      <c r="AC359" s="8"/>
      <c r="AD359" s="8"/>
      <c r="AE359" s="8"/>
      <c r="AF359" s="8"/>
      <c r="AG359" s="8"/>
      <c r="AH359" s="8"/>
      <c r="AI359" s="8"/>
      <c r="AJ359" s="8"/>
      <c r="AK359" s="8"/>
      <c r="AL359" s="8"/>
      <c r="AM359" s="8"/>
      <c r="AN359" s="8"/>
      <c r="AO359" s="8"/>
      <c r="AP359" s="8"/>
      <c r="AQ359" s="8"/>
      <c r="AR359" s="8"/>
      <c r="AS359" s="8"/>
      <c r="AT359" s="8"/>
      <c r="AU359" s="8"/>
      <c r="AV359" s="8"/>
      <c r="AW359" s="19"/>
      <c r="AX359" s="8"/>
      <c r="AY359" s="8"/>
      <c r="AZ359" s="8"/>
      <c r="BA359" s="8"/>
      <c r="BB359" s="8"/>
      <c r="BC359" s="8"/>
      <c r="BD359" s="8"/>
      <c r="BE359" s="8"/>
      <c r="BF359" s="8"/>
      <c r="BG359" s="8"/>
      <c r="BH359" s="8"/>
      <c r="BI359" s="8"/>
    </row>
    <row r="360" spans="1:61" ht="15" thickBot="1">
      <c r="A360" s="2">
        <v>0</v>
      </c>
      <c r="B360" s="2">
        <v>0</v>
      </c>
      <c r="C360" s="2">
        <v>43</v>
      </c>
      <c r="D360" s="2">
        <v>3</v>
      </c>
      <c r="E360" s="2">
        <v>0</v>
      </c>
      <c r="F360" s="2">
        <v>0</v>
      </c>
      <c r="G360" s="2">
        <v>0</v>
      </c>
      <c r="H360" s="2">
        <v>0</v>
      </c>
      <c r="I360" s="2">
        <v>1</v>
      </c>
      <c r="J360" s="2">
        <v>0</v>
      </c>
      <c r="K360" s="2">
        <v>240</v>
      </c>
      <c r="L360" s="2">
        <v>141</v>
      </c>
      <c r="M360" s="2">
        <v>91</v>
      </c>
      <c r="N360" s="2">
        <v>29.25</v>
      </c>
      <c r="O360" s="2">
        <v>78</v>
      </c>
      <c r="P360" s="2">
        <v>65</v>
      </c>
      <c r="Q360" s="1">
        <f t="shared" si="31"/>
        <v>-2.7412427221802753</v>
      </c>
      <c r="R360" s="1">
        <f t="shared" si="32"/>
        <v>6.4490153730128064E-2</v>
      </c>
      <c r="S360" s="1">
        <f t="shared" si="33"/>
        <v>6.0583137856320413E-2</v>
      </c>
      <c r="T360" s="1">
        <f t="shared" si="34"/>
        <v>0.93941686214367959</v>
      </c>
      <c r="U360" s="1">
        <f t="shared" si="35"/>
        <v>-2.7141648676690399E-2</v>
      </c>
      <c r="V360" s="10">
        <f t="shared" si="30"/>
        <v>0</v>
      </c>
      <c r="W360" s="12"/>
      <c r="X360" s="12"/>
      <c r="Y360" s="12"/>
      <c r="Z360" s="12"/>
      <c r="AA360" s="8"/>
      <c r="AB360" s="8"/>
      <c r="AC360" s="8"/>
      <c r="AD360" s="8"/>
      <c r="AE360" s="8"/>
      <c r="AF360" s="8"/>
      <c r="AG360" s="8"/>
      <c r="AH360" s="8"/>
      <c r="AI360" s="8"/>
      <c r="AJ360" s="8"/>
      <c r="AK360" s="8"/>
      <c r="AL360" s="8"/>
      <c r="AM360" s="8"/>
      <c r="AN360" s="8"/>
      <c r="AO360" s="8"/>
      <c r="AP360" s="8"/>
      <c r="AQ360" s="8"/>
      <c r="AR360" s="8"/>
      <c r="AS360" s="8"/>
      <c r="AT360" s="8"/>
      <c r="AU360" s="8"/>
      <c r="AV360" s="8"/>
      <c r="AW360" s="19"/>
      <c r="AX360" s="8"/>
      <c r="AY360" s="8"/>
      <c r="AZ360" s="8"/>
      <c r="BA360" s="8"/>
      <c r="BB360" s="8"/>
      <c r="BC360" s="8"/>
      <c r="BD360" s="8"/>
      <c r="BE360" s="8"/>
      <c r="BF360" s="8"/>
      <c r="BG360" s="8"/>
      <c r="BH360" s="8"/>
      <c r="BI360" s="8"/>
    </row>
    <row r="361" spans="1:61" ht="15" thickBot="1">
      <c r="A361" s="2">
        <v>0</v>
      </c>
      <c r="B361" s="2">
        <v>1</v>
      </c>
      <c r="C361" s="2">
        <v>41</v>
      </c>
      <c r="D361" s="2">
        <v>2</v>
      </c>
      <c r="E361" s="2">
        <v>0</v>
      </c>
      <c r="F361" s="2">
        <v>0</v>
      </c>
      <c r="G361" s="2">
        <v>0</v>
      </c>
      <c r="H361" s="2">
        <v>0</v>
      </c>
      <c r="I361" s="2">
        <v>0</v>
      </c>
      <c r="J361" s="2">
        <v>0</v>
      </c>
      <c r="K361" s="2">
        <v>218</v>
      </c>
      <c r="L361" s="2">
        <v>137</v>
      </c>
      <c r="M361" s="2">
        <v>86</v>
      </c>
      <c r="N361" s="2">
        <v>25.52</v>
      </c>
      <c r="O361" s="2">
        <v>60</v>
      </c>
      <c r="P361" s="2">
        <v>88</v>
      </c>
      <c r="Q361" s="1">
        <f t="shared" si="31"/>
        <v>-2.397682730547924</v>
      </c>
      <c r="R361" s="1">
        <f t="shared" si="32"/>
        <v>9.0928414985377362E-2</v>
      </c>
      <c r="S361" s="1">
        <f t="shared" si="33"/>
        <v>8.3349570637589604E-2</v>
      </c>
      <c r="T361" s="1">
        <f t="shared" si="34"/>
        <v>0.91665042936241037</v>
      </c>
      <c r="U361" s="1">
        <f t="shared" si="35"/>
        <v>-3.7796253799322409E-2</v>
      </c>
      <c r="V361" s="10">
        <f t="shared" si="30"/>
        <v>0</v>
      </c>
      <c r="W361" s="12"/>
      <c r="X361" s="12"/>
      <c r="Y361" s="12"/>
      <c r="Z361" s="12"/>
      <c r="AA361" s="8"/>
      <c r="AB361" s="8"/>
      <c r="AC361" s="8"/>
      <c r="AD361" s="8"/>
      <c r="AE361" s="8"/>
      <c r="AF361" s="8"/>
      <c r="AG361" s="8"/>
      <c r="AH361" s="8"/>
      <c r="AI361" s="8"/>
      <c r="AJ361" s="8"/>
      <c r="AK361" s="8"/>
      <c r="AL361" s="8"/>
      <c r="AM361" s="8"/>
      <c r="AN361" s="8"/>
      <c r="AO361" s="8"/>
      <c r="AP361" s="8"/>
      <c r="AQ361" s="8"/>
      <c r="AR361" s="8"/>
      <c r="AS361" s="8"/>
      <c r="AT361" s="8"/>
      <c r="AU361" s="8"/>
      <c r="AV361" s="8"/>
      <c r="AW361" s="19"/>
      <c r="AX361" s="8"/>
      <c r="AY361" s="8"/>
      <c r="AZ361" s="8"/>
      <c r="BA361" s="8"/>
      <c r="BB361" s="8"/>
      <c r="BC361" s="8"/>
      <c r="BD361" s="8"/>
      <c r="BE361" s="8"/>
      <c r="BF361" s="8"/>
      <c r="BG361" s="8"/>
      <c r="BH361" s="8"/>
      <c r="BI361" s="8"/>
    </row>
    <row r="362" spans="1:61" ht="15" thickBot="1">
      <c r="A362" s="2">
        <v>0</v>
      </c>
      <c r="B362" s="2">
        <v>1</v>
      </c>
      <c r="C362" s="2">
        <v>44</v>
      </c>
      <c r="D362" s="2">
        <v>1</v>
      </c>
      <c r="E362" s="2">
        <v>1</v>
      </c>
      <c r="F362" s="2">
        <v>10</v>
      </c>
      <c r="G362" s="2">
        <v>0</v>
      </c>
      <c r="H362" s="2">
        <v>0</v>
      </c>
      <c r="I362" s="2">
        <v>1</v>
      </c>
      <c r="J362" s="2">
        <v>0</v>
      </c>
      <c r="K362" s="2">
        <v>229</v>
      </c>
      <c r="L362" s="2">
        <v>177.5</v>
      </c>
      <c r="M362" s="2">
        <v>120</v>
      </c>
      <c r="N362" s="2">
        <v>39.880000000000003</v>
      </c>
      <c r="O362" s="2">
        <v>104</v>
      </c>
      <c r="P362" s="2">
        <v>78</v>
      </c>
      <c r="Q362" s="1">
        <f t="shared" si="31"/>
        <v>-1.2837964734266887</v>
      </c>
      <c r="R362" s="1">
        <f t="shared" si="32"/>
        <v>0.27698374040219542</v>
      </c>
      <c r="S362" s="1">
        <f t="shared" si="33"/>
        <v>0.21690467281514275</v>
      </c>
      <c r="T362" s="1">
        <f t="shared" si="34"/>
        <v>0.7830953271848573</v>
      </c>
      <c r="U362" s="1">
        <f t="shared" si="35"/>
        <v>-0.10618536750729904</v>
      </c>
      <c r="V362" s="10">
        <f t="shared" si="30"/>
        <v>1</v>
      </c>
      <c r="W362" s="12"/>
      <c r="X362" s="12"/>
      <c r="Y362" s="12"/>
      <c r="Z362" s="12"/>
      <c r="AA362" s="8"/>
      <c r="AB362" s="8"/>
      <c r="AC362" s="8"/>
      <c r="AD362" s="8"/>
      <c r="AE362" s="8"/>
      <c r="AF362" s="8"/>
      <c r="AG362" s="8"/>
      <c r="AH362" s="8"/>
      <c r="AI362" s="8"/>
      <c r="AJ362" s="8"/>
      <c r="AK362" s="8"/>
      <c r="AL362" s="8"/>
      <c r="AM362" s="8"/>
      <c r="AN362" s="8"/>
      <c r="AO362" s="8"/>
      <c r="AP362" s="8"/>
      <c r="AQ362" s="8"/>
      <c r="AR362" s="8"/>
      <c r="AS362" s="8"/>
      <c r="AT362" s="8"/>
      <c r="AU362" s="8"/>
      <c r="AV362" s="8"/>
      <c r="AW362" s="19"/>
      <c r="AX362" s="8"/>
      <c r="AY362" s="8"/>
      <c r="AZ362" s="8"/>
      <c r="BA362" s="8"/>
      <c r="BB362" s="8"/>
      <c r="BC362" s="8"/>
      <c r="BD362" s="8"/>
      <c r="BE362" s="8"/>
      <c r="BF362" s="8"/>
      <c r="BG362" s="8"/>
      <c r="BH362" s="8"/>
      <c r="BI362" s="8"/>
    </row>
    <row r="363" spans="1:61" ht="15" thickBot="1">
      <c r="A363" s="2">
        <v>0</v>
      </c>
      <c r="B363" s="2">
        <v>1</v>
      </c>
      <c r="C363" s="2">
        <v>36</v>
      </c>
      <c r="D363" s="2">
        <v>3</v>
      </c>
      <c r="E363" s="2">
        <v>0</v>
      </c>
      <c r="F363" s="2">
        <v>0</v>
      </c>
      <c r="G363" s="2">
        <v>0</v>
      </c>
      <c r="H363" s="2">
        <v>0</v>
      </c>
      <c r="I363" s="2">
        <v>0</v>
      </c>
      <c r="J363" s="2">
        <v>0</v>
      </c>
      <c r="K363" s="2">
        <v>174</v>
      </c>
      <c r="L363" s="2">
        <v>131</v>
      </c>
      <c r="M363" s="2">
        <v>86</v>
      </c>
      <c r="N363" s="2">
        <v>26.23</v>
      </c>
      <c r="O363" s="2">
        <v>75</v>
      </c>
      <c r="P363" s="2">
        <v>64</v>
      </c>
      <c r="Q363" s="1">
        <f t="shared" si="31"/>
        <v>-3.1695912649495881</v>
      </c>
      <c r="R363" s="1">
        <f t="shared" si="32"/>
        <v>4.2020769755281892E-2</v>
      </c>
      <c r="S363" s="1">
        <f t="shared" si="33"/>
        <v>4.0326230508006523E-2</v>
      </c>
      <c r="T363" s="1">
        <f t="shared" si="34"/>
        <v>0.95967376949199346</v>
      </c>
      <c r="U363" s="1">
        <f t="shared" si="35"/>
        <v>-1.7876375489621552E-2</v>
      </c>
      <c r="V363" s="10">
        <f t="shared" si="30"/>
        <v>0</v>
      </c>
      <c r="W363" s="12"/>
      <c r="X363" s="12"/>
      <c r="Y363" s="12"/>
      <c r="Z363" s="12"/>
      <c r="AA363" s="8"/>
      <c r="AB363" s="8"/>
      <c r="AC363" s="8"/>
      <c r="AD363" s="8"/>
      <c r="AE363" s="8"/>
      <c r="AF363" s="8"/>
      <c r="AG363" s="8"/>
      <c r="AH363" s="8"/>
      <c r="AI363" s="8"/>
      <c r="AJ363" s="8"/>
      <c r="AK363" s="8"/>
      <c r="AL363" s="8"/>
      <c r="AM363" s="8"/>
      <c r="AN363" s="8"/>
      <c r="AO363" s="8"/>
      <c r="AP363" s="8"/>
      <c r="AQ363" s="8"/>
      <c r="AR363" s="8"/>
      <c r="AS363" s="8"/>
      <c r="AT363" s="8"/>
      <c r="AU363" s="8"/>
      <c r="AV363" s="8"/>
      <c r="AW363" s="19"/>
      <c r="AX363" s="8"/>
      <c r="AY363" s="8"/>
      <c r="AZ363" s="8"/>
      <c r="BA363" s="8"/>
      <c r="BB363" s="8"/>
      <c r="BC363" s="8"/>
      <c r="BD363" s="8"/>
      <c r="BE363" s="8"/>
      <c r="BF363" s="8"/>
      <c r="BG363" s="8"/>
      <c r="BH363" s="8"/>
      <c r="BI363" s="8"/>
    </row>
    <row r="364" spans="1:61" ht="15" thickBot="1">
      <c r="A364" s="2">
        <v>0</v>
      </c>
      <c r="B364" s="2">
        <v>0</v>
      </c>
      <c r="C364" s="2">
        <v>60</v>
      </c>
      <c r="D364" s="2">
        <v>3</v>
      </c>
      <c r="E364" s="2">
        <v>0</v>
      </c>
      <c r="F364" s="2">
        <v>0</v>
      </c>
      <c r="G364" s="2">
        <v>0</v>
      </c>
      <c r="H364" s="2">
        <v>0</v>
      </c>
      <c r="I364" s="2">
        <v>1</v>
      </c>
      <c r="J364" s="2">
        <v>0</v>
      </c>
      <c r="K364" s="2">
        <v>285</v>
      </c>
      <c r="L364" s="2">
        <v>156</v>
      </c>
      <c r="M364" s="2">
        <v>100</v>
      </c>
      <c r="N364" s="2">
        <v>23.02</v>
      </c>
      <c r="O364" s="2">
        <v>80</v>
      </c>
      <c r="P364" s="2">
        <v>85</v>
      </c>
      <c r="Q364" s="1">
        <f t="shared" si="31"/>
        <v>-1.2720828739409962</v>
      </c>
      <c r="R364" s="1">
        <f t="shared" si="32"/>
        <v>0.2802472936637237</v>
      </c>
      <c r="S364" s="1">
        <f t="shared" si="33"/>
        <v>0.21890090691910877</v>
      </c>
      <c r="T364" s="1">
        <f t="shared" si="34"/>
        <v>0.7810990930808912</v>
      </c>
      <c r="U364" s="1">
        <f t="shared" si="35"/>
        <v>-0.1072938664449978</v>
      </c>
      <c r="V364" s="10">
        <f t="shared" si="30"/>
        <v>1</v>
      </c>
      <c r="W364" s="12"/>
      <c r="X364" s="12"/>
      <c r="Y364" s="12"/>
      <c r="Z364" s="12"/>
      <c r="AA364" s="8"/>
      <c r="AB364" s="8"/>
      <c r="AC364" s="8"/>
      <c r="AD364" s="8"/>
      <c r="AE364" s="8"/>
      <c r="AF364" s="8"/>
      <c r="AG364" s="8"/>
      <c r="AH364" s="8"/>
      <c r="AI364" s="8"/>
      <c r="AJ364" s="8"/>
      <c r="AK364" s="8"/>
      <c r="AL364" s="8"/>
      <c r="AM364" s="8"/>
      <c r="AN364" s="8"/>
      <c r="AO364" s="8"/>
      <c r="AP364" s="8"/>
      <c r="AQ364" s="8"/>
      <c r="AR364" s="8"/>
      <c r="AS364" s="8"/>
      <c r="AT364" s="8"/>
      <c r="AU364" s="8"/>
      <c r="AV364" s="8"/>
      <c r="AW364" s="19"/>
      <c r="AX364" s="8"/>
      <c r="AY364" s="8"/>
      <c r="AZ364" s="8"/>
      <c r="BA364" s="8"/>
      <c r="BB364" s="8"/>
      <c r="BC364" s="8"/>
      <c r="BD364" s="8"/>
      <c r="BE364" s="8"/>
      <c r="BF364" s="8"/>
      <c r="BG364" s="8"/>
      <c r="BH364" s="8"/>
      <c r="BI364" s="8"/>
    </row>
    <row r="365" spans="1:61" ht="15" thickBot="1">
      <c r="A365" s="2">
        <v>0</v>
      </c>
      <c r="B365" s="2">
        <v>0</v>
      </c>
      <c r="C365" s="2">
        <v>55</v>
      </c>
      <c r="D365" s="2">
        <v>2</v>
      </c>
      <c r="E365" s="2">
        <v>1</v>
      </c>
      <c r="F365" s="2">
        <v>3</v>
      </c>
      <c r="G365" s="2">
        <v>0</v>
      </c>
      <c r="H365" s="2">
        <v>0</v>
      </c>
      <c r="I365" s="2">
        <v>1</v>
      </c>
      <c r="J365" s="2">
        <v>0</v>
      </c>
      <c r="K365" s="2">
        <v>323</v>
      </c>
      <c r="L365" s="2">
        <v>197</v>
      </c>
      <c r="M365" s="2">
        <v>118</v>
      </c>
      <c r="N365" s="2">
        <v>27.51</v>
      </c>
      <c r="O365" s="2">
        <v>80</v>
      </c>
      <c r="P365" s="2">
        <v>112</v>
      </c>
      <c r="Q365" s="1">
        <f t="shared" si="31"/>
        <v>-0.55426587450511011</v>
      </c>
      <c r="R365" s="1">
        <f t="shared" si="32"/>
        <v>0.57449385701247335</v>
      </c>
      <c r="S365" s="1">
        <f t="shared" si="33"/>
        <v>0.36487526099501455</v>
      </c>
      <c r="T365" s="1">
        <f t="shared" si="34"/>
        <v>0.63512473900498545</v>
      </c>
      <c r="U365" s="1">
        <f t="shared" si="35"/>
        <v>-0.19714097054843463</v>
      </c>
      <c r="V365" s="10">
        <f t="shared" si="30"/>
        <v>1</v>
      </c>
      <c r="W365" s="12"/>
      <c r="X365" s="12"/>
      <c r="Y365" s="12"/>
      <c r="Z365" s="12"/>
      <c r="AA365" s="8"/>
      <c r="AB365" s="8"/>
      <c r="AC365" s="8"/>
      <c r="AD365" s="8"/>
      <c r="AE365" s="8"/>
      <c r="AF365" s="8"/>
      <c r="AG365" s="8"/>
      <c r="AH365" s="8"/>
      <c r="AI365" s="8"/>
      <c r="AJ365" s="8"/>
      <c r="AK365" s="8"/>
      <c r="AL365" s="8"/>
      <c r="AM365" s="8"/>
      <c r="AN365" s="8"/>
      <c r="AO365" s="8"/>
      <c r="AP365" s="8"/>
      <c r="AQ365" s="8"/>
      <c r="AR365" s="8"/>
      <c r="AS365" s="8"/>
      <c r="AT365" s="8"/>
      <c r="AU365" s="8"/>
      <c r="AV365" s="8"/>
      <c r="AW365" s="19"/>
      <c r="AX365" s="8"/>
      <c r="AY365" s="8"/>
      <c r="AZ365" s="8"/>
      <c r="BA365" s="8"/>
      <c r="BB365" s="8"/>
      <c r="BC365" s="8"/>
      <c r="BD365" s="8"/>
      <c r="BE365" s="8"/>
      <c r="BF365" s="8"/>
      <c r="BG365" s="8"/>
      <c r="BH365" s="8"/>
      <c r="BI365" s="8"/>
    </row>
    <row r="366" spans="1:61" ht="15" thickBot="1">
      <c r="A366" s="2">
        <v>0</v>
      </c>
      <c r="B366" s="2">
        <v>0</v>
      </c>
      <c r="C366" s="2">
        <v>61</v>
      </c>
      <c r="D366" s="2">
        <v>1</v>
      </c>
      <c r="E366" s="2">
        <v>1</v>
      </c>
      <c r="F366" s="2">
        <v>15</v>
      </c>
      <c r="G366" s="2">
        <v>0</v>
      </c>
      <c r="H366" s="2">
        <v>0</v>
      </c>
      <c r="I366" s="2">
        <v>0</v>
      </c>
      <c r="J366" s="2">
        <v>0</v>
      </c>
      <c r="K366" s="2">
        <v>206</v>
      </c>
      <c r="L366" s="2">
        <v>130</v>
      </c>
      <c r="M366" s="2">
        <v>80</v>
      </c>
      <c r="N366" s="2">
        <v>21.93</v>
      </c>
      <c r="O366" s="2">
        <v>72</v>
      </c>
      <c r="P366" s="2">
        <v>82</v>
      </c>
      <c r="Q366" s="1">
        <f t="shared" si="31"/>
        <v>-1.515523970713418</v>
      </c>
      <c r="R366" s="1">
        <f t="shared" si="32"/>
        <v>0.21969304196471551</v>
      </c>
      <c r="S366" s="1">
        <f t="shared" si="33"/>
        <v>0.18012158338693793</v>
      </c>
      <c r="T366" s="1">
        <f t="shared" si="34"/>
        <v>0.81987841661306204</v>
      </c>
      <c r="U366" s="1">
        <f t="shared" si="35"/>
        <v>-8.6250546285843305E-2</v>
      </c>
      <c r="V366" s="10">
        <f t="shared" si="30"/>
        <v>1</v>
      </c>
      <c r="W366" s="12"/>
      <c r="X366" s="12"/>
      <c r="Y366" s="12"/>
      <c r="Z366" s="12"/>
      <c r="AA366" s="8"/>
      <c r="AB366" s="8"/>
      <c r="AC366" s="8"/>
      <c r="AD366" s="8"/>
      <c r="AE366" s="8"/>
      <c r="AF366" s="8"/>
      <c r="AG366" s="8"/>
      <c r="AH366" s="8"/>
      <c r="AI366" s="8"/>
      <c r="AJ366" s="8"/>
      <c r="AK366" s="8"/>
      <c r="AL366" s="8"/>
      <c r="AM366" s="8"/>
      <c r="AN366" s="8"/>
      <c r="AO366" s="8"/>
      <c r="AP366" s="8"/>
      <c r="AQ366" s="8"/>
      <c r="AR366" s="8"/>
      <c r="AS366" s="8"/>
      <c r="AT366" s="8"/>
      <c r="AU366" s="8"/>
      <c r="AV366" s="8"/>
      <c r="AW366" s="19"/>
      <c r="AX366" s="8"/>
      <c r="AY366" s="8"/>
      <c r="AZ366" s="8"/>
      <c r="BA366" s="8"/>
      <c r="BB366" s="8"/>
      <c r="BC366" s="8"/>
      <c r="BD366" s="8"/>
      <c r="BE366" s="8"/>
      <c r="BF366" s="8"/>
      <c r="BG366" s="8"/>
      <c r="BH366" s="8"/>
      <c r="BI366" s="8"/>
    </row>
    <row r="367" spans="1:61" ht="15" thickBot="1">
      <c r="A367" s="2">
        <v>0</v>
      </c>
      <c r="B367" s="2">
        <v>1</v>
      </c>
      <c r="C367" s="2">
        <v>45</v>
      </c>
      <c r="D367" s="2">
        <v>1</v>
      </c>
      <c r="E367" s="2">
        <v>1</v>
      </c>
      <c r="F367" s="2">
        <v>20</v>
      </c>
      <c r="G367" s="2">
        <v>0</v>
      </c>
      <c r="H367" s="2">
        <v>0</v>
      </c>
      <c r="I367" s="2">
        <v>0</v>
      </c>
      <c r="J367" s="2">
        <v>0</v>
      </c>
      <c r="K367" s="2">
        <v>246</v>
      </c>
      <c r="L367" s="2">
        <v>111</v>
      </c>
      <c r="M367" s="2">
        <v>72</v>
      </c>
      <c r="N367" s="2">
        <v>21.79</v>
      </c>
      <c r="O367" s="2">
        <v>75</v>
      </c>
      <c r="P367" s="2">
        <v>118</v>
      </c>
      <c r="Q367" s="1">
        <f t="shared" si="31"/>
        <v>-1.8044653911364481</v>
      </c>
      <c r="R367" s="1">
        <f t="shared" si="32"/>
        <v>0.1645624095876036</v>
      </c>
      <c r="S367" s="1">
        <f t="shared" si="33"/>
        <v>0.14130836461214533</v>
      </c>
      <c r="T367" s="1">
        <f t="shared" si="34"/>
        <v>0.85869163538785465</v>
      </c>
      <c r="U367" s="1">
        <f t="shared" si="35"/>
        <v>-6.616276759224328E-2</v>
      </c>
      <c r="V367" s="10">
        <f t="shared" si="30"/>
        <v>1</v>
      </c>
      <c r="W367" s="12"/>
      <c r="X367" s="12"/>
      <c r="Y367" s="12"/>
      <c r="Z367" s="12"/>
      <c r="AA367" s="8"/>
      <c r="AB367" s="8"/>
      <c r="AC367" s="8"/>
      <c r="AD367" s="8"/>
      <c r="AE367" s="8"/>
      <c r="AF367" s="8"/>
      <c r="AG367" s="8"/>
      <c r="AH367" s="8"/>
      <c r="AI367" s="8"/>
      <c r="AJ367" s="8"/>
      <c r="AK367" s="8"/>
      <c r="AL367" s="8"/>
      <c r="AM367" s="8"/>
      <c r="AN367" s="8"/>
      <c r="AO367" s="8"/>
      <c r="AP367" s="8"/>
      <c r="AQ367" s="8"/>
      <c r="AR367" s="8"/>
      <c r="AS367" s="8"/>
      <c r="AT367" s="8"/>
      <c r="AU367" s="8"/>
      <c r="AV367" s="8"/>
      <c r="AW367" s="19"/>
      <c r="AX367" s="8"/>
      <c r="AY367" s="8"/>
      <c r="AZ367" s="8"/>
      <c r="BA367" s="8"/>
      <c r="BB367" s="8"/>
      <c r="BC367" s="8"/>
      <c r="BD367" s="8"/>
      <c r="BE367" s="8"/>
      <c r="BF367" s="8"/>
      <c r="BG367" s="8"/>
      <c r="BH367" s="8"/>
      <c r="BI367" s="8"/>
    </row>
    <row r="368" spans="1:61" ht="15" thickBot="1">
      <c r="A368" s="2">
        <v>0</v>
      </c>
      <c r="B368" s="2">
        <v>0</v>
      </c>
      <c r="C368" s="2">
        <v>45</v>
      </c>
      <c r="D368" s="2">
        <v>2</v>
      </c>
      <c r="E368" s="2">
        <v>0</v>
      </c>
      <c r="F368" s="2">
        <v>0</v>
      </c>
      <c r="G368" s="2">
        <v>0</v>
      </c>
      <c r="H368" s="2">
        <v>0</v>
      </c>
      <c r="I368" s="2">
        <v>1</v>
      </c>
      <c r="J368" s="2">
        <v>0</v>
      </c>
      <c r="K368" s="2">
        <v>304</v>
      </c>
      <c r="L368" s="2">
        <v>148</v>
      </c>
      <c r="M368" s="2">
        <v>106</v>
      </c>
      <c r="N368" s="2">
        <v>22.98</v>
      </c>
      <c r="O368" s="2">
        <v>98</v>
      </c>
      <c r="P368" s="2">
        <v>72</v>
      </c>
      <c r="Q368" s="1">
        <f t="shared" si="31"/>
        <v>-2.4324156523034759</v>
      </c>
      <c r="R368" s="1">
        <f t="shared" si="32"/>
        <v>8.7824422862259943E-2</v>
      </c>
      <c r="S368" s="1">
        <f t="shared" si="33"/>
        <v>8.0734005430010691E-2</v>
      </c>
      <c r="T368" s="1">
        <f t="shared" si="34"/>
        <v>0.91926599456998925</v>
      </c>
      <c r="U368" s="1">
        <f t="shared" si="35"/>
        <v>-3.655880498038843E-2</v>
      </c>
      <c r="V368" s="10">
        <f t="shared" si="30"/>
        <v>0</v>
      </c>
      <c r="W368" s="12"/>
      <c r="X368" s="12"/>
      <c r="Y368" s="12"/>
      <c r="Z368" s="12"/>
      <c r="AA368" s="8"/>
      <c r="AB368" s="8"/>
      <c r="AC368" s="8"/>
      <c r="AD368" s="8"/>
      <c r="AE368" s="8"/>
      <c r="AF368" s="8"/>
      <c r="AG368" s="8"/>
      <c r="AH368" s="8"/>
      <c r="AI368" s="8"/>
      <c r="AJ368" s="8"/>
      <c r="AK368" s="8"/>
      <c r="AL368" s="8"/>
      <c r="AM368" s="8"/>
      <c r="AN368" s="8"/>
      <c r="AO368" s="8"/>
      <c r="AP368" s="8"/>
      <c r="AQ368" s="8"/>
      <c r="AR368" s="8"/>
      <c r="AS368" s="8"/>
      <c r="AT368" s="8"/>
      <c r="AU368" s="8"/>
      <c r="AV368" s="8"/>
      <c r="AW368" s="19"/>
      <c r="AX368" s="8"/>
      <c r="AY368" s="8"/>
      <c r="AZ368" s="8"/>
      <c r="BA368" s="8"/>
      <c r="BB368" s="8"/>
      <c r="BC368" s="8"/>
      <c r="BD368" s="8"/>
      <c r="BE368" s="8"/>
      <c r="BF368" s="8"/>
      <c r="BG368" s="8"/>
      <c r="BH368" s="8"/>
      <c r="BI368" s="8"/>
    </row>
    <row r="369" spans="1:61" ht="15" thickBot="1">
      <c r="A369" s="2">
        <v>0</v>
      </c>
      <c r="B369" s="2">
        <v>0</v>
      </c>
      <c r="C369" s="2">
        <v>52</v>
      </c>
      <c r="D369" s="2">
        <v>1</v>
      </c>
      <c r="E369" s="2">
        <v>1</v>
      </c>
      <c r="F369" s="2">
        <v>25</v>
      </c>
      <c r="G369" s="2">
        <v>0</v>
      </c>
      <c r="H369" s="2">
        <v>0</v>
      </c>
      <c r="I369" s="2">
        <v>0</v>
      </c>
      <c r="J369" s="2">
        <v>0</v>
      </c>
      <c r="K369" s="2">
        <v>235</v>
      </c>
      <c r="L369" s="2">
        <v>119</v>
      </c>
      <c r="M369" s="2">
        <v>82</v>
      </c>
      <c r="N369" s="2">
        <v>24.25</v>
      </c>
      <c r="O369" s="2">
        <v>77</v>
      </c>
      <c r="P369" s="2">
        <v>79</v>
      </c>
      <c r="Q369" s="1">
        <f t="shared" si="31"/>
        <v>-2.0404156717580229</v>
      </c>
      <c r="R369" s="1">
        <f t="shared" si="32"/>
        <v>0.12997467284740138</v>
      </c>
      <c r="S369" s="1">
        <f t="shared" si="33"/>
        <v>0.11502441246747656</v>
      </c>
      <c r="T369" s="1">
        <f t="shared" si="34"/>
        <v>0.88497558753252348</v>
      </c>
      <c r="U369" s="1">
        <f t="shared" si="35"/>
        <v>-5.3068709354317713E-2</v>
      </c>
      <c r="V369" s="10">
        <f t="shared" si="30"/>
        <v>1</v>
      </c>
      <c r="W369" s="12"/>
      <c r="X369" s="12"/>
      <c r="Y369" s="12"/>
      <c r="Z369" s="12"/>
      <c r="AA369" s="8"/>
      <c r="AB369" s="8"/>
      <c r="AC369" s="8"/>
      <c r="AD369" s="8"/>
      <c r="AE369" s="8"/>
      <c r="AF369" s="8"/>
      <c r="AG369" s="8"/>
      <c r="AH369" s="8"/>
      <c r="AI369" s="8"/>
      <c r="AJ369" s="8"/>
      <c r="AK369" s="8"/>
      <c r="AL369" s="8"/>
      <c r="AM369" s="8"/>
      <c r="AN369" s="8"/>
      <c r="AO369" s="8"/>
      <c r="AP369" s="8"/>
      <c r="AQ369" s="8"/>
      <c r="AR369" s="8"/>
      <c r="AS369" s="8"/>
      <c r="AT369" s="8"/>
      <c r="AU369" s="8"/>
      <c r="AV369" s="8"/>
      <c r="AW369" s="19"/>
      <c r="AX369" s="8"/>
      <c r="AY369" s="8"/>
      <c r="AZ369" s="8"/>
      <c r="BA369" s="8"/>
      <c r="BB369" s="8"/>
      <c r="BC369" s="8"/>
      <c r="BD369" s="8"/>
      <c r="BE369" s="8"/>
      <c r="BF369" s="8"/>
      <c r="BG369" s="8"/>
      <c r="BH369" s="8"/>
      <c r="BI369" s="8"/>
    </row>
    <row r="370" spans="1:61" ht="15" thickBot="1">
      <c r="A370" s="2">
        <v>0</v>
      </c>
      <c r="B370" s="2">
        <v>0</v>
      </c>
      <c r="C370" s="2">
        <v>46</v>
      </c>
      <c r="D370" s="2">
        <v>2</v>
      </c>
      <c r="E370" s="2">
        <v>0</v>
      </c>
      <c r="F370" s="2">
        <v>0</v>
      </c>
      <c r="G370" s="2">
        <v>0</v>
      </c>
      <c r="H370" s="2">
        <v>0</v>
      </c>
      <c r="I370" s="2">
        <v>0</v>
      </c>
      <c r="J370" s="2">
        <v>0</v>
      </c>
      <c r="K370" s="2">
        <v>232</v>
      </c>
      <c r="L370" s="2">
        <v>90</v>
      </c>
      <c r="M370" s="2">
        <v>60</v>
      </c>
      <c r="N370" s="2">
        <v>19.2</v>
      </c>
      <c r="O370" s="2">
        <v>60</v>
      </c>
      <c r="P370" s="2">
        <v>82</v>
      </c>
      <c r="Q370" s="1">
        <f t="shared" si="31"/>
        <v>-3.30343268383153</v>
      </c>
      <c r="R370" s="1">
        <f t="shared" si="32"/>
        <v>3.6756776203465631E-2</v>
      </c>
      <c r="S370" s="1">
        <f t="shared" si="33"/>
        <v>3.5453615589633759E-2</v>
      </c>
      <c r="T370" s="1">
        <f t="shared" si="34"/>
        <v>0.96454638441036622</v>
      </c>
      <c r="U370" s="1">
        <f t="shared" si="35"/>
        <v>-1.5676882577802434E-2</v>
      </c>
      <c r="V370" s="10">
        <f t="shared" si="30"/>
        <v>0</v>
      </c>
      <c r="W370" s="12"/>
      <c r="X370" s="12"/>
      <c r="Y370" s="12"/>
      <c r="Z370" s="12"/>
      <c r="AA370" s="8"/>
      <c r="AB370" s="8"/>
      <c r="AC370" s="8"/>
      <c r="AD370" s="8"/>
      <c r="AE370" s="8"/>
      <c r="AF370" s="8"/>
      <c r="AG370" s="8"/>
      <c r="AH370" s="8"/>
      <c r="AI370" s="8"/>
      <c r="AJ370" s="8"/>
      <c r="AK370" s="8"/>
      <c r="AL370" s="8"/>
      <c r="AM370" s="8"/>
      <c r="AN370" s="8"/>
      <c r="AO370" s="8"/>
      <c r="AP370" s="8"/>
      <c r="AQ370" s="8"/>
      <c r="AR370" s="8"/>
      <c r="AS370" s="8"/>
      <c r="AT370" s="8"/>
      <c r="AU370" s="8"/>
      <c r="AV370" s="8"/>
      <c r="AW370" s="19"/>
      <c r="AX370" s="8"/>
      <c r="AY370" s="8"/>
      <c r="AZ370" s="8"/>
      <c r="BA370" s="8"/>
      <c r="BB370" s="8"/>
      <c r="BC370" s="8"/>
      <c r="BD370" s="8"/>
      <c r="BE370" s="8"/>
      <c r="BF370" s="8"/>
      <c r="BG370" s="8"/>
      <c r="BH370" s="8"/>
      <c r="BI370" s="8"/>
    </row>
    <row r="371" spans="1:61" ht="15" thickBot="1">
      <c r="A371" s="2">
        <v>0</v>
      </c>
      <c r="B371" s="2">
        <v>0</v>
      </c>
      <c r="C371" s="2">
        <v>42</v>
      </c>
      <c r="D371" s="2">
        <v>2</v>
      </c>
      <c r="E371" s="2">
        <v>1</v>
      </c>
      <c r="F371" s="2">
        <v>15</v>
      </c>
      <c r="G371" s="2">
        <v>0</v>
      </c>
      <c r="H371" s="2">
        <v>0</v>
      </c>
      <c r="I371" s="2">
        <v>0</v>
      </c>
      <c r="J371" s="2">
        <v>0</v>
      </c>
      <c r="K371" s="2">
        <v>177</v>
      </c>
      <c r="L371" s="2">
        <v>112.5</v>
      </c>
      <c r="M371" s="2">
        <v>70</v>
      </c>
      <c r="N371" s="2">
        <v>20.62</v>
      </c>
      <c r="O371" s="2">
        <v>86</v>
      </c>
      <c r="P371" s="2">
        <v>83</v>
      </c>
      <c r="Q371" s="1">
        <f t="shared" si="31"/>
        <v>-3.1083859743293649</v>
      </c>
      <c r="R371" s="1">
        <f t="shared" si="32"/>
        <v>4.4673000552899605E-2</v>
      </c>
      <c r="S371" s="1">
        <f t="shared" si="33"/>
        <v>4.2762664038657208E-2</v>
      </c>
      <c r="T371" s="1">
        <f t="shared" si="34"/>
        <v>0.95723733596134275</v>
      </c>
      <c r="U371" s="1">
        <f t="shared" si="35"/>
        <v>-1.898037056239928E-2</v>
      </c>
      <c r="V371" s="10">
        <f t="shared" si="30"/>
        <v>0</v>
      </c>
      <c r="W371" s="12"/>
      <c r="X371" s="12"/>
      <c r="Y371" s="12"/>
      <c r="Z371" s="12"/>
      <c r="AA371" s="8"/>
      <c r="AB371" s="8"/>
      <c r="AC371" s="8"/>
      <c r="AD371" s="8"/>
      <c r="AE371" s="8"/>
      <c r="AF371" s="8"/>
      <c r="AG371" s="8"/>
      <c r="AH371" s="8"/>
      <c r="AI371" s="8"/>
      <c r="AJ371" s="8"/>
      <c r="AK371" s="8"/>
      <c r="AL371" s="8"/>
      <c r="AM371" s="8"/>
      <c r="AN371" s="8"/>
      <c r="AO371" s="8"/>
      <c r="AP371" s="8"/>
      <c r="AQ371" s="8"/>
      <c r="AR371" s="8"/>
      <c r="AS371" s="8"/>
      <c r="AT371" s="8"/>
      <c r="AU371" s="8"/>
      <c r="AV371" s="8"/>
      <c r="AW371" s="19"/>
      <c r="AX371" s="8"/>
      <c r="AY371" s="8"/>
      <c r="AZ371" s="8"/>
      <c r="BA371" s="8"/>
      <c r="BB371" s="8"/>
      <c r="BC371" s="8"/>
      <c r="BD371" s="8"/>
      <c r="BE371" s="8"/>
      <c r="BF371" s="8"/>
      <c r="BG371" s="8"/>
      <c r="BH371" s="8"/>
      <c r="BI371" s="8"/>
    </row>
    <row r="372" spans="1:61" ht="15" thickBot="1">
      <c r="A372" s="2">
        <v>0</v>
      </c>
      <c r="B372" s="2">
        <v>0</v>
      </c>
      <c r="C372" s="2">
        <v>58</v>
      </c>
      <c r="D372" s="2">
        <v>3</v>
      </c>
      <c r="E372" s="2">
        <v>0</v>
      </c>
      <c r="F372" s="2">
        <v>0</v>
      </c>
      <c r="G372" s="2">
        <v>0</v>
      </c>
      <c r="H372" s="2">
        <v>0</v>
      </c>
      <c r="I372" s="2">
        <v>1</v>
      </c>
      <c r="J372" s="2">
        <v>0</v>
      </c>
      <c r="K372" s="2">
        <v>188</v>
      </c>
      <c r="L372" s="2">
        <v>160</v>
      </c>
      <c r="M372" s="2">
        <v>120</v>
      </c>
      <c r="N372" s="2">
        <v>35.58</v>
      </c>
      <c r="O372" s="2">
        <v>88</v>
      </c>
      <c r="P372" s="2">
        <v>85</v>
      </c>
      <c r="Q372" s="1">
        <f t="shared" si="31"/>
        <v>-1.5868926301725521</v>
      </c>
      <c r="R372" s="1">
        <f t="shared" si="32"/>
        <v>0.20456026957479792</v>
      </c>
      <c r="S372" s="1">
        <f t="shared" si="33"/>
        <v>0.16982153134355527</v>
      </c>
      <c r="T372" s="1">
        <f t="shared" si="34"/>
        <v>0.83017846865644473</v>
      </c>
      <c r="U372" s="1">
        <f t="shared" si="35"/>
        <v>-8.0828534586691217E-2</v>
      </c>
      <c r="V372" s="10">
        <f t="shared" si="30"/>
        <v>1</v>
      </c>
      <c r="W372" s="12"/>
      <c r="X372" s="12"/>
      <c r="Y372" s="12"/>
      <c r="Z372" s="12"/>
      <c r="AA372" s="8"/>
      <c r="AB372" s="8"/>
      <c r="AC372" s="8"/>
      <c r="AD372" s="8"/>
      <c r="AE372" s="8"/>
      <c r="AF372" s="8"/>
      <c r="AG372" s="8"/>
      <c r="AH372" s="8"/>
      <c r="AI372" s="8"/>
      <c r="AJ372" s="8"/>
      <c r="AK372" s="8"/>
      <c r="AL372" s="8"/>
      <c r="AM372" s="8"/>
      <c r="AN372" s="8"/>
      <c r="AO372" s="8"/>
      <c r="AP372" s="8"/>
      <c r="AQ372" s="8"/>
      <c r="AR372" s="8"/>
      <c r="AS372" s="8"/>
      <c r="AT372" s="8"/>
      <c r="AU372" s="8"/>
      <c r="AV372" s="8"/>
      <c r="AW372" s="19"/>
      <c r="AX372" s="8"/>
      <c r="AY372" s="8"/>
      <c r="AZ372" s="8"/>
      <c r="BA372" s="8"/>
      <c r="BB372" s="8"/>
      <c r="BC372" s="8"/>
      <c r="BD372" s="8"/>
      <c r="BE372" s="8"/>
      <c r="BF372" s="8"/>
      <c r="BG372" s="8"/>
      <c r="BH372" s="8"/>
      <c r="BI372" s="8"/>
    </row>
    <row r="373" spans="1:61" ht="15" thickBot="1">
      <c r="A373" s="2">
        <v>0</v>
      </c>
      <c r="B373" s="2">
        <v>0</v>
      </c>
      <c r="C373" s="2">
        <v>38</v>
      </c>
      <c r="D373" s="2">
        <v>2</v>
      </c>
      <c r="E373" s="2">
        <v>1</v>
      </c>
      <c r="F373" s="2">
        <v>15</v>
      </c>
      <c r="G373" s="2">
        <v>0</v>
      </c>
      <c r="H373" s="2">
        <v>0</v>
      </c>
      <c r="I373" s="2">
        <v>0</v>
      </c>
      <c r="J373" s="2">
        <v>0</v>
      </c>
      <c r="K373" s="2">
        <v>176</v>
      </c>
      <c r="L373" s="2">
        <v>110</v>
      </c>
      <c r="M373" s="2">
        <v>80</v>
      </c>
      <c r="N373" s="2">
        <v>24.03</v>
      </c>
      <c r="O373" s="2">
        <v>100</v>
      </c>
      <c r="P373" s="2">
        <v>113</v>
      </c>
      <c r="Q373" s="1">
        <f t="shared" si="31"/>
        <v>-3.2540507385554402</v>
      </c>
      <c r="R373" s="1">
        <f t="shared" si="32"/>
        <v>3.8617461336967224E-2</v>
      </c>
      <c r="S373" s="1">
        <f t="shared" si="33"/>
        <v>3.7181602249645063E-2</v>
      </c>
      <c r="T373" s="1">
        <f t="shared" si="34"/>
        <v>0.96281839775035494</v>
      </c>
      <c r="U373" s="1">
        <f t="shared" si="35"/>
        <v>-1.6455619721145193E-2</v>
      </c>
      <c r="V373" s="10">
        <f t="shared" si="30"/>
        <v>0</v>
      </c>
      <c r="W373" s="12"/>
      <c r="X373" s="12"/>
      <c r="Y373" s="12"/>
      <c r="Z373" s="12"/>
      <c r="AA373" s="8"/>
      <c r="AB373" s="8"/>
      <c r="AC373" s="8"/>
      <c r="AD373" s="8"/>
      <c r="AE373" s="8"/>
      <c r="AF373" s="8"/>
      <c r="AG373" s="8"/>
      <c r="AH373" s="8"/>
      <c r="AI373" s="8"/>
      <c r="AJ373" s="8"/>
      <c r="AK373" s="8"/>
      <c r="AL373" s="8"/>
      <c r="AM373" s="8"/>
      <c r="AN373" s="8"/>
      <c r="AO373" s="8"/>
      <c r="AP373" s="8"/>
      <c r="AQ373" s="8"/>
      <c r="AR373" s="8"/>
      <c r="AS373" s="8"/>
      <c r="AT373" s="8"/>
      <c r="AU373" s="8"/>
      <c r="AV373" s="8"/>
      <c r="AW373" s="19"/>
      <c r="AX373" s="8"/>
      <c r="AY373" s="8"/>
      <c r="AZ373" s="8"/>
      <c r="BA373" s="8"/>
      <c r="BB373" s="8"/>
      <c r="BC373" s="8"/>
      <c r="BD373" s="8"/>
      <c r="BE373" s="8"/>
      <c r="BF373" s="8"/>
      <c r="BG373" s="8"/>
      <c r="BH373" s="8"/>
      <c r="BI373" s="8"/>
    </row>
    <row r="374" spans="1:61" ht="15" thickBot="1">
      <c r="A374" s="2">
        <v>0</v>
      </c>
      <c r="B374" s="2">
        <v>0</v>
      </c>
      <c r="C374" s="2">
        <v>64</v>
      </c>
      <c r="D374" s="2">
        <v>1</v>
      </c>
      <c r="E374" s="2">
        <v>0</v>
      </c>
      <c r="F374" s="2">
        <v>0</v>
      </c>
      <c r="G374" s="2">
        <v>0</v>
      </c>
      <c r="H374" s="2">
        <v>0</v>
      </c>
      <c r="I374" s="2">
        <v>0</v>
      </c>
      <c r="J374" s="2">
        <v>0</v>
      </c>
      <c r="K374" s="2">
        <v>268</v>
      </c>
      <c r="L374" s="2">
        <v>135</v>
      </c>
      <c r="M374" s="2">
        <v>74</v>
      </c>
      <c r="N374" s="2">
        <v>30.18</v>
      </c>
      <c r="O374" s="2">
        <v>76</v>
      </c>
      <c r="P374" s="2">
        <v>83</v>
      </c>
      <c r="Q374" s="1">
        <f t="shared" si="31"/>
        <v>-1.3705810842520849</v>
      </c>
      <c r="R374" s="1">
        <f t="shared" si="32"/>
        <v>0.25395934489268979</v>
      </c>
      <c r="S374" s="1">
        <f t="shared" si="33"/>
        <v>0.20252597975129957</v>
      </c>
      <c r="T374" s="1">
        <f t="shared" si="34"/>
        <v>0.7974740202487004</v>
      </c>
      <c r="U374" s="1">
        <f t="shared" si="35"/>
        <v>-9.8283456291361398E-2</v>
      </c>
      <c r="V374" s="10">
        <f t="shared" si="30"/>
        <v>1</v>
      </c>
      <c r="W374" s="12"/>
      <c r="X374" s="12"/>
      <c r="Y374" s="12"/>
      <c r="Z374" s="12"/>
      <c r="AA374" s="8"/>
      <c r="AB374" s="8"/>
      <c r="AC374" s="8"/>
      <c r="AD374" s="8"/>
      <c r="AE374" s="8"/>
      <c r="AF374" s="8"/>
      <c r="AG374" s="8"/>
      <c r="AH374" s="8"/>
      <c r="AI374" s="8"/>
      <c r="AJ374" s="8"/>
      <c r="AK374" s="8"/>
      <c r="AL374" s="8"/>
      <c r="AM374" s="8"/>
      <c r="AN374" s="8"/>
      <c r="AO374" s="8"/>
      <c r="AP374" s="8"/>
      <c r="AQ374" s="8"/>
      <c r="AR374" s="8"/>
      <c r="AS374" s="8"/>
      <c r="AT374" s="8"/>
      <c r="AU374" s="8"/>
      <c r="AV374" s="8"/>
      <c r="AW374" s="19"/>
      <c r="AX374" s="8"/>
      <c r="AY374" s="8"/>
      <c r="AZ374" s="8"/>
      <c r="BA374" s="8"/>
      <c r="BB374" s="8"/>
      <c r="BC374" s="8"/>
      <c r="BD374" s="8"/>
      <c r="BE374" s="8"/>
      <c r="BF374" s="8"/>
      <c r="BG374" s="8"/>
      <c r="BH374" s="8"/>
      <c r="BI374" s="8"/>
    </row>
    <row r="375" spans="1:61" ht="15" thickBot="1">
      <c r="A375" s="2">
        <v>0</v>
      </c>
      <c r="B375" s="2">
        <v>0</v>
      </c>
      <c r="C375" s="2">
        <v>40</v>
      </c>
      <c r="D375" s="2">
        <v>2</v>
      </c>
      <c r="E375" s="2">
        <v>0</v>
      </c>
      <c r="F375" s="2">
        <v>0</v>
      </c>
      <c r="G375" s="2">
        <v>0</v>
      </c>
      <c r="H375" s="2">
        <v>0</v>
      </c>
      <c r="I375" s="2">
        <v>0</v>
      </c>
      <c r="J375" s="2">
        <v>0</v>
      </c>
      <c r="K375" s="2">
        <v>195</v>
      </c>
      <c r="L375" s="2">
        <v>109.5</v>
      </c>
      <c r="M375" s="2">
        <v>72</v>
      </c>
      <c r="N375" s="2">
        <v>22.36</v>
      </c>
      <c r="O375" s="2">
        <v>70</v>
      </c>
      <c r="P375" s="2">
        <v>85</v>
      </c>
      <c r="Q375" s="1">
        <f t="shared" si="31"/>
        <v>-3.5101338618069038</v>
      </c>
      <c r="R375" s="1">
        <f t="shared" si="32"/>
        <v>2.9892912649788144E-2</v>
      </c>
      <c r="S375" s="1">
        <f t="shared" si="33"/>
        <v>2.902526299834159E-2</v>
      </c>
      <c r="T375" s="1">
        <f t="shared" si="34"/>
        <v>0.97097473700165837</v>
      </c>
      <c r="U375" s="1">
        <f t="shared" si="35"/>
        <v>-1.2792069498282635E-2</v>
      </c>
      <c r="V375" s="10">
        <f t="shared" si="30"/>
        <v>0</v>
      </c>
      <c r="W375" s="12"/>
      <c r="X375" s="12"/>
      <c r="Y375" s="12"/>
      <c r="Z375" s="12"/>
      <c r="AA375" s="8"/>
      <c r="AB375" s="8"/>
      <c r="AC375" s="8"/>
      <c r="AD375" s="8"/>
      <c r="AE375" s="8"/>
      <c r="AF375" s="8"/>
      <c r="AG375" s="8"/>
      <c r="AH375" s="8"/>
      <c r="AI375" s="8"/>
      <c r="AJ375" s="8"/>
      <c r="AK375" s="8"/>
      <c r="AL375" s="8"/>
      <c r="AM375" s="8"/>
      <c r="AN375" s="8"/>
      <c r="AO375" s="8"/>
      <c r="AP375" s="8"/>
      <c r="AQ375" s="8"/>
      <c r="AR375" s="8"/>
      <c r="AS375" s="8"/>
      <c r="AT375" s="8"/>
      <c r="AU375" s="8"/>
      <c r="AV375" s="8"/>
      <c r="AW375" s="19"/>
      <c r="AX375" s="8"/>
      <c r="AY375" s="8"/>
      <c r="AZ375" s="8"/>
      <c r="BA375" s="8"/>
      <c r="BB375" s="8"/>
      <c r="BC375" s="8"/>
      <c r="BD375" s="8"/>
      <c r="BE375" s="8"/>
      <c r="BF375" s="8"/>
      <c r="BG375" s="8"/>
      <c r="BH375" s="8"/>
      <c r="BI375" s="8"/>
    </row>
    <row r="376" spans="1:61" ht="15" thickBot="1">
      <c r="A376" s="2">
        <v>0</v>
      </c>
      <c r="B376" s="2">
        <v>0</v>
      </c>
      <c r="C376" s="2">
        <v>57</v>
      </c>
      <c r="D376" s="2">
        <v>1</v>
      </c>
      <c r="E376" s="2">
        <v>0</v>
      </c>
      <c r="F376" s="2">
        <v>0</v>
      </c>
      <c r="G376" s="2">
        <v>0</v>
      </c>
      <c r="H376" s="2">
        <v>0</v>
      </c>
      <c r="I376" s="2">
        <v>0</v>
      </c>
      <c r="J376" s="2">
        <v>0</v>
      </c>
      <c r="K376" s="2">
        <v>197</v>
      </c>
      <c r="L376" s="2">
        <v>96</v>
      </c>
      <c r="M376" s="2">
        <v>64</v>
      </c>
      <c r="N376" s="2">
        <v>18.59</v>
      </c>
      <c r="O376" s="2">
        <v>60</v>
      </c>
      <c r="P376" s="2">
        <v>77</v>
      </c>
      <c r="Q376" s="1">
        <f t="shared" si="31"/>
        <v>-2.6034987051387732</v>
      </c>
      <c r="R376" s="1">
        <f t="shared" si="32"/>
        <v>7.401417092398585E-2</v>
      </c>
      <c r="S376" s="1">
        <f t="shared" si="33"/>
        <v>6.8913588784690491E-2</v>
      </c>
      <c r="T376" s="1">
        <f t="shared" si="34"/>
        <v>0.93108641121530955</v>
      </c>
      <c r="U376" s="1">
        <f t="shared" si="35"/>
        <v>-3.1010011636803989E-2</v>
      </c>
      <c r="V376" s="10">
        <f t="shared" si="30"/>
        <v>0</v>
      </c>
      <c r="W376" s="12"/>
      <c r="X376" s="12"/>
      <c r="Y376" s="12"/>
      <c r="Z376" s="12"/>
      <c r="AA376" s="8"/>
      <c r="AB376" s="8"/>
      <c r="AC376" s="8"/>
      <c r="AD376" s="8"/>
      <c r="AE376" s="8"/>
      <c r="AF376" s="8"/>
      <c r="AG376" s="8"/>
      <c r="AH376" s="8"/>
      <c r="AI376" s="8"/>
      <c r="AJ376" s="8"/>
      <c r="AK376" s="8"/>
      <c r="AL376" s="8"/>
      <c r="AM376" s="8"/>
      <c r="AN376" s="8"/>
      <c r="AO376" s="8"/>
      <c r="AP376" s="8"/>
      <c r="AQ376" s="8"/>
      <c r="AR376" s="8"/>
      <c r="AS376" s="8"/>
      <c r="AT376" s="8"/>
      <c r="AU376" s="8"/>
      <c r="AV376" s="8"/>
      <c r="AW376" s="19"/>
      <c r="AX376" s="8"/>
      <c r="AY376" s="8"/>
      <c r="AZ376" s="8"/>
      <c r="BA376" s="8"/>
      <c r="BB376" s="8"/>
      <c r="BC376" s="8"/>
      <c r="BD376" s="8"/>
      <c r="BE376" s="8"/>
      <c r="BF376" s="8"/>
      <c r="BG376" s="8"/>
      <c r="BH376" s="8"/>
      <c r="BI376" s="8"/>
    </row>
    <row r="377" spans="1:61" ht="15" thickBot="1">
      <c r="A377" s="2">
        <v>0</v>
      </c>
      <c r="B377" s="2">
        <v>0</v>
      </c>
      <c r="C377" s="2">
        <v>48</v>
      </c>
      <c r="D377" s="2">
        <v>1</v>
      </c>
      <c r="E377" s="2">
        <v>1</v>
      </c>
      <c r="F377" s="2">
        <v>10</v>
      </c>
      <c r="G377" s="2">
        <v>0</v>
      </c>
      <c r="H377" s="2">
        <v>0</v>
      </c>
      <c r="I377" s="2">
        <v>1</v>
      </c>
      <c r="J377" s="2">
        <v>0</v>
      </c>
      <c r="K377" s="2">
        <v>268</v>
      </c>
      <c r="L377" s="2">
        <v>117.5</v>
      </c>
      <c r="M377" s="2">
        <v>80</v>
      </c>
      <c r="N377" s="2">
        <v>36.11</v>
      </c>
      <c r="O377" s="2">
        <v>72</v>
      </c>
      <c r="P377" s="2">
        <v>67</v>
      </c>
      <c r="Q377" s="1">
        <f t="shared" si="31"/>
        <v>-2.2514477275777001</v>
      </c>
      <c r="R377" s="1">
        <f t="shared" si="32"/>
        <v>0.10524674559843003</v>
      </c>
      <c r="S377" s="1">
        <f t="shared" si="33"/>
        <v>9.5224660029597938E-2</v>
      </c>
      <c r="T377" s="1">
        <f t="shared" si="34"/>
        <v>0.90477533997040205</v>
      </c>
      <c r="U377" s="1">
        <f t="shared" si="35"/>
        <v>-4.3459244798699163E-2</v>
      </c>
      <c r="V377" s="10">
        <f t="shared" si="30"/>
        <v>0</v>
      </c>
      <c r="W377" s="12"/>
      <c r="X377" s="12"/>
      <c r="Y377" s="12"/>
      <c r="Z377" s="12"/>
      <c r="AA377" s="8"/>
      <c r="AB377" s="8"/>
      <c r="AC377" s="8"/>
      <c r="AD377" s="8"/>
      <c r="AE377" s="8"/>
      <c r="AF377" s="8"/>
      <c r="AG377" s="8"/>
      <c r="AH377" s="8"/>
      <c r="AI377" s="8"/>
      <c r="AJ377" s="8"/>
      <c r="AK377" s="8"/>
      <c r="AL377" s="8"/>
      <c r="AM377" s="8"/>
      <c r="AN377" s="8"/>
      <c r="AO377" s="8"/>
      <c r="AP377" s="8"/>
      <c r="AQ377" s="8"/>
      <c r="AR377" s="8"/>
      <c r="AS377" s="8"/>
      <c r="AT377" s="8"/>
      <c r="AU377" s="8"/>
      <c r="AV377" s="8"/>
      <c r="AW377" s="19"/>
      <c r="AX377" s="8"/>
      <c r="AY377" s="8"/>
      <c r="AZ377" s="8"/>
      <c r="BA377" s="8"/>
      <c r="BB377" s="8"/>
      <c r="BC377" s="8"/>
      <c r="BD377" s="8"/>
      <c r="BE377" s="8"/>
      <c r="BF377" s="8"/>
      <c r="BG377" s="8"/>
      <c r="BH377" s="8"/>
      <c r="BI377" s="8"/>
    </row>
    <row r="378" spans="1:61" ht="15" thickBot="1">
      <c r="A378" s="2">
        <v>0</v>
      </c>
      <c r="B378" s="2">
        <v>1</v>
      </c>
      <c r="C378" s="2">
        <v>40</v>
      </c>
      <c r="D378" s="2">
        <v>4</v>
      </c>
      <c r="E378" s="2">
        <v>1</v>
      </c>
      <c r="F378" s="2">
        <v>30</v>
      </c>
      <c r="G378" s="2">
        <v>0</v>
      </c>
      <c r="H378" s="2">
        <v>0</v>
      </c>
      <c r="I378" s="2">
        <v>0</v>
      </c>
      <c r="J378" s="2">
        <v>0</v>
      </c>
      <c r="K378" s="2">
        <v>212</v>
      </c>
      <c r="L378" s="2">
        <v>120</v>
      </c>
      <c r="M378" s="2">
        <v>80</v>
      </c>
      <c r="N378" s="2">
        <v>24.01</v>
      </c>
      <c r="O378" s="2">
        <v>65</v>
      </c>
      <c r="P378" s="2">
        <v>57</v>
      </c>
      <c r="Q378" s="1">
        <f t="shared" si="31"/>
        <v>-2.4434718603894128</v>
      </c>
      <c r="R378" s="1">
        <f t="shared" si="32"/>
        <v>8.6858765857245862E-2</v>
      </c>
      <c r="S378" s="1">
        <f t="shared" si="33"/>
        <v>7.9917251979595635E-2</v>
      </c>
      <c r="T378" s="1">
        <f t="shared" si="34"/>
        <v>0.92008274802040435</v>
      </c>
      <c r="U378" s="1">
        <f t="shared" si="35"/>
        <v>-3.6173112445100436E-2</v>
      </c>
      <c r="V378" s="10">
        <f t="shared" si="30"/>
        <v>0</v>
      </c>
      <c r="W378" s="12"/>
      <c r="X378" s="12"/>
      <c r="Y378" s="12"/>
      <c r="Z378" s="12"/>
      <c r="AA378" s="8"/>
      <c r="AB378" s="8"/>
      <c r="AC378" s="8"/>
      <c r="AD378" s="8"/>
      <c r="AE378" s="8"/>
      <c r="AF378" s="8"/>
      <c r="AG378" s="8"/>
      <c r="AH378" s="8"/>
      <c r="AI378" s="8"/>
      <c r="AJ378" s="8"/>
      <c r="AK378" s="8"/>
      <c r="AL378" s="8"/>
      <c r="AM378" s="8"/>
      <c r="AN378" s="8"/>
      <c r="AO378" s="8"/>
      <c r="AP378" s="8"/>
      <c r="AQ378" s="8"/>
      <c r="AR378" s="8"/>
      <c r="AS378" s="8"/>
      <c r="AT378" s="8"/>
      <c r="AU378" s="8"/>
      <c r="AV378" s="8"/>
      <c r="AW378" s="19"/>
      <c r="AX378" s="8"/>
      <c r="AY378" s="8"/>
      <c r="AZ378" s="8"/>
      <c r="BA378" s="8"/>
      <c r="BB378" s="8"/>
      <c r="BC378" s="8"/>
      <c r="BD378" s="8"/>
      <c r="BE378" s="8"/>
      <c r="BF378" s="8"/>
      <c r="BG378" s="8"/>
      <c r="BH378" s="8"/>
      <c r="BI378" s="8"/>
    </row>
    <row r="379" spans="1:61" ht="15" thickBot="1">
      <c r="A379" s="2">
        <v>0</v>
      </c>
      <c r="B379" s="2">
        <v>1</v>
      </c>
      <c r="C379" s="2">
        <v>43</v>
      </c>
      <c r="D379" s="2">
        <v>2</v>
      </c>
      <c r="E379" s="2">
        <v>1</v>
      </c>
      <c r="F379" s="2">
        <v>40</v>
      </c>
      <c r="G379" s="2">
        <v>0</v>
      </c>
      <c r="H379" s="2">
        <v>0</v>
      </c>
      <c r="I379" s="2">
        <v>1</v>
      </c>
      <c r="J379" s="2">
        <v>0</v>
      </c>
      <c r="K379" s="2">
        <v>220</v>
      </c>
      <c r="L379" s="2">
        <v>165</v>
      </c>
      <c r="M379" s="2">
        <v>105</v>
      </c>
      <c r="N379" s="2">
        <v>31.07</v>
      </c>
      <c r="O379" s="2">
        <v>75</v>
      </c>
      <c r="P379" s="2">
        <v>114</v>
      </c>
      <c r="Q379" s="1">
        <f t="shared" si="31"/>
        <v>-0.71624200855269127</v>
      </c>
      <c r="R379" s="1">
        <f t="shared" si="32"/>
        <v>0.48858490816367917</v>
      </c>
      <c r="S379" s="1">
        <f t="shared" si="33"/>
        <v>0.32822105442839555</v>
      </c>
      <c r="T379" s="1">
        <f t="shared" si="34"/>
        <v>0.67177894557160445</v>
      </c>
      <c r="U379" s="1">
        <f t="shared" si="35"/>
        <v>-0.17277361163659921</v>
      </c>
      <c r="V379" s="10">
        <f t="shared" si="30"/>
        <v>1</v>
      </c>
      <c r="W379" s="12"/>
      <c r="X379" s="12"/>
      <c r="Y379" s="12"/>
      <c r="Z379" s="12"/>
      <c r="AA379" s="8"/>
      <c r="AB379" s="8"/>
      <c r="AC379" s="8"/>
      <c r="AD379" s="8"/>
      <c r="AE379" s="8"/>
      <c r="AF379" s="8"/>
      <c r="AG379" s="8"/>
      <c r="AH379" s="8"/>
      <c r="AI379" s="8"/>
      <c r="AJ379" s="8"/>
      <c r="AK379" s="8"/>
      <c r="AL379" s="8"/>
      <c r="AM379" s="8"/>
      <c r="AN379" s="8"/>
      <c r="AO379" s="8"/>
      <c r="AP379" s="8"/>
      <c r="AQ379" s="8"/>
      <c r="AR379" s="8"/>
      <c r="AS379" s="8"/>
      <c r="AT379" s="8"/>
      <c r="AU379" s="8"/>
      <c r="AV379" s="8"/>
      <c r="AW379" s="19"/>
      <c r="AX379" s="8"/>
      <c r="AY379" s="8"/>
      <c r="AZ379" s="8"/>
      <c r="BA379" s="8"/>
      <c r="BB379" s="8"/>
      <c r="BC379" s="8"/>
      <c r="BD379" s="8"/>
      <c r="BE379" s="8"/>
      <c r="BF379" s="8"/>
      <c r="BG379" s="8"/>
      <c r="BH379" s="8"/>
      <c r="BI379" s="8"/>
    </row>
    <row r="380" spans="1:61" ht="15" thickBot="1">
      <c r="A380" s="2">
        <v>0</v>
      </c>
      <c r="B380" s="2">
        <v>1</v>
      </c>
      <c r="C380" s="2">
        <v>45</v>
      </c>
      <c r="D380" s="2">
        <v>1</v>
      </c>
      <c r="E380" s="2">
        <v>1</v>
      </c>
      <c r="F380" s="2">
        <v>30</v>
      </c>
      <c r="G380" s="2">
        <v>0</v>
      </c>
      <c r="H380" s="2">
        <v>0</v>
      </c>
      <c r="I380" s="2">
        <v>0</v>
      </c>
      <c r="J380" s="2">
        <v>0</v>
      </c>
      <c r="K380" s="2">
        <v>240</v>
      </c>
      <c r="L380" s="2">
        <v>141</v>
      </c>
      <c r="M380" s="2">
        <v>89</v>
      </c>
      <c r="N380" s="2">
        <v>25.01</v>
      </c>
      <c r="O380" s="2">
        <v>95</v>
      </c>
      <c r="P380" s="2">
        <v>76</v>
      </c>
      <c r="Q380" s="1">
        <f t="shared" si="31"/>
        <v>-1.5919180996693711</v>
      </c>
      <c r="R380" s="1">
        <f t="shared" si="32"/>
        <v>0.20353483697804353</v>
      </c>
      <c r="S380" s="1">
        <f t="shared" si="33"/>
        <v>0.16911420486099038</v>
      </c>
      <c r="T380" s="1">
        <f t="shared" si="34"/>
        <v>0.83088579513900962</v>
      </c>
      <c r="U380" s="1">
        <f t="shared" si="35"/>
        <v>-8.0458665685716357E-2</v>
      </c>
      <c r="V380" s="10">
        <f t="shared" si="30"/>
        <v>1</v>
      </c>
      <c r="W380" s="12"/>
      <c r="X380" s="12"/>
      <c r="Y380" s="12"/>
      <c r="Z380" s="12"/>
      <c r="AA380" s="8"/>
      <c r="AB380" s="8"/>
      <c r="AC380" s="8"/>
      <c r="AD380" s="8"/>
      <c r="AE380" s="8"/>
      <c r="AF380" s="8"/>
      <c r="AG380" s="8"/>
      <c r="AH380" s="8"/>
      <c r="AI380" s="8"/>
      <c r="AJ380" s="8"/>
      <c r="AK380" s="8"/>
      <c r="AL380" s="8"/>
      <c r="AM380" s="8"/>
      <c r="AN380" s="8"/>
      <c r="AO380" s="8"/>
      <c r="AP380" s="8"/>
      <c r="AQ380" s="8"/>
      <c r="AR380" s="8"/>
      <c r="AS380" s="8"/>
      <c r="AT380" s="8"/>
      <c r="AU380" s="8"/>
      <c r="AV380" s="8"/>
      <c r="AW380" s="19"/>
      <c r="AX380" s="8"/>
      <c r="AY380" s="8"/>
      <c r="AZ380" s="8"/>
      <c r="BA380" s="8"/>
      <c r="BB380" s="8"/>
      <c r="BC380" s="8"/>
      <c r="BD380" s="8"/>
      <c r="BE380" s="8"/>
      <c r="BF380" s="8"/>
      <c r="BG380" s="8"/>
      <c r="BH380" s="8"/>
      <c r="BI380" s="8"/>
    </row>
    <row r="381" spans="1:61" ht="15" thickBot="1">
      <c r="A381" s="2">
        <v>0</v>
      </c>
      <c r="B381" s="2">
        <v>1</v>
      </c>
      <c r="C381" s="2">
        <v>36</v>
      </c>
      <c r="D381" s="2">
        <v>2</v>
      </c>
      <c r="E381" s="2">
        <v>1</v>
      </c>
      <c r="F381" s="2">
        <v>20</v>
      </c>
      <c r="G381" s="2">
        <v>0</v>
      </c>
      <c r="H381" s="2">
        <v>0</v>
      </c>
      <c r="I381" s="2">
        <v>0</v>
      </c>
      <c r="J381" s="2">
        <v>0</v>
      </c>
      <c r="K381" s="2">
        <v>226</v>
      </c>
      <c r="L381" s="2">
        <v>124</v>
      </c>
      <c r="M381" s="2">
        <v>76</v>
      </c>
      <c r="N381" s="2">
        <v>25.84</v>
      </c>
      <c r="O381" s="2">
        <v>75</v>
      </c>
      <c r="P381" s="2">
        <v>70</v>
      </c>
      <c r="Q381" s="1">
        <f t="shared" si="31"/>
        <v>-2.5998372713181368</v>
      </c>
      <c r="R381" s="1">
        <f t="shared" si="32"/>
        <v>7.4285665639272649E-2</v>
      </c>
      <c r="S381" s="1">
        <f t="shared" si="33"/>
        <v>6.9148894018861956E-2</v>
      </c>
      <c r="T381" s="1">
        <f t="shared" si="34"/>
        <v>0.93085110598113807</v>
      </c>
      <c r="U381" s="1">
        <f t="shared" si="35"/>
        <v>-3.1119780911405142E-2</v>
      </c>
      <c r="V381" s="10">
        <f t="shared" si="30"/>
        <v>0</v>
      </c>
      <c r="W381" s="12"/>
      <c r="X381" s="12"/>
      <c r="Y381" s="12"/>
      <c r="Z381" s="12"/>
      <c r="AA381" s="8"/>
      <c r="AB381" s="8"/>
      <c r="AC381" s="8"/>
      <c r="AD381" s="8"/>
      <c r="AE381" s="8"/>
      <c r="AF381" s="8"/>
      <c r="AG381" s="8"/>
      <c r="AH381" s="8"/>
      <c r="AI381" s="8"/>
      <c r="AJ381" s="8"/>
      <c r="AK381" s="8"/>
      <c r="AL381" s="8"/>
      <c r="AM381" s="8"/>
      <c r="AN381" s="8"/>
      <c r="AO381" s="8"/>
      <c r="AP381" s="8"/>
      <c r="AQ381" s="8"/>
      <c r="AR381" s="8"/>
      <c r="AS381" s="8"/>
      <c r="AT381" s="8"/>
      <c r="AU381" s="8"/>
      <c r="AV381" s="8"/>
      <c r="AW381" s="19"/>
      <c r="AX381" s="8"/>
      <c r="AY381" s="8"/>
      <c r="AZ381" s="8"/>
      <c r="BA381" s="8"/>
      <c r="BB381" s="8"/>
      <c r="BC381" s="8"/>
      <c r="BD381" s="8"/>
      <c r="BE381" s="8"/>
      <c r="BF381" s="8"/>
      <c r="BG381" s="8"/>
      <c r="BH381" s="8"/>
      <c r="BI381" s="8"/>
    </row>
    <row r="382" spans="1:61" ht="15" thickBot="1">
      <c r="A382" s="2">
        <v>0</v>
      </c>
      <c r="B382" s="2">
        <v>1</v>
      </c>
      <c r="C382" s="2">
        <v>63</v>
      </c>
      <c r="D382" s="2">
        <v>1</v>
      </c>
      <c r="E382" s="2">
        <v>0</v>
      </c>
      <c r="F382" s="2">
        <v>0</v>
      </c>
      <c r="G382" s="2">
        <v>0</v>
      </c>
      <c r="H382" s="2">
        <v>0</v>
      </c>
      <c r="I382" s="2">
        <v>0</v>
      </c>
      <c r="J382" s="2">
        <v>0</v>
      </c>
      <c r="K382" s="2">
        <v>237</v>
      </c>
      <c r="L382" s="2">
        <v>113</v>
      </c>
      <c r="M382" s="2">
        <v>80</v>
      </c>
      <c r="N382" s="2">
        <v>27.61</v>
      </c>
      <c r="O382" s="2">
        <v>90</v>
      </c>
      <c r="P382" s="2">
        <v>71</v>
      </c>
      <c r="Q382" s="1">
        <f t="shared" si="31"/>
        <v>-1.458520533821015</v>
      </c>
      <c r="R382" s="1">
        <f t="shared" si="32"/>
        <v>0.23258011473086429</v>
      </c>
      <c r="S382" s="1">
        <f t="shared" si="33"/>
        <v>0.18869371000817134</v>
      </c>
      <c r="T382" s="1">
        <f t="shared" si="34"/>
        <v>0.81130628999182863</v>
      </c>
      <c r="U382" s="1">
        <f t="shared" si="35"/>
        <v>-9.0815156959219767E-2</v>
      </c>
      <c r="V382" s="10">
        <f t="shared" si="30"/>
        <v>1</v>
      </c>
      <c r="W382" s="12"/>
      <c r="X382" s="12"/>
      <c r="Y382" s="12"/>
      <c r="Z382" s="12"/>
      <c r="AA382" s="8"/>
      <c r="AB382" s="8"/>
      <c r="AC382" s="8"/>
      <c r="AD382" s="8"/>
      <c r="AE382" s="8"/>
      <c r="AF382" s="8"/>
      <c r="AG382" s="8"/>
      <c r="AH382" s="8"/>
      <c r="AI382" s="8"/>
      <c r="AJ382" s="8"/>
      <c r="AK382" s="8"/>
      <c r="AL382" s="8"/>
      <c r="AM382" s="8"/>
      <c r="AN382" s="8"/>
      <c r="AO382" s="8"/>
      <c r="AP382" s="8"/>
      <c r="AQ382" s="8"/>
      <c r="AR382" s="8"/>
      <c r="AS382" s="8"/>
      <c r="AT382" s="8"/>
      <c r="AU382" s="8"/>
      <c r="AV382" s="8"/>
      <c r="AW382" s="19"/>
      <c r="AX382" s="8"/>
      <c r="AY382" s="8"/>
      <c r="AZ382" s="8"/>
      <c r="BA382" s="8"/>
      <c r="BB382" s="8"/>
      <c r="BC382" s="8"/>
      <c r="BD382" s="8"/>
      <c r="BE382" s="8"/>
      <c r="BF382" s="8"/>
      <c r="BG382" s="8"/>
      <c r="BH382" s="8"/>
      <c r="BI382" s="8"/>
    </row>
    <row r="383" spans="1:61" ht="15" thickBot="1">
      <c r="A383" s="2">
        <v>0</v>
      </c>
      <c r="B383" s="2">
        <v>0</v>
      </c>
      <c r="C383" s="2">
        <v>33</v>
      </c>
      <c r="D383" s="2">
        <v>3</v>
      </c>
      <c r="E383" s="2">
        <v>1</v>
      </c>
      <c r="F383" s="2">
        <v>15</v>
      </c>
      <c r="G383" s="2">
        <v>0</v>
      </c>
      <c r="H383" s="2">
        <v>0</v>
      </c>
      <c r="I383" s="2">
        <v>0</v>
      </c>
      <c r="J383" s="2">
        <v>0</v>
      </c>
      <c r="K383" s="2">
        <v>199</v>
      </c>
      <c r="L383" s="2">
        <v>116</v>
      </c>
      <c r="M383" s="2">
        <v>81</v>
      </c>
      <c r="N383" s="2">
        <v>21.61</v>
      </c>
      <c r="O383" s="2">
        <v>75</v>
      </c>
      <c r="P383" s="2">
        <v>93</v>
      </c>
      <c r="Q383" s="1">
        <f t="shared" si="31"/>
        <v>-3.5547443314328193</v>
      </c>
      <c r="R383" s="1">
        <f t="shared" si="32"/>
        <v>2.8588683209664748E-2</v>
      </c>
      <c r="S383" s="1">
        <f t="shared" si="33"/>
        <v>2.7794086865174376E-2</v>
      </c>
      <c r="T383" s="1">
        <f t="shared" si="34"/>
        <v>0.97220591313482563</v>
      </c>
      <c r="U383" s="1">
        <f t="shared" si="35"/>
        <v>-1.2241741794683954E-2</v>
      </c>
      <c r="V383" s="10">
        <f t="shared" si="30"/>
        <v>0</v>
      </c>
      <c r="W383" s="12"/>
      <c r="X383" s="12"/>
      <c r="Y383" s="12"/>
      <c r="Z383" s="12"/>
      <c r="AA383" s="8"/>
      <c r="AB383" s="8"/>
      <c r="AC383" s="8"/>
      <c r="AD383" s="8"/>
      <c r="AE383" s="8"/>
      <c r="AF383" s="8"/>
      <c r="AG383" s="8"/>
      <c r="AH383" s="8"/>
      <c r="AI383" s="8"/>
      <c r="AJ383" s="8"/>
      <c r="AK383" s="8"/>
      <c r="AL383" s="8"/>
      <c r="AM383" s="8"/>
      <c r="AN383" s="8"/>
      <c r="AO383" s="8"/>
      <c r="AP383" s="8"/>
      <c r="AQ383" s="8"/>
      <c r="AR383" s="8"/>
      <c r="AS383" s="8"/>
      <c r="AT383" s="8"/>
      <c r="AU383" s="8"/>
      <c r="AV383" s="8"/>
      <c r="AW383" s="19"/>
      <c r="AX383" s="8"/>
      <c r="AY383" s="8"/>
      <c r="AZ383" s="8"/>
      <c r="BA383" s="8"/>
      <c r="BB383" s="8"/>
      <c r="BC383" s="8"/>
      <c r="BD383" s="8"/>
      <c r="BE383" s="8"/>
      <c r="BF383" s="8"/>
      <c r="BG383" s="8"/>
      <c r="BH383" s="8"/>
      <c r="BI383" s="8"/>
    </row>
    <row r="384" spans="1:61" ht="15" thickBot="1">
      <c r="A384" s="2">
        <v>0</v>
      </c>
      <c r="B384" s="2">
        <v>0</v>
      </c>
      <c r="C384" s="2">
        <v>56</v>
      </c>
      <c r="D384" s="2">
        <v>1</v>
      </c>
      <c r="E384" s="2">
        <v>0</v>
      </c>
      <c r="F384" s="2">
        <v>0</v>
      </c>
      <c r="G384" s="2">
        <v>0</v>
      </c>
      <c r="H384" s="2">
        <v>0</v>
      </c>
      <c r="I384" s="2">
        <v>1</v>
      </c>
      <c r="J384" s="2">
        <v>0</v>
      </c>
      <c r="K384" s="2">
        <v>206</v>
      </c>
      <c r="L384" s="2">
        <v>140</v>
      </c>
      <c r="M384" s="2">
        <v>87</v>
      </c>
      <c r="N384" s="2">
        <v>27.72</v>
      </c>
      <c r="O384" s="2">
        <v>60</v>
      </c>
      <c r="P384" s="2">
        <v>85</v>
      </c>
      <c r="Q384" s="1">
        <f t="shared" si="31"/>
        <v>-1.7094253172063825</v>
      </c>
      <c r="R384" s="1">
        <f t="shared" si="32"/>
        <v>0.18096976294821188</v>
      </c>
      <c r="S384" s="1">
        <f t="shared" si="33"/>
        <v>0.15323826962041179</v>
      </c>
      <c r="T384" s="1">
        <f t="shared" si="34"/>
        <v>0.84676173037958824</v>
      </c>
      <c r="U384" s="1">
        <f t="shared" si="35"/>
        <v>-7.223877826309183E-2</v>
      </c>
      <c r="V384" s="10">
        <f t="shared" si="30"/>
        <v>1</v>
      </c>
      <c r="W384" s="12"/>
      <c r="X384" s="12"/>
      <c r="Y384" s="12"/>
      <c r="Z384" s="12"/>
      <c r="AA384" s="8"/>
      <c r="AB384" s="8"/>
      <c r="AC384" s="8"/>
      <c r="AD384" s="8"/>
      <c r="AE384" s="8"/>
      <c r="AF384" s="8"/>
      <c r="AG384" s="8"/>
      <c r="AH384" s="8"/>
      <c r="AI384" s="8"/>
      <c r="AJ384" s="8"/>
      <c r="AK384" s="8"/>
      <c r="AL384" s="8"/>
      <c r="AM384" s="8"/>
      <c r="AN384" s="8"/>
      <c r="AO384" s="8"/>
      <c r="AP384" s="8"/>
      <c r="AQ384" s="8"/>
      <c r="AR384" s="8"/>
      <c r="AS384" s="8"/>
      <c r="AT384" s="8"/>
      <c r="AU384" s="8"/>
      <c r="AV384" s="8"/>
      <c r="AW384" s="19"/>
      <c r="AX384" s="8"/>
      <c r="AY384" s="8"/>
      <c r="AZ384" s="8"/>
      <c r="BA384" s="8"/>
      <c r="BB384" s="8"/>
      <c r="BC384" s="8"/>
      <c r="BD384" s="8"/>
      <c r="BE384" s="8"/>
      <c r="BF384" s="8"/>
      <c r="BG384" s="8"/>
      <c r="BH384" s="8"/>
      <c r="BI384" s="8"/>
    </row>
    <row r="385" spans="1:61" ht="15" thickBot="1">
      <c r="A385" s="2">
        <v>0</v>
      </c>
      <c r="B385" s="2">
        <v>0</v>
      </c>
      <c r="C385" s="2">
        <v>43</v>
      </c>
      <c r="D385" s="2">
        <v>4</v>
      </c>
      <c r="E385" s="2">
        <v>1</v>
      </c>
      <c r="F385" s="2">
        <v>20</v>
      </c>
      <c r="G385" s="2">
        <v>0</v>
      </c>
      <c r="H385" s="2">
        <v>0</v>
      </c>
      <c r="I385" s="2">
        <v>0</v>
      </c>
      <c r="J385" s="2">
        <v>0</v>
      </c>
      <c r="K385" s="2">
        <v>265</v>
      </c>
      <c r="L385" s="2">
        <v>107</v>
      </c>
      <c r="M385" s="2">
        <v>68</v>
      </c>
      <c r="N385" s="2">
        <v>21.08</v>
      </c>
      <c r="O385" s="2">
        <v>90</v>
      </c>
      <c r="P385" s="2">
        <v>95</v>
      </c>
      <c r="Q385" s="1">
        <f t="shared" si="31"/>
        <v>-2.8470388373130753</v>
      </c>
      <c r="R385" s="1">
        <f t="shared" si="32"/>
        <v>5.8015861173483674E-2</v>
      </c>
      <c r="S385" s="1">
        <f t="shared" si="33"/>
        <v>5.4834585475057221E-2</v>
      </c>
      <c r="T385" s="1">
        <f t="shared" si="34"/>
        <v>0.94516541452494274</v>
      </c>
      <c r="U385" s="1">
        <f t="shared" si="35"/>
        <v>-2.4492178444428376E-2</v>
      </c>
      <c r="V385" s="10">
        <f t="shared" si="30"/>
        <v>0</v>
      </c>
      <c r="W385" s="12"/>
      <c r="X385" s="12"/>
      <c r="Y385" s="12"/>
      <c r="Z385" s="12"/>
      <c r="AA385" s="8"/>
      <c r="AB385" s="8"/>
      <c r="AC385" s="8"/>
      <c r="AD385" s="8"/>
      <c r="AE385" s="8"/>
      <c r="AF385" s="8"/>
      <c r="AG385" s="8"/>
      <c r="AH385" s="8"/>
      <c r="AI385" s="8"/>
      <c r="AJ385" s="8"/>
      <c r="AK385" s="8"/>
      <c r="AL385" s="8"/>
      <c r="AM385" s="8"/>
      <c r="AN385" s="8"/>
      <c r="AO385" s="8"/>
      <c r="AP385" s="8"/>
      <c r="AQ385" s="8"/>
      <c r="AR385" s="8"/>
      <c r="AS385" s="8"/>
      <c r="AT385" s="8"/>
      <c r="AU385" s="8"/>
      <c r="AV385" s="8"/>
      <c r="AW385" s="19"/>
      <c r="AX385" s="8"/>
      <c r="AY385" s="8"/>
      <c r="AZ385" s="8"/>
      <c r="BA385" s="8"/>
      <c r="BB385" s="8"/>
      <c r="BC385" s="8"/>
      <c r="BD385" s="8"/>
      <c r="BE385" s="8"/>
      <c r="BF385" s="8"/>
      <c r="BG385" s="8"/>
      <c r="BH385" s="8"/>
      <c r="BI385" s="8"/>
    </row>
    <row r="386" spans="1:61" ht="15" thickBot="1">
      <c r="A386" s="2">
        <v>0</v>
      </c>
      <c r="B386" s="2">
        <v>0</v>
      </c>
      <c r="C386" s="2">
        <v>60</v>
      </c>
      <c r="D386" s="2">
        <v>1</v>
      </c>
      <c r="E386" s="2">
        <v>0</v>
      </c>
      <c r="F386" s="2">
        <v>0</v>
      </c>
      <c r="G386" s="2">
        <v>0</v>
      </c>
      <c r="H386" s="2">
        <v>0</v>
      </c>
      <c r="I386" s="2">
        <v>0</v>
      </c>
      <c r="J386" s="2">
        <v>1</v>
      </c>
      <c r="K386" s="2">
        <v>260</v>
      </c>
      <c r="L386" s="2">
        <v>95.5</v>
      </c>
      <c r="M386" s="2">
        <v>59</v>
      </c>
      <c r="N386" s="2">
        <v>25.94</v>
      </c>
      <c r="O386" s="2">
        <v>90</v>
      </c>
      <c r="P386" s="2">
        <v>160</v>
      </c>
      <c r="Q386" s="1">
        <f t="shared" si="31"/>
        <v>-1.6739192196892674</v>
      </c>
      <c r="R386" s="1">
        <f t="shared" si="32"/>
        <v>0.18751072790984055</v>
      </c>
      <c r="S386" s="1">
        <f t="shared" si="33"/>
        <v>0.15790234437703282</v>
      </c>
      <c r="T386" s="1">
        <f t="shared" si="34"/>
        <v>0.84209765562296712</v>
      </c>
      <c r="U386" s="1">
        <f t="shared" si="35"/>
        <v>-7.4637541708273594E-2</v>
      </c>
      <c r="V386" s="10">
        <f t="shared" si="30"/>
        <v>1</v>
      </c>
      <c r="W386" s="12"/>
      <c r="X386" s="12"/>
      <c r="Y386" s="12"/>
      <c r="Z386" s="12"/>
      <c r="AA386" s="8"/>
      <c r="AB386" s="8"/>
      <c r="AC386" s="8"/>
      <c r="AD386" s="8"/>
      <c r="AE386" s="8"/>
      <c r="AF386" s="8"/>
      <c r="AG386" s="8"/>
      <c r="AH386" s="8"/>
      <c r="AI386" s="8"/>
      <c r="AJ386" s="8"/>
      <c r="AK386" s="8"/>
      <c r="AL386" s="8"/>
      <c r="AM386" s="8"/>
      <c r="AN386" s="8"/>
      <c r="AO386" s="8"/>
      <c r="AP386" s="8"/>
      <c r="AQ386" s="8"/>
      <c r="AR386" s="8"/>
      <c r="AS386" s="8"/>
      <c r="AT386" s="8"/>
      <c r="AU386" s="8"/>
      <c r="AV386" s="8"/>
      <c r="AW386" s="19"/>
      <c r="AX386" s="8"/>
      <c r="AY386" s="8"/>
      <c r="AZ386" s="8"/>
      <c r="BA386" s="8"/>
      <c r="BB386" s="8"/>
      <c r="BC386" s="8"/>
      <c r="BD386" s="8"/>
      <c r="BE386" s="8"/>
      <c r="BF386" s="8"/>
      <c r="BG386" s="8"/>
      <c r="BH386" s="8"/>
      <c r="BI386" s="8"/>
    </row>
    <row r="387" spans="1:61" ht="15" thickBot="1">
      <c r="A387" s="2">
        <v>0</v>
      </c>
      <c r="B387" s="2">
        <v>1</v>
      </c>
      <c r="C387" s="2">
        <v>44</v>
      </c>
      <c r="D387" s="2">
        <v>3</v>
      </c>
      <c r="E387" s="2">
        <v>0</v>
      </c>
      <c r="F387" s="2">
        <v>0</v>
      </c>
      <c r="G387" s="2">
        <v>0</v>
      </c>
      <c r="H387" s="2">
        <v>0</v>
      </c>
      <c r="I387" s="2">
        <v>0</v>
      </c>
      <c r="J387" s="2">
        <v>0</v>
      </c>
      <c r="K387" s="2">
        <v>243</v>
      </c>
      <c r="L387" s="2">
        <v>146</v>
      </c>
      <c r="M387" s="2">
        <v>91</v>
      </c>
      <c r="N387" s="2">
        <v>26.72</v>
      </c>
      <c r="O387" s="2">
        <v>80</v>
      </c>
      <c r="P387" s="2">
        <v>104</v>
      </c>
      <c r="Q387" s="1">
        <f t="shared" si="31"/>
        <v>-2.0221324750008742</v>
      </c>
      <c r="R387" s="1">
        <f t="shared" si="32"/>
        <v>0.13237288202484554</v>
      </c>
      <c r="S387" s="1">
        <f t="shared" si="33"/>
        <v>0.11689866838575629</v>
      </c>
      <c r="T387" s="1">
        <f t="shared" si="34"/>
        <v>0.88310133161424376</v>
      </c>
      <c r="U387" s="1">
        <f t="shared" si="35"/>
        <v>-5.39894603681021E-2</v>
      </c>
      <c r="V387" s="10">
        <f t="shared" si="30"/>
        <v>1</v>
      </c>
      <c r="W387" s="12"/>
      <c r="X387" s="12"/>
      <c r="Y387" s="12"/>
      <c r="Z387" s="12"/>
      <c r="AA387" s="8"/>
      <c r="AB387" s="8"/>
      <c r="AC387" s="8"/>
      <c r="AD387" s="8"/>
      <c r="AE387" s="8"/>
      <c r="AF387" s="8"/>
      <c r="AG387" s="8"/>
      <c r="AH387" s="8"/>
      <c r="AI387" s="8"/>
      <c r="AJ387" s="8"/>
      <c r="AK387" s="8"/>
      <c r="AL387" s="8"/>
      <c r="AM387" s="8"/>
      <c r="AN387" s="8"/>
      <c r="AO387" s="8"/>
      <c r="AP387" s="8"/>
      <c r="AQ387" s="8"/>
      <c r="AR387" s="8"/>
      <c r="AS387" s="8"/>
      <c r="AT387" s="8"/>
      <c r="AU387" s="8"/>
      <c r="AV387" s="8"/>
      <c r="AW387" s="19"/>
      <c r="AX387" s="8"/>
      <c r="AY387" s="8"/>
      <c r="AZ387" s="8"/>
      <c r="BA387" s="8"/>
      <c r="BB387" s="8"/>
      <c r="BC387" s="8"/>
      <c r="BD387" s="8"/>
      <c r="BE387" s="8"/>
      <c r="BF387" s="8"/>
      <c r="BG387" s="8"/>
      <c r="BH387" s="8"/>
      <c r="BI387" s="8"/>
    </row>
    <row r="388" spans="1:61" ht="15" thickBot="1">
      <c r="A388" s="2">
        <v>0</v>
      </c>
      <c r="B388" s="2">
        <v>1</v>
      </c>
      <c r="C388" s="2">
        <v>61</v>
      </c>
      <c r="D388" s="2">
        <v>4</v>
      </c>
      <c r="E388" s="2">
        <v>1</v>
      </c>
      <c r="F388" s="2">
        <v>10</v>
      </c>
      <c r="G388" s="2">
        <v>0</v>
      </c>
      <c r="H388" s="2">
        <v>0</v>
      </c>
      <c r="I388" s="2">
        <v>0</v>
      </c>
      <c r="J388" s="2">
        <v>0</v>
      </c>
      <c r="K388" s="2">
        <v>258</v>
      </c>
      <c r="L388" s="2">
        <v>130</v>
      </c>
      <c r="M388" s="2">
        <v>70</v>
      </c>
      <c r="N388" s="2">
        <v>24.35</v>
      </c>
      <c r="O388" s="2">
        <v>67</v>
      </c>
      <c r="P388" s="2">
        <v>78</v>
      </c>
      <c r="Q388" s="1">
        <f t="shared" si="31"/>
        <v>-1.0219281679705947</v>
      </c>
      <c r="R388" s="1">
        <f t="shared" si="32"/>
        <v>0.35990032244411241</v>
      </c>
      <c r="S388" s="1">
        <f t="shared" si="33"/>
        <v>0.26465198699068854</v>
      </c>
      <c r="T388" s="1">
        <f t="shared" si="34"/>
        <v>0.73534801300931152</v>
      </c>
      <c r="U388" s="1">
        <f t="shared" si="35"/>
        <v>-0.13350707675333523</v>
      </c>
      <c r="V388" s="10">
        <f t="shared" si="30"/>
        <v>1</v>
      </c>
      <c r="W388" s="12"/>
      <c r="X388" s="12"/>
      <c r="Y388" s="12"/>
      <c r="Z388" s="12"/>
      <c r="AA388" s="8"/>
      <c r="AB388" s="8"/>
      <c r="AC388" s="8"/>
      <c r="AD388" s="8"/>
      <c r="AE388" s="8"/>
      <c r="AF388" s="8"/>
      <c r="AG388" s="8"/>
      <c r="AH388" s="8"/>
      <c r="AI388" s="8"/>
      <c r="AJ388" s="8"/>
      <c r="AK388" s="8"/>
      <c r="AL388" s="8"/>
      <c r="AM388" s="8"/>
      <c r="AN388" s="8"/>
      <c r="AO388" s="8"/>
      <c r="AP388" s="8"/>
      <c r="AQ388" s="8"/>
      <c r="AR388" s="8"/>
      <c r="AS388" s="8"/>
      <c r="AT388" s="8"/>
      <c r="AU388" s="8"/>
      <c r="AV388" s="8"/>
      <c r="AW388" s="19"/>
      <c r="AX388" s="8"/>
      <c r="AY388" s="8"/>
      <c r="AZ388" s="8"/>
      <c r="BA388" s="8"/>
      <c r="BB388" s="8"/>
      <c r="BC388" s="8"/>
      <c r="BD388" s="8"/>
      <c r="BE388" s="8"/>
      <c r="BF388" s="8"/>
      <c r="BG388" s="8"/>
      <c r="BH388" s="8"/>
      <c r="BI388" s="8"/>
    </row>
    <row r="389" spans="1:61" ht="15" thickBot="1">
      <c r="A389" s="2">
        <v>0</v>
      </c>
      <c r="B389" s="2">
        <v>1</v>
      </c>
      <c r="C389" s="2">
        <v>61</v>
      </c>
      <c r="D389" s="2">
        <v>1</v>
      </c>
      <c r="E389" s="2">
        <v>0</v>
      </c>
      <c r="F389" s="2">
        <v>0</v>
      </c>
      <c r="G389" s="2">
        <v>0</v>
      </c>
      <c r="H389" s="2">
        <v>0</v>
      </c>
      <c r="I389" s="2">
        <v>1</v>
      </c>
      <c r="J389" s="2">
        <v>0</v>
      </c>
      <c r="K389" s="2">
        <v>182</v>
      </c>
      <c r="L389" s="2">
        <v>209</v>
      </c>
      <c r="M389" s="2">
        <v>133</v>
      </c>
      <c r="N389" s="2">
        <v>30.77</v>
      </c>
      <c r="O389" s="2">
        <v>65</v>
      </c>
      <c r="P389" s="2">
        <v>75</v>
      </c>
      <c r="Q389" s="1">
        <f t="shared" si="31"/>
        <v>-8.9964992570056523E-2</v>
      </c>
      <c r="R389" s="1">
        <f t="shared" si="32"/>
        <v>0.91396318021319678</v>
      </c>
      <c r="S389" s="1">
        <f t="shared" si="33"/>
        <v>0.4775239093739464</v>
      </c>
      <c r="T389" s="1">
        <f t="shared" si="34"/>
        <v>0.5224760906260536</v>
      </c>
      <c r="U389" s="1">
        <f t="shared" si="35"/>
        <v>-0.28193357879921449</v>
      </c>
      <c r="V389" s="10">
        <f t="shared" si="30"/>
        <v>1</v>
      </c>
      <c r="W389" s="12"/>
      <c r="X389" s="12"/>
      <c r="Y389" s="12"/>
      <c r="Z389" s="12"/>
      <c r="AA389" s="8"/>
      <c r="AB389" s="8"/>
      <c r="AC389" s="8"/>
      <c r="AD389" s="8"/>
      <c r="AE389" s="8"/>
      <c r="AF389" s="8"/>
      <c r="AG389" s="8"/>
      <c r="AH389" s="8"/>
      <c r="AI389" s="8"/>
      <c r="AJ389" s="8"/>
      <c r="AK389" s="8"/>
      <c r="AL389" s="8"/>
      <c r="AM389" s="8"/>
      <c r="AN389" s="8"/>
      <c r="AO389" s="8"/>
      <c r="AP389" s="8"/>
      <c r="AQ389" s="8"/>
      <c r="AR389" s="8"/>
      <c r="AS389" s="8"/>
      <c r="AT389" s="8"/>
      <c r="AU389" s="8"/>
      <c r="AV389" s="8"/>
      <c r="AW389" s="19"/>
      <c r="AX389" s="8"/>
      <c r="AY389" s="8"/>
      <c r="AZ389" s="8"/>
      <c r="BA389" s="8"/>
      <c r="BB389" s="8"/>
      <c r="BC389" s="8"/>
      <c r="BD389" s="8"/>
      <c r="BE389" s="8"/>
      <c r="BF389" s="8"/>
      <c r="BG389" s="8"/>
      <c r="BH389" s="8"/>
      <c r="BI389" s="8"/>
    </row>
    <row r="390" spans="1:61" ht="15" thickBot="1">
      <c r="A390" s="2">
        <v>0</v>
      </c>
      <c r="B390" s="2">
        <v>1</v>
      </c>
      <c r="C390" s="2">
        <v>46</v>
      </c>
      <c r="D390" s="2">
        <v>4</v>
      </c>
      <c r="E390" s="2">
        <v>1</v>
      </c>
      <c r="F390" s="2">
        <v>45</v>
      </c>
      <c r="G390" s="2">
        <v>0</v>
      </c>
      <c r="H390" s="2">
        <v>0</v>
      </c>
      <c r="I390" s="2">
        <v>0</v>
      </c>
      <c r="J390" s="2">
        <v>0</v>
      </c>
      <c r="K390" s="2">
        <v>209</v>
      </c>
      <c r="L390" s="2">
        <v>112.5</v>
      </c>
      <c r="M390" s="2">
        <v>65</v>
      </c>
      <c r="N390" s="2">
        <v>27.48</v>
      </c>
      <c r="O390" s="2">
        <v>75</v>
      </c>
      <c r="P390" s="2">
        <v>78</v>
      </c>
      <c r="Q390" s="1">
        <f t="shared" si="31"/>
        <v>-1.7134424614747381</v>
      </c>
      <c r="R390" s="1">
        <f t="shared" si="32"/>
        <v>0.18024423954400559</v>
      </c>
      <c r="S390" s="1">
        <f t="shared" si="33"/>
        <v>0.15271774561987614</v>
      </c>
      <c r="T390" s="1">
        <f t="shared" si="34"/>
        <v>0.84728225438012383</v>
      </c>
      <c r="U390" s="1">
        <f t="shared" si="35"/>
        <v>-7.1971889433428721E-2</v>
      </c>
      <c r="V390" s="10">
        <f t="shared" si="30"/>
        <v>1</v>
      </c>
      <c r="W390" s="12"/>
      <c r="X390" s="12"/>
      <c r="Y390" s="12"/>
      <c r="Z390" s="12"/>
      <c r="AA390" s="8"/>
      <c r="AB390" s="8"/>
      <c r="AC390" s="8"/>
      <c r="AD390" s="8"/>
      <c r="AE390" s="8"/>
      <c r="AF390" s="8"/>
      <c r="AG390" s="8"/>
      <c r="AH390" s="8"/>
      <c r="AI390" s="8"/>
      <c r="AJ390" s="8"/>
      <c r="AK390" s="8"/>
      <c r="AL390" s="8"/>
      <c r="AM390" s="8"/>
      <c r="AN390" s="8"/>
      <c r="AO390" s="8"/>
      <c r="AP390" s="8"/>
      <c r="AQ390" s="8"/>
      <c r="AR390" s="8"/>
      <c r="AS390" s="8"/>
      <c r="AT390" s="8"/>
      <c r="AU390" s="8"/>
      <c r="AV390" s="8"/>
      <c r="AW390" s="19"/>
      <c r="AX390" s="8"/>
      <c r="AY390" s="8"/>
      <c r="AZ390" s="8"/>
      <c r="BA390" s="8"/>
      <c r="BB390" s="8"/>
      <c r="BC390" s="8"/>
      <c r="BD390" s="8"/>
      <c r="BE390" s="8"/>
      <c r="BF390" s="8"/>
      <c r="BG390" s="8"/>
      <c r="BH390" s="8"/>
      <c r="BI390" s="8"/>
    </row>
    <row r="391" spans="1:61" ht="15" thickBot="1">
      <c r="A391" s="2">
        <v>0</v>
      </c>
      <c r="B391" s="2">
        <v>0</v>
      </c>
      <c r="C391" s="2">
        <v>48</v>
      </c>
      <c r="D391" s="2">
        <v>3</v>
      </c>
      <c r="E391" s="2">
        <v>1</v>
      </c>
      <c r="F391" s="2">
        <v>10</v>
      </c>
      <c r="G391" s="2">
        <v>0</v>
      </c>
      <c r="H391" s="2">
        <v>0</v>
      </c>
      <c r="I391" s="2">
        <v>0</v>
      </c>
      <c r="J391" s="2">
        <v>0</v>
      </c>
      <c r="K391" s="2">
        <v>266</v>
      </c>
      <c r="L391" s="2">
        <v>115</v>
      </c>
      <c r="M391" s="2">
        <v>75</v>
      </c>
      <c r="N391" s="2">
        <v>31.16</v>
      </c>
      <c r="O391" s="2">
        <v>75</v>
      </c>
      <c r="P391" s="2">
        <v>90</v>
      </c>
      <c r="Q391" s="1">
        <f t="shared" si="31"/>
        <v>-2.4858783110019855</v>
      </c>
      <c r="R391" s="1">
        <f t="shared" si="32"/>
        <v>8.3252400891326184E-2</v>
      </c>
      <c r="S391" s="1">
        <f t="shared" si="33"/>
        <v>7.6854111583619933E-2</v>
      </c>
      <c r="T391" s="1">
        <f t="shared" si="34"/>
        <v>0.92314588841638012</v>
      </c>
      <c r="U391" s="1">
        <f t="shared" si="35"/>
        <v>-3.4729660266023844E-2</v>
      </c>
      <c r="V391" s="10">
        <f t="shared" ref="V391:V454" si="36">IF(S391&gt;0.1,1,0)</f>
        <v>0</v>
      </c>
      <c r="W391" s="12"/>
      <c r="X391" s="12"/>
      <c r="Y391" s="12"/>
      <c r="Z391" s="12"/>
      <c r="AA391" s="8"/>
      <c r="AB391" s="8"/>
      <c r="AC391" s="8"/>
      <c r="AD391" s="8"/>
      <c r="AE391" s="8"/>
      <c r="AF391" s="8"/>
      <c r="AG391" s="8"/>
      <c r="AH391" s="8"/>
      <c r="AI391" s="8"/>
      <c r="AJ391" s="8"/>
      <c r="AK391" s="8"/>
      <c r="AL391" s="8"/>
      <c r="AM391" s="8"/>
      <c r="AN391" s="8"/>
      <c r="AO391" s="8"/>
      <c r="AP391" s="8"/>
      <c r="AQ391" s="8"/>
      <c r="AR391" s="8"/>
      <c r="AS391" s="8"/>
      <c r="AT391" s="8"/>
      <c r="AU391" s="8"/>
      <c r="AV391" s="8"/>
      <c r="AW391" s="19"/>
      <c r="AX391" s="8"/>
      <c r="AY391" s="8"/>
      <c r="AZ391" s="8"/>
      <c r="BA391" s="8"/>
      <c r="BB391" s="8"/>
      <c r="BC391" s="8"/>
      <c r="BD391" s="8"/>
      <c r="BE391" s="8"/>
      <c r="BF391" s="8"/>
      <c r="BG391" s="8"/>
      <c r="BH391" s="8"/>
      <c r="BI391" s="8"/>
    </row>
    <row r="392" spans="1:61" ht="15" thickBot="1">
      <c r="A392" s="2">
        <v>0</v>
      </c>
      <c r="B392" s="2">
        <v>0</v>
      </c>
      <c r="C392" s="2">
        <v>55</v>
      </c>
      <c r="D392" s="2">
        <v>3</v>
      </c>
      <c r="E392" s="2">
        <v>0</v>
      </c>
      <c r="F392" s="2">
        <v>0</v>
      </c>
      <c r="G392" s="2">
        <v>0</v>
      </c>
      <c r="H392" s="2">
        <v>0</v>
      </c>
      <c r="I392" s="2">
        <v>0</v>
      </c>
      <c r="J392" s="2">
        <v>0</v>
      </c>
      <c r="K392" s="2">
        <v>210</v>
      </c>
      <c r="L392" s="2">
        <v>112</v>
      </c>
      <c r="M392" s="2">
        <v>76</v>
      </c>
      <c r="N392" s="2">
        <v>20.53</v>
      </c>
      <c r="O392" s="2">
        <v>71</v>
      </c>
      <c r="P392" s="2">
        <v>65</v>
      </c>
      <c r="Q392" s="1">
        <f t="shared" ref="Q392:Q455" si="37">A$2+SUMPRODUCT($B$2:$P$2,B392:P392)</f>
        <v>-2.7065789268063121</v>
      </c>
      <c r="R392" s="1">
        <f t="shared" ref="R392:R455" si="38">EXP(Q392)</f>
        <v>6.6764823810061241E-2</v>
      </c>
      <c r="S392" s="1">
        <f t="shared" ref="S392:S455" si="39">R392/(1+R392)</f>
        <v>6.2586262988691119E-2</v>
      </c>
      <c r="T392" s="1">
        <f t="shared" ref="T392:T455" si="40">IF(A392=1,S392,1-S392)</f>
        <v>0.93741373701130892</v>
      </c>
      <c r="U392" s="1">
        <f t="shared" ref="U392:U455" si="41">LOG(T392)</f>
        <v>-2.8068686548157262E-2</v>
      </c>
      <c r="V392" s="10">
        <f t="shared" si="36"/>
        <v>0</v>
      </c>
      <c r="W392" s="12"/>
      <c r="X392" s="12"/>
      <c r="Y392" s="12"/>
      <c r="Z392" s="12"/>
      <c r="AA392" s="8"/>
      <c r="AB392" s="8"/>
      <c r="AC392" s="8"/>
      <c r="AD392" s="8"/>
      <c r="AE392" s="8"/>
      <c r="AF392" s="8"/>
      <c r="AG392" s="8"/>
      <c r="AH392" s="8"/>
      <c r="AI392" s="8"/>
      <c r="AJ392" s="8"/>
      <c r="AK392" s="8"/>
      <c r="AL392" s="8"/>
      <c r="AM392" s="8"/>
      <c r="AN392" s="8"/>
      <c r="AO392" s="8"/>
      <c r="AP392" s="8"/>
      <c r="AQ392" s="8"/>
      <c r="AR392" s="8"/>
      <c r="AS392" s="8"/>
      <c r="AT392" s="8"/>
      <c r="AU392" s="8"/>
      <c r="AV392" s="8"/>
      <c r="AW392" s="19"/>
      <c r="AX392" s="8"/>
      <c r="AY392" s="8"/>
      <c r="AZ392" s="8"/>
      <c r="BA392" s="8"/>
      <c r="BB392" s="8"/>
      <c r="BC392" s="8"/>
      <c r="BD392" s="8"/>
      <c r="BE392" s="8"/>
      <c r="BF392" s="8"/>
      <c r="BG392" s="8"/>
      <c r="BH392" s="8"/>
      <c r="BI392" s="8"/>
    </row>
    <row r="393" spans="1:61" ht="15" thickBot="1">
      <c r="A393" s="2">
        <v>0</v>
      </c>
      <c r="B393" s="2">
        <v>0</v>
      </c>
      <c r="C393" s="2">
        <v>50</v>
      </c>
      <c r="D393" s="2">
        <v>2</v>
      </c>
      <c r="E393" s="2">
        <v>1</v>
      </c>
      <c r="F393" s="2">
        <v>8</v>
      </c>
      <c r="G393" s="2">
        <v>0</v>
      </c>
      <c r="H393" s="2">
        <v>0</v>
      </c>
      <c r="I393" s="2">
        <v>0</v>
      </c>
      <c r="J393" s="2">
        <v>1</v>
      </c>
      <c r="K393" s="2">
        <v>292</v>
      </c>
      <c r="L393" s="2">
        <v>132</v>
      </c>
      <c r="M393" s="2">
        <v>82</v>
      </c>
      <c r="N393" s="2">
        <v>22.54</v>
      </c>
      <c r="O393" s="2">
        <v>80</v>
      </c>
      <c r="P393" s="2">
        <v>110</v>
      </c>
      <c r="Q393" s="1">
        <f t="shared" si="37"/>
        <v>-1.9493037515177054</v>
      </c>
      <c r="R393" s="1">
        <f t="shared" si="38"/>
        <v>0.14237316418545834</v>
      </c>
      <c r="S393" s="1">
        <f t="shared" si="39"/>
        <v>0.12462929684362298</v>
      </c>
      <c r="T393" s="1">
        <f t="shared" si="40"/>
        <v>0.87537070315637699</v>
      </c>
      <c r="U393" s="1">
        <f t="shared" si="41"/>
        <v>-5.7807992416112612E-2</v>
      </c>
      <c r="V393" s="10">
        <f t="shared" si="36"/>
        <v>1</v>
      </c>
      <c r="W393" s="12"/>
      <c r="X393" s="12"/>
      <c r="Y393" s="12"/>
      <c r="Z393" s="12"/>
      <c r="AA393" s="8"/>
      <c r="AB393" s="8"/>
      <c r="AC393" s="8"/>
      <c r="AD393" s="8"/>
      <c r="AE393" s="8"/>
      <c r="AF393" s="8"/>
      <c r="AG393" s="8"/>
      <c r="AH393" s="8"/>
      <c r="AI393" s="8"/>
      <c r="AJ393" s="8"/>
      <c r="AK393" s="8"/>
      <c r="AL393" s="8"/>
      <c r="AM393" s="8"/>
      <c r="AN393" s="8"/>
      <c r="AO393" s="8"/>
      <c r="AP393" s="8"/>
      <c r="AQ393" s="8"/>
      <c r="AR393" s="8"/>
      <c r="AS393" s="8"/>
      <c r="AT393" s="8"/>
      <c r="AU393" s="8"/>
      <c r="AV393" s="8"/>
      <c r="AW393" s="19"/>
      <c r="AX393" s="8"/>
      <c r="AY393" s="8"/>
      <c r="AZ393" s="8"/>
      <c r="BA393" s="8"/>
      <c r="BB393" s="8"/>
      <c r="BC393" s="8"/>
      <c r="BD393" s="8"/>
      <c r="BE393" s="8"/>
      <c r="BF393" s="8"/>
      <c r="BG393" s="8"/>
      <c r="BH393" s="8"/>
      <c r="BI393" s="8"/>
    </row>
    <row r="394" spans="1:61" ht="15" thickBot="1">
      <c r="A394" s="2">
        <v>0</v>
      </c>
      <c r="B394" s="2">
        <v>0</v>
      </c>
      <c r="C394" s="2">
        <v>46</v>
      </c>
      <c r="D394" s="2">
        <v>4</v>
      </c>
      <c r="E394" s="2">
        <v>0</v>
      </c>
      <c r="F394" s="2">
        <v>0</v>
      </c>
      <c r="G394" s="2">
        <v>0</v>
      </c>
      <c r="H394" s="2">
        <v>0</v>
      </c>
      <c r="I394" s="2">
        <v>0</v>
      </c>
      <c r="J394" s="2">
        <v>0</v>
      </c>
      <c r="K394" s="2">
        <v>190</v>
      </c>
      <c r="L394" s="2">
        <v>107.5</v>
      </c>
      <c r="M394" s="2">
        <v>80</v>
      </c>
      <c r="N394" s="2">
        <v>25.13</v>
      </c>
      <c r="O394" s="2">
        <v>72</v>
      </c>
      <c r="P394" s="2">
        <v>75</v>
      </c>
      <c r="Q394" s="1">
        <f t="shared" si="37"/>
        <v>-3.3578129586544234</v>
      </c>
      <c r="R394" s="1">
        <f t="shared" si="38"/>
        <v>3.4811309524768012E-2</v>
      </c>
      <c r="S394" s="1">
        <f t="shared" si="39"/>
        <v>3.3640248424376941E-2</v>
      </c>
      <c r="T394" s="1">
        <f t="shared" si="40"/>
        <v>0.96635975157562304</v>
      </c>
      <c r="U394" s="1">
        <f t="shared" si="41"/>
        <v>-1.4861166505038907E-2</v>
      </c>
      <c r="V394" s="10">
        <f t="shared" si="36"/>
        <v>0</v>
      </c>
      <c r="W394" s="12"/>
      <c r="X394" s="12"/>
      <c r="Y394" s="12"/>
      <c r="Z394" s="12"/>
      <c r="AA394" s="8"/>
      <c r="AB394" s="8"/>
      <c r="AC394" s="8"/>
      <c r="AD394" s="8"/>
      <c r="AE394" s="8"/>
      <c r="AF394" s="8"/>
      <c r="AG394" s="8"/>
      <c r="AH394" s="8"/>
      <c r="AI394" s="8"/>
      <c r="AJ394" s="8"/>
      <c r="AK394" s="8"/>
      <c r="AL394" s="8"/>
      <c r="AM394" s="8"/>
      <c r="AN394" s="8"/>
      <c r="AO394" s="8"/>
      <c r="AP394" s="8"/>
      <c r="AQ394" s="8"/>
      <c r="AR394" s="8"/>
      <c r="AS394" s="8"/>
      <c r="AT394" s="8"/>
      <c r="AU394" s="8"/>
      <c r="AV394" s="8"/>
      <c r="AW394" s="19"/>
      <c r="AX394" s="8"/>
      <c r="AY394" s="8"/>
      <c r="AZ394" s="8"/>
      <c r="BA394" s="8"/>
      <c r="BB394" s="8"/>
      <c r="BC394" s="8"/>
      <c r="BD394" s="8"/>
      <c r="BE394" s="8"/>
      <c r="BF394" s="8"/>
      <c r="BG394" s="8"/>
      <c r="BH394" s="8"/>
      <c r="BI394" s="8"/>
    </row>
    <row r="395" spans="1:61" ht="15" thickBot="1">
      <c r="A395" s="2">
        <v>0</v>
      </c>
      <c r="B395" s="2">
        <v>0</v>
      </c>
      <c r="C395" s="2">
        <v>47</v>
      </c>
      <c r="D395" s="2">
        <v>1</v>
      </c>
      <c r="E395" s="2">
        <v>0</v>
      </c>
      <c r="F395" s="2">
        <v>0</v>
      </c>
      <c r="G395" s="2">
        <v>0</v>
      </c>
      <c r="H395" s="2">
        <v>0</v>
      </c>
      <c r="I395" s="2">
        <v>0</v>
      </c>
      <c r="J395" s="2">
        <v>0</v>
      </c>
      <c r="K395" s="2">
        <v>234</v>
      </c>
      <c r="L395" s="2">
        <v>127.5</v>
      </c>
      <c r="M395" s="2">
        <v>83.5</v>
      </c>
      <c r="N395" s="2">
        <v>27.65</v>
      </c>
      <c r="O395" s="2">
        <v>85</v>
      </c>
      <c r="P395" s="2">
        <v>89</v>
      </c>
      <c r="Q395" s="1">
        <f t="shared" si="37"/>
        <v>-2.6859858702648838</v>
      </c>
      <c r="R395" s="1">
        <f t="shared" si="38"/>
        <v>6.8153969892289737E-2</v>
      </c>
      <c r="S395" s="1">
        <f t="shared" si="39"/>
        <v>6.3805379948325455E-2</v>
      </c>
      <c r="T395" s="1">
        <f t="shared" si="40"/>
        <v>0.93619462005167453</v>
      </c>
      <c r="U395" s="1">
        <f t="shared" si="41"/>
        <v>-2.8633858923791482E-2</v>
      </c>
      <c r="V395" s="10">
        <f t="shared" si="36"/>
        <v>0</v>
      </c>
      <c r="W395" s="12"/>
      <c r="X395" s="12"/>
      <c r="Y395" s="12"/>
      <c r="Z395" s="12"/>
      <c r="AA395" s="8"/>
      <c r="AB395" s="8"/>
      <c r="AC395" s="8"/>
      <c r="AD395" s="8"/>
      <c r="AE395" s="8"/>
      <c r="AF395" s="8"/>
      <c r="AG395" s="8"/>
      <c r="AH395" s="8"/>
      <c r="AI395" s="8"/>
      <c r="AJ395" s="8"/>
      <c r="AK395" s="8"/>
      <c r="AL395" s="8"/>
      <c r="AM395" s="8"/>
      <c r="AN395" s="8"/>
      <c r="AO395" s="8"/>
      <c r="AP395" s="8"/>
      <c r="AQ395" s="8"/>
      <c r="AR395" s="8"/>
      <c r="AS395" s="8"/>
      <c r="AT395" s="8"/>
      <c r="AU395" s="8"/>
      <c r="AV395" s="8"/>
      <c r="AW395" s="19"/>
      <c r="AX395" s="8"/>
      <c r="AY395" s="8"/>
      <c r="AZ395" s="8"/>
      <c r="BA395" s="8"/>
      <c r="BB395" s="8"/>
      <c r="BC395" s="8"/>
      <c r="BD395" s="8"/>
      <c r="BE395" s="8"/>
      <c r="BF395" s="8"/>
      <c r="BG395" s="8"/>
      <c r="BH395" s="8"/>
      <c r="BI395" s="8"/>
    </row>
    <row r="396" spans="1:61" ht="15" thickBot="1">
      <c r="A396" s="2">
        <v>0</v>
      </c>
      <c r="B396" s="2">
        <v>1</v>
      </c>
      <c r="C396" s="2">
        <v>55</v>
      </c>
      <c r="D396" s="2">
        <v>1</v>
      </c>
      <c r="E396" s="2">
        <v>0</v>
      </c>
      <c r="F396" s="2">
        <v>0</v>
      </c>
      <c r="G396" s="2">
        <v>0</v>
      </c>
      <c r="H396" s="2">
        <v>0</v>
      </c>
      <c r="I396" s="2">
        <v>0</v>
      </c>
      <c r="J396" s="2">
        <v>0</v>
      </c>
      <c r="K396" s="2">
        <v>227</v>
      </c>
      <c r="L396" s="2">
        <v>129</v>
      </c>
      <c r="M396" s="2">
        <v>81</v>
      </c>
      <c r="N396" s="2">
        <v>26.57</v>
      </c>
      <c r="O396" s="2">
        <v>55</v>
      </c>
      <c r="P396" s="2">
        <v>74</v>
      </c>
      <c r="Q396" s="1">
        <f t="shared" si="37"/>
        <v>-1.6201042778437147</v>
      </c>
      <c r="R396" s="1">
        <f t="shared" si="38"/>
        <v>0.19787806370992514</v>
      </c>
      <c r="S396" s="1">
        <f t="shared" si="39"/>
        <v>0.16519048950364848</v>
      </c>
      <c r="T396" s="1">
        <f t="shared" si="40"/>
        <v>0.83480951049635155</v>
      </c>
      <c r="U396" s="1">
        <f t="shared" si="41"/>
        <v>-7.8412611915450153E-2</v>
      </c>
      <c r="V396" s="10">
        <f t="shared" si="36"/>
        <v>1</v>
      </c>
      <c r="W396" s="12"/>
      <c r="X396" s="12"/>
      <c r="Y396" s="12"/>
      <c r="Z396" s="12"/>
      <c r="AA396" s="8"/>
      <c r="AB396" s="8"/>
      <c r="AC396" s="8"/>
      <c r="AD396" s="8"/>
      <c r="AE396" s="8"/>
      <c r="AF396" s="8"/>
      <c r="AG396" s="8"/>
      <c r="AH396" s="8"/>
      <c r="AI396" s="8"/>
      <c r="AJ396" s="8"/>
      <c r="AK396" s="8"/>
      <c r="AL396" s="8"/>
      <c r="AM396" s="8"/>
      <c r="AN396" s="8"/>
      <c r="AO396" s="8"/>
      <c r="AP396" s="8"/>
      <c r="AQ396" s="8"/>
      <c r="AR396" s="8"/>
      <c r="AS396" s="8"/>
      <c r="AT396" s="8"/>
      <c r="AU396" s="8"/>
      <c r="AV396" s="8"/>
      <c r="AW396" s="19"/>
      <c r="AX396" s="8"/>
      <c r="AY396" s="8"/>
      <c r="AZ396" s="8"/>
      <c r="BA396" s="8"/>
      <c r="BB396" s="8"/>
      <c r="BC396" s="8"/>
      <c r="BD396" s="8"/>
      <c r="BE396" s="8"/>
      <c r="BF396" s="8"/>
      <c r="BG396" s="8"/>
      <c r="BH396" s="8"/>
      <c r="BI396" s="8"/>
    </row>
    <row r="397" spans="1:61" ht="15" thickBot="1">
      <c r="A397" s="2">
        <v>0</v>
      </c>
      <c r="B397" s="2">
        <v>0</v>
      </c>
      <c r="C397" s="2">
        <v>47</v>
      </c>
      <c r="D397" s="2">
        <v>2</v>
      </c>
      <c r="E397" s="2">
        <v>1</v>
      </c>
      <c r="F397" s="2">
        <v>10</v>
      </c>
      <c r="G397" s="2">
        <v>1</v>
      </c>
      <c r="H397" s="2">
        <v>0</v>
      </c>
      <c r="I397" s="2">
        <v>1</v>
      </c>
      <c r="J397" s="2">
        <v>0</v>
      </c>
      <c r="K397" s="2">
        <v>186</v>
      </c>
      <c r="L397" s="2">
        <v>150</v>
      </c>
      <c r="M397" s="2">
        <v>85</v>
      </c>
      <c r="N397" s="2">
        <v>22.53</v>
      </c>
      <c r="O397" s="2">
        <v>62</v>
      </c>
      <c r="P397" s="2">
        <v>93</v>
      </c>
      <c r="Q397" s="1">
        <f t="shared" si="37"/>
        <v>-1.7851348208787234</v>
      </c>
      <c r="R397" s="1">
        <f t="shared" si="38"/>
        <v>0.16777443997790195</v>
      </c>
      <c r="S397" s="1">
        <f t="shared" si="39"/>
        <v>0.14367024506982426</v>
      </c>
      <c r="T397" s="1">
        <f t="shared" si="40"/>
        <v>0.85632975493017571</v>
      </c>
      <c r="U397" s="1">
        <f t="shared" si="41"/>
        <v>-6.7358965265296555E-2</v>
      </c>
      <c r="V397" s="10">
        <f t="shared" si="36"/>
        <v>1</v>
      </c>
      <c r="W397" s="12"/>
      <c r="X397" s="12"/>
      <c r="Y397" s="12"/>
      <c r="Z397" s="12"/>
      <c r="AA397" s="8"/>
      <c r="AB397" s="8"/>
      <c r="AC397" s="8"/>
      <c r="AD397" s="8"/>
      <c r="AE397" s="8"/>
      <c r="AF397" s="8"/>
      <c r="AG397" s="8"/>
      <c r="AH397" s="8"/>
      <c r="AI397" s="8"/>
      <c r="AJ397" s="8"/>
      <c r="AK397" s="8"/>
      <c r="AL397" s="8"/>
      <c r="AM397" s="8"/>
      <c r="AN397" s="8"/>
      <c r="AO397" s="8"/>
      <c r="AP397" s="8"/>
      <c r="AQ397" s="8"/>
      <c r="AR397" s="8"/>
      <c r="AS397" s="8"/>
      <c r="AT397" s="8"/>
      <c r="AU397" s="8"/>
      <c r="AV397" s="8"/>
      <c r="AW397" s="19"/>
      <c r="AX397" s="8"/>
      <c r="AY397" s="8"/>
      <c r="AZ397" s="8"/>
      <c r="BA397" s="8"/>
      <c r="BB397" s="8"/>
      <c r="BC397" s="8"/>
      <c r="BD397" s="8"/>
      <c r="BE397" s="8"/>
      <c r="BF397" s="8"/>
      <c r="BG397" s="8"/>
      <c r="BH397" s="8"/>
      <c r="BI397" s="8"/>
    </row>
    <row r="398" spans="1:61" ht="15" thickBot="1">
      <c r="A398" s="2">
        <v>0</v>
      </c>
      <c r="B398" s="2">
        <v>0</v>
      </c>
      <c r="C398" s="2">
        <v>48</v>
      </c>
      <c r="D398" s="2">
        <v>4</v>
      </c>
      <c r="E398" s="2">
        <v>1</v>
      </c>
      <c r="F398" s="2">
        <v>9</v>
      </c>
      <c r="G398" s="2">
        <v>0</v>
      </c>
      <c r="H398" s="2">
        <v>0</v>
      </c>
      <c r="I398" s="2">
        <v>0</v>
      </c>
      <c r="J398" s="2">
        <v>0</v>
      </c>
      <c r="K398" s="2">
        <v>195</v>
      </c>
      <c r="L398" s="2">
        <v>109</v>
      </c>
      <c r="M398" s="2">
        <v>71</v>
      </c>
      <c r="N398" s="2">
        <v>21.1</v>
      </c>
      <c r="O398" s="2">
        <v>73</v>
      </c>
      <c r="P398" s="2">
        <v>65</v>
      </c>
      <c r="Q398" s="1">
        <f t="shared" si="37"/>
        <v>-3.0277482621045655</v>
      </c>
      <c r="R398" s="1">
        <f t="shared" si="38"/>
        <v>4.8424554859325952E-2</v>
      </c>
      <c r="S398" s="1">
        <f t="shared" si="39"/>
        <v>4.6187925144335638E-2</v>
      </c>
      <c r="T398" s="1">
        <f t="shared" si="40"/>
        <v>0.95381207485566433</v>
      </c>
      <c r="U398" s="1">
        <f t="shared" si="41"/>
        <v>-2.0537183883708659E-2</v>
      </c>
      <c r="V398" s="10">
        <f t="shared" si="36"/>
        <v>0</v>
      </c>
      <c r="W398" s="12"/>
      <c r="X398" s="12"/>
      <c r="Y398" s="12"/>
      <c r="Z398" s="12"/>
      <c r="AA398" s="8"/>
      <c r="AB398" s="8"/>
      <c r="AC398" s="8"/>
      <c r="AD398" s="8"/>
      <c r="AE398" s="8"/>
      <c r="AF398" s="8"/>
      <c r="AG398" s="8"/>
      <c r="AH398" s="8"/>
      <c r="AI398" s="8"/>
      <c r="AJ398" s="8"/>
      <c r="AK398" s="8"/>
      <c r="AL398" s="8"/>
      <c r="AM398" s="8"/>
      <c r="AN398" s="8"/>
      <c r="AO398" s="8"/>
      <c r="AP398" s="8"/>
      <c r="AQ398" s="8"/>
      <c r="AR398" s="8"/>
      <c r="AS398" s="8"/>
      <c r="AT398" s="8"/>
      <c r="AU398" s="8"/>
      <c r="AV398" s="8"/>
      <c r="AW398" s="19"/>
      <c r="AX398" s="8"/>
      <c r="AY398" s="8"/>
      <c r="AZ398" s="8"/>
      <c r="BA398" s="8"/>
      <c r="BB398" s="8"/>
      <c r="BC398" s="8"/>
      <c r="BD398" s="8"/>
      <c r="BE398" s="8"/>
      <c r="BF398" s="8"/>
      <c r="BG398" s="8"/>
      <c r="BH398" s="8"/>
      <c r="BI398" s="8"/>
    </row>
    <row r="399" spans="1:61" ht="15" thickBot="1">
      <c r="A399" s="2">
        <v>0</v>
      </c>
      <c r="B399" s="2">
        <v>0</v>
      </c>
      <c r="C399" s="2">
        <v>40</v>
      </c>
      <c r="D399" s="2">
        <v>2</v>
      </c>
      <c r="E399" s="2">
        <v>1</v>
      </c>
      <c r="F399" s="2">
        <v>15</v>
      </c>
      <c r="G399" s="2">
        <v>0</v>
      </c>
      <c r="H399" s="2">
        <v>0</v>
      </c>
      <c r="I399" s="2">
        <v>0</v>
      </c>
      <c r="J399" s="2">
        <v>0</v>
      </c>
      <c r="K399" s="2">
        <v>284</v>
      </c>
      <c r="L399" s="2">
        <v>124</v>
      </c>
      <c r="M399" s="2">
        <v>83</v>
      </c>
      <c r="N399" s="2">
        <v>27.9</v>
      </c>
      <c r="O399" s="2">
        <v>75</v>
      </c>
      <c r="P399" s="2">
        <v>71</v>
      </c>
      <c r="Q399" s="1">
        <f t="shared" si="37"/>
        <v>-2.8681589867794459</v>
      </c>
      <c r="R399" s="1">
        <f t="shared" si="38"/>
        <v>5.6803406197941074E-2</v>
      </c>
      <c r="S399" s="1">
        <f t="shared" si="39"/>
        <v>5.3750211122334045E-2</v>
      </c>
      <c r="T399" s="1">
        <f t="shared" si="40"/>
        <v>0.94624978887766598</v>
      </c>
      <c r="U399" s="1">
        <f t="shared" si="41"/>
        <v>-2.3994204389387236E-2</v>
      </c>
      <c r="V399" s="10">
        <f t="shared" si="36"/>
        <v>0</v>
      </c>
      <c r="W399" s="12"/>
      <c r="X399" s="12"/>
      <c r="Y399" s="12"/>
      <c r="Z399" s="12"/>
      <c r="AA399" s="8"/>
      <c r="AB399" s="8"/>
      <c r="AC399" s="8"/>
      <c r="AD399" s="8"/>
      <c r="AE399" s="8"/>
      <c r="AF399" s="8"/>
      <c r="AG399" s="8"/>
      <c r="AH399" s="8"/>
      <c r="AI399" s="8"/>
      <c r="AJ399" s="8"/>
      <c r="AK399" s="8"/>
      <c r="AL399" s="8"/>
      <c r="AM399" s="8"/>
      <c r="AN399" s="8"/>
      <c r="AO399" s="8"/>
      <c r="AP399" s="8"/>
      <c r="AQ399" s="8"/>
      <c r="AR399" s="8"/>
      <c r="AS399" s="8"/>
      <c r="AT399" s="8"/>
      <c r="AU399" s="8"/>
      <c r="AV399" s="8"/>
      <c r="AW399" s="19"/>
      <c r="AX399" s="8"/>
      <c r="AY399" s="8"/>
      <c r="AZ399" s="8"/>
      <c r="BA399" s="8"/>
      <c r="BB399" s="8"/>
      <c r="BC399" s="8"/>
      <c r="BD399" s="8"/>
      <c r="BE399" s="8"/>
      <c r="BF399" s="8"/>
      <c r="BG399" s="8"/>
      <c r="BH399" s="8"/>
      <c r="BI399" s="8"/>
    </row>
    <row r="400" spans="1:61" ht="15" thickBot="1">
      <c r="A400" s="2">
        <v>0</v>
      </c>
      <c r="B400" s="2">
        <v>0</v>
      </c>
      <c r="C400" s="2">
        <v>35</v>
      </c>
      <c r="D400" s="2">
        <v>2</v>
      </c>
      <c r="E400" s="2">
        <v>1</v>
      </c>
      <c r="F400" s="2">
        <v>15</v>
      </c>
      <c r="G400" s="2">
        <v>0</v>
      </c>
      <c r="H400" s="2">
        <v>0</v>
      </c>
      <c r="I400" s="2">
        <v>0</v>
      </c>
      <c r="J400" s="2">
        <v>0</v>
      </c>
      <c r="K400" s="2">
        <v>177</v>
      </c>
      <c r="L400" s="2">
        <v>110</v>
      </c>
      <c r="M400" s="2">
        <v>70</v>
      </c>
      <c r="N400" s="2">
        <v>25.71</v>
      </c>
      <c r="O400" s="2">
        <v>65</v>
      </c>
      <c r="P400" s="2">
        <v>84</v>
      </c>
      <c r="Q400" s="1">
        <f t="shared" si="37"/>
        <v>-3.4820267861082046</v>
      </c>
      <c r="R400" s="1">
        <f t="shared" si="38"/>
        <v>3.0745034233608075E-2</v>
      </c>
      <c r="S400" s="1">
        <f t="shared" si="39"/>
        <v>2.9827972206985208E-2</v>
      </c>
      <c r="T400" s="1">
        <f t="shared" si="40"/>
        <v>0.97017202779301481</v>
      </c>
      <c r="U400" s="1">
        <f t="shared" si="41"/>
        <v>-1.3151251200645836E-2</v>
      </c>
      <c r="V400" s="10">
        <f t="shared" si="36"/>
        <v>0</v>
      </c>
      <c r="W400" s="12"/>
      <c r="X400" s="12"/>
      <c r="Y400" s="12"/>
      <c r="Z400" s="12"/>
      <c r="AA400" s="8"/>
      <c r="AB400" s="8"/>
      <c r="AC400" s="8"/>
      <c r="AD400" s="8"/>
      <c r="AE400" s="8"/>
      <c r="AF400" s="8"/>
      <c r="AG400" s="8"/>
      <c r="AH400" s="8"/>
      <c r="AI400" s="8"/>
      <c r="AJ400" s="8"/>
      <c r="AK400" s="8"/>
      <c r="AL400" s="8"/>
      <c r="AM400" s="8"/>
      <c r="AN400" s="8"/>
      <c r="AO400" s="8"/>
      <c r="AP400" s="8"/>
      <c r="AQ400" s="8"/>
      <c r="AR400" s="8"/>
      <c r="AS400" s="8"/>
      <c r="AT400" s="8"/>
      <c r="AU400" s="8"/>
      <c r="AV400" s="8"/>
      <c r="AW400" s="19"/>
      <c r="AX400" s="8"/>
      <c r="AY400" s="8"/>
      <c r="AZ400" s="8"/>
      <c r="BA400" s="8"/>
      <c r="BB400" s="8"/>
      <c r="BC400" s="8"/>
      <c r="BD400" s="8"/>
      <c r="BE400" s="8"/>
      <c r="BF400" s="8"/>
      <c r="BG400" s="8"/>
      <c r="BH400" s="8"/>
      <c r="BI400" s="8"/>
    </row>
    <row r="401" spans="1:61" ht="15" thickBot="1">
      <c r="A401" s="2">
        <v>0</v>
      </c>
      <c r="B401" s="2">
        <v>0</v>
      </c>
      <c r="C401" s="2">
        <v>49</v>
      </c>
      <c r="D401" s="2">
        <v>1</v>
      </c>
      <c r="E401" s="2">
        <v>0</v>
      </c>
      <c r="F401" s="2">
        <v>0</v>
      </c>
      <c r="G401" s="2">
        <v>0</v>
      </c>
      <c r="H401" s="2">
        <v>0</v>
      </c>
      <c r="I401" s="2">
        <v>0</v>
      </c>
      <c r="J401" s="2">
        <v>0</v>
      </c>
      <c r="K401" s="2">
        <v>305</v>
      </c>
      <c r="L401" s="2">
        <v>135</v>
      </c>
      <c r="M401" s="2">
        <v>89</v>
      </c>
      <c r="N401" s="2">
        <v>25.04</v>
      </c>
      <c r="O401" s="2">
        <v>62</v>
      </c>
      <c r="P401" s="2">
        <v>117</v>
      </c>
      <c r="Q401" s="1">
        <f t="shared" si="37"/>
        <v>-2.0474615788951152</v>
      </c>
      <c r="R401" s="1">
        <f t="shared" si="38"/>
        <v>0.12906210209210706</v>
      </c>
      <c r="S401" s="1">
        <f t="shared" si="39"/>
        <v>0.11430912600198</v>
      </c>
      <c r="T401" s="1">
        <f t="shared" si="40"/>
        <v>0.88569087399802005</v>
      </c>
      <c r="U401" s="1">
        <f t="shared" si="41"/>
        <v>-5.2717830192609866E-2</v>
      </c>
      <c r="V401" s="10">
        <f t="shared" si="36"/>
        <v>1</v>
      </c>
      <c r="W401" s="12"/>
      <c r="X401" s="12"/>
      <c r="Y401" s="12"/>
      <c r="Z401" s="12"/>
      <c r="AA401" s="8"/>
      <c r="AB401" s="8"/>
      <c r="AC401" s="8"/>
      <c r="AD401" s="8"/>
      <c r="AE401" s="8"/>
      <c r="AF401" s="8"/>
      <c r="AG401" s="8"/>
      <c r="AH401" s="8"/>
      <c r="AI401" s="8"/>
      <c r="AJ401" s="8"/>
      <c r="AK401" s="8"/>
      <c r="AL401" s="8"/>
      <c r="AM401" s="8"/>
      <c r="AN401" s="8"/>
      <c r="AO401" s="8"/>
      <c r="AP401" s="8"/>
      <c r="AQ401" s="8"/>
      <c r="AR401" s="8"/>
      <c r="AS401" s="8"/>
      <c r="AT401" s="8"/>
      <c r="AU401" s="8"/>
      <c r="AV401" s="8"/>
      <c r="AW401" s="19"/>
      <c r="AX401" s="8"/>
      <c r="AY401" s="8"/>
      <c r="AZ401" s="8"/>
      <c r="BA401" s="8"/>
      <c r="BB401" s="8"/>
      <c r="BC401" s="8"/>
      <c r="BD401" s="8"/>
      <c r="BE401" s="8"/>
      <c r="BF401" s="8"/>
      <c r="BG401" s="8"/>
      <c r="BH401" s="8"/>
      <c r="BI401" s="8"/>
    </row>
    <row r="402" spans="1:61" ht="15" thickBot="1">
      <c r="A402" s="2">
        <v>0</v>
      </c>
      <c r="B402" s="2">
        <v>1</v>
      </c>
      <c r="C402" s="2">
        <v>38</v>
      </c>
      <c r="D402" s="2">
        <v>2</v>
      </c>
      <c r="E402" s="2">
        <v>1</v>
      </c>
      <c r="F402" s="2">
        <v>30</v>
      </c>
      <c r="G402" s="2">
        <v>0</v>
      </c>
      <c r="H402" s="2">
        <v>0</v>
      </c>
      <c r="I402" s="2">
        <v>1</v>
      </c>
      <c r="J402" s="2">
        <v>0</v>
      </c>
      <c r="K402" s="2">
        <v>195</v>
      </c>
      <c r="L402" s="2">
        <v>146</v>
      </c>
      <c r="M402" s="2">
        <v>104</v>
      </c>
      <c r="N402" s="2">
        <v>29.6</v>
      </c>
      <c r="O402" s="2">
        <v>75</v>
      </c>
      <c r="P402" s="2">
        <v>80</v>
      </c>
      <c r="Q402" s="1">
        <f t="shared" si="37"/>
        <v>-1.8091344037032853</v>
      </c>
      <c r="R402" s="1">
        <f t="shared" si="38"/>
        <v>0.16379585654465573</v>
      </c>
      <c r="S402" s="1">
        <f t="shared" si="39"/>
        <v>0.14074277341987662</v>
      </c>
      <c r="T402" s="1">
        <f t="shared" si="40"/>
        <v>0.85925722658012338</v>
      </c>
      <c r="U402" s="1">
        <f t="shared" si="41"/>
        <v>-6.5876806644129093E-2</v>
      </c>
      <c r="V402" s="10">
        <f t="shared" si="36"/>
        <v>1</v>
      </c>
      <c r="W402" s="12"/>
      <c r="X402" s="12"/>
      <c r="Y402" s="12"/>
      <c r="Z402" s="12"/>
      <c r="AA402" s="8"/>
      <c r="AB402" s="8"/>
      <c r="AC402" s="8"/>
      <c r="AD402" s="8"/>
      <c r="AE402" s="8"/>
      <c r="AF402" s="8"/>
      <c r="AG402" s="8"/>
      <c r="AH402" s="8"/>
      <c r="AI402" s="8"/>
      <c r="AJ402" s="8"/>
      <c r="AK402" s="8"/>
      <c r="AL402" s="8"/>
      <c r="AM402" s="8"/>
      <c r="AN402" s="8"/>
      <c r="AO402" s="8"/>
      <c r="AP402" s="8"/>
      <c r="AQ402" s="8"/>
      <c r="AR402" s="8"/>
      <c r="AS402" s="8"/>
      <c r="AT402" s="8"/>
      <c r="AU402" s="8"/>
      <c r="AV402" s="8"/>
      <c r="AW402" s="19"/>
      <c r="AX402" s="8"/>
      <c r="AY402" s="8"/>
      <c r="AZ402" s="8"/>
      <c r="BA402" s="8"/>
      <c r="BB402" s="8"/>
      <c r="BC402" s="8"/>
      <c r="BD402" s="8"/>
      <c r="BE402" s="8"/>
      <c r="BF402" s="8"/>
      <c r="BG402" s="8"/>
      <c r="BH402" s="8"/>
      <c r="BI402" s="8"/>
    </row>
    <row r="403" spans="1:61" ht="15" thickBot="1">
      <c r="A403" s="2">
        <v>0</v>
      </c>
      <c r="B403" s="2">
        <v>1</v>
      </c>
      <c r="C403" s="2">
        <v>50</v>
      </c>
      <c r="D403" s="2">
        <v>1</v>
      </c>
      <c r="E403" s="2">
        <v>0</v>
      </c>
      <c r="F403" s="2">
        <v>0</v>
      </c>
      <c r="G403" s="2">
        <v>0</v>
      </c>
      <c r="H403" s="2">
        <v>0</v>
      </c>
      <c r="I403" s="2">
        <v>1</v>
      </c>
      <c r="J403" s="2">
        <v>0</v>
      </c>
      <c r="K403" s="2">
        <v>227</v>
      </c>
      <c r="L403" s="2">
        <v>152</v>
      </c>
      <c r="M403" s="2">
        <v>99</v>
      </c>
      <c r="N403" s="2">
        <v>29.46</v>
      </c>
      <c r="O403" s="2">
        <v>78</v>
      </c>
      <c r="P403" s="2">
        <v>115</v>
      </c>
      <c r="Q403" s="1">
        <f t="shared" si="37"/>
        <v>-1.1834100931868416</v>
      </c>
      <c r="R403" s="1">
        <f t="shared" si="38"/>
        <v>0.30623267407063093</v>
      </c>
      <c r="S403" s="1">
        <f t="shared" si="39"/>
        <v>0.23443960647249301</v>
      </c>
      <c r="T403" s="1">
        <f t="shared" si="40"/>
        <v>0.76556039352750704</v>
      </c>
      <c r="U403" s="1">
        <f t="shared" si="41"/>
        <v>-0.11602054299164852</v>
      </c>
      <c r="V403" s="10">
        <f t="shared" si="36"/>
        <v>1</v>
      </c>
      <c r="W403" s="12"/>
      <c r="X403" s="12"/>
      <c r="Y403" s="12"/>
      <c r="Z403" s="12"/>
      <c r="AA403" s="8"/>
      <c r="AB403" s="8"/>
      <c r="AC403" s="8"/>
      <c r="AD403" s="8"/>
      <c r="AE403" s="8"/>
      <c r="AF403" s="8"/>
      <c r="AG403" s="8"/>
      <c r="AH403" s="8"/>
      <c r="AI403" s="8"/>
      <c r="AJ403" s="8"/>
      <c r="AK403" s="8"/>
      <c r="AL403" s="8"/>
      <c r="AM403" s="8"/>
      <c r="AN403" s="8"/>
      <c r="AO403" s="8"/>
      <c r="AP403" s="8"/>
      <c r="AQ403" s="8"/>
      <c r="AR403" s="8"/>
      <c r="AS403" s="8"/>
      <c r="AT403" s="8"/>
      <c r="AU403" s="8"/>
      <c r="AV403" s="8"/>
      <c r="AW403" s="19"/>
      <c r="AX403" s="8"/>
      <c r="AY403" s="8"/>
      <c r="AZ403" s="8"/>
      <c r="BA403" s="8"/>
      <c r="BB403" s="8"/>
      <c r="BC403" s="8"/>
      <c r="BD403" s="8"/>
      <c r="BE403" s="8"/>
      <c r="BF403" s="8"/>
      <c r="BG403" s="8"/>
      <c r="BH403" s="8"/>
      <c r="BI403" s="8"/>
    </row>
    <row r="404" spans="1:61" ht="15" thickBot="1">
      <c r="A404" s="2">
        <v>0</v>
      </c>
      <c r="B404" s="2">
        <v>1</v>
      </c>
      <c r="C404" s="2">
        <v>38</v>
      </c>
      <c r="D404" s="2">
        <v>2</v>
      </c>
      <c r="E404" s="2">
        <v>1</v>
      </c>
      <c r="F404" s="2">
        <v>40</v>
      </c>
      <c r="G404" s="2">
        <v>0</v>
      </c>
      <c r="H404" s="2">
        <v>0</v>
      </c>
      <c r="I404" s="2">
        <v>1</v>
      </c>
      <c r="J404" s="2">
        <v>0</v>
      </c>
      <c r="K404" s="2">
        <v>245</v>
      </c>
      <c r="L404" s="2">
        <v>154</v>
      </c>
      <c r="M404" s="2">
        <v>95.5</v>
      </c>
      <c r="N404" s="2">
        <v>30.02</v>
      </c>
      <c r="O404" s="2">
        <v>92</v>
      </c>
      <c r="P404" s="2">
        <v>87</v>
      </c>
      <c r="Q404" s="1">
        <f t="shared" si="37"/>
        <v>-1.3590190225786207</v>
      </c>
      <c r="R404" s="1">
        <f t="shared" si="38"/>
        <v>0.25691267891556874</v>
      </c>
      <c r="S404" s="1">
        <f t="shared" si="39"/>
        <v>0.20439978307580306</v>
      </c>
      <c r="T404" s="1">
        <f t="shared" si="40"/>
        <v>0.79560021692419691</v>
      </c>
      <c r="U404" s="1">
        <f t="shared" si="41"/>
        <v>-9.930510713512232E-2</v>
      </c>
      <c r="V404" s="10">
        <f t="shared" si="36"/>
        <v>1</v>
      </c>
      <c r="W404" s="12"/>
      <c r="X404" s="12"/>
      <c r="Y404" s="12"/>
      <c r="Z404" s="12"/>
      <c r="AA404" s="8"/>
      <c r="AB404" s="8"/>
      <c r="AC404" s="8"/>
      <c r="AD404" s="8"/>
      <c r="AE404" s="8"/>
      <c r="AF404" s="8"/>
      <c r="AG404" s="8"/>
      <c r="AH404" s="8"/>
      <c r="AI404" s="8"/>
      <c r="AJ404" s="8"/>
      <c r="AK404" s="8"/>
      <c r="AL404" s="8"/>
      <c r="AM404" s="8"/>
      <c r="AN404" s="8"/>
      <c r="AO404" s="8"/>
      <c r="AP404" s="8"/>
      <c r="AQ404" s="8"/>
      <c r="AR404" s="8"/>
      <c r="AS404" s="8"/>
      <c r="AT404" s="8"/>
      <c r="AU404" s="8"/>
      <c r="AV404" s="8"/>
      <c r="AW404" s="19"/>
      <c r="AX404" s="8"/>
      <c r="AY404" s="8"/>
      <c r="AZ404" s="8"/>
      <c r="BA404" s="8"/>
      <c r="BB404" s="8"/>
      <c r="BC404" s="8"/>
      <c r="BD404" s="8"/>
      <c r="BE404" s="8"/>
      <c r="BF404" s="8"/>
      <c r="BG404" s="8"/>
      <c r="BH404" s="8"/>
      <c r="BI404" s="8"/>
    </row>
    <row r="405" spans="1:61" ht="15" thickBot="1">
      <c r="A405" s="2">
        <v>0</v>
      </c>
      <c r="B405" s="2">
        <v>0</v>
      </c>
      <c r="C405" s="2">
        <v>57</v>
      </c>
      <c r="D405" s="2">
        <v>3</v>
      </c>
      <c r="E405" s="2">
        <v>1</v>
      </c>
      <c r="F405" s="2">
        <v>15</v>
      </c>
      <c r="G405" s="2">
        <v>0</v>
      </c>
      <c r="H405" s="2">
        <v>0</v>
      </c>
      <c r="I405" s="2">
        <v>0</v>
      </c>
      <c r="J405" s="2">
        <v>0</v>
      </c>
      <c r="K405" s="2">
        <v>250</v>
      </c>
      <c r="L405" s="2">
        <v>125</v>
      </c>
      <c r="M405" s="2">
        <v>74</v>
      </c>
      <c r="N405" s="2">
        <v>21.08</v>
      </c>
      <c r="O405" s="2">
        <v>80</v>
      </c>
      <c r="P405" s="2">
        <v>72</v>
      </c>
      <c r="Q405" s="1">
        <f t="shared" si="37"/>
        <v>-1.9158157761700645</v>
      </c>
      <c r="R405" s="1">
        <f t="shared" si="38"/>
        <v>0.14722168364426952</v>
      </c>
      <c r="S405" s="1">
        <f t="shared" si="39"/>
        <v>0.12832888860381758</v>
      </c>
      <c r="T405" s="1">
        <f t="shared" si="40"/>
        <v>0.87167111139618236</v>
      </c>
      <c r="U405" s="1">
        <f t="shared" si="41"/>
        <v>-5.964734700403964E-2</v>
      </c>
      <c r="V405" s="10">
        <f t="shared" si="36"/>
        <v>1</v>
      </c>
      <c r="W405" s="12"/>
      <c r="X405" s="12"/>
      <c r="Y405" s="12"/>
      <c r="Z405" s="12"/>
      <c r="AA405" s="8"/>
      <c r="AB405" s="8"/>
      <c r="AC405" s="8"/>
      <c r="AD405" s="8"/>
      <c r="AE405" s="8"/>
      <c r="AF405" s="8"/>
      <c r="AG405" s="8"/>
      <c r="AH405" s="8"/>
      <c r="AI405" s="8"/>
      <c r="AJ405" s="8"/>
      <c r="AK405" s="8"/>
      <c r="AL405" s="8"/>
      <c r="AM405" s="8"/>
      <c r="AN405" s="8"/>
      <c r="AO405" s="8"/>
      <c r="AP405" s="8"/>
      <c r="AQ405" s="8"/>
      <c r="AR405" s="8"/>
      <c r="AS405" s="8"/>
      <c r="AT405" s="8"/>
      <c r="AU405" s="8"/>
      <c r="AV405" s="8"/>
      <c r="AW405" s="19"/>
      <c r="AX405" s="8"/>
      <c r="AY405" s="8"/>
      <c r="AZ405" s="8"/>
      <c r="BA405" s="8"/>
      <c r="BB405" s="8"/>
      <c r="BC405" s="8"/>
      <c r="BD405" s="8"/>
      <c r="BE405" s="8"/>
      <c r="BF405" s="8"/>
      <c r="BG405" s="8"/>
      <c r="BH405" s="8"/>
      <c r="BI405" s="8"/>
    </row>
    <row r="406" spans="1:61" ht="15" thickBot="1">
      <c r="A406" s="2">
        <v>0</v>
      </c>
      <c r="B406" s="2">
        <v>0</v>
      </c>
      <c r="C406" s="2">
        <v>44</v>
      </c>
      <c r="D406" s="2">
        <v>2</v>
      </c>
      <c r="E406" s="2">
        <v>1</v>
      </c>
      <c r="F406" s="2">
        <v>10</v>
      </c>
      <c r="G406" s="2">
        <v>0</v>
      </c>
      <c r="H406" s="2">
        <v>0</v>
      </c>
      <c r="I406" s="2">
        <v>0</v>
      </c>
      <c r="J406" s="2">
        <v>0</v>
      </c>
      <c r="K406" s="2">
        <v>152</v>
      </c>
      <c r="L406" s="2">
        <v>110</v>
      </c>
      <c r="M406" s="2">
        <v>64</v>
      </c>
      <c r="N406" s="2">
        <v>25.71</v>
      </c>
      <c r="O406" s="2">
        <v>75</v>
      </c>
      <c r="P406" s="2">
        <v>83</v>
      </c>
      <c r="Q406" s="1">
        <f t="shared" si="37"/>
        <v>-3.0721296424902516</v>
      </c>
      <c r="R406" s="1">
        <f t="shared" si="38"/>
        <v>4.6322399587634046E-2</v>
      </c>
      <c r="S406" s="1">
        <f t="shared" si="39"/>
        <v>4.4271631388079005E-2</v>
      </c>
      <c r="T406" s="1">
        <f t="shared" si="40"/>
        <v>0.95572836861192101</v>
      </c>
      <c r="U406" s="1">
        <f t="shared" si="41"/>
        <v>-1.9665522760978601E-2</v>
      </c>
      <c r="V406" s="10">
        <f t="shared" si="36"/>
        <v>0</v>
      </c>
      <c r="W406" s="12"/>
      <c r="X406" s="12"/>
      <c r="Y406" s="12"/>
      <c r="Z406" s="12"/>
      <c r="AA406" s="8"/>
      <c r="AB406" s="8"/>
      <c r="AC406" s="8"/>
      <c r="AD406" s="8"/>
      <c r="AE406" s="8"/>
      <c r="AF406" s="8"/>
      <c r="AG406" s="8"/>
      <c r="AH406" s="8"/>
      <c r="AI406" s="8"/>
      <c r="AJ406" s="8"/>
      <c r="AK406" s="8"/>
      <c r="AL406" s="8"/>
      <c r="AM406" s="8"/>
      <c r="AN406" s="8"/>
      <c r="AO406" s="8"/>
      <c r="AP406" s="8"/>
      <c r="AQ406" s="8"/>
      <c r="AR406" s="8"/>
      <c r="AS406" s="8"/>
      <c r="AT406" s="8"/>
      <c r="AU406" s="8"/>
      <c r="AV406" s="8"/>
      <c r="AW406" s="19"/>
      <c r="AX406" s="8"/>
      <c r="AY406" s="8"/>
      <c r="AZ406" s="8"/>
      <c r="BA406" s="8"/>
      <c r="BB406" s="8"/>
      <c r="BC406" s="8"/>
      <c r="BD406" s="8"/>
      <c r="BE406" s="8"/>
      <c r="BF406" s="8"/>
      <c r="BG406" s="8"/>
      <c r="BH406" s="8"/>
      <c r="BI406" s="8"/>
    </row>
    <row r="407" spans="1:61" ht="15" thickBot="1">
      <c r="A407" s="2">
        <v>0</v>
      </c>
      <c r="B407" s="2">
        <v>0</v>
      </c>
      <c r="C407" s="2">
        <v>47</v>
      </c>
      <c r="D407" s="2">
        <v>1</v>
      </c>
      <c r="E407" s="2">
        <v>0</v>
      </c>
      <c r="F407" s="2">
        <v>0</v>
      </c>
      <c r="G407" s="2">
        <v>0</v>
      </c>
      <c r="H407" s="2">
        <v>0</v>
      </c>
      <c r="I407" s="2">
        <v>1</v>
      </c>
      <c r="J407" s="2">
        <v>0</v>
      </c>
      <c r="K407" s="2">
        <v>222</v>
      </c>
      <c r="L407" s="2">
        <v>162.5</v>
      </c>
      <c r="M407" s="2">
        <v>92.5</v>
      </c>
      <c r="N407" s="2">
        <v>23.45</v>
      </c>
      <c r="O407" s="2">
        <v>78</v>
      </c>
      <c r="P407" s="2">
        <v>80</v>
      </c>
      <c r="Q407" s="1">
        <f t="shared" si="37"/>
        <v>-2.0434456566555372</v>
      </c>
      <c r="R407" s="1">
        <f t="shared" si="38"/>
        <v>0.12958144758576021</v>
      </c>
      <c r="S407" s="1">
        <f t="shared" si="39"/>
        <v>0.11471633839482134</v>
      </c>
      <c r="T407" s="1">
        <f t="shared" si="40"/>
        <v>0.88528366160517868</v>
      </c>
      <c r="U407" s="1">
        <f t="shared" si="41"/>
        <v>-5.2917550848932161E-2</v>
      </c>
      <c r="V407" s="10">
        <f t="shared" si="36"/>
        <v>1</v>
      </c>
      <c r="W407" s="12"/>
      <c r="X407" s="12"/>
      <c r="Y407" s="12"/>
      <c r="Z407" s="12"/>
      <c r="AA407" s="8"/>
      <c r="AB407" s="8"/>
      <c r="AC407" s="8"/>
      <c r="AD407" s="8"/>
      <c r="AE407" s="8"/>
      <c r="AF407" s="8"/>
      <c r="AG407" s="8"/>
      <c r="AH407" s="8"/>
      <c r="AI407" s="8"/>
      <c r="AJ407" s="8"/>
      <c r="AK407" s="8"/>
      <c r="AL407" s="8"/>
      <c r="AM407" s="8"/>
      <c r="AN407" s="8"/>
      <c r="AO407" s="8"/>
      <c r="AP407" s="8"/>
      <c r="AQ407" s="8"/>
      <c r="AR407" s="8"/>
      <c r="AS407" s="8"/>
      <c r="AT407" s="8"/>
      <c r="AU407" s="8"/>
      <c r="AV407" s="8"/>
      <c r="AW407" s="19"/>
      <c r="AX407" s="8"/>
      <c r="AY407" s="8"/>
      <c r="AZ407" s="8"/>
      <c r="BA407" s="8"/>
      <c r="BB407" s="8"/>
      <c r="BC407" s="8"/>
      <c r="BD407" s="8"/>
      <c r="BE407" s="8"/>
      <c r="BF407" s="8"/>
      <c r="BG407" s="8"/>
      <c r="BH407" s="8"/>
      <c r="BI407" s="8"/>
    </row>
    <row r="408" spans="1:61" ht="15" thickBot="1">
      <c r="A408" s="2">
        <v>0</v>
      </c>
      <c r="B408" s="2">
        <v>1</v>
      </c>
      <c r="C408" s="2">
        <v>56</v>
      </c>
      <c r="D408" s="2">
        <v>1</v>
      </c>
      <c r="E408" s="2">
        <v>0</v>
      </c>
      <c r="F408" s="2">
        <v>0</v>
      </c>
      <c r="G408" s="2">
        <v>0</v>
      </c>
      <c r="H408" s="2">
        <v>0</v>
      </c>
      <c r="I408" s="2">
        <v>0</v>
      </c>
      <c r="J408" s="2">
        <v>0</v>
      </c>
      <c r="K408" s="2">
        <v>243</v>
      </c>
      <c r="L408" s="2">
        <v>134</v>
      </c>
      <c r="M408" s="2">
        <v>86</v>
      </c>
      <c r="N408" s="2">
        <v>25.94</v>
      </c>
      <c r="O408" s="2">
        <v>81</v>
      </c>
      <c r="P408" s="2">
        <v>66</v>
      </c>
      <c r="Q408" s="1">
        <f t="shared" si="37"/>
        <v>-1.6091594554541295</v>
      </c>
      <c r="R408" s="1">
        <f t="shared" si="38"/>
        <v>0.20005569915054289</v>
      </c>
      <c r="S408" s="1">
        <f t="shared" si="39"/>
        <v>0.16670534483703708</v>
      </c>
      <c r="T408" s="1">
        <f t="shared" si="40"/>
        <v>0.83329465516296297</v>
      </c>
      <c r="U408" s="1">
        <f t="shared" si="41"/>
        <v>-7.9201403774581194E-2</v>
      </c>
      <c r="V408" s="10">
        <f t="shared" si="36"/>
        <v>1</v>
      </c>
      <c r="W408" s="12"/>
      <c r="X408" s="12"/>
      <c r="Y408" s="12"/>
      <c r="Z408" s="12"/>
      <c r="AA408" s="8"/>
      <c r="AB408" s="8"/>
      <c r="AC408" s="8"/>
      <c r="AD408" s="8"/>
      <c r="AE408" s="8"/>
      <c r="AF408" s="8"/>
      <c r="AG408" s="8"/>
      <c r="AH408" s="8"/>
      <c r="AI408" s="8"/>
      <c r="AJ408" s="8"/>
      <c r="AK408" s="8"/>
      <c r="AL408" s="8"/>
      <c r="AM408" s="8"/>
      <c r="AN408" s="8"/>
      <c r="AO408" s="8"/>
      <c r="AP408" s="8"/>
      <c r="AQ408" s="8"/>
      <c r="AR408" s="8"/>
      <c r="AS408" s="8"/>
      <c r="AT408" s="8"/>
      <c r="AU408" s="8"/>
      <c r="AV408" s="8"/>
      <c r="AW408" s="19"/>
      <c r="AX408" s="8"/>
      <c r="AY408" s="8"/>
      <c r="AZ408" s="8"/>
      <c r="BA408" s="8"/>
      <c r="BB408" s="8"/>
      <c r="BC408" s="8"/>
      <c r="BD408" s="8"/>
      <c r="BE408" s="8"/>
      <c r="BF408" s="8"/>
      <c r="BG408" s="8"/>
      <c r="BH408" s="8"/>
      <c r="BI408" s="8"/>
    </row>
    <row r="409" spans="1:61" ht="15" thickBot="1">
      <c r="A409" s="2">
        <v>1</v>
      </c>
      <c r="B409" s="2">
        <v>1</v>
      </c>
      <c r="C409" s="2">
        <v>61</v>
      </c>
      <c r="D409" s="2">
        <v>1</v>
      </c>
      <c r="E409" s="2">
        <v>0</v>
      </c>
      <c r="F409" s="2">
        <v>0</v>
      </c>
      <c r="G409" s="2">
        <v>1</v>
      </c>
      <c r="H409" s="2">
        <v>0</v>
      </c>
      <c r="I409" s="2">
        <v>1</v>
      </c>
      <c r="J409" s="2">
        <v>1</v>
      </c>
      <c r="K409" s="2">
        <v>270</v>
      </c>
      <c r="L409" s="2">
        <v>177.5</v>
      </c>
      <c r="M409" s="2">
        <v>95</v>
      </c>
      <c r="N409" s="2">
        <v>28.15</v>
      </c>
      <c r="O409" s="2">
        <v>62</v>
      </c>
      <c r="P409" s="2">
        <v>123</v>
      </c>
      <c r="Q409" s="1">
        <f t="shared" si="37"/>
        <v>0.32092220714567254</v>
      </c>
      <c r="R409" s="1">
        <f t="shared" si="38"/>
        <v>1.3783983471809722</v>
      </c>
      <c r="S409" s="1">
        <f t="shared" si="39"/>
        <v>0.57954898464117122</v>
      </c>
      <c r="T409" s="1">
        <f t="shared" si="40"/>
        <v>0.57954898464117122</v>
      </c>
      <c r="U409" s="1">
        <f t="shared" si="41"/>
        <v>-0.23690985070938786</v>
      </c>
      <c r="V409" s="10">
        <f t="shared" si="36"/>
        <v>1</v>
      </c>
      <c r="W409" s="12"/>
      <c r="X409" s="12"/>
      <c r="Y409" s="12"/>
      <c r="Z409" s="12"/>
      <c r="AA409" s="8"/>
      <c r="AB409" s="8"/>
      <c r="AC409" s="8"/>
      <c r="AD409" s="8"/>
      <c r="AE409" s="8"/>
      <c r="AF409" s="8"/>
      <c r="AG409" s="8"/>
      <c r="AH409" s="8"/>
      <c r="AI409" s="8"/>
      <c r="AJ409" s="8"/>
      <c r="AK409" s="8"/>
      <c r="AL409" s="8"/>
      <c r="AM409" s="8"/>
      <c r="AN409" s="8"/>
      <c r="AO409" s="8"/>
      <c r="AP409" s="8"/>
      <c r="AQ409" s="8"/>
      <c r="AR409" s="8"/>
      <c r="AS409" s="8"/>
      <c r="AT409" s="8"/>
      <c r="AU409" s="8"/>
      <c r="AV409" s="8"/>
      <c r="AW409" s="19"/>
      <c r="AX409" s="8"/>
      <c r="AY409" s="8"/>
      <c r="AZ409" s="8"/>
      <c r="BA409" s="8"/>
      <c r="BB409" s="8"/>
      <c r="BC409" s="8"/>
      <c r="BD409" s="8"/>
      <c r="BE409" s="8"/>
      <c r="BF409" s="8"/>
      <c r="BG409" s="8"/>
      <c r="BH409" s="8"/>
      <c r="BI409" s="8"/>
    </row>
    <row r="410" spans="1:61" ht="15" thickBot="1">
      <c r="A410" s="2">
        <v>0</v>
      </c>
      <c r="B410" s="2">
        <v>1</v>
      </c>
      <c r="C410" s="2">
        <v>56</v>
      </c>
      <c r="D410" s="2">
        <v>1</v>
      </c>
      <c r="E410" s="2">
        <v>0</v>
      </c>
      <c r="F410" s="2">
        <v>0</v>
      </c>
      <c r="G410" s="2">
        <v>0</v>
      </c>
      <c r="H410" s="2">
        <v>0</v>
      </c>
      <c r="I410" s="2">
        <v>0</v>
      </c>
      <c r="J410" s="2">
        <v>0</v>
      </c>
      <c r="K410" s="2">
        <v>252</v>
      </c>
      <c r="L410" s="2">
        <v>107</v>
      </c>
      <c r="M410" s="2">
        <v>66</v>
      </c>
      <c r="N410" s="2">
        <v>25.11</v>
      </c>
      <c r="O410" s="2">
        <v>60</v>
      </c>
      <c r="P410" s="2">
        <v>72</v>
      </c>
      <c r="Q410" s="1">
        <f t="shared" si="37"/>
        <v>-1.8141487935896272</v>
      </c>
      <c r="R410" s="1">
        <f t="shared" si="38"/>
        <v>0.16297657607070701</v>
      </c>
      <c r="S410" s="1">
        <f t="shared" si="39"/>
        <v>0.1401374536891776</v>
      </c>
      <c r="T410" s="1">
        <f t="shared" si="40"/>
        <v>0.85986254631082237</v>
      </c>
      <c r="U410" s="1">
        <f t="shared" si="41"/>
        <v>-6.557096753525532E-2</v>
      </c>
      <c r="V410" s="10">
        <f t="shared" si="36"/>
        <v>1</v>
      </c>
      <c r="W410" s="12"/>
      <c r="X410" s="12"/>
      <c r="Y410" s="12"/>
      <c r="Z410" s="12"/>
      <c r="AA410" s="8"/>
      <c r="AB410" s="8"/>
      <c r="AC410" s="8"/>
      <c r="AD410" s="8"/>
      <c r="AE410" s="8"/>
      <c r="AF410" s="8"/>
      <c r="AG410" s="8"/>
      <c r="AH410" s="8"/>
      <c r="AI410" s="8"/>
      <c r="AJ410" s="8"/>
      <c r="AK410" s="8"/>
      <c r="AL410" s="8"/>
      <c r="AM410" s="8"/>
      <c r="AN410" s="8"/>
      <c r="AO410" s="8"/>
      <c r="AP410" s="8"/>
      <c r="AQ410" s="8"/>
      <c r="AR410" s="8"/>
      <c r="AS410" s="8"/>
      <c r="AT410" s="8"/>
      <c r="AU410" s="8"/>
      <c r="AV410" s="8"/>
      <c r="AW410" s="19"/>
      <c r="AX410" s="8"/>
      <c r="AY410" s="8"/>
      <c r="AZ410" s="8"/>
      <c r="BA410" s="8"/>
      <c r="BB410" s="8"/>
      <c r="BC410" s="8"/>
      <c r="BD410" s="8"/>
      <c r="BE410" s="8"/>
      <c r="BF410" s="8"/>
      <c r="BG410" s="8"/>
      <c r="BH410" s="8"/>
      <c r="BI410" s="8"/>
    </row>
    <row r="411" spans="1:61" ht="15" thickBot="1">
      <c r="A411" s="2">
        <v>0</v>
      </c>
      <c r="B411" s="2">
        <v>1</v>
      </c>
      <c r="C411" s="2">
        <v>46</v>
      </c>
      <c r="D411" s="2">
        <v>2</v>
      </c>
      <c r="E411" s="2">
        <v>1</v>
      </c>
      <c r="F411" s="2">
        <v>20</v>
      </c>
      <c r="G411" s="2">
        <v>0</v>
      </c>
      <c r="H411" s="2">
        <v>0</v>
      </c>
      <c r="I411" s="2">
        <v>0</v>
      </c>
      <c r="J411" s="2">
        <v>0</v>
      </c>
      <c r="K411" s="2">
        <v>235</v>
      </c>
      <c r="L411" s="2">
        <v>150</v>
      </c>
      <c r="M411" s="2">
        <v>96.5</v>
      </c>
      <c r="N411" s="2">
        <v>27.22</v>
      </c>
      <c r="O411" s="2">
        <v>94</v>
      </c>
      <c r="P411" s="2">
        <v>78</v>
      </c>
      <c r="Q411" s="1">
        <f t="shared" si="37"/>
        <v>-1.6266066633668679</v>
      </c>
      <c r="R411" s="1">
        <f t="shared" si="38"/>
        <v>0.19659555844374532</v>
      </c>
      <c r="S411" s="1">
        <f t="shared" si="39"/>
        <v>0.16429574475391781</v>
      </c>
      <c r="T411" s="1">
        <f t="shared" si="40"/>
        <v>0.83570425524608216</v>
      </c>
      <c r="U411" s="1">
        <f t="shared" si="41"/>
        <v>-7.7947386482834918E-2</v>
      </c>
      <c r="V411" s="10">
        <f t="shared" si="36"/>
        <v>1</v>
      </c>
      <c r="W411" s="12"/>
      <c r="X411" s="12"/>
      <c r="Y411" s="12"/>
      <c r="Z411" s="12"/>
      <c r="AA411" s="8"/>
      <c r="AB411" s="8"/>
      <c r="AC411" s="8"/>
      <c r="AD411" s="8"/>
      <c r="AE411" s="8"/>
      <c r="AF411" s="8"/>
      <c r="AG411" s="8"/>
      <c r="AH411" s="8"/>
      <c r="AI411" s="8"/>
      <c r="AJ411" s="8"/>
      <c r="AK411" s="8"/>
      <c r="AL411" s="8"/>
      <c r="AM411" s="8"/>
      <c r="AN411" s="8"/>
      <c r="AO411" s="8"/>
      <c r="AP411" s="8"/>
      <c r="AQ411" s="8"/>
      <c r="AR411" s="8"/>
      <c r="AS411" s="8"/>
      <c r="AT411" s="8"/>
      <c r="AU411" s="8"/>
      <c r="AV411" s="8"/>
      <c r="AW411" s="19"/>
      <c r="AX411" s="8"/>
      <c r="AY411" s="8"/>
      <c r="AZ411" s="8"/>
      <c r="BA411" s="8"/>
      <c r="BB411" s="8"/>
      <c r="BC411" s="8"/>
      <c r="BD411" s="8"/>
      <c r="BE411" s="8"/>
      <c r="BF411" s="8"/>
      <c r="BG411" s="8"/>
      <c r="BH411" s="8"/>
      <c r="BI411" s="8"/>
    </row>
    <row r="412" spans="1:61" ht="15" thickBot="1">
      <c r="A412" s="2">
        <v>0</v>
      </c>
      <c r="B412" s="2">
        <v>1</v>
      </c>
      <c r="C412" s="2">
        <v>53</v>
      </c>
      <c r="D412" s="2">
        <v>3</v>
      </c>
      <c r="E412" s="2">
        <v>1</v>
      </c>
      <c r="F412" s="2">
        <v>15</v>
      </c>
      <c r="G412" s="2">
        <v>0</v>
      </c>
      <c r="H412" s="2">
        <v>1</v>
      </c>
      <c r="I412" s="2">
        <v>0</v>
      </c>
      <c r="J412" s="2">
        <v>0</v>
      </c>
      <c r="K412" s="2">
        <v>161</v>
      </c>
      <c r="L412" s="2">
        <v>116</v>
      </c>
      <c r="M412" s="2">
        <v>74.5</v>
      </c>
      <c r="N412" s="2">
        <v>19.82</v>
      </c>
      <c r="O412" s="2">
        <v>80</v>
      </c>
      <c r="P412" s="2">
        <v>90</v>
      </c>
      <c r="Q412" s="1">
        <f t="shared" si="37"/>
        <v>-1.1476848518647689</v>
      </c>
      <c r="R412" s="1">
        <f t="shared" si="38"/>
        <v>0.31737067963289678</v>
      </c>
      <c r="S412" s="1">
        <f t="shared" si="39"/>
        <v>0.24091220834012825</v>
      </c>
      <c r="T412" s="1">
        <f t="shared" si="40"/>
        <v>0.75908779165987172</v>
      </c>
      <c r="U412" s="1">
        <f t="shared" si="41"/>
        <v>-0.11970799323685653</v>
      </c>
      <c r="V412" s="10">
        <f t="shared" si="36"/>
        <v>1</v>
      </c>
      <c r="W412" s="12"/>
      <c r="X412" s="12"/>
      <c r="Y412" s="12"/>
      <c r="Z412" s="12"/>
      <c r="AA412" s="8"/>
      <c r="AB412" s="8"/>
      <c r="AC412" s="8"/>
      <c r="AD412" s="8"/>
      <c r="AE412" s="8"/>
      <c r="AF412" s="8"/>
      <c r="AG412" s="8"/>
      <c r="AH412" s="8"/>
      <c r="AI412" s="8"/>
      <c r="AJ412" s="8"/>
      <c r="AK412" s="8"/>
      <c r="AL412" s="8"/>
      <c r="AM412" s="8"/>
      <c r="AN412" s="8"/>
      <c r="AO412" s="8"/>
      <c r="AP412" s="8"/>
      <c r="AQ412" s="8"/>
      <c r="AR412" s="8"/>
      <c r="AS412" s="8"/>
      <c r="AT412" s="8"/>
      <c r="AU412" s="8"/>
      <c r="AV412" s="8"/>
      <c r="AW412" s="19"/>
      <c r="AX412" s="8"/>
      <c r="AY412" s="8"/>
      <c r="AZ412" s="8"/>
      <c r="BA412" s="8"/>
      <c r="BB412" s="8"/>
      <c r="BC412" s="8"/>
      <c r="BD412" s="8"/>
      <c r="BE412" s="8"/>
      <c r="BF412" s="8"/>
      <c r="BG412" s="8"/>
      <c r="BH412" s="8"/>
      <c r="BI412" s="8"/>
    </row>
    <row r="413" spans="1:61" ht="15" thickBot="1">
      <c r="A413" s="2">
        <v>0</v>
      </c>
      <c r="B413" s="2">
        <v>1</v>
      </c>
      <c r="C413" s="2">
        <v>49</v>
      </c>
      <c r="D413" s="2">
        <v>1</v>
      </c>
      <c r="E413" s="2">
        <v>0</v>
      </c>
      <c r="F413" s="2">
        <v>0</v>
      </c>
      <c r="G413" s="2">
        <v>0</v>
      </c>
      <c r="H413" s="2">
        <v>0</v>
      </c>
      <c r="I413" s="2">
        <v>0</v>
      </c>
      <c r="J413" s="2">
        <v>0</v>
      </c>
      <c r="K413" s="2">
        <v>168</v>
      </c>
      <c r="L413" s="2">
        <v>127</v>
      </c>
      <c r="M413" s="2">
        <v>74</v>
      </c>
      <c r="N413" s="2">
        <v>27.38</v>
      </c>
      <c r="O413" s="2">
        <v>63</v>
      </c>
      <c r="P413" s="2">
        <v>85</v>
      </c>
      <c r="Q413" s="1">
        <f t="shared" si="37"/>
        <v>-2.0802152179970044</v>
      </c>
      <c r="R413" s="1">
        <f t="shared" si="38"/>
        <v>0.12490332786164805</v>
      </c>
      <c r="S413" s="1">
        <f t="shared" si="39"/>
        <v>0.11103472162277213</v>
      </c>
      <c r="T413" s="1">
        <f t="shared" si="40"/>
        <v>0.88896527837722783</v>
      </c>
      <c r="U413" s="1">
        <f t="shared" si="41"/>
        <v>-5.1115201576083451E-2</v>
      </c>
      <c r="V413" s="10">
        <f t="shared" si="36"/>
        <v>1</v>
      </c>
      <c r="W413" s="12"/>
      <c r="X413" s="12"/>
      <c r="Y413" s="12"/>
      <c r="Z413" s="12"/>
      <c r="AA413" s="8"/>
      <c r="AB413" s="8"/>
      <c r="AC413" s="8"/>
      <c r="AD413" s="8"/>
      <c r="AE413" s="8"/>
      <c r="AF413" s="8"/>
      <c r="AG413" s="8"/>
      <c r="AH413" s="8"/>
      <c r="AI413" s="8"/>
      <c r="AJ413" s="8"/>
      <c r="AK413" s="8"/>
      <c r="AL413" s="8"/>
      <c r="AM413" s="8"/>
      <c r="AN413" s="8"/>
      <c r="AO413" s="8"/>
      <c r="AP413" s="8"/>
      <c r="AQ413" s="8"/>
      <c r="AR413" s="8"/>
      <c r="AS413" s="8"/>
      <c r="AT413" s="8"/>
      <c r="AU413" s="8"/>
      <c r="AV413" s="8"/>
      <c r="AW413" s="19"/>
      <c r="AX413" s="8"/>
      <c r="AY413" s="8"/>
      <c r="AZ413" s="8"/>
      <c r="BA413" s="8"/>
      <c r="BB413" s="8"/>
      <c r="BC413" s="8"/>
      <c r="BD413" s="8"/>
      <c r="BE413" s="8"/>
      <c r="BF413" s="8"/>
      <c r="BG413" s="8"/>
      <c r="BH413" s="8"/>
      <c r="BI413" s="8"/>
    </row>
    <row r="414" spans="1:61" ht="15" thickBot="1">
      <c r="A414" s="2">
        <v>0</v>
      </c>
      <c r="B414" s="2">
        <v>0</v>
      </c>
      <c r="C414" s="2">
        <v>46</v>
      </c>
      <c r="D414" s="2">
        <v>3</v>
      </c>
      <c r="E414" s="2">
        <v>1</v>
      </c>
      <c r="F414" s="2">
        <v>15</v>
      </c>
      <c r="G414" s="2">
        <v>0</v>
      </c>
      <c r="H414" s="2">
        <v>0</v>
      </c>
      <c r="I414" s="2">
        <v>0</v>
      </c>
      <c r="J414" s="2">
        <v>0</v>
      </c>
      <c r="K414" s="2">
        <v>247</v>
      </c>
      <c r="L414" s="2">
        <v>125</v>
      </c>
      <c r="M414" s="2">
        <v>80</v>
      </c>
      <c r="N414" s="2">
        <v>21.51</v>
      </c>
      <c r="O414" s="2">
        <v>60</v>
      </c>
      <c r="P414" s="2">
        <v>80</v>
      </c>
      <c r="Q414" s="1">
        <f t="shared" si="37"/>
        <v>-2.5215173040504411</v>
      </c>
      <c r="R414" s="1">
        <f t="shared" si="38"/>
        <v>8.0337617633008507E-2</v>
      </c>
      <c r="S414" s="1">
        <f t="shared" si="39"/>
        <v>7.4363436320051629E-2</v>
      </c>
      <c r="T414" s="1">
        <f t="shared" si="40"/>
        <v>0.9256365636799484</v>
      </c>
      <c r="U414" s="1">
        <f t="shared" si="41"/>
        <v>-3.3559498599512981E-2</v>
      </c>
      <c r="V414" s="10">
        <f t="shared" si="36"/>
        <v>0</v>
      </c>
      <c r="W414" s="12"/>
      <c r="X414" s="12"/>
      <c r="Y414" s="12"/>
      <c r="Z414" s="12"/>
      <c r="AA414" s="8"/>
      <c r="AB414" s="8"/>
      <c r="AC414" s="8"/>
      <c r="AD414" s="8"/>
      <c r="AE414" s="8"/>
      <c r="AF414" s="8"/>
      <c r="AG414" s="8"/>
      <c r="AH414" s="8"/>
      <c r="AI414" s="8"/>
      <c r="AJ414" s="8"/>
      <c r="AK414" s="8"/>
      <c r="AL414" s="8"/>
      <c r="AM414" s="8"/>
      <c r="AN414" s="8"/>
      <c r="AO414" s="8"/>
      <c r="AP414" s="8"/>
      <c r="AQ414" s="8"/>
      <c r="AR414" s="8"/>
      <c r="AS414" s="8"/>
      <c r="AT414" s="8"/>
      <c r="AU414" s="8"/>
      <c r="AV414" s="8"/>
      <c r="AW414" s="19"/>
      <c r="AX414" s="8"/>
      <c r="AY414" s="8"/>
      <c r="AZ414" s="8"/>
      <c r="BA414" s="8"/>
      <c r="BB414" s="8"/>
      <c r="BC414" s="8"/>
      <c r="BD414" s="8"/>
      <c r="BE414" s="8"/>
      <c r="BF414" s="8"/>
      <c r="BG414" s="8"/>
      <c r="BH414" s="8"/>
      <c r="BI414" s="8"/>
    </row>
    <row r="415" spans="1:61" ht="15" thickBot="1">
      <c r="A415" s="2">
        <v>0</v>
      </c>
      <c r="B415" s="2">
        <v>0</v>
      </c>
      <c r="C415" s="2">
        <v>37</v>
      </c>
      <c r="D415" s="2">
        <v>2</v>
      </c>
      <c r="E415" s="2">
        <v>1</v>
      </c>
      <c r="F415" s="2">
        <v>20</v>
      </c>
      <c r="G415" s="2">
        <v>0</v>
      </c>
      <c r="H415" s="2">
        <v>0</v>
      </c>
      <c r="I415" s="2">
        <v>0</v>
      </c>
      <c r="J415" s="2">
        <v>0</v>
      </c>
      <c r="K415" s="2">
        <v>250</v>
      </c>
      <c r="L415" s="2">
        <v>138</v>
      </c>
      <c r="M415" s="2">
        <v>90</v>
      </c>
      <c r="N415" s="2">
        <v>19.559999999999999</v>
      </c>
      <c r="O415" s="2">
        <v>96</v>
      </c>
      <c r="P415" s="2">
        <v>74</v>
      </c>
      <c r="Q415" s="1">
        <f t="shared" si="37"/>
        <v>-2.9639272465662465</v>
      </c>
      <c r="R415" s="1">
        <f t="shared" si="38"/>
        <v>5.1615810594046643E-2</v>
      </c>
      <c r="S415" s="1">
        <f t="shared" si="39"/>
        <v>4.9082383579692863E-2</v>
      </c>
      <c r="T415" s="1">
        <f t="shared" si="40"/>
        <v>0.95091761642030714</v>
      </c>
      <c r="U415" s="1">
        <f t="shared" si="41"/>
        <v>-2.1857106915242487E-2</v>
      </c>
      <c r="V415" s="10">
        <f t="shared" si="36"/>
        <v>0</v>
      </c>
      <c r="W415" s="12"/>
      <c r="X415" s="12"/>
      <c r="Y415" s="12"/>
      <c r="Z415" s="12"/>
      <c r="AA415" s="8"/>
      <c r="AB415" s="8"/>
      <c r="AC415" s="8"/>
      <c r="AD415" s="8"/>
      <c r="AE415" s="8"/>
      <c r="AF415" s="8"/>
      <c r="AG415" s="8"/>
      <c r="AH415" s="8"/>
      <c r="AI415" s="8"/>
      <c r="AJ415" s="8"/>
      <c r="AK415" s="8"/>
      <c r="AL415" s="8"/>
      <c r="AM415" s="8"/>
      <c r="AN415" s="8"/>
      <c r="AO415" s="8"/>
      <c r="AP415" s="8"/>
      <c r="AQ415" s="8"/>
      <c r="AR415" s="8"/>
      <c r="AS415" s="8"/>
      <c r="AT415" s="8"/>
      <c r="AU415" s="8"/>
      <c r="AV415" s="8"/>
      <c r="AW415" s="19"/>
      <c r="AX415" s="8"/>
      <c r="AY415" s="8"/>
      <c r="AZ415" s="8"/>
      <c r="BA415" s="8"/>
      <c r="BB415" s="8"/>
      <c r="BC415" s="8"/>
      <c r="BD415" s="8"/>
      <c r="BE415" s="8"/>
      <c r="BF415" s="8"/>
      <c r="BG415" s="8"/>
      <c r="BH415" s="8"/>
      <c r="BI415" s="8"/>
    </row>
    <row r="416" spans="1:61" ht="15" thickBot="1">
      <c r="A416" s="2">
        <v>0</v>
      </c>
      <c r="B416" s="2">
        <v>1</v>
      </c>
      <c r="C416" s="2">
        <v>50</v>
      </c>
      <c r="D416" s="2">
        <v>1</v>
      </c>
      <c r="E416" s="2">
        <v>0</v>
      </c>
      <c r="F416" s="2">
        <v>0</v>
      </c>
      <c r="G416" s="2">
        <v>0</v>
      </c>
      <c r="H416" s="2">
        <v>0</v>
      </c>
      <c r="I416" s="2">
        <v>1</v>
      </c>
      <c r="J416" s="2">
        <v>0</v>
      </c>
      <c r="K416" s="2">
        <v>219</v>
      </c>
      <c r="L416" s="2">
        <v>145</v>
      </c>
      <c r="M416" s="2">
        <v>100</v>
      </c>
      <c r="N416" s="2">
        <v>26.26</v>
      </c>
      <c r="O416" s="2">
        <v>78</v>
      </c>
      <c r="P416" s="2">
        <v>108</v>
      </c>
      <c r="Q416" s="1">
        <f t="shared" si="37"/>
        <v>-1.3846672177229591</v>
      </c>
      <c r="R416" s="1">
        <f t="shared" si="38"/>
        <v>0.25040711697826096</v>
      </c>
      <c r="S416" s="1">
        <f t="shared" si="39"/>
        <v>0.20026047003266892</v>
      </c>
      <c r="T416" s="1">
        <f t="shared" si="40"/>
        <v>0.79973952996733111</v>
      </c>
      <c r="U416" s="1">
        <f t="shared" si="41"/>
        <v>-9.7051436904596861E-2</v>
      </c>
      <c r="V416" s="10">
        <f t="shared" si="36"/>
        <v>1</v>
      </c>
      <c r="W416" s="12"/>
      <c r="X416" s="12"/>
      <c r="Y416" s="12"/>
      <c r="Z416" s="12"/>
      <c r="AA416" s="8"/>
      <c r="AB416" s="8"/>
      <c r="AC416" s="8"/>
      <c r="AD416" s="8"/>
      <c r="AE416" s="8"/>
      <c r="AF416" s="8"/>
      <c r="AG416" s="8"/>
      <c r="AH416" s="8"/>
      <c r="AI416" s="8"/>
      <c r="AJ416" s="8"/>
      <c r="AK416" s="8"/>
      <c r="AL416" s="8"/>
      <c r="AM416" s="8"/>
      <c r="AN416" s="8"/>
      <c r="AO416" s="8"/>
      <c r="AP416" s="8"/>
      <c r="AQ416" s="8"/>
      <c r="AR416" s="8"/>
      <c r="AS416" s="8"/>
      <c r="AT416" s="8"/>
      <c r="AU416" s="8"/>
      <c r="AV416" s="8"/>
      <c r="AW416" s="19"/>
      <c r="AX416" s="8"/>
      <c r="AY416" s="8"/>
      <c r="AZ416" s="8"/>
      <c r="BA416" s="8"/>
      <c r="BB416" s="8"/>
      <c r="BC416" s="8"/>
      <c r="BD416" s="8"/>
      <c r="BE416" s="8"/>
      <c r="BF416" s="8"/>
      <c r="BG416" s="8"/>
      <c r="BH416" s="8"/>
      <c r="BI416" s="8"/>
    </row>
    <row r="417" spans="1:61" ht="15" thickBot="1">
      <c r="A417" s="2">
        <v>0</v>
      </c>
      <c r="B417" s="2">
        <v>0</v>
      </c>
      <c r="C417" s="2">
        <v>51</v>
      </c>
      <c r="D417" s="2">
        <v>4</v>
      </c>
      <c r="E417" s="2">
        <v>1</v>
      </c>
      <c r="F417" s="2">
        <v>9</v>
      </c>
      <c r="G417" s="2">
        <v>0</v>
      </c>
      <c r="H417" s="2">
        <v>0</v>
      </c>
      <c r="I417" s="2">
        <v>1</v>
      </c>
      <c r="J417" s="2">
        <v>0</v>
      </c>
      <c r="K417" s="2">
        <v>320</v>
      </c>
      <c r="L417" s="2">
        <v>145</v>
      </c>
      <c r="M417" s="2">
        <v>85</v>
      </c>
      <c r="N417" s="2">
        <v>24.03</v>
      </c>
      <c r="O417" s="2">
        <v>75</v>
      </c>
      <c r="P417" s="2">
        <v>98</v>
      </c>
      <c r="Q417" s="1">
        <f t="shared" si="37"/>
        <v>-1.5679385452141865</v>
      </c>
      <c r="R417" s="1">
        <f t="shared" si="38"/>
        <v>0.2084745004517406</v>
      </c>
      <c r="S417" s="1">
        <f t="shared" si="39"/>
        <v>0.17251046701755859</v>
      </c>
      <c r="T417" s="1">
        <f t="shared" si="40"/>
        <v>0.82748953298244143</v>
      </c>
      <c r="U417" s="1">
        <f t="shared" si="41"/>
        <v>-8.2237490962174212E-2</v>
      </c>
      <c r="V417" s="10">
        <f t="shared" si="36"/>
        <v>1</v>
      </c>
      <c r="W417" s="12"/>
      <c r="X417" s="12"/>
      <c r="Y417" s="12"/>
      <c r="Z417" s="12"/>
      <c r="AA417" s="8"/>
      <c r="AB417" s="8"/>
      <c r="AC417" s="8"/>
      <c r="AD417" s="8"/>
      <c r="AE417" s="8"/>
      <c r="AF417" s="8"/>
      <c r="AG417" s="8"/>
      <c r="AH417" s="8"/>
      <c r="AI417" s="8"/>
      <c r="AJ417" s="8"/>
      <c r="AK417" s="8"/>
      <c r="AL417" s="8"/>
      <c r="AM417" s="8"/>
      <c r="AN417" s="8"/>
      <c r="AO417" s="8"/>
      <c r="AP417" s="8"/>
      <c r="AQ417" s="8"/>
      <c r="AR417" s="8"/>
      <c r="AS417" s="8"/>
      <c r="AT417" s="8"/>
      <c r="AU417" s="8"/>
      <c r="AV417" s="8"/>
      <c r="AW417" s="19"/>
      <c r="AX417" s="8"/>
      <c r="AY417" s="8"/>
      <c r="AZ417" s="8"/>
      <c r="BA417" s="8"/>
      <c r="BB417" s="8"/>
      <c r="BC417" s="8"/>
      <c r="BD417" s="8"/>
      <c r="BE417" s="8"/>
      <c r="BF417" s="8"/>
      <c r="BG417" s="8"/>
      <c r="BH417" s="8"/>
      <c r="BI417" s="8"/>
    </row>
    <row r="418" spans="1:61" ht="15" thickBot="1">
      <c r="A418" s="2">
        <v>1</v>
      </c>
      <c r="B418" s="2">
        <v>0</v>
      </c>
      <c r="C418" s="2">
        <v>64</v>
      </c>
      <c r="D418" s="2">
        <v>1</v>
      </c>
      <c r="E418" s="2">
        <v>0</v>
      </c>
      <c r="F418" s="2">
        <v>0</v>
      </c>
      <c r="G418" s="2">
        <v>0</v>
      </c>
      <c r="H418" s="2">
        <v>0</v>
      </c>
      <c r="I418" s="2">
        <v>1</v>
      </c>
      <c r="J418" s="2">
        <v>0</v>
      </c>
      <c r="K418" s="2">
        <v>253</v>
      </c>
      <c r="L418" s="2">
        <v>295</v>
      </c>
      <c r="M418" s="2">
        <v>135</v>
      </c>
      <c r="N418" s="2">
        <v>38.82</v>
      </c>
      <c r="O418" s="2">
        <v>92</v>
      </c>
      <c r="P418" s="2">
        <v>70</v>
      </c>
      <c r="Q418" s="1">
        <f t="shared" si="37"/>
        <v>0.94947612555956518</v>
      </c>
      <c r="R418" s="1">
        <f t="shared" si="38"/>
        <v>2.5843554268697995</v>
      </c>
      <c r="S418" s="1">
        <f t="shared" si="39"/>
        <v>0.72100981043799683</v>
      </c>
      <c r="T418" s="1">
        <f t="shared" si="40"/>
        <v>0.72100981043799683</v>
      </c>
      <c r="U418" s="1">
        <f t="shared" si="41"/>
        <v>-0.14205882600165162</v>
      </c>
      <c r="V418" s="10">
        <f t="shared" si="36"/>
        <v>1</v>
      </c>
      <c r="W418" s="12"/>
      <c r="X418" s="12"/>
      <c r="Y418" s="12"/>
      <c r="Z418" s="12"/>
      <c r="AA418" s="8"/>
      <c r="AB418" s="8"/>
      <c r="AC418" s="8"/>
      <c r="AD418" s="8"/>
      <c r="AE418" s="8"/>
      <c r="AF418" s="8"/>
      <c r="AG418" s="8"/>
      <c r="AH418" s="8"/>
      <c r="AI418" s="8"/>
      <c r="AJ418" s="8"/>
      <c r="AK418" s="8"/>
      <c r="AL418" s="8"/>
      <c r="AM418" s="8"/>
      <c r="AN418" s="8"/>
      <c r="AO418" s="8"/>
      <c r="AP418" s="8"/>
      <c r="AQ418" s="8"/>
      <c r="AR418" s="8"/>
      <c r="AS418" s="8"/>
      <c r="AT418" s="8"/>
      <c r="AU418" s="8"/>
      <c r="AV418" s="8"/>
      <c r="AW418" s="19"/>
      <c r="AX418" s="8"/>
      <c r="AY418" s="8"/>
      <c r="AZ418" s="8"/>
      <c r="BA418" s="8"/>
      <c r="BB418" s="8"/>
      <c r="BC418" s="8"/>
      <c r="BD418" s="8"/>
      <c r="BE418" s="8"/>
      <c r="BF418" s="8"/>
      <c r="BG418" s="8"/>
      <c r="BH418" s="8"/>
      <c r="BI418" s="8"/>
    </row>
    <row r="419" spans="1:61" ht="15" thickBot="1">
      <c r="A419" s="2">
        <v>1</v>
      </c>
      <c r="B419" s="2">
        <v>1</v>
      </c>
      <c r="C419" s="2">
        <v>44</v>
      </c>
      <c r="D419" s="2">
        <v>2</v>
      </c>
      <c r="E419" s="2">
        <v>1</v>
      </c>
      <c r="F419" s="2">
        <v>20</v>
      </c>
      <c r="G419" s="2">
        <v>0</v>
      </c>
      <c r="H419" s="2">
        <v>0</v>
      </c>
      <c r="I419" s="2">
        <v>1</v>
      </c>
      <c r="J419" s="2">
        <v>0</v>
      </c>
      <c r="K419" s="2">
        <v>319</v>
      </c>
      <c r="L419" s="2">
        <v>158</v>
      </c>
      <c r="M419" s="2">
        <v>90</v>
      </c>
      <c r="N419" s="2">
        <v>29.15</v>
      </c>
      <c r="O419" s="2">
        <v>89</v>
      </c>
      <c r="P419" s="2">
        <v>100</v>
      </c>
      <c r="Q419" s="1">
        <f t="shared" si="37"/>
        <v>-0.98471819530841209</v>
      </c>
      <c r="R419" s="1">
        <f t="shared" si="38"/>
        <v>0.37354447869235735</v>
      </c>
      <c r="S419" s="1">
        <f t="shared" si="39"/>
        <v>0.27195659440747005</v>
      </c>
      <c r="T419" s="1">
        <f t="shared" si="40"/>
        <v>0.27195659440747005</v>
      </c>
      <c r="U419" s="1">
        <f t="shared" si="41"/>
        <v>-0.56550040594219764</v>
      </c>
      <c r="V419" s="10">
        <f t="shared" si="36"/>
        <v>1</v>
      </c>
      <c r="W419" s="12"/>
      <c r="X419" s="12"/>
      <c r="Y419" s="12"/>
      <c r="Z419" s="12"/>
      <c r="AA419" s="8"/>
      <c r="AB419" s="8"/>
      <c r="AC419" s="8"/>
      <c r="AD419" s="8"/>
      <c r="AE419" s="8"/>
      <c r="AF419" s="8"/>
      <c r="AG419" s="8"/>
      <c r="AH419" s="8"/>
      <c r="AI419" s="8"/>
      <c r="AJ419" s="8"/>
      <c r="AK419" s="8"/>
      <c r="AL419" s="8"/>
      <c r="AM419" s="8"/>
      <c r="AN419" s="8"/>
      <c r="AO419" s="8"/>
      <c r="AP419" s="8"/>
      <c r="AQ419" s="8"/>
      <c r="AR419" s="8"/>
      <c r="AS419" s="8"/>
      <c r="AT419" s="8"/>
      <c r="AU419" s="8"/>
      <c r="AV419" s="8"/>
      <c r="AW419" s="19"/>
      <c r="AX419" s="8"/>
      <c r="AY419" s="8"/>
      <c r="AZ419" s="8"/>
      <c r="BA419" s="8"/>
      <c r="BB419" s="8"/>
      <c r="BC419" s="8"/>
      <c r="BD419" s="8"/>
      <c r="BE419" s="8"/>
      <c r="BF419" s="8"/>
      <c r="BG419" s="8"/>
      <c r="BH419" s="8"/>
      <c r="BI419" s="8"/>
    </row>
    <row r="420" spans="1:61" ht="15" thickBot="1">
      <c r="A420" s="2">
        <v>0</v>
      </c>
      <c r="B420" s="2">
        <v>1</v>
      </c>
      <c r="C420" s="2">
        <v>37</v>
      </c>
      <c r="D420" s="2">
        <v>2</v>
      </c>
      <c r="E420" s="2">
        <v>0</v>
      </c>
      <c r="F420" s="2">
        <v>0</v>
      </c>
      <c r="G420" s="2">
        <v>0</v>
      </c>
      <c r="H420" s="2">
        <v>0</v>
      </c>
      <c r="I420" s="2">
        <v>0</v>
      </c>
      <c r="J420" s="2">
        <v>0</v>
      </c>
      <c r="K420" s="2">
        <v>176</v>
      </c>
      <c r="L420" s="2">
        <v>125</v>
      </c>
      <c r="M420" s="2">
        <v>80</v>
      </c>
      <c r="N420" s="2">
        <v>26.75</v>
      </c>
      <c r="O420" s="2">
        <v>72</v>
      </c>
      <c r="P420" s="2">
        <v>65</v>
      </c>
      <c r="Q420" s="1">
        <f t="shared" si="37"/>
        <v>-3.1014675410105621</v>
      </c>
      <c r="R420" s="1">
        <f t="shared" si="38"/>
        <v>4.4983139328537286E-2</v>
      </c>
      <c r="S420" s="1">
        <f t="shared" si="39"/>
        <v>4.3046760885961835E-2</v>
      </c>
      <c r="T420" s="1">
        <f t="shared" si="40"/>
        <v>0.95695323911403818</v>
      </c>
      <c r="U420" s="1">
        <f t="shared" si="41"/>
        <v>-1.9109283216784855E-2</v>
      </c>
      <c r="V420" s="10">
        <f t="shared" si="36"/>
        <v>0</v>
      </c>
      <c r="W420" s="12"/>
      <c r="X420" s="12"/>
      <c r="Y420" s="12"/>
      <c r="Z420" s="12"/>
      <c r="AA420" s="8"/>
      <c r="AB420" s="8"/>
      <c r="AC420" s="8"/>
      <c r="AD420" s="8"/>
      <c r="AE420" s="8"/>
      <c r="AF420" s="8"/>
      <c r="AG420" s="8"/>
      <c r="AH420" s="8"/>
      <c r="AI420" s="8"/>
      <c r="AJ420" s="8"/>
      <c r="AK420" s="8"/>
      <c r="AL420" s="8"/>
      <c r="AM420" s="8"/>
      <c r="AN420" s="8"/>
      <c r="AO420" s="8"/>
      <c r="AP420" s="8"/>
      <c r="AQ420" s="8"/>
      <c r="AR420" s="8"/>
      <c r="AS420" s="8"/>
      <c r="AT420" s="8"/>
      <c r="AU420" s="8"/>
      <c r="AV420" s="8"/>
      <c r="AW420" s="19"/>
      <c r="AX420" s="8"/>
      <c r="AY420" s="8"/>
      <c r="AZ420" s="8"/>
      <c r="BA420" s="8"/>
      <c r="BB420" s="8"/>
      <c r="BC420" s="8"/>
      <c r="BD420" s="8"/>
      <c r="BE420" s="8"/>
      <c r="BF420" s="8"/>
      <c r="BG420" s="8"/>
      <c r="BH420" s="8"/>
      <c r="BI420" s="8"/>
    </row>
    <row r="421" spans="1:61" ht="15" thickBot="1">
      <c r="A421" s="2">
        <v>0</v>
      </c>
      <c r="B421" s="2">
        <v>0</v>
      </c>
      <c r="C421" s="2">
        <v>62</v>
      </c>
      <c r="D421" s="2">
        <v>1</v>
      </c>
      <c r="E421" s="2">
        <v>0</v>
      </c>
      <c r="F421" s="2">
        <v>0</v>
      </c>
      <c r="G421" s="2">
        <v>0</v>
      </c>
      <c r="H421" s="2">
        <v>0</v>
      </c>
      <c r="I421" s="2">
        <v>0</v>
      </c>
      <c r="J421" s="2">
        <v>0</v>
      </c>
      <c r="K421" s="2">
        <v>239</v>
      </c>
      <c r="L421" s="2">
        <v>126</v>
      </c>
      <c r="M421" s="2">
        <v>81</v>
      </c>
      <c r="N421" s="2">
        <v>29.35</v>
      </c>
      <c r="O421" s="2">
        <v>95</v>
      </c>
      <c r="P421" s="2">
        <v>70</v>
      </c>
      <c r="Q421" s="1">
        <f t="shared" si="37"/>
        <v>-1.8912822580831516</v>
      </c>
      <c r="R421" s="1">
        <f t="shared" si="38"/>
        <v>0.15087821993034853</v>
      </c>
      <c r="S421" s="1">
        <f t="shared" si="39"/>
        <v>0.13109833631179477</v>
      </c>
      <c r="T421" s="1">
        <f t="shared" si="40"/>
        <v>0.86890166368820521</v>
      </c>
      <c r="U421" s="1">
        <f t="shared" si="41"/>
        <v>-6.1029371231574703E-2</v>
      </c>
      <c r="V421" s="10">
        <f t="shared" si="36"/>
        <v>1</v>
      </c>
      <c r="W421" s="12"/>
      <c r="X421" s="12"/>
      <c r="Y421" s="12"/>
      <c r="Z421" s="12"/>
      <c r="AA421" s="8"/>
      <c r="AB421" s="8"/>
      <c r="AC421" s="8"/>
      <c r="AD421" s="8"/>
      <c r="AE421" s="8"/>
      <c r="AF421" s="8"/>
      <c r="AG421" s="8"/>
      <c r="AH421" s="8"/>
      <c r="AI421" s="8"/>
      <c r="AJ421" s="8"/>
      <c r="AK421" s="8"/>
      <c r="AL421" s="8"/>
      <c r="AM421" s="8"/>
      <c r="AN421" s="8"/>
      <c r="AO421" s="8"/>
      <c r="AP421" s="8"/>
      <c r="AQ421" s="8"/>
      <c r="AR421" s="8"/>
      <c r="AS421" s="8"/>
      <c r="AT421" s="8"/>
      <c r="AU421" s="8"/>
      <c r="AV421" s="8"/>
      <c r="AW421" s="19"/>
      <c r="AX421" s="8"/>
      <c r="AY421" s="8"/>
      <c r="AZ421" s="8"/>
      <c r="BA421" s="8"/>
      <c r="BB421" s="8"/>
      <c r="BC421" s="8"/>
      <c r="BD421" s="8"/>
      <c r="BE421" s="8"/>
      <c r="BF421" s="8"/>
      <c r="BG421" s="8"/>
      <c r="BH421" s="8"/>
      <c r="BI421" s="8"/>
    </row>
    <row r="422" spans="1:61" ht="15" thickBot="1">
      <c r="A422" s="2">
        <v>1</v>
      </c>
      <c r="B422" s="2">
        <v>1</v>
      </c>
      <c r="C422" s="2">
        <v>54</v>
      </c>
      <c r="D422" s="2">
        <v>2</v>
      </c>
      <c r="E422" s="2">
        <v>1</v>
      </c>
      <c r="F422" s="2">
        <v>40</v>
      </c>
      <c r="G422" s="2">
        <v>0</v>
      </c>
      <c r="H422" s="2">
        <v>0</v>
      </c>
      <c r="I422" s="2">
        <v>0</v>
      </c>
      <c r="J422" s="2">
        <v>0</v>
      </c>
      <c r="K422" s="2">
        <v>230</v>
      </c>
      <c r="L422" s="2">
        <v>145</v>
      </c>
      <c r="M422" s="2">
        <v>90</v>
      </c>
      <c r="N422" s="2">
        <v>25.72</v>
      </c>
      <c r="O422" s="2">
        <v>75</v>
      </c>
      <c r="P422" s="2">
        <v>85</v>
      </c>
      <c r="Q422" s="1">
        <f t="shared" si="37"/>
        <v>-0.72111537484869359</v>
      </c>
      <c r="R422" s="1">
        <f t="shared" si="38"/>
        <v>0.48620964739835337</v>
      </c>
      <c r="S422" s="1">
        <f t="shared" si="39"/>
        <v>0.327147417088481</v>
      </c>
      <c r="T422" s="1">
        <f t="shared" si="40"/>
        <v>0.327147417088481</v>
      </c>
      <c r="U422" s="1">
        <f t="shared" si="41"/>
        <v>-0.48525650421675148</v>
      </c>
      <c r="V422" s="10">
        <f t="shared" si="36"/>
        <v>1</v>
      </c>
      <c r="W422" s="12"/>
      <c r="X422" s="12"/>
      <c r="Y422" s="12"/>
      <c r="Z422" s="12"/>
      <c r="AA422" s="8"/>
      <c r="AB422" s="8"/>
      <c r="AC422" s="8"/>
      <c r="AD422" s="8"/>
      <c r="AE422" s="8"/>
      <c r="AF422" s="8"/>
      <c r="AG422" s="8"/>
      <c r="AH422" s="8"/>
      <c r="AI422" s="8"/>
      <c r="AJ422" s="8"/>
      <c r="AK422" s="8"/>
      <c r="AL422" s="8"/>
      <c r="AM422" s="8"/>
      <c r="AN422" s="8"/>
      <c r="AO422" s="8"/>
      <c r="AP422" s="8"/>
      <c r="AQ422" s="8"/>
      <c r="AR422" s="8"/>
      <c r="AS422" s="8"/>
      <c r="AT422" s="8"/>
      <c r="AU422" s="8"/>
      <c r="AV422" s="8"/>
      <c r="AW422" s="19"/>
      <c r="AX422" s="8"/>
      <c r="AY422" s="8"/>
      <c r="AZ422" s="8"/>
      <c r="BA422" s="8"/>
      <c r="BB422" s="8"/>
      <c r="BC422" s="8"/>
      <c r="BD422" s="8"/>
      <c r="BE422" s="8"/>
      <c r="BF422" s="8"/>
      <c r="BG422" s="8"/>
      <c r="BH422" s="8"/>
      <c r="BI422" s="8"/>
    </row>
    <row r="423" spans="1:61" ht="15" thickBot="1">
      <c r="A423" s="2">
        <v>0</v>
      </c>
      <c r="B423" s="2">
        <v>0</v>
      </c>
      <c r="C423" s="2">
        <v>39</v>
      </c>
      <c r="D423" s="2">
        <v>2</v>
      </c>
      <c r="E423" s="2">
        <v>0</v>
      </c>
      <c r="F423" s="2">
        <v>0</v>
      </c>
      <c r="G423" s="2">
        <v>0</v>
      </c>
      <c r="H423" s="2">
        <v>0</v>
      </c>
      <c r="I423" s="2">
        <v>0</v>
      </c>
      <c r="J423" s="2">
        <v>0</v>
      </c>
      <c r="K423" s="2">
        <v>190</v>
      </c>
      <c r="L423" s="2">
        <v>120</v>
      </c>
      <c r="M423" s="2">
        <v>80</v>
      </c>
      <c r="N423" s="2">
        <v>27.16</v>
      </c>
      <c r="O423" s="2">
        <v>70</v>
      </c>
      <c r="P423" s="2">
        <v>85</v>
      </c>
      <c r="Q423" s="1">
        <f t="shared" si="37"/>
        <v>-3.4253970131005644</v>
      </c>
      <c r="R423" s="1">
        <f t="shared" si="38"/>
        <v>3.2536361062996462E-2</v>
      </c>
      <c r="S423" s="1">
        <f t="shared" si="39"/>
        <v>3.1511104392972916E-2</v>
      </c>
      <c r="T423" s="1">
        <f t="shared" si="40"/>
        <v>0.96848889560702711</v>
      </c>
      <c r="U423" s="1">
        <f t="shared" si="41"/>
        <v>-1.3905354402010283E-2</v>
      </c>
      <c r="V423" s="10">
        <f t="shared" si="36"/>
        <v>0</v>
      </c>
      <c r="W423" s="12"/>
      <c r="X423" s="12"/>
      <c r="Y423" s="12"/>
      <c r="Z423" s="12"/>
      <c r="AA423" s="8"/>
      <c r="AB423" s="8"/>
      <c r="AC423" s="8"/>
      <c r="AD423" s="8"/>
      <c r="AE423" s="8"/>
      <c r="AF423" s="8"/>
      <c r="AG423" s="8"/>
      <c r="AH423" s="8"/>
      <c r="AI423" s="8"/>
      <c r="AJ423" s="8"/>
      <c r="AK423" s="8"/>
      <c r="AL423" s="8"/>
      <c r="AM423" s="8"/>
      <c r="AN423" s="8"/>
      <c r="AO423" s="8"/>
      <c r="AP423" s="8"/>
      <c r="AQ423" s="8"/>
      <c r="AR423" s="8"/>
      <c r="AS423" s="8"/>
      <c r="AT423" s="8"/>
      <c r="AU423" s="8"/>
      <c r="AV423" s="8"/>
      <c r="AW423" s="19"/>
      <c r="AX423" s="8"/>
      <c r="AY423" s="8"/>
      <c r="AZ423" s="8"/>
      <c r="BA423" s="8"/>
      <c r="BB423" s="8"/>
      <c r="BC423" s="8"/>
      <c r="BD423" s="8"/>
      <c r="BE423" s="8"/>
      <c r="BF423" s="8"/>
      <c r="BG423" s="8"/>
      <c r="BH423" s="8"/>
      <c r="BI423" s="8"/>
    </row>
    <row r="424" spans="1:61" ht="15" thickBot="1">
      <c r="A424" s="2">
        <v>0</v>
      </c>
      <c r="B424" s="2">
        <v>0</v>
      </c>
      <c r="C424" s="2">
        <v>44</v>
      </c>
      <c r="D424" s="2">
        <v>1</v>
      </c>
      <c r="E424" s="2">
        <v>1</v>
      </c>
      <c r="F424" s="2">
        <v>5</v>
      </c>
      <c r="G424" s="2">
        <v>0</v>
      </c>
      <c r="H424" s="2">
        <v>0</v>
      </c>
      <c r="I424" s="2">
        <v>1</v>
      </c>
      <c r="J424" s="2">
        <v>0</v>
      </c>
      <c r="K424" s="2">
        <v>181</v>
      </c>
      <c r="L424" s="2">
        <v>150</v>
      </c>
      <c r="M424" s="2">
        <v>101</v>
      </c>
      <c r="N424" s="2">
        <v>23.74</v>
      </c>
      <c r="O424" s="2">
        <v>95</v>
      </c>
      <c r="P424" s="2">
        <v>86</v>
      </c>
      <c r="Q424" s="1">
        <f t="shared" si="37"/>
        <v>-2.4056996424793242</v>
      </c>
      <c r="R424" s="1">
        <f t="shared" si="38"/>
        <v>9.0202364121949E-2</v>
      </c>
      <c r="S424" s="1">
        <f t="shared" si="39"/>
        <v>8.2739101556249292E-2</v>
      </c>
      <c r="T424" s="1">
        <f t="shared" si="40"/>
        <v>0.91726089844375069</v>
      </c>
      <c r="U424" s="1">
        <f t="shared" si="41"/>
        <v>-3.7507119467502348E-2</v>
      </c>
      <c r="V424" s="10">
        <f t="shared" si="36"/>
        <v>0</v>
      </c>
      <c r="W424" s="12"/>
      <c r="X424" s="12"/>
      <c r="Y424" s="12"/>
      <c r="Z424" s="12"/>
      <c r="AA424" s="8"/>
      <c r="AB424" s="8"/>
      <c r="AC424" s="8"/>
      <c r="AD424" s="8"/>
      <c r="AE424" s="8"/>
      <c r="AF424" s="8"/>
      <c r="AG424" s="8"/>
      <c r="AH424" s="8"/>
      <c r="AI424" s="8"/>
      <c r="AJ424" s="8"/>
      <c r="AK424" s="8"/>
      <c r="AL424" s="8"/>
      <c r="AM424" s="8"/>
      <c r="AN424" s="8"/>
      <c r="AO424" s="8"/>
      <c r="AP424" s="8"/>
      <c r="AQ424" s="8"/>
      <c r="AR424" s="8"/>
      <c r="AS424" s="8"/>
      <c r="AT424" s="8"/>
      <c r="AU424" s="8"/>
      <c r="AV424" s="8"/>
      <c r="AW424" s="19"/>
      <c r="AX424" s="8"/>
      <c r="AY424" s="8"/>
      <c r="AZ424" s="8"/>
      <c r="BA424" s="8"/>
      <c r="BB424" s="8"/>
      <c r="BC424" s="8"/>
      <c r="BD424" s="8"/>
      <c r="BE424" s="8"/>
      <c r="BF424" s="8"/>
      <c r="BG424" s="8"/>
      <c r="BH424" s="8"/>
      <c r="BI424" s="8"/>
    </row>
    <row r="425" spans="1:61" ht="15" thickBot="1">
      <c r="A425" s="2">
        <v>0</v>
      </c>
      <c r="B425" s="2">
        <v>0</v>
      </c>
      <c r="C425" s="2">
        <v>51</v>
      </c>
      <c r="D425" s="2">
        <v>2</v>
      </c>
      <c r="E425" s="2">
        <v>0</v>
      </c>
      <c r="F425" s="2">
        <v>0</v>
      </c>
      <c r="G425" s="2">
        <v>0</v>
      </c>
      <c r="H425" s="2">
        <v>0</v>
      </c>
      <c r="I425" s="2">
        <v>0</v>
      </c>
      <c r="J425" s="2">
        <v>0</v>
      </c>
      <c r="K425" s="2">
        <v>220</v>
      </c>
      <c r="L425" s="2">
        <v>98</v>
      </c>
      <c r="M425" s="2">
        <v>64.5</v>
      </c>
      <c r="N425" s="2">
        <v>21.14</v>
      </c>
      <c r="O425" s="2">
        <v>80</v>
      </c>
      <c r="P425" s="2">
        <v>79</v>
      </c>
      <c r="Q425" s="1">
        <f t="shared" si="37"/>
        <v>-2.9828410484988161</v>
      </c>
      <c r="R425" s="1">
        <f t="shared" si="38"/>
        <v>5.0648733755122292E-2</v>
      </c>
      <c r="S425" s="1">
        <f t="shared" si="39"/>
        <v>4.8207104932300938E-2</v>
      </c>
      <c r="T425" s="1">
        <f t="shared" si="40"/>
        <v>0.95179289506769904</v>
      </c>
      <c r="U425" s="1">
        <f t="shared" si="41"/>
        <v>-2.1457541441452718E-2</v>
      </c>
      <c r="V425" s="10">
        <f t="shared" si="36"/>
        <v>0</v>
      </c>
      <c r="W425" s="12"/>
      <c r="X425" s="12"/>
      <c r="Y425" s="12"/>
      <c r="Z425" s="12"/>
      <c r="AA425" s="8"/>
      <c r="AB425" s="8"/>
      <c r="AC425" s="8"/>
      <c r="AD425" s="8"/>
      <c r="AE425" s="8"/>
      <c r="AF425" s="8"/>
      <c r="AG425" s="8"/>
      <c r="AH425" s="8"/>
      <c r="AI425" s="8"/>
      <c r="AJ425" s="8"/>
      <c r="AK425" s="8"/>
      <c r="AL425" s="8"/>
      <c r="AM425" s="8"/>
      <c r="AN425" s="8"/>
      <c r="AO425" s="8"/>
      <c r="AP425" s="8"/>
      <c r="AQ425" s="8"/>
      <c r="AR425" s="8"/>
      <c r="AS425" s="8"/>
      <c r="AT425" s="8"/>
      <c r="AU425" s="8"/>
      <c r="AV425" s="8"/>
      <c r="AW425" s="19"/>
      <c r="AX425" s="8"/>
      <c r="AY425" s="8"/>
      <c r="AZ425" s="8"/>
      <c r="BA425" s="8"/>
      <c r="BB425" s="8"/>
      <c r="BC425" s="8"/>
      <c r="BD425" s="8"/>
      <c r="BE425" s="8"/>
      <c r="BF425" s="8"/>
      <c r="BG425" s="8"/>
      <c r="BH425" s="8"/>
      <c r="BI425" s="8"/>
    </row>
    <row r="426" spans="1:61" ht="15" thickBot="1">
      <c r="A426" s="2">
        <v>0</v>
      </c>
      <c r="B426" s="2">
        <v>1</v>
      </c>
      <c r="C426" s="2">
        <v>63</v>
      </c>
      <c r="D426" s="2">
        <v>4</v>
      </c>
      <c r="E426" s="2">
        <v>0</v>
      </c>
      <c r="F426" s="2">
        <v>0</v>
      </c>
      <c r="G426" s="2">
        <v>0</v>
      </c>
      <c r="H426" s="2">
        <v>0</v>
      </c>
      <c r="I426" s="2">
        <v>0</v>
      </c>
      <c r="J426" s="2">
        <v>0</v>
      </c>
      <c r="K426" s="2">
        <v>207</v>
      </c>
      <c r="L426" s="2">
        <v>130</v>
      </c>
      <c r="M426" s="2">
        <v>72</v>
      </c>
      <c r="N426" s="2">
        <v>26.76</v>
      </c>
      <c r="O426" s="2">
        <v>68</v>
      </c>
      <c r="P426" s="2">
        <v>81</v>
      </c>
      <c r="Q426" s="1">
        <f t="shared" si="37"/>
        <v>-1.2365668678888468</v>
      </c>
      <c r="R426" s="1">
        <f t="shared" si="38"/>
        <v>0.29037941954192159</v>
      </c>
      <c r="S426" s="1">
        <f t="shared" si="39"/>
        <v>0.22503413735861105</v>
      </c>
      <c r="T426" s="1">
        <f t="shared" si="40"/>
        <v>0.77496586264138889</v>
      </c>
      <c r="U426" s="1">
        <f t="shared" si="41"/>
        <v>-0.11071742780724216</v>
      </c>
      <c r="V426" s="10">
        <f t="shared" si="36"/>
        <v>1</v>
      </c>
      <c r="W426" s="12"/>
      <c r="X426" s="12"/>
      <c r="Y426" s="12"/>
      <c r="Z426" s="12"/>
      <c r="AA426" s="8"/>
      <c r="AB426" s="8"/>
      <c r="AC426" s="8"/>
      <c r="AD426" s="8"/>
      <c r="AE426" s="8"/>
      <c r="AF426" s="8"/>
      <c r="AG426" s="8"/>
      <c r="AH426" s="8"/>
      <c r="AI426" s="8"/>
      <c r="AJ426" s="8"/>
      <c r="AK426" s="8"/>
      <c r="AL426" s="8"/>
      <c r="AM426" s="8"/>
      <c r="AN426" s="8"/>
      <c r="AO426" s="8"/>
      <c r="AP426" s="8"/>
      <c r="AQ426" s="8"/>
      <c r="AR426" s="8"/>
      <c r="AS426" s="8"/>
      <c r="AT426" s="8"/>
      <c r="AU426" s="8"/>
      <c r="AV426" s="8"/>
      <c r="AW426" s="19"/>
      <c r="AX426" s="8"/>
      <c r="AY426" s="8"/>
      <c r="AZ426" s="8"/>
      <c r="BA426" s="8"/>
      <c r="BB426" s="8"/>
      <c r="BC426" s="8"/>
      <c r="BD426" s="8"/>
      <c r="BE426" s="8"/>
      <c r="BF426" s="8"/>
      <c r="BG426" s="8"/>
      <c r="BH426" s="8"/>
      <c r="BI426" s="8"/>
    </row>
    <row r="427" spans="1:61" ht="15" thickBot="1">
      <c r="A427" s="2">
        <v>0</v>
      </c>
      <c r="B427" s="2">
        <v>0</v>
      </c>
      <c r="C427" s="2">
        <v>46</v>
      </c>
      <c r="D427" s="2">
        <v>3</v>
      </c>
      <c r="E427" s="2">
        <v>1</v>
      </c>
      <c r="F427" s="2">
        <v>10</v>
      </c>
      <c r="G427" s="2">
        <v>0</v>
      </c>
      <c r="H427" s="2">
        <v>0</v>
      </c>
      <c r="I427" s="2">
        <v>0</v>
      </c>
      <c r="J427" s="2">
        <v>0</v>
      </c>
      <c r="K427" s="2">
        <v>269</v>
      </c>
      <c r="L427" s="2">
        <v>134</v>
      </c>
      <c r="M427" s="2">
        <v>78</v>
      </c>
      <c r="N427" s="2">
        <v>26.8</v>
      </c>
      <c r="O427" s="2">
        <v>105</v>
      </c>
      <c r="P427" s="2">
        <v>104</v>
      </c>
      <c r="Q427" s="1">
        <f t="shared" si="37"/>
        <v>-2.3531570999715843</v>
      </c>
      <c r="R427" s="1">
        <f t="shared" si="38"/>
        <v>9.5068547022031297E-2</v>
      </c>
      <c r="S427" s="1">
        <f t="shared" si="39"/>
        <v>8.68151562571714E-2</v>
      </c>
      <c r="T427" s="1">
        <f t="shared" si="40"/>
        <v>0.9131848437428286</v>
      </c>
      <c r="U427" s="1">
        <f t="shared" si="41"/>
        <v>-3.9441305168529291E-2</v>
      </c>
      <c r="V427" s="10">
        <f t="shared" si="36"/>
        <v>0</v>
      </c>
      <c r="W427" s="12"/>
      <c r="X427" s="12"/>
      <c r="Y427" s="12"/>
      <c r="Z427" s="12"/>
      <c r="AA427" s="8"/>
      <c r="AB427" s="8"/>
      <c r="AC427" s="8"/>
      <c r="AD427" s="8"/>
      <c r="AE427" s="8"/>
      <c r="AF427" s="8"/>
      <c r="AG427" s="8"/>
      <c r="AH427" s="8"/>
      <c r="AI427" s="8"/>
      <c r="AJ427" s="8"/>
      <c r="AK427" s="8"/>
      <c r="AL427" s="8"/>
      <c r="AM427" s="8"/>
      <c r="AN427" s="8"/>
      <c r="AO427" s="8"/>
      <c r="AP427" s="8"/>
      <c r="AQ427" s="8"/>
      <c r="AR427" s="8"/>
      <c r="AS427" s="8"/>
      <c r="AT427" s="8"/>
      <c r="AU427" s="8"/>
      <c r="AV427" s="8"/>
      <c r="AW427" s="19"/>
      <c r="AX427" s="8"/>
      <c r="AY427" s="8"/>
      <c r="AZ427" s="8"/>
      <c r="BA427" s="8"/>
      <c r="BB427" s="8"/>
      <c r="BC427" s="8"/>
      <c r="BD427" s="8"/>
      <c r="BE427" s="8"/>
      <c r="BF427" s="8"/>
      <c r="BG427" s="8"/>
      <c r="BH427" s="8"/>
      <c r="BI427" s="8"/>
    </row>
    <row r="428" spans="1:61" ht="15" thickBot="1">
      <c r="A428" s="2">
        <v>0</v>
      </c>
      <c r="B428" s="2">
        <v>1</v>
      </c>
      <c r="C428" s="2">
        <v>40</v>
      </c>
      <c r="D428" s="2">
        <v>4</v>
      </c>
      <c r="E428" s="2">
        <v>1</v>
      </c>
      <c r="F428" s="2">
        <v>43</v>
      </c>
      <c r="G428" s="2">
        <v>0</v>
      </c>
      <c r="H428" s="2">
        <v>0</v>
      </c>
      <c r="I428" s="2">
        <v>1</v>
      </c>
      <c r="J428" s="2">
        <v>0</v>
      </c>
      <c r="K428" s="2">
        <v>258</v>
      </c>
      <c r="L428" s="2">
        <v>135</v>
      </c>
      <c r="M428" s="2">
        <v>93</v>
      </c>
      <c r="N428" s="2">
        <v>31.69</v>
      </c>
      <c r="O428" s="2">
        <v>75</v>
      </c>
      <c r="P428" s="2">
        <v>57</v>
      </c>
      <c r="Q428" s="1">
        <f t="shared" si="37"/>
        <v>-1.670615025320604</v>
      </c>
      <c r="R428" s="1">
        <f t="shared" si="38"/>
        <v>0.18813132452235645</v>
      </c>
      <c r="S428" s="1">
        <f t="shared" si="39"/>
        <v>0.15834219722974444</v>
      </c>
      <c r="T428" s="1">
        <f t="shared" si="40"/>
        <v>0.84165780277025559</v>
      </c>
      <c r="U428" s="1">
        <f t="shared" si="41"/>
        <v>-7.4864446001501175E-2</v>
      </c>
      <c r="V428" s="10">
        <f t="shared" si="36"/>
        <v>1</v>
      </c>
      <c r="W428" s="12"/>
      <c r="X428" s="12"/>
      <c r="Y428" s="12"/>
      <c r="Z428" s="12"/>
      <c r="AA428" s="8"/>
      <c r="AB428" s="8"/>
      <c r="AC428" s="8"/>
      <c r="AD428" s="8"/>
      <c r="AE428" s="8"/>
      <c r="AF428" s="8"/>
      <c r="AG428" s="8"/>
      <c r="AH428" s="8"/>
      <c r="AI428" s="8"/>
      <c r="AJ428" s="8"/>
      <c r="AK428" s="8"/>
      <c r="AL428" s="8"/>
      <c r="AM428" s="8"/>
      <c r="AN428" s="8"/>
      <c r="AO428" s="8"/>
      <c r="AP428" s="8"/>
      <c r="AQ428" s="8"/>
      <c r="AR428" s="8"/>
      <c r="AS428" s="8"/>
      <c r="AT428" s="8"/>
      <c r="AU428" s="8"/>
      <c r="AV428" s="8"/>
      <c r="AW428" s="19"/>
      <c r="AX428" s="8"/>
      <c r="AY428" s="8"/>
      <c r="AZ428" s="8"/>
      <c r="BA428" s="8"/>
      <c r="BB428" s="8"/>
      <c r="BC428" s="8"/>
      <c r="BD428" s="8"/>
      <c r="BE428" s="8"/>
      <c r="BF428" s="8"/>
      <c r="BG428" s="8"/>
      <c r="BH428" s="8"/>
      <c r="BI428" s="8"/>
    </row>
    <row r="429" spans="1:61" ht="15" thickBot="1">
      <c r="A429" s="2">
        <v>1</v>
      </c>
      <c r="B429" s="2">
        <v>1</v>
      </c>
      <c r="C429" s="2">
        <v>56</v>
      </c>
      <c r="D429" s="2">
        <v>3</v>
      </c>
      <c r="E429" s="2">
        <v>1</v>
      </c>
      <c r="F429" s="2">
        <v>20</v>
      </c>
      <c r="G429" s="2">
        <v>0</v>
      </c>
      <c r="H429" s="2">
        <v>0</v>
      </c>
      <c r="I429" s="2">
        <v>0</v>
      </c>
      <c r="J429" s="2">
        <v>0</v>
      </c>
      <c r="K429" s="2">
        <v>340</v>
      </c>
      <c r="L429" s="2">
        <v>134</v>
      </c>
      <c r="M429" s="2">
        <v>89.5</v>
      </c>
      <c r="N429" s="2">
        <v>21.91</v>
      </c>
      <c r="O429" s="2">
        <v>50</v>
      </c>
      <c r="P429" s="2">
        <v>72</v>
      </c>
      <c r="Q429" s="1">
        <f t="shared" si="37"/>
        <v>-0.94929852919497026</v>
      </c>
      <c r="R429" s="1">
        <f t="shared" si="38"/>
        <v>0.3870124061639576</v>
      </c>
      <c r="S429" s="1">
        <f t="shared" si="39"/>
        <v>0.27902591530115645</v>
      </c>
      <c r="T429" s="1">
        <f t="shared" si="40"/>
        <v>0.27902591530115645</v>
      </c>
      <c r="U429" s="1">
        <f t="shared" si="41"/>
        <v>-0.55435545855575985</v>
      </c>
      <c r="V429" s="10">
        <f t="shared" si="36"/>
        <v>1</v>
      </c>
      <c r="W429" s="12"/>
      <c r="X429" s="12"/>
      <c r="Y429" s="12"/>
      <c r="Z429" s="12"/>
      <c r="AA429" s="8"/>
      <c r="AB429" s="8"/>
      <c r="AC429" s="8"/>
      <c r="AD429" s="8"/>
      <c r="AE429" s="8"/>
      <c r="AF429" s="8"/>
      <c r="AG429" s="8"/>
      <c r="AH429" s="8"/>
      <c r="AI429" s="8"/>
      <c r="AJ429" s="8"/>
      <c r="AK429" s="8"/>
      <c r="AL429" s="8"/>
      <c r="AM429" s="8"/>
      <c r="AN429" s="8"/>
      <c r="AO429" s="8"/>
      <c r="AP429" s="8"/>
      <c r="AQ429" s="8"/>
      <c r="AR429" s="8"/>
      <c r="AS429" s="8"/>
      <c r="AT429" s="8"/>
      <c r="AU429" s="8"/>
      <c r="AV429" s="8"/>
      <c r="AW429" s="19"/>
      <c r="AX429" s="8"/>
      <c r="AY429" s="8"/>
      <c r="AZ429" s="8"/>
      <c r="BA429" s="8"/>
      <c r="BB429" s="8"/>
      <c r="BC429" s="8"/>
      <c r="BD429" s="8"/>
      <c r="BE429" s="8"/>
      <c r="BF429" s="8"/>
      <c r="BG429" s="8"/>
      <c r="BH429" s="8"/>
      <c r="BI429" s="8"/>
    </row>
    <row r="430" spans="1:61" ht="15" thickBot="1">
      <c r="A430" s="2">
        <v>0</v>
      </c>
      <c r="B430" s="2">
        <v>1</v>
      </c>
      <c r="C430" s="2">
        <v>44</v>
      </c>
      <c r="D430" s="2">
        <v>1</v>
      </c>
      <c r="E430" s="2">
        <v>1</v>
      </c>
      <c r="F430" s="2">
        <v>20</v>
      </c>
      <c r="G430" s="2">
        <v>0</v>
      </c>
      <c r="H430" s="2">
        <v>0</v>
      </c>
      <c r="I430" s="2">
        <v>0</v>
      </c>
      <c r="J430" s="2">
        <v>0</v>
      </c>
      <c r="K430" s="2">
        <v>277</v>
      </c>
      <c r="L430" s="2">
        <v>114</v>
      </c>
      <c r="M430" s="2">
        <v>81</v>
      </c>
      <c r="N430" s="2">
        <v>27.51</v>
      </c>
      <c r="O430" s="2">
        <v>62</v>
      </c>
      <c r="P430" s="2">
        <v>76</v>
      </c>
      <c r="Q430" s="1">
        <f t="shared" si="37"/>
        <v>-2.0067845918447107</v>
      </c>
      <c r="R430" s="1">
        <f t="shared" si="38"/>
        <v>0.13442019633340482</v>
      </c>
      <c r="S430" s="1">
        <f t="shared" si="39"/>
        <v>0.11849242173920084</v>
      </c>
      <c r="T430" s="1">
        <f t="shared" si="40"/>
        <v>0.88150757826079917</v>
      </c>
      <c r="U430" s="1">
        <f t="shared" si="41"/>
        <v>-5.4773949748436412E-2</v>
      </c>
      <c r="V430" s="10">
        <f t="shared" si="36"/>
        <v>1</v>
      </c>
      <c r="W430" s="12"/>
      <c r="X430" s="12"/>
      <c r="Y430" s="12"/>
      <c r="Z430" s="12"/>
      <c r="AA430" s="8"/>
      <c r="AB430" s="8"/>
      <c r="AC430" s="8"/>
      <c r="AD430" s="8"/>
      <c r="AE430" s="8"/>
      <c r="AF430" s="8"/>
      <c r="AG430" s="8"/>
      <c r="AH430" s="8"/>
      <c r="AI430" s="8"/>
      <c r="AJ430" s="8"/>
      <c r="AK430" s="8"/>
      <c r="AL430" s="8"/>
      <c r="AM430" s="8"/>
      <c r="AN430" s="8"/>
      <c r="AO430" s="8"/>
      <c r="AP430" s="8"/>
      <c r="AQ430" s="8"/>
      <c r="AR430" s="8"/>
      <c r="AS430" s="8"/>
      <c r="AT430" s="8"/>
      <c r="AU430" s="8"/>
      <c r="AV430" s="8"/>
      <c r="AW430" s="19"/>
      <c r="AX430" s="8"/>
      <c r="AY430" s="8"/>
      <c r="AZ430" s="8"/>
      <c r="BA430" s="8"/>
      <c r="BB430" s="8"/>
      <c r="BC430" s="8"/>
      <c r="BD430" s="8"/>
      <c r="BE430" s="8"/>
      <c r="BF430" s="8"/>
      <c r="BG430" s="8"/>
      <c r="BH430" s="8"/>
      <c r="BI430" s="8"/>
    </row>
    <row r="431" spans="1:61" ht="15" thickBot="1">
      <c r="A431" s="2">
        <v>0</v>
      </c>
      <c r="B431" s="2">
        <v>1</v>
      </c>
      <c r="C431" s="2">
        <v>51</v>
      </c>
      <c r="D431" s="2">
        <v>2</v>
      </c>
      <c r="E431" s="2">
        <v>1</v>
      </c>
      <c r="F431" s="2">
        <v>13</v>
      </c>
      <c r="G431" s="2">
        <v>0</v>
      </c>
      <c r="H431" s="2">
        <v>0</v>
      </c>
      <c r="I431" s="2">
        <v>0</v>
      </c>
      <c r="J431" s="2">
        <v>0</v>
      </c>
      <c r="K431" s="2">
        <v>245</v>
      </c>
      <c r="L431" s="2">
        <v>137</v>
      </c>
      <c r="M431" s="2">
        <v>76</v>
      </c>
      <c r="N431" s="2">
        <v>22.26</v>
      </c>
      <c r="O431" s="2">
        <v>83</v>
      </c>
      <c r="P431" s="2">
        <v>73</v>
      </c>
      <c r="Q431" s="1">
        <f t="shared" si="37"/>
        <v>-1.5581728057110444</v>
      </c>
      <c r="R431" s="1">
        <f t="shared" si="38"/>
        <v>0.21052038162795239</v>
      </c>
      <c r="S431" s="1">
        <f t="shared" si="39"/>
        <v>0.17390899386992298</v>
      </c>
      <c r="T431" s="1">
        <f t="shared" si="40"/>
        <v>0.82609100613007702</v>
      </c>
      <c r="U431" s="1">
        <f t="shared" si="41"/>
        <v>-8.2972106090047182E-2</v>
      </c>
      <c r="V431" s="10">
        <f t="shared" si="36"/>
        <v>1</v>
      </c>
      <c r="W431" s="12"/>
      <c r="X431" s="12"/>
      <c r="Y431" s="12"/>
      <c r="Z431" s="12"/>
      <c r="AA431" s="8"/>
      <c r="AB431" s="8"/>
      <c r="AC431" s="8"/>
      <c r="AD431" s="8"/>
      <c r="AE431" s="8"/>
      <c r="AF431" s="8"/>
      <c r="AG431" s="8"/>
      <c r="AH431" s="8"/>
      <c r="AI431" s="8"/>
      <c r="AJ431" s="8"/>
      <c r="AK431" s="8"/>
      <c r="AL431" s="8"/>
      <c r="AM431" s="8"/>
      <c r="AN431" s="8"/>
      <c r="AO431" s="8"/>
      <c r="AP431" s="8"/>
      <c r="AQ431" s="8"/>
      <c r="AR431" s="8"/>
      <c r="AS431" s="8"/>
      <c r="AT431" s="8"/>
      <c r="AU431" s="8"/>
      <c r="AV431" s="8"/>
      <c r="AW431" s="19"/>
      <c r="AX431" s="8"/>
      <c r="AY431" s="8"/>
      <c r="AZ431" s="8"/>
      <c r="BA431" s="8"/>
      <c r="BB431" s="8"/>
      <c r="BC431" s="8"/>
      <c r="BD431" s="8"/>
      <c r="BE431" s="8"/>
      <c r="BF431" s="8"/>
      <c r="BG431" s="8"/>
      <c r="BH431" s="8"/>
      <c r="BI431" s="8"/>
    </row>
    <row r="432" spans="1:61" ht="15" thickBot="1">
      <c r="A432" s="2">
        <v>0</v>
      </c>
      <c r="B432" s="2">
        <v>1</v>
      </c>
      <c r="C432" s="2">
        <v>45</v>
      </c>
      <c r="D432" s="2">
        <v>3</v>
      </c>
      <c r="E432" s="2">
        <v>1</v>
      </c>
      <c r="F432" s="2">
        <v>30</v>
      </c>
      <c r="G432" s="2">
        <v>0</v>
      </c>
      <c r="H432" s="2">
        <v>0</v>
      </c>
      <c r="I432" s="2">
        <v>1</v>
      </c>
      <c r="J432" s="2">
        <v>0</v>
      </c>
      <c r="K432" s="2">
        <v>233</v>
      </c>
      <c r="L432" s="2">
        <v>151</v>
      </c>
      <c r="M432" s="2">
        <v>95</v>
      </c>
      <c r="N432" s="2">
        <v>29.17</v>
      </c>
      <c r="O432" s="2">
        <v>78</v>
      </c>
      <c r="P432" s="2">
        <v>95</v>
      </c>
      <c r="Q432" s="1">
        <f t="shared" si="37"/>
        <v>-1.1155214512820875</v>
      </c>
      <c r="R432" s="1">
        <f t="shared" si="38"/>
        <v>0.32774433163119998</v>
      </c>
      <c r="S432" s="1">
        <f t="shared" si="39"/>
        <v>0.24684295298670172</v>
      </c>
      <c r="T432" s="1">
        <f t="shared" si="40"/>
        <v>0.75315704701329822</v>
      </c>
      <c r="U432" s="1">
        <f t="shared" si="41"/>
        <v>-0.12311445601733109</v>
      </c>
      <c r="V432" s="10">
        <f t="shared" si="36"/>
        <v>1</v>
      </c>
      <c r="W432" s="12"/>
      <c r="X432" s="12"/>
      <c r="Y432" s="12"/>
      <c r="Z432" s="12"/>
      <c r="AA432" s="8"/>
      <c r="AB432" s="8"/>
      <c r="AC432" s="8"/>
      <c r="AD432" s="8"/>
      <c r="AE432" s="8"/>
      <c r="AF432" s="8"/>
      <c r="AG432" s="8"/>
      <c r="AH432" s="8"/>
      <c r="AI432" s="8"/>
      <c r="AJ432" s="8"/>
      <c r="AK432" s="8"/>
      <c r="AL432" s="8"/>
      <c r="AM432" s="8"/>
      <c r="AN432" s="8"/>
      <c r="AO432" s="8"/>
      <c r="AP432" s="8"/>
      <c r="AQ432" s="8"/>
      <c r="AR432" s="8"/>
      <c r="AS432" s="8"/>
      <c r="AT432" s="8"/>
      <c r="AU432" s="8"/>
      <c r="AV432" s="8"/>
      <c r="AW432" s="19"/>
      <c r="AX432" s="8"/>
      <c r="AY432" s="8"/>
      <c r="AZ432" s="8"/>
      <c r="BA432" s="8"/>
      <c r="BB432" s="8"/>
      <c r="BC432" s="8"/>
      <c r="BD432" s="8"/>
      <c r="BE432" s="8"/>
      <c r="BF432" s="8"/>
      <c r="BG432" s="8"/>
      <c r="BH432" s="8"/>
      <c r="BI432" s="8"/>
    </row>
    <row r="433" spans="1:61" ht="15" thickBot="1">
      <c r="A433" s="2">
        <v>0</v>
      </c>
      <c r="B433" s="2">
        <v>1</v>
      </c>
      <c r="C433" s="2">
        <v>56</v>
      </c>
      <c r="D433" s="2">
        <v>4</v>
      </c>
      <c r="E433" s="2">
        <v>0</v>
      </c>
      <c r="F433" s="2">
        <v>0</v>
      </c>
      <c r="G433" s="2">
        <v>0</v>
      </c>
      <c r="H433" s="2">
        <v>0</v>
      </c>
      <c r="I433" s="2">
        <v>0</v>
      </c>
      <c r="J433" s="2">
        <v>0</v>
      </c>
      <c r="K433" s="2">
        <v>258</v>
      </c>
      <c r="L433" s="2">
        <v>111</v>
      </c>
      <c r="M433" s="2">
        <v>68.5</v>
      </c>
      <c r="N433" s="2">
        <v>24.04</v>
      </c>
      <c r="O433" s="2">
        <v>60</v>
      </c>
      <c r="P433" s="2">
        <v>70</v>
      </c>
      <c r="Q433" s="1">
        <f t="shared" si="37"/>
        <v>-1.9110042562298677</v>
      </c>
      <c r="R433" s="1">
        <f t="shared" si="38"/>
        <v>0.14793175059151123</v>
      </c>
      <c r="S433" s="1">
        <f t="shared" si="39"/>
        <v>0.12886807122050969</v>
      </c>
      <c r="T433" s="1">
        <f t="shared" si="40"/>
        <v>0.87113192877949031</v>
      </c>
      <c r="U433" s="1">
        <f t="shared" si="41"/>
        <v>-5.9916068181637347E-2</v>
      </c>
      <c r="V433" s="10">
        <f t="shared" si="36"/>
        <v>1</v>
      </c>
      <c r="W433" s="12"/>
      <c r="X433" s="12"/>
      <c r="Y433" s="12"/>
      <c r="Z433" s="12"/>
      <c r="AA433" s="8"/>
      <c r="AB433" s="8"/>
      <c r="AC433" s="8"/>
      <c r="AD433" s="8"/>
      <c r="AE433" s="8"/>
      <c r="AF433" s="8"/>
      <c r="AG433" s="8"/>
      <c r="AH433" s="8"/>
      <c r="AI433" s="8"/>
      <c r="AJ433" s="8"/>
      <c r="AK433" s="8"/>
      <c r="AL433" s="8"/>
      <c r="AM433" s="8"/>
      <c r="AN433" s="8"/>
      <c r="AO433" s="8"/>
      <c r="AP433" s="8"/>
      <c r="AQ433" s="8"/>
      <c r="AR433" s="8"/>
      <c r="AS433" s="8"/>
      <c r="AT433" s="8"/>
      <c r="AU433" s="8"/>
      <c r="AV433" s="8"/>
      <c r="AW433" s="19"/>
      <c r="AX433" s="8"/>
      <c r="AY433" s="8"/>
      <c r="AZ433" s="8"/>
      <c r="BA433" s="8"/>
      <c r="BB433" s="8"/>
      <c r="BC433" s="8"/>
      <c r="BD433" s="8"/>
      <c r="BE433" s="8"/>
      <c r="BF433" s="8"/>
      <c r="BG433" s="8"/>
      <c r="BH433" s="8"/>
      <c r="BI433" s="8"/>
    </row>
    <row r="434" spans="1:61" ht="15" thickBot="1">
      <c r="A434" s="2">
        <v>1</v>
      </c>
      <c r="B434" s="2">
        <v>0</v>
      </c>
      <c r="C434" s="2">
        <v>40</v>
      </c>
      <c r="D434" s="2">
        <v>3</v>
      </c>
      <c r="E434" s="2">
        <v>1</v>
      </c>
      <c r="F434" s="2">
        <v>10</v>
      </c>
      <c r="G434" s="2">
        <v>0</v>
      </c>
      <c r="H434" s="2">
        <v>0</v>
      </c>
      <c r="I434" s="2">
        <v>0</v>
      </c>
      <c r="J434" s="2">
        <v>0</v>
      </c>
      <c r="K434" s="2">
        <v>210</v>
      </c>
      <c r="L434" s="2">
        <v>103</v>
      </c>
      <c r="M434" s="2">
        <v>71</v>
      </c>
      <c r="N434" s="2">
        <v>24.4</v>
      </c>
      <c r="O434" s="2">
        <v>73</v>
      </c>
      <c r="P434" s="2">
        <v>68</v>
      </c>
      <c r="Q434" s="1">
        <f t="shared" si="37"/>
        <v>-3.4850443930525001</v>
      </c>
      <c r="R434" s="1">
        <f t="shared" si="38"/>
        <v>3.0652397645503263E-2</v>
      </c>
      <c r="S434" s="1">
        <f t="shared" si="39"/>
        <v>2.9740771685514741E-2</v>
      </c>
      <c r="T434" s="1">
        <f t="shared" si="40"/>
        <v>2.9740771685514741E-2</v>
      </c>
      <c r="U434" s="1">
        <f t="shared" si="41"/>
        <v>-1.5266477670039487</v>
      </c>
      <c r="V434" s="10">
        <f t="shared" si="36"/>
        <v>0</v>
      </c>
      <c r="W434" s="12"/>
      <c r="X434" s="12"/>
      <c r="Y434" s="12"/>
      <c r="Z434" s="12"/>
      <c r="AA434" s="8"/>
      <c r="AB434" s="8"/>
      <c r="AC434" s="8"/>
      <c r="AD434" s="8"/>
      <c r="AE434" s="8"/>
      <c r="AF434" s="8"/>
      <c r="AG434" s="8"/>
      <c r="AH434" s="8"/>
      <c r="AI434" s="8"/>
      <c r="AJ434" s="8"/>
      <c r="AK434" s="8"/>
      <c r="AL434" s="8"/>
      <c r="AM434" s="8"/>
      <c r="AN434" s="8"/>
      <c r="AO434" s="8"/>
      <c r="AP434" s="8"/>
      <c r="AQ434" s="8"/>
      <c r="AR434" s="8"/>
      <c r="AS434" s="8"/>
      <c r="AT434" s="8"/>
      <c r="AU434" s="8"/>
      <c r="AV434" s="8"/>
      <c r="AW434" s="19"/>
      <c r="AX434" s="8"/>
      <c r="AY434" s="8"/>
      <c r="AZ434" s="8"/>
      <c r="BA434" s="8"/>
      <c r="BB434" s="8"/>
      <c r="BC434" s="8"/>
      <c r="BD434" s="8"/>
      <c r="BE434" s="8"/>
      <c r="BF434" s="8"/>
      <c r="BG434" s="8"/>
      <c r="BH434" s="8"/>
      <c r="BI434" s="8"/>
    </row>
    <row r="435" spans="1:61" ht="15" thickBot="1">
      <c r="A435" s="2">
        <v>0</v>
      </c>
      <c r="B435" s="2">
        <v>0</v>
      </c>
      <c r="C435" s="2">
        <v>52</v>
      </c>
      <c r="D435" s="2">
        <v>1</v>
      </c>
      <c r="E435" s="2">
        <v>0</v>
      </c>
      <c r="F435" s="2">
        <v>0</v>
      </c>
      <c r="G435" s="2">
        <v>0</v>
      </c>
      <c r="H435" s="2">
        <v>0</v>
      </c>
      <c r="I435" s="2">
        <v>0</v>
      </c>
      <c r="J435" s="2">
        <v>0</v>
      </c>
      <c r="K435" s="2">
        <v>248</v>
      </c>
      <c r="L435" s="2">
        <v>155</v>
      </c>
      <c r="M435" s="2">
        <v>93</v>
      </c>
      <c r="N435" s="2">
        <v>23.09</v>
      </c>
      <c r="O435" s="2">
        <v>75</v>
      </c>
      <c r="P435" s="2">
        <v>70</v>
      </c>
      <c r="Q435" s="1">
        <f t="shared" si="37"/>
        <v>-2.0872035991764761</v>
      </c>
      <c r="R435" s="1">
        <f t="shared" si="38"/>
        <v>0.12403349868490895</v>
      </c>
      <c r="S435" s="1">
        <f t="shared" si="39"/>
        <v>0.11034679912122285</v>
      </c>
      <c r="T435" s="1">
        <f t="shared" si="40"/>
        <v>0.8896532008787772</v>
      </c>
      <c r="U435" s="1">
        <f t="shared" si="41"/>
        <v>-5.0779254362240796E-2</v>
      </c>
      <c r="V435" s="10">
        <f t="shared" si="36"/>
        <v>1</v>
      </c>
      <c r="W435" s="12"/>
      <c r="X435" s="12"/>
      <c r="Y435" s="12"/>
      <c r="Z435" s="12"/>
      <c r="AA435" s="8"/>
      <c r="AB435" s="8"/>
      <c r="AC435" s="8"/>
      <c r="AD435" s="8"/>
      <c r="AE435" s="8"/>
      <c r="AF435" s="8"/>
      <c r="AG435" s="8"/>
      <c r="AH435" s="8"/>
      <c r="AI435" s="8"/>
      <c r="AJ435" s="8"/>
      <c r="AK435" s="8"/>
      <c r="AL435" s="8"/>
      <c r="AM435" s="8"/>
      <c r="AN435" s="8"/>
      <c r="AO435" s="8"/>
      <c r="AP435" s="8"/>
      <c r="AQ435" s="8"/>
      <c r="AR435" s="8"/>
      <c r="AS435" s="8"/>
      <c r="AT435" s="8"/>
      <c r="AU435" s="8"/>
      <c r="AV435" s="8"/>
      <c r="AW435" s="19"/>
      <c r="AX435" s="8"/>
      <c r="AY435" s="8"/>
      <c r="AZ435" s="8"/>
      <c r="BA435" s="8"/>
      <c r="BB435" s="8"/>
      <c r="BC435" s="8"/>
      <c r="BD435" s="8"/>
      <c r="BE435" s="8"/>
      <c r="BF435" s="8"/>
      <c r="BG435" s="8"/>
      <c r="BH435" s="8"/>
      <c r="BI435" s="8"/>
    </row>
    <row r="436" spans="1:61" ht="15" thickBot="1">
      <c r="A436" s="2">
        <v>0</v>
      </c>
      <c r="B436" s="2">
        <v>0</v>
      </c>
      <c r="C436" s="2">
        <v>64</v>
      </c>
      <c r="D436" s="2">
        <v>1</v>
      </c>
      <c r="E436" s="2">
        <v>0</v>
      </c>
      <c r="F436" s="2">
        <v>0</v>
      </c>
      <c r="G436" s="2">
        <v>0</v>
      </c>
      <c r="H436" s="2">
        <v>0</v>
      </c>
      <c r="I436" s="2">
        <v>0</v>
      </c>
      <c r="J436" s="2">
        <v>0</v>
      </c>
      <c r="K436" s="2">
        <v>251</v>
      </c>
      <c r="L436" s="2">
        <v>132</v>
      </c>
      <c r="M436" s="2">
        <v>82</v>
      </c>
      <c r="N436" s="2">
        <v>28.87</v>
      </c>
      <c r="O436" s="2">
        <v>70</v>
      </c>
      <c r="P436" s="2">
        <v>82</v>
      </c>
      <c r="Q436" s="1">
        <f t="shared" si="37"/>
        <v>-1.4858336922216697</v>
      </c>
      <c r="R436" s="1">
        <f t="shared" si="38"/>
        <v>0.22631358612938837</v>
      </c>
      <c r="S436" s="1">
        <f t="shared" si="39"/>
        <v>0.18454789108526604</v>
      </c>
      <c r="T436" s="1">
        <f t="shared" si="40"/>
        <v>0.81545210891473396</v>
      </c>
      <c r="U436" s="1">
        <f t="shared" si="41"/>
        <v>-8.8601539767548296E-2</v>
      </c>
      <c r="V436" s="10">
        <f t="shared" si="36"/>
        <v>1</v>
      </c>
      <c r="W436" s="12"/>
      <c r="X436" s="12"/>
      <c r="Y436" s="12"/>
      <c r="Z436" s="12"/>
      <c r="AA436" s="8"/>
      <c r="AB436" s="8"/>
      <c r="AC436" s="8"/>
      <c r="AD436" s="8"/>
      <c r="AE436" s="8"/>
      <c r="AF436" s="8"/>
      <c r="AG436" s="8"/>
      <c r="AH436" s="8"/>
      <c r="AI436" s="8"/>
      <c r="AJ436" s="8"/>
      <c r="AK436" s="8"/>
      <c r="AL436" s="8"/>
      <c r="AM436" s="8"/>
      <c r="AN436" s="8"/>
      <c r="AO436" s="8"/>
      <c r="AP436" s="8"/>
      <c r="AQ436" s="8"/>
      <c r="AR436" s="8"/>
      <c r="AS436" s="8"/>
      <c r="AT436" s="8"/>
      <c r="AU436" s="8"/>
      <c r="AV436" s="8"/>
      <c r="AW436" s="19"/>
      <c r="AX436" s="8"/>
      <c r="AY436" s="8"/>
      <c r="AZ436" s="8"/>
      <c r="BA436" s="8"/>
      <c r="BB436" s="8"/>
      <c r="BC436" s="8"/>
      <c r="BD436" s="8"/>
      <c r="BE436" s="8"/>
      <c r="BF436" s="8"/>
      <c r="BG436" s="8"/>
      <c r="BH436" s="8"/>
      <c r="BI436" s="8"/>
    </row>
    <row r="437" spans="1:61" ht="15" thickBot="1">
      <c r="A437" s="2">
        <v>0</v>
      </c>
      <c r="B437" s="2">
        <v>0</v>
      </c>
      <c r="C437" s="2">
        <v>50</v>
      </c>
      <c r="D437" s="2">
        <v>3</v>
      </c>
      <c r="E437" s="2">
        <v>0</v>
      </c>
      <c r="F437" s="2">
        <v>0</v>
      </c>
      <c r="G437" s="2">
        <v>0</v>
      </c>
      <c r="H437" s="2">
        <v>0</v>
      </c>
      <c r="I437" s="2">
        <v>1</v>
      </c>
      <c r="J437" s="2">
        <v>0</v>
      </c>
      <c r="K437" s="2">
        <v>258</v>
      </c>
      <c r="L437" s="2">
        <v>144</v>
      </c>
      <c r="M437" s="2">
        <v>88</v>
      </c>
      <c r="N437" s="2">
        <v>24.19</v>
      </c>
      <c r="O437" s="2">
        <v>100</v>
      </c>
      <c r="P437" s="2">
        <v>83</v>
      </c>
      <c r="Q437" s="1">
        <f t="shared" si="37"/>
        <v>-2.1737999041538538</v>
      </c>
      <c r="R437" s="1">
        <f t="shared" si="38"/>
        <v>0.11374457618774703</v>
      </c>
      <c r="S437" s="1">
        <f t="shared" si="39"/>
        <v>0.10212806295056004</v>
      </c>
      <c r="T437" s="1">
        <f t="shared" si="40"/>
        <v>0.89787193704943991</v>
      </c>
      <c r="U437" s="1">
        <f t="shared" si="41"/>
        <v>-4.6785602084241741E-2</v>
      </c>
      <c r="V437" s="10">
        <f t="shared" si="36"/>
        <v>1</v>
      </c>
      <c r="W437" s="12"/>
      <c r="X437" s="12"/>
      <c r="Y437" s="12"/>
      <c r="Z437" s="12"/>
      <c r="AA437" s="8"/>
      <c r="AB437" s="8"/>
      <c r="AC437" s="8"/>
      <c r="AD437" s="8"/>
      <c r="AE437" s="8"/>
      <c r="AF437" s="8"/>
      <c r="AG437" s="8"/>
      <c r="AH437" s="8"/>
      <c r="AI437" s="8"/>
      <c r="AJ437" s="8"/>
      <c r="AK437" s="8"/>
      <c r="AL437" s="8"/>
      <c r="AM437" s="8"/>
      <c r="AN437" s="8"/>
      <c r="AO437" s="8"/>
      <c r="AP437" s="8"/>
      <c r="AQ437" s="8"/>
      <c r="AR437" s="8"/>
      <c r="AS437" s="8"/>
      <c r="AT437" s="8"/>
      <c r="AU437" s="8"/>
      <c r="AV437" s="8"/>
      <c r="AW437" s="19"/>
      <c r="AX437" s="8"/>
      <c r="AY437" s="8"/>
      <c r="AZ437" s="8"/>
      <c r="BA437" s="8"/>
      <c r="BB437" s="8"/>
      <c r="BC437" s="8"/>
      <c r="BD437" s="8"/>
      <c r="BE437" s="8"/>
      <c r="BF437" s="8"/>
      <c r="BG437" s="8"/>
      <c r="BH437" s="8"/>
      <c r="BI437" s="8"/>
    </row>
    <row r="438" spans="1:61" ht="15" thickBot="1">
      <c r="A438" s="2">
        <v>0</v>
      </c>
      <c r="B438" s="2">
        <v>0</v>
      </c>
      <c r="C438" s="2">
        <v>41</v>
      </c>
      <c r="D438" s="2">
        <v>3</v>
      </c>
      <c r="E438" s="2">
        <v>1</v>
      </c>
      <c r="F438" s="2">
        <v>11</v>
      </c>
      <c r="G438" s="2">
        <v>0</v>
      </c>
      <c r="H438" s="2">
        <v>0</v>
      </c>
      <c r="I438" s="2">
        <v>0</v>
      </c>
      <c r="J438" s="2">
        <v>0</v>
      </c>
      <c r="K438" s="2">
        <v>201</v>
      </c>
      <c r="L438" s="2">
        <v>108</v>
      </c>
      <c r="M438" s="2">
        <v>71</v>
      </c>
      <c r="N438" s="2">
        <v>20.47</v>
      </c>
      <c r="O438" s="2">
        <v>76</v>
      </c>
      <c r="P438" s="2">
        <v>75</v>
      </c>
      <c r="Q438" s="1">
        <f t="shared" si="37"/>
        <v>-3.3337588543690826</v>
      </c>
      <c r="R438" s="1">
        <f t="shared" si="38"/>
        <v>3.5658816541907931E-2</v>
      </c>
      <c r="S438" s="1">
        <f t="shared" si="39"/>
        <v>3.4431046182731934E-2</v>
      </c>
      <c r="T438" s="1">
        <f t="shared" si="40"/>
        <v>0.96556895381726804</v>
      </c>
      <c r="U438" s="1">
        <f t="shared" si="41"/>
        <v>-1.5216706666513403E-2</v>
      </c>
      <c r="V438" s="10">
        <f t="shared" si="36"/>
        <v>0</v>
      </c>
      <c r="W438" s="12"/>
      <c r="X438" s="12"/>
      <c r="Y438" s="12"/>
      <c r="Z438" s="12"/>
      <c r="AA438" s="8"/>
      <c r="AB438" s="8"/>
      <c r="AC438" s="8"/>
      <c r="AD438" s="8"/>
      <c r="AE438" s="8"/>
      <c r="AF438" s="8"/>
      <c r="AG438" s="8"/>
      <c r="AH438" s="8"/>
      <c r="AI438" s="8"/>
      <c r="AJ438" s="8"/>
      <c r="AK438" s="8"/>
      <c r="AL438" s="8"/>
      <c r="AM438" s="8"/>
      <c r="AN438" s="8"/>
      <c r="AO438" s="8"/>
      <c r="AP438" s="8"/>
      <c r="AQ438" s="8"/>
      <c r="AR438" s="8"/>
      <c r="AS438" s="8"/>
      <c r="AT438" s="8"/>
      <c r="AU438" s="8"/>
      <c r="AV438" s="8"/>
      <c r="AW438" s="19"/>
      <c r="AX438" s="8"/>
      <c r="AY438" s="8"/>
      <c r="AZ438" s="8"/>
      <c r="BA438" s="8"/>
      <c r="BB438" s="8"/>
      <c r="BC438" s="8"/>
      <c r="BD438" s="8"/>
      <c r="BE438" s="8"/>
      <c r="BF438" s="8"/>
      <c r="BG438" s="8"/>
      <c r="BH438" s="8"/>
      <c r="BI438" s="8"/>
    </row>
    <row r="439" spans="1:61" ht="15" thickBot="1">
      <c r="A439" s="2">
        <v>0</v>
      </c>
      <c r="B439" s="2">
        <v>1</v>
      </c>
      <c r="C439" s="2">
        <v>57</v>
      </c>
      <c r="D439" s="2">
        <v>4</v>
      </c>
      <c r="E439" s="2">
        <v>0</v>
      </c>
      <c r="F439" s="2">
        <v>0</v>
      </c>
      <c r="G439" s="2">
        <v>0</v>
      </c>
      <c r="H439" s="2">
        <v>0</v>
      </c>
      <c r="I439" s="2">
        <v>1</v>
      </c>
      <c r="J439" s="2">
        <v>0</v>
      </c>
      <c r="K439" s="2">
        <v>303</v>
      </c>
      <c r="L439" s="2">
        <v>160.5</v>
      </c>
      <c r="M439" s="2">
        <v>98.5</v>
      </c>
      <c r="N439" s="2">
        <v>25.84</v>
      </c>
      <c r="O439" s="2">
        <v>81</v>
      </c>
      <c r="P439" s="2">
        <v>100</v>
      </c>
      <c r="Q439" s="1">
        <f t="shared" si="37"/>
        <v>-0.71238476949085605</v>
      </c>
      <c r="R439" s="1">
        <f t="shared" si="38"/>
        <v>0.49047313628897882</v>
      </c>
      <c r="S439" s="1">
        <f t="shared" si="39"/>
        <v>0.32907210760616079</v>
      </c>
      <c r="T439" s="1">
        <f t="shared" si="40"/>
        <v>0.67092789239383921</v>
      </c>
      <c r="U439" s="1">
        <f t="shared" si="41"/>
        <v>-0.17332415288351175</v>
      </c>
      <c r="V439" s="10">
        <f t="shared" si="36"/>
        <v>1</v>
      </c>
      <c r="W439" s="12"/>
      <c r="X439" s="12"/>
      <c r="Y439" s="12"/>
      <c r="Z439" s="12"/>
      <c r="AA439" s="8"/>
      <c r="AB439" s="8"/>
      <c r="AC439" s="8"/>
      <c r="AD439" s="8"/>
      <c r="AE439" s="8"/>
      <c r="AF439" s="8"/>
      <c r="AG439" s="8"/>
      <c r="AH439" s="8"/>
      <c r="AI439" s="8"/>
      <c r="AJ439" s="8"/>
      <c r="AK439" s="8"/>
      <c r="AL439" s="8"/>
      <c r="AM439" s="8"/>
      <c r="AN439" s="8"/>
      <c r="AO439" s="8"/>
      <c r="AP439" s="8"/>
      <c r="AQ439" s="8"/>
      <c r="AR439" s="8"/>
      <c r="AS439" s="8"/>
      <c r="AT439" s="8"/>
      <c r="AU439" s="8"/>
      <c r="AV439" s="8"/>
      <c r="AW439" s="19"/>
      <c r="AX439" s="8"/>
      <c r="AY439" s="8"/>
      <c r="AZ439" s="8"/>
      <c r="BA439" s="8"/>
      <c r="BB439" s="8"/>
      <c r="BC439" s="8"/>
      <c r="BD439" s="8"/>
      <c r="BE439" s="8"/>
      <c r="BF439" s="8"/>
      <c r="BG439" s="8"/>
      <c r="BH439" s="8"/>
      <c r="BI439" s="8"/>
    </row>
    <row r="440" spans="1:61" ht="15" thickBot="1">
      <c r="A440" s="2">
        <v>0</v>
      </c>
      <c r="B440" s="2">
        <v>0</v>
      </c>
      <c r="C440" s="2">
        <v>51</v>
      </c>
      <c r="D440" s="2">
        <v>3</v>
      </c>
      <c r="E440" s="2">
        <v>1</v>
      </c>
      <c r="F440" s="2">
        <v>5</v>
      </c>
      <c r="G440" s="2">
        <v>0</v>
      </c>
      <c r="H440" s="2">
        <v>0</v>
      </c>
      <c r="I440" s="2">
        <v>0</v>
      </c>
      <c r="J440" s="2">
        <v>0</v>
      </c>
      <c r="K440" s="2">
        <v>248</v>
      </c>
      <c r="L440" s="2">
        <v>139</v>
      </c>
      <c r="M440" s="2">
        <v>81</v>
      </c>
      <c r="N440" s="2">
        <v>31.16</v>
      </c>
      <c r="O440" s="2">
        <v>68</v>
      </c>
      <c r="P440" s="2">
        <v>95</v>
      </c>
      <c r="Q440" s="1">
        <f t="shared" si="37"/>
        <v>-2.0247434285356976</v>
      </c>
      <c r="R440" s="1">
        <f t="shared" si="38"/>
        <v>0.13202771338633323</v>
      </c>
      <c r="S440" s="1">
        <f t="shared" si="39"/>
        <v>0.11662940034514457</v>
      </c>
      <c r="T440" s="1">
        <f t="shared" si="40"/>
        <v>0.88337059965485543</v>
      </c>
      <c r="U440" s="1">
        <f t="shared" si="41"/>
        <v>-5.385705902843034E-2</v>
      </c>
      <c r="V440" s="10">
        <f t="shared" si="36"/>
        <v>1</v>
      </c>
      <c r="W440" s="12"/>
      <c r="X440" s="12"/>
      <c r="Y440" s="12"/>
      <c r="Z440" s="12"/>
      <c r="AA440" s="8"/>
      <c r="AB440" s="8"/>
      <c r="AC440" s="8"/>
      <c r="AD440" s="8"/>
      <c r="AE440" s="8"/>
      <c r="AF440" s="8"/>
      <c r="AG440" s="8"/>
      <c r="AH440" s="8"/>
      <c r="AI440" s="8"/>
      <c r="AJ440" s="8"/>
      <c r="AK440" s="8"/>
      <c r="AL440" s="8"/>
      <c r="AM440" s="8"/>
      <c r="AN440" s="8"/>
      <c r="AO440" s="8"/>
      <c r="AP440" s="8"/>
      <c r="AQ440" s="8"/>
      <c r="AR440" s="8"/>
      <c r="AS440" s="8"/>
      <c r="AT440" s="8"/>
      <c r="AU440" s="8"/>
      <c r="AV440" s="8"/>
      <c r="AW440" s="19"/>
      <c r="AX440" s="8"/>
      <c r="AY440" s="8"/>
      <c r="AZ440" s="8"/>
      <c r="BA440" s="8"/>
      <c r="BB440" s="8"/>
      <c r="BC440" s="8"/>
      <c r="BD440" s="8"/>
      <c r="BE440" s="8"/>
      <c r="BF440" s="8"/>
      <c r="BG440" s="8"/>
      <c r="BH440" s="8"/>
      <c r="BI440" s="8"/>
    </row>
    <row r="441" spans="1:61" ht="15" thickBot="1">
      <c r="A441" s="2">
        <v>0</v>
      </c>
      <c r="B441" s="2">
        <v>0</v>
      </c>
      <c r="C441" s="2">
        <v>50</v>
      </c>
      <c r="D441" s="2">
        <v>1</v>
      </c>
      <c r="E441" s="2">
        <v>0</v>
      </c>
      <c r="F441" s="2">
        <v>0</v>
      </c>
      <c r="G441" s="2">
        <v>0</v>
      </c>
      <c r="H441" s="2">
        <v>0</v>
      </c>
      <c r="I441" s="2">
        <v>0</v>
      </c>
      <c r="J441" s="2">
        <v>0</v>
      </c>
      <c r="K441" s="2">
        <v>296</v>
      </c>
      <c r="L441" s="2">
        <v>134.5</v>
      </c>
      <c r="M441" s="2">
        <v>89</v>
      </c>
      <c r="N441" s="2">
        <v>24.91</v>
      </c>
      <c r="O441" s="2">
        <v>63</v>
      </c>
      <c r="P441" s="2">
        <v>76</v>
      </c>
      <c r="Q441" s="1">
        <f t="shared" si="37"/>
        <v>-2.3080866754279885</v>
      </c>
      <c r="R441" s="1">
        <f t="shared" si="38"/>
        <v>9.9451352355571759E-2</v>
      </c>
      <c r="S441" s="1">
        <f t="shared" si="39"/>
        <v>9.0455436834469743E-2</v>
      </c>
      <c r="T441" s="1">
        <f t="shared" si="40"/>
        <v>0.90954456316553023</v>
      </c>
      <c r="U441" s="1">
        <f t="shared" si="41"/>
        <v>-4.1176017806913691E-2</v>
      </c>
      <c r="V441" s="10">
        <f t="shared" si="36"/>
        <v>0</v>
      </c>
      <c r="W441" s="12"/>
      <c r="X441" s="12"/>
      <c r="Y441" s="12"/>
      <c r="Z441" s="12"/>
      <c r="AA441" s="8"/>
      <c r="AB441" s="8"/>
      <c r="AC441" s="8"/>
      <c r="AD441" s="8"/>
      <c r="AE441" s="8"/>
      <c r="AF441" s="8"/>
      <c r="AG441" s="8"/>
      <c r="AH441" s="8"/>
      <c r="AI441" s="8"/>
      <c r="AJ441" s="8"/>
      <c r="AK441" s="8"/>
      <c r="AL441" s="8"/>
      <c r="AM441" s="8"/>
      <c r="AN441" s="8"/>
      <c r="AO441" s="8"/>
      <c r="AP441" s="8"/>
      <c r="AQ441" s="8"/>
      <c r="AR441" s="8"/>
      <c r="AS441" s="8"/>
      <c r="AT441" s="8"/>
      <c r="AU441" s="8"/>
      <c r="AV441" s="8"/>
      <c r="AW441" s="19"/>
      <c r="AX441" s="8"/>
      <c r="AY441" s="8"/>
      <c r="AZ441" s="8"/>
      <c r="BA441" s="8"/>
      <c r="BB441" s="8"/>
      <c r="BC441" s="8"/>
      <c r="BD441" s="8"/>
      <c r="BE441" s="8"/>
      <c r="BF441" s="8"/>
      <c r="BG441" s="8"/>
      <c r="BH441" s="8"/>
      <c r="BI441" s="8"/>
    </row>
    <row r="442" spans="1:61" ht="15" thickBot="1">
      <c r="A442" s="2">
        <v>0</v>
      </c>
      <c r="B442" s="2">
        <v>0</v>
      </c>
      <c r="C442" s="2">
        <v>46</v>
      </c>
      <c r="D442" s="2">
        <v>3</v>
      </c>
      <c r="E442" s="2">
        <v>1</v>
      </c>
      <c r="F442" s="2">
        <v>20</v>
      </c>
      <c r="G442" s="2">
        <v>0</v>
      </c>
      <c r="H442" s="2">
        <v>0</v>
      </c>
      <c r="I442" s="2">
        <v>0</v>
      </c>
      <c r="J442" s="2">
        <v>0</v>
      </c>
      <c r="K442" s="2">
        <v>218</v>
      </c>
      <c r="L442" s="2">
        <v>115.5</v>
      </c>
      <c r="M442" s="2">
        <v>62</v>
      </c>
      <c r="N442" s="2">
        <v>23.48</v>
      </c>
      <c r="O442" s="2">
        <v>65</v>
      </c>
      <c r="P442" s="2">
        <v>77</v>
      </c>
      <c r="Q442" s="1">
        <f t="shared" si="37"/>
        <v>-2.5935560818590373</v>
      </c>
      <c r="R442" s="1">
        <f t="shared" si="38"/>
        <v>7.4753736461092166E-2</v>
      </c>
      <c r="S442" s="1">
        <f t="shared" si="39"/>
        <v>6.9554293160439151E-2</v>
      </c>
      <c r="T442" s="1">
        <f t="shared" si="40"/>
        <v>0.93044570683956085</v>
      </c>
      <c r="U442" s="1">
        <f t="shared" si="41"/>
        <v>-3.1308963648652252E-2</v>
      </c>
      <c r="V442" s="10">
        <f t="shared" si="36"/>
        <v>0</v>
      </c>
      <c r="W442" s="12"/>
      <c r="X442" s="12"/>
      <c r="Y442" s="12"/>
      <c r="Z442" s="12"/>
      <c r="AA442" s="8"/>
      <c r="AB442" s="8"/>
      <c r="AC442" s="8"/>
      <c r="AD442" s="8"/>
      <c r="AE442" s="8"/>
      <c r="AF442" s="8"/>
      <c r="AG442" s="8"/>
      <c r="AH442" s="8"/>
      <c r="AI442" s="8"/>
      <c r="AJ442" s="8"/>
      <c r="AK442" s="8"/>
      <c r="AL442" s="8"/>
      <c r="AM442" s="8"/>
      <c r="AN442" s="8"/>
      <c r="AO442" s="8"/>
      <c r="AP442" s="8"/>
      <c r="AQ442" s="8"/>
      <c r="AR442" s="8"/>
      <c r="AS442" s="8"/>
      <c r="AT442" s="8"/>
      <c r="AU442" s="8"/>
      <c r="AV442" s="8"/>
      <c r="AW442" s="19"/>
      <c r="AX442" s="8"/>
      <c r="AY442" s="8"/>
      <c r="AZ442" s="8"/>
      <c r="BA442" s="8"/>
      <c r="BB442" s="8"/>
      <c r="BC442" s="8"/>
      <c r="BD442" s="8"/>
      <c r="BE442" s="8"/>
      <c r="BF442" s="8"/>
      <c r="BG442" s="8"/>
      <c r="BH442" s="8"/>
      <c r="BI442" s="8"/>
    </row>
    <row r="443" spans="1:61" ht="15" thickBot="1">
      <c r="A443" s="2">
        <v>0</v>
      </c>
      <c r="B443" s="2">
        <v>0</v>
      </c>
      <c r="C443" s="2">
        <v>53</v>
      </c>
      <c r="D443" s="2">
        <v>2</v>
      </c>
      <c r="E443" s="2">
        <v>0</v>
      </c>
      <c r="F443" s="2">
        <v>0</v>
      </c>
      <c r="G443" s="2">
        <v>0</v>
      </c>
      <c r="H443" s="2">
        <v>0</v>
      </c>
      <c r="I443" s="2">
        <v>0</v>
      </c>
      <c r="J443" s="2">
        <v>0</v>
      </c>
      <c r="K443" s="2">
        <v>235</v>
      </c>
      <c r="L443" s="2">
        <v>132</v>
      </c>
      <c r="M443" s="2">
        <v>84</v>
      </c>
      <c r="N443" s="2">
        <v>30.1</v>
      </c>
      <c r="O443" s="2">
        <v>80</v>
      </c>
      <c r="P443" s="2">
        <v>63</v>
      </c>
      <c r="Q443" s="1">
        <f t="shared" si="37"/>
        <v>-2.4350775345288769</v>
      </c>
      <c r="R443" s="1">
        <f t="shared" si="38"/>
        <v>8.7590955461304229E-2</v>
      </c>
      <c r="S443" s="1">
        <f t="shared" si="39"/>
        <v>8.0536671458574544E-2</v>
      </c>
      <c r="T443" s="1">
        <f t="shared" si="40"/>
        <v>0.91946332854142543</v>
      </c>
      <c r="U443" s="1">
        <f t="shared" si="41"/>
        <v>-3.6465587284734577E-2</v>
      </c>
      <c r="V443" s="10">
        <f t="shared" si="36"/>
        <v>0</v>
      </c>
      <c r="W443" s="12"/>
      <c r="X443" s="12"/>
      <c r="Y443" s="12"/>
      <c r="Z443" s="12"/>
      <c r="AA443" s="8"/>
      <c r="AB443" s="8"/>
      <c r="AC443" s="8"/>
      <c r="AD443" s="8"/>
      <c r="AE443" s="8"/>
      <c r="AF443" s="8"/>
      <c r="AG443" s="8"/>
      <c r="AH443" s="8"/>
      <c r="AI443" s="8"/>
      <c r="AJ443" s="8"/>
      <c r="AK443" s="8"/>
      <c r="AL443" s="8"/>
      <c r="AM443" s="8"/>
      <c r="AN443" s="8"/>
      <c r="AO443" s="8"/>
      <c r="AP443" s="8"/>
      <c r="AQ443" s="8"/>
      <c r="AR443" s="8"/>
      <c r="AS443" s="8"/>
      <c r="AT443" s="8"/>
      <c r="AU443" s="8"/>
      <c r="AV443" s="8"/>
      <c r="AW443" s="19"/>
      <c r="AX443" s="8"/>
      <c r="AY443" s="8"/>
      <c r="AZ443" s="8"/>
      <c r="BA443" s="8"/>
      <c r="BB443" s="8"/>
      <c r="BC443" s="8"/>
      <c r="BD443" s="8"/>
      <c r="BE443" s="8"/>
      <c r="BF443" s="8"/>
      <c r="BG443" s="8"/>
      <c r="BH443" s="8"/>
      <c r="BI443" s="8"/>
    </row>
    <row r="444" spans="1:61" ht="15" thickBot="1">
      <c r="A444" s="2">
        <v>1</v>
      </c>
      <c r="B444" s="2">
        <v>0</v>
      </c>
      <c r="C444" s="2">
        <v>65</v>
      </c>
      <c r="D444" s="2">
        <v>2</v>
      </c>
      <c r="E444" s="2">
        <v>0</v>
      </c>
      <c r="F444" s="2">
        <v>0</v>
      </c>
      <c r="G444" s="2">
        <v>0</v>
      </c>
      <c r="H444" s="2">
        <v>0</v>
      </c>
      <c r="I444" s="2">
        <v>1</v>
      </c>
      <c r="J444" s="2">
        <v>0</v>
      </c>
      <c r="K444" s="2">
        <v>240</v>
      </c>
      <c r="L444" s="2">
        <v>155</v>
      </c>
      <c r="M444" s="2">
        <v>84</v>
      </c>
      <c r="N444" s="2">
        <v>29.93</v>
      </c>
      <c r="O444" s="2">
        <v>92</v>
      </c>
      <c r="P444" s="2">
        <v>91</v>
      </c>
      <c r="Q444" s="1">
        <f t="shared" si="37"/>
        <v>-0.90984918112671309</v>
      </c>
      <c r="R444" s="1">
        <f t="shared" si="38"/>
        <v>0.40258493686178048</v>
      </c>
      <c r="S444" s="1">
        <f t="shared" si="39"/>
        <v>0.28703070044552587</v>
      </c>
      <c r="T444" s="1">
        <f t="shared" si="40"/>
        <v>0.28703070044552587</v>
      </c>
      <c r="U444" s="1">
        <f t="shared" si="41"/>
        <v>-0.5420716491858123</v>
      </c>
      <c r="V444" s="10">
        <f t="shared" si="36"/>
        <v>1</v>
      </c>
      <c r="W444" s="12"/>
      <c r="X444" s="12"/>
      <c r="Y444" s="12"/>
      <c r="Z444" s="12"/>
      <c r="AA444" s="8"/>
      <c r="AB444" s="8"/>
      <c r="AC444" s="8"/>
      <c r="AD444" s="8"/>
      <c r="AE444" s="8"/>
      <c r="AF444" s="8"/>
      <c r="AG444" s="8"/>
      <c r="AH444" s="8"/>
      <c r="AI444" s="8"/>
      <c r="AJ444" s="8"/>
      <c r="AK444" s="8"/>
      <c r="AL444" s="8"/>
      <c r="AM444" s="8"/>
      <c r="AN444" s="8"/>
      <c r="AO444" s="8"/>
      <c r="AP444" s="8"/>
      <c r="AQ444" s="8"/>
      <c r="AR444" s="8"/>
      <c r="AS444" s="8"/>
      <c r="AT444" s="8"/>
      <c r="AU444" s="8"/>
      <c r="AV444" s="8"/>
      <c r="AW444" s="19"/>
      <c r="AX444" s="8"/>
      <c r="AY444" s="8"/>
      <c r="AZ444" s="8"/>
      <c r="BA444" s="8"/>
      <c r="BB444" s="8"/>
      <c r="BC444" s="8"/>
      <c r="BD444" s="8"/>
      <c r="BE444" s="8"/>
      <c r="BF444" s="8"/>
      <c r="BG444" s="8"/>
      <c r="BH444" s="8"/>
      <c r="BI444" s="8"/>
    </row>
    <row r="445" spans="1:61" ht="15" thickBot="1">
      <c r="A445" s="2">
        <v>0</v>
      </c>
      <c r="B445" s="2">
        <v>0</v>
      </c>
      <c r="C445" s="2">
        <v>58</v>
      </c>
      <c r="D445" s="2">
        <v>1</v>
      </c>
      <c r="E445" s="2">
        <v>0</v>
      </c>
      <c r="F445" s="2">
        <v>0</v>
      </c>
      <c r="G445" s="2">
        <v>0</v>
      </c>
      <c r="H445" s="2">
        <v>0</v>
      </c>
      <c r="I445" s="2">
        <v>0</v>
      </c>
      <c r="J445" s="2">
        <v>0</v>
      </c>
      <c r="K445" s="2">
        <v>234</v>
      </c>
      <c r="L445" s="2">
        <v>137.5</v>
      </c>
      <c r="M445" s="2">
        <v>89.5</v>
      </c>
      <c r="N445" s="2">
        <v>24.25</v>
      </c>
      <c r="O445" s="2">
        <v>58</v>
      </c>
      <c r="P445" s="2">
        <v>72</v>
      </c>
      <c r="Q445" s="1">
        <f t="shared" si="37"/>
        <v>-1.9158646769265841</v>
      </c>
      <c r="R445" s="1">
        <f t="shared" si="38"/>
        <v>0.14721448456858477</v>
      </c>
      <c r="S445" s="1">
        <f t="shared" si="39"/>
        <v>0.12832341863600635</v>
      </c>
      <c r="T445" s="1">
        <f t="shared" si="40"/>
        <v>0.87167658136399362</v>
      </c>
      <c r="U445" s="1">
        <f t="shared" si="41"/>
        <v>-5.9644621699332503E-2</v>
      </c>
      <c r="V445" s="10">
        <f t="shared" si="36"/>
        <v>1</v>
      </c>
      <c r="W445" s="12"/>
      <c r="X445" s="12"/>
      <c r="Y445" s="12"/>
      <c r="Z445" s="12"/>
      <c r="AA445" s="8"/>
      <c r="AB445" s="8"/>
      <c r="AC445" s="8"/>
      <c r="AD445" s="8"/>
      <c r="AE445" s="8"/>
      <c r="AF445" s="8"/>
      <c r="AG445" s="8"/>
      <c r="AH445" s="8"/>
      <c r="AI445" s="8"/>
      <c r="AJ445" s="8"/>
      <c r="AK445" s="8"/>
      <c r="AL445" s="8"/>
      <c r="AM445" s="8"/>
      <c r="AN445" s="8"/>
      <c r="AO445" s="8"/>
      <c r="AP445" s="8"/>
      <c r="AQ445" s="8"/>
      <c r="AR445" s="8"/>
      <c r="AS445" s="8"/>
      <c r="AT445" s="8"/>
      <c r="AU445" s="8"/>
      <c r="AV445" s="8"/>
      <c r="AW445" s="19"/>
      <c r="AX445" s="8"/>
      <c r="AY445" s="8"/>
      <c r="AZ445" s="8"/>
      <c r="BA445" s="8"/>
      <c r="BB445" s="8"/>
      <c r="BC445" s="8"/>
      <c r="BD445" s="8"/>
      <c r="BE445" s="8"/>
      <c r="BF445" s="8"/>
      <c r="BG445" s="8"/>
      <c r="BH445" s="8"/>
      <c r="BI445" s="8"/>
    </row>
    <row r="446" spans="1:61" ht="15" thickBot="1">
      <c r="A446" s="2">
        <v>0</v>
      </c>
      <c r="B446" s="2">
        <v>1</v>
      </c>
      <c r="C446" s="2">
        <v>56</v>
      </c>
      <c r="D446" s="2">
        <v>1</v>
      </c>
      <c r="E446" s="2">
        <v>1</v>
      </c>
      <c r="F446" s="2">
        <v>20</v>
      </c>
      <c r="G446" s="2">
        <v>0</v>
      </c>
      <c r="H446" s="2">
        <v>0</v>
      </c>
      <c r="I446" s="2">
        <v>0</v>
      </c>
      <c r="J446" s="2">
        <v>0</v>
      </c>
      <c r="K446" s="2">
        <v>278</v>
      </c>
      <c r="L446" s="2">
        <v>133</v>
      </c>
      <c r="M446" s="2">
        <v>84</v>
      </c>
      <c r="N446" s="2">
        <v>22.67</v>
      </c>
      <c r="O446" s="2">
        <v>85</v>
      </c>
      <c r="P446" s="2">
        <v>96</v>
      </c>
      <c r="Q446" s="1">
        <f t="shared" si="37"/>
        <v>-0.92817924867122947</v>
      </c>
      <c r="R446" s="1">
        <f t="shared" si="38"/>
        <v>0.39527274896062226</v>
      </c>
      <c r="S446" s="1">
        <f t="shared" si="39"/>
        <v>0.28329425143225367</v>
      </c>
      <c r="T446" s="1">
        <f t="shared" si="40"/>
        <v>0.71670574856774638</v>
      </c>
      <c r="U446" s="1">
        <f t="shared" si="41"/>
        <v>-0.14465911211865726</v>
      </c>
      <c r="V446" s="10">
        <f t="shared" si="36"/>
        <v>1</v>
      </c>
      <c r="W446" s="12"/>
      <c r="X446" s="12"/>
      <c r="Y446" s="12"/>
      <c r="Z446" s="12"/>
      <c r="AA446" s="8"/>
      <c r="AB446" s="8"/>
      <c r="AC446" s="8"/>
      <c r="AD446" s="8"/>
      <c r="AE446" s="8"/>
      <c r="AF446" s="8"/>
      <c r="AG446" s="8"/>
      <c r="AH446" s="8"/>
      <c r="AI446" s="8"/>
      <c r="AJ446" s="8"/>
      <c r="AK446" s="8"/>
      <c r="AL446" s="8"/>
      <c r="AM446" s="8"/>
      <c r="AN446" s="8"/>
      <c r="AO446" s="8"/>
      <c r="AP446" s="8"/>
      <c r="AQ446" s="8"/>
      <c r="AR446" s="8"/>
      <c r="AS446" s="8"/>
      <c r="AT446" s="8"/>
      <c r="AU446" s="8"/>
      <c r="AV446" s="8"/>
      <c r="AW446" s="19"/>
      <c r="AX446" s="8"/>
      <c r="AY446" s="8"/>
      <c r="AZ446" s="8"/>
      <c r="BA446" s="8"/>
      <c r="BB446" s="8"/>
      <c r="BC446" s="8"/>
      <c r="BD446" s="8"/>
      <c r="BE446" s="8"/>
      <c r="BF446" s="8"/>
      <c r="BG446" s="8"/>
      <c r="BH446" s="8"/>
      <c r="BI446" s="8"/>
    </row>
    <row r="447" spans="1:61" ht="15" thickBot="1">
      <c r="A447" s="2">
        <v>0</v>
      </c>
      <c r="B447" s="2">
        <v>1</v>
      </c>
      <c r="C447" s="2">
        <v>46</v>
      </c>
      <c r="D447" s="2">
        <v>1</v>
      </c>
      <c r="E447" s="2">
        <v>1</v>
      </c>
      <c r="F447" s="2">
        <v>20</v>
      </c>
      <c r="G447" s="2">
        <v>0</v>
      </c>
      <c r="H447" s="2">
        <v>0</v>
      </c>
      <c r="I447" s="2">
        <v>0</v>
      </c>
      <c r="J447" s="2">
        <v>0</v>
      </c>
      <c r="K447" s="2">
        <v>269</v>
      </c>
      <c r="L447" s="2">
        <v>135</v>
      </c>
      <c r="M447" s="2">
        <v>95</v>
      </c>
      <c r="N447" s="2">
        <v>26.55</v>
      </c>
      <c r="O447" s="2">
        <v>75</v>
      </c>
      <c r="P447" s="2">
        <v>92</v>
      </c>
      <c r="Q447" s="1">
        <f t="shared" si="37"/>
        <v>-1.5691638895955258</v>
      </c>
      <c r="R447" s="1">
        <f t="shared" si="38"/>
        <v>0.20821920383903786</v>
      </c>
      <c r="S447" s="1">
        <f t="shared" si="39"/>
        <v>0.17233561855119908</v>
      </c>
      <c r="T447" s="1">
        <f t="shared" si="40"/>
        <v>0.82766438144880095</v>
      </c>
      <c r="U447" s="1">
        <f t="shared" si="41"/>
        <v>-8.214573426966415E-2</v>
      </c>
      <c r="V447" s="10">
        <f t="shared" si="36"/>
        <v>1</v>
      </c>
      <c r="W447" s="12"/>
      <c r="X447" s="12"/>
      <c r="Y447" s="12"/>
      <c r="Z447" s="12"/>
      <c r="AA447" s="8"/>
      <c r="AB447" s="8"/>
      <c r="AC447" s="8"/>
      <c r="AD447" s="8"/>
      <c r="AE447" s="8"/>
      <c r="AF447" s="8"/>
      <c r="AG447" s="8"/>
      <c r="AH447" s="8"/>
      <c r="AI447" s="8"/>
      <c r="AJ447" s="8"/>
      <c r="AK447" s="8"/>
      <c r="AL447" s="8"/>
      <c r="AM447" s="8"/>
      <c r="AN447" s="8"/>
      <c r="AO447" s="8"/>
      <c r="AP447" s="8"/>
      <c r="AQ447" s="8"/>
      <c r="AR447" s="8"/>
      <c r="AS447" s="8"/>
      <c r="AT447" s="8"/>
      <c r="AU447" s="8"/>
      <c r="AV447" s="8"/>
      <c r="AW447" s="19"/>
      <c r="AX447" s="8"/>
      <c r="AY447" s="8"/>
      <c r="AZ447" s="8"/>
      <c r="BA447" s="8"/>
      <c r="BB447" s="8"/>
      <c r="BC447" s="8"/>
      <c r="BD447" s="8"/>
      <c r="BE447" s="8"/>
      <c r="BF447" s="8"/>
      <c r="BG447" s="8"/>
      <c r="BH447" s="8"/>
      <c r="BI447" s="8"/>
    </row>
    <row r="448" spans="1:61" ht="15" thickBot="1">
      <c r="A448" s="2">
        <v>0</v>
      </c>
      <c r="B448" s="2">
        <v>1</v>
      </c>
      <c r="C448" s="2">
        <v>64</v>
      </c>
      <c r="D448" s="2">
        <v>1</v>
      </c>
      <c r="E448" s="2">
        <v>0</v>
      </c>
      <c r="F448" s="2">
        <v>0</v>
      </c>
      <c r="G448" s="2">
        <v>0</v>
      </c>
      <c r="H448" s="2">
        <v>0</v>
      </c>
      <c r="I448" s="2">
        <v>0</v>
      </c>
      <c r="J448" s="2">
        <v>0</v>
      </c>
      <c r="K448" s="2">
        <v>203</v>
      </c>
      <c r="L448" s="2">
        <v>130</v>
      </c>
      <c r="M448" s="2">
        <v>78</v>
      </c>
      <c r="N448" s="2">
        <v>28.66</v>
      </c>
      <c r="O448" s="2">
        <v>72</v>
      </c>
      <c r="P448" s="2">
        <v>70</v>
      </c>
      <c r="Q448" s="1">
        <f t="shared" si="37"/>
        <v>-1.1457487940689308</v>
      </c>
      <c r="R448" s="1">
        <f t="shared" si="38"/>
        <v>0.31798572279881371</v>
      </c>
      <c r="S448" s="1">
        <f t="shared" si="39"/>
        <v>0.24126643961176902</v>
      </c>
      <c r="T448" s="1">
        <f t="shared" si="40"/>
        <v>0.75873356038823103</v>
      </c>
      <c r="U448" s="1">
        <f t="shared" si="41"/>
        <v>-0.119910705748677</v>
      </c>
      <c r="V448" s="10">
        <f t="shared" si="36"/>
        <v>1</v>
      </c>
      <c r="W448" s="12"/>
      <c r="X448" s="12"/>
      <c r="Y448" s="12"/>
      <c r="Z448" s="12"/>
      <c r="AA448" s="8"/>
      <c r="AB448" s="8"/>
      <c r="AC448" s="8"/>
      <c r="AD448" s="8"/>
      <c r="AE448" s="8"/>
      <c r="AF448" s="8"/>
      <c r="AG448" s="8"/>
      <c r="AH448" s="8"/>
      <c r="AI448" s="8"/>
      <c r="AJ448" s="8"/>
      <c r="AK448" s="8"/>
      <c r="AL448" s="8"/>
      <c r="AM448" s="8"/>
      <c r="AN448" s="8"/>
      <c r="AO448" s="8"/>
      <c r="AP448" s="8"/>
      <c r="AQ448" s="8"/>
      <c r="AR448" s="8"/>
      <c r="AS448" s="8"/>
      <c r="AT448" s="8"/>
      <c r="AU448" s="8"/>
      <c r="AV448" s="8"/>
      <c r="AW448" s="19"/>
      <c r="AX448" s="8"/>
      <c r="AY448" s="8"/>
      <c r="AZ448" s="8"/>
      <c r="BA448" s="8"/>
      <c r="BB448" s="8"/>
      <c r="BC448" s="8"/>
      <c r="BD448" s="8"/>
      <c r="BE448" s="8"/>
      <c r="BF448" s="8"/>
      <c r="BG448" s="8"/>
      <c r="BH448" s="8"/>
      <c r="BI448" s="8"/>
    </row>
    <row r="449" spans="1:61" ht="15" thickBot="1">
      <c r="A449" s="2">
        <v>0</v>
      </c>
      <c r="B449" s="2">
        <v>1</v>
      </c>
      <c r="C449" s="2">
        <v>43</v>
      </c>
      <c r="D449" s="2">
        <v>2</v>
      </c>
      <c r="E449" s="2">
        <v>1</v>
      </c>
      <c r="F449" s="2">
        <v>20</v>
      </c>
      <c r="G449" s="2">
        <v>0</v>
      </c>
      <c r="H449" s="2">
        <v>0</v>
      </c>
      <c r="I449" s="2">
        <v>1</v>
      </c>
      <c r="J449" s="2">
        <v>0</v>
      </c>
      <c r="K449" s="2">
        <v>243</v>
      </c>
      <c r="L449" s="2">
        <v>155</v>
      </c>
      <c r="M449" s="2">
        <v>100</v>
      </c>
      <c r="N449" s="2">
        <v>24.89</v>
      </c>
      <c r="O449" s="2">
        <v>80</v>
      </c>
      <c r="P449" s="2">
        <v>63</v>
      </c>
      <c r="Q449" s="1">
        <f t="shared" si="37"/>
        <v>-1.5736458611216984</v>
      </c>
      <c r="R449" s="1">
        <f t="shared" si="38"/>
        <v>0.20728805953609561</v>
      </c>
      <c r="S449" s="1">
        <f t="shared" si="39"/>
        <v>0.17169726636387569</v>
      </c>
      <c r="T449" s="1">
        <f t="shared" si="40"/>
        <v>0.82830273363612428</v>
      </c>
      <c r="U449" s="1">
        <f t="shared" si="41"/>
        <v>-8.1810905342601312E-2</v>
      </c>
      <c r="V449" s="10">
        <f t="shared" si="36"/>
        <v>1</v>
      </c>
      <c r="W449" s="12"/>
      <c r="X449" s="12"/>
      <c r="Y449" s="12"/>
      <c r="Z449" s="12"/>
      <c r="AA449" s="8"/>
      <c r="AB449" s="8"/>
      <c r="AC449" s="8"/>
      <c r="AD449" s="8"/>
      <c r="AE449" s="8"/>
      <c r="AF449" s="8"/>
      <c r="AG449" s="8"/>
      <c r="AH449" s="8"/>
      <c r="AI449" s="8"/>
      <c r="AJ449" s="8"/>
      <c r="AK449" s="8"/>
      <c r="AL449" s="8"/>
      <c r="AM449" s="8"/>
      <c r="AN449" s="8"/>
      <c r="AO449" s="8"/>
      <c r="AP449" s="8"/>
      <c r="AQ449" s="8"/>
      <c r="AR449" s="8"/>
      <c r="AS449" s="8"/>
      <c r="AT449" s="8"/>
      <c r="AU449" s="8"/>
      <c r="AV449" s="8"/>
      <c r="AW449" s="19"/>
      <c r="AX449" s="8"/>
      <c r="AY449" s="8"/>
      <c r="AZ449" s="8"/>
      <c r="BA449" s="8"/>
      <c r="BB449" s="8"/>
      <c r="BC449" s="8"/>
      <c r="BD449" s="8"/>
      <c r="BE449" s="8"/>
      <c r="BF449" s="8"/>
      <c r="BG449" s="8"/>
      <c r="BH449" s="8"/>
      <c r="BI449" s="8"/>
    </row>
    <row r="450" spans="1:61" ht="15" thickBot="1">
      <c r="A450" s="2">
        <v>0</v>
      </c>
      <c r="B450" s="2">
        <v>1</v>
      </c>
      <c r="C450" s="2">
        <v>35</v>
      </c>
      <c r="D450" s="2">
        <v>2</v>
      </c>
      <c r="E450" s="2">
        <v>1</v>
      </c>
      <c r="F450" s="2">
        <v>20</v>
      </c>
      <c r="G450" s="2">
        <v>0</v>
      </c>
      <c r="H450" s="2">
        <v>0</v>
      </c>
      <c r="I450" s="2">
        <v>0</v>
      </c>
      <c r="J450" s="2">
        <v>0</v>
      </c>
      <c r="K450" s="2">
        <v>231</v>
      </c>
      <c r="L450" s="2">
        <v>122</v>
      </c>
      <c r="M450" s="2">
        <v>72.5</v>
      </c>
      <c r="N450" s="2">
        <v>22.78</v>
      </c>
      <c r="O450" s="2">
        <v>72</v>
      </c>
      <c r="P450" s="2">
        <v>93</v>
      </c>
      <c r="Q450" s="1">
        <f t="shared" si="37"/>
        <v>-2.5149506727418149</v>
      </c>
      <c r="R450" s="1">
        <f t="shared" si="38"/>
        <v>8.0866901050830248E-2</v>
      </c>
      <c r="S450" s="1">
        <f t="shared" si="39"/>
        <v>7.481670589802554E-2</v>
      </c>
      <c r="T450" s="1">
        <f t="shared" si="40"/>
        <v>0.92518329410197442</v>
      </c>
      <c r="U450" s="1">
        <f t="shared" si="41"/>
        <v>-3.377221782190145E-2</v>
      </c>
      <c r="V450" s="10">
        <f t="shared" si="36"/>
        <v>0</v>
      </c>
      <c r="W450" s="12"/>
      <c r="X450" s="12"/>
      <c r="Y450" s="12"/>
      <c r="Z450" s="12"/>
      <c r="AA450" s="8"/>
      <c r="AB450" s="8"/>
      <c r="AC450" s="8"/>
      <c r="AD450" s="8"/>
      <c r="AE450" s="8"/>
      <c r="AF450" s="8"/>
      <c r="AG450" s="8"/>
      <c r="AH450" s="8"/>
      <c r="AI450" s="8"/>
      <c r="AJ450" s="8"/>
      <c r="AK450" s="8"/>
      <c r="AL450" s="8"/>
      <c r="AM450" s="8"/>
      <c r="AN450" s="8"/>
      <c r="AO450" s="8"/>
      <c r="AP450" s="8"/>
      <c r="AQ450" s="8"/>
      <c r="AR450" s="8"/>
      <c r="AS450" s="8"/>
      <c r="AT450" s="8"/>
      <c r="AU450" s="8"/>
      <c r="AV450" s="8"/>
      <c r="AW450" s="19"/>
      <c r="AX450" s="8"/>
      <c r="AY450" s="8"/>
      <c r="AZ450" s="8"/>
      <c r="BA450" s="8"/>
      <c r="BB450" s="8"/>
      <c r="BC450" s="8"/>
      <c r="BD450" s="8"/>
      <c r="BE450" s="8"/>
      <c r="BF450" s="8"/>
      <c r="BG450" s="8"/>
      <c r="BH450" s="8"/>
      <c r="BI450" s="8"/>
    </row>
    <row r="451" spans="1:61" ht="15" thickBot="1">
      <c r="A451" s="2">
        <v>1</v>
      </c>
      <c r="B451" s="2">
        <v>0</v>
      </c>
      <c r="C451" s="2">
        <v>59</v>
      </c>
      <c r="D451" s="2">
        <v>3</v>
      </c>
      <c r="E451" s="2">
        <v>0</v>
      </c>
      <c r="F451" s="2">
        <v>0</v>
      </c>
      <c r="G451" s="2">
        <v>0</v>
      </c>
      <c r="H451" s="2">
        <v>0</v>
      </c>
      <c r="I451" s="2">
        <v>0</v>
      </c>
      <c r="J451" s="2">
        <v>0</v>
      </c>
      <c r="K451" s="2">
        <v>271</v>
      </c>
      <c r="L451" s="2">
        <v>117.5</v>
      </c>
      <c r="M451" s="2">
        <v>65</v>
      </c>
      <c r="N451" s="2">
        <v>19.77</v>
      </c>
      <c r="O451" s="2">
        <v>70</v>
      </c>
      <c r="P451" s="2">
        <v>89</v>
      </c>
      <c r="Q451" s="1">
        <f t="shared" si="37"/>
        <v>-2.0128298271446532</v>
      </c>
      <c r="R451" s="1">
        <f t="shared" si="38"/>
        <v>0.13361004585986083</v>
      </c>
      <c r="S451" s="1">
        <f t="shared" si="39"/>
        <v>0.11786243986442052</v>
      </c>
      <c r="T451" s="1">
        <f t="shared" si="40"/>
        <v>0.11786243986442052</v>
      </c>
      <c r="U451" s="1">
        <f t="shared" si="41"/>
        <v>-0.92862457283965816</v>
      </c>
      <c r="V451" s="10">
        <f t="shared" si="36"/>
        <v>1</v>
      </c>
      <c r="W451" s="12"/>
      <c r="X451" s="12"/>
      <c r="Y451" s="12"/>
      <c r="Z451" s="12"/>
      <c r="AA451" s="8"/>
      <c r="AB451" s="8"/>
      <c r="AC451" s="8"/>
      <c r="AD451" s="8"/>
      <c r="AE451" s="8"/>
      <c r="AF451" s="8"/>
      <c r="AG451" s="8"/>
      <c r="AH451" s="8"/>
      <c r="AI451" s="8"/>
      <c r="AJ451" s="8"/>
      <c r="AK451" s="8"/>
      <c r="AL451" s="8"/>
      <c r="AM451" s="8"/>
      <c r="AN451" s="8"/>
      <c r="AO451" s="8"/>
      <c r="AP451" s="8"/>
      <c r="AQ451" s="8"/>
      <c r="AR451" s="8"/>
      <c r="AS451" s="8"/>
      <c r="AT451" s="8"/>
      <c r="AU451" s="8"/>
      <c r="AV451" s="8"/>
      <c r="AW451" s="19"/>
      <c r="AX451" s="8"/>
      <c r="AY451" s="8"/>
      <c r="AZ451" s="8"/>
      <c r="BA451" s="8"/>
      <c r="BB451" s="8"/>
      <c r="BC451" s="8"/>
      <c r="BD451" s="8"/>
      <c r="BE451" s="8"/>
      <c r="BF451" s="8"/>
      <c r="BG451" s="8"/>
      <c r="BH451" s="8"/>
      <c r="BI451" s="8"/>
    </row>
    <row r="452" spans="1:61" ht="15" thickBot="1">
      <c r="A452" s="2">
        <v>0</v>
      </c>
      <c r="B452" s="2">
        <v>0</v>
      </c>
      <c r="C452" s="2">
        <v>50</v>
      </c>
      <c r="D452" s="2">
        <v>4</v>
      </c>
      <c r="E452" s="2">
        <v>0</v>
      </c>
      <c r="F452" s="2">
        <v>0</v>
      </c>
      <c r="G452" s="2">
        <v>0</v>
      </c>
      <c r="H452" s="2">
        <v>0</v>
      </c>
      <c r="I452" s="2">
        <v>0</v>
      </c>
      <c r="J452" s="2">
        <v>0</v>
      </c>
      <c r="K452" s="2">
        <v>261</v>
      </c>
      <c r="L452" s="2">
        <v>129</v>
      </c>
      <c r="M452" s="2">
        <v>80</v>
      </c>
      <c r="N452" s="2">
        <v>23.06</v>
      </c>
      <c r="O452" s="2">
        <v>85</v>
      </c>
      <c r="P452" s="2">
        <v>90</v>
      </c>
      <c r="Q452" s="1">
        <f t="shared" si="37"/>
        <v>-2.5594840351212138</v>
      </c>
      <c r="R452" s="1">
        <f t="shared" si="38"/>
        <v>7.734463726612674E-2</v>
      </c>
      <c r="S452" s="1">
        <f t="shared" si="39"/>
        <v>7.1791917452150439E-2</v>
      </c>
      <c r="T452" s="1">
        <f t="shared" si="40"/>
        <v>0.92820808254784959</v>
      </c>
      <c r="U452" s="1">
        <f t="shared" si="41"/>
        <v>-3.2354654198988558E-2</v>
      </c>
      <c r="V452" s="10">
        <f t="shared" si="36"/>
        <v>0</v>
      </c>
      <c r="W452" s="12"/>
      <c r="X452" s="12"/>
      <c r="Y452" s="12"/>
      <c r="Z452" s="12"/>
      <c r="AA452" s="8"/>
      <c r="AB452" s="8"/>
      <c r="AC452" s="8"/>
      <c r="AD452" s="8"/>
      <c r="AE452" s="8"/>
      <c r="AF452" s="8"/>
      <c r="AG452" s="8"/>
      <c r="AH452" s="8"/>
      <c r="AI452" s="8"/>
      <c r="AJ452" s="8"/>
      <c r="AK452" s="8"/>
      <c r="AL452" s="8"/>
      <c r="AM452" s="8"/>
      <c r="AN452" s="8"/>
      <c r="AO452" s="8"/>
      <c r="AP452" s="8"/>
      <c r="AQ452" s="8"/>
      <c r="AR452" s="8"/>
      <c r="AS452" s="8"/>
      <c r="AT452" s="8"/>
      <c r="AU452" s="8"/>
      <c r="AV452" s="8"/>
      <c r="AW452" s="19"/>
      <c r="AX452" s="8"/>
      <c r="AY452" s="8"/>
      <c r="AZ452" s="8"/>
      <c r="BA452" s="8"/>
      <c r="BB452" s="8"/>
      <c r="BC452" s="8"/>
      <c r="BD452" s="8"/>
      <c r="BE452" s="8"/>
      <c r="BF452" s="8"/>
      <c r="BG452" s="8"/>
      <c r="BH452" s="8"/>
      <c r="BI452" s="8"/>
    </row>
    <row r="453" spans="1:61" ht="15" thickBot="1">
      <c r="A453" s="2">
        <v>1</v>
      </c>
      <c r="B453" s="2">
        <v>1</v>
      </c>
      <c r="C453" s="2">
        <v>62</v>
      </c>
      <c r="D453" s="2">
        <v>4</v>
      </c>
      <c r="E453" s="2">
        <v>1</v>
      </c>
      <c r="F453" s="2">
        <v>40</v>
      </c>
      <c r="G453" s="2">
        <v>0</v>
      </c>
      <c r="H453" s="2">
        <v>0</v>
      </c>
      <c r="I453" s="2">
        <v>1</v>
      </c>
      <c r="J453" s="2">
        <v>0</v>
      </c>
      <c r="K453" s="2">
        <v>203</v>
      </c>
      <c r="L453" s="2">
        <v>148</v>
      </c>
      <c r="M453" s="2">
        <v>96</v>
      </c>
      <c r="N453" s="2">
        <v>30.84</v>
      </c>
      <c r="O453" s="2">
        <v>70</v>
      </c>
      <c r="P453" s="2">
        <v>95</v>
      </c>
      <c r="Q453" s="1">
        <f t="shared" si="37"/>
        <v>1.298621665141475E-2</v>
      </c>
      <c r="R453" s="1">
        <f t="shared" si="38"/>
        <v>1.0130709037541688</v>
      </c>
      <c r="S453" s="1">
        <f t="shared" si="39"/>
        <v>0.50324650853822206</v>
      </c>
      <c r="T453" s="1">
        <f t="shared" si="40"/>
        <v>0.50324650853822206</v>
      </c>
      <c r="U453" s="1">
        <f t="shared" si="41"/>
        <v>-0.29821922951003604</v>
      </c>
      <c r="V453" s="10">
        <f t="shared" si="36"/>
        <v>1</v>
      </c>
      <c r="W453" s="12"/>
      <c r="X453" s="12"/>
      <c r="Y453" s="12"/>
      <c r="Z453" s="12"/>
      <c r="AA453" s="8"/>
      <c r="AB453" s="8"/>
      <c r="AC453" s="8"/>
      <c r="AD453" s="8"/>
      <c r="AE453" s="8"/>
      <c r="AF453" s="8"/>
      <c r="AG453" s="8"/>
      <c r="AH453" s="8"/>
      <c r="AI453" s="8"/>
      <c r="AJ453" s="8"/>
      <c r="AK453" s="8"/>
      <c r="AL453" s="8"/>
      <c r="AM453" s="8"/>
      <c r="AN453" s="8"/>
      <c r="AO453" s="8"/>
      <c r="AP453" s="8"/>
      <c r="AQ453" s="8"/>
      <c r="AR453" s="8"/>
      <c r="AS453" s="8"/>
      <c r="AT453" s="8"/>
      <c r="AU453" s="8"/>
      <c r="AV453" s="8"/>
      <c r="AW453" s="19"/>
      <c r="AX453" s="8"/>
      <c r="AY453" s="8"/>
      <c r="AZ453" s="8"/>
      <c r="BA453" s="8"/>
      <c r="BB453" s="8"/>
      <c r="BC453" s="8"/>
      <c r="BD453" s="8"/>
      <c r="BE453" s="8"/>
      <c r="BF453" s="8"/>
      <c r="BG453" s="8"/>
      <c r="BH453" s="8"/>
      <c r="BI453" s="8"/>
    </row>
    <row r="454" spans="1:61" ht="15" thickBot="1">
      <c r="A454" s="2">
        <v>1</v>
      </c>
      <c r="B454" s="2">
        <v>0</v>
      </c>
      <c r="C454" s="2">
        <v>53</v>
      </c>
      <c r="D454" s="2">
        <v>3</v>
      </c>
      <c r="E454" s="2">
        <v>1</v>
      </c>
      <c r="F454" s="2">
        <v>9</v>
      </c>
      <c r="G454" s="2">
        <v>0</v>
      </c>
      <c r="H454" s="2">
        <v>0</v>
      </c>
      <c r="I454" s="2">
        <v>0</v>
      </c>
      <c r="J454" s="2">
        <v>0</v>
      </c>
      <c r="K454" s="2">
        <v>210</v>
      </c>
      <c r="L454" s="2">
        <v>132</v>
      </c>
      <c r="M454" s="2">
        <v>84.5</v>
      </c>
      <c r="N454" s="2">
        <v>27.08</v>
      </c>
      <c r="O454" s="2">
        <v>110</v>
      </c>
      <c r="P454" s="2">
        <v>84</v>
      </c>
      <c r="Q454" s="1">
        <f t="shared" si="37"/>
        <v>-2.277199650491335</v>
      </c>
      <c r="R454" s="1">
        <f t="shared" si="38"/>
        <v>0.1025710396723781</v>
      </c>
      <c r="S454" s="1">
        <f t="shared" si="39"/>
        <v>9.3028962290589851E-2</v>
      </c>
      <c r="T454" s="1">
        <f t="shared" si="40"/>
        <v>9.3028962290589851E-2</v>
      </c>
      <c r="U454" s="1">
        <f t="shared" si="41"/>
        <v>-1.0313818234371226</v>
      </c>
      <c r="V454" s="10">
        <f t="shared" si="36"/>
        <v>0</v>
      </c>
      <c r="W454" s="12"/>
      <c r="X454" s="12"/>
      <c r="Y454" s="12"/>
      <c r="Z454" s="12"/>
      <c r="AA454" s="8"/>
      <c r="AB454" s="8"/>
      <c r="AC454" s="8"/>
      <c r="AD454" s="8"/>
      <c r="AE454" s="8"/>
      <c r="AF454" s="8"/>
      <c r="AG454" s="8"/>
      <c r="AH454" s="8"/>
      <c r="AI454" s="8"/>
      <c r="AJ454" s="8"/>
      <c r="AK454" s="8"/>
      <c r="AL454" s="8"/>
      <c r="AM454" s="8"/>
      <c r="AN454" s="8"/>
      <c r="AO454" s="8"/>
      <c r="AP454" s="8"/>
      <c r="AQ454" s="8"/>
      <c r="AR454" s="8"/>
      <c r="AS454" s="8"/>
      <c r="AT454" s="8"/>
      <c r="AU454" s="8"/>
      <c r="AV454" s="8"/>
      <c r="AW454" s="19"/>
      <c r="AX454" s="8"/>
      <c r="AY454" s="8"/>
      <c r="AZ454" s="8"/>
      <c r="BA454" s="8"/>
      <c r="BB454" s="8"/>
      <c r="BC454" s="8"/>
      <c r="BD454" s="8"/>
      <c r="BE454" s="8"/>
      <c r="BF454" s="8"/>
      <c r="BG454" s="8"/>
      <c r="BH454" s="8"/>
      <c r="BI454" s="8"/>
    </row>
    <row r="455" spans="1:61" ht="15" thickBot="1">
      <c r="A455" s="2">
        <v>1</v>
      </c>
      <c r="B455" s="2">
        <v>1</v>
      </c>
      <c r="C455" s="2">
        <v>52</v>
      </c>
      <c r="D455" s="2">
        <v>1</v>
      </c>
      <c r="E455" s="2">
        <v>1</v>
      </c>
      <c r="F455" s="2">
        <v>25</v>
      </c>
      <c r="G455" s="2">
        <v>0</v>
      </c>
      <c r="H455" s="2">
        <v>0</v>
      </c>
      <c r="I455" s="2">
        <v>1</v>
      </c>
      <c r="J455" s="2">
        <v>0</v>
      </c>
      <c r="K455" s="2">
        <v>206</v>
      </c>
      <c r="L455" s="2">
        <v>173</v>
      </c>
      <c r="M455" s="2">
        <v>117</v>
      </c>
      <c r="N455" s="2">
        <v>29.63</v>
      </c>
      <c r="O455" s="2">
        <v>75</v>
      </c>
      <c r="P455" s="2">
        <v>77</v>
      </c>
      <c r="Q455" s="1">
        <f t="shared" si="37"/>
        <v>-0.59910784709606535</v>
      </c>
      <c r="R455" s="1">
        <f t="shared" si="38"/>
        <v>0.54930147846353672</v>
      </c>
      <c r="S455" s="1">
        <f t="shared" si="39"/>
        <v>0.35454783081230029</v>
      </c>
      <c r="T455" s="1">
        <f t="shared" si="40"/>
        <v>0.35454783081230029</v>
      </c>
      <c r="U455" s="1">
        <f t="shared" si="41"/>
        <v>-0.45032516737343786</v>
      </c>
      <c r="V455" s="10">
        <f t="shared" ref="V455:V518" si="42">IF(S455&gt;0.1,1,0)</f>
        <v>1</v>
      </c>
      <c r="W455" s="12"/>
      <c r="X455" s="12"/>
      <c r="Y455" s="12"/>
      <c r="Z455" s="12"/>
      <c r="AA455" s="8"/>
      <c r="AB455" s="8"/>
      <c r="AC455" s="8"/>
      <c r="AD455" s="8"/>
      <c r="AE455" s="8"/>
      <c r="AF455" s="8"/>
      <c r="AG455" s="8"/>
      <c r="AH455" s="8"/>
      <c r="AI455" s="8"/>
      <c r="AJ455" s="8"/>
      <c r="AK455" s="8"/>
      <c r="AL455" s="8"/>
      <c r="AM455" s="8"/>
      <c r="AN455" s="8"/>
      <c r="AO455" s="8"/>
      <c r="AP455" s="8"/>
      <c r="AQ455" s="8"/>
      <c r="AR455" s="8"/>
      <c r="AS455" s="8"/>
      <c r="AT455" s="8"/>
      <c r="AU455" s="8"/>
      <c r="AV455" s="8"/>
      <c r="AW455" s="19"/>
      <c r="AX455" s="8"/>
      <c r="AY455" s="8"/>
      <c r="AZ455" s="8"/>
      <c r="BA455" s="8"/>
      <c r="BB455" s="8"/>
      <c r="BC455" s="8"/>
      <c r="BD455" s="8"/>
      <c r="BE455" s="8"/>
      <c r="BF455" s="8"/>
      <c r="BG455" s="8"/>
      <c r="BH455" s="8"/>
      <c r="BI455" s="8"/>
    </row>
    <row r="456" spans="1:61" ht="15" thickBot="1">
      <c r="A456" s="2">
        <v>0</v>
      </c>
      <c r="B456" s="2">
        <v>0</v>
      </c>
      <c r="C456" s="2">
        <v>57</v>
      </c>
      <c r="D456" s="2">
        <v>2</v>
      </c>
      <c r="E456" s="2">
        <v>0</v>
      </c>
      <c r="F456" s="2">
        <v>0</v>
      </c>
      <c r="G456" s="2">
        <v>0</v>
      </c>
      <c r="H456" s="2">
        <v>0</v>
      </c>
      <c r="I456" s="2">
        <v>0</v>
      </c>
      <c r="J456" s="2">
        <v>0</v>
      </c>
      <c r="K456" s="2">
        <v>301</v>
      </c>
      <c r="L456" s="2">
        <v>119</v>
      </c>
      <c r="M456" s="2">
        <v>80</v>
      </c>
      <c r="N456" s="2">
        <v>24.79</v>
      </c>
      <c r="O456" s="2">
        <v>58</v>
      </c>
      <c r="P456" s="2">
        <v>73</v>
      </c>
      <c r="Q456" s="1">
        <f t="shared" ref="Q456:Q519" si="43">A$2+SUMPRODUCT($B$2:$P$2,B456:P456)</f>
        <v>-2.1053829464686808</v>
      </c>
      <c r="R456" s="1">
        <f t="shared" ref="R456:R519" si="44">EXP(Q456)</f>
        <v>0.12179902283146674</v>
      </c>
      <c r="S456" s="1">
        <f t="shared" ref="S456:S519" si="45">R456/(1+R456)</f>
        <v>0.10857472715927405</v>
      </c>
      <c r="T456" s="1">
        <f t="shared" ref="T456:T519" si="46">IF(A456=1,S456,1-S456)</f>
        <v>0.89142527284072592</v>
      </c>
      <c r="U456" s="1">
        <f t="shared" ref="U456:U519" si="47">LOG(T456)</f>
        <v>-4.991505737158429E-2</v>
      </c>
      <c r="V456" s="10">
        <f t="shared" si="42"/>
        <v>1</v>
      </c>
      <c r="W456" s="12"/>
      <c r="X456" s="12"/>
      <c r="Y456" s="12"/>
      <c r="Z456" s="12"/>
      <c r="AA456" s="8"/>
      <c r="AB456" s="8"/>
      <c r="AC456" s="8"/>
      <c r="AD456" s="8"/>
      <c r="AE456" s="8"/>
      <c r="AF456" s="8"/>
      <c r="AG456" s="8"/>
      <c r="AH456" s="8"/>
      <c r="AI456" s="8"/>
      <c r="AJ456" s="8"/>
      <c r="AK456" s="8"/>
      <c r="AL456" s="8"/>
      <c r="AM456" s="8"/>
      <c r="AN456" s="8"/>
      <c r="AO456" s="8"/>
      <c r="AP456" s="8"/>
      <c r="AQ456" s="8"/>
      <c r="AR456" s="8"/>
      <c r="AS456" s="8"/>
      <c r="AT456" s="8"/>
      <c r="AU456" s="8"/>
      <c r="AV456" s="8"/>
      <c r="AW456" s="19"/>
      <c r="AX456" s="8"/>
      <c r="AY456" s="8"/>
      <c r="AZ456" s="8"/>
      <c r="BA456" s="8"/>
      <c r="BB456" s="8"/>
      <c r="BC456" s="8"/>
      <c r="BD456" s="8"/>
      <c r="BE456" s="8"/>
      <c r="BF456" s="8"/>
      <c r="BG456" s="8"/>
      <c r="BH456" s="8"/>
      <c r="BI456" s="8"/>
    </row>
    <row r="457" spans="1:61" ht="15" thickBot="1">
      <c r="A457" s="2">
        <v>0</v>
      </c>
      <c r="B457" s="2">
        <v>0</v>
      </c>
      <c r="C457" s="2">
        <v>46</v>
      </c>
      <c r="D457" s="2">
        <v>3</v>
      </c>
      <c r="E457" s="2">
        <v>1</v>
      </c>
      <c r="F457" s="2">
        <v>1</v>
      </c>
      <c r="G457" s="2">
        <v>0</v>
      </c>
      <c r="H457" s="2">
        <v>0</v>
      </c>
      <c r="I457" s="2">
        <v>0</v>
      </c>
      <c r="J457" s="2">
        <v>0</v>
      </c>
      <c r="K457" s="2">
        <v>241</v>
      </c>
      <c r="L457" s="2">
        <v>130</v>
      </c>
      <c r="M457" s="2">
        <v>82</v>
      </c>
      <c r="N457" s="2">
        <v>34.840000000000003</v>
      </c>
      <c r="O457" s="2">
        <v>62</v>
      </c>
      <c r="P457" s="2">
        <v>93</v>
      </c>
      <c r="Q457" s="1">
        <f t="shared" si="43"/>
        <v>-2.5423802182217763</v>
      </c>
      <c r="R457" s="1">
        <f t="shared" si="44"/>
        <v>7.8678903778040765E-2</v>
      </c>
      <c r="S457" s="1">
        <f t="shared" si="45"/>
        <v>7.2940059829176451E-2</v>
      </c>
      <c r="T457" s="1">
        <f t="shared" si="46"/>
        <v>0.92705994017082349</v>
      </c>
      <c r="U457" s="1">
        <f t="shared" si="47"/>
        <v>-3.2892185117789928E-2</v>
      </c>
      <c r="V457" s="10">
        <f t="shared" si="42"/>
        <v>0</v>
      </c>
      <c r="W457" s="12"/>
      <c r="X457" s="12"/>
      <c r="Y457" s="12"/>
      <c r="Z457" s="12"/>
      <c r="AA457" s="8"/>
      <c r="AB457" s="8"/>
      <c r="AC457" s="8"/>
      <c r="AD457" s="8"/>
      <c r="AE457" s="8"/>
      <c r="AF457" s="8"/>
      <c r="AG457" s="8"/>
      <c r="AH457" s="8"/>
      <c r="AI457" s="8"/>
      <c r="AJ457" s="8"/>
      <c r="AK457" s="8"/>
      <c r="AL457" s="8"/>
      <c r="AM457" s="8"/>
      <c r="AN457" s="8"/>
      <c r="AO457" s="8"/>
      <c r="AP457" s="8"/>
      <c r="AQ457" s="8"/>
      <c r="AR457" s="8"/>
      <c r="AS457" s="8"/>
      <c r="AT457" s="8"/>
      <c r="AU457" s="8"/>
      <c r="AV457" s="8"/>
      <c r="AW457" s="19"/>
      <c r="AX457" s="8"/>
      <c r="AY457" s="8"/>
      <c r="AZ457" s="8"/>
      <c r="BA457" s="8"/>
      <c r="BB457" s="8"/>
      <c r="BC457" s="8"/>
      <c r="BD457" s="8"/>
      <c r="BE457" s="8"/>
      <c r="BF457" s="8"/>
      <c r="BG457" s="8"/>
      <c r="BH457" s="8"/>
      <c r="BI457" s="8"/>
    </row>
    <row r="458" spans="1:61" ht="15" thickBot="1">
      <c r="A458" s="2">
        <v>0</v>
      </c>
      <c r="B458" s="2">
        <v>1</v>
      </c>
      <c r="C458" s="2">
        <v>49</v>
      </c>
      <c r="D458" s="2">
        <v>1</v>
      </c>
      <c r="E458" s="2">
        <v>1</v>
      </c>
      <c r="F458" s="2">
        <v>15</v>
      </c>
      <c r="G458" s="2">
        <v>0</v>
      </c>
      <c r="H458" s="2">
        <v>0</v>
      </c>
      <c r="I458" s="2">
        <v>0</v>
      </c>
      <c r="J458" s="2">
        <v>0</v>
      </c>
      <c r="K458" s="2">
        <v>215</v>
      </c>
      <c r="L458" s="2">
        <v>122.5</v>
      </c>
      <c r="M458" s="2">
        <v>76</v>
      </c>
      <c r="N458" s="2">
        <v>27.17</v>
      </c>
      <c r="O458" s="2">
        <v>58</v>
      </c>
      <c r="P458" s="2">
        <v>61</v>
      </c>
      <c r="Q458" s="1">
        <f t="shared" si="43"/>
        <v>-1.8661081780479467</v>
      </c>
      <c r="R458" s="1">
        <f t="shared" si="44"/>
        <v>0.15472465238108918</v>
      </c>
      <c r="S458" s="1">
        <f t="shared" si="45"/>
        <v>0.13399268133926184</v>
      </c>
      <c r="T458" s="1">
        <f t="shared" si="46"/>
        <v>0.86600731866073821</v>
      </c>
      <c r="U458" s="1">
        <f t="shared" si="47"/>
        <v>-6.247843772798492E-2</v>
      </c>
      <c r="V458" s="10">
        <f t="shared" si="42"/>
        <v>1</v>
      </c>
      <c r="W458" s="12"/>
      <c r="X458" s="12"/>
      <c r="Y458" s="12"/>
      <c r="Z458" s="12"/>
      <c r="AA458" s="8"/>
      <c r="AB458" s="8"/>
      <c r="AC458" s="8"/>
      <c r="AD458" s="8"/>
      <c r="AE458" s="8"/>
      <c r="AF458" s="8"/>
      <c r="AG458" s="8"/>
      <c r="AH458" s="8"/>
      <c r="AI458" s="8"/>
      <c r="AJ458" s="8"/>
      <c r="AK458" s="8"/>
      <c r="AL458" s="8"/>
      <c r="AM458" s="8"/>
      <c r="AN458" s="8"/>
      <c r="AO458" s="8"/>
      <c r="AP458" s="8"/>
      <c r="AQ458" s="8"/>
      <c r="AR458" s="8"/>
      <c r="AS458" s="8"/>
      <c r="AT458" s="8"/>
      <c r="AU458" s="8"/>
      <c r="AV458" s="8"/>
      <c r="AW458" s="19"/>
      <c r="AX458" s="8"/>
      <c r="AY458" s="8"/>
      <c r="AZ458" s="8"/>
      <c r="BA458" s="8"/>
      <c r="BB458" s="8"/>
      <c r="BC458" s="8"/>
      <c r="BD458" s="8"/>
      <c r="BE458" s="8"/>
      <c r="BF458" s="8"/>
      <c r="BG458" s="8"/>
      <c r="BH458" s="8"/>
      <c r="BI458" s="8"/>
    </row>
    <row r="459" spans="1:61" ht="15" thickBot="1">
      <c r="A459" s="2">
        <v>0</v>
      </c>
      <c r="B459" s="2">
        <v>1</v>
      </c>
      <c r="C459" s="2">
        <v>47</v>
      </c>
      <c r="D459" s="2">
        <v>3</v>
      </c>
      <c r="E459" s="2">
        <v>1</v>
      </c>
      <c r="F459" s="2">
        <v>25</v>
      </c>
      <c r="G459" s="2">
        <v>0</v>
      </c>
      <c r="H459" s="2">
        <v>0</v>
      </c>
      <c r="I459" s="2">
        <v>0</v>
      </c>
      <c r="J459" s="2">
        <v>0</v>
      </c>
      <c r="K459" s="2">
        <v>261</v>
      </c>
      <c r="L459" s="2">
        <v>105</v>
      </c>
      <c r="M459" s="2">
        <v>74</v>
      </c>
      <c r="N459" s="2">
        <v>20.57</v>
      </c>
      <c r="O459" s="2">
        <v>85</v>
      </c>
      <c r="P459" s="2">
        <v>75</v>
      </c>
      <c r="Q459" s="1">
        <f t="shared" si="43"/>
        <v>-2.0939305484443436</v>
      </c>
      <c r="R459" s="1">
        <f t="shared" si="44"/>
        <v>0.1232019317219518</v>
      </c>
      <c r="S459" s="1">
        <f t="shared" si="45"/>
        <v>0.10968814087870568</v>
      </c>
      <c r="T459" s="1">
        <f t="shared" si="46"/>
        <v>0.89031185912129429</v>
      </c>
      <c r="U459" s="1">
        <f t="shared" si="47"/>
        <v>-5.0457841701206235E-2</v>
      </c>
      <c r="V459" s="10">
        <f t="shared" si="42"/>
        <v>1</v>
      </c>
      <c r="W459" s="12"/>
      <c r="X459" s="12"/>
      <c r="Y459" s="12"/>
      <c r="Z459" s="12"/>
      <c r="AA459" s="8"/>
      <c r="AB459" s="8"/>
      <c r="AC459" s="8"/>
      <c r="AD459" s="8"/>
      <c r="AE459" s="8"/>
      <c r="AF459" s="8"/>
      <c r="AG459" s="8"/>
      <c r="AH459" s="8"/>
      <c r="AI459" s="8"/>
      <c r="AJ459" s="8"/>
      <c r="AK459" s="8"/>
      <c r="AL459" s="8"/>
      <c r="AM459" s="8"/>
      <c r="AN459" s="8"/>
      <c r="AO459" s="8"/>
      <c r="AP459" s="8"/>
      <c r="AQ459" s="8"/>
      <c r="AR459" s="8"/>
      <c r="AS459" s="8"/>
      <c r="AT459" s="8"/>
      <c r="AU459" s="8"/>
      <c r="AV459" s="8"/>
      <c r="AW459" s="19"/>
      <c r="AX459" s="8"/>
      <c r="AY459" s="8"/>
      <c r="AZ459" s="8"/>
      <c r="BA459" s="8"/>
      <c r="BB459" s="8"/>
      <c r="BC459" s="8"/>
      <c r="BD459" s="8"/>
      <c r="BE459" s="8"/>
      <c r="BF459" s="8"/>
      <c r="BG459" s="8"/>
      <c r="BH459" s="8"/>
      <c r="BI459" s="8"/>
    </row>
    <row r="460" spans="1:61" ht="15" thickBot="1">
      <c r="A460" s="2">
        <v>0</v>
      </c>
      <c r="B460" s="2">
        <v>0</v>
      </c>
      <c r="C460" s="2">
        <v>65</v>
      </c>
      <c r="D460" s="2">
        <v>3</v>
      </c>
      <c r="E460" s="2">
        <v>0</v>
      </c>
      <c r="F460" s="2">
        <v>0</v>
      </c>
      <c r="G460" s="2">
        <v>0</v>
      </c>
      <c r="H460" s="2">
        <v>0</v>
      </c>
      <c r="I460" s="2">
        <v>0</v>
      </c>
      <c r="J460" s="2">
        <v>0</v>
      </c>
      <c r="K460" s="2">
        <v>266</v>
      </c>
      <c r="L460" s="2">
        <v>120</v>
      </c>
      <c r="M460" s="2">
        <v>73</v>
      </c>
      <c r="N460" s="2">
        <v>24.33</v>
      </c>
      <c r="O460" s="2">
        <v>63</v>
      </c>
      <c r="P460" s="2">
        <v>69</v>
      </c>
      <c r="Q460" s="1">
        <f t="shared" si="43"/>
        <v>-1.7279792054757337</v>
      </c>
      <c r="R460" s="1">
        <f t="shared" si="44"/>
        <v>0.17764302755897501</v>
      </c>
      <c r="S460" s="1">
        <f t="shared" si="45"/>
        <v>0.15084624406701108</v>
      </c>
      <c r="T460" s="1">
        <f t="shared" si="46"/>
        <v>0.84915375593298892</v>
      </c>
      <c r="U460" s="1">
        <f t="shared" si="47"/>
        <v>-7.1013665106578874E-2</v>
      </c>
      <c r="V460" s="10">
        <f t="shared" si="42"/>
        <v>1</v>
      </c>
      <c r="W460" s="12"/>
      <c r="X460" s="12"/>
      <c r="Y460" s="12"/>
      <c r="Z460" s="12"/>
      <c r="AA460" s="8"/>
      <c r="AB460" s="8"/>
      <c r="AC460" s="8"/>
      <c r="AD460" s="8"/>
      <c r="AE460" s="8"/>
      <c r="AF460" s="8"/>
      <c r="AG460" s="8"/>
      <c r="AH460" s="8"/>
      <c r="AI460" s="8"/>
      <c r="AJ460" s="8"/>
      <c r="AK460" s="8"/>
      <c r="AL460" s="8"/>
      <c r="AM460" s="8"/>
      <c r="AN460" s="8"/>
      <c r="AO460" s="8"/>
      <c r="AP460" s="8"/>
      <c r="AQ460" s="8"/>
      <c r="AR460" s="8"/>
      <c r="AS460" s="8"/>
      <c r="AT460" s="8"/>
      <c r="AU460" s="8"/>
      <c r="AV460" s="8"/>
      <c r="AW460" s="19"/>
      <c r="AX460" s="8"/>
      <c r="AY460" s="8"/>
      <c r="AZ460" s="8"/>
      <c r="BA460" s="8"/>
      <c r="BB460" s="8"/>
      <c r="BC460" s="8"/>
      <c r="BD460" s="8"/>
      <c r="BE460" s="8"/>
      <c r="BF460" s="8"/>
      <c r="BG460" s="8"/>
      <c r="BH460" s="8"/>
      <c r="BI460" s="8"/>
    </row>
    <row r="461" spans="1:61" ht="15" thickBot="1">
      <c r="A461" s="2">
        <v>0</v>
      </c>
      <c r="B461" s="2">
        <v>0</v>
      </c>
      <c r="C461" s="2">
        <v>41</v>
      </c>
      <c r="D461" s="2">
        <v>2</v>
      </c>
      <c r="E461" s="2">
        <v>0</v>
      </c>
      <c r="F461" s="2">
        <v>0</v>
      </c>
      <c r="G461" s="2">
        <v>0</v>
      </c>
      <c r="H461" s="2">
        <v>0</v>
      </c>
      <c r="I461" s="2">
        <v>0</v>
      </c>
      <c r="J461" s="2">
        <v>0</v>
      </c>
      <c r="K461" s="2">
        <v>237</v>
      </c>
      <c r="L461" s="2">
        <v>125</v>
      </c>
      <c r="M461" s="2">
        <v>83</v>
      </c>
      <c r="N461" s="2">
        <v>24.56</v>
      </c>
      <c r="O461" s="2">
        <v>73</v>
      </c>
      <c r="P461" s="2">
        <v>61</v>
      </c>
      <c r="Q461" s="1">
        <f t="shared" si="43"/>
        <v>-3.3238180566481805</v>
      </c>
      <c r="R461" s="1">
        <f t="shared" si="44"/>
        <v>3.6015061369346867E-2</v>
      </c>
      <c r="S461" s="1">
        <f t="shared" si="45"/>
        <v>3.4763067364816269E-2</v>
      </c>
      <c r="T461" s="1">
        <f t="shared" si="46"/>
        <v>0.96523693263518373</v>
      </c>
      <c r="U461" s="1">
        <f t="shared" si="47"/>
        <v>-1.5366069137062358E-2</v>
      </c>
      <c r="V461" s="10">
        <f t="shared" si="42"/>
        <v>0</v>
      </c>
      <c r="W461" s="12"/>
      <c r="X461" s="12"/>
      <c r="Y461" s="12"/>
      <c r="Z461" s="12"/>
      <c r="AA461" s="8"/>
      <c r="AB461" s="8"/>
      <c r="AC461" s="8"/>
      <c r="AD461" s="8"/>
      <c r="AE461" s="8"/>
      <c r="AF461" s="8"/>
      <c r="AG461" s="8"/>
      <c r="AH461" s="8"/>
      <c r="AI461" s="8"/>
      <c r="AJ461" s="8"/>
      <c r="AK461" s="8"/>
      <c r="AL461" s="8"/>
      <c r="AM461" s="8"/>
      <c r="AN461" s="8"/>
      <c r="AO461" s="8"/>
      <c r="AP461" s="8"/>
      <c r="AQ461" s="8"/>
      <c r="AR461" s="8"/>
      <c r="AS461" s="8"/>
      <c r="AT461" s="8"/>
      <c r="AU461" s="8"/>
      <c r="AV461" s="8"/>
      <c r="AW461" s="19"/>
      <c r="AX461" s="8"/>
      <c r="AY461" s="8"/>
      <c r="AZ461" s="8"/>
      <c r="BA461" s="8"/>
      <c r="BB461" s="8"/>
      <c r="BC461" s="8"/>
      <c r="BD461" s="8"/>
      <c r="BE461" s="8"/>
      <c r="BF461" s="8"/>
      <c r="BG461" s="8"/>
      <c r="BH461" s="8"/>
      <c r="BI461" s="8"/>
    </row>
    <row r="462" spans="1:61" ht="15" thickBot="1">
      <c r="A462" s="2">
        <v>0</v>
      </c>
      <c r="B462" s="2">
        <v>0</v>
      </c>
      <c r="C462" s="2">
        <v>61</v>
      </c>
      <c r="D462" s="2">
        <v>1</v>
      </c>
      <c r="E462" s="2">
        <v>0</v>
      </c>
      <c r="F462" s="2">
        <v>0</v>
      </c>
      <c r="G462" s="2">
        <v>0</v>
      </c>
      <c r="H462" s="2">
        <v>0</v>
      </c>
      <c r="I462" s="2">
        <v>1</v>
      </c>
      <c r="J462" s="2">
        <v>0</v>
      </c>
      <c r="K462" s="2">
        <v>217</v>
      </c>
      <c r="L462" s="2">
        <v>189</v>
      </c>
      <c r="M462" s="2">
        <v>121</v>
      </c>
      <c r="N462" s="2">
        <v>37.409999999999997</v>
      </c>
      <c r="O462" s="2">
        <v>85</v>
      </c>
      <c r="P462" s="2">
        <v>100</v>
      </c>
      <c r="Q462" s="1">
        <f t="shared" si="43"/>
        <v>-0.66647133675215109</v>
      </c>
      <c r="R462" s="1">
        <f t="shared" si="44"/>
        <v>0.51351741454960198</v>
      </c>
      <c r="S462" s="1">
        <f t="shared" si="45"/>
        <v>0.33928741725275513</v>
      </c>
      <c r="T462" s="1">
        <f t="shared" si="46"/>
        <v>0.66071258274724487</v>
      </c>
      <c r="U462" s="1">
        <f t="shared" si="47"/>
        <v>-0.17998742231887954</v>
      </c>
      <c r="V462" s="10">
        <f t="shared" si="42"/>
        <v>1</v>
      </c>
      <c r="W462" s="12"/>
      <c r="X462" s="12"/>
      <c r="Y462" s="12"/>
      <c r="Z462" s="12"/>
      <c r="AA462" s="8"/>
      <c r="AB462" s="8"/>
      <c r="AC462" s="8"/>
      <c r="AD462" s="8"/>
      <c r="AE462" s="8"/>
      <c r="AF462" s="8"/>
      <c r="AG462" s="8"/>
      <c r="AH462" s="8"/>
      <c r="AI462" s="8"/>
      <c r="AJ462" s="8"/>
      <c r="AK462" s="8"/>
      <c r="AL462" s="8"/>
      <c r="AM462" s="8"/>
      <c r="AN462" s="8"/>
      <c r="AO462" s="8"/>
      <c r="AP462" s="8"/>
      <c r="AQ462" s="8"/>
      <c r="AR462" s="8"/>
      <c r="AS462" s="8"/>
      <c r="AT462" s="8"/>
      <c r="AU462" s="8"/>
      <c r="AV462" s="8"/>
      <c r="AW462" s="19"/>
      <c r="AX462" s="8"/>
      <c r="AY462" s="8"/>
      <c r="AZ462" s="8"/>
      <c r="BA462" s="8"/>
      <c r="BB462" s="8"/>
      <c r="BC462" s="8"/>
      <c r="BD462" s="8"/>
      <c r="BE462" s="8"/>
      <c r="BF462" s="8"/>
      <c r="BG462" s="8"/>
      <c r="BH462" s="8"/>
      <c r="BI462" s="8"/>
    </row>
    <row r="463" spans="1:61" ht="15" thickBot="1">
      <c r="A463" s="2">
        <v>0</v>
      </c>
      <c r="B463" s="2">
        <v>0</v>
      </c>
      <c r="C463" s="2">
        <v>41</v>
      </c>
      <c r="D463" s="2">
        <v>1</v>
      </c>
      <c r="E463" s="2">
        <v>1</v>
      </c>
      <c r="F463" s="2">
        <v>4</v>
      </c>
      <c r="G463" s="2">
        <v>0</v>
      </c>
      <c r="H463" s="2">
        <v>0</v>
      </c>
      <c r="I463" s="2">
        <v>0</v>
      </c>
      <c r="J463" s="2">
        <v>0</v>
      </c>
      <c r="K463" s="2">
        <v>176</v>
      </c>
      <c r="L463" s="2">
        <v>113</v>
      </c>
      <c r="M463" s="2">
        <v>75</v>
      </c>
      <c r="N463" s="2">
        <v>22.29</v>
      </c>
      <c r="O463" s="2">
        <v>80</v>
      </c>
      <c r="P463" s="2">
        <v>55</v>
      </c>
      <c r="Q463" s="1">
        <f t="shared" si="43"/>
        <v>-3.5060149849448905</v>
      </c>
      <c r="R463" s="1">
        <f t="shared" si="44"/>
        <v>3.0016291793360676E-2</v>
      </c>
      <c r="S463" s="1">
        <f t="shared" si="45"/>
        <v>2.9141569927111862E-2</v>
      </c>
      <c r="T463" s="1">
        <f t="shared" si="46"/>
        <v>0.97085843007288819</v>
      </c>
      <c r="U463" s="1">
        <f t="shared" si="47"/>
        <v>-1.2844094006143426E-2</v>
      </c>
      <c r="V463" s="10">
        <f t="shared" si="42"/>
        <v>0</v>
      </c>
      <c r="W463" s="12"/>
      <c r="X463" s="12"/>
      <c r="Y463" s="12"/>
      <c r="Z463" s="12"/>
      <c r="AA463" s="8"/>
      <c r="AB463" s="8"/>
      <c r="AC463" s="8"/>
      <c r="AD463" s="8"/>
      <c r="AE463" s="8"/>
      <c r="AF463" s="8"/>
      <c r="AG463" s="8"/>
      <c r="AH463" s="8"/>
      <c r="AI463" s="8"/>
      <c r="AJ463" s="8"/>
      <c r="AK463" s="8"/>
      <c r="AL463" s="8"/>
      <c r="AM463" s="8"/>
      <c r="AN463" s="8"/>
      <c r="AO463" s="8"/>
      <c r="AP463" s="8"/>
      <c r="AQ463" s="8"/>
      <c r="AR463" s="8"/>
      <c r="AS463" s="8"/>
      <c r="AT463" s="8"/>
      <c r="AU463" s="8"/>
      <c r="AV463" s="8"/>
      <c r="AW463" s="19"/>
      <c r="AX463" s="8"/>
      <c r="AY463" s="8"/>
      <c r="AZ463" s="8"/>
      <c r="BA463" s="8"/>
      <c r="BB463" s="8"/>
      <c r="BC463" s="8"/>
      <c r="BD463" s="8"/>
      <c r="BE463" s="8"/>
      <c r="BF463" s="8"/>
      <c r="BG463" s="8"/>
      <c r="BH463" s="8"/>
      <c r="BI463" s="8"/>
    </row>
    <row r="464" spans="1:61" ht="15" thickBot="1">
      <c r="A464" s="2">
        <v>1</v>
      </c>
      <c r="B464" s="2">
        <v>0</v>
      </c>
      <c r="C464" s="2">
        <v>53</v>
      </c>
      <c r="D464" s="2">
        <v>2</v>
      </c>
      <c r="E464" s="2">
        <v>0</v>
      </c>
      <c r="F464" s="2">
        <v>0</v>
      </c>
      <c r="G464" s="2">
        <v>0</v>
      </c>
      <c r="H464" s="2">
        <v>0</v>
      </c>
      <c r="I464" s="2">
        <v>0</v>
      </c>
      <c r="J464" s="2">
        <v>0</v>
      </c>
      <c r="K464" s="2">
        <v>370</v>
      </c>
      <c r="L464" s="2">
        <v>123</v>
      </c>
      <c r="M464" s="2">
        <v>83</v>
      </c>
      <c r="N464" s="2">
        <v>24.64</v>
      </c>
      <c r="O464" s="2">
        <v>63</v>
      </c>
      <c r="P464" s="2">
        <v>74</v>
      </c>
      <c r="Q464" s="1">
        <f t="shared" si="43"/>
        <v>-2.161585167398913</v>
      </c>
      <c r="R464" s="1">
        <f t="shared" si="44"/>
        <v>0.11514245623131492</v>
      </c>
      <c r="S464" s="1">
        <f t="shared" si="45"/>
        <v>0.10325358485627491</v>
      </c>
      <c r="T464" s="1">
        <f t="shared" si="46"/>
        <v>0.10325358485627491</v>
      </c>
      <c r="U464" s="1">
        <f t="shared" si="47"/>
        <v>-0.98609486116045608</v>
      </c>
      <c r="V464" s="10">
        <f t="shared" si="42"/>
        <v>1</v>
      </c>
      <c r="W464" s="12"/>
      <c r="X464" s="12"/>
      <c r="Y464" s="12"/>
      <c r="Z464" s="12"/>
      <c r="AA464" s="8"/>
      <c r="AB464" s="8"/>
      <c r="AC464" s="8"/>
      <c r="AD464" s="8"/>
      <c r="AE464" s="8"/>
      <c r="AF464" s="8"/>
      <c r="AG464" s="8"/>
      <c r="AH464" s="8"/>
      <c r="AI464" s="8"/>
      <c r="AJ464" s="8"/>
      <c r="AK464" s="8"/>
      <c r="AL464" s="8"/>
      <c r="AM464" s="8"/>
      <c r="AN464" s="8"/>
      <c r="AO464" s="8"/>
      <c r="AP464" s="8"/>
      <c r="AQ464" s="8"/>
      <c r="AR464" s="8"/>
      <c r="AS464" s="8"/>
      <c r="AT464" s="8"/>
      <c r="AU464" s="8"/>
      <c r="AV464" s="8"/>
      <c r="AW464" s="19"/>
      <c r="AX464" s="8"/>
      <c r="AY464" s="8"/>
      <c r="AZ464" s="8"/>
      <c r="BA464" s="8"/>
      <c r="BB464" s="8"/>
      <c r="BC464" s="8"/>
      <c r="BD464" s="8"/>
      <c r="BE464" s="8"/>
      <c r="BF464" s="8"/>
      <c r="BG464" s="8"/>
      <c r="BH464" s="8"/>
      <c r="BI464" s="8"/>
    </row>
    <row r="465" spans="1:61" ht="15" thickBot="1">
      <c r="A465" s="2">
        <v>0</v>
      </c>
      <c r="B465" s="2">
        <v>1</v>
      </c>
      <c r="C465" s="2">
        <v>36</v>
      </c>
      <c r="D465" s="2">
        <v>1</v>
      </c>
      <c r="E465" s="2">
        <v>0</v>
      </c>
      <c r="F465" s="2">
        <v>0</v>
      </c>
      <c r="G465" s="2">
        <v>0</v>
      </c>
      <c r="H465" s="2">
        <v>0</v>
      </c>
      <c r="I465" s="2">
        <v>1</v>
      </c>
      <c r="J465" s="2">
        <v>0</v>
      </c>
      <c r="K465" s="2">
        <v>182</v>
      </c>
      <c r="L465" s="2">
        <v>145</v>
      </c>
      <c r="M465" s="2">
        <v>102</v>
      </c>
      <c r="N465" s="2">
        <v>30.92</v>
      </c>
      <c r="O465" s="2">
        <v>72</v>
      </c>
      <c r="P465" s="2">
        <v>70</v>
      </c>
      <c r="Q465" s="1">
        <f t="shared" si="43"/>
        <v>-2.5863938821459342</v>
      </c>
      <c r="R465" s="1">
        <f t="shared" si="44"/>
        <v>7.5291059561680973E-2</v>
      </c>
      <c r="S465" s="1">
        <f t="shared" si="45"/>
        <v>7.001923701697263E-2</v>
      </c>
      <c r="T465" s="1">
        <f t="shared" si="46"/>
        <v>0.92998076298302734</v>
      </c>
      <c r="U465" s="1">
        <f t="shared" si="47"/>
        <v>-3.1526034904911418E-2</v>
      </c>
      <c r="V465" s="10">
        <f t="shared" si="42"/>
        <v>0</v>
      </c>
      <c r="W465" s="12"/>
      <c r="X465" s="12"/>
      <c r="Y465" s="12"/>
      <c r="Z465" s="12"/>
      <c r="AA465" s="8"/>
      <c r="AB465" s="8"/>
      <c r="AC465" s="8"/>
      <c r="AD465" s="8"/>
      <c r="AE465" s="8"/>
      <c r="AF465" s="8"/>
      <c r="AG465" s="8"/>
      <c r="AH465" s="8"/>
      <c r="AI465" s="8"/>
      <c r="AJ465" s="8"/>
      <c r="AK465" s="8"/>
      <c r="AL465" s="8"/>
      <c r="AM465" s="8"/>
      <c r="AN465" s="8"/>
      <c r="AO465" s="8"/>
      <c r="AP465" s="8"/>
      <c r="AQ465" s="8"/>
      <c r="AR465" s="8"/>
      <c r="AS465" s="8"/>
      <c r="AT465" s="8"/>
      <c r="AU465" s="8"/>
      <c r="AV465" s="8"/>
      <c r="AW465" s="19"/>
      <c r="AX465" s="8"/>
      <c r="AY465" s="8"/>
      <c r="AZ465" s="8"/>
      <c r="BA465" s="8"/>
      <c r="BB465" s="8"/>
      <c r="BC465" s="8"/>
      <c r="BD465" s="8"/>
      <c r="BE465" s="8"/>
      <c r="BF465" s="8"/>
      <c r="BG465" s="8"/>
      <c r="BH465" s="8"/>
      <c r="BI465" s="8"/>
    </row>
    <row r="466" spans="1:61" ht="15" thickBot="1">
      <c r="A466" s="2">
        <v>0</v>
      </c>
      <c r="B466" s="2">
        <v>1</v>
      </c>
      <c r="C466" s="2">
        <v>43</v>
      </c>
      <c r="D466" s="2">
        <v>1</v>
      </c>
      <c r="E466" s="2">
        <v>0</v>
      </c>
      <c r="F466" s="2">
        <v>0</v>
      </c>
      <c r="G466" s="2">
        <v>0</v>
      </c>
      <c r="H466" s="2">
        <v>0</v>
      </c>
      <c r="I466" s="2">
        <v>0</v>
      </c>
      <c r="J466" s="2">
        <v>0</v>
      </c>
      <c r="K466" s="2">
        <v>245</v>
      </c>
      <c r="L466" s="2">
        <v>105</v>
      </c>
      <c r="M466" s="2">
        <v>59.5</v>
      </c>
      <c r="N466" s="2">
        <v>30.55</v>
      </c>
      <c r="O466" s="2">
        <v>85</v>
      </c>
      <c r="P466" s="2">
        <v>77</v>
      </c>
      <c r="Q466" s="1">
        <f t="shared" si="43"/>
        <v>-2.6675926662171996</v>
      </c>
      <c r="R466" s="1">
        <f t="shared" si="44"/>
        <v>6.941913935917364E-2</v>
      </c>
      <c r="S466" s="1">
        <f t="shared" si="45"/>
        <v>6.4912939000485406E-2</v>
      </c>
      <c r="T466" s="1">
        <f t="shared" si="46"/>
        <v>0.93508706099951455</v>
      </c>
      <c r="U466" s="1">
        <f t="shared" si="47"/>
        <v>-2.9147952387937857E-2</v>
      </c>
      <c r="V466" s="10">
        <f t="shared" si="42"/>
        <v>0</v>
      </c>
      <c r="W466" s="12"/>
      <c r="X466" s="12"/>
      <c r="Y466" s="12"/>
      <c r="Z466" s="12"/>
      <c r="AA466" s="8"/>
      <c r="AB466" s="8"/>
      <c r="AC466" s="8"/>
      <c r="AD466" s="8"/>
      <c r="AE466" s="8"/>
      <c r="AF466" s="8"/>
      <c r="AG466" s="8"/>
      <c r="AH466" s="8"/>
      <c r="AI466" s="8"/>
      <c r="AJ466" s="8"/>
      <c r="AK466" s="8"/>
      <c r="AL466" s="8"/>
      <c r="AM466" s="8"/>
      <c r="AN466" s="8"/>
      <c r="AO466" s="8"/>
      <c r="AP466" s="8"/>
      <c r="AQ466" s="8"/>
      <c r="AR466" s="8"/>
      <c r="AS466" s="8"/>
      <c r="AT466" s="8"/>
      <c r="AU466" s="8"/>
      <c r="AV466" s="8"/>
      <c r="AW466" s="19"/>
      <c r="AX466" s="8"/>
      <c r="AY466" s="8"/>
      <c r="AZ466" s="8"/>
      <c r="BA466" s="8"/>
      <c r="BB466" s="8"/>
      <c r="BC466" s="8"/>
      <c r="BD466" s="8"/>
      <c r="BE466" s="8"/>
      <c r="BF466" s="8"/>
      <c r="BG466" s="8"/>
      <c r="BH466" s="8"/>
      <c r="BI466" s="8"/>
    </row>
    <row r="467" spans="1:61" ht="15" thickBot="1">
      <c r="A467" s="2">
        <v>0</v>
      </c>
      <c r="B467" s="2">
        <v>1</v>
      </c>
      <c r="C467" s="2">
        <v>37</v>
      </c>
      <c r="D467" s="2">
        <v>3</v>
      </c>
      <c r="E467" s="2">
        <v>1</v>
      </c>
      <c r="F467" s="2">
        <v>20</v>
      </c>
      <c r="G467" s="2">
        <v>0</v>
      </c>
      <c r="H467" s="2">
        <v>0</v>
      </c>
      <c r="I467" s="2">
        <v>0</v>
      </c>
      <c r="J467" s="2">
        <v>0</v>
      </c>
      <c r="K467" s="2">
        <v>292</v>
      </c>
      <c r="L467" s="2">
        <v>130</v>
      </c>
      <c r="M467" s="2">
        <v>85</v>
      </c>
      <c r="N467" s="2">
        <v>28.07</v>
      </c>
      <c r="O467" s="2">
        <v>91</v>
      </c>
      <c r="P467" s="2">
        <v>81</v>
      </c>
      <c r="Q467" s="1">
        <f t="shared" si="43"/>
        <v>-2.3354484098825941</v>
      </c>
      <c r="R467" s="1">
        <f t="shared" si="44"/>
        <v>9.6767081480812756E-2</v>
      </c>
      <c r="S467" s="1">
        <f t="shared" si="45"/>
        <v>8.8229381711713628E-2</v>
      </c>
      <c r="T467" s="1">
        <f t="shared" si="46"/>
        <v>0.91177061828828632</v>
      </c>
      <c r="U467" s="1">
        <f t="shared" si="47"/>
        <v>-4.0114407002299325E-2</v>
      </c>
      <c r="V467" s="10">
        <f t="shared" si="42"/>
        <v>0</v>
      </c>
      <c r="W467" s="12"/>
      <c r="X467" s="12"/>
      <c r="Y467" s="12"/>
      <c r="Z467" s="12"/>
      <c r="AA467" s="8"/>
      <c r="AB467" s="8"/>
      <c r="AC467" s="8"/>
      <c r="AD467" s="8"/>
      <c r="AE467" s="8"/>
      <c r="AF467" s="8"/>
      <c r="AG467" s="8"/>
      <c r="AH467" s="8"/>
      <c r="AI467" s="8"/>
      <c r="AJ467" s="8"/>
      <c r="AK467" s="8"/>
      <c r="AL467" s="8"/>
      <c r="AM467" s="8"/>
      <c r="AN467" s="8"/>
      <c r="AO467" s="8"/>
      <c r="AP467" s="8"/>
      <c r="AQ467" s="8"/>
      <c r="AR467" s="8"/>
      <c r="AS467" s="8"/>
      <c r="AT467" s="8"/>
      <c r="AU467" s="8"/>
      <c r="AV467" s="8"/>
      <c r="AW467" s="19"/>
      <c r="AX467" s="8"/>
      <c r="AY467" s="8"/>
      <c r="AZ467" s="8"/>
      <c r="BA467" s="8"/>
      <c r="BB467" s="8"/>
      <c r="BC467" s="8"/>
      <c r="BD467" s="8"/>
      <c r="BE467" s="8"/>
      <c r="BF467" s="8"/>
      <c r="BG467" s="8"/>
      <c r="BH467" s="8"/>
      <c r="BI467" s="8"/>
    </row>
    <row r="468" spans="1:61" ht="15" thickBot="1">
      <c r="A468" s="2">
        <v>0</v>
      </c>
      <c r="B468" s="2">
        <v>0</v>
      </c>
      <c r="C468" s="2">
        <v>62</v>
      </c>
      <c r="D468" s="2">
        <v>2</v>
      </c>
      <c r="E468" s="2">
        <v>0</v>
      </c>
      <c r="F468" s="2">
        <v>0</v>
      </c>
      <c r="G468" s="2">
        <v>0</v>
      </c>
      <c r="H468" s="2">
        <v>0</v>
      </c>
      <c r="I468" s="2">
        <v>1</v>
      </c>
      <c r="J468" s="2">
        <v>0</v>
      </c>
      <c r="K468" s="2">
        <v>246</v>
      </c>
      <c r="L468" s="2">
        <v>171</v>
      </c>
      <c r="M468" s="2">
        <v>101</v>
      </c>
      <c r="N468" s="2">
        <v>23.88</v>
      </c>
      <c r="O468" s="2">
        <v>75</v>
      </c>
      <c r="P468" s="2">
        <v>78</v>
      </c>
      <c r="Q468" s="1">
        <f t="shared" si="43"/>
        <v>-0.989892081493017</v>
      </c>
      <c r="R468" s="1">
        <f t="shared" si="44"/>
        <v>0.37161679318761448</v>
      </c>
      <c r="S468" s="1">
        <f t="shared" si="45"/>
        <v>0.27093339410345313</v>
      </c>
      <c r="T468" s="1">
        <f t="shared" si="46"/>
        <v>0.72906660589654693</v>
      </c>
      <c r="U468" s="1">
        <f t="shared" si="47"/>
        <v>-0.13723279369579938</v>
      </c>
      <c r="V468" s="10">
        <f t="shared" si="42"/>
        <v>1</v>
      </c>
      <c r="W468" s="12"/>
      <c r="X468" s="12"/>
      <c r="Y468" s="12"/>
      <c r="Z468" s="12"/>
      <c r="AA468" s="8"/>
      <c r="AB468" s="8"/>
      <c r="AC468" s="8"/>
      <c r="AD468" s="8"/>
      <c r="AE468" s="8"/>
      <c r="AF468" s="8"/>
      <c r="AG468" s="8"/>
      <c r="AH468" s="8"/>
      <c r="AI468" s="8"/>
      <c r="AJ468" s="8"/>
      <c r="AK468" s="8"/>
      <c r="AL468" s="8"/>
      <c r="AM468" s="8"/>
      <c r="AN468" s="8"/>
      <c r="AO468" s="8"/>
      <c r="AP468" s="8"/>
      <c r="AQ468" s="8"/>
      <c r="AR468" s="8"/>
      <c r="AS468" s="8"/>
      <c r="AT468" s="8"/>
      <c r="AU468" s="8"/>
      <c r="AV468" s="8"/>
      <c r="AW468" s="19"/>
      <c r="AX468" s="8"/>
      <c r="AY468" s="8"/>
      <c r="AZ468" s="8"/>
      <c r="BA468" s="8"/>
      <c r="BB468" s="8"/>
      <c r="BC468" s="8"/>
      <c r="BD468" s="8"/>
      <c r="BE468" s="8"/>
      <c r="BF468" s="8"/>
      <c r="BG468" s="8"/>
      <c r="BH468" s="8"/>
      <c r="BI468" s="8"/>
    </row>
    <row r="469" spans="1:61" ht="15" thickBot="1">
      <c r="A469" s="2">
        <v>0</v>
      </c>
      <c r="B469" s="2">
        <v>1</v>
      </c>
      <c r="C469" s="2">
        <v>64</v>
      </c>
      <c r="D469" s="2">
        <v>2</v>
      </c>
      <c r="E469" s="2">
        <v>0</v>
      </c>
      <c r="F469" s="2">
        <v>0</v>
      </c>
      <c r="G469" s="2">
        <v>0</v>
      </c>
      <c r="H469" s="2">
        <v>0</v>
      </c>
      <c r="I469" s="2">
        <v>0</v>
      </c>
      <c r="J469" s="2">
        <v>0</v>
      </c>
      <c r="K469" s="2">
        <v>193</v>
      </c>
      <c r="L469" s="2">
        <v>114</v>
      </c>
      <c r="M469" s="2">
        <v>79</v>
      </c>
      <c r="N469" s="2">
        <v>16.59</v>
      </c>
      <c r="O469" s="2">
        <v>75</v>
      </c>
      <c r="P469" s="2">
        <v>64</v>
      </c>
      <c r="Q469" s="1">
        <f t="shared" si="43"/>
        <v>-1.5983469035160347</v>
      </c>
      <c r="R469" s="1">
        <f t="shared" si="44"/>
        <v>0.2022305484348825</v>
      </c>
      <c r="S469" s="1">
        <f t="shared" si="45"/>
        <v>0.16821278472598727</v>
      </c>
      <c r="T469" s="1">
        <f t="shared" si="46"/>
        <v>0.83178721527401267</v>
      </c>
      <c r="U469" s="1">
        <f t="shared" si="47"/>
        <v>-7.998775910767926E-2</v>
      </c>
      <c r="V469" s="10">
        <f t="shared" si="42"/>
        <v>1</v>
      </c>
      <c r="W469" s="12"/>
      <c r="X469" s="12"/>
      <c r="Y469" s="12"/>
      <c r="Z469" s="12"/>
      <c r="AA469" s="8"/>
      <c r="AB469" s="8"/>
      <c r="AC469" s="8"/>
      <c r="AD469" s="8"/>
      <c r="AE469" s="8"/>
      <c r="AF469" s="8"/>
      <c r="AG469" s="8"/>
      <c r="AH469" s="8"/>
      <c r="AI469" s="8"/>
      <c r="AJ469" s="8"/>
      <c r="AK469" s="8"/>
      <c r="AL469" s="8"/>
      <c r="AM469" s="8"/>
      <c r="AN469" s="8"/>
      <c r="AO469" s="8"/>
      <c r="AP469" s="8"/>
      <c r="AQ469" s="8"/>
      <c r="AR469" s="8"/>
      <c r="AS469" s="8"/>
      <c r="AT469" s="8"/>
      <c r="AU469" s="8"/>
      <c r="AV469" s="8"/>
      <c r="AW469" s="19"/>
      <c r="AX469" s="8"/>
      <c r="AY469" s="8"/>
      <c r="AZ469" s="8"/>
      <c r="BA469" s="8"/>
      <c r="BB469" s="8"/>
      <c r="BC469" s="8"/>
      <c r="BD469" s="8"/>
      <c r="BE469" s="8"/>
      <c r="BF469" s="8"/>
      <c r="BG469" s="8"/>
      <c r="BH469" s="8"/>
      <c r="BI469" s="8"/>
    </row>
    <row r="470" spans="1:61" ht="15" thickBot="1">
      <c r="A470" s="2">
        <v>0</v>
      </c>
      <c r="B470" s="2">
        <v>0</v>
      </c>
      <c r="C470" s="2">
        <v>40</v>
      </c>
      <c r="D470" s="2">
        <v>3</v>
      </c>
      <c r="E470" s="2">
        <v>1</v>
      </c>
      <c r="F470" s="2">
        <v>20</v>
      </c>
      <c r="G470" s="2">
        <v>0</v>
      </c>
      <c r="H470" s="2">
        <v>0</v>
      </c>
      <c r="I470" s="2">
        <v>0</v>
      </c>
      <c r="J470" s="2">
        <v>0</v>
      </c>
      <c r="K470" s="2">
        <v>247</v>
      </c>
      <c r="L470" s="2">
        <v>125</v>
      </c>
      <c r="M470" s="2">
        <v>83</v>
      </c>
      <c r="N470" s="2">
        <v>22.55</v>
      </c>
      <c r="O470" s="2">
        <v>85</v>
      </c>
      <c r="P470" s="2">
        <v>80</v>
      </c>
      <c r="Q470" s="1">
        <f t="shared" si="43"/>
        <v>-2.8993154977870548</v>
      </c>
      <c r="R470" s="1">
        <f t="shared" si="44"/>
        <v>5.5060896465620866E-2</v>
      </c>
      <c r="S470" s="1">
        <f t="shared" si="45"/>
        <v>5.2187410840522058E-2</v>
      </c>
      <c r="T470" s="1">
        <f t="shared" si="46"/>
        <v>0.94781258915947797</v>
      </c>
      <c r="U470" s="1">
        <f t="shared" si="47"/>
        <v>-2.327752715573245E-2</v>
      </c>
      <c r="V470" s="10">
        <f t="shared" si="42"/>
        <v>0</v>
      </c>
      <c r="W470" s="12"/>
      <c r="X470" s="12"/>
      <c r="Y470" s="12"/>
      <c r="Z470" s="12"/>
      <c r="AA470" s="8"/>
      <c r="AB470" s="8"/>
      <c r="AC470" s="8"/>
      <c r="AD470" s="8"/>
      <c r="AE470" s="8"/>
      <c r="AF470" s="8"/>
      <c r="AG470" s="8"/>
      <c r="AH470" s="8"/>
      <c r="AI470" s="8"/>
      <c r="AJ470" s="8"/>
      <c r="AK470" s="8"/>
      <c r="AL470" s="8"/>
      <c r="AM470" s="8"/>
      <c r="AN470" s="8"/>
      <c r="AO470" s="8"/>
      <c r="AP470" s="8"/>
      <c r="AQ470" s="8"/>
      <c r="AR470" s="8"/>
      <c r="AS470" s="8"/>
      <c r="AT470" s="8"/>
      <c r="AU470" s="8"/>
      <c r="AV470" s="8"/>
      <c r="AW470" s="19"/>
      <c r="AX470" s="8"/>
      <c r="AY470" s="8"/>
      <c r="AZ470" s="8"/>
      <c r="BA470" s="8"/>
      <c r="BB470" s="8"/>
      <c r="BC470" s="8"/>
      <c r="BD470" s="8"/>
      <c r="BE470" s="8"/>
      <c r="BF470" s="8"/>
      <c r="BG470" s="8"/>
      <c r="BH470" s="8"/>
      <c r="BI470" s="8"/>
    </row>
    <row r="471" spans="1:61" ht="15" thickBot="1">
      <c r="A471" s="2">
        <v>1</v>
      </c>
      <c r="B471" s="2">
        <v>0</v>
      </c>
      <c r="C471" s="2">
        <v>49</v>
      </c>
      <c r="D471" s="2">
        <v>3</v>
      </c>
      <c r="E471" s="2">
        <v>0</v>
      </c>
      <c r="F471" s="2">
        <v>0</v>
      </c>
      <c r="G471" s="2">
        <v>1</v>
      </c>
      <c r="H471" s="2">
        <v>0</v>
      </c>
      <c r="I471" s="2">
        <v>1</v>
      </c>
      <c r="J471" s="2">
        <v>0</v>
      </c>
      <c r="K471" s="2">
        <v>300</v>
      </c>
      <c r="L471" s="2">
        <v>131</v>
      </c>
      <c r="M471" s="2">
        <v>88</v>
      </c>
      <c r="N471" s="2">
        <v>26.85</v>
      </c>
      <c r="O471" s="2">
        <v>70</v>
      </c>
      <c r="P471" s="2">
        <v>73</v>
      </c>
      <c r="Q471" s="1">
        <f t="shared" si="43"/>
        <v>-2.1361802559277656</v>
      </c>
      <c r="R471" s="1">
        <f t="shared" si="44"/>
        <v>0.11810511382312266</v>
      </c>
      <c r="S471" s="1">
        <f t="shared" si="45"/>
        <v>0.10562970543913117</v>
      </c>
      <c r="T471" s="1">
        <f t="shared" si="46"/>
        <v>0.10562970543913117</v>
      </c>
      <c r="U471" s="1">
        <f t="shared" si="47"/>
        <v>-0.97621393128975464</v>
      </c>
      <c r="V471" s="10">
        <f t="shared" si="42"/>
        <v>1</v>
      </c>
      <c r="W471" s="12"/>
      <c r="X471" s="12"/>
      <c r="Y471" s="12"/>
      <c r="Z471" s="12"/>
      <c r="AA471" s="8"/>
      <c r="AB471" s="8"/>
      <c r="AC471" s="8"/>
      <c r="AD471" s="8"/>
      <c r="AE471" s="8"/>
      <c r="AF471" s="8"/>
      <c r="AG471" s="8"/>
      <c r="AH471" s="8"/>
      <c r="AI471" s="8"/>
      <c r="AJ471" s="8"/>
      <c r="AK471" s="8"/>
      <c r="AL471" s="8"/>
      <c r="AM471" s="8"/>
      <c r="AN471" s="8"/>
      <c r="AO471" s="8"/>
      <c r="AP471" s="8"/>
      <c r="AQ471" s="8"/>
      <c r="AR471" s="8"/>
      <c r="AS471" s="8"/>
      <c r="AT471" s="8"/>
      <c r="AU471" s="8"/>
      <c r="AV471" s="8"/>
      <c r="AW471" s="19"/>
      <c r="AX471" s="8"/>
      <c r="AY471" s="8"/>
      <c r="AZ471" s="8"/>
      <c r="BA471" s="8"/>
      <c r="BB471" s="8"/>
      <c r="BC471" s="8"/>
      <c r="BD471" s="8"/>
      <c r="BE471" s="8"/>
      <c r="BF471" s="8"/>
      <c r="BG471" s="8"/>
      <c r="BH471" s="8"/>
      <c r="BI471" s="8"/>
    </row>
    <row r="472" spans="1:61" ht="15" thickBot="1">
      <c r="A472" s="2">
        <v>0</v>
      </c>
      <c r="B472" s="2">
        <v>0</v>
      </c>
      <c r="C472" s="2">
        <v>46</v>
      </c>
      <c r="D472" s="2">
        <v>2</v>
      </c>
      <c r="E472" s="2">
        <v>0</v>
      </c>
      <c r="F472" s="2">
        <v>0</v>
      </c>
      <c r="G472" s="2">
        <v>0</v>
      </c>
      <c r="H472" s="2">
        <v>0</v>
      </c>
      <c r="I472" s="2">
        <v>0</v>
      </c>
      <c r="J472" s="2">
        <v>0</v>
      </c>
      <c r="K472" s="2">
        <v>213</v>
      </c>
      <c r="L472" s="2">
        <v>115</v>
      </c>
      <c r="M472" s="2">
        <v>72.5</v>
      </c>
      <c r="N472" s="2">
        <v>19.98</v>
      </c>
      <c r="O472" s="2">
        <v>80</v>
      </c>
      <c r="P472" s="2">
        <v>107</v>
      </c>
      <c r="Q472" s="1">
        <f t="shared" si="43"/>
        <v>-2.897327300334104</v>
      </c>
      <c r="R472" s="1">
        <f t="shared" si="44"/>
        <v>5.5170477297799614E-2</v>
      </c>
      <c r="S472" s="1">
        <f t="shared" si="45"/>
        <v>5.2285842415802267E-2</v>
      </c>
      <c r="T472" s="1">
        <f t="shared" si="46"/>
        <v>0.94771415758419775</v>
      </c>
      <c r="U472" s="1">
        <f t="shared" si="47"/>
        <v>-2.3322631547006388E-2</v>
      </c>
      <c r="V472" s="10">
        <f t="shared" si="42"/>
        <v>0</v>
      </c>
      <c r="W472" s="12"/>
      <c r="X472" s="12"/>
      <c r="Y472" s="12"/>
      <c r="Z472" s="12"/>
      <c r="AA472" s="8"/>
      <c r="AB472" s="8"/>
      <c r="AC472" s="8"/>
      <c r="AD472" s="8"/>
      <c r="AE472" s="8"/>
      <c r="AF472" s="8"/>
      <c r="AG472" s="8"/>
      <c r="AH472" s="8"/>
      <c r="AI472" s="8"/>
      <c r="AJ472" s="8"/>
      <c r="AK472" s="8"/>
      <c r="AL472" s="8"/>
      <c r="AM472" s="8"/>
      <c r="AN472" s="8"/>
      <c r="AO472" s="8"/>
      <c r="AP472" s="8"/>
      <c r="AQ472" s="8"/>
      <c r="AR472" s="8"/>
      <c r="AS472" s="8"/>
      <c r="AT472" s="8"/>
      <c r="AU472" s="8"/>
      <c r="AV472" s="8"/>
      <c r="AW472" s="19"/>
      <c r="AX472" s="8"/>
      <c r="AY472" s="8"/>
      <c r="AZ472" s="8"/>
      <c r="BA472" s="8"/>
      <c r="BB472" s="8"/>
      <c r="BC472" s="8"/>
      <c r="BD472" s="8"/>
      <c r="BE472" s="8"/>
      <c r="BF472" s="8"/>
      <c r="BG472" s="8"/>
      <c r="BH472" s="8"/>
      <c r="BI472" s="8"/>
    </row>
    <row r="473" spans="1:61" ht="15" thickBot="1">
      <c r="A473" s="2">
        <v>1</v>
      </c>
      <c r="B473" s="2">
        <v>1</v>
      </c>
      <c r="C473" s="2">
        <v>47</v>
      </c>
      <c r="D473" s="2">
        <v>2</v>
      </c>
      <c r="E473" s="2">
        <v>1</v>
      </c>
      <c r="F473" s="2">
        <v>18</v>
      </c>
      <c r="G473" s="2">
        <v>0</v>
      </c>
      <c r="H473" s="2">
        <v>0</v>
      </c>
      <c r="I473" s="2">
        <v>1</v>
      </c>
      <c r="J473" s="2">
        <v>0</v>
      </c>
      <c r="K473" s="2">
        <v>439</v>
      </c>
      <c r="L473" s="2">
        <v>145</v>
      </c>
      <c r="M473" s="2">
        <v>74</v>
      </c>
      <c r="N473" s="2">
        <v>22.42</v>
      </c>
      <c r="O473" s="2">
        <v>100</v>
      </c>
      <c r="P473" s="2">
        <v>90</v>
      </c>
      <c r="Q473" s="1">
        <f t="shared" si="43"/>
        <v>-0.83794585481360517</v>
      </c>
      <c r="R473" s="1">
        <f t="shared" si="44"/>
        <v>0.43259823095062261</v>
      </c>
      <c r="S473" s="1">
        <f t="shared" si="45"/>
        <v>0.3019675870069764</v>
      </c>
      <c r="T473" s="1">
        <f t="shared" si="46"/>
        <v>0.3019675870069764</v>
      </c>
      <c r="U473" s="1">
        <f t="shared" si="47"/>
        <v>-0.52003967141199259</v>
      </c>
      <c r="V473" s="10">
        <f t="shared" si="42"/>
        <v>1</v>
      </c>
      <c r="W473" s="12"/>
      <c r="X473" s="12"/>
      <c r="Y473" s="12"/>
      <c r="Z473" s="12"/>
      <c r="AA473" s="8"/>
      <c r="AB473" s="8"/>
      <c r="AC473" s="8"/>
      <c r="AD473" s="8"/>
      <c r="AE473" s="8"/>
      <c r="AF473" s="8"/>
      <c r="AG473" s="8"/>
      <c r="AH473" s="8"/>
      <c r="AI473" s="8"/>
      <c r="AJ473" s="8"/>
      <c r="AK473" s="8"/>
      <c r="AL473" s="8"/>
      <c r="AM473" s="8"/>
      <c r="AN473" s="8"/>
      <c r="AO473" s="8"/>
      <c r="AP473" s="8"/>
      <c r="AQ473" s="8"/>
      <c r="AR473" s="8"/>
      <c r="AS473" s="8"/>
      <c r="AT473" s="8"/>
      <c r="AU473" s="8"/>
      <c r="AV473" s="8"/>
      <c r="AW473" s="19"/>
      <c r="AX473" s="8"/>
      <c r="AY473" s="8"/>
      <c r="AZ473" s="8"/>
      <c r="BA473" s="8"/>
      <c r="BB473" s="8"/>
      <c r="BC473" s="8"/>
      <c r="BD473" s="8"/>
      <c r="BE473" s="8"/>
      <c r="BF473" s="8"/>
      <c r="BG473" s="8"/>
      <c r="BH473" s="8"/>
      <c r="BI473" s="8"/>
    </row>
    <row r="474" spans="1:61" ht="15" thickBot="1">
      <c r="A474" s="2">
        <v>0</v>
      </c>
      <c r="B474" s="2">
        <v>0</v>
      </c>
      <c r="C474" s="2">
        <v>38</v>
      </c>
      <c r="D474" s="2">
        <v>3</v>
      </c>
      <c r="E474" s="2">
        <v>0</v>
      </c>
      <c r="F474" s="2">
        <v>0</v>
      </c>
      <c r="G474" s="2">
        <v>0</v>
      </c>
      <c r="H474" s="2">
        <v>0</v>
      </c>
      <c r="I474" s="2">
        <v>0</v>
      </c>
      <c r="J474" s="2">
        <v>0</v>
      </c>
      <c r="K474" s="2">
        <v>171</v>
      </c>
      <c r="L474" s="2">
        <v>110</v>
      </c>
      <c r="M474" s="2">
        <v>71</v>
      </c>
      <c r="N474" s="2">
        <v>21.8</v>
      </c>
      <c r="O474" s="2">
        <v>82</v>
      </c>
      <c r="P474" s="2">
        <v>78</v>
      </c>
      <c r="Q474" s="1">
        <f t="shared" si="43"/>
        <v>-3.8194745733988373</v>
      </c>
      <c r="R474" s="1">
        <f t="shared" si="44"/>
        <v>2.1939325371524786E-2</v>
      </c>
      <c r="S474" s="1">
        <f t="shared" si="45"/>
        <v>2.1468324808372328E-2</v>
      </c>
      <c r="T474" s="1">
        <f t="shared" si="46"/>
        <v>0.97853167519162765</v>
      </c>
      <c r="U474" s="1">
        <f t="shared" si="47"/>
        <v>-9.4251116122271838E-3</v>
      </c>
      <c r="V474" s="10">
        <f t="shared" si="42"/>
        <v>0</v>
      </c>
      <c r="W474" s="12"/>
      <c r="X474" s="12"/>
      <c r="Y474" s="12"/>
      <c r="Z474" s="12"/>
      <c r="AA474" s="8"/>
      <c r="AB474" s="8"/>
      <c r="AC474" s="8"/>
      <c r="AD474" s="8"/>
      <c r="AE474" s="8"/>
      <c r="AF474" s="8"/>
      <c r="AG474" s="8"/>
      <c r="AH474" s="8"/>
      <c r="AI474" s="8"/>
      <c r="AJ474" s="8"/>
      <c r="AK474" s="8"/>
      <c r="AL474" s="8"/>
      <c r="AM474" s="8"/>
      <c r="AN474" s="8"/>
      <c r="AO474" s="8"/>
      <c r="AP474" s="8"/>
      <c r="AQ474" s="8"/>
      <c r="AR474" s="8"/>
      <c r="AS474" s="8"/>
      <c r="AT474" s="8"/>
      <c r="AU474" s="8"/>
      <c r="AV474" s="8"/>
      <c r="AW474" s="19"/>
      <c r="AX474" s="8"/>
      <c r="AY474" s="8"/>
      <c r="AZ474" s="8"/>
      <c r="BA474" s="8"/>
      <c r="BB474" s="8"/>
      <c r="BC474" s="8"/>
      <c r="BD474" s="8"/>
      <c r="BE474" s="8"/>
      <c r="BF474" s="8"/>
      <c r="BG474" s="8"/>
      <c r="BH474" s="8"/>
      <c r="BI474" s="8"/>
    </row>
    <row r="475" spans="1:61" ht="15" thickBot="1">
      <c r="A475" s="2">
        <v>0</v>
      </c>
      <c r="B475" s="2">
        <v>1</v>
      </c>
      <c r="C475" s="2">
        <v>39</v>
      </c>
      <c r="D475" s="2">
        <v>1</v>
      </c>
      <c r="E475" s="2">
        <v>1</v>
      </c>
      <c r="F475" s="2">
        <v>5</v>
      </c>
      <c r="G475" s="2">
        <v>0</v>
      </c>
      <c r="H475" s="2">
        <v>0</v>
      </c>
      <c r="I475" s="2">
        <v>1</v>
      </c>
      <c r="J475" s="2">
        <v>0</v>
      </c>
      <c r="K475" s="2">
        <v>227</v>
      </c>
      <c r="L475" s="2">
        <v>132</v>
      </c>
      <c r="M475" s="2">
        <v>92</v>
      </c>
      <c r="N475" s="2">
        <v>26.47</v>
      </c>
      <c r="O475" s="2">
        <v>63</v>
      </c>
      <c r="P475" s="2">
        <v>74</v>
      </c>
      <c r="Q475" s="1">
        <f t="shared" si="43"/>
        <v>-2.2617443375579454</v>
      </c>
      <c r="R475" s="1">
        <f t="shared" si="44"/>
        <v>0.10416862094706586</v>
      </c>
      <c r="S475" s="1">
        <f t="shared" si="45"/>
        <v>9.4341225579946758E-2</v>
      </c>
      <c r="T475" s="1">
        <f t="shared" si="46"/>
        <v>0.90565877442005327</v>
      </c>
      <c r="U475" s="1">
        <f t="shared" si="47"/>
        <v>-4.3035400888545849E-2</v>
      </c>
      <c r="V475" s="10">
        <f t="shared" si="42"/>
        <v>0</v>
      </c>
      <c r="W475" s="12"/>
      <c r="X475" s="12"/>
      <c r="Y475" s="12"/>
      <c r="Z475" s="12"/>
      <c r="AA475" s="8"/>
      <c r="AB475" s="8"/>
      <c r="AC475" s="8"/>
      <c r="AD475" s="8"/>
      <c r="AE475" s="8"/>
      <c r="AF475" s="8"/>
      <c r="AG475" s="8"/>
      <c r="AH475" s="8"/>
      <c r="AI475" s="8"/>
      <c r="AJ475" s="8"/>
      <c r="AK475" s="8"/>
      <c r="AL475" s="8"/>
      <c r="AM475" s="8"/>
      <c r="AN475" s="8"/>
      <c r="AO475" s="8"/>
      <c r="AP475" s="8"/>
      <c r="AQ475" s="8"/>
      <c r="AR475" s="8"/>
      <c r="AS475" s="8"/>
      <c r="AT475" s="8"/>
      <c r="AU475" s="8"/>
      <c r="AV475" s="8"/>
      <c r="AW475" s="19"/>
      <c r="AX475" s="8"/>
      <c r="AY475" s="8"/>
      <c r="AZ475" s="8"/>
      <c r="BA475" s="8"/>
      <c r="BB475" s="8"/>
      <c r="BC475" s="8"/>
      <c r="BD475" s="8"/>
      <c r="BE475" s="8"/>
      <c r="BF475" s="8"/>
      <c r="BG475" s="8"/>
      <c r="BH475" s="8"/>
      <c r="BI475" s="8"/>
    </row>
    <row r="476" spans="1:61" ht="15" thickBot="1">
      <c r="A476" s="2">
        <v>0</v>
      </c>
      <c r="B476" s="2">
        <v>1</v>
      </c>
      <c r="C476" s="2">
        <v>43</v>
      </c>
      <c r="D476" s="2">
        <v>2</v>
      </c>
      <c r="E476" s="2">
        <v>1</v>
      </c>
      <c r="F476" s="2">
        <v>35</v>
      </c>
      <c r="G476" s="2">
        <v>0</v>
      </c>
      <c r="H476" s="2">
        <v>0</v>
      </c>
      <c r="I476" s="2">
        <v>0</v>
      </c>
      <c r="J476" s="2">
        <v>0</v>
      </c>
      <c r="K476" s="2">
        <v>207</v>
      </c>
      <c r="L476" s="2">
        <v>117</v>
      </c>
      <c r="M476" s="2">
        <v>65</v>
      </c>
      <c r="N476" s="2">
        <v>24.42</v>
      </c>
      <c r="O476" s="2">
        <v>60</v>
      </c>
      <c r="P476" s="2">
        <v>100</v>
      </c>
      <c r="Q476" s="1">
        <f t="shared" si="43"/>
        <v>-1.740094629710967</v>
      </c>
      <c r="R476" s="1">
        <f t="shared" si="44"/>
        <v>0.17550379195806637</v>
      </c>
      <c r="S476" s="1">
        <f t="shared" si="45"/>
        <v>0.14930091519800651</v>
      </c>
      <c r="T476" s="1">
        <f t="shared" si="46"/>
        <v>0.85069908480199352</v>
      </c>
      <c r="U476" s="1">
        <f t="shared" si="47"/>
        <v>-7.0224034416983369E-2</v>
      </c>
      <c r="V476" s="10">
        <f t="shared" si="42"/>
        <v>1</v>
      </c>
      <c r="W476" s="12"/>
      <c r="X476" s="12"/>
      <c r="Y476" s="12"/>
      <c r="Z476" s="12"/>
      <c r="AA476" s="8"/>
      <c r="AB476" s="8"/>
      <c r="AC476" s="8"/>
      <c r="AD476" s="8"/>
      <c r="AE476" s="8"/>
      <c r="AF476" s="8"/>
      <c r="AG476" s="8"/>
      <c r="AH476" s="8"/>
      <c r="AI476" s="8"/>
      <c r="AJ476" s="8"/>
      <c r="AK476" s="8"/>
      <c r="AL476" s="8"/>
      <c r="AM476" s="8"/>
      <c r="AN476" s="8"/>
      <c r="AO476" s="8"/>
      <c r="AP476" s="8"/>
      <c r="AQ476" s="8"/>
      <c r="AR476" s="8"/>
      <c r="AS476" s="8"/>
      <c r="AT476" s="8"/>
      <c r="AU476" s="8"/>
      <c r="AV476" s="8"/>
      <c r="AW476" s="19"/>
      <c r="AX476" s="8"/>
      <c r="AY476" s="8"/>
      <c r="AZ476" s="8"/>
      <c r="BA476" s="8"/>
      <c r="BB476" s="8"/>
      <c r="BC476" s="8"/>
      <c r="BD476" s="8"/>
      <c r="BE476" s="8"/>
      <c r="BF476" s="8"/>
      <c r="BG476" s="8"/>
      <c r="BH476" s="8"/>
      <c r="BI476" s="8"/>
    </row>
    <row r="477" spans="1:61" ht="15" thickBot="1">
      <c r="A477" s="2">
        <v>0</v>
      </c>
      <c r="B477" s="2">
        <v>0</v>
      </c>
      <c r="C477" s="2">
        <v>43</v>
      </c>
      <c r="D477" s="2">
        <v>1</v>
      </c>
      <c r="E477" s="2">
        <v>0</v>
      </c>
      <c r="F477" s="2">
        <v>0</v>
      </c>
      <c r="G477" s="2">
        <v>0</v>
      </c>
      <c r="H477" s="2">
        <v>0</v>
      </c>
      <c r="I477" s="2">
        <v>0</v>
      </c>
      <c r="J477" s="2">
        <v>0</v>
      </c>
      <c r="K477" s="2">
        <v>145</v>
      </c>
      <c r="L477" s="2">
        <v>112</v>
      </c>
      <c r="M477" s="2">
        <v>83</v>
      </c>
      <c r="N477" s="2">
        <v>22.36</v>
      </c>
      <c r="O477" s="2">
        <v>90</v>
      </c>
      <c r="P477" s="2">
        <v>70</v>
      </c>
      <c r="Q477" s="1">
        <f t="shared" si="43"/>
        <v>-3.5672287344865037</v>
      </c>
      <c r="R477" s="1">
        <f t="shared" si="44"/>
        <v>2.8233989243797431E-2</v>
      </c>
      <c r="S477" s="1">
        <f t="shared" si="45"/>
        <v>2.7458720037607184E-2</v>
      </c>
      <c r="T477" s="1">
        <f t="shared" si="46"/>
        <v>0.97254127996239281</v>
      </c>
      <c r="U477" s="1">
        <f t="shared" si="47"/>
        <v>-1.2091955781790798E-2</v>
      </c>
      <c r="V477" s="10">
        <f t="shared" si="42"/>
        <v>0</v>
      </c>
      <c r="W477" s="12"/>
      <c r="X477" s="12"/>
      <c r="Y477" s="12"/>
      <c r="Z477" s="12"/>
      <c r="AA477" s="8"/>
      <c r="AB477" s="8"/>
      <c r="AC477" s="8"/>
      <c r="AD477" s="8"/>
      <c r="AE477" s="8"/>
      <c r="AF477" s="8"/>
      <c r="AG477" s="8"/>
      <c r="AH477" s="8"/>
      <c r="AI477" s="8"/>
      <c r="AJ477" s="8"/>
      <c r="AK477" s="8"/>
      <c r="AL477" s="8"/>
      <c r="AM477" s="8"/>
      <c r="AN477" s="8"/>
      <c r="AO477" s="8"/>
      <c r="AP477" s="8"/>
      <c r="AQ477" s="8"/>
      <c r="AR477" s="8"/>
      <c r="AS477" s="8"/>
      <c r="AT477" s="8"/>
      <c r="AU477" s="8"/>
      <c r="AV477" s="8"/>
      <c r="AW477" s="19"/>
      <c r="AX477" s="8"/>
      <c r="AY477" s="8"/>
      <c r="AZ477" s="8"/>
      <c r="BA477" s="8"/>
      <c r="BB477" s="8"/>
      <c r="BC477" s="8"/>
      <c r="BD477" s="8"/>
      <c r="BE477" s="8"/>
      <c r="BF477" s="8"/>
      <c r="BG477" s="8"/>
      <c r="BH477" s="8"/>
      <c r="BI477" s="8"/>
    </row>
    <row r="478" spans="1:61" ht="15" thickBot="1">
      <c r="A478" s="2">
        <v>0</v>
      </c>
      <c r="B478" s="2">
        <v>1</v>
      </c>
      <c r="C478" s="2">
        <v>50</v>
      </c>
      <c r="D478" s="2">
        <v>3</v>
      </c>
      <c r="E478" s="2">
        <v>1</v>
      </c>
      <c r="F478" s="2">
        <v>30</v>
      </c>
      <c r="G478" s="2">
        <v>0</v>
      </c>
      <c r="H478" s="2">
        <v>0</v>
      </c>
      <c r="I478" s="2">
        <v>0</v>
      </c>
      <c r="J478" s="2">
        <v>0</v>
      </c>
      <c r="K478" s="2">
        <v>210</v>
      </c>
      <c r="L478" s="2">
        <v>121.5</v>
      </c>
      <c r="M478" s="2">
        <v>78</v>
      </c>
      <c r="N478" s="2">
        <v>26.29</v>
      </c>
      <c r="O478" s="2">
        <v>88</v>
      </c>
      <c r="P478" s="2">
        <v>77</v>
      </c>
      <c r="Q478" s="1">
        <f t="shared" si="43"/>
        <v>-1.6522319802524903</v>
      </c>
      <c r="R478" s="1">
        <f t="shared" si="44"/>
        <v>0.19162173503247082</v>
      </c>
      <c r="S478" s="1">
        <f t="shared" si="45"/>
        <v>0.16080751919756586</v>
      </c>
      <c r="T478" s="1">
        <f t="shared" si="46"/>
        <v>0.83919248080243414</v>
      </c>
      <c r="U478" s="1">
        <f t="shared" si="47"/>
        <v>-7.6138416092669262E-2</v>
      </c>
      <c r="V478" s="10">
        <f t="shared" si="42"/>
        <v>1</v>
      </c>
      <c r="W478" s="12"/>
      <c r="X478" s="12"/>
      <c r="Y478" s="12"/>
      <c r="Z478" s="12"/>
      <c r="AA478" s="8"/>
      <c r="AB478" s="8"/>
      <c r="AC478" s="8"/>
      <c r="AD478" s="8"/>
      <c r="AE478" s="8"/>
      <c r="AF478" s="8"/>
      <c r="AG478" s="8"/>
      <c r="AH478" s="8"/>
      <c r="AI478" s="8"/>
      <c r="AJ478" s="8"/>
      <c r="AK478" s="8"/>
      <c r="AL478" s="8"/>
      <c r="AM478" s="8"/>
      <c r="AN478" s="8"/>
      <c r="AO478" s="8"/>
      <c r="AP478" s="8"/>
      <c r="AQ478" s="8"/>
      <c r="AR478" s="8"/>
      <c r="AS478" s="8"/>
      <c r="AT478" s="8"/>
      <c r="AU478" s="8"/>
      <c r="AV478" s="8"/>
      <c r="AW478" s="19"/>
      <c r="AX478" s="8"/>
      <c r="AY478" s="8"/>
      <c r="AZ478" s="8"/>
      <c r="BA478" s="8"/>
      <c r="BB478" s="8"/>
      <c r="BC478" s="8"/>
      <c r="BD478" s="8"/>
      <c r="BE478" s="8"/>
      <c r="BF478" s="8"/>
      <c r="BG478" s="8"/>
      <c r="BH478" s="8"/>
      <c r="BI478" s="8"/>
    </row>
    <row r="479" spans="1:61" ht="15" thickBot="1">
      <c r="A479" s="2">
        <v>0</v>
      </c>
      <c r="B479" s="2">
        <v>1</v>
      </c>
      <c r="C479" s="2">
        <v>48</v>
      </c>
      <c r="D479" s="2">
        <v>1</v>
      </c>
      <c r="E479" s="2">
        <v>0</v>
      </c>
      <c r="F479" s="2">
        <v>0</v>
      </c>
      <c r="G479" s="2">
        <v>0</v>
      </c>
      <c r="H479" s="2">
        <v>0</v>
      </c>
      <c r="I479" s="2">
        <v>1</v>
      </c>
      <c r="J479" s="2">
        <v>0</v>
      </c>
      <c r="K479" s="2">
        <v>245</v>
      </c>
      <c r="L479" s="2">
        <v>144</v>
      </c>
      <c r="M479" s="2">
        <v>96.5</v>
      </c>
      <c r="N479" s="2">
        <v>32.58</v>
      </c>
      <c r="O479" s="2">
        <v>75</v>
      </c>
      <c r="P479" s="2">
        <v>77</v>
      </c>
      <c r="Q479" s="1">
        <f t="shared" si="43"/>
        <v>-1.6210026061705438</v>
      </c>
      <c r="R479" s="1">
        <f t="shared" si="44"/>
        <v>0.19770038405931689</v>
      </c>
      <c r="S479" s="1">
        <f t="shared" si="45"/>
        <v>0.16506664495611084</v>
      </c>
      <c r="T479" s="1">
        <f t="shared" si="46"/>
        <v>0.8349333550438891</v>
      </c>
      <c r="U479" s="1">
        <f t="shared" si="47"/>
        <v>-7.8348188817956521E-2</v>
      </c>
      <c r="V479" s="10">
        <f t="shared" si="42"/>
        <v>1</v>
      </c>
      <c r="W479" s="12"/>
      <c r="X479" s="12"/>
      <c r="Y479" s="12"/>
      <c r="Z479" s="12"/>
      <c r="AA479" s="8"/>
      <c r="AB479" s="8"/>
      <c r="AC479" s="8"/>
      <c r="AD479" s="8"/>
      <c r="AE479" s="8"/>
      <c r="AF479" s="8"/>
      <c r="AG479" s="8"/>
      <c r="AH479" s="8"/>
      <c r="AI479" s="8"/>
      <c r="AJ479" s="8"/>
      <c r="AK479" s="8"/>
      <c r="AL479" s="8"/>
      <c r="AM479" s="8"/>
      <c r="AN479" s="8"/>
      <c r="AO479" s="8"/>
      <c r="AP479" s="8"/>
      <c r="AQ479" s="8"/>
      <c r="AR479" s="8"/>
      <c r="AS479" s="8"/>
      <c r="AT479" s="8"/>
      <c r="AU479" s="8"/>
      <c r="AV479" s="8"/>
      <c r="AW479" s="19"/>
      <c r="AX479" s="8"/>
      <c r="AY479" s="8"/>
      <c r="AZ479" s="8"/>
      <c r="BA479" s="8"/>
      <c r="BB479" s="8"/>
      <c r="BC479" s="8"/>
      <c r="BD479" s="8"/>
      <c r="BE479" s="8"/>
      <c r="BF479" s="8"/>
      <c r="BG479" s="8"/>
      <c r="BH479" s="8"/>
      <c r="BI479" s="8"/>
    </row>
    <row r="480" spans="1:61" ht="15" thickBot="1">
      <c r="A480" s="2">
        <v>0</v>
      </c>
      <c r="B480" s="2">
        <v>1</v>
      </c>
      <c r="C480" s="2">
        <v>45</v>
      </c>
      <c r="D480" s="2">
        <v>1</v>
      </c>
      <c r="E480" s="2">
        <v>0</v>
      </c>
      <c r="F480" s="2">
        <v>0</v>
      </c>
      <c r="G480" s="2">
        <v>0</v>
      </c>
      <c r="H480" s="2">
        <v>0</v>
      </c>
      <c r="I480" s="2">
        <v>0</v>
      </c>
      <c r="J480" s="2">
        <v>0</v>
      </c>
      <c r="K480" s="2">
        <v>258</v>
      </c>
      <c r="L480" s="2">
        <v>114</v>
      </c>
      <c r="M480" s="2">
        <v>80</v>
      </c>
      <c r="N480" s="2">
        <v>26.6</v>
      </c>
      <c r="O480" s="2">
        <v>80</v>
      </c>
      <c r="P480" s="2">
        <v>68</v>
      </c>
      <c r="Q480" s="1">
        <f t="shared" si="43"/>
        <v>-2.5327834069422144</v>
      </c>
      <c r="R480" s="1">
        <f t="shared" si="44"/>
        <v>7.9437605103051256E-2</v>
      </c>
      <c r="S480" s="1">
        <f t="shared" si="45"/>
        <v>7.3591659886138153E-2</v>
      </c>
      <c r="T480" s="1">
        <f t="shared" si="46"/>
        <v>0.92640834011386186</v>
      </c>
      <c r="U480" s="1">
        <f t="shared" si="47"/>
        <v>-3.3197543805407868E-2</v>
      </c>
      <c r="V480" s="10">
        <f t="shared" si="42"/>
        <v>0</v>
      </c>
      <c r="W480" s="12"/>
      <c r="X480" s="12"/>
      <c r="Y480" s="12"/>
      <c r="Z480" s="12"/>
      <c r="AA480" s="8"/>
      <c r="AB480" s="8"/>
      <c r="AC480" s="8"/>
      <c r="AD480" s="8"/>
      <c r="AE480" s="8"/>
      <c r="AF480" s="8"/>
      <c r="AG480" s="8"/>
      <c r="AH480" s="8"/>
      <c r="AI480" s="8"/>
      <c r="AJ480" s="8"/>
      <c r="AK480" s="8"/>
      <c r="AL480" s="8"/>
      <c r="AM480" s="8"/>
      <c r="AN480" s="8"/>
      <c r="AO480" s="8"/>
      <c r="AP480" s="8"/>
      <c r="AQ480" s="8"/>
      <c r="AR480" s="8"/>
      <c r="AS480" s="8"/>
      <c r="AT480" s="8"/>
      <c r="AU480" s="8"/>
      <c r="AV480" s="8"/>
      <c r="AW480" s="19"/>
      <c r="AX480" s="8"/>
      <c r="AY480" s="8"/>
      <c r="AZ480" s="8"/>
      <c r="BA480" s="8"/>
      <c r="BB480" s="8"/>
      <c r="BC480" s="8"/>
      <c r="BD480" s="8"/>
      <c r="BE480" s="8"/>
      <c r="BF480" s="8"/>
      <c r="BG480" s="8"/>
      <c r="BH480" s="8"/>
      <c r="BI480" s="8"/>
    </row>
    <row r="481" spans="1:61" ht="15" thickBot="1">
      <c r="A481" s="2">
        <v>1</v>
      </c>
      <c r="B481" s="2">
        <v>0</v>
      </c>
      <c r="C481" s="2">
        <v>55</v>
      </c>
      <c r="D481" s="2">
        <v>1</v>
      </c>
      <c r="E481" s="2">
        <v>1</v>
      </c>
      <c r="F481" s="2">
        <v>20</v>
      </c>
      <c r="G481" s="2">
        <v>0</v>
      </c>
      <c r="H481" s="2">
        <v>0</v>
      </c>
      <c r="I481" s="2">
        <v>1</v>
      </c>
      <c r="J481" s="2">
        <v>0</v>
      </c>
      <c r="K481" s="2">
        <v>233</v>
      </c>
      <c r="L481" s="2">
        <v>128</v>
      </c>
      <c r="M481" s="2">
        <v>94</v>
      </c>
      <c r="N481" s="2">
        <v>36.619999999999997</v>
      </c>
      <c r="O481" s="2">
        <v>80</v>
      </c>
      <c r="P481" s="2">
        <v>95</v>
      </c>
      <c r="Q481" s="1">
        <f t="shared" si="43"/>
        <v>-1.4298274758701019</v>
      </c>
      <c r="R481" s="1">
        <f t="shared" si="44"/>
        <v>0.23935021236901052</v>
      </c>
      <c r="S481" s="1">
        <f t="shared" si="45"/>
        <v>0.19312556691420904</v>
      </c>
      <c r="T481" s="1">
        <f t="shared" si="46"/>
        <v>0.19312556691420904</v>
      </c>
      <c r="U481" s="1">
        <f t="shared" si="47"/>
        <v>-0.71416022837101856</v>
      </c>
      <c r="V481" s="10">
        <f t="shared" si="42"/>
        <v>1</v>
      </c>
      <c r="W481" s="12"/>
      <c r="X481" s="12"/>
      <c r="Y481" s="12"/>
      <c r="Z481" s="12"/>
      <c r="AA481" s="8"/>
      <c r="AB481" s="8"/>
      <c r="AC481" s="8"/>
      <c r="AD481" s="8"/>
      <c r="AE481" s="8"/>
      <c r="AF481" s="8"/>
      <c r="AG481" s="8"/>
      <c r="AH481" s="8"/>
      <c r="AI481" s="8"/>
      <c r="AJ481" s="8"/>
      <c r="AK481" s="8"/>
      <c r="AL481" s="8"/>
      <c r="AM481" s="8"/>
      <c r="AN481" s="8"/>
      <c r="AO481" s="8"/>
      <c r="AP481" s="8"/>
      <c r="AQ481" s="8"/>
      <c r="AR481" s="8"/>
      <c r="AS481" s="8"/>
      <c r="AT481" s="8"/>
      <c r="AU481" s="8"/>
      <c r="AV481" s="8"/>
      <c r="AW481" s="19"/>
      <c r="AX481" s="8"/>
      <c r="AY481" s="8"/>
      <c r="AZ481" s="8"/>
      <c r="BA481" s="8"/>
      <c r="BB481" s="8"/>
      <c r="BC481" s="8"/>
      <c r="BD481" s="8"/>
      <c r="BE481" s="8"/>
      <c r="BF481" s="8"/>
      <c r="BG481" s="8"/>
      <c r="BH481" s="8"/>
      <c r="BI481" s="8"/>
    </row>
    <row r="482" spans="1:61" ht="15" thickBot="1">
      <c r="A482" s="2">
        <v>1</v>
      </c>
      <c r="B482" s="2">
        <v>1</v>
      </c>
      <c r="C482" s="2">
        <v>53</v>
      </c>
      <c r="D482" s="2">
        <v>1</v>
      </c>
      <c r="E482" s="2">
        <v>0</v>
      </c>
      <c r="F482" s="2">
        <v>0</v>
      </c>
      <c r="G482" s="2">
        <v>0</v>
      </c>
      <c r="H482" s="2">
        <v>0</v>
      </c>
      <c r="I482" s="2">
        <v>1</v>
      </c>
      <c r="J482" s="2">
        <v>0</v>
      </c>
      <c r="K482" s="2">
        <v>240</v>
      </c>
      <c r="L482" s="2">
        <v>174.5</v>
      </c>
      <c r="M482" s="2">
        <v>103</v>
      </c>
      <c r="N482" s="2">
        <v>29.82</v>
      </c>
      <c r="O482" s="2">
        <v>81</v>
      </c>
      <c r="P482" s="2">
        <v>74</v>
      </c>
      <c r="Q482" s="1">
        <f t="shared" si="43"/>
        <v>-0.93321065305791873</v>
      </c>
      <c r="R482" s="1">
        <f t="shared" si="44"/>
        <v>0.39328896670788455</v>
      </c>
      <c r="S482" s="1">
        <f t="shared" si="45"/>
        <v>0.2822737968256237</v>
      </c>
      <c r="T482" s="1">
        <f t="shared" si="46"/>
        <v>0.2822737968256237</v>
      </c>
      <c r="U482" s="1">
        <f t="shared" si="47"/>
        <v>-0.54932943507382215</v>
      </c>
      <c r="V482" s="10">
        <f t="shared" si="42"/>
        <v>1</v>
      </c>
      <c r="W482" s="12"/>
      <c r="X482" s="12"/>
      <c r="Y482" s="12"/>
      <c r="Z482" s="12"/>
      <c r="AA482" s="8"/>
      <c r="AB482" s="8"/>
      <c r="AC482" s="8"/>
      <c r="AD482" s="8"/>
      <c r="AE482" s="8"/>
      <c r="AF482" s="8"/>
      <c r="AG482" s="8"/>
      <c r="AH482" s="8"/>
      <c r="AI482" s="8"/>
      <c r="AJ482" s="8"/>
      <c r="AK482" s="8"/>
      <c r="AL482" s="8"/>
      <c r="AM482" s="8"/>
      <c r="AN482" s="8"/>
      <c r="AO482" s="8"/>
      <c r="AP482" s="8"/>
      <c r="AQ482" s="8"/>
      <c r="AR482" s="8"/>
      <c r="AS482" s="8"/>
      <c r="AT482" s="8"/>
      <c r="AU482" s="8"/>
      <c r="AV482" s="8"/>
      <c r="AW482" s="19"/>
      <c r="AX482" s="8"/>
      <c r="AY482" s="8"/>
      <c r="AZ482" s="8"/>
      <c r="BA482" s="8"/>
      <c r="BB482" s="8"/>
      <c r="BC482" s="8"/>
      <c r="BD482" s="8"/>
      <c r="BE482" s="8"/>
      <c r="BF482" s="8"/>
      <c r="BG482" s="8"/>
      <c r="BH482" s="8"/>
      <c r="BI482" s="8"/>
    </row>
    <row r="483" spans="1:61" ht="15" thickBot="1">
      <c r="A483" s="2">
        <v>0</v>
      </c>
      <c r="B483" s="2">
        <v>0</v>
      </c>
      <c r="C483" s="2">
        <v>50</v>
      </c>
      <c r="D483" s="2">
        <v>1</v>
      </c>
      <c r="E483" s="2">
        <v>1</v>
      </c>
      <c r="F483" s="2">
        <v>20</v>
      </c>
      <c r="G483" s="2">
        <v>0</v>
      </c>
      <c r="H483" s="2">
        <v>0</v>
      </c>
      <c r="I483" s="2">
        <v>1</v>
      </c>
      <c r="J483" s="2">
        <v>0</v>
      </c>
      <c r="K483" s="2">
        <v>213</v>
      </c>
      <c r="L483" s="2">
        <v>140</v>
      </c>
      <c r="M483" s="2">
        <v>82</v>
      </c>
      <c r="N483" s="2">
        <v>22.18</v>
      </c>
      <c r="O483" s="2">
        <v>64</v>
      </c>
      <c r="P483" s="2">
        <v>72</v>
      </c>
      <c r="Q483" s="1">
        <f t="shared" si="43"/>
        <v>-1.7666352801879635</v>
      </c>
      <c r="R483" s="1">
        <f t="shared" si="44"/>
        <v>0.17090707688867346</v>
      </c>
      <c r="S483" s="1">
        <f t="shared" si="45"/>
        <v>0.14596126393121359</v>
      </c>
      <c r="T483" s="1">
        <f t="shared" si="46"/>
        <v>0.85403873606878644</v>
      </c>
      <c r="U483" s="1">
        <f t="shared" si="47"/>
        <v>-6.8522430857356612E-2</v>
      </c>
      <c r="V483" s="10">
        <f t="shared" si="42"/>
        <v>1</v>
      </c>
      <c r="W483" s="12"/>
      <c r="X483" s="12"/>
      <c r="Y483" s="12"/>
      <c r="Z483" s="12"/>
      <c r="AA483" s="8"/>
      <c r="AB483" s="8"/>
      <c r="AC483" s="8"/>
      <c r="AD483" s="8"/>
      <c r="AE483" s="8"/>
      <c r="AF483" s="8"/>
      <c r="AG483" s="8"/>
      <c r="AH483" s="8"/>
      <c r="AI483" s="8"/>
      <c r="AJ483" s="8"/>
      <c r="AK483" s="8"/>
      <c r="AL483" s="8"/>
      <c r="AM483" s="8"/>
      <c r="AN483" s="8"/>
      <c r="AO483" s="8"/>
      <c r="AP483" s="8"/>
      <c r="AQ483" s="8"/>
      <c r="AR483" s="8"/>
      <c r="AS483" s="8"/>
      <c r="AT483" s="8"/>
      <c r="AU483" s="8"/>
      <c r="AV483" s="8"/>
      <c r="AW483" s="19"/>
      <c r="AX483" s="8"/>
      <c r="AY483" s="8"/>
      <c r="AZ483" s="8"/>
      <c r="BA483" s="8"/>
      <c r="BB483" s="8"/>
      <c r="BC483" s="8"/>
      <c r="BD483" s="8"/>
      <c r="BE483" s="8"/>
      <c r="BF483" s="8"/>
      <c r="BG483" s="8"/>
      <c r="BH483" s="8"/>
      <c r="BI483" s="8"/>
    </row>
    <row r="484" spans="1:61" ht="15" thickBot="1">
      <c r="A484" s="2">
        <v>0</v>
      </c>
      <c r="B484" s="2">
        <v>0</v>
      </c>
      <c r="C484" s="2">
        <v>40</v>
      </c>
      <c r="D484" s="2">
        <v>2</v>
      </c>
      <c r="E484" s="2">
        <v>0</v>
      </c>
      <c r="F484" s="2">
        <v>0</v>
      </c>
      <c r="G484" s="2">
        <v>0</v>
      </c>
      <c r="H484" s="2">
        <v>0</v>
      </c>
      <c r="I484" s="2">
        <v>0</v>
      </c>
      <c r="J484" s="2">
        <v>0</v>
      </c>
      <c r="K484" s="2">
        <v>242</v>
      </c>
      <c r="L484" s="2">
        <v>110</v>
      </c>
      <c r="M484" s="2">
        <v>75</v>
      </c>
      <c r="N484" s="2">
        <v>16.690000000000001</v>
      </c>
      <c r="O484" s="2">
        <v>58</v>
      </c>
      <c r="P484" s="2">
        <v>68</v>
      </c>
      <c r="Q484" s="1">
        <f t="shared" si="43"/>
        <v>-3.5267907453054876</v>
      </c>
      <c r="R484" s="1">
        <f t="shared" si="44"/>
        <v>2.9399113877715422E-2</v>
      </c>
      <c r="S484" s="1">
        <f t="shared" si="45"/>
        <v>2.8559490173806198E-2</v>
      </c>
      <c r="T484" s="1">
        <f t="shared" si="46"/>
        <v>0.97144050982619379</v>
      </c>
      <c r="U484" s="1">
        <f t="shared" si="47"/>
        <v>-1.2583790067070777E-2</v>
      </c>
      <c r="V484" s="10">
        <f t="shared" si="42"/>
        <v>0</v>
      </c>
      <c r="W484" s="12"/>
      <c r="X484" s="12"/>
      <c r="Y484" s="12"/>
      <c r="Z484" s="12"/>
      <c r="AA484" s="8"/>
      <c r="AB484" s="8"/>
      <c r="AC484" s="8"/>
      <c r="AD484" s="8"/>
      <c r="AE484" s="8"/>
      <c r="AF484" s="8"/>
      <c r="AG484" s="8"/>
      <c r="AH484" s="8"/>
      <c r="AI484" s="8"/>
      <c r="AJ484" s="8"/>
      <c r="AK484" s="8"/>
      <c r="AL484" s="8"/>
      <c r="AM484" s="8"/>
      <c r="AN484" s="8"/>
      <c r="AO484" s="8"/>
      <c r="AP484" s="8"/>
      <c r="AQ484" s="8"/>
      <c r="AR484" s="8"/>
      <c r="AS484" s="8"/>
      <c r="AT484" s="8"/>
      <c r="AU484" s="8"/>
      <c r="AV484" s="8"/>
      <c r="AW484" s="19"/>
      <c r="AX484" s="8"/>
      <c r="AY484" s="8"/>
      <c r="AZ484" s="8"/>
      <c r="BA484" s="8"/>
      <c r="BB484" s="8"/>
      <c r="BC484" s="8"/>
      <c r="BD484" s="8"/>
      <c r="BE484" s="8"/>
      <c r="BF484" s="8"/>
      <c r="BG484" s="8"/>
      <c r="BH484" s="8"/>
      <c r="BI484" s="8"/>
    </row>
    <row r="485" spans="1:61" ht="15" thickBot="1">
      <c r="A485" s="2">
        <v>0</v>
      </c>
      <c r="B485" s="2">
        <v>0</v>
      </c>
      <c r="C485" s="2">
        <v>50</v>
      </c>
      <c r="D485" s="2">
        <v>2</v>
      </c>
      <c r="E485" s="2">
        <v>0</v>
      </c>
      <c r="F485" s="2">
        <v>0</v>
      </c>
      <c r="G485" s="2">
        <v>0</v>
      </c>
      <c r="H485" s="2">
        <v>0</v>
      </c>
      <c r="I485" s="2">
        <v>0</v>
      </c>
      <c r="J485" s="2">
        <v>0</v>
      </c>
      <c r="K485" s="2">
        <v>214</v>
      </c>
      <c r="L485" s="2">
        <v>129</v>
      </c>
      <c r="M485" s="2">
        <v>76</v>
      </c>
      <c r="N485" s="2">
        <v>26.39</v>
      </c>
      <c r="O485" s="2">
        <v>80</v>
      </c>
      <c r="P485" s="2">
        <v>75</v>
      </c>
      <c r="Q485" s="1">
        <f t="shared" si="43"/>
        <v>-2.6256847983416023</v>
      </c>
      <c r="R485" s="1">
        <f t="shared" si="44"/>
        <v>7.2390167390159271E-2</v>
      </c>
      <c r="S485" s="1">
        <f t="shared" si="45"/>
        <v>6.7503572478972693E-2</v>
      </c>
      <c r="T485" s="1">
        <f t="shared" si="46"/>
        <v>0.93249642752102735</v>
      </c>
      <c r="U485" s="1">
        <f t="shared" si="47"/>
        <v>-3.0352823337909122E-2</v>
      </c>
      <c r="V485" s="10">
        <f t="shared" si="42"/>
        <v>0</v>
      </c>
      <c r="W485" s="12"/>
      <c r="X485" s="12"/>
      <c r="Y485" s="12"/>
      <c r="Z485" s="12"/>
      <c r="AA485" s="8"/>
      <c r="AB485" s="8"/>
      <c r="AC485" s="8"/>
      <c r="AD485" s="8"/>
      <c r="AE485" s="8"/>
      <c r="AF485" s="8"/>
      <c r="AG485" s="8"/>
      <c r="AH485" s="8"/>
      <c r="AI485" s="8"/>
      <c r="AJ485" s="8"/>
      <c r="AK485" s="8"/>
      <c r="AL485" s="8"/>
      <c r="AM485" s="8"/>
      <c r="AN485" s="8"/>
      <c r="AO485" s="8"/>
      <c r="AP485" s="8"/>
      <c r="AQ485" s="8"/>
      <c r="AR485" s="8"/>
      <c r="AS485" s="8"/>
      <c r="AT485" s="8"/>
      <c r="AU485" s="8"/>
      <c r="AV485" s="8"/>
      <c r="AW485" s="19"/>
      <c r="AX485" s="8"/>
      <c r="AY485" s="8"/>
      <c r="AZ485" s="8"/>
      <c r="BA485" s="8"/>
      <c r="BB485" s="8"/>
      <c r="BC485" s="8"/>
      <c r="BD485" s="8"/>
      <c r="BE485" s="8"/>
      <c r="BF485" s="8"/>
      <c r="BG485" s="8"/>
      <c r="BH485" s="8"/>
      <c r="BI485" s="8"/>
    </row>
    <row r="486" spans="1:61" ht="15" thickBot="1">
      <c r="A486" s="2">
        <v>0</v>
      </c>
      <c r="B486" s="2">
        <v>1</v>
      </c>
      <c r="C486" s="2">
        <v>56</v>
      </c>
      <c r="D486" s="2">
        <v>2</v>
      </c>
      <c r="E486" s="2">
        <v>0</v>
      </c>
      <c r="F486" s="2">
        <v>0</v>
      </c>
      <c r="G486" s="2">
        <v>0</v>
      </c>
      <c r="H486" s="2">
        <v>0</v>
      </c>
      <c r="I486" s="2">
        <v>1</v>
      </c>
      <c r="J486" s="2">
        <v>0</v>
      </c>
      <c r="K486" s="2">
        <v>241</v>
      </c>
      <c r="L486" s="2">
        <v>130</v>
      </c>
      <c r="M486" s="2">
        <v>85</v>
      </c>
      <c r="N486" s="2">
        <v>25.79</v>
      </c>
      <c r="O486" s="2">
        <v>68</v>
      </c>
      <c r="P486" s="2">
        <v>78</v>
      </c>
      <c r="Q486" s="1">
        <f t="shared" si="43"/>
        <v>-1.3516073161027773</v>
      </c>
      <c r="R486" s="1">
        <f t="shared" si="44"/>
        <v>0.25882391429020279</v>
      </c>
      <c r="S486" s="1">
        <f t="shared" si="45"/>
        <v>0.20560771951662724</v>
      </c>
      <c r="T486" s="1">
        <f t="shared" si="46"/>
        <v>0.79439228048337274</v>
      </c>
      <c r="U486" s="1">
        <f t="shared" si="47"/>
        <v>-9.9964984754069147E-2</v>
      </c>
      <c r="V486" s="10">
        <f t="shared" si="42"/>
        <v>1</v>
      </c>
      <c r="W486" s="12"/>
      <c r="X486" s="12"/>
      <c r="Y486" s="12"/>
      <c r="Z486" s="12"/>
      <c r="AA486" s="8"/>
      <c r="AB486" s="8"/>
      <c r="AC486" s="8"/>
      <c r="AD486" s="8"/>
      <c r="AE486" s="8"/>
      <c r="AF486" s="8"/>
      <c r="AG486" s="8"/>
      <c r="AH486" s="8"/>
      <c r="AI486" s="8"/>
      <c r="AJ486" s="8"/>
      <c r="AK486" s="8"/>
      <c r="AL486" s="8"/>
      <c r="AM486" s="8"/>
      <c r="AN486" s="8"/>
      <c r="AO486" s="8"/>
      <c r="AP486" s="8"/>
      <c r="AQ486" s="8"/>
      <c r="AR486" s="8"/>
      <c r="AS486" s="8"/>
      <c r="AT486" s="8"/>
      <c r="AU486" s="8"/>
      <c r="AV486" s="8"/>
      <c r="AW486" s="19"/>
      <c r="AX486" s="8"/>
      <c r="AY486" s="8"/>
      <c r="AZ486" s="8"/>
      <c r="BA486" s="8"/>
      <c r="BB486" s="8"/>
      <c r="BC486" s="8"/>
      <c r="BD486" s="8"/>
      <c r="BE486" s="8"/>
      <c r="BF486" s="8"/>
      <c r="BG486" s="8"/>
      <c r="BH486" s="8"/>
      <c r="BI486" s="8"/>
    </row>
    <row r="487" spans="1:61" ht="15" thickBot="1">
      <c r="A487" s="2">
        <v>1</v>
      </c>
      <c r="B487" s="2">
        <v>0</v>
      </c>
      <c r="C487" s="2">
        <v>44</v>
      </c>
      <c r="D487" s="2">
        <v>3</v>
      </c>
      <c r="E487" s="2">
        <v>1</v>
      </c>
      <c r="F487" s="2">
        <v>10</v>
      </c>
      <c r="G487" s="2">
        <v>0</v>
      </c>
      <c r="H487" s="2">
        <v>0</v>
      </c>
      <c r="I487" s="2">
        <v>0</v>
      </c>
      <c r="J487" s="2">
        <v>0</v>
      </c>
      <c r="K487" s="2">
        <v>250</v>
      </c>
      <c r="L487" s="2">
        <v>136.5</v>
      </c>
      <c r="M487" s="2">
        <v>83.5</v>
      </c>
      <c r="N487" s="2">
        <v>21.33</v>
      </c>
      <c r="O487" s="2">
        <v>70</v>
      </c>
      <c r="P487" s="2">
        <v>95</v>
      </c>
      <c r="Q487" s="1">
        <f t="shared" si="43"/>
        <v>-2.495853918591509</v>
      </c>
      <c r="R487" s="1">
        <f t="shared" si="44"/>
        <v>8.2426036206864575E-2</v>
      </c>
      <c r="S487" s="1">
        <f t="shared" si="45"/>
        <v>7.6149347345440224E-2</v>
      </c>
      <c r="T487" s="1">
        <f t="shared" si="46"/>
        <v>7.6149347345440224E-2</v>
      </c>
      <c r="U487" s="1">
        <f t="shared" si="47"/>
        <v>-1.1183338145273944</v>
      </c>
      <c r="V487" s="10">
        <f t="shared" si="42"/>
        <v>0</v>
      </c>
      <c r="W487" s="12"/>
      <c r="X487" s="12"/>
      <c r="Y487" s="12"/>
      <c r="Z487" s="12"/>
      <c r="AA487" s="8"/>
      <c r="AB487" s="8"/>
      <c r="AC487" s="8"/>
      <c r="AD487" s="8"/>
      <c r="AE487" s="8"/>
      <c r="AF487" s="8"/>
      <c r="AG487" s="8"/>
      <c r="AH487" s="8"/>
      <c r="AI487" s="8"/>
      <c r="AJ487" s="8"/>
      <c r="AK487" s="8"/>
      <c r="AL487" s="8"/>
      <c r="AM487" s="8"/>
      <c r="AN487" s="8"/>
      <c r="AO487" s="8"/>
      <c r="AP487" s="8"/>
      <c r="AQ487" s="8"/>
      <c r="AR487" s="8"/>
      <c r="AS487" s="8"/>
      <c r="AT487" s="8"/>
      <c r="AU487" s="8"/>
      <c r="AV487" s="8"/>
      <c r="AW487" s="19"/>
      <c r="AX487" s="8"/>
      <c r="AY487" s="8"/>
      <c r="AZ487" s="8"/>
      <c r="BA487" s="8"/>
      <c r="BB487" s="8"/>
      <c r="BC487" s="8"/>
      <c r="BD487" s="8"/>
      <c r="BE487" s="8"/>
      <c r="BF487" s="8"/>
      <c r="BG487" s="8"/>
      <c r="BH487" s="8"/>
      <c r="BI487" s="8"/>
    </row>
    <row r="488" spans="1:61" ht="15" thickBot="1">
      <c r="A488" s="2">
        <v>0</v>
      </c>
      <c r="B488" s="2">
        <v>0</v>
      </c>
      <c r="C488" s="2">
        <v>37</v>
      </c>
      <c r="D488" s="2">
        <v>4</v>
      </c>
      <c r="E488" s="2">
        <v>1</v>
      </c>
      <c r="F488" s="2">
        <v>20</v>
      </c>
      <c r="G488" s="2">
        <v>0</v>
      </c>
      <c r="H488" s="2">
        <v>0</v>
      </c>
      <c r="I488" s="2">
        <v>0</v>
      </c>
      <c r="J488" s="2">
        <v>0</v>
      </c>
      <c r="K488" s="2">
        <v>240</v>
      </c>
      <c r="L488" s="2">
        <v>120</v>
      </c>
      <c r="M488" s="2">
        <v>79</v>
      </c>
      <c r="N488" s="2">
        <v>23.09</v>
      </c>
      <c r="O488" s="2">
        <v>75</v>
      </c>
      <c r="P488" s="2">
        <v>80</v>
      </c>
      <c r="Q488" s="1">
        <f t="shared" si="43"/>
        <v>-3.1766201495577011</v>
      </c>
      <c r="R488" s="1">
        <f t="shared" si="44"/>
        <v>4.1726446208411073E-2</v>
      </c>
      <c r="S488" s="1">
        <f t="shared" si="45"/>
        <v>4.0055089664166162E-2</v>
      </c>
      <c r="T488" s="1">
        <f t="shared" si="46"/>
        <v>0.95994491033583385</v>
      </c>
      <c r="U488" s="1">
        <f t="shared" si="47"/>
        <v>-1.7753689693406925E-2</v>
      </c>
      <c r="V488" s="10">
        <f t="shared" si="42"/>
        <v>0</v>
      </c>
      <c r="W488" s="12"/>
      <c r="X488" s="12"/>
      <c r="Y488" s="12"/>
      <c r="Z488" s="12"/>
      <c r="AA488" s="8"/>
      <c r="AB488" s="8"/>
      <c r="AC488" s="8"/>
      <c r="AD488" s="8"/>
      <c r="AE488" s="8"/>
      <c r="AF488" s="8"/>
      <c r="AG488" s="8"/>
      <c r="AH488" s="8"/>
      <c r="AI488" s="8"/>
      <c r="AJ488" s="8"/>
      <c r="AK488" s="8"/>
      <c r="AL488" s="8"/>
      <c r="AM488" s="8"/>
      <c r="AN488" s="8"/>
      <c r="AO488" s="8"/>
      <c r="AP488" s="8"/>
      <c r="AQ488" s="8"/>
      <c r="AR488" s="8"/>
      <c r="AS488" s="8"/>
      <c r="AT488" s="8"/>
      <c r="AU488" s="8"/>
      <c r="AV488" s="8"/>
      <c r="AW488" s="19"/>
      <c r="AX488" s="8"/>
      <c r="AY488" s="8"/>
      <c r="AZ488" s="8"/>
      <c r="BA488" s="8"/>
      <c r="BB488" s="8"/>
      <c r="BC488" s="8"/>
      <c r="BD488" s="8"/>
      <c r="BE488" s="8"/>
      <c r="BF488" s="8"/>
      <c r="BG488" s="8"/>
      <c r="BH488" s="8"/>
      <c r="BI488" s="8"/>
    </row>
    <row r="489" spans="1:61" ht="15" thickBot="1">
      <c r="A489" s="2">
        <v>0</v>
      </c>
      <c r="B489" s="2">
        <v>0</v>
      </c>
      <c r="C489" s="2">
        <v>42</v>
      </c>
      <c r="D489" s="2">
        <v>3</v>
      </c>
      <c r="E489" s="2">
        <v>0</v>
      </c>
      <c r="F489" s="2">
        <v>0</v>
      </c>
      <c r="G489" s="2">
        <v>0</v>
      </c>
      <c r="H489" s="2">
        <v>0</v>
      </c>
      <c r="I489" s="2">
        <v>0</v>
      </c>
      <c r="J489" s="2">
        <v>0</v>
      </c>
      <c r="K489" s="2">
        <v>188</v>
      </c>
      <c r="L489" s="2">
        <v>122.5</v>
      </c>
      <c r="M489" s="2">
        <v>75</v>
      </c>
      <c r="N489" s="2">
        <v>24.56</v>
      </c>
      <c r="O489" s="2">
        <v>89</v>
      </c>
      <c r="P489" s="2">
        <v>68</v>
      </c>
      <c r="Q489" s="1">
        <f t="shared" si="43"/>
        <v>-3.4266558590163836</v>
      </c>
      <c r="R489" s="1">
        <f t="shared" si="44"/>
        <v>3.2495428567014845E-2</v>
      </c>
      <c r="S489" s="1">
        <f t="shared" si="45"/>
        <v>3.1472709387309124E-2</v>
      </c>
      <c r="T489" s="1">
        <f t="shared" si="46"/>
        <v>0.96852729061269083</v>
      </c>
      <c r="U489" s="1">
        <f t="shared" si="47"/>
        <v>-1.3888137468859999E-2</v>
      </c>
      <c r="V489" s="10">
        <f t="shared" si="42"/>
        <v>0</v>
      </c>
      <c r="W489" s="12"/>
      <c r="X489" s="12"/>
      <c r="Y489" s="12"/>
      <c r="Z489" s="12"/>
      <c r="AA489" s="8"/>
      <c r="AB489" s="8"/>
      <c r="AC489" s="8"/>
      <c r="AD489" s="8"/>
      <c r="AE489" s="8"/>
      <c r="AF489" s="8"/>
      <c r="AG489" s="8"/>
      <c r="AH489" s="8"/>
      <c r="AI489" s="8"/>
      <c r="AJ489" s="8"/>
      <c r="AK489" s="8"/>
      <c r="AL489" s="8"/>
      <c r="AM489" s="8"/>
      <c r="AN489" s="8"/>
      <c r="AO489" s="8"/>
      <c r="AP489" s="8"/>
      <c r="AQ489" s="8"/>
      <c r="AR489" s="8"/>
      <c r="AS489" s="8"/>
      <c r="AT489" s="8"/>
      <c r="AU489" s="8"/>
      <c r="AV489" s="8"/>
      <c r="AW489" s="19"/>
      <c r="AX489" s="8"/>
      <c r="AY489" s="8"/>
      <c r="AZ489" s="8"/>
      <c r="BA489" s="8"/>
      <c r="BB489" s="8"/>
      <c r="BC489" s="8"/>
      <c r="BD489" s="8"/>
      <c r="BE489" s="8"/>
      <c r="BF489" s="8"/>
      <c r="BG489" s="8"/>
      <c r="BH489" s="8"/>
      <c r="BI489" s="8"/>
    </row>
    <row r="490" spans="1:61" ht="15" thickBot="1">
      <c r="A490" s="2">
        <v>0</v>
      </c>
      <c r="B490" s="2">
        <v>0</v>
      </c>
      <c r="C490" s="2">
        <v>54</v>
      </c>
      <c r="D490" s="2">
        <v>1</v>
      </c>
      <c r="E490" s="2">
        <v>0</v>
      </c>
      <c r="F490" s="2">
        <v>0</v>
      </c>
      <c r="G490" s="2">
        <v>0</v>
      </c>
      <c r="H490" s="2">
        <v>0</v>
      </c>
      <c r="I490" s="2">
        <v>0</v>
      </c>
      <c r="J490" s="2">
        <v>0</v>
      </c>
      <c r="K490" s="2">
        <v>275</v>
      </c>
      <c r="L490" s="2">
        <v>113.5</v>
      </c>
      <c r="M490" s="2">
        <v>75.5</v>
      </c>
      <c r="N490" s="2">
        <v>19.63</v>
      </c>
      <c r="O490" s="2">
        <v>66</v>
      </c>
      <c r="P490" s="2">
        <v>78</v>
      </c>
      <c r="Q490" s="1">
        <f t="shared" si="43"/>
        <v>-2.3991602245882193</v>
      </c>
      <c r="R490" s="1">
        <f t="shared" si="44"/>
        <v>9.0794167993130087E-2</v>
      </c>
      <c r="S490" s="1">
        <f t="shared" si="45"/>
        <v>8.3236755986856273E-2</v>
      </c>
      <c r="T490" s="1">
        <f t="shared" si="46"/>
        <v>0.91676324401314369</v>
      </c>
      <c r="U490" s="1">
        <f t="shared" si="47"/>
        <v>-3.7742807290152496E-2</v>
      </c>
      <c r="V490" s="10">
        <f t="shared" si="42"/>
        <v>0</v>
      </c>
      <c r="W490" s="12"/>
      <c r="X490" s="12"/>
      <c r="Y490" s="12"/>
      <c r="Z490" s="12"/>
      <c r="AA490" s="8"/>
      <c r="AB490" s="8"/>
      <c r="AC490" s="8"/>
      <c r="AD490" s="8"/>
      <c r="AE490" s="8"/>
      <c r="AF490" s="8"/>
      <c r="AG490" s="8"/>
      <c r="AH490" s="8"/>
      <c r="AI490" s="8"/>
      <c r="AJ490" s="8"/>
      <c r="AK490" s="8"/>
      <c r="AL490" s="8"/>
      <c r="AM490" s="8"/>
      <c r="AN490" s="8"/>
      <c r="AO490" s="8"/>
      <c r="AP490" s="8"/>
      <c r="AQ490" s="8"/>
      <c r="AR490" s="8"/>
      <c r="AS490" s="8"/>
      <c r="AT490" s="8"/>
      <c r="AU490" s="8"/>
      <c r="AV490" s="8"/>
      <c r="AW490" s="19"/>
      <c r="AX490" s="8"/>
      <c r="AY490" s="8"/>
      <c r="AZ490" s="8"/>
      <c r="BA490" s="8"/>
      <c r="BB490" s="8"/>
      <c r="BC490" s="8"/>
      <c r="BD490" s="8"/>
      <c r="BE490" s="8"/>
      <c r="BF490" s="8"/>
      <c r="BG490" s="8"/>
      <c r="BH490" s="8"/>
      <c r="BI490" s="8"/>
    </row>
    <row r="491" spans="1:61" ht="15" thickBot="1">
      <c r="A491" s="2">
        <v>0</v>
      </c>
      <c r="B491" s="2">
        <v>0</v>
      </c>
      <c r="C491" s="2">
        <v>39</v>
      </c>
      <c r="D491" s="2">
        <v>2</v>
      </c>
      <c r="E491" s="2">
        <v>0</v>
      </c>
      <c r="F491" s="2">
        <v>0</v>
      </c>
      <c r="G491" s="2">
        <v>0</v>
      </c>
      <c r="H491" s="2">
        <v>0</v>
      </c>
      <c r="I491" s="2">
        <v>1</v>
      </c>
      <c r="J491" s="2">
        <v>0</v>
      </c>
      <c r="K491" s="2">
        <v>252</v>
      </c>
      <c r="L491" s="2">
        <v>128</v>
      </c>
      <c r="M491" s="2">
        <v>93</v>
      </c>
      <c r="N491" s="2">
        <v>30.36</v>
      </c>
      <c r="O491" s="2">
        <v>105</v>
      </c>
      <c r="P491" s="2">
        <v>63</v>
      </c>
      <c r="Q491" s="1">
        <f t="shared" si="43"/>
        <v>-3.222862079631204</v>
      </c>
      <c r="R491" s="1">
        <f t="shared" si="44"/>
        <v>3.9840867192157792E-2</v>
      </c>
      <c r="S491" s="1">
        <f t="shared" si="45"/>
        <v>3.8314388719630298E-2</v>
      </c>
      <c r="T491" s="1">
        <f t="shared" si="46"/>
        <v>0.96168561128036967</v>
      </c>
      <c r="U491" s="1">
        <f t="shared" si="47"/>
        <v>-1.6966881810074708E-2</v>
      </c>
      <c r="V491" s="10">
        <f t="shared" si="42"/>
        <v>0</v>
      </c>
      <c r="W491" s="12"/>
      <c r="X491" s="12"/>
      <c r="Y491" s="12"/>
      <c r="Z491" s="12"/>
      <c r="AA491" s="8"/>
      <c r="AB491" s="8"/>
      <c r="AC491" s="8"/>
      <c r="AD491" s="8"/>
      <c r="AE491" s="8"/>
      <c r="AF491" s="8"/>
      <c r="AG491" s="8"/>
      <c r="AH491" s="8"/>
      <c r="AI491" s="8"/>
      <c r="AJ491" s="8"/>
      <c r="AK491" s="8"/>
      <c r="AL491" s="8"/>
      <c r="AM491" s="8"/>
      <c r="AN491" s="8"/>
      <c r="AO491" s="8"/>
      <c r="AP491" s="8"/>
      <c r="AQ491" s="8"/>
      <c r="AR491" s="8"/>
      <c r="AS491" s="8"/>
      <c r="AT491" s="8"/>
      <c r="AU491" s="8"/>
      <c r="AV491" s="8"/>
      <c r="AW491" s="19"/>
      <c r="AX491" s="8"/>
      <c r="AY491" s="8"/>
      <c r="AZ491" s="8"/>
      <c r="BA491" s="8"/>
      <c r="BB491" s="8"/>
      <c r="BC491" s="8"/>
      <c r="BD491" s="8"/>
      <c r="BE491" s="8"/>
      <c r="BF491" s="8"/>
      <c r="BG491" s="8"/>
      <c r="BH491" s="8"/>
      <c r="BI491" s="8"/>
    </row>
    <row r="492" spans="1:61" ht="15" thickBot="1">
      <c r="A492" s="2">
        <v>0</v>
      </c>
      <c r="B492" s="2">
        <v>1</v>
      </c>
      <c r="C492" s="2">
        <v>42</v>
      </c>
      <c r="D492" s="2">
        <v>4</v>
      </c>
      <c r="E492" s="2">
        <v>0</v>
      </c>
      <c r="F492" s="2">
        <v>0</v>
      </c>
      <c r="G492" s="2">
        <v>0</v>
      </c>
      <c r="H492" s="2">
        <v>0</v>
      </c>
      <c r="I492" s="2">
        <v>0</v>
      </c>
      <c r="J492" s="2">
        <v>0</v>
      </c>
      <c r="K492" s="2">
        <v>253</v>
      </c>
      <c r="L492" s="2">
        <v>116</v>
      </c>
      <c r="M492" s="2">
        <v>72</v>
      </c>
      <c r="N492" s="2">
        <v>21.96</v>
      </c>
      <c r="O492" s="2">
        <v>60</v>
      </c>
      <c r="P492" s="2">
        <v>88</v>
      </c>
      <c r="Q492" s="1">
        <f t="shared" si="43"/>
        <v>-2.6346662979954427</v>
      </c>
      <c r="R492" s="1">
        <f t="shared" si="44"/>
        <v>7.1742906166097076E-2</v>
      </c>
      <c r="S492" s="1">
        <f t="shared" si="45"/>
        <v>6.6940406839491109E-2</v>
      </c>
      <c r="T492" s="1">
        <f t="shared" si="46"/>
        <v>0.9330595931605089</v>
      </c>
      <c r="U492" s="1">
        <f t="shared" si="47"/>
        <v>-3.0090617610134273E-2</v>
      </c>
      <c r="V492" s="10">
        <f t="shared" si="42"/>
        <v>0</v>
      </c>
      <c r="W492" s="12"/>
      <c r="X492" s="12"/>
      <c r="Y492" s="12"/>
      <c r="Z492" s="12"/>
      <c r="AA492" s="8"/>
      <c r="AB492" s="8"/>
      <c r="AC492" s="8"/>
      <c r="AD492" s="8"/>
      <c r="AE492" s="8"/>
      <c r="AF492" s="8"/>
      <c r="AG492" s="8"/>
      <c r="AH492" s="8"/>
      <c r="AI492" s="8"/>
      <c r="AJ492" s="8"/>
      <c r="AK492" s="8"/>
      <c r="AL492" s="8"/>
      <c r="AM492" s="8"/>
      <c r="AN492" s="8"/>
      <c r="AO492" s="8"/>
      <c r="AP492" s="8"/>
      <c r="AQ492" s="8"/>
      <c r="AR492" s="8"/>
      <c r="AS492" s="8"/>
      <c r="AT492" s="8"/>
      <c r="AU492" s="8"/>
      <c r="AV492" s="8"/>
      <c r="AW492" s="19"/>
      <c r="AX492" s="8"/>
      <c r="AY492" s="8"/>
      <c r="AZ492" s="8"/>
      <c r="BA492" s="8"/>
      <c r="BB492" s="8"/>
      <c r="BC492" s="8"/>
      <c r="BD492" s="8"/>
      <c r="BE492" s="8"/>
      <c r="BF492" s="8"/>
      <c r="BG492" s="8"/>
      <c r="BH492" s="8"/>
      <c r="BI492" s="8"/>
    </row>
    <row r="493" spans="1:61" ht="15" thickBot="1">
      <c r="A493" s="2">
        <v>0</v>
      </c>
      <c r="B493" s="2">
        <v>0</v>
      </c>
      <c r="C493" s="2">
        <v>55</v>
      </c>
      <c r="D493" s="2">
        <v>1</v>
      </c>
      <c r="E493" s="2">
        <v>0</v>
      </c>
      <c r="F493" s="2">
        <v>0</v>
      </c>
      <c r="G493" s="2">
        <v>0</v>
      </c>
      <c r="H493" s="2">
        <v>0</v>
      </c>
      <c r="I493" s="2">
        <v>0</v>
      </c>
      <c r="J493" s="2">
        <v>0</v>
      </c>
      <c r="K493" s="2">
        <v>278</v>
      </c>
      <c r="L493" s="2">
        <v>125</v>
      </c>
      <c r="M493" s="2">
        <v>80</v>
      </c>
      <c r="N493" s="2">
        <v>26.27</v>
      </c>
      <c r="O493" s="2">
        <v>64</v>
      </c>
      <c r="P493" s="2">
        <v>78</v>
      </c>
      <c r="Q493" s="1">
        <f t="shared" si="43"/>
        <v>-2.1203015488437957</v>
      </c>
      <c r="R493" s="1">
        <f t="shared" si="44"/>
        <v>0.11999543856945201</v>
      </c>
      <c r="S493" s="1">
        <f t="shared" si="45"/>
        <v>0.1071392207835416</v>
      </c>
      <c r="T493" s="1">
        <f t="shared" si="46"/>
        <v>0.89286077921645846</v>
      </c>
      <c r="U493" s="1">
        <f t="shared" si="47"/>
        <v>-4.9216253912904261E-2</v>
      </c>
      <c r="V493" s="10">
        <f t="shared" si="42"/>
        <v>1</v>
      </c>
      <c r="W493" s="12"/>
      <c r="X493" s="12"/>
      <c r="Y493" s="12"/>
      <c r="Z493" s="12"/>
      <c r="AA493" s="8"/>
      <c r="AB493" s="8"/>
      <c r="AC493" s="8"/>
      <c r="AD493" s="8"/>
      <c r="AE493" s="8"/>
      <c r="AF493" s="8"/>
      <c r="AG493" s="8"/>
      <c r="AH493" s="8"/>
      <c r="AI493" s="8"/>
      <c r="AJ493" s="8"/>
      <c r="AK493" s="8"/>
      <c r="AL493" s="8"/>
      <c r="AM493" s="8"/>
      <c r="AN493" s="8"/>
      <c r="AO493" s="8"/>
      <c r="AP493" s="8"/>
      <c r="AQ493" s="8"/>
      <c r="AR493" s="8"/>
      <c r="AS493" s="8"/>
      <c r="AT493" s="8"/>
      <c r="AU493" s="8"/>
      <c r="AV493" s="8"/>
      <c r="AW493" s="19"/>
      <c r="AX493" s="8"/>
      <c r="AY493" s="8"/>
      <c r="AZ493" s="8"/>
      <c r="BA493" s="8"/>
      <c r="BB493" s="8"/>
      <c r="BC493" s="8"/>
      <c r="BD493" s="8"/>
      <c r="BE493" s="8"/>
      <c r="BF493" s="8"/>
      <c r="BG493" s="8"/>
      <c r="BH493" s="8"/>
      <c r="BI493" s="8"/>
    </row>
    <row r="494" spans="1:61" ht="15" thickBot="1">
      <c r="A494" s="2">
        <v>1</v>
      </c>
      <c r="B494" s="2">
        <v>1</v>
      </c>
      <c r="C494" s="2">
        <v>60</v>
      </c>
      <c r="D494" s="2">
        <v>4</v>
      </c>
      <c r="E494" s="2">
        <v>0</v>
      </c>
      <c r="F494" s="2">
        <v>0</v>
      </c>
      <c r="G494" s="2">
        <v>0</v>
      </c>
      <c r="H494" s="2">
        <v>0</v>
      </c>
      <c r="I494" s="2">
        <v>0</v>
      </c>
      <c r="J494" s="2">
        <v>0</v>
      </c>
      <c r="K494" s="2">
        <v>232</v>
      </c>
      <c r="L494" s="2">
        <v>165</v>
      </c>
      <c r="M494" s="2">
        <v>77</v>
      </c>
      <c r="N494" s="2">
        <v>29.23</v>
      </c>
      <c r="O494" s="2">
        <v>69</v>
      </c>
      <c r="P494" s="2">
        <v>57</v>
      </c>
      <c r="Q494" s="1">
        <f t="shared" si="43"/>
        <v>-1.0102509391034467</v>
      </c>
      <c r="R494" s="1">
        <f t="shared" si="44"/>
        <v>0.36412759425388574</v>
      </c>
      <c r="S494" s="1">
        <f t="shared" si="45"/>
        <v>0.26693074444626758</v>
      </c>
      <c r="T494" s="1">
        <f t="shared" si="46"/>
        <v>0.26693074444626758</v>
      </c>
      <c r="U494" s="1">
        <f t="shared" si="47"/>
        <v>-0.57360140232939139</v>
      </c>
      <c r="V494" s="10">
        <f t="shared" si="42"/>
        <v>1</v>
      </c>
      <c r="W494" s="12"/>
      <c r="X494" s="12"/>
      <c r="Y494" s="12"/>
      <c r="Z494" s="12"/>
      <c r="AA494" s="8"/>
      <c r="AB494" s="8"/>
      <c r="AC494" s="8"/>
      <c r="AD494" s="8"/>
      <c r="AE494" s="8"/>
      <c r="AF494" s="8"/>
      <c r="AG494" s="8"/>
      <c r="AH494" s="8"/>
      <c r="AI494" s="8"/>
      <c r="AJ494" s="8"/>
      <c r="AK494" s="8"/>
      <c r="AL494" s="8"/>
      <c r="AM494" s="8"/>
      <c r="AN494" s="8"/>
      <c r="AO494" s="8"/>
      <c r="AP494" s="8"/>
      <c r="AQ494" s="8"/>
      <c r="AR494" s="8"/>
      <c r="AS494" s="8"/>
      <c r="AT494" s="8"/>
      <c r="AU494" s="8"/>
      <c r="AV494" s="8"/>
      <c r="AW494" s="19"/>
      <c r="AX494" s="8"/>
      <c r="AY494" s="8"/>
      <c r="AZ494" s="8"/>
      <c r="BA494" s="8"/>
      <c r="BB494" s="8"/>
      <c r="BC494" s="8"/>
      <c r="BD494" s="8"/>
      <c r="BE494" s="8"/>
      <c r="BF494" s="8"/>
      <c r="BG494" s="8"/>
      <c r="BH494" s="8"/>
      <c r="BI494" s="8"/>
    </row>
    <row r="495" spans="1:61" ht="15" thickBot="1">
      <c r="A495" s="2">
        <v>0</v>
      </c>
      <c r="B495" s="2">
        <v>0</v>
      </c>
      <c r="C495" s="2">
        <v>34</v>
      </c>
      <c r="D495" s="2">
        <v>2</v>
      </c>
      <c r="E495" s="2">
        <v>0</v>
      </c>
      <c r="F495" s="2">
        <v>0</v>
      </c>
      <c r="G495" s="2">
        <v>0</v>
      </c>
      <c r="H495" s="2">
        <v>0</v>
      </c>
      <c r="I495" s="2">
        <v>0</v>
      </c>
      <c r="J495" s="2">
        <v>0</v>
      </c>
      <c r="K495" s="2">
        <v>189</v>
      </c>
      <c r="L495" s="2">
        <v>108</v>
      </c>
      <c r="M495" s="2">
        <v>66</v>
      </c>
      <c r="N495" s="2">
        <v>20.81</v>
      </c>
      <c r="O495" s="2">
        <v>78</v>
      </c>
      <c r="P495" s="2">
        <v>88</v>
      </c>
      <c r="Q495" s="1">
        <f t="shared" si="43"/>
        <v>-3.9173980247403319</v>
      </c>
      <c r="R495" s="1">
        <f t="shared" si="44"/>
        <v>1.9892788005147887E-2</v>
      </c>
      <c r="S495" s="1">
        <f t="shared" si="45"/>
        <v>1.9504783482249197E-2</v>
      </c>
      <c r="T495" s="1">
        <f t="shared" si="46"/>
        <v>0.98049521651775084</v>
      </c>
      <c r="U495" s="1">
        <f t="shared" si="47"/>
        <v>-8.5545207570463331E-3</v>
      </c>
      <c r="V495" s="10">
        <f t="shared" si="42"/>
        <v>0</v>
      </c>
      <c r="W495" s="12"/>
      <c r="X495" s="12"/>
      <c r="Y495" s="12"/>
      <c r="Z495" s="12"/>
      <c r="AA495" s="8"/>
      <c r="AB495" s="8"/>
      <c r="AC495" s="8"/>
      <c r="AD495" s="8"/>
      <c r="AE495" s="8"/>
      <c r="AF495" s="8"/>
      <c r="AG495" s="8"/>
      <c r="AH495" s="8"/>
      <c r="AI495" s="8"/>
      <c r="AJ495" s="8"/>
      <c r="AK495" s="8"/>
      <c r="AL495" s="8"/>
      <c r="AM495" s="8"/>
      <c r="AN495" s="8"/>
      <c r="AO495" s="8"/>
      <c r="AP495" s="8"/>
      <c r="AQ495" s="8"/>
      <c r="AR495" s="8"/>
      <c r="AS495" s="8"/>
      <c r="AT495" s="8"/>
      <c r="AU495" s="8"/>
      <c r="AV495" s="8"/>
      <c r="AW495" s="19"/>
      <c r="AX495" s="8"/>
      <c r="AY495" s="8"/>
      <c r="AZ495" s="8"/>
      <c r="BA495" s="8"/>
      <c r="BB495" s="8"/>
      <c r="BC495" s="8"/>
      <c r="BD495" s="8"/>
      <c r="BE495" s="8"/>
      <c r="BF495" s="8"/>
      <c r="BG495" s="8"/>
      <c r="BH495" s="8"/>
      <c r="BI495" s="8"/>
    </row>
    <row r="496" spans="1:61" ht="15" thickBot="1">
      <c r="A496" s="2">
        <v>0</v>
      </c>
      <c r="B496" s="2">
        <v>0</v>
      </c>
      <c r="C496" s="2">
        <v>44</v>
      </c>
      <c r="D496" s="2">
        <v>3</v>
      </c>
      <c r="E496" s="2">
        <v>1</v>
      </c>
      <c r="F496" s="2">
        <v>15</v>
      </c>
      <c r="G496" s="2">
        <v>0</v>
      </c>
      <c r="H496" s="2">
        <v>0</v>
      </c>
      <c r="I496" s="2">
        <v>0</v>
      </c>
      <c r="J496" s="2">
        <v>0</v>
      </c>
      <c r="K496" s="2">
        <v>242</v>
      </c>
      <c r="L496" s="2">
        <v>135</v>
      </c>
      <c r="M496" s="2">
        <v>89</v>
      </c>
      <c r="N496" s="2">
        <v>23.29</v>
      </c>
      <c r="O496" s="2">
        <v>70</v>
      </c>
      <c r="P496" s="2">
        <v>77</v>
      </c>
      <c r="Q496" s="1">
        <f t="shared" si="43"/>
        <v>-2.5859228696111192</v>
      </c>
      <c r="R496" s="1">
        <f t="shared" si="44"/>
        <v>7.532653094757194E-2</v>
      </c>
      <c r="S496" s="1">
        <f t="shared" si="45"/>
        <v>7.0049913937485206E-2</v>
      </c>
      <c r="T496" s="1">
        <f t="shared" si="46"/>
        <v>0.92995008606251484</v>
      </c>
      <c r="U496" s="1">
        <f t="shared" si="47"/>
        <v>-3.1540361047529476E-2</v>
      </c>
      <c r="V496" s="10">
        <f t="shared" si="42"/>
        <v>0</v>
      </c>
      <c r="W496" s="12"/>
      <c r="X496" s="12"/>
      <c r="Y496" s="12"/>
      <c r="Z496" s="12"/>
      <c r="AA496" s="8"/>
      <c r="AB496" s="8"/>
      <c r="AC496" s="8"/>
      <c r="AD496" s="8"/>
      <c r="AE496" s="8"/>
      <c r="AF496" s="8"/>
      <c r="AG496" s="8"/>
      <c r="AH496" s="8"/>
      <c r="AI496" s="8"/>
      <c r="AJ496" s="8"/>
      <c r="AK496" s="8"/>
      <c r="AL496" s="8"/>
      <c r="AM496" s="8"/>
      <c r="AN496" s="8"/>
      <c r="AO496" s="8"/>
      <c r="AP496" s="8"/>
      <c r="AQ496" s="8"/>
      <c r="AR496" s="8"/>
      <c r="AS496" s="8"/>
      <c r="AT496" s="8"/>
      <c r="AU496" s="8"/>
      <c r="AV496" s="8"/>
      <c r="AW496" s="19"/>
      <c r="AX496" s="8"/>
      <c r="AY496" s="8"/>
      <c r="AZ496" s="8"/>
      <c r="BA496" s="8"/>
      <c r="BB496" s="8"/>
      <c r="BC496" s="8"/>
      <c r="BD496" s="8"/>
      <c r="BE496" s="8"/>
      <c r="BF496" s="8"/>
      <c r="BG496" s="8"/>
      <c r="BH496" s="8"/>
      <c r="BI496" s="8"/>
    </row>
    <row r="497" spans="1:61" ht="15" thickBot="1">
      <c r="A497" s="2">
        <v>0</v>
      </c>
      <c r="B497" s="2">
        <v>0</v>
      </c>
      <c r="C497" s="2">
        <v>49</v>
      </c>
      <c r="D497" s="2">
        <v>3</v>
      </c>
      <c r="E497" s="2">
        <v>1</v>
      </c>
      <c r="F497" s="2">
        <v>3</v>
      </c>
      <c r="G497" s="2">
        <v>0</v>
      </c>
      <c r="H497" s="2">
        <v>0</v>
      </c>
      <c r="I497" s="2">
        <v>0</v>
      </c>
      <c r="J497" s="2">
        <v>0</v>
      </c>
      <c r="K497" s="2">
        <v>247</v>
      </c>
      <c r="L497" s="2">
        <v>121</v>
      </c>
      <c r="M497" s="2">
        <v>82</v>
      </c>
      <c r="N497" s="2">
        <v>29.07</v>
      </c>
      <c r="O497" s="2">
        <v>72</v>
      </c>
      <c r="P497" s="2">
        <v>69</v>
      </c>
      <c r="Q497" s="1">
        <f t="shared" si="43"/>
        <v>-2.6821660991710274</v>
      </c>
      <c r="R497" s="1">
        <f t="shared" si="44"/>
        <v>6.8414800295492753E-2</v>
      </c>
      <c r="S497" s="1">
        <f t="shared" si="45"/>
        <v>6.403393164955333E-2</v>
      </c>
      <c r="T497" s="1">
        <f t="shared" si="46"/>
        <v>0.93596606835044671</v>
      </c>
      <c r="U497" s="1">
        <f t="shared" si="47"/>
        <v>-2.8739895487619405E-2</v>
      </c>
      <c r="V497" s="10">
        <f t="shared" si="42"/>
        <v>0</v>
      </c>
      <c r="W497" s="12"/>
      <c r="X497" s="12"/>
      <c r="Y497" s="12"/>
      <c r="Z497" s="12"/>
      <c r="AA497" s="8"/>
      <c r="AB497" s="8"/>
      <c r="AC497" s="8"/>
      <c r="AD497" s="8"/>
      <c r="AE497" s="8"/>
      <c r="AF497" s="8"/>
      <c r="AG497" s="8"/>
      <c r="AH497" s="8"/>
      <c r="AI497" s="8"/>
      <c r="AJ497" s="8"/>
      <c r="AK497" s="8"/>
      <c r="AL497" s="8"/>
      <c r="AM497" s="8"/>
      <c r="AN497" s="8"/>
      <c r="AO497" s="8"/>
      <c r="AP497" s="8"/>
      <c r="AQ497" s="8"/>
      <c r="AR497" s="8"/>
      <c r="AS497" s="8"/>
      <c r="AT497" s="8"/>
      <c r="AU497" s="8"/>
      <c r="AV497" s="8"/>
      <c r="AW497" s="19"/>
      <c r="AX497" s="8"/>
      <c r="AY497" s="8"/>
      <c r="AZ497" s="8"/>
      <c r="BA497" s="8"/>
      <c r="BB497" s="8"/>
      <c r="BC497" s="8"/>
      <c r="BD497" s="8"/>
      <c r="BE497" s="8"/>
      <c r="BF497" s="8"/>
      <c r="BG497" s="8"/>
      <c r="BH497" s="8"/>
      <c r="BI497" s="8"/>
    </row>
    <row r="498" spans="1:61" ht="15" thickBot="1">
      <c r="A498" s="2">
        <v>0</v>
      </c>
      <c r="B498" s="2">
        <v>1</v>
      </c>
      <c r="C498" s="2">
        <v>50</v>
      </c>
      <c r="D498" s="2">
        <v>1</v>
      </c>
      <c r="E498" s="2">
        <v>0</v>
      </c>
      <c r="F498" s="2">
        <v>0</v>
      </c>
      <c r="G498" s="2">
        <v>0</v>
      </c>
      <c r="H498" s="2">
        <v>0</v>
      </c>
      <c r="I498" s="2">
        <v>1</v>
      </c>
      <c r="J498" s="2">
        <v>0</v>
      </c>
      <c r="K498" s="2">
        <v>230</v>
      </c>
      <c r="L498" s="2">
        <v>133</v>
      </c>
      <c r="M498" s="2">
        <v>91</v>
      </c>
      <c r="N498" s="2">
        <v>25.74</v>
      </c>
      <c r="O498" s="2">
        <v>72</v>
      </c>
      <c r="P498" s="2">
        <v>70</v>
      </c>
      <c r="Q498" s="1">
        <f t="shared" si="43"/>
        <v>-1.7601909699356408</v>
      </c>
      <c r="R498" s="1">
        <f t="shared" si="44"/>
        <v>0.1720120115634757</v>
      </c>
      <c r="S498" s="1">
        <f t="shared" si="45"/>
        <v>0.14676642377923238</v>
      </c>
      <c r="T498" s="1">
        <f t="shared" si="46"/>
        <v>0.85323357622076768</v>
      </c>
      <c r="U498" s="1">
        <f t="shared" si="47"/>
        <v>-6.8932062645386705E-2</v>
      </c>
      <c r="V498" s="10">
        <f t="shared" si="42"/>
        <v>1</v>
      </c>
      <c r="W498" s="12"/>
      <c r="X498" s="12"/>
      <c r="Y498" s="12"/>
      <c r="Z498" s="12"/>
      <c r="AA498" s="8"/>
      <c r="AB498" s="8"/>
      <c r="AC498" s="8"/>
      <c r="AD498" s="8"/>
      <c r="AE498" s="8"/>
      <c r="AF498" s="8"/>
      <c r="AG498" s="8"/>
      <c r="AH498" s="8"/>
      <c r="AI498" s="8"/>
      <c r="AJ498" s="8"/>
      <c r="AK498" s="8"/>
      <c r="AL498" s="8"/>
      <c r="AM498" s="8"/>
      <c r="AN498" s="8"/>
      <c r="AO498" s="8"/>
      <c r="AP498" s="8"/>
      <c r="AQ498" s="8"/>
      <c r="AR498" s="8"/>
      <c r="AS498" s="8"/>
      <c r="AT498" s="8"/>
      <c r="AU498" s="8"/>
      <c r="AV498" s="8"/>
      <c r="AW498" s="19"/>
      <c r="AX498" s="8"/>
      <c r="AY498" s="8"/>
      <c r="AZ498" s="8"/>
      <c r="BA498" s="8"/>
      <c r="BB498" s="8"/>
      <c r="BC498" s="8"/>
      <c r="BD498" s="8"/>
      <c r="BE498" s="8"/>
      <c r="BF498" s="8"/>
      <c r="BG498" s="8"/>
      <c r="BH498" s="8"/>
      <c r="BI498" s="8"/>
    </row>
    <row r="499" spans="1:61" ht="15" thickBot="1">
      <c r="A499" s="2">
        <v>0</v>
      </c>
      <c r="B499" s="2">
        <v>0</v>
      </c>
      <c r="C499" s="2">
        <v>47</v>
      </c>
      <c r="D499" s="2">
        <v>2</v>
      </c>
      <c r="E499" s="2">
        <v>0</v>
      </c>
      <c r="F499" s="2">
        <v>0</v>
      </c>
      <c r="G499" s="2">
        <v>0</v>
      </c>
      <c r="H499" s="2">
        <v>0</v>
      </c>
      <c r="I499" s="2">
        <v>0</v>
      </c>
      <c r="J499" s="2">
        <v>0</v>
      </c>
      <c r="K499" s="2">
        <v>223</v>
      </c>
      <c r="L499" s="2">
        <v>120</v>
      </c>
      <c r="M499" s="2">
        <v>74</v>
      </c>
      <c r="N499" s="2">
        <v>20.27</v>
      </c>
      <c r="O499" s="2">
        <v>80</v>
      </c>
      <c r="P499" s="2">
        <v>76</v>
      </c>
      <c r="Q499" s="1">
        <f t="shared" si="43"/>
        <v>-2.958885382192495</v>
      </c>
      <c r="R499" s="1">
        <f t="shared" si="44"/>
        <v>5.1876707661743154E-2</v>
      </c>
      <c r="S499" s="1">
        <f t="shared" si="45"/>
        <v>4.9318239755552593E-2</v>
      </c>
      <c r="T499" s="1">
        <f t="shared" si="46"/>
        <v>0.95068176024444739</v>
      </c>
      <c r="U499" s="1">
        <f t="shared" si="47"/>
        <v>-2.1964838372752319E-2</v>
      </c>
      <c r="V499" s="10">
        <f t="shared" si="42"/>
        <v>0</v>
      </c>
      <c r="W499" s="12"/>
      <c r="X499" s="12"/>
      <c r="Y499" s="12"/>
      <c r="Z499" s="12"/>
      <c r="AA499" s="8"/>
      <c r="AB499" s="8"/>
      <c r="AC499" s="8"/>
      <c r="AD499" s="8"/>
      <c r="AE499" s="8"/>
      <c r="AF499" s="8"/>
      <c r="AG499" s="8"/>
      <c r="AH499" s="8"/>
      <c r="AI499" s="8"/>
      <c r="AJ499" s="8"/>
      <c r="AK499" s="8"/>
      <c r="AL499" s="8"/>
      <c r="AM499" s="8"/>
      <c r="AN499" s="8"/>
      <c r="AO499" s="8"/>
      <c r="AP499" s="8"/>
      <c r="AQ499" s="8"/>
      <c r="AR499" s="8"/>
      <c r="AS499" s="8"/>
      <c r="AT499" s="8"/>
      <c r="AU499" s="8"/>
      <c r="AV499" s="8"/>
      <c r="AW499" s="19"/>
      <c r="AX499" s="8"/>
      <c r="AY499" s="8"/>
      <c r="AZ499" s="8"/>
      <c r="BA499" s="8"/>
      <c r="BB499" s="8"/>
      <c r="BC499" s="8"/>
      <c r="BD499" s="8"/>
      <c r="BE499" s="8"/>
      <c r="BF499" s="8"/>
      <c r="BG499" s="8"/>
      <c r="BH499" s="8"/>
      <c r="BI499" s="8"/>
    </row>
    <row r="500" spans="1:61" ht="15" thickBot="1">
      <c r="A500" s="2">
        <v>1</v>
      </c>
      <c r="B500" s="2">
        <v>0</v>
      </c>
      <c r="C500" s="2">
        <v>63</v>
      </c>
      <c r="D500" s="2">
        <v>4</v>
      </c>
      <c r="E500" s="2">
        <v>0</v>
      </c>
      <c r="F500" s="2">
        <v>0</v>
      </c>
      <c r="G500" s="2">
        <v>0</v>
      </c>
      <c r="H500" s="2">
        <v>0</v>
      </c>
      <c r="I500" s="2">
        <v>1</v>
      </c>
      <c r="J500" s="2">
        <v>0</v>
      </c>
      <c r="K500" s="2">
        <v>263</v>
      </c>
      <c r="L500" s="2">
        <v>150</v>
      </c>
      <c r="M500" s="2">
        <v>96.5</v>
      </c>
      <c r="N500" s="2">
        <v>24.85</v>
      </c>
      <c r="O500" s="2">
        <v>72</v>
      </c>
      <c r="P500" s="2">
        <v>75</v>
      </c>
      <c r="Q500" s="1">
        <f t="shared" si="43"/>
        <v>-1.289614379020307</v>
      </c>
      <c r="R500" s="1">
        <f t="shared" si="44"/>
        <v>0.27537695374830928</v>
      </c>
      <c r="S500" s="1">
        <f t="shared" si="45"/>
        <v>0.21591808832595061</v>
      </c>
      <c r="T500" s="1">
        <f t="shared" si="46"/>
        <v>0.21591808832595061</v>
      </c>
      <c r="U500" s="1">
        <f t="shared" si="47"/>
        <v>-0.66571097354771491</v>
      </c>
      <c r="V500" s="10">
        <f t="shared" si="42"/>
        <v>1</v>
      </c>
      <c r="W500" s="12"/>
      <c r="X500" s="12"/>
      <c r="Y500" s="12"/>
      <c r="Z500" s="12"/>
      <c r="AA500" s="8"/>
      <c r="AB500" s="8"/>
      <c r="AC500" s="8"/>
      <c r="AD500" s="8"/>
      <c r="AE500" s="8"/>
      <c r="AF500" s="8"/>
      <c r="AG500" s="8"/>
      <c r="AH500" s="8"/>
      <c r="AI500" s="8"/>
      <c r="AJ500" s="8"/>
      <c r="AK500" s="8"/>
      <c r="AL500" s="8"/>
      <c r="AM500" s="8"/>
      <c r="AN500" s="8"/>
      <c r="AO500" s="8"/>
      <c r="AP500" s="8"/>
      <c r="AQ500" s="8"/>
      <c r="AR500" s="8"/>
      <c r="AS500" s="8"/>
      <c r="AT500" s="8"/>
      <c r="AU500" s="8"/>
      <c r="AV500" s="8"/>
      <c r="AW500" s="19"/>
      <c r="AX500" s="8"/>
      <c r="AY500" s="8"/>
      <c r="AZ500" s="8"/>
      <c r="BA500" s="8"/>
      <c r="BB500" s="8"/>
      <c r="BC500" s="8"/>
      <c r="BD500" s="8"/>
      <c r="BE500" s="8"/>
      <c r="BF500" s="8"/>
      <c r="BG500" s="8"/>
      <c r="BH500" s="8"/>
      <c r="BI500" s="8"/>
    </row>
    <row r="501" spans="1:61" ht="15" thickBot="1">
      <c r="A501" s="2">
        <v>0</v>
      </c>
      <c r="B501" s="2">
        <v>0</v>
      </c>
      <c r="C501" s="2">
        <v>39</v>
      </c>
      <c r="D501" s="2">
        <v>3</v>
      </c>
      <c r="E501" s="2">
        <v>1</v>
      </c>
      <c r="F501" s="2">
        <v>30</v>
      </c>
      <c r="G501" s="2">
        <v>0</v>
      </c>
      <c r="H501" s="2">
        <v>0</v>
      </c>
      <c r="I501" s="2">
        <v>1</v>
      </c>
      <c r="J501" s="2">
        <v>0</v>
      </c>
      <c r="K501" s="2">
        <v>277</v>
      </c>
      <c r="L501" s="2">
        <v>148</v>
      </c>
      <c r="M501" s="2">
        <v>100</v>
      </c>
      <c r="N501" s="2">
        <v>24.12</v>
      </c>
      <c r="O501" s="2">
        <v>85</v>
      </c>
      <c r="P501" s="2">
        <v>72</v>
      </c>
      <c r="Q501" s="1">
        <f t="shared" si="43"/>
        <v>-2.2396430899914472</v>
      </c>
      <c r="R501" s="1">
        <f t="shared" si="44"/>
        <v>0.1064965072663633</v>
      </c>
      <c r="S501" s="1">
        <f t="shared" si="45"/>
        <v>9.6246582404011821E-2</v>
      </c>
      <c r="T501" s="1">
        <f t="shared" si="46"/>
        <v>0.90375341759598815</v>
      </c>
      <c r="U501" s="1">
        <f t="shared" si="47"/>
        <v>-4.3950047384524633E-2</v>
      </c>
      <c r="V501" s="10">
        <f t="shared" si="42"/>
        <v>0</v>
      </c>
      <c r="W501" s="12"/>
      <c r="X501" s="12"/>
      <c r="Y501" s="12"/>
      <c r="Z501" s="12"/>
      <c r="AA501" s="8"/>
      <c r="AB501" s="8"/>
      <c r="AC501" s="8"/>
      <c r="AD501" s="8"/>
      <c r="AE501" s="8"/>
      <c r="AF501" s="8"/>
      <c r="AG501" s="8"/>
      <c r="AH501" s="8"/>
      <c r="AI501" s="8"/>
      <c r="AJ501" s="8"/>
      <c r="AK501" s="8"/>
      <c r="AL501" s="8"/>
      <c r="AM501" s="8"/>
      <c r="AN501" s="8"/>
      <c r="AO501" s="8"/>
      <c r="AP501" s="8"/>
      <c r="AQ501" s="8"/>
      <c r="AR501" s="8"/>
      <c r="AS501" s="8"/>
      <c r="AT501" s="8"/>
      <c r="AU501" s="8"/>
      <c r="AV501" s="8"/>
      <c r="AW501" s="19"/>
      <c r="AX501" s="8"/>
      <c r="AY501" s="8"/>
      <c r="AZ501" s="8"/>
      <c r="BA501" s="8"/>
      <c r="BB501" s="8"/>
      <c r="BC501" s="8"/>
      <c r="BD501" s="8"/>
      <c r="BE501" s="8"/>
      <c r="BF501" s="8"/>
      <c r="BG501" s="8"/>
      <c r="BH501" s="8"/>
      <c r="BI501" s="8"/>
    </row>
    <row r="502" spans="1:61" ht="15" thickBot="1">
      <c r="A502" s="2">
        <v>0</v>
      </c>
      <c r="B502" s="2">
        <v>1</v>
      </c>
      <c r="C502" s="2">
        <v>43</v>
      </c>
      <c r="D502" s="2">
        <v>1</v>
      </c>
      <c r="E502" s="2">
        <v>1</v>
      </c>
      <c r="F502" s="2">
        <v>43</v>
      </c>
      <c r="G502" s="2">
        <v>0</v>
      </c>
      <c r="H502" s="2">
        <v>0</v>
      </c>
      <c r="I502" s="2">
        <v>0</v>
      </c>
      <c r="J502" s="2">
        <v>0</v>
      </c>
      <c r="K502" s="2">
        <v>215</v>
      </c>
      <c r="L502" s="2">
        <v>122</v>
      </c>
      <c r="M502" s="2">
        <v>76</v>
      </c>
      <c r="N502" s="2">
        <v>26.84</v>
      </c>
      <c r="O502" s="2">
        <v>85</v>
      </c>
      <c r="P502" s="2">
        <v>74</v>
      </c>
      <c r="Q502" s="1">
        <f t="shared" si="43"/>
        <v>-1.7508345524463946</v>
      </c>
      <c r="R502" s="1">
        <f t="shared" si="44"/>
        <v>0.17362898047883385</v>
      </c>
      <c r="S502" s="1">
        <f t="shared" si="45"/>
        <v>0.14794196749299274</v>
      </c>
      <c r="T502" s="1">
        <f t="shared" si="46"/>
        <v>0.85205803250700729</v>
      </c>
      <c r="U502" s="1">
        <f t="shared" si="47"/>
        <v>-6.9530825022892442E-2</v>
      </c>
      <c r="V502" s="10">
        <f t="shared" si="42"/>
        <v>1</v>
      </c>
      <c r="W502" s="12"/>
      <c r="X502" s="12"/>
      <c r="Y502" s="12"/>
      <c r="Z502" s="12"/>
      <c r="AA502" s="8"/>
      <c r="AB502" s="8"/>
      <c r="AC502" s="8"/>
      <c r="AD502" s="8"/>
      <c r="AE502" s="8"/>
      <c r="AF502" s="8"/>
      <c r="AG502" s="8"/>
      <c r="AH502" s="8"/>
      <c r="AI502" s="8"/>
      <c r="AJ502" s="8"/>
      <c r="AK502" s="8"/>
      <c r="AL502" s="8"/>
      <c r="AM502" s="8"/>
      <c r="AN502" s="8"/>
      <c r="AO502" s="8"/>
      <c r="AP502" s="8"/>
      <c r="AQ502" s="8"/>
      <c r="AR502" s="8"/>
      <c r="AS502" s="8"/>
      <c r="AT502" s="8"/>
      <c r="AU502" s="8"/>
      <c r="AV502" s="8"/>
      <c r="AW502" s="19"/>
      <c r="AX502" s="8"/>
      <c r="AY502" s="8"/>
      <c r="AZ502" s="8"/>
      <c r="BA502" s="8"/>
      <c r="BB502" s="8"/>
      <c r="BC502" s="8"/>
      <c r="BD502" s="8"/>
      <c r="BE502" s="8"/>
      <c r="BF502" s="8"/>
      <c r="BG502" s="8"/>
      <c r="BH502" s="8"/>
      <c r="BI502" s="8"/>
    </row>
    <row r="503" spans="1:61" ht="15" thickBot="1">
      <c r="A503" s="2">
        <v>0</v>
      </c>
      <c r="B503" s="2">
        <v>1</v>
      </c>
      <c r="C503" s="2">
        <v>41</v>
      </c>
      <c r="D503" s="2">
        <v>2</v>
      </c>
      <c r="E503" s="2">
        <v>1</v>
      </c>
      <c r="F503" s="2">
        <v>10</v>
      </c>
      <c r="G503" s="2">
        <v>0</v>
      </c>
      <c r="H503" s="2">
        <v>0</v>
      </c>
      <c r="I503" s="2">
        <v>0</v>
      </c>
      <c r="J503" s="2">
        <v>0</v>
      </c>
      <c r="K503" s="2">
        <v>210</v>
      </c>
      <c r="L503" s="2">
        <v>121.5</v>
      </c>
      <c r="M503" s="2">
        <v>82.5</v>
      </c>
      <c r="N503" s="2">
        <v>23.27</v>
      </c>
      <c r="O503" s="2">
        <v>78</v>
      </c>
      <c r="P503" s="2">
        <v>89</v>
      </c>
      <c r="Q503" s="1">
        <f t="shared" si="43"/>
        <v>-2.4556202029528924</v>
      </c>
      <c r="R503" s="1">
        <f t="shared" si="44"/>
        <v>8.5809959344108191E-2</v>
      </c>
      <c r="S503" s="1">
        <f t="shared" si="45"/>
        <v>7.9028524840518463E-2</v>
      </c>
      <c r="T503" s="1">
        <f t="shared" si="46"/>
        <v>0.92097147515948152</v>
      </c>
      <c r="U503" s="1">
        <f t="shared" si="47"/>
        <v>-3.5753820804974287E-2</v>
      </c>
      <c r="V503" s="10">
        <f t="shared" si="42"/>
        <v>0</v>
      </c>
      <c r="W503" s="12"/>
      <c r="X503" s="12"/>
      <c r="Y503" s="12"/>
      <c r="Z503" s="12"/>
      <c r="AA503" s="8"/>
      <c r="AB503" s="8"/>
      <c r="AC503" s="8"/>
      <c r="AD503" s="8"/>
      <c r="AE503" s="8"/>
      <c r="AF503" s="8"/>
      <c r="AG503" s="8"/>
      <c r="AH503" s="8"/>
      <c r="AI503" s="8"/>
      <c r="AJ503" s="8"/>
      <c r="AK503" s="8"/>
      <c r="AL503" s="8"/>
      <c r="AM503" s="8"/>
      <c r="AN503" s="8"/>
      <c r="AO503" s="8"/>
      <c r="AP503" s="8"/>
      <c r="AQ503" s="8"/>
      <c r="AR503" s="8"/>
      <c r="AS503" s="8"/>
      <c r="AT503" s="8"/>
      <c r="AU503" s="8"/>
      <c r="AV503" s="8"/>
      <c r="AW503" s="19"/>
      <c r="AX503" s="8"/>
      <c r="AY503" s="8"/>
      <c r="AZ503" s="8"/>
      <c r="BA503" s="8"/>
      <c r="BB503" s="8"/>
      <c r="BC503" s="8"/>
      <c r="BD503" s="8"/>
      <c r="BE503" s="8"/>
      <c r="BF503" s="8"/>
      <c r="BG503" s="8"/>
      <c r="BH503" s="8"/>
      <c r="BI503" s="8"/>
    </row>
    <row r="504" spans="1:61" ht="15" thickBot="1">
      <c r="A504" s="2">
        <v>1</v>
      </c>
      <c r="B504" s="2">
        <v>1</v>
      </c>
      <c r="C504" s="2">
        <v>59</v>
      </c>
      <c r="D504" s="2">
        <v>1</v>
      </c>
      <c r="E504" s="2">
        <v>0</v>
      </c>
      <c r="F504" s="2">
        <v>0</v>
      </c>
      <c r="G504" s="2">
        <v>0</v>
      </c>
      <c r="H504" s="2">
        <v>0</v>
      </c>
      <c r="I504" s="2">
        <v>0</v>
      </c>
      <c r="J504" s="2">
        <v>0</v>
      </c>
      <c r="K504" s="2">
        <v>300</v>
      </c>
      <c r="L504" s="2">
        <v>163</v>
      </c>
      <c r="M504" s="2">
        <v>78</v>
      </c>
      <c r="N504" s="2">
        <v>28.83</v>
      </c>
      <c r="O504" s="2">
        <v>53</v>
      </c>
      <c r="P504" s="2">
        <v>95</v>
      </c>
      <c r="Q504" s="1">
        <f t="shared" si="43"/>
        <v>-0.49254207781517945</v>
      </c>
      <c r="R504" s="1">
        <f t="shared" si="44"/>
        <v>0.61107102798730384</v>
      </c>
      <c r="S504" s="1">
        <f t="shared" si="45"/>
        <v>0.37929490219354833</v>
      </c>
      <c r="T504" s="1">
        <f t="shared" si="46"/>
        <v>0.37929490219354833</v>
      </c>
      <c r="U504" s="1">
        <f t="shared" si="47"/>
        <v>-0.42102299427081791</v>
      </c>
      <c r="V504" s="10">
        <f t="shared" si="42"/>
        <v>1</v>
      </c>
      <c r="W504" s="12"/>
      <c r="X504" s="12"/>
      <c r="Y504" s="12"/>
      <c r="Z504" s="12"/>
      <c r="AA504" s="8"/>
      <c r="AB504" s="8"/>
      <c r="AC504" s="8"/>
      <c r="AD504" s="8"/>
      <c r="AE504" s="8"/>
      <c r="AF504" s="8"/>
      <c r="AG504" s="8"/>
      <c r="AH504" s="8"/>
      <c r="AI504" s="8"/>
      <c r="AJ504" s="8"/>
      <c r="AK504" s="8"/>
      <c r="AL504" s="8"/>
      <c r="AM504" s="8"/>
      <c r="AN504" s="8"/>
      <c r="AO504" s="8"/>
      <c r="AP504" s="8"/>
      <c r="AQ504" s="8"/>
      <c r="AR504" s="8"/>
      <c r="AS504" s="8"/>
      <c r="AT504" s="8"/>
      <c r="AU504" s="8"/>
      <c r="AV504" s="8"/>
      <c r="AW504" s="19"/>
      <c r="AX504" s="8"/>
      <c r="AY504" s="8"/>
      <c r="AZ504" s="8"/>
      <c r="BA504" s="8"/>
      <c r="BB504" s="8"/>
      <c r="BC504" s="8"/>
      <c r="BD504" s="8"/>
      <c r="BE504" s="8"/>
      <c r="BF504" s="8"/>
      <c r="BG504" s="8"/>
      <c r="BH504" s="8"/>
      <c r="BI504" s="8"/>
    </row>
    <row r="505" spans="1:61" ht="15" thickBot="1">
      <c r="A505" s="2">
        <v>1</v>
      </c>
      <c r="B505" s="2">
        <v>0</v>
      </c>
      <c r="C505" s="2">
        <v>51</v>
      </c>
      <c r="D505" s="2">
        <v>1</v>
      </c>
      <c r="E505" s="2">
        <v>0</v>
      </c>
      <c r="F505" s="2">
        <v>0</v>
      </c>
      <c r="G505" s="2">
        <v>0</v>
      </c>
      <c r="H505" s="2">
        <v>0</v>
      </c>
      <c r="I505" s="2">
        <v>1</v>
      </c>
      <c r="J505" s="2">
        <v>0</v>
      </c>
      <c r="K505" s="2">
        <v>287</v>
      </c>
      <c r="L505" s="2">
        <v>139</v>
      </c>
      <c r="M505" s="2">
        <v>92</v>
      </c>
      <c r="N505" s="2">
        <v>37.479999999999997</v>
      </c>
      <c r="O505" s="2">
        <v>75</v>
      </c>
      <c r="P505" s="2">
        <v>74</v>
      </c>
      <c r="Q505" s="1">
        <f t="shared" si="43"/>
        <v>-1.9382130178625543</v>
      </c>
      <c r="R505" s="1">
        <f t="shared" si="44"/>
        <v>0.14396097575105082</v>
      </c>
      <c r="S505" s="1">
        <f t="shared" si="45"/>
        <v>0.12584430658269208</v>
      </c>
      <c r="T505" s="1">
        <f t="shared" si="46"/>
        <v>0.12584430658269208</v>
      </c>
      <c r="U505" s="1">
        <f t="shared" si="47"/>
        <v>-0.90016642791579315</v>
      </c>
      <c r="V505" s="10">
        <f t="shared" si="42"/>
        <v>1</v>
      </c>
      <c r="W505" s="12"/>
      <c r="X505" s="12"/>
      <c r="Y505" s="12"/>
      <c r="Z505" s="12"/>
      <c r="AA505" s="8"/>
      <c r="AB505" s="8"/>
      <c r="AC505" s="8"/>
      <c r="AD505" s="8"/>
      <c r="AE505" s="8"/>
      <c r="AF505" s="8"/>
      <c r="AG505" s="8"/>
      <c r="AH505" s="8"/>
      <c r="AI505" s="8"/>
      <c r="AJ505" s="8"/>
      <c r="AK505" s="8"/>
      <c r="AL505" s="8"/>
      <c r="AM505" s="8"/>
      <c r="AN505" s="8"/>
      <c r="AO505" s="8"/>
      <c r="AP505" s="8"/>
      <c r="AQ505" s="8"/>
      <c r="AR505" s="8"/>
      <c r="AS505" s="8"/>
      <c r="AT505" s="8"/>
      <c r="AU505" s="8"/>
      <c r="AV505" s="8"/>
      <c r="AW505" s="19"/>
      <c r="AX505" s="8"/>
      <c r="AY505" s="8"/>
      <c r="AZ505" s="8"/>
      <c r="BA505" s="8"/>
      <c r="BB505" s="8"/>
      <c r="BC505" s="8"/>
      <c r="BD505" s="8"/>
      <c r="BE505" s="8"/>
      <c r="BF505" s="8"/>
      <c r="BG505" s="8"/>
      <c r="BH505" s="8"/>
      <c r="BI505" s="8"/>
    </row>
    <row r="506" spans="1:61" ht="15" thickBot="1">
      <c r="A506" s="2">
        <v>0</v>
      </c>
      <c r="B506" s="2">
        <v>1</v>
      </c>
      <c r="C506" s="2">
        <v>62</v>
      </c>
      <c r="D506" s="2">
        <v>1</v>
      </c>
      <c r="E506" s="2">
        <v>1</v>
      </c>
      <c r="F506" s="2">
        <v>3</v>
      </c>
      <c r="G506" s="2">
        <v>0</v>
      </c>
      <c r="H506" s="2">
        <v>0</v>
      </c>
      <c r="I506" s="2">
        <v>0</v>
      </c>
      <c r="J506" s="2">
        <v>0</v>
      </c>
      <c r="K506" s="2">
        <v>234</v>
      </c>
      <c r="L506" s="2">
        <v>117</v>
      </c>
      <c r="M506" s="2">
        <v>80</v>
      </c>
      <c r="N506" s="2">
        <v>26.97</v>
      </c>
      <c r="O506" s="2">
        <v>78</v>
      </c>
      <c r="P506" s="2">
        <v>67</v>
      </c>
      <c r="Q506" s="1">
        <f t="shared" si="43"/>
        <v>-1.3366168374760772</v>
      </c>
      <c r="R506" s="1">
        <f t="shared" si="44"/>
        <v>0.26273303523974795</v>
      </c>
      <c r="S506" s="1">
        <f t="shared" si="45"/>
        <v>0.20806696895346871</v>
      </c>
      <c r="T506" s="1">
        <f t="shared" si="46"/>
        <v>0.79193303104653134</v>
      </c>
      <c r="U506" s="1">
        <f t="shared" si="47"/>
        <v>-0.10131154249719139</v>
      </c>
      <c r="V506" s="10">
        <f t="shared" si="42"/>
        <v>1</v>
      </c>
      <c r="W506" s="12"/>
      <c r="X506" s="12"/>
      <c r="Y506" s="12"/>
      <c r="Z506" s="12"/>
      <c r="AA506" s="8"/>
      <c r="AB506" s="8"/>
      <c r="AC506" s="8"/>
      <c r="AD506" s="8"/>
      <c r="AE506" s="8"/>
      <c r="AF506" s="8"/>
      <c r="AG506" s="8"/>
      <c r="AH506" s="8"/>
      <c r="AI506" s="8"/>
      <c r="AJ506" s="8"/>
      <c r="AK506" s="8"/>
      <c r="AL506" s="8"/>
      <c r="AM506" s="8"/>
      <c r="AN506" s="8"/>
      <c r="AO506" s="8"/>
      <c r="AP506" s="8"/>
      <c r="AQ506" s="8"/>
      <c r="AR506" s="8"/>
      <c r="AS506" s="8"/>
      <c r="AT506" s="8"/>
      <c r="AU506" s="8"/>
      <c r="AV506" s="8"/>
      <c r="AW506" s="19"/>
      <c r="AX506" s="8"/>
      <c r="AY506" s="8"/>
      <c r="AZ506" s="8"/>
      <c r="BA506" s="8"/>
      <c r="BB506" s="8"/>
      <c r="BC506" s="8"/>
      <c r="BD506" s="8"/>
      <c r="BE506" s="8"/>
      <c r="BF506" s="8"/>
      <c r="BG506" s="8"/>
      <c r="BH506" s="8"/>
      <c r="BI506" s="8"/>
    </row>
    <row r="507" spans="1:61" ht="15" thickBot="1">
      <c r="A507" s="2">
        <v>0</v>
      </c>
      <c r="B507" s="2">
        <v>0</v>
      </c>
      <c r="C507" s="2">
        <v>51</v>
      </c>
      <c r="D507" s="2">
        <v>2</v>
      </c>
      <c r="E507" s="2">
        <v>1</v>
      </c>
      <c r="F507" s="2">
        <v>18</v>
      </c>
      <c r="G507" s="2">
        <v>0</v>
      </c>
      <c r="H507" s="2">
        <v>0</v>
      </c>
      <c r="I507" s="2">
        <v>1</v>
      </c>
      <c r="J507" s="2">
        <v>0</v>
      </c>
      <c r="K507" s="2">
        <v>176</v>
      </c>
      <c r="L507" s="2">
        <v>146</v>
      </c>
      <c r="M507" s="2">
        <v>94</v>
      </c>
      <c r="N507" s="2">
        <v>27.42</v>
      </c>
      <c r="O507" s="2">
        <v>80</v>
      </c>
      <c r="P507" s="2">
        <v>85</v>
      </c>
      <c r="Q507" s="1">
        <f t="shared" si="43"/>
        <v>-1.7534056302969381</v>
      </c>
      <c r="R507" s="1">
        <f t="shared" si="44"/>
        <v>0.1731831402434893</v>
      </c>
      <c r="S507" s="1">
        <f t="shared" si="45"/>
        <v>0.14761816318596757</v>
      </c>
      <c r="T507" s="1">
        <f t="shared" si="46"/>
        <v>0.85238183681403246</v>
      </c>
      <c r="U507" s="1">
        <f t="shared" si="47"/>
        <v>-6.9365813128978757E-2</v>
      </c>
      <c r="V507" s="10">
        <f t="shared" si="42"/>
        <v>1</v>
      </c>
      <c r="W507" s="12"/>
      <c r="X507" s="12"/>
      <c r="Y507" s="12"/>
      <c r="Z507" s="12"/>
      <c r="AA507" s="8"/>
      <c r="AB507" s="8"/>
      <c r="AC507" s="8"/>
      <c r="AD507" s="8"/>
      <c r="AE507" s="8"/>
      <c r="AF507" s="8"/>
      <c r="AG507" s="8"/>
      <c r="AH507" s="8"/>
      <c r="AI507" s="8"/>
      <c r="AJ507" s="8"/>
      <c r="AK507" s="8"/>
      <c r="AL507" s="8"/>
      <c r="AM507" s="8"/>
      <c r="AN507" s="8"/>
      <c r="AO507" s="8"/>
      <c r="AP507" s="8"/>
      <c r="AQ507" s="8"/>
      <c r="AR507" s="8"/>
      <c r="AS507" s="8"/>
      <c r="AT507" s="8"/>
      <c r="AU507" s="8"/>
      <c r="AV507" s="8"/>
      <c r="AW507" s="19"/>
      <c r="AX507" s="8"/>
      <c r="AY507" s="8"/>
      <c r="AZ507" s="8"/>
      <c r="BA507" s="8"/>
      <c r="BB507" s="8"/>
      <c r="BC507" s="8"/>
      <c r="BD507" s="8"/>
      <c r="BE507" s="8"/>
      <c r="BF507" s="8"/>
      <c r="BG507" s="8"/>
      <c r="BH507" s="8"/>
      <c r="BI507" s="8"/>
    </row>
    <row r="508" spans="1:61" ht="15" thickBot="1">
      <c r="A508" s="2">
        <v>0</v>
      </c>
      <c r="B508" s="2">
        <v>0</v>
      </c>
      <c r="C508" s="2">
        <v>46</v>
      </c>
      <c r="D508" s="2">
        <v>4</v>
      </c>
      <c r="E508" s="2">
        <v>1</v>
      </c>
      <c r="F508" s="2">
        <v>5</v>
      </c>
      <c r="G508" s="2">
        <v>0</v>
      </c>
      <c r="H508" s="2">
        <v>0</v>
      </c>
      <c r="I508" s="2">
        <v>0</v>
      </c>
      <c r="J508" s="2">
        <v>0</v>
      </c>
      <c r="K508" s="2">
        <v>240</v>
      </c>
      <c r="L508" s="2">
        <v>125</v>
      </c>
      <c r="M508" s="2">
        <v>74</v>
      </c>
      <c r="N508" s="2">
        <v>22.89</v>
      </c>
      <c r="O508" s="2">
        <v>87</v>
      </c>
      <c r="P508" s="2">
        <v>76</v>
      </c>
      <c r="Q508" s="1">
        <f t="shared" si="43"/>
        <v>-2.8445411922469486</v>
      </c>
      <c r="R508" s="1">
        <f t="shared" si="44"/>
        <v>5.8160945311819506E-2</v>
      </c>
      <c r="S508" s="1">
        <f t="shared" si="45"/>
        <v>5.4964176829150127E-2</v>
      </c>
      <c r="T508" s="1">
        <f t="shared" si="46"/>
        <v>0.94503582317084989</v>
      </c>
      <c r="U508" s="1">
        <f t="shared" si="47"/>
        <v>-2.4551728516611891E-2</v>
      </c>
      <c r="V508" s="10">
        <f t="shared" si="42"/>
        <v>0</v>
      </c>
      <c r="W508" s="12"/>
      <c r="X508" s="12"/>
      <c r="Y508" s="12"/>
      <c r="Z508" s="12"/>
      <c r="AA508" s="8"/>
      <c r="AB508" s="8"/>
      <c r="AC508" s="8"/>
      <c r="AD508" s="8"/>
      <c r="AE508" s="8"/>
      <c r="AF508" s="8"/>
      <c r="AG508" s="8"/>
      <c r="AH508" s="8"/>
      <c r="AI508" s="8"/>
      <c r="AJ508" s="8"/>
      <c r="AK508" s="8"/>
      <c r="AL508" s="8"/>
      <c r="AM508" s="8"/>
      <c r="AN508" s="8"/>
      <c r="AO508" s="8"/>
      <c r="AP508" s="8"/>
      <c r="AQ508" s="8"/>
      <c r="AR508" s="8"/>
      <c r="AS508" s="8"/>
      <c r="AT508" s="8"/>
      <c r="AU508" s="8"/>
      <c r="AV508" s="8"/>
      <c r="AW508" s="19"/>
      <c r="AX508" s="8"/>
      <c r="AY508" s="8"/>
      <c r="AZ508" s="8"/>
      <c r="BA508" s="8"/>
      <c r="BB508" s="8"/>
      <c r="BC508" s="8"/>
      <c r="BD508" s="8"/>
      <c r="BE508" s="8"/>
      <c r="BF508" s="8"/>
      <c r="BG508" s="8"/>
      <c r="BH508" s="8"/>
      <c r="BI508" s="8"/>
    </row>
    <row r="509" spans="1:61" ht="15" thickBot="1">
      <c r="A509" s="2">
        <v>0</v>
      </c>
      <c r="B509" s="2">
        <v>1</v>
      </c>
      <c r="C509" s="2">
        <v>37</v>
      </c>
      <c r="D509" s="2">
        <v>1</v>
      </c>
      <c r="E509" s="2">
        <v>0</v>
      </c>
      <c r="F509" s="2">
        <v>0</v>
      </c>
      <c r="G509" s="2">
        <v>0</v>
      </c>
      <c r="H509" s="2">
        <v>0</v>
      </c>
      <c r="I509" s="2">
        <v>0</v>
      </c>
      <c r="J509" s="2">
        <v>0</v>
      </c>
      <c r="K509" s="2">
        <v>300</v>
      </c>
      <c r="L509" s="2">
        <v>118.5</v>
      </c>
      <c r="M509" s="2">
        <v>85.5</v>
      </c>
      <c r="N509" s="2">
        <v>25.83</v>
      </c>
      <c r="O509" s="2">
        <v>68</v>
      </c>
      <c r="P509" s="2">
        <v>82</v>
      </c>
      <c r="Q509" s="1">
        <f t="shared" si="43"/>
        <v>-2.7645079291517343</v>
      </c>
      <c r="R509" s="1">
        <f t="shared" si="44"/>
        <v>6.3007095676211045E-2</v>
      </c>
      <c r="S509" s="1">
        <f t="shared" si="45"/>
        <v>5.9272507147405562E-2</v>
      </c>
      <c r="T509" s="1">
        <f t="shared" si="46"/>
        <v>0.94072749285259438</v>
      </c>
      <c r="U509" s="1">
        <f t="shared" si="47"/>
        <v>-2.6536163491066089E-2</v>
      </c>
      <c r="V509" s="10">
        <f t="shared" si="42"/>
        <v>0</v>
      </c>
      <c r="W509" s="12"/>
      <c r="X509" s="12"/>
      <c r="Y509" s="12"/>
      <c r="Z509" s="12"/>
      <c r="AA509" s="8"/>
      <c r="AB509" s="8"/>
      <c r="AC509" s="8"/>
      <c r="AD509" s="8"/>
      <c r="AE509" s="8"/>
      <c r="AF509" s="8"/>
      <c r="AG509" s="8"/>
      <c r="AH509" s="8"/>
      <c r="AI509" s="8"/>
      <c r="AJ509" s="8"/>
      <c r="AK509" s="8"/>
      <c r="AL509" s="8"/>
      <c r="AM509" s="8"/>
      <c r="AN509" s="8"/>
      <c r="AO509" s="8"/>
      <c r="AP509" s="8"/>
      <c r="AQ509" s="8"/>
      <c r="AR509" s="8"/>
      <c r="AS509" s="8"/>
      <c r="AT509" s="8"/>
      <c r="AU509" s="8"/>
      <c r="AV509" s="8"/>
      <c r="AW509" s="19"/>
      <c r="AX509" s="8"/>
      <c r="AY509" s="8"/>
      <c r="AZ509" s="8"/>
      <c r="BA509" s="8"/>
      <c r="BB509" s="8"/>
      <c r="BC509" s="8"/>
      <c r="BD509" s="8"/>
      <c r="BE509" s="8"/>
      <c r="BF509" s="8"/>
      <c r="BG509" s="8"/>
      <c r="BH509" s="8"/>
      <c r="BI509" s="8"/>
    </row>
    <row r="510" spans="1:61" ht="15" thickBot="1">
      <c r="A510" s="2">
        <v>0</v>
      </c>
      <c r="B510" s="2">
        <v>0</v>
      </c>
      <c r="C510" s="2">
        <v>60</v>
      </c>
      <c r="D510" s="2">
        <v>1</v>
      </c>
      <c r="E510" s="2">
        <v>0</v>
      </c>
      <c r="F510" s="2">
        <v>0</v>
      </c>
      <c r="G510" s="2">
        <v>0</v>
      </c>
      <c r="H510" s="2">
        <v>0</v>
      </c>
      <c r="I510" s="2">
        <v>1</v>
      </c>
      <c r="J510" s="2">
        <v>1</v>
      </c>
      <c r="K510" s="2">
        <v>258</v>
      </c>
      <c r="L510" s="2">
        <v>142</v>
      </c>
      <c r="M510" s="2">
        <v>87</v>
      </c>
      <c r="N510" s="2">
        <v>32.53</v>
      </c>
      <c r="O510" s="2">
        <v>82</v>
      </c>
      <c r="P510" s="2">
        <v>145</v>
      </c>
      <c r="Q510" s="1">
        <f t="shared" si="43"/>
        <v>-0.87895987755314842</v>
      </c>
      <c r="R510" s="1">
        <f t="shared" si="44"/>
        <v>0.4152145611438241</v>
      </c>
      <c r="S510" s="1">
        <f t="shared" si="45"/>
        <v>0.29339336418940865</v>
      </c>
      <c r="T510" s="1">
        <f t="shared" si="46"/>
        <v>0.70660663581059135</v>
      </c>
      <c r="U510" s="1">
        <f t="shared" si="47"/>
        <v>-0.15082228838094877</v>
      </c>
      <c r="V510" s="10">
        <f t="shared" si="42"/>
        <v>1</v>
      </c>
      <c r="W510" s="12"/>
      <c r="X510" s="12"/>
      <c r="Y510" s="12"/>
      <c r="Z510" s="12"/>
      <c r="AA510" s="8"/>
      <c r="AB510" s="8"/>
      <c r="AC510" s="8"/>
      <c r="AD510" s="8"/>
      <c r="AE510" s="8"/>
      <c r="AF510" s="8"/>
      <c r="AG510" s="8"/>
      <c r="AH510" s="8"/>
      <c r="AI510" s="8"/>
      <c r="AJ510" s="8"/>
      <c r="AK510" s="8"/>
      <c r="AL510" s="8"/>
      <c r="AM510" s="8"/>
      <c r="AN510" s="8"/>
      <c r="AO510" s="8"/>
      <c r="AP510" s="8"/>
      <c r="AQ510" s="8"/>
      <c r="AR510" s="8"/>
      <c r="AS510" s="8"/>
      <c r="AT510" s="8"/>
      <c r="AU510" s="8"/>
      <c r="AV510" s="8"/>
      <c r="AW510" s="19"/>
      <c r="AX510" s="8"/>
      <c r="AY510" s="8"/>
      <c r="AZ510" s="8"/>
      <c r="BA510" s="8"/>
      <c r="BB510" s="8"/>
      <c r="BC510" s="8"/>
      <c r="BD510" s="8"/>
      <c r="BE510" s="8"/>
      <c r="BF510" s="8"/>
      <c r="BG510" s="8"/>
      <c r="BH510" s="8"/>
      <c r="BI510" s="8"/>
    </row>
    <row r="511" spans="1:61" ht="15" thickBot="1">
      <c r="A511" s="2">
        <v>0</v>
      </c>
      <c r="B511" s="2">
        <v>1</v>
      </c>
      <c r="C511" s="2">
        <v>52</v>
      </c>
      <c r="D511" s="2">
        <v>2</v>
      </c>
      <c r="E511" s="2">
        <v>1</v>
      </c>
      <c r="F511" s="2">
        <v>20</v>
      </c>
      <c r="G511" s="2">
        <v>0</v>
      </c>
      <c r="H511" s="2">
        <v>0</v>
      </c>
      <c r="I511" s="2">
        <v>0</v>
      </c>
      <c r="J511" s="2">
        <v>0</v>
      </c>
      <c r="K511" s="2">
        <v>215</v>
      </c>
      <c r="L511" s="2">
        <v>98</v>
      </c>
      <c r="M511" s="2">
        <v>65</v>
      </c>
      <c r="N511" s="2">
        <v>20.87</v>
      </c>
      <c r="O511" s="2">
        <v>68</v>
      </c>
      <c r="P511" s="2">
        <v>76</v>
      </c>
      <c r="Q511" s="1">
        <f t="shared" si="43"/>
        <v>-1.9308634105072535</v>
      </c>
      <c r="R511" s="1">
        <f t="shared" si="44"/>
        <v>0.14502293009074943</v>
      </c>
      <c r="S511" s="1">
        <f t="shared" si="45"/>
        <v>0.12665504443588352</v>
      </c>
      <c r="T511" s="1">
        <f t="shared" si="46"/>
        <v>0.87334495556411651</v>
      </c>
      <c r="U511" s="1">
        <f t="shared" si="47"/>
        <v>-5.8814183891774355E-2</v>
      </c>
      <c r="V511" s="10">
        <f t="shared" si="42"/>
        <v>1</v>
      </c>
      <c r="W511" s="12"/>
      <c r="X511" s="12"/>
      <c r="Y511" s="12"/>
      <c r="Z511" s="12"/>
      <c r="AA511" s="8"/>
      <c r="AB511" s="8"/>
      <c r="AC511" s="8"/>
      <c r="AD511" s="8"/>
      <c r="AE511" s="8"/>
      <c r="AF511" s="8"/>
      <c r="AG511" s="8"/>
      <c r="AH511" s="8"/>
      <c r="AI511" s="8"/>
      <c r="AJ511" s="8"/>
      <c r="AK511" s="8"/>
      <c r="AL511" s="8"/>
      <c r="AM511" s="8"/>
      <c r="AN511" s="8"/>
      <c r="AO511" s="8"/>
      <c r="AP511" s="8"/>
      <c r="AQ511" s="8"/>
      <c r="AR511" s="8"/>
      <c r="AS511" s="8"/>
      <c r="AT511" s="8"/>
      <c r="AU511" s="8"/>
      <c r="AV511" s="8"/>
      <c r="AW511" s="19"/>
      <c r="AX511" s="8"/>
      <c r="AY511" s="8"/>
      <c r="AZ511" s="8"/>
      <c r="BA511" s="8"/>
      <c r="BB511" s="8"/>
      <c r="BC511" s="8"/>
      <c r="BD511" s="8"/>
      <c r="BE511" s="8"/>
      <c r="BF511" s="8"/>
      <c r="BG511" s="8"/>
      <c r="BH511" s="8"/>
      <c r="BI511" s="8"/>
    </row>
    <row r="512" spans="1:61" ht="15" thickBot="1">
      <c r="A512" s="2">
        <v>0</v>
      </c>
      <c r="B512" s="2">
        <v>1</v>
      </c>
      <c r="C512" s="2">
        <v>40</v>
      </c>
      <c r="D512" s="2">
        <v>2</v>
      </c>
      <c r="E512" s="2">
        <v>1</v>
      </c>
      <c r="F512" s="2">
        <v>30</v>
      </c>
      <c r="G512" s="2">
        <v>0</v>
      </c>
      <c r="H512" s="2">
        <v>0</v>
      </c>
      <c r="I512" s="2">
        <v>0</v>
      </c>
      <c r="J512" s="2">
        <v>0</v>
      </c>
      <c r="K512" s="2">
        <v>197</v>
      </c>
      <c r="L512" s="2">
        <v>116</v>
      </c>
      <c r="M512" s="2">
        <v>73</v>
      </c>
      <c r="N512" s="2">
        <v>24.01</v>
      </c>
      <c r="O512" s="2">
        <v>80</v>
      </c>
      <c r="P512" s="2">
        <v>83</v>
      </c>
      <c r="Q512" s="1">
        <f t="shared" si="43"/>
        <v>-2.280133626603452</v>
      </c>
      <c r="R512" s="1">
        <f t="shared" si="44"/>
        <v>0.10227053973756355</v>
      </c>
      <c r="S512" s="1">
        <f t="shared" si="45"/>
        <v>9.2781704718256225E-2</v>
      </c>
      <c r="T512" s="1">
        <f t="shared" si="46"/>
        <v>0.9072182952817438</v>
      </c>
      <c r="U512" s="1">
        <f t="shared" si="47"/>
        <v>-4.2288200228296734E-2</v>
      </c>
      <c r="V512" s="10">
        <f t="shared" si="42"/>
        <v>0</v>
      </c>
      <c r="W512" s="12"/>
      <c r="X512" s="12"/>
      <c r="Y512" s="12"/>
      <c r="Z512" s="12"/>
      <c r="AA512" s="8"/>
      <c r="AB512" s="8"/>
      <c r="AC512" s="8"/>
      <c r="AD512" s="8"/>
      <c r="AE512" s="8"/>
      <c r="AF512" s="8"/>
      <c r="AG512" s="8"/>
      <c r="AH512" s="8"/>
      <c r="AI512" s="8"/>
      <c r="AJ512" s="8"/>
      <c r="AK512" s="8"/>
      <c r="AL512" s="8"/>
      <c r="AM512" s="8"/>
      <c r="AN512" s="8"/>
      <c r="AO512" s="8"/>
      <c r="AP512" s="8"/>
      <c r="AQ512" s="8"/>
      <c r="AR512" s="8"/>
      <c r="AS512" s="8"/>
      <c r="AT512" s="8"/>
      <c r="AU512" s="8"/>
      <c r="AV512" s="8"/>
      <c r="AW512" s="19"/>
      <c r="AX512" s="8"/>
      <c r="AY512" s="8"/>
      <c r="AZ512" s="8"/>
      <c r="BA512" s="8"/>
      <c r="BB512" s="8"/>
      <c r="BC512" s="8"/>
      <c r="BD512" s="8"/>
      <c r="BE512" s="8"/>
      <c r="BF512" s="8"/>
      <c r="BG512" s="8"/>
      <c r="BH512" s="8"/>
      <c r="BI512" s="8"/>
    </row>
    <row r="513" spans="1:61" ht="15" thickBot="1">
      <c r="A513" s="2">
        <v>0</v>
      </c>
      <c r="B513" s="2">
        <v>0</v>
      </c>
      <c r="C513" s="2">
        <v>52</v>
      </c>
      <c r="D513" s="2">
        <v>1</v>
      </c>
      <c r="E513" s="2">
        <v>1</v>
      </c>
      <c r="F513" s="2">
        <v>3</v>
      </c>
      <c r="G513" s="2">
        <v>0</v>
      </c>
      <c r="H513" s="2">
        <v>0</v>
      </c>
      <c r="I513" s="2">
        <v>1</v>
      </c>
      <c r="J513" s="2">
        <v>0</v>
      </c>
      <c r="K513" s="2">
        <v>210</v>
      </c>
      <c r="L513" s="2">
        <v>185</v>
      </c>
      <c r="M513" s="2">
        <v>114</v>
      </c>
      <c r="N513" s="2">
        <v>27.01</v>
      </c>
      <c r="O513" s="2">
        <v>70</v>
      </c>
      <c r="P513" s="2">
        <v>83</v>
      </c>
      <c r="Q513" s="1">
        <f t="shared" si="43"/>
        <v>-1.302774146741406</v>
      </c>
      <c r="R513" s="1">
        <f t="shared" si="44"/>
        <v>0.27177679756674222</v>
      </c>
      <c r="S513" s="1">
        <f t="shared" si="45"/>
        <v>0.21369850282433661</v>
      </c>
      <c r="T513" s="1">
        <f t="shared" si="46"/>
        <v>0.78630149717566344</v>
      </c>
      <c r="U513" s="1">
        <f t="shared" si="47"/>
        <v>-0.10441089740443525</v>
      </c>
      <c r="V513" s="10">
        <f t="shared" si="42"/>
        <v>1</v>
      </c>
      <c r="W513" s="12"/>
      <c r="X513" s="12"/>
      <c r="Y513" s="12"/>
      <c r="Z513" s="12"/>
      <c r="AA513" s="8"/>
      <c r="AB513" s="8"/>
      <c r="AC513" s="8"/>
      <c r="AD513" s="8"/>
      <c r="AE513" s="8"/>
      <c r="AF513" s="8"/>
      <c r="AG513" s="8"/>
      <c r="AH513" s="8"/>
      <c r="AI513" s="8"/>
      <c r="AJ513" s="8"/>
      <c r="AK513" s="8"/>
      <c r="AL513" s="8"/>
      <c r="AM513" s="8"/>
      <c r="AN513" s="8"/>
      <c r="AO513" s="8"/>
      <c r="AP513" s="8"/>
      <c r="AQ513" s="8"/>
      <c r="AR513" s="8"/>
      <c r="AS513" s="8"/>
      <c r="AT513" s="8"/>
      <c r="AU513" s="8"/>
      <c r="AV513" s="8"/>
      <c r="AW513" s="19"/>
      <c r="AX513" s="8"/>
      <c r="AY513" s="8"/>
      <c r="AZ513" s="8"/>
      <c r="BA513" s="8"/>
      <c r="BB513" s="8"/>
      <c r="BC513" s="8"/>
      <c r="BD513" s="8"/>
      <c r="BE513" s="8"/>
      <c r="BF513" s="8"/>
      <c r="BG513" s="8"/>
      <c r="BH513" s="8"/>
      <c r="BI513" s="8"/>
    </row>
    <row r="514" spans="1:61" ht="15" thickBot="1">
      <c r="A514" s="2">
        <v>0</v>
      </c>
      <c r="B514" s="2">
        <v>0</v>
      </c>
      <c r="C514" s="2">
        <v>45</v>
      </c>
      <c r="D514" s="2">
        <v>1</v>
      </c>
      <c r="E514" s="2">
        <v>0</v>
      </c>
      <c r="F514" s="2">
        <v>0</v>
      </c>
      <c r="G514" s="2">
        <v>0</v>
      </c>
      <c r="H514" s="2">
        <v>0</v>
      </c>
      <c r="I514" s="2">
        <v>0</v>
      </c>
      <c r="J514" s="2">
        <v>0</v>
      </c>
      <c r="K514" s="2">
        <v>220</v>
      </c>
      <c r="L514" s="2">
        <v>126</v>
      </c>
      <c r="M514" s="2">
        <v>82</v>
      </c>
      <c r="N514" s="2">
        <v>23.87</v>
      </c>
      <c r="O514" s="2">
        <v>79</v>
      </c>
      <c r="P514" s="2">
        <v>90</v>
      </c>
      <c r="Q514" s="1">
        <f t="shared" si="43"/>
        <v>-2.8605752294889886</v>
      </c>
      <c r="R514" s="1">
        <f t="shared" si="44"/>
        <v>5.723582705874878E-2</v>
      </c>
      <c r="S514" s="1">
        <f t="shared" si="45"/>
        <v>5.4137237495989893E-2</v>
      </c>
      <c r="T514" s="1">
        <f t="shared" si="46"/>
        <v>0.94586276250401013</v>
      </c>
      <c r="U514" s="1">
        <f t="shared" si="47"/>
        <v>-2.4171871854941754E-2</v>
      </c>
      <c r="V514" s="10">
        <f t="shared" si="42"/>
        <v>0</v>
      </c>
      <c r="W514" s="12"/>
      <c r="X514" s="12"/>
      <c r="Y514" s="12"/>
      <c r="Z514" s="12"/>
      <c r="AA514" s="8"/>
      <c r="AB514" s="8"/>
      <c r="AC514" s="8"/>
      <c r="AD514" s="8"/>
      <c r="AE514" s="8"/>
      <c r="AF514" s="8"/>
      <c r="AG514" s="8"/>
      <c r="AH514" s="8"/>
      <c r="AI514" s="8"/>
      <c r="AJ514" s="8"/>
      <c r="AK514" s="8"/>
      <c r="AL514" s="8"/>
      <c r="AM514" s="8"/>
      <c r="AN514" s="8"/>
      <c r="AO514" s="8"/>
      <c r="AP514" s="8"/>
      <c r="AQ514" s="8"/>
      <c r="AR514" s="8"/>
      <c r="AS514" s="8"/>
      <c r="AT514" s="8"/>
      <c r="AU514" s="8"/>
      <c r="AV514" s="8"/>
      <c r="AW514" s="19"/>
      <c r="AX514" s="8"/>
      <c r="AY514" s="8"/>
      <c r="AZ514" s="8"/>
      <c r="BA514" s="8"/>
      <c r="BB514" s="8"/>
      <c r="BC514" s="8"/>
      <c r="BD514" s="8"/>
      <c r="BE514" s="8"/>
      <c r="BF514" s="8"/>
      <c r="BG514" s="8"/>
      <c r="BH514" s="8"/>
      <c r="BI514" s="8"/>
    </row>
    <row r="515" spans="1:61" ht="15" thickBot="1">
      <c r="A515" s="2">
        <v>0</v>
      </c>
      <c r="B515" s="2">
        <v>0</v>
      </c>
      <c r="C515" s="2">
        <v>60</v>
      </c>
      <c r="D515" s="2">
        <v>2</v>
      </c>
      <c r="E515" s="2">
        <v>1</v>
      </c>
      <c r="F515" s="2">
        <v>20</v>
      </c>
      <c r="G515" s="2">
        <v>1</v>
      </c>
      <c r="H515" s="2">
        <v>0</v>
      </c>
      <c r="I515" s="2">
        <v>1</v>
      </c>
      <c r="J515" s="2">
        <v>0</v>
      </c>
      <c r="K515" s="2">
        <v>294</v>
      </c>
      <c r="L515" s="2">
        <v>220</v>
      </c>
      <c r="M515" s="2">
        <v>118</v>
      </c>
      <c r="N515" s="2">
        <v>24.22</v>
      </c>
      <c r="O515" s="2">
        <v>90</v>
      </c>
      <c r="P515" s="2">
        <v>59</v>
      </c>
      <c r="Q515" s="1">
        <f t="shared" si="43"/>
        <v>8.2784530188588334E-2</v>
      </c>
      <c r="R515" s="1">
        <f t="shared" si="44"/>
        <v>1.0863077168104163</v>
      </c>
      <c r="S515" s="1">
        <f t="shared" si="45"/>
        <v>0.5206843209453218</v>
      </c>
      <c r="T515" s="1">
        <f t="shared" si="46"/>
        <v>0.4793156790546782</v>
      </c>
      <c r="U515" s="1">
        <f t="shared" si="47"/>
        <v>-0.3193783644245361</v>
      </c>
      <c r="V515" s="10">
        <f t="shared" si="42"/>
        <v>1</v>
      </c>
      <c r="W515" s="12"/>
      <c r="X515" s="12"/>
      <c r="Y515" s="12"/>
      <c r="Z515" s="12"/>
      <c r="AA515" s="8"/>
      <c r="AB515" s="8"/>
      <c r="AC515" s="8"/>
      <c r="AD515" s="8"/>
      <c r="AE515" s="8"/>
      <c r="AF515" s="8"/>
      <c r="AG515" s="8"/>
      <c r="AH515" s="8"/>
      <c r="AI515" s="8"/>
      <c r="AJ515" s="8"/>
      <c r="AK515" s="8"/>
      <c r="AL515" s="8"/>
      <c r="AM515" s="8"/>
      <c r="AN515" s="8"/>
      <c r="AO515" s="8"/>
      <c r="AP515" s="8"/>
      <c r="AQ515" s="8"/>
      <c r="AR515" s="8"/>
      <c r="AS515" s="8"/>
      <c r="AT515" s="8"/>
      <c r="AU515" s="8"/>
      <c r="AV515" s="8"/>
      <c r="AW515" s="19"/>
      <c r="AX515" s="8"/>
      <c r="AY515" s="8"/>
      <c r="AZ515" s="8"/>
      <c r="BA515" s="8"/>
      <c r="BB515" s="8"/>
      <c r="BC515" s="8"/>
      <c r="BD515" s="8"/>
      <c r="BE515" s="8"/>
      <c r="BF515" s="8"/>
      <c r="BG515" s="8"/>
      <c r="BH515" s="8"/>
      <c r="BI515" s="8"/>
    </row>
    <row r="516" spans="1:61" ht="15" thickBot="1">
      <c r="A516" s="2">
        <v>1</v>
      </c>
      <c r="B516" s="2">
        <v>1</v>
      </c>
      <c r="C516" s="2">
        <v>39</v>
      </c>
      <c r="D516" s="2">
        <v>4</v>
      </c>
      <c r="E516" s="2">
        <v>1</v>
      </c>
      <c r="F516" s="2">
        <v>15</v>
      </c>
      <c r="G516" s="2">
        <v>0</v>
      </c>
      <c r="H516" s="2">
        <v>0</v>
      </c>
      <c r="I516" s="2">
        <v>0</v>
      </c>
      <c r="J516" s="2">
        <v>0</v>
      </c>
      <c r="K516" s="2">
        <v>232</v>
      </c>
      <c r="L516" s="2">
        <v>115</v>
      </c>
      <c r="M516" s="2">
        <v>72.5</v>
      </c>
      <c r="N516" s="2">
        <v>30.22</v>
      </c>
      <c r="O516" s="2">
        <v>90</v>
      </c>
      <c r="P516" s="2">
        <v>105</v>
      </c>
      <c r="Q516" s="1">
        <f t="shared" si="43"/>
        <v>-2.4724630050109226</v>
      </c>
      <c r="R516" s="1">
        <f t="shared" si="44"/>
        <v>8.437678242201424E-2</v>
      </c>
      <c r="S516" s="1">
        <f t="shared" si="45"/>
        <v>7.7811314102054205E-2</v>
      </c>
      <c r="T516" s="1">
        <f t="shared" si="46"/>
        <v>7.7811314102054205E-2</v>
      </c>
      <c r="U516" s="1">
        <f t="shared" si="47"/>
        <v>-1.1089572501203449</v>
      </c>
      <c r="V516" s="10">
        <f t="shared" si="42"/>
        <v>0</v>
      </c>
      <c r="W516" s="12"/>
      <c r="X516" s="12"/>
      <c r="Y516" s="12"/>
      <c r="Z516" s="12"/>
      <c r="AA516" s="8"/>
      <c r="AB516" s="8"/>
      <c r="AC516" s="8"/>
      <c r="AD516" s="8"/>
      <c r="AE516" s="8"/>
      <c r="AF516" s="8"/>
      <c r="AG516" s="8"/>
      <c r="AH516" s="8"/>
      <c r="AI516" s="8"/>
      <c r="AJ516" s="8"/>
      <c r="AK516" s="8"/>
      <c r="AL516" s="8"/>
      <c r="AM516" s="8"/>
      <c r="AN516" s="8"/>
      <c r="AO516" s="8"/>
      <c r="AP516" s="8"/>
      <c r="AQ516" s="8"/>
      <c r="AR516" s="8"/>
      <c r="AS516" s="8"/>
      <c r="AT516" s="8"/>
      <c r="AU516" s="8"/>
      <c r="AV516" s="8"/>
      <c r="AW516" s="19"/>
      <c r="AX516" s="8"/>
      <c r="AY516" s="8"/>
      <c r="AZ516" s="8"/>
      <c r="BA516" s="8"/>
      <c r="BB516" s="8"/>
      <c r="BC516" s="8"/>
      <c r="BD516" s="8"/>
      <c r="BE516" s="8"/>
      <c r="BF516" s="8"/>
      <c r="BG516" s="8"/>
      <c r="BH516" s="8"/>
      <c r="BI516" s="8"/>
    </row>
    <row r="517" spans="1:61" ht="15" thickBot="1">
      <c r="A517" s="2">
        <v>1</v>
      </c>
      <c r="B517" s="2">
        <v>0</v>
      </c>
      <c r="C517" s="2">
        <v>46</v>
      </c>
      <c r="D517" s="2">
        <v>1</v>
      </c>
      <c r="E517" s="2">
        <v>1</v>
      </c>
      <c r="F517" s="2">
        <v>5</v>
      </c>
      <c r="G517" s="2">
        <v>0</v>
      </c>
      <c r="H517" s="2">
        <v>0</v>
      </c>
      <c r="I517" s="2">
        <v>0</v>
      </c>
      <c r="J517" s="2">
        <v>0</v>
      </c>
      <c r="K517" s="2">
        <v>220</v>
      </c>
      <c r="L517" s="2">
        <v>123</v>
      </c>
      <c r="M517" s="2">
        <v>88</v>
      </c>
      <c r="N517" s="2">
        <v>32.49</v>
      </c>
      <c r="O517" s="2">
        <v>94</v>
      </c>
      <c r="P517" s="2">
        <v>79</v>
      </c>
      <c r="Q517" s="1">
        <f t="shared" si="43"/>
        <v>-2.7770833022044892</v>
      </c>
      <c r="R517" s="1">
        <f t="shared" si="44"/>
        <v>6.2219719096507621E-2</v>
      </c>
      <c r="S517" s="1">
        <f t="shared" si="45"/>
        <v>5.8575187391013465E-2</v>
      </c>
      <c r="T517" s="1">
        <f t="shared" si="46"/>
        <v>5.8575187391013465E-2</v>
      </c>
      <c r="U517" s="1">
        <f t="shared" si="47"/>
        <v>-1.2322863133540825</v>
      </c>
      <c r="V517" s="10">
        <f t="shared" si="42"/>
        <v>0</v>
      </c>
      <c r="W517" s="12"/>
      <c r="X517" s="12"/>
      <c r="Y517" s="12"/>
      <c r="Z517" s="12"/>
      <c r="AA517" s="8"/>
      <c r="AB517" s="8"/>
      <c r="AC517" s="8"/>
      <c r="AD517" s="8"/>
      <c r="AE517" s="8"/>
      <c r="AF517" s="8"/>
      <c r="AG517" s="8"/>
      <c r="AH517" s="8"/>
      <c r="AI517" s="8"/>
      <c r="AJ517" s="8"/>
      <c r="AK517" s="8"/>
      <c r="AL517" s="8"/>
      <c r="AM517" s="8"/>
      <c r="AN517" s="8"/>
      <c r="AO517" s="8"/>
      <c r="AP517" s="8"/>
      <c r="AQ517" s="8"/>
      <c r="AR517" s="8"/>
      <c r="AS517" s="8"/>
      <c r="AT517" s="8"/>
      <c r="AU517" s="8"/>
      <c r="AV517" s="8"/>
      <c r="AW517" s="19"/>
      <c r="AX517" s="8"/>
      <c r="AY517" s="8"/>
      <c r="AZ517" s="8"/>
      <c r="BA517" s="8"/>
      <c r="BB517" s="8"/>
      <c r="BC517" s="8"/>
      <c r="BD517" s="8"/>
      <c r="BE517" s="8"/>
      <c r="BF517" s="8"/>
      <c r="BG517" s="8"/>
      <c r="BH517" s="8"/>
      <c r="BI517" s="8"/>
    </row>
    <row r="518" spans="1:61" ht="15" thickBot="1">
      <c r="A518" s="2">
        <v>0</v>
      </c>
      <c r="B518" s="2">
        <v>0</v>
      </c>
      <c r="C518" s="2">
        <v>40</v>
      </c>
      <c r="D518" s="2">
        <v>3</v>
      </c>
      <c r="E518" s="2">
        <v>1</v>
      </c>
      <c r="F518" s="2">
        <v>1</v>
      </c>
      <c r="G518" s="2">
        <v>0</v>
      </c>
      <c r="H518" s="2">
        <v>0</v>
      </c>
      <c r="I518" s="2">
        <v>0</v>
      </c>
      <c r="J518" s="2">
        <v>0</v>
      </c>
      <c r="K518" s="2">
        <v>205</v>
      </c>
      <c r="L518" s="2">
        <v>125</v>
      </c>
      <c r="M518" s="2">
        <v>73.5</v>
      </c>
      <c r="N518" s="2">
        <v>20.68</v>
      </c>
      <c r="O518" s="2">
        <v>83</v>
      </c>
      <c r="P518" s="2">
        <v>99</v>
      </c>
      <c r="Q518" s="1">
        <f t="shared" si="43"/>
        <v>-3.1667722052437872</v>
      </c>
      <c r="R518" s="1">
        <f t="shared" si="44"/>
        <v>4.213939594269709E-2</v>
      </c>
      <c r="S518" s="1">
        <f t="shared" si="45"/>
        <v>4.0435469675895605E-2</v>
      </c>
      <c r="T518" s="1">
        <f t="shared" si="46"/>
        <v>0.95956453032410438</v>
      </c>
      <c r="U518" s="1">
        <f t="shared" si="47"/>
        <v>-1.7925813819273169E-2</v>
      </c>
      <c r="V518" s="10">
        <f t="shared" si="42"/>
        <v>0</v>
      </c>
      <c r="W518" s="12"/>
      <c r="X518" s="12"/>
      <c r="Y518" s="12"/>
      <c r="Z518" s="12"/>
      <c r="AA518" s="8"/>
      <c r="AB518" s="8"/>
      <c r="AC518" s="8"/>
      <c r="AD518" s="8"/>
      <c r="AE518" s="8"/>
      <c r="AF518" s="8"/>
      <c r="AG518" s="8"/>
      <c r="AH518" s="8"/>
      <c r="AI518" s="8"/>
      <c r="AJ518" s="8"/>
      <c r="AK518" s="8"/>
      <c r="AL518" s="8"/>
      <c r="AM518" s="8"/>
      <c r="AN518" s="8"/>
      <c r="AO518" s="8"/>
      <c r="AP518" s="8"/>
      <c r="AQ518" s="8"/>
      <c r="AR518" s="8"/>
      <c r="AS518" s="8"/>
      <c r="AT518" s="8"/>
      <c r="AU518" s="8"/>
      <c r="AV518" s="8"/>
      <c r="AW518" s="19"/>
      <c r="AX518" s="8"/>
      <c r="AY518" s="8"/>
      <c r="AZ518" s="8"/>
      <c r="BA518" s="8"/>
      <c r="BB518" s="8"/>
      <c r="BC518" s="8"/>
      <c r="BD518" s="8"/>
      <c r="BE518" s="8"/>
      <c r="BF518" s="8"/>
      <c r="BG518" s="8"/>
      <c r="BH518" s="8"/>
      <c r="BI518" s="8"/>
    </row>
    <row r="519" spans="1:61" ht="15" thickBot="1">
      <c r="A519" s="2">
        <v>0</v>
      </c>
      <c r="B519" s="2">
        <v>1</v>
      </c>
      <c r="C519" s="2">
        <v>44</v>
      </c>
      <c r="D519" s="2">
        <v>1</v>
      </c>
      <c r="E519" s="2">
        <v>0</v>
      </c>
      <c r="F519" s="2">
        <v>0</v>
      </c>
      <c r="G519" s="2">
        <v>0</v>
      </c>
      <c r="H519" s="2">
        <v>0</v>
      </c>
      <c r="I519" s="2">
        <v>0</v>
      </c>
      <c r="J519" s="2">
        <v>0</v>
      </c>
      <c r="K519" s="2">
        <v>198</v>
      </c>
      <c r="L519" s="2">
        <v>119</v>
      </c>
      <c r="M519" s="2">
        <v>82</v>
      </c>
      <c r="N519" s="2">
        <v>28.04</v>
      </c>
      <c r="O519" s="2">
        <v>75</v>
      </c>
      <c r="P519" s="2">
        <v>66</v>
      </c>
      <c r="Q519" s="1">
        <f t="shared" si="43"/>
        <v>-2.6544127590006594</v>
      </c>
      <c r="R519" s="1">
        <f t="shared" si="44"/>
        <v>7.0340133149219025E-2</v>
      </c>
      <c r="S519" s="1">
        <f t="shared" si="45"/>
        <v>6.5717551805013666E-2</v>
      </c>
      <c r="T519" s="1">
        <f t="shared" si="46"/>
        <v>0.93428244819498629</v>
      </c>
      <c r="U519" s="1">
        <f t="shared" si="47"/>
        <v>-2.9521809906139281E-2</v>
      </c>
      <c r="V519" s="10">
        <f t="shared" ref="V519:V582" si="48">IF(S519&gt;0.1,1,0)</f>
        <v>0</v>
      </c>
      <c r="W519" s="12"/>
      <c r="X519" s="12"/>
      <c r="Y519" s="12"/>
      <c r="Z519" s="12"/>
      <c r="AA519" s="8"/>
      <c r="AB519" s="8"/>
      <c r="AC519" s="8"/>
      <c r="AD519" s="8"/>
      <c r="AE519" s="8"/>
      <c r="AF519" s="8"/>
      <c r="AG519" s="8"/>
      <c r="AH519" s="8"/>
      <c r="AI519" s="8"/>
      <c r="AJ519" s="8"/>
      <c r="AK519" s="8"/>
      <c r="AL519" s="8"/>
      <c r="AM519" s="8"/>
      <c r="AN519" s="8"/>
      <c r="AO519" s="8"/>
      <c r="AP519" s="8"/>
      <c r="AQ519" s="8"/>
      <c r="AR519" s="8"/>
      <c r="AS519" s="8"/>
      <c r="AT519" s="8"/>
      <c r="AU519" s="8"/>
      <c r="AV519" s="8"/>
      <c r="AW519" s="19"/>
      <c r="AX519" s="8"/>
      <c r="AY519" s="8"/>
      <c r="AZ519" s="8"/>
      <c r="BA519" s="8"/>
      <c r="BB519" s="8"/>
      <c r="BC519" s="8"/>
      <c r="BD519" s="8"/>
      <c r="BE519" s="8"/>
      <c r="BF519" s="8"/>
      <c r="BG519" s="8"/>
      <c r="BH519" s="8"/>
      <c r="BI519" s="8"/>
    </row>
    <row r="520" spans="1:61" ht="15" thickBot="1">
      <c r="A520" s="2">
        <v>0</v>
      </c>
      <c r="B520" s="2">
        <v>1</v>
      </c>
      <c r="C520" s="2">
        <v>38</v>
      </c>
      <c r="D520" s="2">
        <v>2</v>
      </c>
      <c r="E520" s="2">
        <v>0</v>
      </c>
      <c r="F520" s="2">
        <v>0</v>
      </c>
      <c r="G520" s="2">
        <v>0</v>
      </c>
      <c r="H520" s="2">
        <v>0</v>
      </c>
      <c r="I520" s="2">
        <v>0</v>
      </c>
      <c r="J520" s="2">
        <v>0</v>
      </c>
      <c r="K520" s="2">
        <v>208</v>
      </c>
      <c r="L520" s="2">
        <v>121.5</v>
      </c>
      <c r="M520" s="2">
        <v>74</v>
      </c>
      <c r="N520" s="2">
        <v>27.05</v>
      </c>
      <c r="O520" s="2">
        <v>53</v>
      </c>
      <c r="P520" s="2">
        <v>90</v>
      </c>
      <c r="Q520" s="1">
        <f t="shared" ref="Q520:Q583" si="49">A$2+SUMPRODUCT($B$2:$P$2,B520:P520)</f>
        <v>-2.7516977005214116</v>
      </c>
      <c r="R520" s="1">
        <f t="shared" ref="R520:R583" si="50">EXP(Q520)</f>
        <v>6.3819422917319388E-2</v>
      </c>
      <c r="S520" s="1">
        <f t="shared" ref="S520:S583" si="51">R520/(1+R520)</f>
        <v>5.9990842000521988E-2</v>
      </c>
      <c r="T520" s="1">
        <f t="shared" ref="T520:T583" si="52">IF(A520=1,S520,1-S520)</f>
        <v>0.94000915799947804</v>
      </c>
      <c r="U520" s="1">
        <f t="shared" ref="U520:U583" si="53">LOG(T520)</f>
        <v>-2.6867915284062686E-2</v>
      </c>
      <c r="V520" s="10">
        <f t="shared" si="48"/>
        <v>0</v>
      </c>
      <c r="W520" s="12"/>
      <c r="X520" s="12"/>
      <c r="Y520" s="12"/>
      <c r="Z520" s="12"/>
      <c r="AA520" s="8"/>
      <c r="AB520" s="8"/>
      <c r="AC520" s="8"/>
      <c r="AD520" s="8"/>
      <c r="AE520" s="8"/>
      <c r="AF520" s="8"/>
      <c r="AG520" s="8"/>
      <c r="AH520" s="8"/>
      <c r="AI520" s="8"/>
      <c r="AJ520" s="8"/>
      <c r="AK520" s="8"/>
      <c r="AL520" s="8"/>
      <c r="AM520" s="8"/>
      <c r="AN520" s="8"/>
      <c r="AO520" s="8"/>
      <c r="AP520" s="8"/>
      <c r="AQ520" s="8"/>
      <c r="AR520" s="8"/>
      <c r="AS520" s="8"/>
      <c r="AT520" s="8"/>
      <c r="AU520" s="8"/>
      <c r="AV520" s="8"/>
      <c r="AW520" s="19"/>
      <c r="AX520" s="8"/>
      <c r="AY520" s="8"/>
      <c r="AZ520" s="8"/>
      <c r="BA520" s="8"/>
      <c r="BB520" s="8"/>
      <c r="BC520" s="8"/>
      <c r="BD520" s="8"/>
      <c r="BE520" s="8"/>
      <c r="BF520" s="8"/>
      <c r="BG520" s="8"/>
      <c r="BH520" s="8"/>
      <c r="BI520" s="8"/>
    </row>
    <row r="521" spans="1:61" ht="15" thickBot="1">
      <c r="A521" s="2">
        <v>0</v>
      </c>
      <c r="B521" s="2">
        <v>1</v>
      </c>
      <c r="C521" s="2">
        <v>60</v>
      </c>
      <c r="D521" s="2">
        <v>3</v>
      </c>
      <c r="E521" s="2">
        <v>0</v>
      </c>
      <c r="F521" s="2">
        <v>0</v>
      </c>
      <c r="G521" s="2">
        <v>0</v>
      </c>
      <c r="H521" s="2">
        <v>0</v>
      </c>
      <c r="I521" s="2">
        <v>1</v>
      </c>
      <c r="J521" s="2">
        <v>0</v>
      </c>
      <c r="K521" s="2">
        <v>276</v>
      </c>
      <c r="L521" s="2">
        <v>144</v>
      </c>
      <c r="M521" s="2">
        <v>78</v>
      </c>
      <c r="N521" s="2">
        <v>26.98</v>
      </c>
      <c r="O521" s="2">
        <v>60</v>
      </c>
      <c r="P521" s="2">
        <v>88</v>
      </c>
      <c r="Q521" s="1">
        <f t="shared" si="49"/>
        <v>-0.71462785027076769</v>
      </c>
      <c r="R521" s="1">
        <f t="shared" si="50"/>
        <v>0.48937419838791546</v>
      </c>
      <c r="S521" s="1">
        <f t="shared" si="51"/>
        <v>0.32857706204230575</v>
      </c>
      <c r="T521" s="1">
        <f t="shared" si="52"/>
        <v>0.67142293795769425</v>
      </c>
      <c r="U521" s="1">
        <f t="shared" si="53"/>
        <v>-0.17300382594429642</v>
      </c>
      <c r="V521" s="10">
        <f t="shared" si="48"/>
        <v>1</v>
      </c>
      <c r="W521" s="12"/>
      <c r="X521" s="12"/>
      <c r="Y521" s="12"/>
      <c r="Z521" s="12"/>
      <c r="AA521" s="8"/>
      <c r="AB521" s="8"/>
      <c r="AC521" s="8"/>
      <c r="AD521" s="8"/>
      <c r="AE521" s="8"/>
      <c r="AF521" s="8"/>
      <c r="AG521" s="8"/>
      <c r="AH521" s="8"/>
      <c r="AI521" s="8"/>
      <c r="AJ521" s="8"/>
      <c r="AK521" s="8"/>
      <c r="AL521" s="8"/>
      <c r="AM521" s="8"/>
      <c r="AN521" s="8"/>
      <c r="AO521" s="8"/>
      <c r="AP521" s="8"/>
      <c r="AQ521" s="8"/>
      <c r="AR521" s="8"/>
      <c r="AS521" s="8"/>
      <c r="AT521" s="8"/>
      <c r="AU521" s="8"/>
      <c r="AV521" s="8"/>
      <c r="AW521" s="19"/>
      <c r="AX521" s="8"/>
      <c r="AY521" s="8"/>
      <c r="AZ521" s="8"/>
      <c r="BA521" s="8"/>
      <c r="BB521" s="8"/>
      <c r="BC521" s="8"/>
      <c r="BD521" s="8"/>
      <c r="BE521" s="8"/>
      <c r="BF521" s="8"/>
      <c r="BG521" s="8"/>
      <c r="BH521" s="8"/>
      <c r="BI521" s="8"/>
    </row>
    <row r="522" spans="1:61" ht="15" thickBot="1">
      <c r="A522" s="2">
        <v>0</v>
      </c>
      <c r="B522" s="2">
        <v>0</v>
      </c>
      <c r="C522" s="2">
        <v>42</v>
      </c>
      <c r="D522" s="2">
        <v>3</v>
      </c>
      <c r="E522" s="2">
        <v>1</v>
      </c>
      <c r="F522" s="2">
        <v>15</v>
      </c>
      <c r="G522" s="2">
        <v>0</v>
      </c>
      <c r="H522" s="2">
        <v>0</v>
      </c>
      <c r="I522" s="2">
        <v>0</v>
      </c>
      <c r="J522" s="2">
        <v>0</v>
      </c>
      <c r="K522" s="2">
        <v>216</v>
      </c>
      <c r="L522" s="2">
        <v>120</v>
      </c>
      <c r="M522" s="2">
        <v>70</v>
      </c>
      <c r="N522" s="2">
        <v>21.93</v>
      </c>
      <c r="O522" s="2">
        <v>88</v>
      </c>
      <c r="P522" s="2">
        <v>88</v>
      </c>
      <c r="Q522" s="1">
        <f t="shared" si="49"/>
        <v>-2.9123327577794607</v>
      </c>
      <c r="R522" s="1">
        <f t="shared" si="50"/>
        <v>5.4348799293250413E-2</v>
      </c>
      <c r="S522" s="1">
        <f t="shared" si="51"/>
        <v>5.1547267213356174E-2</v>
      </c>
      <c r="T522" s="1">
        <f t="shared" si="52"/>
        <v>0.94845273278664388</v>
      </c>
      <c r="U522" s="1">
        <f t="shared" si="53"/>
        <v>-2.2984307792126544E-2</v>
      </c>
      <c r="V522" s="10">
        <f t="shared" si="48"/>
        <v>0</v>
      </c>
      <c r="W522" s="12"/>
      <c r="X522" s="12"/>
      <c r="Y522" s="12"/>
      <c r="Z522" s="12"/>
      <c r="AA522" s="8"/>
      <c r="AB522" s="8"/>
      <c r="AC522" s="8"/>
      <c r="AD522" s="8"/>
      <c r="AE522" s="8"/>
      <c r="AF522" s="8"/>
      <c r="AG522" s="8"/>
      <c r="AH522" s="8"/>
      <c r="AI522" s="8"/>
      <c r="AJ522" s="8"/>
      <c r="AK522" s="8"/>
      <c r="AL522" s="8"/>
      <c r="AM522" s="8"/>
      <c r="AN522" s="8"/>
      <c r="AO522" s="8"/>
      <c r="AP522" s="8"/>
      <c r="AQ522" s="8"/>
      <c r="AR522" s="8"/>
      <c r="AS522" s="8"/>
      <c r="AT522" s="8"/>
      <c r="AU522" s="8"/>
      <c r="AV522" s="8"/>
      <c r="AW522" s="19"/>
      <c r="AX522" s="8"/>
      <c r="AY522" s="8"/>
      <c r="AZ522" s="8"/>
      <c r="BA522" s="8"/>
      <c r="BB522" s="8"/>
      <c r="BC522" s="8"/>
      <c r="BD522" s="8"/>
      <c r="BE522" s="8"/>
      <c r="BF522" s="8"/>
      <c r="BG522" s="8"/>
      <c r="BH522" s="8"/>
      <c r="BI522" s="8"/>
    </row>
    <row r="523" spans="1:61" ht="15" thickBot="1">
      <c r="A523" s="2">
        <v>0</v>
      </c>
      <c r="B523" s="2">
        <v>1</v>
      </c>
      <c r="C523" s="2">
        <v>44</v>
      </c>
      <c r="D523" s="2">
        <v>2</v>
      </c>
      <c r="E523" s="2">
        <v>0</v>
      </c>
      <c r="F523" s="2">
        <v>0</v>
      </c>
      <c r="G523" s="2">
        <v>0</v>
      </c>
      <c r="H523" s="2">
        <v>0</v>
      </c>
      <c r="I523" s="2">
        <v>1</v>
      </c>
      <c r="J523" s="2">
        <v>0</v>
      </c>
      <c r="K523" s="2">
        <v>254</v>
      </c>
      <c r="L523" s="2">
        <v>123</v>
      </c>
      <c r="M523" s="2">
        <v>90</v>
      </c>
      <c r="N523" s="2">
        <v>24.44</v>
      </c>
      <c r="O523" s="2">
        <v>66</v>
      </c>
      <c r="P523" s="2">
        <v>72</v>
      </c>
      <c r="Q523" s="1">
        <f t="shared" si="49"/>
        <v>-2.2568765895152518</v>
      </c>
      <c r="R523" s="1">
        <f t="shared" si="50"/>
        <v>0.10467692368894496</v>
      </c>
      <c r="S523" s="1">
        <f t="shared" si="51"/>
        <v>9.4757952704749279E-2</v>
      </c>
      <c r="T523" s="1">
        <f t="shared" si="52"/>
        <v>0.90524204729525071</v>
      </c>
      <c r="U523" s="1">
        <f t="shared" si="53"/>
        <v>-4.3235281844792174E-2</v>
      </c>
      <c r="V523" s="10">
        <f t="shared" si="48"/>
        <v>0</v>
      </c>
      <c r="W523" s="12"/>
      <c r="X523" s="12"/>
      <c r="Y523" s="12"/>
      <c r="Z523" s="12"/>
      <c r="AA523" s="8"/>
      <c r="AB523" s="8"/>
      <c r="AC523" s="8"/>
      <c r="AD523" s="8"/>
      <c r="AE523" s="8"/>
      <c r="AF523" s="8"/>
      <c r="AG523" s="8"/>
      <c r="AH523" s="8"/>
      <c r="AI523" s="8"/>
      <c r="AJ523" s="8"/>
      <c r="AK523" s="8"/>
      <c r="AL523" s="8"/>
      <c r="AM523" s="8"/>
      <c r="AN523" s="8"/>
      <c r="AO523" s="8"/>
      <c r="AP523" s="8"/>
      <c r="AQ523" s="8"/>
      <c r="AR523" s="8"/>
      <c r="AS523" s="8"/>
      <c r="AT523" s="8"/>
      <c r="AU523" s="8"/>
      <c r="AV523" s="8"/>
      <c r="AW523" s="19"/>
      <c r="AX523" s="8"/>
      <c r="AY523" s="8"/>
      <c r="AZ523" s="8"/>
      <c r="BA523" s="8"/>
      <c r="BB523" s="8"/>
      <c r="BC523" s="8"/>
      <c r="BD523" s="8"/>
      <c r="BE523" s="8"/>
      <c r="BF523" s="8"/>
      <c r="BG523" s="8"/>
      <c r="BH523" s="8"/>
      <c r="BI523" s="8"/>
    </row>
    <row r="524" spans="1:61" ht="15" thickBot="1">
      <c r="A524" s="2">
        <v>0</v>
      </c>
      <c r="B524" s="2">
        <v>0</v>
      </c>
      <c r="C524" s="2">
        <v>47</v>
      </c>
      <c r="D524" s="2">
        <v>2</v>
      </c>
      <c r="E524" s="2">
        <v>1</v>
      </c>
      <c r="F524" s="2">
        <v>15</v>
      </c>
      <c r="G524" s="2">
        <v>0</v>
      </c>
      <c r="H524" s="2">
        <v>0</v>
      </c>
      <c r="I524" s="2">
        <v>0</v>
      </c>
      <c r="J524" s="2">
        <v>0</v>
      </c>
      <c r="K524" s="2">
        <v>246</v>
      </c>
      <c r="L524" s="2">
        <v>113</v>
      </c>
      <c r="M524" s="2">
        <v>75</v>
      </c>
      <c r="N524" s="2">
        <v>21.66</v>
      </c>
      <c r="O524" s="2">
        <v>68</v>
      </c>
      <c r="P524" s="2">
        <v>68</v>
      </c>
      <c r="Q524" s="1">
        <f t="shared" si="49"/>
        <v>-2.6871334204973047</v>
      </c>
      <c r="R524" s="1">
        <f t="shared" si="50"/>
        <v>6.8075804646150401E-2</v>
      </c>
      <c r="S524" s="1">
        <f t="shared" si="51"/>
        <v>6.3736866194346251E-2</v>
      </c>
      <c r="T524" s="1">
        <f t="shared" si="52"/>
        <v>0.93626313380565374</v>
      </c>
      <c r="U524" s="1">
        <f t="shared" si="53"/>
        <v>-2.8602077010165258E-2</v>
      </c>
      <c r="V524" s="10">
        <f t="shared" si="48"/>
        <v>0</v>
      </c>
      <c r="W524" s="12"/>
      <c r="X524" s="12"/>
      <c r="Y524" s="12"/>
      <c r="Z524" s="12"/>
      <c r="AA524" s="8"/>
      <c r="AB524" s="8"/>
      <c r="AC524" s="8"/>
      <c r="AD524" s="8"/>
      <c r="AE524" s="8"/>
      <c r="AF524" s="8"/>
      <c r="AG524" s="8"/>
      <c r="AH524" s="8"/>
      <c r="AI524" s="8"/>
      <c r="AJ524" s="8"/>
      <c r="AK524" s="8"/>
      <c r="AL524" s="8"/>
      <c r="AM524" s="8"/>
      <c r="AN524" s="8"/>
      <c r="AO524" s="8"/>
      <c r="AP524" s="8"/>
      <c r="AQ524" s="8"/>
      <c r="AR524" s="8"/>
      <c r="AS524" s="8"/>
      <c r="AT524" s="8"/>
      <c r="AU524" s="8"/>
      <c r="AV524" s="8"/>
      <c r="AW524" s="19"/>
      <c r="AX524" s="8"/>
      <c r="AY524" s="8"/>
      <c r="AZ524" s="8"/>
      <c r="BA524" s="8"/>
      <c r="BB524" s="8"/>
      <c r="BC524" s="8"/>
      <c r="BD524" s="8"/>
      <c r="BE524" s="8"/>
      <c r="BF524" s="8"/>
      <c r="BG524" s="8"/>
      <c r="BH524" s="8"/>
      <c r="BI524" s="8"/>
    </row>
    <row r="525" spans="1:61" ht="15" thickBot="1">
      <c r="A525" s="2">
        <v>0</v>
      </c>
      <c r="B525" s="2">
        <v>0</v>
      </c>
      <c r="C525" s="2">
        <v>55</v>
      </c>
      <c r="D525" s="2">
        <v>1</v>
      </c>
      <c r="E525" s="2">
        <v>0</v>
      </c>
      <c r="F525" s="2">
        <v>0</v>
      </c>
      <c r="G525" s="2">
        <v>0</v>
      </c>
      <c r="H525" s="2">
        <v>0</v>
      </c>
      <c r="I525" s="2">
        <v>0</v>
      </c>
      <c r="J525" s="2">
        <v>0</v>
      </c>
      <c r="K525" s="2">
        <v>330</v>
      </c>
      <c r="L525" s="2">
        <v>103</v>
      </c>
      <c r="M525" s="2">
        <v>73</v>
      </c>
      <c r="N525" s="2">
        <v>24.5</v>
      </c>
      <c r="O525" s="2">
        <v>85</v>
      </c>
      <c r="P525" s="2">
        <v>67</v>
      </c>
      <c r="Q525" s="1">
        <f t="shared" si="49"/>
        <v>-2.4670340501943961</v>
      </c>
      <c r="R525" s="1">
        <f t="shared" si="50"/>
        <v>8.4836105856275476E-2</v>
      </c>
      <c r="S525" s="1">
        <f t="shared" si="51"/>
        <v>7.8201772044923984E-2</v>
      </c>
      <c r="T525" s="1">
        <f t="shared" si="52"/>
        <v>0.92179822795507604</v>
      </c>
      <c r="U525" s="1">
        <f t="shared" si="53"/>
        <v>-3.536413108899019E-2</v>
      </c>
      <c r="V525" s="10">
        <f t="shared" si="48"/>
        <v>0</v>
      </c>
      <c r="W525" s="12"/>
      <c r="X525" s="12"/>
      <c r="Y525" s="12"/>
      <c r="Z525" s="12"/>
      <c r="AA525" s="8"/>
      <c r="AB525" s="8"/>
      <c r="AC525" s="8"/>
      <c r="AD525" s="8"/>
      <c r="AE525" s="8"/>
      <c r="AF525" s="8"/>
      <c r="AG525" s="8"/>
      <c r="AH525" s="8"/>
      <c r="AI525" s="8"/>
      <c r="AJ525" s="8"/>
      <c r="AK525" s="8"/>
      <c r="AL525" s="8"/>
      <c r="AM525" s="8"/>
      <c r="AN525" s="8"/>
      <c r="AO525" s="8"/>
      <c r="AP525" s="8"/>
      <c r="AQ525" s="8"/>
      <c r="AR525" s="8"/>
      <c r="AS525" s="8"/>
      <c r="AT525" s="8"/>
      <c r="AU525" s="8"/>
      <c r="AV525" s="8"/>
      <c r="AW525" s="19"/>
      <c r="AX525" s="8"/>
      <c r="AY525" s="8"/>
      <c r="AZ525" s="8"/>
      <c r="BA525" s="8"/>
      <c r="BB525" s="8"/>
      <c r="BC525" s="8"/>
      <c r="BD525" s="8"/>
      <c r="BE525" s="8"/>
      <c r="BF525" s="8"/>
      <c r="BG525" s="8"/>
      <c r="BH525" s="8"/>
      <c r="BI525" s="8"/>
    </row>
    <row r="526" spans="1:61" ht="15" thickBot="1">
      <c r="A526" s="2">
        <v>1</v>
      </c>
      <c r="B526" s="2">
        <v>1</v>
      </c>
      <c r="C526" s="2">
        <v>48</v>
      </c>
      <c r="D526" s="2">
        <v>1</v>
      </c>
      <c r="E526" s="2">
        <v>1</v>
      </c>
      <c r="F526" s="2">
        <v>15</v>
      </c>
      <c r="G526" s="2">
        <v>0</v>
      </c>
      <c r="H526" s="2">
        <v>0</v>
      </c>
      <c r="I526" s="2">
        <v>0</v>
      </c>
      <c r="J526" s="2">
        <v>0</v>
      </c>
      <c r="K526" s="2">
        <v>170</v>
      </c>
      <c r="L526" s="2">
        <v>132</v>
      </c>
      <c r="M526" s="2">
        <v>91</v>
      </c>
      <c r="N526" s="2">
        <v>27.61</v>
      </c>
      <c r="O526" s="2">
        <v>78</v>
      </c>
      <c r="P526" s="2">
        <v>57</v>
      </c>
      <c r="Q526" s="1">
        <f t="shared" si="49"/>
        <v>-2.0403827609955645</v>
      </c>
      <c r="R526" s="1">
        <f t="shared" si="50"/>
        <v>0.12997895048337482</v>
      </c>
      <c r="S526" s="1">
        <f t="shared" si="51"/>
        <v>0.11502776262139511</v>
      </c>
      <c r="T526" s="1">
        <f t="shared" si="52"/>
        <v>0.11502776262139511</v>
      </c>
      <c r="U526" s="1">
        <f t="shared" si="53"/>
        <v>-0.93919732748877216</v>
      </c>
      <c r="V526" s="10">
        <f t="shared" si="48"/>
        <v>1</v>
      </c>
      <c r="W526" s="12"/>
      <c r="X526" s="12"/>
      <c r="Y526" s="12"/>
      <c r="Z526" s="12"/>
      <c r="AA526" s="8"/>
      <c r="AB526" s="8"/>
      <c r="AC526" s="8"/>
      <c r="AD526" s="8"/>
      <c r="AE526" s="8"/>
      <c r="AF526" s="8"/>
      <c r="AG526" s="8"/>
      <c r="AH526" s="8"/>
      <c r="AI526" s="8"/>
      <c r="AJ526" s="8"/>
      <c r="AK526" s="8"/>
      <c r="AL526" s="8"/>
      <c r="AM526" s="8"/>
      <c r="AN526" s="8"/>
      <c r="AO526" s="8"/>
      <c r="AP526" s="8"/>
      <c r="AQ526" s="8"/>
      <c r="AR526" s="8"/>
      <c r="AS526" s="8"/>
      <c r="AT526" s="8"/>
      <c r="AU526" s="8"/>
      <c r="AV526" s="8"/>
      <c r="AW526" s="19"/>
      <c r="AX526" s="8"/>
      <c r="AY526" s="8"/>
      <c r="AZ526" s="8"/>
      <c r="BA526" s="8"/>
      <c r="BB526" s="8"/>
      <c r="BC526" s="8"/>
      <c r="BD526" s="8"/>
      <c r="BE526" s="8"/>
      <c r="BF526" s="8"/>
      <c r="BG526" s="8"/>
      <c r="BH526" s="8"/>
      <c r="BI526" s="8"/>
    </row>
    <row r="527" spans="1:61" ht="15" thickBot="1">
      <c r="A527" s="2">
        <v>1</v>
      </c>
      <c r="B527" s="2">
        <v>0</v>
      </c>
      <c r="C527" s="2">
        <v>61</v>
      </c>
      <c r="D527" s="2">
        <v>1</v>
      </c>
      <c r="E527" s="2">
        <v>1</v>
      </c>
      <c r="F527" s="2">
        <v>20</v>
      </c>
      <c r="G527" s="2">
        <v>0</v>
      </c>
      <c r="H527" s="2">
        <v>0</v>
      </c>
      <c r="I527" s="2">
        <v>1</v>
      </c>
      <c r="J527" s="2">
        <v>0</v>
      </c>
      <c r="K527" s="2">
        <v>245</v>
      </c>
      <c r="L527" s="2">
        <v>140</v>
      </c>
      <c r="M527" s="2">
        <v>73</v>
      </c>
      <c r="N527" s="2">
        <v>30.74</v>
      </c>
      <c r="O527" s="2">
        <v>90</v>
      </c>
      <c r="P527" s="2">
        <v>91</v>
      </c>
      <c r="Q527" s="1">
        <f t="shared" si="49"/>
        <v>-0.84898763244330855</v>
      </c>
      <c r="R527" s="1">
        <f t="shared" si="50"/>
        <v>0.42784785205923975</v>
      </c>
      <c r="S527" s="1">
        <f t="shared" si="51"/>
        <v>0.29964526783592405</v>
      </c>
      <c r="T527" s="1">
        <f t="shared" si="52"/>
        <v>0.29964526783592405</v>
      </c>
      <c r="U527" s="1">
        <f t="shared" si="53"/>
        <v>-0.52339257653240068</v>
      </c>
      <c r="V527" s="10">
        <f t="shared" si="48"/>
        <v>1</v>
      </c>
      <c r="W527" s="12"/>
      <c r="X527" s="12"/>
      <c r="Y527" s="12"/>
      <c r="Z527" s="12"/>
      <c r="AA527" s="8"/>
      <c r="AB527" s="8"/>
      <c r="AC527" s="8"/>
      <c r="AD527" s="8"/>
      <c r="AE527" s="8"/>
      <c r="AF527" s="8"/>
      <c r="AG527" s="8"/>
      <c r="AH527" s="8"/>
      <c r="AI527" s="8"/>
      <c r="AJ527" s="8"/>
      <c r="AK527" s="8"/>
      <c r="AL527" s="8"/>
      <c r="AM527" s="8"/>
      <c r="AN527" s="8"/>
      <c r="AO527" s="8"/>
      <c r="AP527" s="8"/>
      <c r="AQ527" s="8"/>
      <c r="AR527" s="8"/>
      <c r="AS527" s="8"/>
      <c r="AT527" s="8"/>
      <c r="AU527" s="8"/>
      <c r="AV527" s="8"/>
      <c r="AW527" s="19"/>
      <c r="AX527" s="8"/>
      <c r="AY527" s="8"/>
      <c r="AZ527" s="8"/>
      <c r="BA527" s="8"/>
      <c r="BB527" s="8"/>
      <c r="BC527" s="8"/>
      <c r="BD527" s="8"/>
      <c r="BE527" s="8"/>
      <c r="BF527" s="8"/>
      <c r="BG527" s="8"/>
      <c r="BH527" s="8"/>
      <c r="BI527" s="8"/>
    </row>
    <row r="528" spans="1:61" ht="15" thickBot="1">
      <c r="A528" s="2">
        <v>1</v>
      </c>
      <c r="B528" s="2">
        <v>1</v>
      </c>
      <c r="C528" s="2">
        <v>62</v>
      </c>
      <c r="D528" s="2">
        <v>1</v>
      </c>
      <c r="E528" s="2">
        <v>1</v>
      </c>
      <c r="F528" s="2">
        <v>23</v>
      </c>
      <c r="G528" s="2">
        <v>0</v>
      </c>
      <c r="H528" s="2">
        <v>0</v>
      </c>
      <c r="I528" s="2">
        <v>1</v>
      </c>
      <c r="J528" s="2">
        <v>0</v>
      </c>
      <c r="K528" s="2">
        <v>286</v>
      </c>
      <c r="L528" s="2">
        <v>164</v>
      </c>
      <c r="M528" s="2">
        <v>88</v>
      </c>
      <c r="N528" s="2">
        <v>19.53</v>
      </c>
      <c r="O528" s="2">
        <v>85</v>
      </c>
      <c r="P528" s="2">
        <v>126</v>
      </c>
      <c r="Q528" s="1">
        <f t="shared" si="49"/>
        <v>0.41614683638624683</v>
      </c>
      <c r="R528" s="1">
        <f t="shared" si="50"/>
        <v>1.5161084724162666</v>
      </c>
      <c r="S528" s="1">
        <f t="shared" si="51"/>
        <v>0.60256085500173961</v>
      </c>
      <c r="T528" s="1">
        <f t="shared" si="52"/>
        <v>0.60256085500173961</v>
      </c>
      <c r="U528" s="1">
        <f t="shared" si="53"/>
        <v>-0.21999908542226801</v>
      </c>
      <c r="V528" s="10">
        <f t="shared" si="48"/>
        <v>1</v>
      </c>
      <c r="W528" s="12"/>
      <c r="X528" s="12"/>
      <c r="Y528" s="12"/>
      <c r="Z528" s="12"/>
      <c r="AA528" s="8"/>
      <c r="AB528" s="8"/>
      <c r="AC528" s="8"/>
      <c r="AD528" s="8"/>
      <c r="AE528" s="8"/>
      <c r="AF528" s="8"/>
      <c r="AG528" s="8"/>
      <c r="AH528" s="8"/>
      <c r="AI528" s="8"/>
      <c r="AJ528" s="8"/>
      <c r="AK528" s="8"/>
      <c r="AL528" s="8"/>
      <c r="AM528" s="8"/>
      <c r="AN528" s="8"/>
      <c r="AO528" s="8"/>
      <c r="AP528" s="8"/>
      <c r="AQ528" s="8"/>
      <c r="AR528" s="8"/>
      <c r="AS528" s="8"/>
      <c r="AT528" s="8"/>
      <c r="AU528" s="8"/>
      <c r="AV528" s="8"/>
      <c r="AW528" s="19"/>
      <c r="AX528" s="8"/>
      <c r="AY528" s="8"/>
      <c r="AZ528" s="8"/>
      <c r="BA528" s="8"/>
      <c r="BB528" s="8"/>
      <c r="BC528" s="8"/>
      <c r="BD528" s="8"/>
      <c r="BE528" s="8"/>
      <c r="BF528" s="8"/>
      <c r="BG528" s="8"/>
      <c r="BH528" s="8"/>
      <c r="BI528" s="8"/>
    </row>
    <row r="529" spans="1:61" ht="15" thickBot="1">
      <c r="A529" s="2">
        <v>0</v>
      </c>
      <c r="B529" s="2">
        <v>0</v>
      </c>
      <c r="C529" s="2">
        <v>64</v>
      </c>
      <c r="D529" s="2">
        <v>2</v>
      </c>
      <c r="E529" s="2">
        <v>1</v>
      </c>
      <c r="F529" s="2">
        <v>9</v>
      </c>
      <c r="G529" s="2">
        <v>0</v>
      </c>
      <c r="H529" s="2">
        <v>0</v>
      </c>
      <c r="I529" s="2">
        <v>1</v>
      </c>
      <c r="J529" s="2">
        <v>0</v>
      </c>
      <c r="K529" s="2">
        <v>250</v>
      </c>
      <c r="L529" s="2">
        <v>145</v>
      </c>
      <c r="M529" s="2">
        <v>79</v>
      </c>
      <c r="N529" s="2">
        <v>25.16</v>
      </c>
      <c r="O529" s="2">
        <v>73</v>
      </c>
      <c r="P529" s="2">
        <v>86</v>
      </c>
      <c r="Q529" s="1">
        <f t="shared" si="49"/>
        <v>-0.85679162949438314</v>
      </c>
      <c r="R529" s="1">
        <f t="shared" si="50"/>
        <v>0.42452192333217792</v>
      </c>
      <c r="S529" s="1">
        <f t="shared" si="51"/>
        <v>0.29801010176042447</v>
      </c>
      <c r="T529" s="1">
        <f t="shared" si="52"/>
        <v>0.70198989823957558</v>
      </c>
      <c r="U529" s="1">
        <f t="shared" si="53"/>
        <v>-0.1536691374006442</v>
      </c>
      <c r="V529" s="10">
        <f t="shared" si="48"/>
        <v>1</v>
      </c>
      <c r="W529" s="12"/>
      <c r="X529" s="12"/>
      <c r="Y529" s="12"/>
      <c r="Z529" s="12"/>
      <c r="AA529" s="8"/>
      <c r="AB529" s="8"/>
      <c r="AC529" s="8"/>
      <c r="AD529" s="8"/>
      <c r="AE529" s="8"/>
      <c r="AF529" s="8"/>
      <c r="AG529" s="8"/>
      <c r="AH529" s="8"/>
      <c r="AI529" s="8"/>
      <c r="AJ529" s="8"/>
      <c r="AK529" s="8"/>
      <c r="AL529" s="8"/>
      <c r="AM529" s="8"/>
      <c r="AN529" s="8"/>
      <c r="AO529" s="8"/>
      <c r="AP529" s="8"/>
      <c r="AQ529" s="8"/>
      <c r="AR529" s="8"/>
      <c r="AS529" s="8"/>
      <c r="AT529" s="8"/>
      <c r="AU529" s="8"/>
      <c r="AV529" s="8"/>
      <c r="AW529" s="19"/>
      <c r="AX529" s="8"/>
      <c r="AY529" s="8"/>
      <c r="AZ529" s="8"/>
      <c r="BA529" s="8"/>
      <c r="BB529" s="8"/>
      <c r="BC529" s="8"/>
      <c r="BD529" s="8"/>
      <c r="BE529" s="8"/>
      <c r="BF529" s="8"/>
      <c r="BG529" s="8"/>
      <c r="BH529" s="8"/>
      <c r="BI529" s="8"/>
    </row>
    <row r="530" spans="1:61" ht="15" thickBot="1">
      <c r="A530" s="2">
        <v>1</v>
      </c>
      <c r="B530" s="2">
        <v>1</v>
      </c>
      <c r="C530" s="2">
        <v>46</v>
      </c>
      <c r="D530" s="2">
        <v>3</v>
      </c>
      <c r="E530" s="2">
        <v>1</v>
      </c>
      <c r="F530" s="2">
        <v>20</v>
      </c>
      <c r="G530" s="2">
        <v>0</v>
      </c>
      <c r="H530" s="2">
        <v>0</v>
      </c>
      <c r="I530" s="2">
        <v>0</v>
      </c>
      <c r="J530" s="2">
        <v>0</v>
      </c>
      <c r="K530" s="2">
        <v>270</v>
      </c>
      <c r="L530" s="2">
        <v>120.5</v>
      </c>
      <c r="M530" s="2">
        <v>78</v>
      </c>
      <c r="N530" s="2">
        <v>22.54</v>
      </c>
      <c r="O530" s="2">
        <v>83</v>
      </c>
      <c r="P530" s="2">
        <v>83</v>
      </c>
      <c r="Q530" s="1">
        <f t="shared" si="49"/>
        <v>-1.9283104202844763</v>
      </c>
      <c r="R530" s="1">
        <f t="shared" si="50"/>
        <v>0.14539364522805748</v>
      </c>
      <c r="S530" s="1">
        <f t="shared" si="51"/>
        <v>0.12693770899969362</v>
      </c>
      <c r="T530" s="1">
        <f t="shared" si="52"/>
        <v>0.12693770899969362</v>
      </c>
      <c r="U530" s="1">
        <f t="shared" si="53"/>
        <v>-0.89640934419576457</v>
      </c>
      <c r="V530" s="10">
        <f t="shared" si="48"/>
        <v>1</v>
      </c>
      <c r="W530" s="12"/>
      <c r="X530" s="12"/>
      <c r="Y530" s="12"/>
      <c r="Z530" s="12"/>
      <c r="AA530" s="8"/>
      <c r="AB530" s="8"/>
      <c r="AC530" s="8"/>
      <c r="AD530" s="8"/>
      <c r="AE530" s="8"/>
      <c r="AF530" s="8"/>
      <c r="AG530" s="8"/>
      <c r="AH530" s="8"/>
      <c r="AI530" s="8"/>
      <c r="AJ530" s="8"/>
      <c r="AK530" s="8"/>
      <c r="AL530" s="8"/>
      <c r="AM530" s="8"/>
      <c r="AN530" s="8"/>
      <c r="AO530" s="8"/>
      <c r="AP530" s="8"/>
      <c r="AQ530" s="8"/>
      <c r="AR530" s="8"/>
      <c r="AS530" s="8"/>
      <c r="AT530" s="8"/>
      <c r="AU530" s="8"/>
      <c r="AV530" s="8"/>
      <c r="AW530" s="19"/>
      <c r="AX530" s="8"/>
      <c r="AY530" s="8"/>
      <c r="AZ530" s="8"/>
      <c r="BA530" s="8"/>
      <c r="BB530" s="8"/>
      <c r="BC530" s="8"/>
      <c r="BD530" s="8"/>
      <c r="BE530" s="8"/>
      <c r="BF530" s="8"/>
      <c r="BG530" s="8"/>
      <c r="BH530" s="8"/>
      <c r="BI530" s="8"/>
    </row>
    <row r="531" spans="1:61" ht="15" thickBot="1">
      <c r="A531" s="2">
        <v>0</v>
      </c>
      <c r="B531" s="2">
        <v>0</v>
      </c>
      <c r="C531" s="2">
        <v>54</v>
      </c>
      <c r="D531" s="2">
        <v>1</v>
      </c>
      <c r="E531" s="2">
        <v>0</v>
      </c>
      <c r="F531" s="2">
        <v>0</v>
      </c>
      <c r="G531" s="2">
        <v>0</v>
      </c>
      <c r="H531" s="2">
        <v>0</v>
      </c>
      <c r="I531" s="2">
        <v>1</v>
      </c>
      <c r="J531" s="2">
        <v>0</v>
      </c>
      <c r="K531" s="2">
        <v>287</v>
      </c>
      <c r="L531" s="2">
        <v>145</v>
      </c>
      <c r="M531" s="2">
        <v>91</v>
      </c>
      <c r="N531" s="2">
        <v>23.81</v>
      </c>
      <c r="O531" s="2">
        <v>68</v>
      </c>
      <c r="P531" s="2">
        <v>83</v>
      </c>
      <c r="Q531" s="1">
        <f t="shared" si="49"/>
        <v>-1.6560463657938902</v>
      </c>
      <c r="R531" s="1">
        <f t="shared" si="50"/>
        <v>0.19089220808997881</v>
      </c>
      <c r="S531" s="1">
        <f t="shared" si="51"/>
        <v>0.16029343948445399</v>
      </c>
      <c r="T531" s="1">
        <f t="shared" si="52"/>
        <v>0.83970656051554604</v>
      </c>
      <c r="U531" s="1">
        <f t="shared" si="53"/>
        <v>-7.5872453715961699E-2</v>
      </c>
      <c r="V531" s="10">
        <f t="shared" si="48"/>
        <v>1</v>
      </c>
      <c r="W531" s="12"/>
      <c r="X531" s="12"/>
      <c r="Y531" s="12"/>
      <c r="Z531" s="12"/>
      <c r="AA531" s="8"/>
      <c r="AB531" s="8"/>
      <c r="AC531" s="8"/>
      <c r="AD531" s="8"/>
      <c r="AE531" s="8"/>
      <c r="AF531" s="8"/>
      <c r="AG531" s="8"/>
      <c r="AH531" s="8"/>
      <c r="AI531" s="8"/>
      <c r="AJ531" s="8"/>
      <c r="AK531" s="8"/>
      <c r="AL531" s="8"/>
      <c r="AM531" s="8"/>
      <c r="AN531" s="8"/>
      <c r="AO531" s="8"/>
      <c r="AP531" s="8"/>
      <c r="AQ531" s="8"/>
      <c r="AR531" s="8"/>
      <c r="AS531" s="8"/>
      <c r="AT531" s="8"/>
      <c r="AU531" s="8"/>
      <c r="AV531" s="8"/>
      <c r="AW531" s="19"/>
      <c r="AX531" s="8"/>
      <c r="AY531" s="8"/>
      <c r="AZ531" s="8"/>
      <c r="BA531" s="8"/>
      <c r="BB531" s="8"/>
      <c r="BC531" s="8"/>
      <c r="BD531" s="8"/>
      <c r="BE531" s="8"/>
      <c r="BF531" s="8"/>
      <c r="BG531" s="8"/>
      <c r="BH531" s="8"/>
      <c r="BI531" s="8"/>
    </row>
    <row r="532" spans="1:61" ht="15" thickBot="1">
      <c r="A532" s="2">
        <v>0</v>
      </c>
      <c r="B532" s="2">
        <v>1</v>
      </c>
      <c r="C532" s="2">
        <v>42</v>
      </c>
      <c r="D532" s="2">
        <v>1</v>
      </c>
      <c r="E532" s="2">
        <v>1</v>
      </c>
      <c r="F532" s="2">
        <v>35</v>
      </c>
      <c r="G532" s="2">
        <v>0</v>
      </c>
      <c r="H532" s="2">
        <v>0</v>
      </c>
      <c r="I532" s="2">
        <v>0</v>
      </c>
      <c r="J532" s="2">
        <v>0</v>
      </c>
      <c r="K532" s="2">
        <v>218</v>
      </c>
      <c r="L532" s="2">
        <v>116</v>
      </c>
      <c r="M532" s="2">
        <v>86</v>
      </c>
      <c r="N532" s="2">
        <v>17.809999999999999</v>
      </c>
      <c r="O532" s="2">
        <v>85</v>
      </c>
      <c r="P532" s="2">
        <v>69</v>
      </c>
      <c r="Q532" s="1">
        <f t="shared" si="49"/>
        <v>-2.180384163016317</v>
      </c>
      <c r="R532" s="1">
        <f t="shared" si="50"/>
        <v>0.11299811260540556</v>
      </c>
      <c r="S532" s="1">
        <f t="shared" si="51"/>
        <v>0.10152587980665076</v>
      </c>
      <c r="T532" s="1">
        <f t="shared" si="52"/>
        <v>0.89847412019334927</v>
      </c>
      <c r="U532" s="1">
        <f t="shared" si="53"/>
        <v>-4.6494427869521827E-2</v>
      </c>
      <c r="V532" s="10">
        <f t="shared" si="48"/>
        <v>1</v>
      </c>
      <c r="W532" s="12"/>
      <c r="X532" s="12"/>
      <c r="Y532" s="12"/>
      <c r="Z532" s="12"/>
      <c r="AA532" s="8"/>
      <c r="AB532" s="8"/>
      <c r="AC532" s="8"/>
      <c r="AD532" s="8"/>
      <c r="AE532" s="8"/>
      <c r="AF532" s="8"/>
      <c r="AG532" s="8"/>
      <c r="AH532" s="8"/>
      <c r="AI532" s="8"/>
      <c r="AJ532" s="8"/>
      <c r="AK532" s="8"/>
      <c r="AL532" s="8"/>
      <c r="AM532" s="8"/>
      <c r="AN532" s="8"/>
      <c r="AO532" s="8"/>
      <c r="AP532" s="8"/>
      <c r="AQ532" s="8"/>
      <c r="AR532" s="8"/>
      <c r="AS532" s="8"/>
      <c r="AT532" s="8"/>
      <c r="AU532" s="8"/>
      <c r="AV532" s="8"/>
      <c r="AW532" s="19"/>
      <c r="AX532" s="8"/>
      <c r="AY532" s="8"/>
      <c r="AZ532" s="8"/>
      <c r="BA532" s="8"/>
      <c r="BB532" s="8"/>
      <c r="BC532" s="8"/>
      <c r="BD532" s="8"/>
      <c r="BE532" s="8"/>
      <c r="BF532" s="8"/>
      <c r="BG532" s="8"/>
      <c r="BH532" s="8"/>
      <c r="BI532" s="8"/>
    </row>
    <row r="533" spans="1:61" ht="15" thickBot="1">
      <c r="A533" s="2">
        <v>1</v>
      </c>
      <c r="B533" s="2">
        <v>1</v>
      </c>
      <c r="C533" s="2">
        <v>55</v>
      </c>
      <c r="D533" s="2">
        <v>2</v>
      </c>
      <c r="E533" s="2">
        <v>1</v>
      </c>
      <c r="F533" s="2">
        <v>15</v>
      </c>
      <c r="G533" s="2">
        <v>0</v>
      </c>
      <c r="H533" s="2">
        <v>0</v>
      </c>
      <c r="I533" s="2">
        <v>1</v>
      </c>
      <c r="J533" s="2">
        <v>0</v>
      </c>
      <c r="K533" s="2">
        <v>222</v>
      </c>
      <c r="L533" s="2">
        <v>155</v>
      </c>
      <c r="M533" s="2">
        <v>92.5</v>
      </c>
      <c r="N533" s="2">
        <v>28.35</v>
      </c>
      <c r="O533" s="2">
        <v>67</v>
      </c>
      <c r="P533" s="2">
        <v>68</v>
      </c>
      <c r="Q533" s="1">
        <f t="shared" si="49"/>
        <v>-0.81777077162431944</v>
      </c>
      <c r="R533" s="1">
        <f t="shared" si="50"/>
        <v>0.44141457241497128</v>
      </c>
      <c r="S533" s="1">
        <f t="shared" si="51"/>
        <v>0.30623706799038219</v>
      </c>
      <c r="T533" s="1">
        <f t="shared" si="52"/>
        <v>0.30623706799038219</v>
      </c>
      <c r="U533" s="1">
        <f t="shared" si="53"/>
        <v>-0.51394224195475791</v>
      </c>
      <c r="V533" s="10">
        <f t="shared" si="48"/>
        <v>1</v>
      </c>
      <c r="W533" s="12"/>
      <c r="X533" s="12"/>
      <c r="Y533" s="12"/>
      <c r="Z533" s="12"/>
      <c r="AA533" s="8"/>
      <c r="AB533" s="8"/>
      <c r="AC533" s="8"/>
      <c r="AD533" s="8"/>
      <c r="AE533" s="8"/>
      <c r="AF533" s="8"/>
      <c r="AG533" s="8"/>
      <c r="AH533" s="8"/>
      <c r="AI533" s="8"/>
      <c r="AJ533" s="8"/>
      <c r="AK533" s="8"/>
      <c r="AL533" s="8"/>
      <c r="AM533" s="8"/>
      <c r="AN533" s="8"/>
      <c r="AO533" s="8"/>
      <c r="AP533" s="8"/>
      <c r="AQ533" s="8"/>
      <c r="AR533" s="8"/>
      <c r="AS533" s="8"/>
      <c r="AT533" s="8"/>
      <c r="AU533" s="8"/>
      <c r="AV533" s="8"/>
      <c r="AW533" s="19"/>
      <c r="AX533" s="8"/>
      <c r="AY533" s="8"/>
      <c r="AZ533" s="8"/>
      <c r="BA533" s="8"/>
      <c r="BB533" s="8"/>
      <c r="BC533" s="8"/>
      <c r="BD533" s="8"/>
      <c r="BE533" s="8"/>
      <c r="BF533" s="8"/>
      <c r="BG533" s="8"/>
      <c r="BH533" s="8"/>
      <c r="BI533" s="8"/>
    </row>
    <row r="534" spans="1:61" ht="15" thickBot="1">
      <c r="A534" s="2">
        <v>0</v>
      </c>
      <c r="B534" s="2">
        <v>0</v>
      </c>
      <c r="C534" s="2">
        <v>35</v>
      </c>
      <c r="D534" s="2">
        <v>2</v>
      </c>
      <c r="E534" s="2">
        <v>0</v>
      </c>
      <c r="F534" s="2">
        <v>0</v>
      </c>
      <c r="G534" s="2">
        <v>0</v>
      </c>
      <c r="H534" s="2">
        <v>0</v>
      </c>
      <c r="I534" s="2">
        <v>0</v>
      </c>
      <c r="J534" s="2">
        <v>0</v>
      </c>
      <c r="K534" s="2">
        <v>170</v>
      </c>
      <c r="L534" s="2">
        <v>98.5</v>
      </c>
      <c r="M534" s="2">
        <v>69.5</v>
      </c>
      <c r="N534" s="2">
        <v>19.64</v>
      </c>
      <c r="O534" s="2">
        <v>71</v>
      </c>
      <c r="P534" s="2">
        <v>77</v>
      </c>
      <c r="Q534" s="1">
        <f t="shared" si="49"/>
        <v>-4.1216908078121186</v>
      </c>
      <c r="R534" s="1">
        <f t="shared" si="50"/>
        <v>1.6217071297107137E-2</v>
      </c>
      <c r="S534" s="1">
        <f t="shared" si="51"/>
        <v>1.595827481662707E-2</v>
      </c>
      <c r="T534" s="1">
        <f t="shared" si="52"/>
        <v>0.98404172518337296</v>
      </c>
      <c r="U534" s="1">
        <f t="shared" si="53"/>
        <v>-6.9864862915166269E-3</v>
      </c>
      <c r="V534" s="10">
        <f t="shared" si="48"/>
        <v>0</v>
      </c>
      <c r="W534" s="12"/>
      <c r="X534" s="12"/>
      <c r="Y534" s="12"/>
      <c r="Z534" s="12"/>
      <c r="AA534" s="8"/>
      <c r="AB534" s="8"/>
      <c r="AC534" s="8"/>
      <c r="AD534" s="8"/>
      <c r="AE534" s="8"/>
      <c r="AF534" s="8"/>
      <c r="AG534" s="8"/>
      <c r="AH534" s="8"/>
      <c r="AI534" s="8"/>
      <c r="AJ534" s="8"/>
      <c r="AK534" s="8"/>
      <c r="AL534" s="8"/>
      <c r="AM534" s="8"/>
      <c r="AN534" s="8"/>
      <c r="AO534" s="8"/>
      <c r="AP534" s="8"/>
      <c r="AQ534" s="8"/>
      <c r="AR534" s="8"/>
      <c r="AS534" s="8"/>
      <c r="AT534" s="8"/>
      <c r="AU534" s="8"/>
      <c r="AV534" s="8"/>
      <c r="AW534" s="19"/>
      <c r="AX534" s="8"/>
      <c r="AY534" s="8"/>
      <c r="AZ534" s="8"/>
      <c r="BA534" s="8"/>
      <c r="BB534" s="8"/>
      <c r="BC534" s="8"/>
      <c r="BD534" s="8"/>
      <c r="BE534" s="8"/>
      <c r="BF534" s="8"/>
      <c r="BG534" s="8"/>
      <c r="BH534" s="8"/>
      <c r="BI534" s="8"/>
    </row>
    <row r="535" spans="1:61" ht="15" thickBot="1">
      <c r="A535" s="2">
        <v>0</v>
      </c>
      <c r="B535" s="2">
        <v>0</v>
      </c>
      <c r="C535" s="2">
        <v>40</v>
      </c>
      <c r="D535" s="2">
        <v>2</v>
      </c>
      <c r="E535" s="2">
        <v>0</v>
      </c>
      <c r="F535" s="2">
        <v>0</v>
      </c>
      <c r="G535" s="2">
        <v>0</v>
      </c>
      <c r="H535" s="2">
        <v>0</v>
      </c>
      <c r="I535" s="2">
        <v>0</v>
      </c>
      <c r="J535" s="2">
        <v>0</v>
      </c>
      <c r="K535" s="2">
        <v>197</v>
      </c>
      <c r="L535" s="2">
        <v>107</v>
      </c>
      <c r="M535" s="2">
        <v>61</v>
      </c>
      <c r="N535" s="2">
        <v>23.65</v>
      </c>
      <c r="O535" s="2">
        <v>80</v>
      </c>
      <c r="P535" s="2">
        <v>80</v>
      </c>
      <c r="Q535" s="1">
        <f t="shared" si="49"/>
        <v>-3.5570251519756511</v>
      </c>
      <c r="R535" s="1">
        <f t="shared" si="50"/>
        <v>2.8523551858404814E-2</v>
      </c>
      <c r="S535" s="1">
        <f t="shared" si="51"/>
        <v>2.7732521833716457E-2</v>
      </c>
      <c r="T535" s="1">
        <f t="shared" si="52"/>
        <v>0.97226747816628356</v>
      </c>
      <c r="U535" s="1">
        <f t="shared" si="53"/>
        <v>-1.221424092625456E-2</v>
      </c>
      <c r="V535" s="10">
        <f t="shared" si="48"/>
        <v>0</v>
      </c>
      <c r="W535" s="12"/>
      <c r="X535" s="12"/>
      <c r="Y535" s="12"/>
      <c r="Z535" s="12"/>
      <c r="AA535" s="8"/>
      <c r="AB535" s="8"/>
      <c r="AC535" s="8"/>
      <c r="AD535" s="8"/>
      <c r="AE535" s="8"/>
      <c r="AF535" s="8"/>
      <c r="AG535" s="8"/>
      <c r="AH535" s="8"/>
      <c r="AI535" s="8"/>
      <c r="AJ535" s="8"/>
      <c r="AK535" s="8"/>
      <c r="AL535" s="8"/>
      <c r="AM535" s="8"/>
      <c r="AN535" s="8"/>
      <c r="AO535" s="8"/>
      <c r="AP535" s="8"/>
      <c r="AQ535" s="8"/>
      <c r="AR535" s="8"/>
      <c r="AS535" s="8"/>
      <c r="AT535" s="8"/>
      <c r="AU535" s="8"/>
      <c r="AV535" s="8"/>
      <c r="AW535" s="19"/>
      <c r="AX535" s="8"/>
      <c r="AY535" s="8"/>
      <c r="AZ535" s="8"/>
      <c r="BA535" s="8"/>
      <c r="BB535" s="8"/>
      <c r="BC535" s="8"/>
      <c r="BD535" s="8"/>
      <c r="BE535" s="8"/>
      <c r="BF535" s="8"/>
      <c r="BG535" s="8"/>
      <c r="BH535" s="8"/>
      <c r="BI535" s="8"/>
    </row>
    <row r="536" spans="1:61" ht="15" thickBot="1">
      <c r="A536" s="2">
        <v>0</v>
      </c>
      <c r="B536" s="2">
        <v>1</v>
      </c>
      <c r="C536" s="2">
        <v>44</v>
      </c>
      <c r="D536" s="2">
        <v>2</v>
      </c>
      <c r="E536" s="2">
        <v>1</v>
      </c>
      <c r="F536" s="2">
        <v>20</v>
      </c>
      <c r="G536" s="2">
        <v>0</v>
      </c>
      <c r="H536" s="2">
        <v>0</v>
      </c>
      <c r="I536" s="2">
        <v>0</v>
      </c>
      <c r="J536" s="2">
        <v>0</v>
      </c>
      <c r="K536" s="2">
        <v>157</v>
      </c>
      <c r="L536" s="2">
        <v>108</v>
      </c>
      <c r="M536" s="2">
        <v>70</v>
      </c>
      <c r="N536" s="2">
        <v>20.56</v>
      </c>
      <c r="O536" s="2">
        <v>60</v>
      </c>
      <c r="P536" s="2">
        <v>82</v>
      </c>
      <c r="Q536" s="1">
        <f t="shared" si="49"/>
        <v>-2.3729654969528946</v>
      </c>
      <c r="R536" s="1">
        <f t="shared" si="50"/>
        <v>9.3203920105913274E-2</v>
      </c>
      <c r="S536" s="1">
        <f t="shared" si="51"/>
        <v>8.5257579479666862E-2</v>
      </c>
      <c r="T536" s="1">
        <f t="shared" si="52"/>
        <v>0.91474242052033317</v>
      </c>
      <c r="U536" s="1">
        <f t="shared" si="53"/>
        <v>-3.8701180354426719E-2</v>
      </c>
      <c r="V536" s="10">
        <f t="shared" si="48"/>
        <v>0</v>
      </c>
      <c r="W536" s="12"/>
      <c r="X536" s="12"/>
      <c r="Y536" s="12"/>
      <c r="Z536" s="12"/>
      <c r="AA536" s="8"/>
      <c r="AB536" s="8"/>
      <c r="AC536" s="8"/>
      <c r="AD536" s="8"/>
      <c r="AE536" s="8"/>
      <c r="AF536" s="8"/>
      <c r="AG536" s="8"/>
      <c r="AH536" s="8"/>
      <c r="AI536" s="8"/>
      <c r="AJ536" s="8"/>
      <c r="AK536" s="8"/>
      <c r="AL536" s="8"/>
      <c r="AM536" s="8"/>
      <c r="AN536" s="8"/>
      <c r="AO536" s="8"/>
      <c r="AP536" s="8"/>
      <c r="AQ536" s="8"/>
      <c r="AR536" s="8"/>
      <c r="AS536" s="8"/>
      <c r="AT536" s="8"/>
      <c r="AU536" s="8"/>
      <c r="AV536" s="8"/>
      <c r="AW536" s="19"/>
      <c r="AX536" s="8"/>
      <c r="AY536" s="8"/>
      <c r="AZ536" s="8"/>
      <c r="BA536" s="8"/>
      <c r="BB536" s="8"/>
      <c r="BC536" s="8"/>
      <c r="BD536" s="8"/>
      <c r="BE536" s="8"/>
      <c r="BF536" s="8"/>
      <c r="BG536" s="8"/>
      <c r="BH536" s="8"/>
      <c r="BI536" s="8"/>
    </row>
    <row r="537" spans="1:61" ht="15" thickBot="1">
      <c r="A537" s="2">
        <v>0</v>
      </c>
      <c r="B537" s="2">
        <v>0</v>
      </c>
      <c r="C537" s="2">
        <v>52</v>
      </c>
      <c r="D537" s="2">
        <v>2</v>
      </c>
      <c r="E537" s="2">
        <v>1</v>
      </c>
      <c r="F537" s="2">
        <v>20</v>
      </c>
      <c r="G537" s="2">
        <v>0</v>
      </c>
      <c r="H537" s="2">
        <v>0</v>
      </c>
      <c r="I537" s="2">
        <v>0</v>
      </c>
      <c r="J537" s="2">
        <v>0</v>
      </c>
      <c r="K537" s="2">
        <v>244</v>
      </c>
      <c r="L537" s="2">
        <v>127.5</v>
      </c>
      <c r="M537" s="2">
        <v>72.5</v>
      </c>
      <c r="N537" s="2">
        <v>24.29</v>
      </c>
      <c r="O537" s="2">
        <v>67</v>
      </c>
      <c r="P537" s="2">
        <v>118</v>
      </c>
      <c r="Q537" s="1">
        <f t="shared" si="49"/>
        <v>-1.6754696673145464</v>
      </c>
      <c r="R537" s="1">
        <f t="shared" si="50"/>
        <v>0.18722022760798415</v>
      </c>
      <c r="S537" s="1">
        <f t="shared" si="51"/>
        <v>0.15769629193835097</v>
      </c>
      <c r="T537" s="1">
        <f t="shared" si="52"/>
        <v>0.842303708061649</v>
      </c>
      <c r="U537" s="1">
        <f t="shared" si="53"/>
        <v>-7.4531287415825292E-2</v>
      </c>
      <c r="V537" s="10">
        <f t="shared" si="48"/>
        <v>1</v>
      </c>
      <c r="W537" s="12"/>
      <c r="X537" s="12"/>
      <c r="Y537" s="12"/>
      <c r="Z537" s="12"/>
      <c r="AA537" s="8"/>
      <c r="AB537" s="8"/>
      <c r="AC537" s="8"/>
      <c r="AD537" s="8"/>
      <c r="AE537" s="8"/>
      <c r="AF537" s="8"/>
      <c r="AG537" s="8"/>
      <c r="AH537" s="8"/>
      <c r="AI537" s="8"/>
      <c r="AJ537" s="8"/>
      <c r="AK537" s="8"/>
      <c r="AL537" s="8"/>
      <c r="AM537" s="8"/>
      <c r="AN537" s="8"/>
      <c r="AO537" s="8"/>
      <c r="AP537" s="8"/>
      <c r="AQ537" s="8"/>
      <c r="AR537" s="8"/>
      <c r="AS537" s="8"/>
      <c r="AT537" s="8"/>
      <c r="AU537" s="8"/>
      <c r="AV537" s="8"/>
      <c r="AW537" s="19"/>
      <c r="AX537" s="8"/>
      <c r="AY537" s="8"/>
      <c r="AZ537" s="8"/>
      <c r="BA537" s="8"/>
      <c r="BB537" s="8"/>
      <c r="BC537" s="8"/>
      <c r="BD537" s="8"/>
      <c r="BE537" s="8"/>
      <c r="BF537" s="8"/>
      <c r="BG537" s="8"/>
      <c r="BH537" s="8"/>
      <c r="BI537" s="8"/>
    </row>
    <row r="538" spans="1:61" ht="15" thickBot="1">
      <c r="A538" s="2">
        <v>0</v>
      </c>
      <c r="B538" s="2">
        <v>0</v>
      </c>
      <c r="C538" s="2">
        <v>63</v>
      </c>
      <c r="D538" s="2">
        <v>4</v>
      </c>
      <c r="E538" s="2">
        <v>0</v>
      </c>
      <c r="F538" s="2">
        <v>0</v>
      </c>
      <c r="G538" s="2">
        <v>0</v>
      </c>
      <c r="H538" s="2">
        <v>0</v>
      </c>
      <c r="I538" s="2">
        <v>0</v>
      </c>
      <c r="J538" s="2">
        <v>0</v>
      </c>
      <c r="K538" s="2">
        <v>252</v>
      </c>
      <c r="L538" s="2">
        <v>120.5</v>
      </c>
      <c r="M538" s="2">
        <v>75</v>
      </c>
      <c r="N538" s="2">
        <v>24.3</v>
      </c>
      <c r="O538" s="2">
        <v>78</v>
      </c>
      <c r="P538" s="2">
        <v>77</v>
      </c>
      <c r="Q538" s="1">
        <f t="shared" si="49"/>
        <v>-1.9263808005491674</v>
      </c>
      <c r="R538" s="1">
        <f t="shared" si="50"/>
        <v>0.14567447053116539</v>
      </c>
      <c r="S538" s="1">
        <f t="shared" si="51"/>
        <v>0.12715171218193139</v>
      </c>
      <c r="T538" s="1">
        <f t="shared" si="52"/>
        <v>0.87284828781806856</v>
      </c>
      <c r="U538" s="1">
        <f t="shared" si="53"/>
        <v>-5.9061235663486471E-2</v>
      </c>
      <c r="V538" s="10">
        <f t="shared" si="48"/>
        <v>1</v>
      </c>
      <c r="W538" s="12"/>
      <c r="X538" s="12"/>
      <c r="Y538" s="12"/>
      <c r="Z538" s="12"/>
      <c r="AA538" s="8"/>
      <c r="AB538" s="8"/>
      <c r="AC538" s="8"/>
      <c r="AD538" s="8"/>
      <c r="AE538" s="8"/>
      <c r="AF538" s="8"/>
      <c r="AG538" s="8"/>
      <c r="AH538" s="8"/>
      <c r="AI538" s="8"/>
      <c r="AJ538" s="8"/>
      <c r="AK538" s="8"/>
      <c r="AL538" s="8"/>
      <c r="AM538" s="8"/>
      <c r="AN538" s="8"/>
      <c r="AO538" s="8"/>
      <c r="AP538" s="8"/>
      <c r="AQ538" s="8"/>
      <c r="AR538" s="8"/>
      <c r="AS538" s="8"/>
      <c r="AT538" s="8"/>
      <c r="AU538" s="8"/>
      <c r="AV538" s="8"/>
      <c r="AW538" s="19"/>
      <c r="AX538" s="8"/>
      <c r="AY538" s="8"/>
      <c r="AZ538" s="8"/>
      <c r="BA538" s="8"/>
      <c r="BB538" s="8"/>
      <c r="BC538" s="8"/>
      <c r="BD538" s="8"/>
      <c r="BE538" s="8"/>
      <c r="BF538" s="8"/>
      <c r="BG538" s="8"/>
      <c r="BH538" s="8"/>
      <c r="BI538" s="8"/>
    </row>
    <row r="539" spans="1:61" ht="15" thickBot="1">
      <c r="A539" s="2">
        <v>0</v>
      </c>
      <c r="B539" s="2">
        <v>1</v>
      </c>
      <c r="C539" s="2">
        <v>39</v>
      </c>
      <c r="D539" s="2">
        <v>2</v>
      </c>
      <c r="E539" s="2">
        <v>0</v>
      </c>
      <c r="F539" s="2">
        <v>0</v>
      </c>
      <c r="G539" s="2">
        <v>0</v>
      </c>
      <c r="H539" s="2">
        <v>0</v>
      </c>
      <c r="I539" s="2">
        <v>0</v>
      </c>
      <c r="J539" s="2">
        <v>0</v>
      </c>
      <c r="K539" s="2">
        <v>203</v>
      </c>
      <c r="L539" s="2">
        <v>117.5</v>
      </c>
      <c r="M539" s="2">
        <v>77.5</v>
      </c>
      <c r="N539" s="2">
        <v>27.29</v>
      </c>
      <c r="O539" s="2">
        <v>88</v>
      </c>
      <c r="P539" s="2">
        <v>60</v>
      </c>
      <c r="Q539" s="1">
        <f t="shared" si="49"/>
        <v>-3.1007782369774564</v>
      </c>
      <c r="R539" s="1">
        <f t="shared" si="50"/>
        <v>4.5014157076999614E-2</v>
      </c>
      <c r="S539" s="1">
        <f t="shared" si="51"/>
        <v>4.3075164840740858E-2</v>
      </c>
      <c r="T539" s="1">
        <f t="shared" si="52"/>
        <v>0.95692483515925919</v>
      </c>
      <c r="U539" s="1">
        <f t="shared" si="53"/>
        <v>-1.9122173986569482E-2</v>
      </c>
      <c r="V539" s="10">
        <f t="shared" si="48"/>
        <v>0</v>
      </c>
      <c r="W539" s="12"/>
      <c r="X539" s="12"/>
      <c r="Y539" s="12"/>
      <c r="Z539" s="12"/>
      <c r="AA539" s="8"/>
      <c r="AB539" s="8"/>
      <c r="AC539" s="8"/>
      <c r="AD539" s="8"/>
      <c r="AE539" s="8"/>
      <c r="AF539" s="8"/>
      <c r="AG539" s="8"/>
      <c r="AH539" s="8"/>
      <c r="AI539" s="8"/>
      <c r="AJ539" s="8"/>
      <c r="AK539" s="8"/>
      <c r="AL539" s="8"/>
      <c r="AM539" s="8"/>
      <c r="AN539" s="8"/>
      <c r="AO539" s="8"/>
      <c r="AP539" s="8"/>
      <c r="AQ539" s="8"/>
      <c r="AR539" s="8"/>
      <c r="AS539" s="8"/>
      <c r="AT539" s="8"/>
      <c r="AU539" s="8"/>
      <c r="AV539" s="8"/>
      <c r="AW539" s="19"/>
      <c r="AX539" s="8"/>
      <c r="AY539" s="8"/>
      <c r="AZ539" s="8"/>
      <c r="BA539" s="8"/>
      <c r="BB539" s="8"/>
      <c r="BC539" s="8"/>
      <c r="BD539" s="8"/>
      <c r="BE539" s="8"/>
      <c r="BF539" s="8"/>
      <c r="BG539" s="8"/>
      <c r="BH539" s="8"/>
      <c r="BI539" s="8"/>
    </row>
    <row r="540" spans="1:61" ht="15" thickBot="1">
      <c r="A540" s="2">
        <v>0</v>
      </c>
      <c r="B540" s="2">
        <v>0</v>
      </c>
      <c r="C540" s="2">
        <v>51</v>
      </c>
      <c r="D540" s="2">
        <v>3</v>
      </c>
      <c r="E540" s="2">
        <v>1</v>
      </c>
      <c r="F540" s="2">
        <v>3</v>
      </c>
      <c r="G540" s="2">
        <v>0</v>
      </c>
      <c r="H540" s="2">
        <v>0</v>
      </c>
      <c r="I540" s="2">
        <v>1</v>
      </c>
      <c r="J540" s="2">
        <v>0</v>
      </c>
      <c r="K540" s="2">
        <v>398</v>
      </c>
      <c r="L540" s="2">
        <v>161</v>
      </c>
      <c r="M540" s="2">
        <v>96</v>
      </c>
      <c r="N540" s="2">
        <v>23.63</v>
      </c>
      <c r="O540" s="2">
        <v>77</v>
      </c>
      <c r="P540" s="2">
        <v>83</v>
      </c>
      <c r="Q540" s="1">
        <f t="shared" si="49"/>
        <v>-1.365183373144748</v>
      </c>
      <c r="R540" s="1">
        <f t="shared" si="50"/>
        <v>0.25533385032382977</v>
      </c>
      <c r="S540" s="1">
        <f t="shared" si="51"/>
        <v>0.20339915971991279</v>
      </c>
      <c r="T540" s="1">
        <f t="shared" si="52"/>
        <v>0.79660084028008726</v>
      </c>
      <c r="U540" s="1">
        <f t="shared" si="53"/>
        <v>-9.8759239818716052E-2</v>
      </c>
      <c r="V540" s="10">
        <f t="shared" si="48"/>
        <v>1</v>
      </c>
      <c r="W540" s="12"/>
      <c r="X540" s="12"/>
      <c r="Y540" s="12"/>
      <c r="Z540" s="12"/>
      <c r="AA540" s="8"/>
      <c r="AB540" s="8"/>
      <c r="AC540" s="8"/>
      <c r="AD540" s="8"/>
      <c r="AE540" s="8"/>
      <c r="AF540" s="8"/>
      <c r="AG540" s="8"/>
      <c r="AH540" s="8"/>
      <c r="AI540" s="8"/>
      <c r="AJ540" s="8"/>
      <c r="AK540" s="8"/>
      <c r="AL540" s="8"/>
      <c r="AM540" s="8"/>
      <c r="AN540" s="8"/>
      <c r="AO540" s="8"/>
      <c r="AP540" s="8"/>
      <c r="AQ540" s="8"/>
      <c r="AR540" s="8"/>
      <c r="AS540" s="8"/>
      <c r="AT540" s="8"/>
      <c r="AU540" s="8"/>
      <c r="AV540" s="8"/>
      <c r="AW540" s="19"/>
      <c r="AX540" s="8"/>
      <c r="AY540" s="8"/>
      <c r="AZ540" s="8"/>
      <c r="BA540" s="8"/>
      <c r="BB540" s="8"/>
      <c r="BC540" s="8"/>
      <c r="BD540" s="8"/>
      <c r="BE540" s="8"/>
      <c r="BF540" s="8"/>
      <c r="BG540" s="8"/>
      <c r="BH540" s="8"/>
      <c r="BI540" s="8"/>
    </row>
    <row r="541" spans="1:61" ht="15" thickBot="1">
      <c r="A541" s="2">
        <v>0</v>
      </c>
      <c r="B541" s="2">
        <v>1</v>
      </c>
      <c r="C541" s="2">
        <v>59</v>
      </c>
      <c r="D541" s="2">
        <v>2</v>
      </c>
      <c r="E541" s="2">
        <v>0</v>
      </c>
      <c r="F541" s="2">
        <v>0</v>
      </c>
      <c r="G541" s="2">
        <v>0</v>
      </c>
      <c r="H541" s="2">
        <v>0</v>
      </c>
      <c r="I541" s="2">
        <v>1</v>
      </c>
      <c r="J541" s="2">
        <v>0</v>
      </c>
      <c r="K541" s="2">
        <v>207</v>
      </c>
      <c r="L541" s="2">
        <v>148</v>
      </c>
      <c r="M541" s="2">
        <v>98</v>
      </c>
      <c r="N541" s="2">
        <v>25.63</v>
      </c>
      <c r="O541" s="2">
        <v>80</v>
      </c>
      <c r="P541" s="2">
        <v>93</v>
      </c>
      <c r="Q541" s="1">
        <f t="shared" si="49"/>
        <v>-0.95080219795097687</v>
      </c>
      <c r="R541" s="1">
        <f t="shared" si="50"/>
        <v>0.38643090500275123</v>
      </c>
      <c r="S541" s="1">
        <f t="shared" si="51"/>
        <v>0.27872352210872303</v>
      </c>
      <c r="T541" s="1">
        <f t="shared" si="52"/>
        <v>0.72127647789127702</v>
      </c>
      <c r="U541" s="1">
        <f t="shared" si="53"/>
        <v>-0.14189823069443752</v>
      </c>
      <c r="V541" s="10">
        <f t="shared" si="48"/>
        <v>1</v>
      </c>
      <c r="W541" s="12"/>
      <c r="X541" s="12"/>
      <c r="Y541" s="12"/>
      <c r="Z541" s="12"/>
      <c r="AA541" s="8"/>
      <c r="AB541" s="8"/>
      <c r="AC541" s="8"/>
      <c r="AD541" s="8"/>
      <c r="AE541" s="8"/>
      <c r="AF541" s="8"/>
      <c r="AG541" s="8"/>
      <c r="AH541" s="8"/>
      <c r="AI541" s="8"/>
      <c r="AJ541" s="8"/>
      <c r="AK541" s="8"/>
      <c r="AL541" s="8"/>
      <c r="AM541" s="8"/>
      <c r="AN541" s="8"/>
      <c r="AO541" s="8"/>
      <c r="AP541" s="8"/>
      <c r="AQ541" s="8"/>
      <c r="AR541" s="8"/>
      <c r="AS541" s="8"/>
      <c r="AT541" s="8"/>
      <c r="AU541" s="8"/>
      <c r="AV541" s="8"/>
      <c r="AW541" s="19"/>
      <c r="AX541" s="8"/>
      <c r="AY541" s="8"/>
      <c r="AZ541" s="8"/>
      <c r="BA541" s="8"/>
      <c r="BB541" s="8"/>
      <c r="BC541" s="8"/>
      <c r="BD541" s="8"/>
      <c r="BE541" s="8"/>
      <c r="BF541" s="8"/>
      <c r="BG541" s="8"/>
      <c r="BH541" s="8"/>
      <c r="BI541" s="8"/>
    </row>
    <row r="542" spans="1:61" ht="15" thickBot="1">
      <c r="A542" s="2">
        <v>1</v>
      </c>
      <c r="B542" s="2">
        <v>0</v>
      </c>
      <c r="C542" s="2">
        <v>51</v>
      </c>
      <c r="D542" s="2">
        <v>1</v>
      </c>
      <c r="E542" s="2">
        <v>1</v>
      </c>
      <c r="F542" s="2">
        <v>20</v>
      </c>
      <c r="G542" s="2">
        <v>0</v>
      </c>
      <c r="H542" s="2">
        <v>0</v>
      </c>
      <c r="I542" s="2">
        <v>0</v>
      </c>
      <c r="J542" s="2">
        <v>0</v>
      </c>
      <c r="K542" s="2">
        <v>264</v>
      </c>
      <c r="L542" s="2">
        <v>139.5</v>
      </c>
      <c r="M542" s="2">
        <v>89</v>
      </c>
      <c r="N542" s="2">
        <v>29.38</v>
      </c>
      <c r="O542" s="2">
        <v>70</v>
      </c>
      <c r="P542" s="2">
        <v>76</v>
      </c>
      <c r="Q542" s="1">
        <f t="shared" si="49"/>
        <v>-1.8055432098811774</v>
      </c>
      <c r="R542" s="1">
        <f t="shared" si="50"/>
        <v>0.16438513668906016</v>
      </c>
      <c r="S542" s="1">
        <f t="shared" si="51"/>
        <v>0.1411776323051416</v>
      </c>
      <c r="T542" s="1">
        <f t="shared" si="52"/>
        <v>0.1411776323051416</v>
      </c>
      <c r="U542" s="1">
        <f t="shared" si="53"/>
        <v>-0.8502341059467412</v>
      </c>
      <c r="V542" s="10">
        <f t="shared" si="48"/>
        <v>1</v>
      </c>
      <c r="W542" s="12"/>
      <c r="X542" s="12"/>
      <c r="Y542" s="12"/>
      <c r="Z542" s="12"/>
      <c r="AA542" s="8"/>
      <c r="AB542" s="8"/>
      <c r="AC542" s="8"/>
      <c r="AD542" s="8"/>
      <c r="AE542" s="8"/>
      <c r="AF542" s="8"/>
      <c r="AG542" s="8"/>
      <c r="AH542" s="8"/>
      <c r="AI542" s="8"/>
      <c r="AJ542" s="8"/>
      <c r="AK542" s="8"/>
      <c r="AL542" s="8"/>
      <c r="AM542" s="8"/>
      <c r="AN542" s="8"/>
      <c r="AO542" s="8"/>
      <c r="AP542" s="8"/>
      <c r="AQ542" s="8"/>
      <c r="AR542" s="8"/>
      <c r="AS542" s="8"/>
      <c r="AT542" s="8"/>
      <c r="AU542" s="8"/>
      <c r="AV542" s="8"/>
      <c r="AW542" s="19"/>
      <c r="AX542" s="8"/>
      <c r="AY542" s="8"/>
      <c r="AZ542" s="8"/>
      <c r="BA542" s="8"/>
      <c r="BB542" s="8"/>
      <c r="BC542" s="8"/>
      <c r="BD542" s="8"/>
      <c r="BE542" s="8"/>
      <c r="BF542" s="8"/>
      <c r="BG542" s="8"/>
      <c r="BH542" s="8"/>
      <c r="BI542" s="8"/>
    </row>
    <row r="543" spans="1:61" ht="15" thickBot="1">
      <c r="A543" s="2">
        <v>1</v>
      </c>
      <c r="B543" s="2">
        <v>1</v>
      </c>
      <c r="C543" s="2">
        <v>67</v>
      </c>
      <c r="D543" s="2">
        <v>1</v>
      </c>
      <c r="E543" s="2">
        <v>0</v>
      </c>
      <c r="F543" s="2">
        <v>0</v>
      </c>
      <c r="G543" s="2">
        <v>0</v>
      </c>
      <c r="H543" s="2">
        <v>0</v>
      </c>
      <c r="I543" s="2">
        <v>0</v>
      </c>
      <c r="J543" s="2">
        <v>0</v>
      </c>
      <c r="K543" s="2">
        <v>214</v>
      </c>
      <c r="L543" s="2">
        <v>127.5</v>
      </c>
      <c r="M543" s="2">
        <v>80</v>
      </c>
      <c r="N543" s="2">
        <v>22.11</v>
      </c>
      <c r="O543" s="2">
        <v>69</v>
      </c>
      <c r="P543" s="2">
        <v>84</v>
      </c>
      <c r="Q543" s="1">
        <f t="shared" si="49"/>
        <v>-0.91128318676886799</v>
      </c>
      <c r="R543" s="1">
        <f t="shared" si="50"/>
        <v>0.40200804152531711</v>
      </c>
      <c r="S543" s="1">
        <f t="shared" si="51"/>
        <v>0.28673732932940366</v>
      </c>
      <c r="T543" s="1">
        <f t="shared" si="52"/>
        <v>0.28673732932940366</v>
      </c>
      <c r="U543" s="1">
        <f t="shared" si="53"/>
        <v>-0.54251576409418278</v>
      </c>
      <c r="V543" s="10">
        <f t="shared" si="48"/>
        <v>1</v>
      </c>
      <c r="W543" s="12"/>
      <c r="X543" s="12"/>
      <c r="Y543" s="12"/>
      <c r="Z543" s="12"/>
      <c r="AA543" s="8"/>
      <c r="AB543" s="8"/>
      <c r="AC543" s="8"/>
      <c r="AD543" s="8"/>
      <c r="AE543" s="8"/>
      <c r="AF543" s="8"/>
      <c r="AG543" s="8"/>
      <c r="AH543" s="8"/>
      <c r="AI543" s="8"/>
      <c r="AJ543" s="8"/>
      <c r="AK543" s="8"/>
      <c r="AL543" s="8"/>
      <c r="AM543" s="8"/>
      <c r="AN543" s="8"/>
      <c r="AO543" s="8"/>
      <c r="AP543" s="8"/>
      <c r="AQ543" s="8"/>
      <c r="AR543" s="8"/>
      <c r="AS543" s="8"/>
      <c r="AT543" s="8"/>
      <c r="AU543" s="8"/>
      <c r="AV543" s="8"/>
      <c r="AW543" s="19"/>
      <c r="AX543" s="8"/>
      <c r="AY543" s="8"/>
      <c r="AZ543" s="8"/>
      <c r="BA543" s="8"/>
      <c r="BB543" s="8"/>
      <c r="BC543" s="8"/>
      <c r="BD543" s="8"/>
      <c r="BE543" s="8"/>
      <c r="BF543" s="8"/>
      <c r="BG543" s="8"/>
      <c r="BH543" s="8"/>
      <c r="BI543" s="8"/>
    </row>
    <row r="544" spans="1:61" ht="15" thickBot="1">
      <c r="A544" s="2">
        <v>0</v>
      </c>
      <c r="B544" s="2">
        <v>0</v>
      </c>
      <c r="C544" s="2">
        <v>47</v>
      </c>
      <c r="D544" s="2">
        <v>2</v>
      </c>
      <c r="E544" s="2">
        <v>1</v>
      </c>
      <c r="F544" s="2">
        <v>20</v>
      </c>
      <c r="G544" s="2">
        <v>0</v>
      </c>
      <c r="H544" s="2">
        <v>0</v>
      </c>
      <c r="I544" s="2">
        <v>0</v>
      </c>
      <c r="J544" s="2">
        <v>0</v>
      </c>
      <c r="K544" s="2">
        <v>272</v>
      </c>
      <c r="L544" s="2">
        <v>127.5</v>
      </c>
      <c r="M544" s="2">
        <v>87.5</v>
      </c>
      <c r="N544" s="2">
        <v>22.35</v>
      </c>
      <c r="O544" s="2">
        <v>80</v>
      </c>
      <c r="P544" s="2">
        <v>72</v>
      </c>
      <c r="Q544" s="1">
        <f t="shared" si="49"/>
        <v>-2.3733834460557608</v>
      </c>
      <c r="R544" s="1">
        <f t="shared" si="50"/>
        <v>9.3164973750485477E-2</v>
      </c>
      <c r="S544" s="1">
        <f t="shared" si="51"/>
        <v>8.5224989811785126E-2</v>
      </c>
      <c r="T544" s="1">
        <f t="shared" si="52"/>
        <v>0.91477501018821483</v>
      </c>
      <c r="U544" s="1">
        <f t="shared" si="53"/>
        <v>-3.8685707954227634E-2</v>
      </c>
      <c r="V544" s="10">
        <f t="shared" si="48"/>
        <v>0</v>
      </c>
      <c r="W544" s="12"/>
      <c r="X544" s="12"/>
      <c r="Y544" s="12"/>
      <c r="Z544" s="12"/>
      <c r="AA544" s="8"/>
      <c r="AB544" s="8"/>
      <c r="AC544" s="8"/>
      <c r="AD544" s="8"/>
      <c r="AE544" s="8"/>
      <c r="AF544" s="8"/>
      <c r="AG544" s="8"/>
      <c r="AH544" s="8"/>
      <c r="AI544" s="8"/>
      <c r="AJ544" s="8"/>
      <c r="AK544" s="8"/>
      <c r="AL544" s="8"/>
      <c r="AM544" s="8"/>
      <c r="AN544" s="8"/>
      <c r="AO544" s="8"/>
      <c r="AP544" s="8"/>
      <c r="AQ544" s="8"/>
      <c r="AR544" s="8"/>
      <c r="AS544" s="8"/>
      <c r="AT544" s="8"/>
      <c r="AU544" s="8"/>
      <c r="AV544" s="8"/>
      <c r="AW544" s="19"/>
      <c r="AX544" s="8"/>
      <c r="AY544" s="8"/>
      <c r="AZ544" s="8"/>
      <c r="BA544" s="8"/>
      <c r="BB544" s="8"/>
      <c r="BC544" s="8"/>
      <c r="BD544" s="8"/>
      <c r="BE544" s="8"/>
      <c r="BF544" s="8"/>
      <c r="BG544" s="8"/>
      <c r="BH544" s="8"/>
      <c r="BI544" s="8"/>
    </row>
    <row r="545" spans="1:61" ht="15" thickBot="1">
      <c r="A545" s="2">
        <v>0</v>
      </c>
      <c r="B545" s="2">
        <v>1</v>
      </c>
      <c r="C545" s="2">
        <v>50</v>
      </c>
      <c r="D545" s="2">
        <v>3</v>
      </c>
      <c r="E545" s="2">
        <v>1</v>
      </c>
      <c r="F545" s="2">
        <v>3</v>
      </c>
      <c r="G545" s="2">
        <v>0</v>
      </c>
      <c r="H545" s="2">
        <v>0</v>
      </c>
      <c r="I545" s="2">
        <v>0</v>
      </c>
      <c r="J545" s="2">
        <v>0</v>
      </c>
      <c r="K545" s="2">
        <v>200</v>
      </c>
      <c r="L545" s="2">
        <v>105</v>
      </c>
      <c r="M545" s="2">
        <v>68</v>
      </c>
      <c r="N545" s="2">
        <v>23.3</v>
      </c>
      <c r="O545" s="2">
        <v>65</v>
      </c>
      <c r="P545" s="2">
        <v>68</v>
      </c>
      <c r="Q545" s="1">
        <f t="shared" si="49"/>
        <v>-2.3791317657819322</v>
      </c>
      <c r="R545" s="1">
        <f t="shared" si="50"/>
        <v>9.2630967982468976E-2</v>
      </c>
      <c r="S545" s="1">
        <f t="shared" si="51"/>
        <v>8.4777908275390571E-2</v>
      </c>
      <c r="T545" s="1">
        <f t="shared" si="52"/>
        <v>0.91522209172460944</v>
      </c>
      <c r="U545" s="1">
        <f t="shared" si="53"/>
        <v>-3.847350537983335E-2</v>
      </c>
      <c r="V545" s="10">
        <f t="shared" si="48"/>
        <v>0</v>
      </c>
      <c r="W545" s="12"/>
      <c r="X545" s="12"/>
      <c r="Y545" s="12"/>
      <c r="Z545" s="12"/>
      <c r="AA545" s="8"/>
      <c r="AB545" s="8"/>
      <c r="AC545" s="8"/>
      <c r="AD545" s="8"/>
      <c r="AE545" s="8"/>
      <c r="AF545" s="8"/>
      <c r="AG545" s="8"/>
      <c r="AH545" s="8"/>
      <c r="AI545" s="8"/>
      <c r="AJ545" s="8"/>
      <c r="AK545" s="8"/>
      <c r="AL545" s="8"/>
      <c r="AM545" s="8"/>
      <c r="AN545" s="8"/>
      <c r="AO545" s="8"/>
      <c r="AP545" s="8"/>
      <c r="AQ545" s="8"/>
      <c r="AR545" s="8"/>
      <c r="AS545" s="8"/>
      <c r="AT545" s="8"/>
      <c r="AU545" s="8"/>
      <c r="AV545" s="8"/>
      <c r="AW545" s="19"/>
      <c r="AX545" s="8"/>
      <c r="AY545" s="8"/>
      <c r="AZ545" s="8"/>
      <c r="BA545" s="8"/>
      <c r="BB545" s="8"/>
      <c r="BC545" s="8"/>
      <c r="BD545" s="8"/>
      <c r="BE545" s="8"/>
      <c r="BF545" s="8"/>
      <c r="BG545" s="8"/>
      <c r="BH545" s="8"/>
      <c r="BI545" s="8"/>
    </row>
    <row r="546" spans="1:61" ht="15" thickBot="1">
      <c r="A546" s="2">
        <v>1</v>
      </c>
      <c r="B546" s="2">
        <v>1</v>
      </c>
      <c r="C546" s="2">
        <v>63</v>
      </c>
      <c r="D546" s="2">
        <v>3</v>
      </c>
      <c r="E546" s="2">
        <v>1</v>
      </c>
      <c r="F546" s="2">
        <v>20</v>
      </c>
      <c r="G546" s="2">
        <v>0</v>
      </c>
      <c r="H546" s="2">
        <v>0</v>
      </c>
      <c r="I546" s="2">
        <v>1</v>
      </c>
      <c r="J546" s="2">
        <v>0</v>
      </c>
      <c r="K546" s="2">
        <v>269</v>
      </c>
      <c r="L546" s="2">
        <v>180</v>
      </c>
      <c r="M546" s="2">
        <v>101</v>
      </c>
      <c r="N546" s="2">
        <v>24.42</v>
      </c>
      <c r="O546" s="2">
        <v>72</v>
      </c>
      <c r="P546" s="2">
        <v>84</v>
      </c>
      <c r="Q546" s="1">
        <f t="shared" si="49"/>
        <v>0.26043842916273263</v>
      </c>
      <c r="R546" s="1">
        <f t="shared" si="50"/>
        <v>1.2974988233040452</v>
      </c>
      <c r="S546" s="1">
        <f t="shared" si="51"/>
        <v>0.56474406434650759</v>
      </c>
      <c r="T546" s="1">
        <f t="shared" si="52"/>
        <v>0.56474406434650759</v>
      </c>
      <c r="U546" s="1">
        <f t="shared" si="53"/>
        <v>-0.24814832496732508</v>
      </c>
      <c r="V546" s="10">
        <f t="shared" si="48"/>
        <v>1</v>
      </c>
      <c r="W546" s="12"/>
      <c r="X546" s="12"/>
      <c r="Y546" s="12"/>
      <c r="Z546" s="12"/>
      <c r="AA546" s="8"/>
      <c r="AB546" s="8"/>
      <c r="AC546" s="8"/>
      <c r="AD546" s="8"/>
      <c r="AE546" s="8"/>
      <c r="AF546" s="8"/>
      <c r="AG546" s="8"/>
      <c r="AH546" s="8"/>
      <c r="AI546" s="8"/>
      <c r="AJ546" s="8"/>
      <c r="AK546" s="8"/>
      <c r="AL546" s="8"/>
      <c r="AM546" s="8"/>
      <c r="AN546" s="8"/>
      <c r="AO546" s="8"/>
      <c r="AP546" s="8"/>
      <c r="AQ546" s="8"/>
      <c r="AR546" s="8"/>
      <c r="AS546" s="8"/>
      <c r="AT546" s="8"/>
      <c r="AU546" s="8"/>
      <c r="AV546" s="8"/>
      <c r="AW546" s="19"/>
      <c r="AX546" s="8"/>
      <c r="AY546" s="8"/>
      <c r="AZ546" s="8"/>
      <c r="BA546" s="8"/>
      <c r="BB546" s="8"/>
      <c r="BC546" s="8"/>
      <c r="BD546" s="8"/>
      <c r="BE546" s="8"/>
      <c r="BF546" s="8"/>
      <c r="BG546" s="8"/>
      <c r="BH546" s="8"/>
      <c r="BI546" s="8"/>
    </row>
    <row r="547" spans="1:61" ht="15" thickBot="1">
      <c r="A547" s="2">
        <v>0</v>
      </c>
      <c r="B547" s="2">
        <v>0</v>
      </c>
      <c r="C547" s="2">
        <v>39</v>
      </c>
      <c r="D547" s="2">
        <v>2</v>
      </c>
      <c r="E547" s="2">
        <v>0</v>
      </c>
      <c r="F547" s="2">
        <v>0</v>
      </c>
      <c r="G547" s="2">
        <v>0</v>
      </c>
      <c r="H547" s="2">
        <v>0</v>
      </c>
      <c r="I547" s="2">
        <v>0</v>
      </c>
      <c r="J547" s="2">
        <v>0</v>
      </c>
      <c r="K547" s="2">
        <v>250</v>
      </c>
      <c r="L547" s="2">
        <v>123</v>
      </c>
      <c r="M547" s="2">
        <v>92.5</v>
      </c>
      <c r="N547" s="2">
        <v>29.23</v>
      </c>
      <c r="O547" s="2">
        <v>90</v>
      </c>
      <c r="P547" s="2">
        <v>71</v>
      </c>
      <c r="Q547" s="1">
        <f t="shared" si="49"/>
        <v>-3.4440928613972819</v>
      </c>
      <c r="R547" s="1">
        <f t="shared" si="50"/>
        <v>3.1933717215059096E-2</v>
      </c>
      <c r="S547" s="1">
        <f t="shared" si="51"/>
        <v>3.0945511986216052E-2</v>
      </c>
      <c r="T547" s="1">
        <f t="shared" si="52"/>
        <v>0.96905448801378391</v>
      </c>
      <c r="U547" s="1">
        <f t="shared" si="53"/>
        <v>-1.36518027444687E-2</v>
      </c>
      <c r="V547" s="10">
        <f t="shared" si="48"/>
        <v>0</v>
      </c>
      <c r="W547" s="12"/>
      <c r="X547" s="12"/>
      <c r="Y547" s="12"/>
      <c r="Z547" s="12"/>
      <c r="AA547" s="8"/>
      <c r="AB547" s="8"/>
      <c r="AC547" s="8"/>
      <c r="AD547" s="8"/>
      <c r="AE547" s="8"/>
      <c r="AF547" s="8"/>
      <c r="AG547" s="8"/>
      <c r="AH547" s="8"/>
      <c r="AI547" s="8"/>
      <c r="AJ547" s="8"/>
      <c r="AK547" s="8"/>
      <c r="AL547" s="8"/>
      <c r="AM547" s="8"/>
      <c r="AN547" s="8"/>
      <c r="AO547" s="8"/>
      <c r="AP547" s="8"/>
      <c r="AQ547" s="8"/>
      <c r="AR547" s="8"/>
      <c r="AS547" s="8"/>
      <c r="AT547" s="8"/>
      <c r="AU547" s="8"/>
      <c r="AV547" s="8"/>
      <c r="AW547" s="19"/>
      <c r="AX547" s="8"/>
      <c r="AY547" s="8"/>
      <c r="AZ547" s="8"/>
      <c r="BA547" s="8"/>
      <c r="BB547" s="8"/>
      <c r="BC547" s="8"/>
      <c r="BD547" s="8"/>
      <c r="BE547" s="8"/>
      <c r="BF547" s="8"/>
      <c r="BG547" s="8"/>
      <c r="BH547" s="8"/>
      <c r="BI547" s="8"/>
    </row>
    <row r="548" spans="1:61" ht="15" thickBot="1">
      <c r="A548" s="2">
        <v>0</v>
      </c>
      <c r="B548" s="2">
        <v>1</v>
      </c>
      <c r="C548" s="2">
        <v>38</v>
      </c>
      <c r="D548" s="2">
        <v>1</v>
      </c>
      <c r="E548" s="2">
        <v>1</v>
      </c>
      <c r="F548" s="2">
        <v>10</v>
      </c>
      <c r="G548" s="2">
        <v>0</v>
      </c>
      <c r="H548" s="2">
        <v>0</v>
      </c>
      <c r="I548" s="2">
        <v>0</v>
      </c>
      <c r="J548" s="2">
        <v>0</v>
      </c>
      <c r="K548" s="2">
        <v>219</v>
      </c>
      <c r="L548" s="2">
        <v>115</v>
      </c>
      <c r="M548" s="2">
        <v>71</v>
      </c>
      <c r="N548" s="2">
        <v>24.58</v>
      </c>
      <c r="O548" s="2">
        <v>65</v>
      </c>
      <c r="P548" s="2">
        <v>93</v>
      </c>
      <c r="Q548" s="1">
        <f t="shared" si="49"/>
        <v>-2.5508649120909617</v>
      </c>
      <c r="R548" s="1">
        <f t="shared" si="50"/>
        <v>7.801416142111825E-2</v>
      </c>
      <c r="S548" s="1">
        <f t="shared" si="51"/>
        <v>7.2368401281736591E-2</v>
      </c>
      <c r="T548" s="1">
        <f t="shared" si="52"/>
        <v>0.92763159871826339</v>
      </c>
      <c r="U548" s="1">
        <f t="shared" si="53"/>
        <v>-3.2624466033141897E-2</v>
      </c>
      <c r="V548" s="10">
        <f t="shared" si="48"/>
        <v>0</v>
      </c>
      <c r="W548" s="12"/>
      <c r="X548" s="12"/>
      <c r="Y548" s="12"/>
      <c r="Z548" s="12"/>
      <c r="AA548" s="8"/>
      <c r="AB548" s="8"/>
      <c r="AC548" s="8"/>
      <c r="AD548" s="8"/>
      <c r="AE548" s="8"/>
      <c r="AF548" s="8"/>
      <c r="AG548" s="8"/>
      <c r="AH548" s="8"/>
      <c r="AI548" s="8"/>
      <c r="AJ548" s="8"/>
      <c r="AK548" s="8"/>
      <c r="AL548" s="8"/>
      <c r="AM548" s="8"/>
      <c r="AN548" s="8"/>
      <c r="AO548" s="8"/>
      <c r="AP548" s="8"/>
      <c r="AQ548" s="8"/>
      <c r="AR548" s="8"/>
      <c r="AS548" s="8"/>
      <c r="AT548" s="8"/>
      <c r="AU548" s="8"/>
      <c r="AV548" s="8"/>
      <c r="AW548" s="19"/>
      <c r="AX548" s="8"/>
      <c r="AY548" s="8"/>
      <c r="AZ548" s="8"/>
      <c r="BA548" s="8"/>
      <c r="BB548" s="8"/>
      <c r="BC548" s="8"/>
      <c r="BD548" s="8"/>
      <c r="BE548" s="8"/>
      <c r="BF548" s="8"/>
      <c r="BG548" s="8"/>
      <c r="BH548" s="8"/>
      <c r="BI548" s="8"/>
    </row>
    <row r="549" spans="1:61" ht="15" thickBot="1">
      <c r="A549" s="2">
        <v>0</v>
      </c>
      <c r="B549" s="2">
        <v>0</v>
      </c>
      <c r="C549" s="2">
        <v>42</v>
      </c>
      <c r="D549" s="2">
        <v>1</v>
      </c>
      <c r="E549" s="2">
        <v>1</v>
      </c>
      <c r="F549" s="2">
        <v>30</v>
      </c>
      <c r="G549" s="2">
        <v>0</v>
      </c>
      <c r="H549" s="2">
        <v>0</v>
      </c>
      <c r="I549" s="2">
        <v>0</v>
      </c>
      <c r="J549" s="2">
        <v>0</v>
      </c>
      <c r="K549" s="2">
        <v>187</v>
      </c>
      <c r="L549" s="2">
        <v>96</v>
      </c>
      <c r="M549" s="2">
        <v>67</v>
      </c>
      <c r="N549" s="2">
        <v>24.23</v>
      </c>
      <c r="O549" s="2">
        <v>72</v>
      </c>
      <c r="P549" s="2">
        <v>84</v>
      </c>
      <c r="Q549" s="1">
        <f t="shared" si="49"/>
        <v>-2.9347530985207992</v>
      </c>
      <c r="R549" s="1">
        <f t="shared" si="50"/>
        <v>5.3143838979153188E-2</v>
      </c>
      <c r="S549" s="1">
        <f t="shared" si="51"/>
        <v>5.0462089804054922E-2</v>
      </c>
      <c r="T549" s="1">
        <f t="shared" si="52"/>
        <v>0.94953791019594513</v>
      </c>
      <c r="U549" s="1">
        <f t="shared" si="53"/>
        <v>-2.2487691421711409E-2</v>
      </c>
      <c r="V549" s="10">
        <f t="shared" si="48"/>
        <v>0</v>
      </c>
      <c r="W549" s="12"/>
      <c r="X549" s="12"/>
      <c r="Y549" s="12"/>
      <c r="Z549" s="12"/>
      <c r="AA549" s="8"/>
      <c r="AB549" s="8"/>
      <c r="AC549" s="8"/>
      <c r="AD549" s="8"/>
      <c r="AE549" s="8"/>
      <c r="AF549" s="8"/>
      <c r="AG549" s="8"/>
      <c r="AH549" s="8"/>
      <c r="AI549" s="8"/>
      <c r="AJ549" s="8"/>
      <c r="AK549" s="8"/>
      <c r="AL549" s="8"/>
      <c r="AM549" s="8"/>
      <c r="AN549" s="8"/>
      <c r="AO549" s="8"/>
      <c r="AP549" s="8"/>
      <c r="AQ549" s="8"/>
      <c r="AR549" s="8"/>
      <c r="AS549" s="8"/>
      <c r="AT549" s="8"/>
      <c r="AU549" s="8"/>
      <c r="AV549" s="8"/>
      <c r="AW549" s="19"/>
      <c r="AX549" s="8"/>
      <c r="AY549" s="8"/>
      <c r="AZ549" s="8"/>
      <c r="BA549" s="8"/>
      <c r="BB549" s="8"/>
      <c r="BC549" s="8"/>
      <c r="BD549" s="8"/>
      <c r="BE549" s="8"/>
      <c r="BF549" s="8"/>
      <c r="BG549" s="8"/>
      <c r="BH549" s="8"/>
      <c r="BI549" s="8"/>
    </row>
    <row r="550" spans="1:61" ht="15" thickBot="1">
      <c r="A550" s="2">
        <v>0</v>
      </c>
      <c r="B550" s="2">
        <v>1</v>
      </c>
      <c r="C550" s="2">
        <v>38</v>
      </c>
      <c r="D550" s="2">
        <v>2</v>
      </c>
      <c r="E550" s="2">
        <v>1</v>
      </c>
      <c r="F550" s="2">
        <v>5</v>
      </c>
      <c r="G550" s="2">
        <v>0</v>
      </c>
      <c r="H550" s="2">
        <v>0</v>
      </c>
      <c r="I550" s="2">
        <v>0</v>
      </c>
      <c r="J550" s="2">
        <v>0</v>
      </c>
      <c r="K550" s="2">
        <v>243</v>
      </c>
      <c r="L550" s="2">
        <v>130.5</v>
      </c>
      <c r="M550" s="2">
        <v>85.5</v>
      </c>
      <c r="N550" s="2">
        <v>19.53</v>
      </c>
      <c r="O550" s="2">
        <v>85</v>
      </c>
      <c r="P550" s="2">
        <v>79</v>
      </c>
      <c r="Q550" s="1">
        <f t="shared" si="49"/>
        <v>-2.6524990142304175</v>
      </c>
      <c r="R550" s="1">
        <f t="shared" si="50"/>
        <v>7.0474875100900697E-2</v>
      </c>
      <c r="S550" s="1">
        <f t="shared" si="51"/>
        <v>6.583515105317897E-2</v>
      </c>
      <c r="T550" s="1">
        <f t="shared" si="52"/>
        <v>0.93416484894682106</v>
      </c>
      <c r="U550" s="1">
        <f t="shared" si="53"/>
        <v>-2.9576478512205611E-2</v>
      </c>
      <c r="V550" s="10">
        <f t="shared" si="48"/>
        <v>0</v>
      </c>
      <c r="W550" s="12"/>
      <c r="X550" s="12"/>
      <c r="Y550" s="12"/>
      <c r="Z550" s="12"/>
      <c r="AA550" s="8"/>
      <c r="AB550" s="8"/>
      <c r="AC550" s="8"/>
      <c r="AD550" s="8"/>
      <c r="AE550" s="8"/>
      <c r="AF550" s="8"/>
      <c r="AG550" s="8"/>
      <c r="AH550" s="8"/>
      <c r="AI550" s="8"/>
      <c r="AJ550" s="8"/>
      <c r="AK550" s="8"/>
      <c r="AL550" s="8"/>
      <c r="AM550" s="8"/>
      <c r="AN550" s="8"/>
      <c r="AO550" s="8"/>
      <c r="AP550" s="8"/>
      <c r="AQ550" s="8"/>
      <c r="AR550" s="8"/>
      <c r="AS550" s="8"/>
      <c r="AT550" s="8"/>
      <c r="AU550" s="8"/>
      <c r="AV550" s="8"/>
      <c r="AW550" s="19"/>
      <c r="AX550" s="8"/>
      <c r="AY550" s="8"/>
      <c r="AZ550" s="8"/>
      <c r="BA550" s="8"/>
      <c r="BB550" s="8"/>
      <c r="BC550" s="8"/>
      <c r="BD550" s="8"/>
      <c r="BE550" s="8"/>
      <c r="BF550" s="8"/>
      <c r="BG550" s="8"/>
      <c r="BH550" s="8"/>
      <c r="BI550" s="8"/>
    </row>
    <row r="551" spans="1:61" ht="15" thickBot="1">
      <c r="A551" s="2">
        <v>0</v>
      </c>
      <c r="B551" s="2">
        <v>0</v>
      </c>
      <c r="C551" s="2">
        <v>52</v>
      </c>
      <c r="D551" s="2">
        <v>2</v>
      </c>
      <c r="E551" s="2">
        <v>1</v>
      </c>
      <c r="F551" s="2">
        <v>20</v>
      </c>
      <c r="G551" s="2">
        <v>0</v>
      </c>
      <c r="H551" s="2">
        <v>0</v>
      </c>
      <c r="I551" s="2">
        <v>0</v>
      </c>
      <c r="J551" s="2">
        <v>0</v>
      </c>
      <c r="K551" s="2">
        <v>190</v>
      </c>
      <c r="L551" s="2">
        <v>117</v>
      </c>
      <c r="M551" s="2">
        <v>75</v>
      </c>
      <c r="N551" s="2">
        <v>21.48</v>
      </c>
      <c r="O551" s="2">
        <v>67</v>
      </c>
      <c r="P551" s="2">
        <v>67</v>
      </c>
      <c r="Q551" s="1">
        <f t="shared" si="49"/>
        <v>-2.3529894345561697</v>
      </c>
      <c r="R551" s="1">
        <f t="shared" si="50"/>
        <v>9.5084488065804121E-2</v>
      </c>
      <c r="S551" s="1">
        <f t="shared" si="51"/>
        <v>8.6828449404618396E-2</v>
      </c>
      <c r="T551" s="1">
        <f t="shared" si="52"/>
        <v>0.91317155059538158</v>
      </c>
      <c r="U551" s="1">
        <f t="shared" si="53"/>
        <v>-3.9447627199214394E-2</v>
      </c>
      <c r="V551" s="10">
        <f t="shared" si="48"/>
        <v>0</v>
      </c>
      <c r="W551" s="12"/>
      <c r="X551" s="12"/>
      <c r="Y551" s="12"/>
      <c r="Z551" s="12"/>
      <c r="AA551" s="8"/>
      <c r="AB551" s="8"/>
      <c r="AC551" s="8"/>
      <c r="AD551" s="8"/>
      <c r="AE551" s="8"/>
      <c r="AF551" s="8"/>
      <c r="AG551" s="8"/>
      <c r="AH551" s="8"/>
      <c r="AI551" s="8"/>
      <c r="AJ551" s="8"/>
      <c r="AK551" s="8"/>
      <c r="AL551" s="8"/>
      <c r="AM551" s="8"/>
      <c r="AN551" s="8"/>
      <c r="AO551" s="8"/>
      <c r="AP551" s="8"/>
      <c r="AQ551" s="8"/>
      <c r="AR551" s="8"/>
      <c r="AS551" s="8"/>
      <c r="AT551" s="8"/>
      <c r="AU551" s="8"/>
      <c r="AV551" s="8"/>
      <c r="AW551" s="19"/>
      <c r="AX551" s="8"/>
      <c r="AY551" s="8"/>
      <c r="AZ551" s="8"/>
      <c r="BA551" s="8"/>
      <c r="BB551" s="8"/>
      <c r="BC551" s="8"/>
      <c r="BD551" s="8"/>
      <c r="BE551" s="8"/>
      <c r="BF551" s="8"/>
      <c r="BG551" s="8"/>
      <c r="BH551" s="8"/>
      <c r="BI551" s="8"/>
    </row>
    <row r="552" spans="1:61" ht="15" thickBot="1">
      <c r="A552" s="2">
        <v>0</v>
      </c>
      <c r="B552" s="2">
        <v>1</v>
      </c>
      <c r="C552" s="2">
        <v>60</v>
      </c>
      <c r="D552" s="2">
        <v>4</v>
      </c>
      <c r="E552" s="2">
        <v>1</v>
      </c>
      <c r="F552" s="2">
        <v>3</v>
      </c>
      <c r="G552" s="2">
        <v>0</v>
      </c>
      <c r="H552" s="2">
        <v>0</v>
      </c>
      <c r="I552" s="2">
        <v>1</v>
      </c>
      <c r="J552" s="2">
        <v>0</v>
      </c>
      <c r="K552" s="2">
        <v>267</v>
      </c>
      <c r="L552" s="2">
        <v>168.5</v>
      </c>
      <c r="M552" s="2">
        <v>108</v>
      </c>
      <c r="N552" s="2">
        <v>26.67</v>
      </c>
      <c r="O552" s="2">
        <v>108</v>
      </c>
      <c r="P552" s="2">
        <v>83</v>
      </c>
      <c r="Q552" s="1">
        <f t="shared" si="49"/>
        <v>-0.59978927433253304</v>
      </c>
      <c r="R552" s="1">
        <f t="shared" si="50"/>
        <v>0.54892729697828646</v>
      </c>
      <c r="S552" s="1">
        <f t="shared" si="51"/>
        <v>0.35439190596560427</v>
      </c>
      <c r="T552" s="1">
        <f t="shared" si="52"/>
        <v>0.64560809403439579</v>
      </c>
      <c r="U552" s="1">
        <f t="shared" si="53"/>
        <v>-0.19003103347117928</v>
      </c>
      <c r="V552" s="10">
        <f t="shared" si="48"/>
        <v>1</v>
      </c>
      <c r="W552" s="12"/>
      <c r="X552" s="12"/>
      <c r="Y552" s="12"/>
      <c r="Z552" s="12"/>
      <c r="AA552" s="8"/>
      <c r="AB552" s="8"/>
      <c r="AC552" s="8"/>
      <c r="AD552" s="8"/>
      <c r="AE552" s="8"/>
      <c r="AF552" s="8"/>
      <c r="AG552" s="8"/>
      <c r="AH552" s="8"/>
      <c r="AI552" s="8"/>
      <c r="AJ552" s="8"/>
      <c r="AK552" s="8"/>
      <c r="AL552" s="8"/>
      <c r="AM552" s="8"/>
      <c r="AN552" s="8"/>
      <c r="AO552" s="8"/>
      <c r="AP552" s="8"/>
      <c r="AQ552" s="8"/>
      <c r="AR552" s="8"/>
      <c r="AS552" s="8"/>
      <c r="AT552" s="8"/>
      <c r="AU552" s="8"/>
      <c r="AV552" s="8"/>
      <c r="AW552" s="19"/>
      <c r="AX552" s="8"/>
      <c r="AY552" s="8"/>
      <c r="AZ552" s="8"/>
      <c r="BA552" s="8"/>
      <c r="BB552" s="8"/>
      <c r="BC552" s="8"/>
      <c r="BD552" s="8"/>
      <c r="BE552" s="8"/>
      <c r="BF552" s="8"/>
      <c r="BG552" s="8"/>
      <c r="BH552" s="8"/>
      <c r="BI552" s="8"/>
    </row>
    <row r="553" spans="1:61" ht="15" thickBot="1">
      <c r="A553" s="2">
        <v>0</v>
      </c>
      <c r="B553" s="2">
        <v>1</v>
      </c>
      <c r="C553" s="2">
        <v>41</v>
      </c>
      <c r="D553" s="2">
        <v>2</v>
      </c>
      <c r="E553" s="2">
        <v>1</v>
      </c>
      <c r="F553" s="2">
        <v>5</v>
      </c>
      <c r="G553" s="2">
        <v>0</v>
      </c>
      <c r="H553" s="2">
        <v>0</v>
      </c>
      <c r="I553" s="2">
        <v>0</v>
      </c>
      <c r="J553" s="2">
        <v>0</v>
      </c>
      <c r="K553" s="2">
        <v>218</v>
      </c>
      <c r="L553" s="2">
        <v>129.5</v>
      </c>
      <c r="M553" s="2">
        <v>93</v>
      </c>
      <c r="N553" s="2">
        <v>27.8</v>
      </c>
      <c r="O553" s="2">
        <v>58</v>
      </c>
      <c r="P553" s="2">
        <v>83</v>
      </c>
      <c r="Q553" s="1">
        <f t="shared" si="49"/>
        <v>-2.3956288266635486</v>
      </c>
      <c r="R553" s="1">
        <f t="shared" si="50"/>
        <v>9.1115365133212251E-2</v>
      </c>
      <c r="S553" s="1">
        <f t="shared" si="51"/>
        <v>8.3506628212579662E-2</v>
      </c>
      <c r="T553" s="1">
        <f t="shared" si="52"/>
        <v>0.9164933717874203</v>
      </c>
      <c r="U553" s="1">
        <f t="shared" si="53"/>
        <v>-3.7870671570894292E-2</v>
      </c>
      <c r="V553" s="10">
        <f t="shared" si="48"/>
        <v>0</v>
      </c>
      <c r="W553" s="12"/>
      <c r="X553" s="12"/>
      <c r="Y553" s="12"/>
      <c r="Z553" s="12"/>
      <c r="AA553" s="8"/>
      <c r="AB553" s="8"/>
      <c r="AC553" s="8"/>
      <c r="AD553" s="8"/>
      <c r="AE553" s="8"/>
      <c r="AF553" s="8"/>
      <c r="AG553" s="8"/>
      <c r="AH553" s="8"/>
      <c r="AI553" s="8"/>
      <c r="AJ553" s="8"/>
      <c r="AK553" s="8"/>
      <c r="AL553" s="8"/>
      <c r="AM553" s="8"/>
      <c r="AN553" s="8"/>
      <c r="AO553" s="8"/>
      <c r="AP553" s="8"/>
      <c r="AQ553" s="8"/>
      <c r="AR553" s="8"/>
      <c r="AS553" s="8"/>
      <c r="AT553" s="8"/>
      <c r="AU553" s="8"/>
      <c r="AV553" s="8"/>
      <c r="AW553" s="19"/>
      <c r="AX553" s="8"/>
      <c r="AY553" s="8"/>
      <c r="AZ553" s="8"/>
      <c r="BA553" s="8"/>
      <c r="BB553" s="8"/>
      <c r="BC553" s="8"/>
      <c r="BD553" s="8"/>
      <c r="BE553" s="8"/>
      <c r="BF553" s="8"/>
      <c r="BG553" s="8"/>
      <c r="BH553" s="8"/>
      <c r="BI553" s="8"/>
    </row>
    <row r="554" spans="1:61" ht="15" thickBot="1">
      <c r="A554" s="2">
        <v>0</v>
      </c>
      <c r="B554" s="2">
        <v>0</v>
      </c>
      <c r="C554" s="2">
        <v>41</v>
      </c>
      <c r="D554" s="2">
        <v>2</v>
      </c>
      <c r="E554" s="2">
        <v>1</v>
      </c>
      <c r="F554" s="2">
        <v>20</v>
      </c>
      <c r="G554" s="2">
        <v>0</v>
      </c>
      <c r="H554" s="2">
        <v>0</v>
      </c>
      <c r="I554" s="2">
        <v>0</v>
      </c>
      <c r="J554" s="2">
        <v>0</v>
      </c>
      <c r="K554" s="2">
        <v>195</v>
      </c>
      <c r="L554" s="2">
        <v>148</v>
      </c>
      <c r="M554" s="2">
        <v>108</v>
      </c>
      <c r="N554" s="2">
        <v>18.21</v>
      </c>
      <c r="O554" s="2">
        <v>76</v>
      </c>
      <c r="P554" s="2">
        <v>69</v>
      </c>
      <c r="Q554" s="1">
        <f t="shared" si="49"/>
        <v>-2.7386013191657739</v>
      </c>
      <c r="R554" s="1">
        <f t="shared" si="50"/>
        <v>6.4660723389029923E-2</v>
      </c>
      <c r="S554" s="1">
        <f t="shared" si="51"/>
        <v>6.0733642153344203E-2</v>
      </c>
      <c r="T554" s="1">
        <f t="shared" si="52"/>
        <v>0.9392663578466558</v>
      </c>
      <c r="U554" s="1">
        <f t="shared" si="53"/>
        <v>-2.7211232718475076E-2</v>
      </c>
      <c r="V554" s="10">
        <f t="shared" si="48"/>
        <v>0</v>
      </c>
      <c r="W554" s="12"/>
      <c r="X554" s="12"/>
      <c r="Y554" s="12"/>
      <c r="Z554" s="12"/>
      <c r="AA554" s="8"/>
      <c r="AB554" s="8"/>
      <c r="AC554" s="8"/>
      <c r="AD554" s="8"/>
      <c r="AE554" s="8"/>
      <c r="AF554" s="8"/>
      <c r="AG554" s="8"/>
      <c r="AH554" s="8"/>
      <c r="AI554" s="8"/>
      <c r="AJ554" s="8"/>
      <c r="AK554" s="8"/>
      <c r="AL554" s="8"/>
      <c r="AM554" s="8"/>
      <c r="AN554" s="8"/>
      <c r="AO554" s="8"/>
      <c r="AP554" s="8"/>
      <c r="AQ554" s="8"/>
      <c r="AR554" s="8"/>
      <c r="AS554" s="8"/>
      <c r="AT554" s="8"/>
      <c r="AU554" s="8"/>
      <c r="AV554" s="8"/>
      <c r="AW554" s="19"/>
      <c r="AX554" s="8"/>
      <c r="AY554" s="8"/>
      <c r="AZ554" s="8"/>
      <c r="BA554" s="8"/>
      <c r="BB554" s="8"/>
      <c r="BC554" s="8"/>
      <c r="BD554" s="8"/>
      <c r="BE554" s="8"/>
      <c r="BF554" s="8"/>
      <c r="BG554" s="8"/>
      <c r="BH554" s="8"/>
      <c r="BI554" s="8"/>
    </row>
    <row r="555" spans="1:61" ht="15" thickBot="1">
      <c r="A555" s="2">
        <v>0</v>
      </c>
      <c r="B555" s="2">
        <v>0</v>
      </c>
      <c r="C555" s="2">
        <v>56</v>
      </c>
      <c r="D555" s="2">
        <v>1</v>
      </c>
      <c r="E555" s="2">
        <v>1</v>
      </c>
      <c r="F555" s="2">
        <v>5</v>
      </c>
      <c r="G555" s="2">
        <v>0</v>
      </c>
      <c r="H555" s="2">
        <v>0</v>
      </c>
      <c r="I555" s="2">
        <v>0</v>
      </c>
      <c r="J555" s="2">
        <v>0</v>
      </c>
      <c r="K555" s="2">
        <v>266</v>
      </c>
      <c r="L555" s="2">
        <v>134.5</v>
      </c>
      <c r="M555" s="2">
        <v>78.5</v>
      </c>
      <c r="N555" s="2">
        <v>30.78</v>
      </c>
      <c r="O555" s="2">
        <v>79</v>
      </c>
      <c r="P555" s="2">
        <v>84</v>
      </c>
      <c r="Q555" s="1">
        <f t="shared" si="49"/>
        <v>-1.7474725510486078</v>
      </c>
      <c r="R555" s="1">
        <f t="shared" si="50"/>
        <v>0.17421370372331957</v>
      </c>
      <c r="S555" s="1">
        <f t="shared" si="51"/>
        <v>0.14836626686514093</v>
      </c>
      <c r="T555" s="1">
        <f t="shared" si="52"/>
        <v>0.85163373313485913</v>
      </c>
      <c r="U555" s="1">
        <f t="shared" si="53"/>
        <v>-6.9747144528010563E-2</v>
      </c>
      <c r="V555" s="10">
        <f t="shared" si="48"/>
        <v>1</v>
      </c>
      <c r="W555" s="12"/>
      <c r="X555" s="12"/>
      <c r="Y555" s="12"/>
      <c r="Z555" s="12"/>
      <c r="AA555" s="8"/>
      <c r="AB555" s="8"/>
      <c r="AC555" s="8"/>
      <c r="AD555" s="8"/>
      <c r="AE555" s="8"/>
      <c r="AF555" s="8"/>
      <c r="AG555" s="8"/>
      <c r="AH555" s="8"/>
      <c r="AI555" s="8"/>
      <c r="AJ555" s="8"/>
      <c r="AK555" s="8"/>
      <c r="AL555" s="8"/>
      <c r="AM555" s="8"/>
      <c r="AN555" s="8"/>
      <c r="AO555" s="8"/>
      <c r="AP555" s="8"/>
      <c r="AQ555" s="8"/>
      <c r="AR555" s="8"/>
      <c r="AS555" s="8"/>
      <c r="AT555" s="8"/>
      <c r="AU555" s="8"/>
      <c r="AV555" s="8"/>
      <c r="AW555" s="19"/>
      <c r="AX555" s="8"/>
      <c r="AY555" s="8"/>
      <c r="AZ555" s="8"/>
      <c r="BA555" s="8"/>
      <c r="BB555" s="8"/>
      <c r="BC555" s="8"/>
      <c r="BD555" s="8"/>
      <c r="BE555" s="8"/>
      <c r="BF555" s="8"/>
      <c r="BG555" s="8"/>
      <c r="BH555" s="8"/>
      <c r="BI555" s="8"/>
    </row>
    <row r="556" spans="1:61" ht="15" thickBot="1">
      <c r="A556" s="2">
        <v>0</v>
      </c>
      <c r="B556" s="2">
        <v>0</v>
      </c>
      <c r="C556" s="2">
        <v>38</v>
      </c>
      <c r="D556" s="2">
        <v>2</v>
      </c>
      <c r="E556" s="2">
        <v>1</v>
      </c>
      <c r="F556" s="2">
        <v>20</v>
      </c>
      <c r="G556" s="2">
        <v>0</v>
      </c>
      <c r="H556" s="2">
        <v>0</v>
      </c>
      <c r="I556" s="2">
        <v>0</v>
      </c>
      <c r="J556" s="2">
        <v>0</v>
      </c>
      <c r="K556" s="2">
        <v>229</v>
      </c>
      <c r="L556" s="2">
        <v>117.5</v>
      </c>
      <c r="M556" s="2">
        <v>67.5</v>
      </c>
      <c r="N556" s="2">
        <v>23.47</v>
      </c>
      <c r="O556" s="2">
        <v>78</v>
      </c>
      <c r="P556" s="2">
        <v>80</v>
      </c>
      <c r="Q556" s="1">
        <f t="shared" si="49"/>
        <v>-3.0422666269040253</v>
      </c>
      <c r="R556" s="1">
        <f t="shared" si="50"/>
        <v>4.7726588432137514E-2</v>
      </c>
      <c r="S556" s="1">
        <f t="shared" si="51"/>
        <v>4.5552521964301394E-2</v>
      </c>
      <c r="T556" s="1">
        <f t="shared" si="52"/>
        <v>0.95444747803569863</v>
      </c>
      <c r="U556" s="1">
        <f t="shared" si="53"/>
        <v>-2.0247965255505741E-2</v>
      </c>
      <c r="V556" s="10">
        <f t="shared" si="48"/>
        <v>0</v>
      </c>
      <c r="W556" s="12"/>
      <c r="X556" s="12"/>
      <c r="Y556" s="12"/>
      <c r="Z556" s="12"/>
      <c r="AA556" s="8"/>
      <c r="AB556" s="8"/>
      <c r="AC556" s="8"/>
      <c r="AD556" s="8"/>
      <c r="AE556" s="8"/>
      <c r="AF556" s="8"/>
      <c r="AG556" s="8"/>
      <c r="AH556" s="8"/>
      <c r="AI556" s="8"/>
      <c r="AJ556" s="8"/>
      <c r="AK556" s="8"/>
      <c r="AL556" s="8"/>
      <c r="AM556" s="8"/>
      <c r="AN556" s="8"/>
      <c r="AO556" s="8"/>
      <c r="AP556" s="8"/>
      <c r="AQ556" s="8"/>
      <c r="AR556" s="8"/>
      <c r="AS556" s="8"/>
      <c r="AT556" s="8"/>
      <c r="AU556" s="8"/>
      <c r="AV556" s="8"/>
      <c r="AW556" s="19"/>
      <c r="AX556" s="8"/>
      <c r="AY556" s="8"/>
      <c r="AZ556" s="8"/>
      <c r="BA556" s="8"/>
      <c r="BB556" s="8"/>
      <c r="BC556" s="8"/>
      <c r="BD556" s="8"/>
      <c r="BE556" s="8"/>
      <c r="BF556" s="8"/>
      <c r="BG556" s="8"/>
      <c r="BH556" s="8"/>
      <c r="BI556" s="8"/>
    </row>
    <row r="557" spans="1:61" ht="15" thickBot="1">
      <c r="A557" s="2">
        <v>0</v>
      </c>
      <c r="B557" s="2">
        <v>0</v>
      </c>
      <c r="C557" s="2">
        <v>63</v>
      </c>
      <c r="D557" s="2">
        <v>2</v>
      </c>
      <c r="E557" s="2">
        <v>0</v>
      </c>
      <c r="F557" s="2">
        <v>0</v>
      </c>
      <c r="G557" s="2">
        <v>0</v>
      </c>
      <c r="H557" s="2">
        <v>0</v>
      </c>
      <c r="I557" s="2">
        <v>1</v>
      </c>
      <c r="J557" s="2">
        <v>0</v>
      </c>
      <c r="K557" s="2">
        <v>264</v>
      </c>
      <c r="L557" s="2">
        <v>176</v>
      </c>
      <c r="M557" s="2">
        <v>99</v>
      </c>
      <c r="N557" s="2">
        <v>23.62</v>
      </c>
      <c r="O557" s="2">
        <v>65</v>
      </c>
      <c r="P557" s="2">
        <v>65</v>
      </c>
      <c r="Q557" s="1">
        <f t="shared" si="49"/>
        <v>-0.86166974621654902</v>
      </c>
      <c r="R557" s="1">
        <f t="shared" si="50"/>
        <v>0.42245609860265698</v>
      </c>
      <c r="S557" s="1">
        <f t="shared" si="51"/>
        <v>0.29699060590879023</v>
      </c>
      <c r="T557" s="1">
        <f t="shared" si="52"/>
        <v>0.70300939409120977</v>
      </c>
      <c r="U557" s="1">
        <f t="shared" si="53"/>
        <v>-0.15303887160220131</v>
      </c>
      <c r="V557" s="10">
        <f t="shared" si="48"/>
        <v>1</v>
      </c>
      <c r="W557" s="12"/>
      <c r="X557" s="12"/>
      <c r="Y557" s="12"/>
      <c r="Z557" s="12"/>
      <c r="AA557" s="8"/>
      <c r="AB557" s="8"/>
      <c r="AC557" s="8"/>
      <c r="AD557" s="8"/>
      <c r="AE557" s="8"/>
      <c r="AF557" s="8"/>
      <c r="AG557" s="8"/>
      <c r="AH557" s="8"/>
      <c r="AI557" s="8"/>
      <c r="AJ557" s="8"/>
      <c r="AK557" s="8"/>
      <c r="AL557" s="8"/>
      <c r="AM557" s="8"/>
      <c r="AN557" s="8"/>
      <c r="AO557" s="8"/>
      <c r="AP557" s="8"/>
      <c r="AQ557" s="8"/>
      <c r="AR557" s="8"/>
      <c r="AS557" s="8"/>
      <c r="AT557" s="8"/>
      <c r="AU557" s="8"/>
      <c r="AV557" s="8"/>
      <c r="AW557" s="19"/>
      <c r="AX557" s="8"/>
      <c r="AY557" s="8"/>
      <c r="AZ557" s="8"/>
      <c r="BA557" s="8"/>
      <c r="BB557" s="8"/>
      <c r="BC557" s="8"/>
      <c r="BD557" s="8"/>
      <c r="BE557" s="8"/>
      <c r="BF557" s="8"/>
      <c r="BG557" s="8"/>
      <c r="BH557" s="8"/>
      <c r="BI557" s="8"/>
    </row>
    <row r="558" spans="1:61" ht="15" thickBot="1">
      <c r="A558" s="2">
        <v>0</v>
      </c>
      <c r="B558" s="2">
        <v>0</v>
      </c>
      <c r="C558" s="2">
        <v>42</v>
      </c>
      <c r="D558" s="2">
        <v>4</v>
      </c>
      <c r="E558" s="2">
        <v>1</v>
      </c>
      <c r="F558" s="2">
        <v>7</v>
      </c>
      <c r="G558" s="2">
        <v>0</v>
      </c>
      <c r="H558" s="2">
        <v>0</v>
      </c>
      <c r="I558" s="2">
        <v>0</v>
      </c>
      <c r="J558" s="2">
        <v>0</v>
      </c>
      <c r="K558" s="2">
        <v>273</v>
      </c>
      <c r="L558" s="2">
        <v>111</v>
      </c>
      <c r="M558" s="2">
        <v>73</v>
      </c>
      <c r="N558" s="2">
        <v>19.27</v>
      </c>
      <c r="O558" s="2">
        <v>60</v>
      </c>
      <c r="P558" s="2">
        <v>89</v>
      </c>
      <c r="Q558" s="1">
        <f t="shared" si="49"/>
        <v>-3.0418788628603251</v>
      </c>
      <c r="R558" s="1">
        <f t="shared" si="50"/>
        <v>4.7745098675631474E-2</v>
      </c>
      <c r="S558" s="1">
        <f t="shared" si="51"/>
        <v>4.5569383942699555E-2</v>
      </c>
      <c r="T558" s="1">
        <f t="shared" si="52"/>
        <v>0.9544306160573004</v>
      </c>
      <c r="U558" s="1">
        <f t="shared" si="53"/>
        <v>-2.0255637892323333E-2</v>
      </c>
      <c r="V558" s="10">
        <f t="shared" si="48"/>
        <v>0</v>
      </c>
      <c r="W558" s="12"/>
      <c r="X558" s="12"/>
      <c r="Y558" s="12"/>
      <c r="Z558" s="12"/>
      <c r="AA558" s="8"/>
      <c r="AB558" s="8"/>
      <c r="AC558" s="8"/>
      <c r="AD558" s="8"/>
      <c r="AE558" s="8"/>
      <c r="AF558" s="8"/>
      <c r="AG558" s="8"/>
      <c r="AH558" s="8"/>
      <c r="AI558" s="8"/>
      <c r="AJ558" s="8"/>
      <c r="AK558" s="8"/>
      <c r="AL558" s="8"/>
      <c r="AM558" s="8"/>
      <c r="AN558" s="8"/>
      <c r="AO558" s="8"/>
      <c r="AP558" s="8"/>
      <c r="AQ558" s="8"/>
      <c r="AR558" s="8"/>
      <c r="AS558" s="8"/>
      <c r="AT558" s="8"/>
      <c r="AU558" s="8"/>
      <c r="AV558" s="8"/>
      <c r="AW558" s="19"/>
      <c r="AX558" s="8"/>
      <c r="AY558" s="8"/>
      <c r="AZ558" s="8"/>
      <c r="BA558" s="8"/>
      <c r="BB558" s="8"/>
      <c r="BC558" s="8"/>
      <c r="BD558" s="8"/>
      <c r="BE558" s="8"/>
      <c r="BF558" s="8"/>
      <c r="BG558" s="8"/>
      <c r="BH558" s="8"/>
      <c r="BI558" s="8"/>
    </row>
    <row r="559" spans="1:61" ht="15" thickBot="1">
      <c r="A559" s="2">
        <v>0</v>
      </c>
      <c r="B559" s="2">
        <v>0</v>
      </c>
      <c r="C559" s="2">
        <v>40</v>
      </c>
      <c r="D559" s="2">
        <v>2</v>
      </c>
      <c r="E559" s="2">
        <v>0</v>
      </c>
      <c r="F559" s="2">
        <v>0</v>
      </c>
      <c r="G559" s="2">
        <v>0</v>
      </c>
      <c r="H559" s="2">
        <v>0</v>
      </c>
      <c r="I559" s="2">
        <v>0</v>
      </c>
      <c r="J559" s="2">
        <v>0</v>
      </c>
      <c r="K559" s="2">
        <v>162</v>
      </c>
      <c r="L559" s="2">
        <v>109</v>
      </c>
      <c r="M559" s="2">
        <v>71</v>
      </c>
      <c r="N559" s="2">
        <v>20.99</v>
      </c>
      <c r="O559" s="2">
        <v>66</v>
      </c>
      <c r="P559" s="2">
        <v>85</v>
      </c>
      <c r="Q559" s="1">
        <f t="shared" si="49"/>
        <v>-3.5857878514253629</v>
      </c>
      <c r="R559" s="1">
        <f t="shared" si="50"/>
        <v>2.7714823863004646E-2</v>
      </c>
      <c r="S559" s="1">
        <f t="shared" si="51"/>
        <v>2.6967426390551955E-2</v>
      </c>
      <c r="T559" s="1">
        <f t="shared" si="52"/>
        <v>0.97303257360944806</v>
      </c>
      <c r="U559" s="1">
        <f t="shared" si="53"/>
        <v>-1.1872620880621514E-2</v>
      </c>
      <c r="V559" s="10">
        <f t="shared" si="48"/>
        <v>0</v>
      </c>
      <c r="W559" s="12"/>
      <c r="X559" s="12"/>
      <c r="Y559" s="12"/>
      <c r="Z559" s="12"/>
      <c r="AA559" s="8"/>
      <c r="AB559" s="8"/>
      <c r="AC559" s="8"/>
      <c r="AD559" s="8"/>
      <c r="AE559" s="8"/>
      <c r="AF559" s="8"/>
      <c r="AG559" s="8"/>
      <c r="AH559" s="8"/>
      <c r="AI559" s="8"/>
      <c r="AJ559" s="8"/>
      <c r="AK559" s="8"/>
      <c r="AL559" s="8"/>
      <c r="AM559" s="8"/>
      <c r="AN559" s="8"/>
      <c r="AO559" s="8"/>
      <c r="AP559" s="8"/>
      <c r="AQ559" s="8"/>
      <c r="AR559" s="8"/>
      <c r="AS559" s="8"/>
      <c r="AT559" s="8"/>
      <c r="AU559" s="8"/>
      <c r="AV559" s="8"/>
      <c r="AW559" s="19"/>
      <c r="AX559" s="8"/>
      <c r="AY559" s="8"/>
      <c r="AZ559" s="8"/>
      <c r="BA559" s="8"/>
      <c r="BB559" s="8"/>
      <c r="BC559" s="8"/>
      <c r="BD559" s="8"/>
      <c r="BE559" s="8"/>
      <c r="BF559" s="8"/>
      <c r="BG559" s="8"/>
      <c r="BH559" s="8"/>
      <c r="BI559" s="8"/>
    </row>
    <row r="560" spans="1:61" ht="15" thickBot="1">
      <c r="A560" s="2">
        <v>0</v>
      </c>
      <c r="B560" s="2">
        <v>1</v>
      </c>
      <c r="C560" s="2">
        <v>51</v>
      </c>
      <c r="D560" s="2">
        <v>1</v>
      </c>
      <c r="E560" s="2">
        <v>0</v>
      </c>
      <c r="F560" s="2">
        <v>0</v>
      </c>
      <c r="G560" s="2">
        <v>0</v>
      </c>
      <c r="H560" s="2">
        <v>0</v>
      </c>
      <c r="I560" s="2">
        <v>0</v>
      </c>
      <c r="J560" s="2">
        <v>0</v>
      </c>
      <c r="K560" s="2">
        <v>250</v>
      </c>
      <c r="L560" s="2">
        <v>125</v>
      </c>
      <c r="M560" s="2">
        <v>80</v>
      </c>
      <c r="N560" s="2">
        <v>26.98</v>
      </c>
      <c r="O560" s="2">
        <v>67</v>
      </c>
      <c r="P560" s="2">
        <v>108</v>
      </c>
      <c r="Q560" s="1">
        <f t="shared" si="49"/>
        <v>-1.672478090369566</v>
      </c>
      <c r="R560" s="1">
        <f t="shared" si="50"/>
        <v>0.18778114992733677</v>
      </c>
      <c r="S560" s="1">
        <f t="shared" si="51"/>
        <v>0.15809406466740478</v>
      </c>
      <c r="T560" s="1">
        <f t="shared" si="52"/>
        <v>0.84190593533259528</v>
      </c>
      <c r="U560" s="1">
        <f t="shared" si="53"/>
        <v>-7.4736428747451303E-2</v>
      </c>
      <c r="V560" s="10">
        <f t="shared" si="48"/>
        <v>1</v>
      </c>
      <c r="W560" s="12"/>
      <c r="X560" s="12"/>
      <c r="Y560" s="12"/>
      <c r="Z560" s="12"/>
      <c r="AA560" s="8"/>
      <c r="AB560" s="8"/>
      <c r="AC560" s="8"/>
      <c r="AD560" s="8"/>
      <c r="AE560" s="8"/>
      <c r="AF560" s="8"/>
      <c r="AG560" s="8"/>
      <c r="AH560" s="8"/>
      <c r="AI560" s="8"/>
      <c r="AJ560" s="8"/>
      <c r="AK560" s="8"/>
      <c r="AL560" s="8"/>
      <c r="AM560" s="8"/>
      <c r="AN560" s="8"/>
      <c r="AO560" s="8"/>
      <c r="AP560" s="8"/>
      <c r="AQ560" s="8"/>
      <c r="AR560" s="8"/>
      <c r="AS560" s="8"/>
      <c r="AT560" s="8"/>
      <c r="AU560" s="8"/>
      <c r="AV560" s="8"/>
      <c r="AW560" s="19"/>
      <c r="AX560" s="8"/>
      <c r="AY560" s="8"/>
      <c r="AZ560" s="8"/>
      <c r="BA560" s="8"/>
      <c r="BB560" s="8"/>
      <c r="BC560" s="8"/>
      <c r="BD560" s="8"/>
      <c r="BE560" s="8"/>
      <c r="BF560" s="8"/>
      <c r="BG560" s="8"/>
      <c r="BH560" s="8"/>
      <c r="BI560" s="8"/>
    </row>
    <row r="561" spans="1:61" ht="15" thickBot="1">
      <c r="A561" s="2">
        <v>0</v>
      </c>
      <c r="B561" s="2">
        <v>0</v>
      </c>
      <c r="C561" s="2">
        <v>60</v>
      </c>
      <c r="D561" s="2">
        <v>2</v>
      </c>
      <c r="E561" s="2">
        <v>1</v>
      </c>
      <c r="F561" s="2">
        <v>3</v>
      </c>
      <c r="G561" s="2">
        <v>0</v>
      </c>
      <c r="H561" s="2">
        <v>0</v>
      </c>
      <c r="I561" s="2">
        <v>0</v>
      </c>
      <c r="J561" s="2">
        <v>0</v>
      </c>
      <c r="K561" s="2">
        <v>314</v>
      </c>
      <c r="L561" s="2">
        <v>141</v>
      </c>
      <c r="M561" s="2">
        <v>93</v>
      </c>
      <c r="N561" s="2">
        <v>25.23</v>
      </c>
      <c r="O561" s="2">
        <v>105</v>
      </c>
      <c r="P561" s="2">
        <v>94</v>
      </c>
      <c r="Q561" s="1">
        <f t="shared" si="49"/>
        <v>-1.4766646667569328</v>
      </c>
      <c r="R561" s="1">
        <f t="shared" si="50"/>
        <v>0.22839820351392615</v>
      </c>
      <c r="S561" s="1">
        <f t="shared" si="51"/>
        <v>0.1859317303302592</v>
      </c>
      <c r="T561" s="1">
        <f t="shared" si="52"/>
        <v>0.81406826966974077</v>
      </c>
      <c r="U561" s="1">
        <f t="shared" si="53"/>
        <v>-8.9339172632184688E-2</v>
      </c>
      <c r="V561" s="10">
        <f t="shared" si="48"/>
        <v>1</v>
      </c>
      <c r="W561" s="12"/>
      <c r="X561" s="12"/>
      <c r="Y561" s="12"/>
      <c r="Z561" s="12"/>
      <c r="AA561" s="8"/>
      <c r="AB561" s="8"/>
      <c r="AC561" s="8"/>
      <c r="AD561" s="8"/>
      <c r="AE561" s="8"/>
      <c r="AF561" s="8"/>
      <c r="AG561" s="8"/>
      <c r="AH561" s="8"/>
      <c r="AI561" s="8"/>
      <c r="AJ561" s="8"/>
      <c r="AK561" s="8"/>
      <c r="AL561" s="8"/>
      <c r="AM561" s="8"/>
      <c r="AN561" s="8"/>
      <c r="AO561" s="8"/>
      <c r="AP561" s="8"/>
      <c r="AQ561" s="8"/>
      <c r="AR561" s="8"/>
      <c r="AS561" s="8"/>
      <c r="AT561" s="8"/>
      <c r="AU561" s="8"/>
      <c r="AV561" s="8"/>
      <c r="AW561" s="19"/>
      <c r="AX561" s="8"/>
      <c r="AY561" s="8"/>
      <c r="AZ561" s="8"/>
      <c r="BA561" s="8"/>
      <c r="BB561" s="8"/>
      <c r="BC561" s="8"/>
      <c r="BD561" s="8"/>
      <c r="BE561" s="8"/>
      <c r="BF561" s="8"/>
      <c r="BG561" s="8"/>
      <c r="BH561" s="8"/>
      <c r="BI561" s="8"/>
    </row>
    <row r="562" spans="1:61" ht="15" thickBot="1">
      <c r="A562" s="2">
        <v>0</v>
      </c>
      <c r="B562" s="2">
        <v>1</v>
      </c>
      <c r="C562" s="2">
        <v>40</v>
      </c>
      <c r="D562" s="2">
        <v>2</v>
      </c>
      <c r="E562" s="2">
        <v>1</v>
      </c>
      <c r="F562" s="2">
        <v>30</v>
      </c>
      <c r="G562" s="2">
        <v>0</v>
      </c>
      <c r="H562" s="2">
        <v>0</v>
      </c>
      <c r="I562" s="2">
        <v>0</v>
      </c>
      <c r="J562" s="2">
        <v>0</v>
      </c>
      <c r="K562" s="2">
        <v>219</v>
      </c>
      <c r="L562" s="2">
        <v>131</v>
      </c>
      <c r="M562" s="2">
        <v>85.5</v>
      </c>
      <c r="N562" s="2">
        <v>31.96</v>
      </c>
      <c r="O562" s="2">
        <v>77</v>
      </c>
      <c r="P562" s="2">
        <v>74</v>
      </c>
      <c r="Q562" s="1">
        <f t="shared" si="49"/>
        <v>-2.0528598744924533</v>
      </c>
      <c r="R562" s="1">
        <f t="shared" si="50"/>
        <v>0.12836726387303982</v>
      </c>
      <c r="S562" s="1">
        <f t="shared" si="51"/>
        <v>0.11376372567955258</v>
      </c>
      <c r="T562" s="1">
        <f t="shared" si="52"/>
        <v>0.88623627432044738</v>
      </c>
      <c r="U562" s="1">
        <f t="shared" si="53"/>
        <v>-5.2450477939258479E-2</v>
      </c>
      <c r="V562" s="10">
        <f t="shared" si="48"/>
        <v>1</v>
      </c>
      <c r="W562" s="12"/>
      <c r="X562" s="12"/>
      <c r="Y562" s="12"/>
      <c r="Z562" s="12"/>
      <c r="AA562" s="8"/>
      <c r="AB562" s="8"/>
      <c r="AC562" s="8"/>
      <c r="AD562" s="8"/>
      <c r="AE562" s="8"/>
      <c r="AF562" s="8"/>
      <c r="AG562" s="8"/>
      <c r="AH562" s="8"/>
      <c r="AI562" s="8"/>
      <c r="AJ562" s="8"/>
      <c r="AK562" s="8"/>
      <c r="AL562" s="8"/>
      <c r="AM562" s="8"/>
      <c r="AN562" s="8"/>
      <c r="AO562" s="8"/>
      <c r="AP562" s="8"/>
      <c r="AQ562" s="8"/>
      <c r="AR562" s="8"/>
      <c r="AS562" s="8"/>
      <c r="AT562" s="8"/>
      <c r="AU562" s="8"/>
      <c r="AV562" s="8"/>
      <c r="AW562" s="19"/>
      <c r="AX562" s="8"/>
      <c r="AY562" s="8"/>
      <c r="AZ562" s="8"/>
      <c r="BA562" s="8"/>
      <c r="BB562" s="8"/>
      <c r="BC562" s="8"/>
      <c r="BD562" s="8"/>
      <c r="BE562" s="8"/>
      <c r="BF562" s="8"/>
      <c r="BG562" s="8"/>
      <c r="BH562" s="8"/>
      <c r="BI562" s="8"/>
    </row>
    <row r="563" spans="1:61" ht="15" thickBot="1">
      <c r="A563" s="2">
        <v>0</v>
      </c>
      <c r="B563" s="2">
        <v>1</v>
      </c>
      <c r="C563" s="2">
        <v>34</v>
      </c>
      <c r="D563" s="2">
        <v>2</v>
      </c>
      <c r="E563" s="2">
        <v>1</v>
      </c>
      <c r="F563" s="2">
        <v>25</v>
      </c>
      <c r="G563" s="2">
        <v>0</v>
      </c>
      <c r="H563" s="2">
        <v>0</v>
      </c>
      <c r="I563" s="2">
        <v>0</v>
      </c>
      <c r="J563" s="2">
        <v>0</v>
      </c>
      <c r="K563" s="2">
        <v>250</v>
      </c>
      <c r="L563" s="2">
        <v>119</v>
      </c>
      <c r="M563" s="2">
        <v>77</v>
      </c>
      <c r="N563" s="2">
        <v>29.04</v>
      </c>
      <c r="O563" s="2">
        <v>63</v>
      </c>
      <c r="P563" s="2">
        <v>80</v>
      </c>
      <c r="Q563" s="1">
        <f t="shared" si="49"/>
        <v>-2.5318259341649503</v>
      </c>
      <c r="R563" s="1">
        <f t="shared" si="50"/>
        <v>7.9513700871428394E-2</v>
      </c>
      <c r="S563" s="1">
        <f t="shared" si="51"/>
        <v>7.3656963137421622E-2</v>
      </c>
      <c r="T563" s="1">
        <f t="shared" si="52"/>
        <v>0.92634303686257835</v>
      </c>
      <c r="U563" s="1">
        <f t="shared" si="53"/>
        <v>-3.3228158643477286E-2</v>
      </c>
      <c r="V563" s="10">
        <f t="shared" si="48"/>
        <v>0</v>
      </c>
      <c r="W563" s="12"/>
      <c r="X563" s="12"/>
      <c r="Y563" s="12"/>
      <c r="Z563" s="12"/>
      <c r="AA563" s="8"/>
      <c r="AB563" s="8"/>
      <c r="AC563" s="8"/>
      <c r="AD563" s="8"/>
      <c r="AE563" s="8"/>
      <c r="AF563" s="8"/>
      <c r="AG563" s="8"/>
      <c r="AH563" s="8"/>
      <c r="AI563" s="8"/>
      <c r="AJ563" s="8"/>
      <c r="AK563" s="8"/>
      <c r="AL563" s="8"/>
      <c r="AM563" s="8"/>
      <c r="AN563" s="8"/>
      <c r="AO563" s="8"/>
      <c r="AP563" s="8"/>
      <c r="AQ563" s="8"/>
      <c r="AR563" s="8"/>
      <c r="AS563" s="8"/>
      <c r="AT563" s="8"/>
      <c r="AU563" s="8"/>
      <c r="AV563" s="8"/>
      <c r="AW563" s="19"/>
      <c r="AX563" s="8"/>
      <c r="AY563" s="8"/>
      <c r="AZ563" s="8"/>
      <c r="BA563" s="8"/>
      <c r="BB563" s="8"/>
      <c r="BC563" s="8"/>
      <c r="BD563" s="8"/>
      <c r="BE563" s="8"/>
      <c r="BF563" s="8"/>
      <c r="BG563" s="8"/>
      <c r="BH563" s="8"/>
      <c r="BI563" s="8"/>
    </row>
    <row r="564" spans="1:61" ht="15" thickBot="1">
      <c r="A564" s="2">
        <v>0</v>
      </c>
      <c r="B564" s="2">
        <v>0</v>
      </c>
      <c r="C564" s="2">
        <v>40</v>
      </c>
      <c r="D564" s="2">
        <v>2</v>
      </c>
      <c r="E564" s="2">
        <v>0</v>
      </c>
      <c r="F564" s="2">
        <v>0</v>
      </c>
      <c r="G564" s="2">
        <v>0</v>
      </c>
      <c r="H564" s="2">
        <v>0</v>
      </c>
      <c r="I564" s="2">
        <v>0</v>
      </c>
      <c r="J564" s="2">
        <v>0</v>
      </c>
      <c r="K564" s="2">
        <v>230</v>
      </c>
      <c r="L564" s="2">
        <v>123.5</v>
      </c>
      <c r="M564" s="2">
        <v>81</v>
      </c>
      <c r="N564" s="2">
        <v>27.91</v>
      </c>
      <c r="O564" s="2">
        <v>95</v>
      </c>
      <c r="P564" s="2">
        <v>65</v>
      </c>
      <c r="Q564" s="1">
        <f t="shared" si="49"/>
        <v>-3.4383536504354293</v>
      </c>
      <c r="R564" s="1">
        <f t="shared" si="50"/>
        <v>3.2117518487579592E-2</v>
      </c>
      <c r="S564" s="1">
        <f t="shared" si="51"/>
        <v>3.1118082885215649E-2</v>
      </c>
      <c r="T564" s="1">
        <f t="shared" si="52"/>
        <v>0.96888191711478433</v>
      </c>
      <c r="U564" s="1">
        <f t="shared" si="53"/>
        <v>-1.3729149544056511E-2</v>
      </c>
      <c r="V564" s="10">
        <f t="shared" si="48"/>
        <v>0</v>
      </c>
      <c r="W564" s="12"/>
      <c r="X564" s="12"/>
      <c r="Y564" s="12"/>
      <c r="Z564" s="12"/>
      <c r="AA564" s="8"/>
      <c r="AB564" s="8"/>
      <c r="AC564" s="8"/>
      <c r="AD564" s="8"/>
      <c r="AE564" s="8"/>
      <c r="AF564" s="8"/>
      <c r="AG564" s="8"/>
      <c r="AH564" s="8"/>
      <c r="AI564" s="8"/>
      <c r="AJ564" s="8"/>
      <c r="AK564" s="8"/>
      <c r="AL564" s="8"/>
      <c r="AM564" s="8"/>
      <c r="AN564" s="8"/>
      <c r="AO564" s="8"/>
      <c r="AP564" s="8"/>
      <c r="AQ564" s="8"/>
      <c r="AR564" s="8"/>
      <c r="AS564" s="8"/>
      <c r="AT564" s="8"/>
      <c r="AU564" s="8"/>
      <c r="AV564" s="8"/>
      <c r="AW564" s="19"/>
      <c r="AX564" s="8"/>
      <c r="AY564" s="8"/>
      <c r="AZ564" s="8"/>
      <c r="BA564" s="8"/>
      <c r="BB564" s="8"/>
      <c r="BC564" s="8"/>
      <c r="BD564" s="8"/>
      <c r="BE564" s="8"/>
      <c r="BF564" s="8"/>
      <c r="BG564" s="8"/>
      <c r="BH564" s="8"/>
      <c r="BI564" s="8"/>
    </row>
    <row r="565" spans="1:61" ht="15" thickBot="1">
      <c r="A565" s="2">
        <v>0</v>
      </c>
      <c r="B565" s="2">
        <v>0</v>
      </c>
      <c r="C565" s="2">
        <v>54</v>
      </c>
      <c r="D565" s="2">
        <v>4</v>
      </c>
      <c r="E565" s="2">
        <v>0</v>
      </c>
      <c r="F565" s="2">
        <v>0</v>
      </c>
      <c r="G565" s="2">
        <v>0</v>
      </c>
      <c r="H565" s="2">
        <v>0</v>
      </c>
      <c r="I565" s="2">
        <v>1</v>
      </c>
      <c r="J565" s="2">
        <v>0</v>
      </c>
      <c r="K565" s="2">
        <v>195</v>
      </c>
      <c r="L565" s="2">
        <v>163.5</v>
      </c>
      <c r="M565" s="2">
        <v>103</v>
      </c>
      <c r="N565" s="2">
        <v>26.89</v>
      </c>
      <c r="O565" s="2">
        <v>56</v>
      </c>
      <c r="P565" s="2">
        <v>80</v>
      </c>
      <c r="Q565" s="1">
        <f t="shared" si="49"/>
        <v>-1.7363073833122682</v>
      </c>
      <c r="R565" s="1">
        <f t="shared" si="50"/>
        <v>0.17616972829864808</v>
      </c>
      <c r="S565" s="1">
        <f t="shared" si="51"/>
        <v>0.14978257309298459</v>
      </c>
      <c r="T565" s="1">
        <f t="shared" si="52"/>
        <v>0.85021742690701541</v>
      </c>
      <c r="U565" s="1">
        <f t="shared" si="53"/>
        <v>-7.0469997543457175E-2</v>
      </c>
      <c r="V565" s="10">
        <f t="shared" si="48"/>
        <v>1</v>
      </c>
      <c r="W565" s="12"/>
      <c r="X565" s="12"/>
      <c r="Y565" s="12"/>
      <c r="Z565" s="12"/>
      <c r="AA565" s="8"/>
      <c r="AB565" s="8"/>
      <c r="AC565" s="8"/>
      <c r="AD565" s="8"/>
      <c r="AE565" s="8"/>
      <c r="AF565" s="8"/>
      <c r="AG565" s="8"/>
      <c r="AH565" s="8"/>
      <c r="AI565" s="8"/>
      <c r="AJ565" s="8"/>
      <c r="AK565" s="8"/>
      <c r="AL565" s="8"/>
      <c r="AM565" s="8"/>
      <c r="AN565" s="8"/>
      <c r="AO565" s="8"/>
      <c r="AP565" s="8"/>
      <c r="AQ565" s="8"/>
      <c r="AR565" s="8"/>
      <c r="AS565" s="8"/>
      <c r="AT565" s="8"/>
      <c r="AU565" s="8"/>
      <c r="AV565" s="8"/>
      <c r="AW565" s="19"/>
      <c r="AX565" s="8"/>
      <c r="AY565" s="8"/>
      <c r="AZ565" s="8"/>
      <c r="BA565" s="8"/>
      <c r="BB565" s="8"/>
      <c r="BC565" s="8"/>
      <c r="BD565" s="8"/>
      <c r="BE565" s="8"/>
      <c r="BF565" s="8"/>
      <c r="BG565" s="8"/>
      <c r="BH565" s="8"/>
      <c r="BI565" s="8"/>
    </row>
    <row r="566" spans="1:61" ht="15" thickBot="1">
      <c r="A566" s="2">
        <v>0</v>
      </c>
      <c r="B566" s="2">
        <v>1</v>
      </c>
      <c r="C566" s="2">
        <v>36</v>
      </c>
      <c r="D566" s="2">
        <v>4</v>
      </c>
      <c r="E566" s="2">
        <v>0</v>
      </c>
      <c r="F566" s="2">
        <v>0</v>
      </c>
      <c r="G566" s="2">
        <v>0</v>
      </c>
      <c r="H566" s="2">
        <v>0</v>
      </c>
      <c r="I566" s="2">
        <v>0</v>
      </c>
      <c r="J566" s="2">
        <v>0</v>
      </c>
      <c r="K566" s="2">
        <v>194</v>
      </c>
      <c r="L566" s="2">
        <v>117</v>
      </c>
      <c r="M566" s="2">
        <v>90</v>
      </c>
      <c r="N566" s="2">
        <v>27.08</v>
      </c>
      <c r="O566" s="2">
        <v>73</v>
      </c>
      <c r="P566" s="2">
        <v>87</v>
      </c>
      <c r="Q566" s="1">
        <f t="shared" si="49"/>
        <v>-3.2264144256643084</v>
      </c>
      <c r="R566" s="1">
        <f t="shared" si="50"/>
        <v>3.9699589727419909E-2</v>
      </c>
      <c r="S566" s="1">
        <f t="shared" si="51"/>
        <v>3.8183712025728539E-2</v>
      </c>
      <c r="T566" s="1">
        <f t="shared" si="52"/>
        <v>0.96181628797427143</v>
      </c>
      <c r="U566" s="1">
        <f t="shared" si="53"/>
        <v>-1.6907872596531221E-2</v>
      </c>
      <c r="V566" s="10">
        <f t="shared" si="48"/>
        <v>0</v>
      </c>
      <c r="W566" s="12"/>
      <c r="X566" s="12"/>
      <c r="Y566" s="12"/>
      <c r="Z566" s="12"/>
      <c r="AA566" s="8"/>
      <c r="AB566" s="8"/>
      <c r="AC566" s="8"/>
      <c r="AD566" s="8"/>
      <c r="AE566" s="8"/>
      <c r="AF566" s="8"/>
      <c r="AG566" s="8"/>
      <c r="AH566" s="8"/>
      <c r="AI566" s="8"/>
      <c r="AJ566" s="8"/>
      <c r="AK566" s="8"/>
      <c r="AL566" s="8"/>
      <c r="AM566" s="8"/>
      <c r="AN566" s="8"/>
      <c r="AO566" s="8"/>
      <c r="AP566" s="8"/>
      <c r="AQ566" s="8"/>
      <c r="AR566" s="8"/>
      <c r="AS566" s="8"/>
      <c r="AT566" s="8"/>
      <c r="AU566" s="8"/>
      <c r="AV566" s="8"/>
      <c r="AW566" s="19"/>
      <c r="AX566" s="8"/>
      <c r="AY566" s="8"/>
      <c r="AZ566" s="8"/>
      <c r="BA566" s="8"/>
      <c r="BB566" s="8"/>
      <c r="BC566" s="8"/>
      <c r="BD566" s="8"/>
      <c r="BE566" s="8"/>
      <c r="BF566" s="8"/>
      <c r="BG566" s="8"/>
      <c r="BH566" s="8"/>
      <c r="BI566" s="8"/>
    </row>
    <row r="567" spans="1:61" ht="15" thickBot="1">
      <c r="A567" s="2">
        <v>0</v>
      </c>
      <c r="B567" s="2">
        <v>1</v>
      </c>
      <c r="C567" s="2">
        <v>38</v>
      </c>
      <c r="D567" s="2">
        <v>2</v>
      </c>
      <c r="E567" s="2">
        <v>0</v>
      </c>
      <c r="F567" s="2">
        <v>0</v>
      </c>
      <c r="G567" s="2">
        <v>0</v>
      </c>
      <c r="H567" s="2">
        <v>1</v>
      </c>
      <c r="I567" s="2">
        <v>0</v>
      </c>
      <c r="J567" s="2">
        <v>0</v>
      </c>
      <c r="K567" s="2">
        <v>224</v>
      </c>
      <c r="L567" s="2">
        <v>127.5</v>
      </c>
      <c r="M567" s="2">
        <v>81</v>
      </c>
      <c r="N567" s="2">
        <v>20.39</v>
      </c>
      <c r="O567" s="2">
        <v>80</v>
      </c>
      <c r="P567" s="2">
        <v>90</v>
      </c>
      <c r="Q567" s="1">
        <f t="shared" si="49"/>
        <v>-2.0939675207373289</v>
      </c>
      <c r="R567" s="1">
        <f t="shared" si="50"/>
        <v>0.12319737674824024</v>
      </c>
      <c r="S567" s="1">
        <f t="shared" si="51"/>
        <v>0.10968453034043579</v>
      </c>
      <c r="T567" s="1">
        <f t="shared" si="52"/>
        <v>0.89031546965956421</v>
      </c>
      <c r="U567" s="1">
        <f t="shared" si="53"/>
        <v>-5.0456080482761498E-2</v>
      </c>
      <c r="V567" s="10">
        <f t="shared" si="48"/>
        <v>1</v>
      </c>
      <c r="W567" s="12"/>
      <c r="X567" s="12"/>
      <c r="Y567" s="12"/>
      <c r="Z567" s="12"/>
      <c r="AA567" s="8"/>
      <c r="AB567" s="8"/>
      <c r="AC567" s="8"/>
      <c r="AD567" s="8"/>
      <c r="AE567" s="8"/>
      <c r="AF567" s="8"/>
      <c r="AG567" s="8"/>
      <c r="AH567" s="8"/>
      <c r="AI567" s="8"/>
      <c r="AJ567" s="8"/>
      <c r="AK567" s="8"/>
      <c r="AL567" s="8"/>
      <c r="AM567" s="8"/>
      <c r="AN567" s="8"/>
      <c r="AO567" s="8"/>
      <c r="AP567" s="8"/>
      <c r="AQ567" s="8"/>
      <c r="AR567" s="8"/>
      <c r="AS567" s="8"/>
      <c r="AT567" s="8"/>
      <c r="AU567" s="8"/>
      <c r="AV567" s="8"/>
      <c r="AW567" s="19"/>
      <c r="AX567" s="8"/>
      <c r="AY567" s="8"/>
      <c r="AZ567" s="8"/>
      <c r="BA567" s="8"/>
      <c r="BB567" s="8"/>
      <c r="BC567" s="8"/>
      <c r="BD567" s="8"/>
      <c r="BE567" s="8"/>
      <c r="BF567" s="8"/>
      <c r="BG567" s="8"/>
      <c r="BH567" s="8"/>
      <c r="BI567" s="8"/>
    </row>
    <row r="568" spans="1:61" ht="15" thickBot="1">
      <c r="A568" s="2">
        <v>0</v>
      </c>
      <c r="B568" s="2">
        <v>1</v>
      </c>
      <c r="C568" s="2">
        <v>37</v>
      </c>
      <c r="D568" s="2">
        <v>4</v>
      </c>
      <c r="E568" s="2">
        <v>0</v>
      </c>
      <c r="F568" s="2">
        <v>0</v>
      </c>
      <c r="G568" s="2">
        <v>0</v>
      </c>
      <c r="H568" s="2">
        <v>0</v>
      </c>
      <c r="I568" s="2">
        <v>0</v>
      </c>
      <c r="J568" s="2">
        <v>0</v>
      </c>
      <c r="K568" s="2">
        <v>166</v>
      </c>
      <c r="L568" s="2">
        <v>128.5</v>
      </c>
      <c r="M568" s="2">
        <v>83</v>
      </c>
      <c r="N568" s="2">
        <v>26.81</v>
      </c>
      <c r="O568" s="2">
        <v>58</v>
      </c>
      <c r="P568" s="2">
        <v>108</v>
      </c>
      <c r="Q568" s="1">
        <f t="shared" si="49"/>
        <v>-2.8253572585830327</v>
      </c>
      <c r="R568" s="1">
        <f t="shared" si="50"/>
        <v>5.9287472087179105E-2</v>
      </c>
      <c r="S568" s="1">
        <f t="shared" si="51"/>
        <v>5.5969199720979773E-2</v>
      </c>
      <c r="T568" s="1">
        <f t="shared" si="52"/>
        <v>0.9440308002790202</v>
      </c>
      <c r="U568" s="1">
        <f t="shared" si="53"/>
        <v>-2.501383602713678E-2</v>
      </c>
      <c r="V568" s="10">
        <f t="shared" si="48"/>
        <v>0</v>
      </c>
      <c r="W568" s="12"/>
      <c r="X568" s="12"/>
      <c r="Y568" s="12"/>
      <c r="Z568" s="12"/>
      <c r="AA568" s="8"/>
      <c r="AB568" s="8"/>
      <c r="AC568" s="8"/>
      <c r="AD568" s="8"/>
      <c r="AE568" s="8"/>
      <c r="AF568" s="8"/>
      <c r="AG568" s="8"/>
      <c r="AH568" s="8"/>
      <c r="AI568" s="8"/>
      <c r="AJ568" s="8"/>
      <c r="AK568" s="8"/>
      <c r="AL568" s="8"/>
      <c r="AM568" s="8"/>
      <c r="AN568" s="8"/>
      <c r="AO568" s="8"/>
      <c r="AP568" s="8"/>
      <c r="AQ568" s="8"/>
      <c r="AR568" s="8"/>
      <c r="AS568" s="8"/>
      <c r="AT568" s="8"/>
      <c r="AU568" s="8"/>
      <c r="AV568" s="8"/>
      <c r="AW568" s="19"/>
      <c r="AX568" s="8"/>
      <c r="AY568" s="8"/>
      <c r="AZ568" s="8"/>
      <c r="BA568" s="8"/>
      <c r="BB568" s="8"/>
      <c r="BC568" s="8"/>
      <c r="BD568" s="8"/>
      <c r="BE568" s="8"/>
      <c r="BF568" s="8"/>
      <c r="BG568" s="8"/>
      <c r="BH568" s="8"/>
      <c r="BI568" s="8"/>
    </row>
    <row r="569" spans="1:61" ht="15" thickBot="1">
      <c r="A569" s="2">
        <v>0</v>
      </c>
      <c r="B569" s="2">
        <v>0</v>
      </c>
      <c r="C569" s="2">
        <v>39</v>
      </c>
      <c r="D569" s="2">
        <v>1</v>
      </c>
      <c r="E569" s="2">
        <v>1</v>
      </c>
      <c r="F569" s="2">
        <v>20</v>
      </c>
      <c r="G569" s="2">
        <v>0</v>
      </c>
      <c r="H569" s="2">
        <v>0</v>
      </c>
      <c r="I569" s="2">
        <v>0</v>
      </c>
      <c r="J569" s="2">
        <v>0</v>
      </c>
      <c r="K569" s="2">
        <v>160</v>
      </c>
      <c r="L569" s="2">
        <v>128.5</v>
      </c>
      <c r="M569" s="2">
        <v>74.5</v>
      </c>
      <c r="N569" s="2">
        <v>20.56</v>
      </c>
      <c r="O569" s="2">
        <v>60</v>
      </c>
      <c r="P569" s="2">
        <v>83</v>
      </c>
      <c r="Q569" s="1">
        <f t="shared" si="49"/>
        <v>-2.8912242442691367</v>
      </c>
      <c r="R569" s="1">
        <f t="shared" si="50"/>
        <v>5.5508215382794615E-2</v>
      </c>
      <c r="S569" s="1">
        <f t="shared" si="51"/>
        <v>5.2589088908856857E-2</v>
      </c>
      <c r="T569" s="1">
        <f t="shared" si="52"/>
        <v>0.94741091109114317</v>
      </c>
      <c r="U569" s="1">
        <f t="shared" si="53"/>
        <v>-2.3461617919875374E-2</v>
      </c>
      <c r="V569" s="10">
        <f t="shared" si="48"/>
        <v>0</v>
      </c>
      <c r="W569" s="12"/>
      <c r="X569" s="12"/>
      <c r="Y569" s="12"/>
      <c r="Z569" s="12"/>
      <c r="AA569" s="8"/>
      <c r="AB569" s="8"/>
      <c r="AC569" s="8"/>
      <c r="AD569" s="8"/>
      <c r="AE569" s="8"/>
      <c r="AF569" s="8"/>
      <c r="AG569" s="8"/>
      <c r="AH569" s="8"/>
      <c r="AI569" s="8"/>
      <c r="AJ569" s="8"/>
      <c r="AK569" s="8"/>
      <c r="AL569" s="8"/>
      <c r="AM569" s="8"/>
      <c r="AN569" s="8"/>
      <c r="AO569" s="8"/>
      <c r="AP569" s="8"/>
      <c r="AQ569" s="8"/>
      <c r="AR569" s="8"/>
      <c r="AS569" s="8"/>
      <c r="AT569" s="8"/>
      <c r="AU569" s="8"/>
      <c r="AV569" s="8"/>
      <c r="AW569" s="19"/>
      <c r="AX569" s="8"/>
      <c r="AY569" s="8"/>
      <c r="AZ569" s="8"/>
      <c r="BA569" s="8"/>
      <c r="BB569" s="8"/>
      <c r="BC569" s="8"/>
      <c r="BD569" s="8"/>
      <c r="BE569" s="8"/>
      <c r="BF569" s="8"/>
      <c r="BG569" s="8"/>
      <c r="BH569" s="8"/>
      <c r="BI569" s="8"/>
    </row>
    <row r="570" spans="1:61" ht="15" thickBot="1">
      <c r="A570" s="2">
        <v>0</v>
      </c>
      <c r="B570" s="2">
        <v>0</v>
      </c>
      <c r="C570" s="2">
        <v>60</v>
      </c>
      <c r="D570" s="2">
        <v>1</v>
      </c>
      <c r="E570" s="2">
        <v>0</v>
      </c>
      <c r="F570" s="2">
        <v>0</v>
      </c>
      <c r="G570" s="2">
        <v>0</v>
      </c>
      <c r="H570" s="2">
        <v>0</v>
      </c>
      <c r="I570" s="2">
        <v>1</v>
      </c>
      <c r="J570" s="2">
        <v>0</v>
      </c>
      <c r="K570" s="2">
        <v>238</v>
      </c>
      <c r="L570" s="2">
        <v>134</v>
      </c>
      <c r="M570" s="2">
        <v>84</v>
      </c>
      <c r="N570" s="2">
        <v>27.49</v>
      </c>
      <c r="O570" s="2">
        <v>80</v>
      </c>
      <c r="P570" s="2">
        <v>66</v>
      </c>
      <c r="Q570" s="1">
        <f t="shared" si="49"/>
        <v>-1.6628081135579409</v>
      </c>
      <c r="R570" s="1">
        <f t="shared" si="50"/>
        <v>0.18960579722300724</v>
      </c>
      <c r="S570" s="1">
        <f t="shared" si="51"/>
        <v>0.15938540116870592</v>
      </c>
      <c r="T570" s="1">
        <f t="shared" si="52"/>
        <v>0.84061459883129408</v>
      </c>
      <c r="U570" s="1">
        <f t="shared" si="53"/>
        <v>-7.5403071936079813E-2</v>
      </c>
      <c r="V570" s="10">
        <f t="shared" si="48"/>
        <v>1</v>
      </c>
      <c r="W570" s="12"/>
      <c r="X570" s="12"/>
      <c r="Y570" s="12"/>
      <c r="Z570" s="12"/>
      <c r="AA570" s="8"/>
      <c r="AB570" s="8"/>
      <c r="AC570" s="8"/>
      <c r="AD570" s="8"/>
      <c r="AE570" s="8"/>
      <c r="AF570" s="8"/>
      <c r="AG570" s="8"/>
      <c r="AH570" s="8"/>
      <c r="AI570" s="8"/>
      <c r="AJ570" s="8"/>
      <c r="AK570" s="8"/>
      <c r="AL570" s="8"/>
      <c r="AM570" s="8"/>
      <c r="AN570" s="8"/>
      <c r="AO570" s="8"/>
      <c r="AP570" s="8"/>
      <c r="AQ570" s="8"/>
      <c r="AR570" s="8"/>
      <c r="AS570" s="8"/>
      <c r="AT570" s="8"/>
      <c r="AU570" s="8"/>
      <c r="AV570" s="8"/>
      <c r="AW570" s="19"/>
      <c r="AX570" s="8"/>
      <c r="AY570" s="8"/>
      <c r="AZ570" s="8"/>
      <c r="BA570" s="8"/>
      <c r="BB570" s="8"/>
      <c r="BC570" s="8"/>
      <c r="BD570" s="8"/>
      <c r="BE570" s="8"/>
      <c r="BF570" s="8"/>
      <c r="BG570" s="8"/>
      <c r="BH570" s="8"/>
      <c r="BI570" s="8"/>
    </row>
    <row r="571" spans="1:61" ht="15" thickBot="1">
      <c r="A571" s="2">
        <v>0</v>
      </c>
      <c r="B571" s="2">
        <v>0</v>
      </c>
      <c r="C571" s="2">
        <v>58</v>
      </c>
      <c r="D571" s="2">
        <v>3</v>
      </c>
      <c r="E571" s="2">
        <v>1</v>
      </c>
      <c r="F571" s="2">
        <v>20</v>
      </c>
      <c r="G571" s="2">
        <v>0</v>
      </c>
      <c r="H571" s="2">
        <v>0</v>
      </c>
      <c r="I571" s="2">
        <v>0</v>
      </c>
      <c r="J571" s="2">
        <v>0</v>
      </c>
      <c r="K571" s="2">
        <v>281</v>
      </c>
      <c r="L571" s="2">
        <v>134</v>
      </c>
      <c r="M571" s="2">
        <v>81</v>
      </c>
      <c r="N571" s="2">
        <v>22.54</v>
      </c>
      <c r="O571" s="2">
        <v>58</v>
      </c>
      <c r="P571" s="2">
        <v>74</v>
      </c>
      <c r="Q571" s="1">
        <f t="shared" si="49"/>
        <v>-1.4876600816978902</v>
      </c>
      <c r="R571" s="1">
        <f t="shared" si="50"/>
        <v>0.22590062660461338</v>
      </c>
      <c r="S571" s="1">
        <f t="shared" si="51"/>
        <v>0.18427319613196719</v>
      </c>
      <c r="T571" s="1">
        <f t="shared" si="52"/>
        <v>0.81572680386803276</v>
      </c>
      <c r="U571" s="1">
        <f t="shared" si="53"/>
        <v>-8.8455267028712356E-2</v>
      </c>
      <c r="V571" s="10">
        <f t="shared" si="48"/>
        <v>1</v>
      </c>
      <c r="W571" s="12"/>
      <c r="X571" s="12"/>
      <c r="Y571" s="12"/>
      <c r="Z571" s="12"/>
      <c r="AA571" s="8"/>
      <c r="AB571" s="8"/>
      <c r="AC571" s="8"/>
      <c r="AD571" s="8"/>
      <c r="AE571" s="8"/>
      <c r="AF571" s="8"/>
      <c r="AG571" s="8"/>
      <c r="AH571" s="8"/>
      <c r="AI571" s="8"/>
      <c r="AJ571" s="8"/>
      <c r="AK571" s="8"/>
      <c r="AL571" s="8"/>
      <c r="AM571" s="8"/>
      <c r="AN571" s="8"/>
      <c r="AO571" s="8"/>
      <c r="AP571" s="8"/>
      <c r="AQ571" s="8"/>
      <c r="AR571" s="8"/>
      <c r="AS571" s="8"/>
      <c r="AT571" s="8"/>
      <c r="AU571" s="8"/>
      <c r="AV571" s="8"/>
      <c r="AW571" s="19"/>
      <c r="AX571" s="8"/>
      <c r="AY571" s="8"/>
      <c r="AZ571" s="8"/>
      <c r="BA571" s="8"/>
      <c r="BB571" s="8"/>
      <c r="BC571" s="8"/>
      <c r="BD571" s="8"/>
      <c r="BE571" s="8"/>
      <c r="BF571" s="8"/>
      <c r="BG571" s="8"/>
      <c r="BH571" s="8"/>
      <c r="BI571" s="8"/>
    </row>
    <row r="572" spans="1:61" ht="15" thickBot="1">
      <c r="A572" s="2">
        <v>0</v>
      </c>
      <c r="B572" s="2">
        <v>0</v>
      </c>
      <c r="C572" s="2">
        <v>56</v>
      </c>
      <c r="D572" s="2">
        <v>1</v>
      </c>
      <c r="E572" s="2">
        <v>1</v>
      </c>
      <c r="F572" s="2">
        <v>18</v>
      </c>
      <c r="G572" s="2">
        <v>0</v>
      </c>
      <c r="H572" s="2">
        <v>0</v>
      </c>
      <c r="I572" s="2">
        <v>0</v>
      </c>
      <c r="J572" s="2">
        <v>0</v>
      </c>
      <c r="K572" s="2">
        <v>292</v>
      </c>
      <c r="L572" s="2">
        <v>111</v>
      </c>
      <c r="M572" s="2">
        <v>70</v>
      </c>
      <c r="N572" s="2">
        <v>23.17</v>
      </c>
      <c r="O572" s="2">
        <v>72</v>
      </c>
      <c r="P572" s="2">
        <v>74</v>
      </c>
      <c r="Q572" s="1">
        <f t="shared" si="49"/>
        <v>-1.8796507589603513</v>
      </c>
      <c r="R572" s="1">
        <f t="shared" si="50"/>
        <v>0.15264340579079638</v>
      </c>
      <c r="S572" s="1">
        <f t="shared" si="51"/>
        <v>0.13242899323756771</v>
      </c>
      <c r="T572" s="1">
        <f t="shared" si="52"/>
        <v>0.86757100676243226</v>
      </c>
      <c r="U572" s="1">
        <f t="shared" si="53"/>
        <v>-6.1694970043603192E-2</v>
      </c>
      <c r="V572" s="10">
        <f t="shared" si="48"/>
        <v>1</v>
      </c>
      <c r="W572" s="12"/>
      <c r="X572" s="12"/>
      <c r="Y572" s="12"/>
      <c r="Z572" s="12"/>
      <c r="AA572" s="8"/>
      <c r="AB572" s="8"/>
      <c r="AC572" s="8"/>
      <c r="AD572" s="8"/>
      <c r="AE572" s="8"/>
      <c r="AF572" s="8"/>
      <c r="AG572" s="8"/>
      <c r="AH572" s="8"/>
      <c r="AI572" s="8"/>
      <c r="AJ572" s="8"/>
      <c r="AK572" s="8"/>
      <c r="AL572" s="8"/>
      <c r="AM572" s="8"/>
      <c r="AN572" s="8"/>
      <c r="AO572" s="8"/>
      <c r="AP572" s="8"/>
      <c r="AQ572" s="8"/>
      <c r="AR572" s="8"/>
      <c r="AS572" s="8"/>
      <c r="AT572" s="8"/>
      <c r="AU572" s="8"/>
      <c r="AV572" s="8"/>
      <c r="AW572" s="19"/>
      <c r="AX572" s="8"/>
      <c r="AY572" s="8"/>
      <c r="AZ572" s="8"/>
      <c r="BA572" s="8"/>
      <c r="BB572" s="8"/>
      <c r="BC572" s="8"/>
      <c r="BD572" s="8"/>
      <c r="BE572" s="8"/>
      <c r="BF572" s="8"/>
      <c r="BG572" s="8"/>
      <c r="BH572" s="8"/>
      <c r="BI572" s="8"/>
    </row>
    <row r="573" spans="1:61" ht="15" thickBot="1">
      <c r="A573" s="2">
        <v>0</v>
      </c>
      <c r="B573" s="2">
        <v>0</v>
      </c>
      <c r="C573" s="2">
        <v>50</v>
      </c>
      <c r="D573" s="2">
        <v>1</v>
      </c>
      <c r="E573" s="2">
        <v>1</v>
      </c>
      <c r="F573" s="2">
        <v>30</v>
      </c>
      <c r="G573" s="2">
        <v>0</v>
      </c>
      <c r="H573" s="2">
        <v>0</v>
      </c>
      <c r="I573" s="2">
        <v>0</v>
      </c>
      <c r="J573" s="2">
        <v>0</v>
      </c>
      <c r="K573" s="2">
        <v>203</v>
      </c>
      <c r="L573" s="2">
        <v>128.5</v>
      </c>
      <c r="M573" s="2">
        <v>82</v>
      </c>
      <c r="N573" s="2">
        <v>18.989999999999998</v>
      </c>
      <c r="O573" s="2">
        <v>55</v>
      </c>
      <c r="P573" s="2">
        <v>84</v>
      </c>
      <c r="Q573" s="1">
        <f t="shared" si="49"/>
        <v>-1.9340765064077656</v>
      </c>
      <c r="R573" s="1">
        <f t="shared" si="50"/>
        <v>0.14455770531475262</v>
      </c>
      <c r="S573" s="1">
        <f t="shared" si="51"/>
        <v>0.12630005865453445</v>
      </c>
      <c r="T573" s="1">
        <f t="shared" si="52"/>
        <v>0.87369994134546558</v>
      </c>
      <c r="U573" s="1">
        <f t="shared" si="53"/>
        <v>-5.8637693443946197E-2</v>
      </c>
      <c r="V573" s="10">
        <f t="shared" si="48"/>
        <v>1</v>
      </c>
      <c r="W573" s="12"/>
      <c r="X573" s="12"/>
      <c r="Y573" s="12"/>
      <c r="Z573" s="12"/>
      <c r="AA573" s="8"/>
      <c r="AB573" s="8"/>
      <c r="AC573" s="8"/>
      <c r="AD573" s="8"/>
      <c r="AE573" s="8"/>
      <c r="AF573" s="8"/>
      <c r="AG573" s="8"/>
      <c r="AH573" s="8"/>
      <c r="AI573" s="8"/>
      <c r="AJ573" s="8"/>
      <c r="AK573" s="8"/>
      <c r="AL573" s="8"/>
      <c r="AM573" s="8"/>
      <c r="AN573" s="8"/>
      <c r="AO573" s="8"/>
      <c r="AP573" s="8"/>
      <c r="AQ573" s="8"/>
      <c r="AR573" s="8"/>
      <c r="AS573" s="8"/>
      <c r="AT573" s="8"/>
      <c r="AU573" s="8"/>
      <c r="AV573" s="8"/>
      <c r="AW573" s="19"/>
      <c r="AX573" s="8"/>
      <c r="AY573" s="8"/>
      <c r="AZ573" s="8"/>
      <c r="BA573" s="8"/>
      <c r="BB573" s="8"/>
      <c r="BC573" s="8"/>
      <c r="BD573" s="8"/>
      <c r="BE573" s="8"/>
      <c r="BF573" s="8"/>
      <c r="BG573" s="8"/>
      <c r="BH573" s="8"/>
      <c r="BI573" s="8"/>
    </row>
    <row r="574" spans="1:61" ht="15" thickBot="1">
      <c r="A574" s="2">
        <v>0</v>
      </c>
      <c r="B574" s="2">
        <v>1</v>
      </c>
      <c r="C574" s="2">
        <v>57</v>
      </c>
      <c r="D574" s="2">
        <v>1</v>
      </c>
      <c r="E574" s="2">
        <v>1</v>
      </c>
      <c r="F574" s="2">
        <v>10</v>
      </c>
      <c r="G574" s="2">
        <v>0</v>
      </c>
      <c r="H574" s="2">
        <v>0</v>
      </c>
      <c r="I574" s="2">
        <v>1</v>
      </c>
      <c r="J574" s="2">
        <v>0</v>
      </c>
      <c r="K574" s="2">
        <v>250</v>
      </c>
      <c r="L574" s="2">
        <v>148</v>
      </c>
      <c r="M574" s="2">
        <v>91</v>
      </c>
      <c r="N574" s="2">
        <v>27.6</v>
      </c>
      <c r="O574" s="2">
        <v>88</v>
      </c>
      <c r="P574" s="2">
        <v>103</v>
      </c>
      <c r="Q574" s="1">
        <f t="shared" si="49"/>
        <v>-0.59426015912066354</v>
      </c>
      <c r="R574" s="1">
        <f t="shared" si="50"/>
        <v>0.55197078539169586</v>
      </c>
      <c r="S574" s="1">
        <f t="shared" si="51"/>
        <v>0.35565797409800215</v>
      </c>
      <c r="T574" s="1">
        <f t="shared" si="52"/>
        <v>0.64434202590199785</v>
      </c>
      <c r="U574" s="1">
        <f t="shared" si="53"/>
        <v>-0.19088354175297179</v>
      </c>
      <c r="V574" s="10">
        <f t="shared" si="48"/>
        <v>1</v>
      </c>
      <c r="W574" s="12"/>
      <c r="X574" s="12"/>
      <c r="Y574" s="12"/>
      <c r="Z574" s="12"/>
      <c r="AA574" s="8"/>
      <c r="AB574" s="8"/>
      <c r="AC574" s="8"/>
      <c r="AD574" s="8"/>
      <c r="AE574" s="8"/>
      <c r="AF574" s="8"/>
      <c r="AG574" s="8"/>
      <c r="AH574" s="8"/>
      <c r="AI574" s="8"/>
      <c r="AJ574" s="8"/>
      <c r="AK574" s="8"/>
      <c r="AL574" s="8"/>
      <c r="AM574" s="8"/>
      <c r="AN574" s="8"/>
      <c r="AO574" s="8"/>
      <c r="AP574" s="8"/>
      <c r="AQ574" s="8"/>
      <c r="AR574" s="8"/>
      <c r="AS574" s="8"/>
      <c r="AT574" s="8"/>
      <c r="AU574" s="8"/>
      <c r="AV574" s="8"/>
      <c r="AW574" s="19"/>
      <c r="AX574" s="8"/>
      <c r="AY574" s="8"/>
      <c r="AZ574" s="8"/>
      <c r="BA574" s="8"/>
      <c r="BB574" s="8"/>
      <c r="BC574" s="8"/>
      <c r="BD574" s="8"/>
      <c r="BE574" s="8"/>
      <c r="BF574" s="8"/>
      <c r="BG574" s="8"/>
      <c r="BH574" s="8"/>
      <c r="BI574" s="8"/>
    </row>
    <row r="575" spans="1:61" ht="15" thickBot="1">
      <c r="A575" s="2">
        <v>0</v>
      </c>
      <c r="B575" s="2">
        <v>0</v>
      </c>
      <c r="C575" s="2">
        <v>41</v>
      </c>
      <c r="D575" s="2">
        <v>1</v>
      </c>
      <c r="E575" s="2">
        <v>1</v>
      </c>
      <c r="F575" s="2">
        <v>5</v>
      </c>
      <c r="G575" s="2">
        <v>0</v>
      </c>
      <c r="H575" s="2">
        <v>0</v>
      </c>
      <c r="I575" s="2">
        <v>0</v>
      </c>
      <c r="J575" s="2">
        <v>0</v>
      </c>
      <c r="K575" s="2">
        <v>240</v>
      </c>
      <c r="L575" s="2">
        <v>107</v>
      </c>
      <c r="M575" s="2">
        <v>68.5</v>
      </c>
      <c r="N575" s="2">
        <v>23.47</v>
      </c>
      <c r="O575" s="2">
        <v>65</v>
      </c>
      <c r="P575" s="2">
        <v>83</v>
      </c>
      <c r="Q575" s="1">
        <f t="shared" si="49"/>
        <v>-3.1501795449141667</v>
      </c>
      <c r="R575" s="1">
        <f t="shared" si="50"/>
        <v>4.2844433676257281E-2</v>
      </c>
      <c r="S575" s="1">
        <f t="shared" si="51"/>
        <v>4.1084204213682356E-2</v>
      </c>
      <c r="T575" s="1">
        <f t="shared" si="52"/>
        <v>0.95891579578631769</v>
      </c>
      <c r="U575" s="1">
        <f t="shared" si="53"/>
        <v>-1.8219527376701898E-2</v>
      </c>
      <c r="V575" s="10">
        <f t="shared" si="48"/>
        <v>0</v>
      </c>
      <c r="W575" s="12"/>
      <c r="X575" s="12"/>
      <c r="Y575" s="12"/>
      <c r="Z575" s="12"/>
      <c r="AA575" s="8"/>
      <c r="AB575" s="8"/>
      <c r="AC575" s="8"/>
      <c r="AD575" s="8"/>
      <c r="AE575" s="8"/>
      <c r="AF575" s="8"/>
      <c r="AG575" s="8"/>
      <c r="AH575" s="8"/>
      <c r="AI575" s="8"/>
      <c r="AJ575" s="8"/>
      <c r="AK575" s="8"/>
      <c r="AL575" s="8"/>
      <c r="AM575" s="8"/>
      <c r="AN575" s="8"/>
      <c r="AO575" s="8"/>
      <c r="AP575" s="8"/>
      <c r="AQ575" s="8"/>
      <c r="AR575" s="8"/>
      <c r="AS575" s="8"/>
      <c r="AT575" s="8"/>
      <c r="AU575" s="8"/>
      <c r="AV575" s="8"/>
      <c r="AW575" s="19"/>
      <c r="AX575" s="8"/>
      <c r="AY575" s="8"/>
      <c r="AZ575" s="8"/>
      <c r="BA575" s="8"/>
      <c r="BB575" s="8"/>
      <c r="BC575" s="8"/>
      <c r="BD575" s="8"/>
      <c r="BE575" s="8"/>
      <c r="BF575" s="8"/>
      <c r="BG575" s="8"/>
      <c r="BH575" s="8"/>
      <c r="BI575" s="8"/>
    </row>
    <row r="576" spans="1:61" ht="15" thickBot="1">
      <c r="A576" s="2">
        <v>0</v>
      </c>
      <c r="B576" s="2">
        <v>1</v>
      </c>
      <c r="C576" s="2">
        <v>40</v>
      </c>
      <c r="D576" s="2">
        <v>3</v>
      </c>
      <c r="E576" s="2">
        <v>1</v>
      </c>
      <c r="F576" s="2">
        <v>20</v>
      </c>
      <c r="G576" s="2">
        <v>0</v>
      </c>
      <c r="H576" s="2">
        <v>0</v>
      </c>
      <c r="I576" s="2">
        <v>0</v>
      </c>
      <c r="J576" s="2">
        <v>0</v>
      </c>
      <c r="K576" s="2">
        <v>193</v>
      </c>
      <c r="L576" s="2">
        <v>129</v>
      </c>
      <c r="M576" s="2">
        <v>73</v>
      </c>
      <c r="N576" s="2">
        <v>19.11</v>
      </c>
      <c r="O576" s="2">
        <v>76</v>
      </c>
      <c r="P576" s="2">
        <v>80</v>
      </c>
      <c r="Q576" s="1">
        <f t="shared" si="49"/>
        <v>-2.3563430853845366</v>
      </c>
      <c r="R576" s="1">
        <f t="shared" si="50"/>
        <v>9.4766142002775486E-2</v>
      </c>
      <c r="S576" s="1">
        <f t="shared" si="51"/>
        <v>8.6562909069702695E-2</v>
      </c>
      <c r="T576" s="1">
        <f t="shared" si="52"/>
        <v>0.91343709093029735</v>
      </c>
      <c r="U576" s="1">
        <f t="shared" si="53"/>
        <v>-3.9321357454982019E-2</v>
      </c>
      <c r="V576" s="10">
        <f t="shared" si="48"/>
        <v>0</v>
      </c>
      <c r="W576" s="12"/>
      <c r="X576" s="12"/>
      <c r="Y576" s="12"/>
      <c r="Z576" s="12"/>
      <c r="AA576" s="8"/>
      <c r="AB576" s="8"/>
      <c r="AC576" s="8"/>
      <c r="AD576" s="8"/>
      <c r="AE576" s="8"/>
      <c r="AF576" s="8"/>
      <c r="AG576" s="8"/>
      <c r="AH576" s="8"/>
      <c r="AI576" s="8"/>
      <c r="AJ576" s="8"/>
      <c r="AK576" s="8"/>
      <c r="AL576" s="8"/>
      <c r="AM576" s="8"/>
      <c r="AN576" s="8"/>
      <c r="AO576" s="8"/>
      <c r="AP576" s="8"/>
      <c r="AQ576" s="8"/>
      <c r="AR576" s="8"/>
      <c r="AS576" s="8"/>
      <c r="AT576" s="8"/>
      <c r="AU576" s="8"/>
      <c r="AV576" s="8"/>
      <c r="AW576" s="19"/>
      <c r="AX576" s="8"/>
      <c r="AY576" s="8"/>
      <c r="AZ576" s="8"/>
      <c r="BA576" s="8"/>
      <c r="BB576" s="8"/>
      <c r="BC576" s="8"/>
      <c r="BD576" s="8"/>
      <c r="BE576" s="8"/>
      <c r="BF576" s="8"/>
      <c r="BG576" s="8"/>
      <c r="BH576" s="8"/>
      <c r="BI576" s="8"/>
    </row>
    <row r="577" spans="1:61" ht="15" thickBot="1">
      <c r="A577" s="2">
        <v>1</v>
      </c>
      <c r="B577" s="2">
        <v>1</v>
      </c>
      <c r="C577" s="2">
        <v>51</v>
      </c>
      <c r="D577" s="2">
        <v>1</v>
      </c>
      <c r="E577" s="2">
        <v>1</v>
      </c>
      <c r="F577" s="2">
        <v>20</v>
      </c>
      <c r="G577" s="2">
        <v>0</v>
      </c>
      <c r="H577" s="2">
        <v>0</v>
      </c>
      <c r="I577" s="2">
        <v>0</v>
      </c>
      <c r="J577" s="2">
        <v>0</v>
      </c>
      <c r="K577" s="2">
        <v>243</v>
      </c>
      <c r="L577" s="2">
        <v>130</v>
      </c>
      <c r="M577" s="2">
        <v>86.5</v>
      </c>
      <c r="N577" s="2">
        <v>29.86</v>
      </c>
      <c r="O577" s="2">
        <v>85</v>
      </c>
      <c r="P577" s="2">
        <v>74</v>
      </c>
      <c r="Q577" s="1">
        <f t="shared" si="49"/>
        <v>-1.4910997905607664</v>
      </c>
      <c r="R577" s="1">
        <f t="shared" si="50"/>
        <v>0.22512492906880821</v>
      </c>
      <c r="S577" s="1">
        <f t="shared" si="51"/>
        <v>0.18375671225621126</v>
      </c>
      <c r="T577" s="1">
        <f t="shared" si="52"/>
        <v>0.18375671225621126</v>
      </c>
      <c r="U577" s="1">
        <f t="shared" si="53"/>
        <v>-0.73575678806639722</v>
      </c>
      <c r="V577" s="10">
        <f t="shared" si="48"/>
        <v>1</v>
      </c>
      <c r="W577" s="12"/>
      <c r="X577" s="12"/>
      <c r="Y577" s="12"/>
      <c r="Z577" s="12"/>
      <c r="AA577" s="8"/>
      <c r="AB577" s="8"/>
      <c r="AC577" s="8"/>
      <c r="AD577" s="8"/>
      <c r="AE577" s="8"/>
      <c r="AF577" s="8"/>
      <c r="AG577" s="8"/>
      <c r="AH577" s="8"/>
      <c r="AI577" s="8"/>
      <c r="AJ577" s="8"/>
      <c r="AK577" s="8"/>
      <c r="AL577" s="8"/>
      <c r="AM577" s="8"/>
      <c r="AN577" s="8"/>
      <c r="AO577" s="8"/>
      <c r="AP577" s="8"/>
      <c r="AQ577" s="8"/>
      <c r="AR577" s="8"/>
      <c r="AS577" s="8"/>
      <c r="AT577" s="8"/>
      <c r="AU577" s="8"/>
      <c r="AV577" s="8"/>
      <c r="AW577" s="19"/>
      <c r="AX577" s="8"/>
      <c r="AY577" s="8"/>
      <c r="AZ577" s="8"/>
      <c r="BA577" s="8"/>
      <c r="BB577" s="8"/>
      <c r="BC577" s="8"/>
      <c r="BD577" s="8"/>
      <c r="BE577" s="8"/>
      <c r="BF577" s="8"/>
      <c r="BG577" s="8"/>
      <c r="BH577" s="8"/>
      <c r="BI577" s="8"/>
    </row>
    <row r="578" spans="1:61" ht="15" thickBot="1">
      <c r="A578" s="2">
        <v>0</v>
      </c>
      <c r="B578" s="2">
        <v>1</v>
      </c>
      <c r="C578" s="2">
        <v>43</v>
      </c>
      <c r="D578" s="2">
        <v>4</v>
      </c>
      <c r="E578" s="2">
        <v>1</v>
      </c>
      <c r="F578" s="2">
        <v>30</v>
      </c>
      <c r="G578" s="2">
        <v>0</v>
      </c>
      <c r="H578" s="2">
        <v>0</v>
      </c>
      <c r="I578" s="2">
        <v>0</v>
      </c>
      <c r="J578" s="2">
        <v>0</v>
      </c>
      <c r="K578" s="2">
        <v>292</v>
      </c>
      <c r="L578" s="2">
        <v>121</v>
      </c>
      <c r="M578" s="2">
        <v>75</v>
      </c>
      <c r="N578" s="2">
        <v>21.73</v>
      </c>
      <c r="O578" s="2">
        <v>84</v>
      </c>
      <c r="P578" s="2">
        <v>82</v>
      </c>
      <c r="Q578" s="1">
        <f t="shared" si="49"/>
        <v>-1.9314295388034521</v>
      </c>
      <c r="R578" s="1">
        <f t="shared" si="50"/>
        <v>0.14494085174205745</v>
      </c>
      <c r="S578" s="1">
        <f t="shared" si="51"/>
        <v>0.12659243621321237</v>
      </c>
      <c r="T578" s="1">
        <f t="shared" si="52"/>
        <v>0.87340756378678763</v>
      </c>
      <c r="U578" s="1">
        <f t="shared" si="53"/>
        <v>-5.8783051369750476E-2</v>
      </c>
      <c r="V578" s="10">
        <f t="shared" si="48"/>
        <v>1</v>
      </c>
      <c r="W578" s="12"/>
      <c r="X578" s="12"/>
      <c r="Y578" s="12"/>
      <c r="Z578" s="12"/>
      <c r="AA578" s="8"/>
      <c r="AB578" s="8"/>
      <c r="AC578" s="8"/>
      <c r="AD578" s="8"/>
      <c r="AE578" s="8"/>
      <c r="AF578" s="8"/>
      <c r="AG578" s="8"/>
      <c r="AH578" s="8"/>
      <c r="AI578" s="8"/>
      <c r="AJ578" s="8"/>
      <c r="AK578" s="8"/>
      <c r="AL578" s="8"/>
      <c r="AM578" s="8"/>
      <c r="AN578" s="8"/>
      <c r="AO578" s="8"/>
      <c r="AP578" s="8"/>
      <c r="AQ578" s="8"/>
      <c r="AR578" s="8"/>
      <c r="AS578" s="8"/>
      <c r="AT578" s="8"/>
      <c r="AU578" s="8"/>
      <c r="AV578" s="8"/>
      <c r="AW578" s="19"/>
      <c r="AX578" s="8"/>
      <c r="AY578" s="8"/>
      <c r="AZ578" s="8"/>
      <c r="BA578" s="8"/>
      <c r="BB578" s="8"/>
      <c r="BC578" s="8"/>
      <c r="BD578" s="8"/>
      <c r="BE578" s="8"/>
      <c r="BF578" s="8"/>
      <c r="BG578" s="8"/>
      <c r="BH578" s="8"/>
      <c r="BI578" s="8"/>
    </row>
    <row r="579" spans="1:61" ht="15" thickBot="1">
      <c r="A579" s="2">
        <v>0</v>
      </c>
      <c r="B579" s="2">
        <v>0</v>
      </c>
      <c r="C579" s="2">
        <v>36</v>
      </c>
      <c r="D579" s="2">
        <v>1</v>
      </c>
      <c r="E579" s="2">
        <v>0</v>
      </c>
      <c r="F579" s="2">
        <v>0</v>
      </c>
      <c r="G579" s="2">
        <v>0</v>
      </c>
      <c r="H579" s="2">
        <v>0</v>
      </c>
      <c r="I579" s="2">
        <v>0</v>
      </c>
      <c r="J579" s="2">
        <v>0</v>
      </c>
      <c r="K579" s="2">
        <v>200</v>
      </c>
      <c r="L579" s="2">
        <v>112</v>
      </c>
      <c r="M579" s="2">
        <v>76</v>
      </c>
      <c r="N579" s="2">
        <v>26.03</v>
      </c>
      <c r="O579" s="2">
        <v>75</v>
      </c>
      <c r="P579" s="2">
        <v>62</v>
      </c>
      <c r="Q579" s="1">
        <f t="shared" si="49"/>
        <v>-3.8393503797766169</v>
      </c>
      <c r="R579" s="1">
        <f t="shared" si="50"/>
        <v>2.1507568559398275E-2</v>
      </c>
      <c r="S579" s="1">
        <f t="shared" si="51"/>
        <v>2.1054732457567359E-2</v>
      </c>
      <c r="T579" s="1">
        <f t="shared" si="52"/>
        <v>0.97894526754243261</v>
      </c>
      <c r="U579" s="1">
        <f t="shared" si="53"/>
        <v>-9.2415887574097636E-3</v>
      </c>
      <c r="V579" s="10">
        <f t="shared" si="48"/>
        <v>0</v>
      </c>
      <c r="W579" s="12"/>
      <c r="X579" s="12"/>
      <c r="Y579" s="12"/>
      <c r="Z579" s="12"/>
      <c r="AA579" s="8"/>
      <c r="AB579" s="8"/>
      <c r="AC579" s="8"/>
      <c r="AD579" s="8"/>
      <c r="AE579" s="8"/>
      <c r="AF579" s="8"/>
      <c r="AG579" s="8"/>
      <c r="AH579" s="8"/>
      <c r="AI579" s="8"/>
      <c r="AJ579" s="8"/>
      <c r="AK579" s="8"/>
      <c r="AL579" s="8"/>
      <c r="AM579" s="8"/>
      <c r="AN579" s="8"/>
      <c r="AO579" s="8"/>
      <c r="AP579" s="8"/>
      <c r="AQ579" s="8"/>
      <c r="AR579" s="8"/>
      <c r="AS579" s="8"/>
      <c r="AT579" s="8"/>
      <c r="AU579" s="8"/>
      <c r="AV579" s="8"/>
      <c r="AW579" s="19"/>
      <c r="AX579" s="8"/>
      <c r="AY579" s="8"/>
      <c r="AZ579" s="8"/>
      <c r="BA579" s="8"/>
      <c r="BB579" s="8"/>
      <c r="BC579" s="8"/>
      <c r="BD579" s="8"/>
      <c r="BE579" s="8"/>
      <c r="BF579" s="8"/>
      <c r="BG579" s="8"/>
      <c r="BH579" s="8"/>
      <c r="BI579" s="8"/>
    </row>
    <row r="580" spans="1:61" ht="15" thickBot="1">
      <c r="A580" s="2">
        <v>0</v>
      </c>
      <c r="B580" s="2">
        <v>0</v>
      </c>
      <c r="C580" s="2">
        <v>64</v>
      </c>
      <c r="D580" s="2">
        <v>1</v>
      </c>
      <c r="E580" s="2">
        <v>0</v>
      </c>
      <c r="F580" s="2">
        <v>0</v>
      </c>
      <c r="G580" s="2">
        <v>0</v>
      </c>
      <c r="H580" s="2">
        <v>0</v>
      </c>
      <c r="I580" s="2">
        <v>0</v>
      </c>
      <c r="J580" s="2">
        <v>0</v>
      </c>
      <c r="K580" s="2">
        <v>295</v>
      </c>
      <c r="L580" s="2">
        <v>127</v>
      </c>
      <c r="M580" s="2">
        <v>78</v>
      </c>
      <c r="N580" s="2">
        <v>22.89</v>
      </c>
      <c r="O580" s="2">
        <v>67</v>
      </c>
      <c r="P580" s="2">
        <v>73</v>
      </c>
      <c r="Q580" s="1">
        <f t="shared" si="49"/>
        <v>-1.5387496711550668</v>
      </c>
      <c r="R580" s="1">
        <f t="shared" si="50"/>
        <v>0.21464931594513287</v>
      </c>
      <c r="S580" s="1">
        <f t="shared" si="51"/>
        <v>0.17671710931489037</v>
      </c>
      <c r="T580" s="1">
        <f t="shared" si="52"/>
        <v>0.82328289068510963</v>
      </c>
      <c r="U580" s="1">
        <f t="shared" si="53"/>
        <v>-8.445090992341818E-2</v>
      </c>
      <c r="V580" s="10">
        <f t="shared" si="48"/>
        <v>1</v>
      </c>
      <c r="W580" s="12"/>
      <c r="X580" s="12"/>
      <c r="Y580" s="12"/>
      <c r="Z580" s="12"/>
      <c r="AA580" s="8"/>
      <c r="AB580" s="8"/>
      <c r="AC580" s="8"/>
      <c r="AD580" s="8"/>
      <c r="AE580" s="8"/>
      <c r="AF580" s="8"/>
      <c r="AG580" s="8"/>
      <c r="AH580" s="8"/>
      <c r="AI580" s="8"/>
      <c r="AJ580" s="8"/>
      <c r="AK580" s="8"/>
      <c r="AL580" s="8"/>
      <c r="AM580" s="8"/>
      <c r="AN580" s="8"/>
      <c r="AO580" s="8"/>
      <c r="AP580" s="8"/>
      <c r="AQ580" s="8"/>
      <c r="AR580" s="8"/>
      <c r="AS580" s="8"/>
      <c r="AT580" s="8"/>
      <c r="AU580" s="8"/>
      <c r="AV580" s="8"/>
      <c r="AW580" s="19"/>
      <c r="AX580" s="8"/>
      <c r="AY580" s="8"/>
      <c r="AZ580" s="8"/>
      <c r="BA580" s="8"/>
      <c r="BB580" s="8"/>
      <c r="BC580" s="8"/>
      <c r="BD580" s="8"/>
      <c r="BE580" s="8"/>
      <c r="BF580" s="8"/>
      <c r="BG580" s="8"/>
      <c r="BH580" s="8"/>
      <c r="BI580" s="8"/>
    </row>
    <row r="581" spans="1:61" ht="15" thickBot="1">
      <c r="A581" s="2">
        <v>0</v>
      </c>
      <c r="B581" s="2">
        <v>1</v>
      </c>
      <c r="C581" s="2">
        <v>50</v>
      </c>
      <c r="D581" s="2">
        <v>4</v>
      </c>
      <c r="E581" s="2">
        <v>1</v>
      </c>
      <c r="F581" s="2">
        <v>43</v>
      </c>
      <c r="G581" s="2">
        <v>1</v>
      </c>
      <c r="H581" s="2">
        <v>0</v>
      </c>
      <c r="I581" s="2">
        <v>1</v>
      </c>
      <c r="J581" s="2">
        <v>0</v>
      </c>
      <c r="K581" s="2">
        <v>255</v>
      </c>
      <c r="L581" s="2">
        <v>126.5</v>
      </c>
      <c r="M581" s="2">
        <v>92.5</v>
      </c>
      <c r="N581" s="2">
        <v>25.35</v>
      </c>
      <c r="O581" s="2">
        <v>90</v>
      </c>
      <c r="P581" s="2">
        <v>74</v>
      </c>
      <c r="Q581" s="1">
        <f t="shared" si="49"/>
        <v>-0.98083490196305867</v>
      </c>
      <c r="R581" s="1">
        <f t="shared" si="50"/>
        <v>0.37499788164923359</v>
      </c>
      <c r="S581" s="1">
        <f t="shared" si="51"/>
        <v>0.27272615227555436</v>
      </c>
      <c r="T581" s="1">
        <f t="shared" si="52"/>
        <v>0.72727384772444559</v>
      </c>
      <c r="U581" s="1">
        <f t="shared" si="53"/>
        <v>-0.13830202908354891</v>
      </c>
      <c r="V581" s="10">
        <f t="shared" si="48"/>
        <v>1</v>
      </c>
      <c r="W581" s="12"/>
      <c r="X581" s="12"/>
      <c r="Y581" s="12"/>
      <c r="Z581" s="12"/>
      <c r="AA581" s="8"/>
      <c r="AB581" s="8"/>
      <c r="AC581" s="8"/>
      <c r="AD581" s="8"/>
      <c r="AE581" s="8"/>
      <c r="AF581" s="8"/>
      <c r="AG581" s="8"/>
      <c r="AH581" s="8"/>
      <c r="AI581" s="8"/>
      <c r="AJ581" s="8"/>
      <c r="AK581" s="8"/>
      <c r="AL581" s="8"/>
      <c r="AM581" s="8"/>
      <c r="AN581" s="8"/>
      <c r="AO581" s="8"/>
      <c r="AP581" s="8"/>
      <c r="AQ581" s="8"/>
      <c r="AR581" s="8"/>
      <c r="AS581" s="8"/>
      <c r="AT581" s="8"/>
      <c r="AU581" s="8"/>
      <c r="AV581" s="8"/>
      <c r="AW581" s="19"/>
      <c r="AX581" s="8"/>
      <c r="AY581" s="8"/>
      <c r="AZ581" s="8"/>
      <c r="BA581" s="8"/>
      <c r="BB581" s="8"/>
      <c r="BC581" s="8"/>
      <c r="BD581" s="8"/>
      <c r="BE581" s="8"/>
      <c r="BF581" s="8"/>
      <c r="BG581" s="8"/>
      <c r="BH581" s="8"/>
      <c r="BI581" s="8"/>
    </row>
    <row r="582" spans="1:61" ht="15" thickBot="1">
      <c r="A582" s="2">
        <v>0</v>
      </c>
      <c r="B582" s="2">
        <v>0</v>
      </c>
      <c r="C582" s="2">
        <v>49</v>
      </c>
      <c r="D582" s="2">
        <v>2</v>
      </c>
      <c r="E582" s="2">
        <v>0</v>
      </c>
      <c r="F582" s="2">
        <v>0</v>
      </c>
      <c r="G582" s="2">
        <v>0</v>
      </c>
      <c r="H582" s="2">
        <v>0</v>
      </c>
      <c r="I582" s="2">
        <v>1</v>
      </c>
      <c r="J582" s="2">
        <v>0</v>
      </c>
      <c r="K582" s="2">
        <v>285</v>
      </c>
      <c r="L582" s="2">
        <v>138</v>
      </c>
      <c r="M582" s="2">
        <v>91</v>
      </c>
      <c r="N582" s="2">
        <v>25.94</v>
      </c>
      <c r="O582" s="2">
        <v>83</v>
      </c>
      <c r="P582" s="2">
        <v>84</v>
      </c>
      <c r="Q582" s="1">
        <f t="shared" si="49"/>
        <v>-2.159363907244221</v>
      </c>
      <c r="R582" s="1">
        <f t="shared" si="50"/>
        <v>0.11539850184814078</v>
      </c>
      <c r="S582" s="1">
        <f t="shared" si="51"/>
        <v>0.10345943773183591</v>
      </c>
      <c r="T582" s="1">
        <f t="shared" si="52"/>
        <v>0.89654056226816414</v>
      </c>
      <c r="U582" s="1">
        <f t="shared" si="53"/>
        <v>-4.7430056831602375E-2</v>
      </c>
      <c r="V582" s="10">
        <f t="shared" si="48"/>
        <v>1</v>
      </c>
      <c r="W582" s="12"/>
      <c r="X582" s="12"/>
      <c r="Y582" s="12"/>
      <c r="Z582" s="12"/>
      <c r="AA582" s="8"/>
      <c r="AB582" s="8"/>
      <c r="AC582" s="8"/>
      <c r="AD582" s="8"/>
      <c r="AE582" s="8"/>
      <c r="AF582" s="8"/>
      <c r="AG582" s="8"/>
      <c r="AH582" s="8"/>
      <c r="AI582" s="8"/>
      <c r="AJ582" s="8"/>
      <c r="AK582" s="8"/>
      <c r="AL582" s="8"/>
      <c r="AM582" s="8"/>
      <c r="AN582" s="8"/>
      <c r="AO582" s="8"/>
      <c r="AP582" s="8"/>
      <c r="AQ582" s="8"/>
      <c r="AR582" s="8"/>
      <c r="AS582" s="8"/>
      <c r="AT582" s="8"/>
      <c r="AU582" s="8"/>
      <c r="AV582" s="8"/>
      <c r="AW582" s="19"/>
      <c r="AX582" s="8"/>
      <c r="AY582" s="8"/>
      <c r="AZ582" s="8"/>
      <c r="BA582" s="8"/>
      <c r="BB582" s="8"/>
      <c r="BC582" s="8"/>
      <c r="BD582" s="8"/>
      <c r="BE582" s="8"/>
      <c r="BF582" s="8"/>
      <c r="BG582" s="8"/>
      <c r="BH582" s="8"/>
      <c r="BI582" s="8"/>
    </row>
    <row r="583" spans="1:61" ht="15" thickBot="1">
      <c r="A583" s="2">
        <v>1</v>
      </c>
      <c r="B583" s="2">
        <v>0</v>
      </c>
      <c r="C583" s="2">
        <v>59</v>
      </c>
      <c r="D583" s="2">
        <v>2</v>
      </c>
      <c r="E583" s="2">
        <v>1</v>
      </c>
      <c r="F583" s="2">
        <v>20</v>
      </c>
      <c r="G583" s="2">
        <v>0</v>
      </c>
      <c r="H583" s="2">
        <v>0</v>
      </c>
      <c r="I583" s="2">
        <v>1</v>
      </c>
      <c r="J583" s="2">
        <v>0</v>
      </c>
      <c r="K583" s="2">
        <v>206</v>
      </c>
      <c r="L583" s="2">
        <v>167</v>
      </c>
      <c r="M583" s="2">
        <v>89.5</v>
      </c>
      <c r="N583" s="2">
        <v>25.83</v>
      </c>
      <c r="O583" s="2">
        <v>72</v>
      </c>
      <c r="P583" s="2">
        <v>75</v>
      </c>
      <c r="Q583" s="1">
        <f t="shared" si="49"/>
        <v>-0.85535942900817297</v>
      </c>
      <c r="R583" s="1">
        <f t="shared" si="50"/>
        <v>0.42513035943441996</v>
      </c>
      <c r="S583" s="1">
        <f t="shared" si="51"/>
        <v>0.29830980486805292</v>
      </c>
      <c r="T583" s="1">
        <f t="shared" si="52"/>
        <v>0.29830980486805292</v>
      </c>
      <c r="U583" s="1">
        <f t="shared" si="53"/>
        <v>-0.52533247198117905</v>
      </c>
      <c r="V583" s="10">
        <f t="shared" ref="V583:V646" si="54">IF(S583&gt;0.1,1,0)</f>
        <v>1</v>
      </c>
      <c r="W583" s="12"/>
      <c r="X583" s="12"/>
      <c r="Y583" s="12"/>
      <c r="Z583" s="12"/>
      <c r="AA583" s="8"/>
      <c r="AB583" s="8"/>
      <c r="AC583" s="8"/>
      <c r="AD583" s="8"/>
      <c r="AE583" s="8"/>
      <c r="AF583" s="8"/>
      <c r="AG583" s="8"/>
      <c r="AH583" s="8"/>
      <c r="AI583" s="8"/>
      <c r="AJ583" s="8"/>
      <c r="AK583" s="8"/>
      <c r="AL583" s="8"/>
      <c r="AM583" s="8"/>
      <c r="AN583" s="8"/>
      <c r="AO583" s="8"/>
      <c r="AP583" s="8"/>
      <c r="AQ583" s="8"/>
      <c r="AR583" s="8"/>
      <c r="AS583" s="8"/>
      <c r="AT583" s="8"/>
      <c r="AU583" s="8"/>
      <c r="AV583" s="8"/>
      <c r="AW583" s="19"/>
      <c r="AX583" s="8"/>
      <c r="AY583" s="8"/>
      <c r="AZ583" s="8"/>
      <c r="BA583" s="8"/>
      <c r="BB583" s="8"/>
      <c r="BC583" s="8"/>
      <c r="BD583" s="8"/>
      <c r="BE583" s="8"/>
      <c r="BF583" s="8"/>
      <c r="BG583" s="8"/>
      <c r="BH583" s="8"/>
      <c r="BI583" s="8"/>
    </row>
    <row r="584" spans="1:61" ht="15" thickBot="1">
      <c r="A584" s="2">
        <v>0</v>
      </c>
      <c r="B584" s="2">
        <v>0</v>
      </c>
      <c r="C584" s="2">
        <v>62</v>
      </c>
      <c r="D584" s="2">
        <v>1</v>
      </c>
      <c r="E584" s="2">
        <v>0</v>
      </c>
      <c r="F584" s="2">
        <v>0</v>
      </c>
      <c r="G584" s="2">
        <v>0</v>
      </c>
      <c r="H584" s="2">
        <v>0</v>
      </c>
      <c r="I584" s="2">
        <v>1</v>
      </c>
      <c r="J584" s="2">
        <v>0</v>
      </c>
      <c r="K584" s="2">
        <v>300</v>
      </c>
      <c r="L584" s="2">
        <v>205.5</v>
      </c>
      <c r="M584" s="2">
        <v>104.5</v>
      </c>
      <c r="N584" s="2">
        <v>32.19</v>
      </c>
      <c r="O584" s="2">
        <v>94</v>
      </c>
      <c r="P584" s="2">
        <v>117</v>
      </c>
      <c r="Q584" s="1">
        <f t="shared" ref="Q584:Q647" si="55">A$2+SUMPRODUCT($B$2:$P$2,B584:P584)</f>
        <v>-3.2268686865531748E-2</v>
      </c>
      <c r="R584" s="1">
        <f t="shared" ref="R584:R647" si="56">EXP(Q584)</f>
        <v>0.9682463920378005</v>
      </c>
      <c r="S584" s="1">
        <f t="shared" ref="S584:S647" si="57">R584/(1+R584)</f>
        <v>0.49193352821815062</v>
      </c>
      <c r="T584" s="1">
        <f t="shared" ref="T584:T647" si="58">IF(A584=1,S584,1-S584)</f>
        <v>0.50806647178184938</v>
      </c>
      <c r="U584" s="1">
        <f t="shared" ref="U584:U647" si="59">LOG(T584)</f>
        <v>-0.29407946401624935</v>
      </c>
      <c r="V584" s="10">
        <f t="shared" si="54"/>
        <v>1</v>
      </c>
      <c r="W584" s="12"/>
      <c r="X584" s="12"/>
      <c r="Y584" s="12"/>
      <c r="Z584" s="12"/>
      <c r="AA584" s="8"/>
      <c r="AB584" s="8"/>
      <c r="AC584" s="8"/>
      <c r="AD584" s="8"/>
      <c r="AE584" s="8"/>
      <c r="AF584" s="8"/>
      <c r="AG584" s="8"/>
      <c r="AH584" s="8"/>
      <c r="AI584" s="8"/>
      <c r="AJ584" s="8"/>
      <c r="AK584" s="8"/>
      <c r="AL584" s="8"/>
      <c r="AM584" s="8"/>
      <c r="AN584" s="8"/>
      <c r="AO584" s="8"/>
      <c r="AP584" s="8"/>
      <c r="AQ584" s="8"/>
      <c r="AR584" s="8"/>
      <c r="AS584" s="8"/>
      <c r="AT584" s="8"/>
      <c r="AU584" s="8"/>
      <c r="AV584" s="8"/>
      <c r="AW584" s="19"/>
      <c r="AX584" s="8"/>
      <c r="AY584" s="8"/>
      <c r="AZ584" s="8"/>
      <c r="BA584" s="8"/>
      <c r="BB584" s="8"/>
      <c r="BC584" s="8"/>
      <c r="BD584" s="8"/>
      <c r="BE584" s="8"/>
      <c r="BF584" s="8"/>
      <c r="BG584" s="8"/>
      <c r="BH584" s="8"/>
      <c r="BI584" s="8"/>
    </row>
    <row r="585" spans="1:61" ht="15" thickBot="1">
      <c r="A585" s="2">
        <v>0</v>
      </c>
      <c r="B585" s="2">
        <v>0</v>
      </c>
      <c r="C585" s="2">
        <v>56</v>
      </c>
      <c r="D585" s="2">
        <v>4</v>
      </c>
      <c r="E585" s="2">
        <v>1</v>
      </c>
      <c r="F585" s="2">
        <v>1</v>
      </c>
      <c r="G585" s="2">
        <v>1</v>
      </c>
      <c r="H585" s="2">
        <v>0</v>
      </c>
      <c r="I585" s="2">
        <v>1</v>
      </c>
      <c r="J585" s="2">
        <v>0</v>
      </c>
      <c r="K585" s="2">
        <v>289</v>
      </c>
      <c r="L585" s="2">
        <v>150</v>
      </c>
      <c r="M585" s="2">
        <v>92</v>
      </c>
      <c r="N585" s="2">
        <v>25.68</v>
      </c>
      <c r="O585" s="2">
        <v>85</v>
      </c>
      <c r="P585" s="2">
        <v>84</v>
      </c>
      <c r="Q585" s="1">
        <f t="shared" si="55"/>
        <v>-1.3781022047908715</v>
      </c>
      <c r="R585" s="1">
        <f t="shared" si="56"/>
        <v>0.25205645096521634</v>
      </c>
      <c r="S585" s="1">
        <f t="shared" si="57"/>
        <v>0.20131396693088782</v>
      </c>
      <c r="T585" s="1">
        <f t="shared" si="58"/>
        <v>0.79868603306911212</v>
      </c>
      <c r="U585" s="1">
        <f t="shared" si="59"/>
        <v>-9.7623910176331055E-2</v>
      </c>
      <c r="V585" s="10">
        <f t="shared" si="54"/>
        <v>1</v>
      </c>
      <c r="W585" s="12"/>
      <c r="X585" s="12"/>
      <c r="Y585" s="12"/>
      <c r="Z585" s="12"/>
      <c r="AA585" s="8"/>
      <c r="AB585" s="8"/>
      <c r="AC585" s="8"/>
      <c r="AD585" s="8"/>
      <c r="AE585" s="8"/>
      <c r="AF585" s="8"/>
      <c r="AG585" s="8"/>
      <c r="AH585" s="8"/>
      <c r="AI585" s="8"/>
      <c r="AJ585" s="8"/>
      <c r="AK585" s="8"/>
      <c r="AL585" s="8"/>
      <c r="AM585" s="8"/>
      <c r="AN585" s="8"/>
      <c r="AO585" s="8"/>
      <c r="AP585" s="8"/>
      <c r="AQ585" s="8"/>
      <c r="AR585" s="8"/>
      <c r="AS585" s="8"/>
      <c r="AT585" s="8"/>
      <c r="AU585" s="8"/>
      <c r="AV585" s="8"/>
      <c r="AW585" s="19"/>
      <c r="AX585" s="8"/>
      <c r="AY585" s="8"/>
      <c r="AZ585" s="8"/>
      <c r="BA585" s="8"/>
      <c r="BB585" s="8"/>
      <c r="BC585" s="8"/>
      <c r="BD585" s="8"/>
      <c r="BE585" s="8"/>
      <c r="BF585" s="8"/>
      <c r="BG585" s="8"/>
      <c r="BH585" s="8"/>
      <c r="BI585" s="8"/>
    </row>
    <row r="586" spans="1:61" ht="15" thickBot="1">
      <c r="A586" s="2">
        <v>0</v>
      </c>
      <c r="B586" s="2">
        <v>0</v>
      </c>
      <c r="C586" s="2">
        <v>57</v>
      </c>
      <c r="D586" s="2">
        <v>1</v>
      </c>
      <c r="E586" s="2">
        <v>0</v>
      </c>
      <c r="F586" s="2">
        <v>0</v>
      </c>
      <c r="G586" s="2">
        <v>0</v>
      </c>
      <c r="H586" s="2">
        <v>0</v>
      </c>
      <c r="I586" s="2">
        <v>0</v>
      </c>
      <c r="J586" s="2">
        <v>0</v>
      </c>
      <c r="K586" s="2">
        <v>287</v>
      </c>
      <c r="L586" s="2">
        <v>136</v>
      </c>
      <c r="M586" s="2">
        <v>92</v>
      </c>
      <c r="N586" s="2">
        <v>26.24</v>
      </c>
      <c r="O586" s="2">
        <v>65</v>
      </c>
      <c r="P586" s="2">
        <v>71</v>
      </c>
      <c r="Q586" s="1">
        <f t="shared" si="55"/>
        <v>-1.9073177795974203</v>
      </c>
      <c r="R586" s="1">
        <f t="shared" si="56"/>
        <v>0.1484781039740026</v>
      </c>
      <c r="S586" s="1">
        <f t="shared" si="57"/>
        <v>0.1292824856305346</v>
      </c>
      <c r="T586" s="1">
        <f t="shared" si="58"/>
        <v>0.87071751436946543</v>
      </c>
      <c r="U586" s="1">
        <f t="shared" si="59"/>
        <v>-6.0122719675655641E-2</v>
      </c>
      <c r="V586" s="10">
        <f t="shared" si="54"/>
        <v>1</v>
      </c>
      <c r="W586" s="12"/>
      <c r="X586" s="12"/>
      <c r="Y586" s="12"/>
      <c r="Z586" s="12"/>
      <c r="AA586" s="8"/>
      <c r="AB586" s="8"/>
      <c r="AC586" s="8"/>
      <c r="AD586" s="8"/>
      <c r="AE586" s="8"/>
      <c r="AF586" s="8"/>
      <c r="AG586" s="8"/>
      <c r="AH586" s="8"/>
      <c r="AI586" s="8"/>
      <c r="AJ586" s="8"/>
      <c r="AK586" s="8"/>
      <c r="AL586" s="8"/>
      <c r="AM586" s="8"/>
      <c r="AN586" s="8"/>
      <c r="AO586" s="8"/>
      <c r="AP586" s="8"/>
      <c r="AQ586" s="8"/>
      <c r="AR586" s="8"/>
      <c r="AS586" s="8"/>
      <c r="AT586" s="8"/>
      <c r="AU586" s="8"/>
      <c r="AV586" s="8"/>
      <c r="AW586" s="19"/>
      <c r="AX586" s="8"/>
      <c r="AY586" s="8"/>
      <c r="AZ586" s="8"/>
      <c r="BA586" s="8"/>
      <c r="BB586" s="8"/>
      <c r="BC586" s="8"/>
      <c r="BD586" s="8"/>
      <c r="BE586" s="8"/>
      <c r="BF586" s="8"/>
      <c r="BG586" s="8"/>
      <c r="BH586" s="8"/>
      <c r="BI586" s="8"/>
    </row>
    <row r="587" spans="1:61" ht="15" thickBot="1">
      <c r="A587" s="2">
        <v>0</v>
      </c>
      <c r="B587" s="2">
        <v>1</v>
      </c>
      <c r="C587" s="2">
        <v>48</v>
      </c>
      <c r="D587" s="2">
        <v>1</v>
      </c>
      <c r="E587" s="2">
        <v>1</v>
      </c>
      <c r="F587" s="2">
        <v>20</v>
      </c>
      <c r="G587" s="2">
        <v>0</v>
      </c>
      <c r="H587" s="2">
        <v>0</v>
      </c>
      <c r="I587" s="2">
        <v>0</v>
      </c>
      <c r="J587" s="2">
        <v>0</v>
      </c>
      <c r="K587" s="2">
        <v>253</v>
      </c>
      <c r="L587" s="2">
        <v>118.5</v>
      </c>
      <c r="M587" s="2">
        <v>73</v>
      </c>
      <c r="N587" s="2">
        <v>26.25</v>
      </c>
      <c r="O587" s="2">
        <v>69</v>
      </c>
      <c r="P587" s="2">
        <v>70</v>
      </c>
      <c r="Q587" s="1">
        <f t="shared" si="55"/>
        <v>-1.7792069975636995</v>
      </c>
      <c r="R587" s="1">
        <f t="shared" si="56"/>
        <v>0.16877193076854255</v>
      </c>
      <c r="S587" s="1">
        <f t="shared" si="57"/>
        <v>0.14440108144757052</v>
      </c>
      <c r="T587" s="1">
        <f t="shared" si="58"/>
        <v>0.85559891855242953</v>
      </c>
      <c r="U587" s="1">
        <f t="shared" si="59"/>
        <v>-6.7729773033432875E-2</v>
      </c>
      <c r="V587" s="10">
        <f t="shared" si="54"/>
        <v>1</v>
      </c>
      <c r="W587" s="12"/>
      <c r="X587" s="12"/>
      <c r="Y587" s="12"/>
      <c r="Z587" s="12"/>
      <c r="AA587" s="8"/>
      <c r="AB587" s="8"/>
      <c r="AC587" s="8"/>
      <c r="AD587" s="8"/>
      <c r="AE587" s="8"/>
      <c r="AF587" s="8"/>
      <c r="AG587" s="8"/>
      <c r="AH587" s="8"/>
      <c r="AI587" s="8"/>
      <c r="AJ587" s="8"/>
      <c r="AK587" s="8"/>
      <c r="AL587" s="8"/>
      <c r="AM587" s="8"/>
      <c r="AN587" s="8"/>
      <c r="AO587" s="8"/>
      <c r="AP587" s="8"/>
      <c r="AQ587" s="8"/>
      <c r="AR587" s="8"/>
      <c r="AS587" s="8"/>
      <c r="AT587" s="8"/>
      <c r="AU587" s="8"/>
      <c r="AV587" s="8"/>
      <c r="AW587" s="19"/>
      <c r="AX587" s="8"/>
      <c r="AY587" s="8"/>
      <c r="AZ587" s="8"/>
      <c r="BA587" s="8"/>
      <c r="BB587" s="8"/>
      <c r="BC587" s="8"/>
      <c r="BD587" s="8"/>
      <c r="BE587" s="8"/>
      <c r="BF587" s="8"/>
      <c r="BG587" s="8"/>
      <c r="BH587" s="8"/>
      <c r="BI587" s="8"/>
    </row>
    <row r="588" spans="1:61" ht="15" thickBot="1">
      <c r="A588" s="2">
        <v>0</v>
      </c>
      <c r="B588" s="2">
        <v>0</v>
      </c>
      <c r="C588" s="2">
        <v>38</v>
      </c>
      <c r="D588" s="2">
        <v>1</v>
      </c>
      <c r="E588" s="2">
        <v>1</v>
      </c>
      <c r="F588" s="2">
        <v>15</v>
      </c>
      <c r="G588" s="2">
        <v>0</v>
      </c>
      <c r="H588" s="2">
        <v>0</v>
      </c>
      <c r="I588" s="2">
        <v>0</v>
      </c>
      <c r="J588" s="2">
        <v>0</v>
      </c>
      <c r="K588" s="2">
        <v>199</v>
      </c>
      <c r="L588" s="2">
        <v>112</v>
      </c>
      <c r="M588" s="2">
        <v>68.5</v>
      </c>
      <c r="N588" s="2">
        <v>23.88</v>
      </c>
      <c r="O588" s="2">
        <v>85</v>
      </c>
      <c r="P588" s="2">
        <v>67</v>
      </c>
      <c r="Q588" s="1">
        <f t="shared" si="55"/>
        <v>-3.3550116060931217</v>
      </c>
      <c r="R588" s="1">
        <f t="shared" si="56"/>
        <v>3.4908964995706088E-2</v>
      </c>
      <c r="S588" s="1">
        <f t="shared" si="57"/>
        <v>3.3731435494764435E-2</v>
      </c>
      <c r="T588" s="1">
        <f t="shared" si="58"/>
        <v>0.96626856450523557</v>
      </c>
      <c r="U588" s="1">
        <f t="shared" si="59"/>
        <v>-1.4902149079070417E-2</v>
      </c>
      <c r="V588" s="10">
        <f t="shared" si="54"/>
        <v>0</v>
      </c>
      <c r="W588" s="12"/>
      <c r="X588" s="12"/>
      <c r="Y588" s="12"/>
      <c r="Z588" s="12"/>
      <c r="AA588" s="8"/>
      <c r="AB588" s="8"/>
      <c r="AC588" s="8"/>
      <c r="AD588" s="8"/>
      <c r="AE588" s="8"/>
      <c r="AF588" s="8"/>
      <c r="AG588" s="8"/>
      <c r="AH588" s="8"/>
      <c r="AI588" s="8"/>
      <c r="AJ588" s="8"/>
      <c r="AK588" s="8"/>
      <c r="AL588" s="8"/>
      <c r="AM588" s="8"/>
      <c r="AN588" s="8"/>
      <c r="AO588" s="8"/>
      <c r="AP588" s="8"/>
      <c r="AQ588" s="8"/>
      <c r="AR588" s="8"/>
      <c r="AS588" s="8"/>
      <c r="AT588" s="8"/>
      <c r="AU588" s="8"/>
      <c r="AV588" s="8"/>
      <c r="AW588" s="19"/>
      <c r="AX588" s="8"/>
      <c r="AY588" s="8"/>
      <c r="AZ588" s="8"/>
      <c r="BA588" s="8"/>
      <c r="BB588" s="8"/>
      <c r="BC588" s="8"/>
      <c r="BD588" s="8"/>
      <c r="BE588" s="8"/>
      <c r="BF588" s="8"/>
      <c r="BG588" s="8"/>
      <c r="BH588" s="8"/>
      <c r="BI588" s="8"/>
    </row>
    <row r="589" spans="1:61" ht="15" thickBot="1">
      <c r="A589" s="2">
        <v>0</v>
      </c>
      <c r="B589" s="2">
        <v>0</v>
      </c>
      <c r="C589" s="2">
        <v>49</v>
      </c>
      <c r="D589" s="2">
        <v>1</v>
      </c>
      <c r="E589" s="2">
        <v>0</v>
      </c>
      <c r="F589" s="2">
        <v>0</v>
      </c>
      <c r="G589" s="2">
        <v>0</v>
      </c>
      <c r="H589" s="2">
        <v>0</v>
      </c>
      <c r="I589" s="2">
        <v>1</v>
      </c>
      <c r="J589" s="2">
        <v>0</v>
      </c>
      <c r="K589" s="2">
        <v>262</v>
      </c>
      <c r="L589" s="2">
        <v>145</v>
      </c>
      <c r="M589" s="2">
        <v>81</v>
      </c>
      <c r="N589" s="2">
        <v>23.1</v>
      </c>
      <c r="O589" s="2">
        <v>75</v>
      </c>
      <c r="P589" s="2">
        <v>83</v>
      </c>
      <c r="Q589" s="1">
        <f t="shared" si="55"/>
        <v>-2.0162580804226264</v>
      </c>
      <c r="R589" s="1">
        <f t="shared" si="56"/>
        <v>0.13315278103983039</v>
      </c>
      <c r="S589" s="1">
        <f t="shared" si="57"/>
        <v>0.11750646803129548</v>
      </c>
      <c r="T589" s="1">
        <f t="shared" si="58"/>
        <v>0.8824935319687045</v>
      </c>
      <c r="U589" s="1">
        <f t="shared" si="59"/>
        <v>-5.428846898897207E-2</v>
      </c>
      <c r="V589" s="10">
        <f t="shared" si="54"/>
        <v>1</v>
      </c>
      <c r="W589" s="12"/>
      <c r="X589" s="12"/>
      <c r="Y589" s="12"/>
      <c r="Z589" s="12"/>
      <c r="AA589" s="8"/>
      <c r="AB589" s="8"/>
      <c r="AC589" s="8"/>
      <c r="AD589" s="8"/>
      <c r="AE589" s="8"/>
      <c r="AF589" s="8"/>
      <c r="AG589" s="8"/>
      <c r="AH589" s="8"/>
      <c r="AI589" s="8"/>
      <c r="AJ589" s="8"/>
      <c r="AK589" s="8"/>
      <c r="AL589" s="8"/>
      <c r="AM589" s="8"/>
      <c r="AN589" s="8"/>
      <c r="AO589" s="8"/>
      <c r="AP589" s="8"/>
      <c r="AQ589" s="8"/>
      <c r="AR589" s="8"/>
      <c r="AS589" s="8"/>
      <c r="AT589" s="8"/>
      <c r="AU589" s="8"/>
      <c r="AV589" s="8"/>
      <c r="AW589" s="19"/>
      <c r="AX589" s="8"/>
      <c r="AY589" s="8"/>
      <c r="AZ589" s="8"/>
      <c r="BA589" s="8"/>
      <c r="BB589" s="8"/>
      <c r="BC589" s="8"/>
      <c r="BD589" s="8"/>
      <c r="BE589" s="8"/>
      <c r="BF589" s="8"/>
      <c r="BG589" s="8"/>
      <c r="BH589" s="8"/>
      <c r="BI589" s="8"/>
    </row>
    <row r="590" spans="1:61" ht="15" thickBot="1">
      <c r="A590" s="2">
        <v>0</v>
      </c>
      <c r="B590" s="2">
        <v>0</v>
      </c>
      <c r="C590" s="2">
        <v>65</v>
      </c>
      <c r="D590" s="2">
        <v>2</v>
      </c>
      <c r="E590" s="2">
        <v>0</v>
      </c>
      <c r="F590" s="2">
        <v>0</v>
      </c>
      <c r="G590" s="2">
        <v>0</v>
      </c>
      <c r="H590" s="2">
        <v>0</v>
      </c>
      <c r="I590" s="2">
        <v>0</v>
      </c>
      <c r="J590" s="2">
        <v>0</v>
      </c>
      <c r="K590" s="2">
        <v>355</v>
      </c>
      <c r="L590" s="2">
        <v>138</v>
      </c>
      <c r="M590" s="2">
        <v>79</v>
      </c>
      <c r="N590" s="2">
        <v>28.38</v>
      </c>
      <c r="O590" s="2">
        <v>75</v>
      </c>
      <c r="P590" s="2">
        <v>108</v>
      </c>
      <c r="Q590" s="1">
        <f t="shared" si="55"/>
        <v>-0.95949777318190232</v>
      </c>
      <c r="R590" s="1">
        <f t="shared" si="56"/>
        <v>0.38308523334786904</v>
      </c>
      <c r="S590" s="1">
        <f t="shared" si="57"/>
        <v>0.27697876031875523</v>
      </c>
      <c r="T590" s="1">
        <f t="shared" si="58"/>
        <v>0.72302123968124477</v>
      </c>
      <c r="U590" s="1">
        <f t="shared" si="59"/>
        <v>-0.14084894455765015</v>
      </c>
      <c r="V590" s="10">
        <f t="shared" si="54"/>
        <v>1</v>
      </c>
      <c r="W590" s="12"/>
      <c r="X590" s="12"/>
      <c r="Y590" s="12"/>
      <c r="Z590" s="12"/>
      <c r="AA590" s="8"/>
      <c r="AB590" s="8"/>
      <c r="AC590" s="8"/>
      <c r="AD590" s="8"/>
      <c r="AE590" s="8"/>
      <c r="AF590" s="8"/>
      <c r="AG590" s="8"/>
      <c r="AH590" s="8"/>
      <c r="AI590" s="8"/>
      <c r="AJ590" s="8"/>
      <c r="AK590" s="8"/>
      <c r="AL590" s="8"/>
      <c r="AM590" s="8"/>
      <c r="AN590" s="8"/>
      <c r="AO590" s="8"/>
      <c r="AP590" s="8"/>
      <c r="AQ590" s="8"/>
      <c r="AR590" s="8"/>
      <c r="AS590" s="8"/>
      <c r="AT590" s="8"/>
      <c r="AU590" s="8"/>
      <c r="AV590" s="8"/>
      <c r="AW590" s="19"/>
      <c r="AX590" s="8"/>
      <c r="AY590" s="8"/>
      <c r="AZ590" s="8"/>
      <c r="BA590" s="8"/>
      <c r="BB590" s="8"/>
      <c r="BC590" s="8"/>
      <c r="BD590" s="8"/>
      <c r="BE590" s="8"/>
      <c r="BF590" s="8"/>
      <c r="BG590" s="8"/>
      <c r="BH590" s="8"/>
      <c r="BI590" s="8"/>
    </row>
    <row r="591" spans="1:61" ht="15" thickBot="1">
      <c r="A591" s="2">
        <v>0</v>
      </c>
      <c r="B591" s="2">
        <v>1</v>
      </c>
      <c r="C591" s="2">
        <v>42</v>
      </c>
      <c r="D591" s="2">
        <v>1</v>
      </c>
      <c r="E591" s="2">
        <v>1</v>
      </c>
      <c r="F591" s="2">
        <v>20</v>
      </c>
      <c r="G591" s="2">
        <v>0</v>
      </c>
      <c r="H591" s="2">
        <v>0</v>
      </c>
      <c r="I591" s="2">
        <v>0</v>
      </c>
      <c r="J591" s="2">
        <v>0</v>
      </c>
      <c r="K591" s="2">
        <v>223</v>
      </c>
      <c r="L591" s="2">
        <v>115</v>
      </c>
      <c r="M591" s="2">
        <v>70</v>
      </c>
      <c r="N591" s="2">
        <v>24.58</v>
      </c>
      <c r="O591" s="2">
        <v>72</v>
      </c>
      <c r="P591" s="2">
        <v>81</v>
      </c>
      <c r="Q591" s="1">
        <f t="shared" si="55"/>
        <v>-2.2127741519904003</v>
      </c>
      <c r="R591" s="1">
        <f t="shared" si="56"/>
        <v>0.10939674397667659</v>
      </c>
      <c r="S591" s="1">
        <f t="shared" si="57"/>
        <v>9.8609216739306116E-2</v>
      </c>
      <c r="T591" s="1">
        <f t="shared" si="58"/>
        <v>0.90139078326069388</v>
      </c>
      <c r="U591" s="1">
        <f t="shared" si="59"/>
        <v>-4.5086886912352096E-2</v>
      </c>
      <c r="V591" s="10">
        <f t="shared" si="54"/>
        <v>0</v>
      </c>
      <c r="W591" s="12"/>
      <c r="X591" s="12"/>
      <c r="Y591" s="12"/>
      <c r="Z591" s="12"/>
      <c r="AA591" s="8"/>
      <c r="AB591" s="8"/>
      <c r="AC591" s="8"/>
      <c r="AD591" s="8"/>
      <c r="AE591" s="8"/>
      <c r="AF591" s="8"/>
      <c r="AG591" s="8"/>
      <c r="AH591" s="8"/>
      <c r="AI591" s="8"/>
      <c r="AJ591" s="8"/>
      <c r="AK591" s="8"/>
      <c r="AL591" s="8"/>
      <c r="AM591" s="8"/>
      <c r="AN591" s="8"/>
      <c r="AO591" s="8"/>
      <c r="AP591" s="8"/>
      <c r="AQ591" s="8"/>
      <c r="AR591" s="8"/>
      <c r="AS591" s="8"/>
      <c r="AT591" s="8"/>
      <c r="AU591" s="8"/>
      <c r="AV591" s="8"/>
      <c r="AW591" s="19"/>
      <c r="AX591" s="8"/>
      <c r="AY591" s="8"/>
      <c r="AZ591" s="8"/>
      <c r="BA591" s="8"/>
      <c r="BB591" s="8"/>
      <c r="BC591" s="8"/>
      <c r="BD591" s="8"/>
      <c r="BE591" s="8"/>
      <c r="BF591" s="8"/>
      <c r="BG591" s="8"/>
      <c r="BH591" s="8"/>
      <c r="BI591" s="8"/>
    </row>
    <row r="592" spans="1:61" ht="15" thickBot="1">
      <c r="A592" s="2">
        <v>0</v>
      </c>
      <c r="B592" s="2">
        <v>1</v>
      </c>
      <c r="C592" s="2">
        <v>45</v>
      </c>
      <c r="D592" s="2">
        <v>4</v>
      </c>
      <c r="E592" s="2">
        <v>1</v>
      </c>
      <c r="F592" s="2">
        <v>30</v>
      </c>
      <c r="G592" s="2">
        <v>0</v>
      </c>
      <c r="H592" s="2">
        <v>0</v>
      </c>
      <c r="I592" s="2">
        <v>0</v>
      </c>
      <c r="J592" s="2">
        <v>0</v>
      </c>
      <c r="K592" s="2">
        <v>307</v>
      </c>
      <c r="L592" s="2">
        <v>110</v>
      </c>
      <c r="M592" s="2">
        <v>78</v>
      </c>
      <c r="N592" s="2">
        <v>28.57</v>
      </c>
      <c r="O592" s="2">
        <v>68</v>
      </c>
      <c r="P592" s="2">
        <v>69</v>
      </c>
      <c r="Q592" s="1">
        <f t="shared" si="55"/>
        <v>-1.9466350967581985</v>
      </c>
      <c r="R592" s="1">
        <f t="shared" si="56"/>
        <v>0.14275361642974471</v>
      </c>
      <c r="S592" s="1">
        <f t="shared" si="57"/>
        <v>0.12492073039833697</v>
      </c>
      <c r="T592" s="1">
        <f t="shared" si="58"/>
        <v>0.87507926960166305</v>
      </c>
      <c r="U592" s="1">
        <f t="shared" si="59"/>
        <v>-5.7952604359090616E-2</v>
      </c>
      <c r="V592" s="10">
        <f t="shared" si="54"/>
        <v>1</v>
      </c>
      <c r="W592" s="12"/>
      <c r="X592" s="12"/>
      <c r="Y592" s="12"/>
      <c r="Z592" s="12"/>
      <c r="AA592" s="8"/>
      <c r="AB592" s="8"/>
      <c r="AC592" s="8"/>
      <c r="AD592" s="8"/>
      <c r="AE592" s="8"/>
      <c r="AF592" s="8"/>
      <c r="AG592" s="8"/>
      <c r="AH592" s="8"/>
      <c r="AI592" s="8"/>
      <c r="AJ592" s="8"/>
      <c r="AK592" s="8"/>
      <c r="AL592" s="8"/>
      <c r="AM592" s="8"/>
      <c r="AN592" s="8"/>
      <c r="AO592" s="8"/>
      <c r="AP592" s="8"/>
      <c r="AQ592" s="8"/>
      <c r="AR592" s="8"/>
      <c r="AS592" s="8"/>
      <c r="AT592" s="8"/>
      <c r="AU592" s="8"/>
      <c r="AV592" s="8"/>
      <c r="AW592" s="19"/>
      <c r="AX592" s="8"/>
      <c r="AY592" s="8"/>
      <c r="AZ592" s="8"/>
      <c r="BA592" s="8"/>
      <c r="BB592" s="8"/>
      <c r="BC592" s="8"/>
      <c r="BD592" s="8"/>
      <c r="BE592" s="8"/>
      <c r="BF592" s="8"/>
      <c r="BG592" s="8"/>
      <c r="BH592" s="8"/>
      <c r="BI592" s="8"/>
    </row>
    <row r="593" spans="1:61" ht="15" thickBot="1">
      <c r="A593" s="2">
        <v>0</v>
      </c>
      <c r="B593" s="2">
        <v>1</v>
      </c>
      <c r="C593" s="2">
        <v>38</v>
      </c>
      <c r="D593" s="2">
        <v>1</v>
      </c>
      <c r="E593" s="2">
        <v>1</v>
      </c>
      <c r="F593" s="2">
        <v>15</v>
      </c>
      <c r="G593" s="2">
        <v>0</v>
      </c>
      <c r="H593" s="2">
        <v>0</v>
      </c>
      <c r="I593" s="2">
        <v>0</v>
      </c>
      <c r="J593" s="2">
        <v>0</v>
      </c>
      <c r="K593" s="2">
        <v>220</v>
      </c>
      <c r="L593" s="2">
        <v>119.5</v>
      </c>
      <c r="M593" s="2">
        <v>85.5</v>
      </c>
      <c r="N593" s="2">
        <v>31.39</v>
      </c>
      <c r="O593" s="2">
        <v>70</v>
      </c>
      <c r="P593" s="2">
        <v>85</v>
      </c>
      <c r="Q593" s="1">
        <f t="shared" si="55"/>
        <v>-2.4785390587085123</v>
      </c>
      <c r="R593" s="1">
        <f t="shared" si="56"/>
        <v>8.3865658940536686E-2</v>
      </c>
      <c r="S593" s="1">
        <f t="shared" si="57"/>
        <v>7.737643336953233E-2</v>
      </c>
      <c r="T593" s="1">
        <f t="shared" si="58"/>
        <v>0.92262356663046763</v>
      </c>
      <c r="U593" s="1">
        <f t="shared" si="59"/>
        <v>-3.4975456375429079E-2</v>
      </c>
      <c r="V593" s="10">
        <f t="shared" si="54"/>
        <v>0</v>
      </c>
      <c r="W593" s="12"/>
      <c r="X593" s="12"/>
      <c r="Y593" s="12"/>
      <c r="Z593" s="12"/>
      <c r="AA593" s="8"/>
      <c r="AB593" s="8"/>
      <c r="AC593" s="8"/>
      <c r="AD593" s="8"/>
      <c r="AE593" s="8"/>
      <c r="AF593" s="8"/>
      <c r="AG593" s="8"/>
      <c r="AH593" s="8"/>
      <c r="AI593" s="8"/>
      <c r="AJ593" s="8"/>
      <c r="AK593" s="8"/>
      <c r="AL593" s="8"/>
      <c r="AM593" s="8"/>
      <c r="AN593" s="8"/>
      <c r="AO593" s="8"/>
      <c r="AP593" s="8"/>
      <c r="AQ593" s="8"/>
      <c r="AR593" s="8"/>
      <c r="AS593" s="8"/>
      <c r="AT593" s="8"/>
      <c r="AU593" s="8"/>
      <c r="AV593" s="8"/>
      <c r="AW593" s="19"/>
      <c r="AX593" s="8"/>
      <c r="AY593" s="8"/>
      <c r="AZ593" s="8"/>
      <c r="BA593" s="8"/>
      <c r="BB593" s="8"/>
      <c r="BC593" s="8"/>
      <c r="BD593" s="8"/>
      <c r="BE593" s="8"/>
      <c r="BF593" s="8"/>
      <c r="BG593" s="8"/>
      <c r="BH593" s="8"/>
      <c r="BI593" s="8"/>
    </row>
    <row r="594" spans="1:61" ht="15" thickBot="1">
      <c r="A594" s="2">
        <v>0</v>
      </c>
      <c r="B594" s="2">
        <v>0</v>
      </c>
      <c r="C594" s="2">
        <v>48</v>
      </c>
      <c r="D594" s="2">
        <v>2</v>
      </c>
      <c r="E594" s="2">
        <v>0</v>
      </c>
      <c r="F594" s="2">
        <v>0</v>
      </c>
      <c r="G594" s="2">
        <v>0</v>
      </c>
      <c r="H594" s="2">
        <v>0</v>
      </c>
      <c r="I594" s="2">
        <v>0</v>
      </c>
      <c r="J594" s="2">
        <v>0</v>
      </c>
      <c r="K594" s="2">
        <v>240</v>
      </c>
      <c r="L594" s="2">
        <v>119</v>
      </c>
      <c r="M594" s="2">
        <v>80</v>
      </c>
      <c r="N594" s="2">
        <v>31.67</v>
      </c>
      <c r="O594" s="2">
        <v>60</v>
      </c>
      <c r="P594" s="2">
        <v>79</v>
      </c>
      <c r="Q594" s="1">
        <f t="shared" si="55"/>
        <v>-2.7348091092558784</v>
      </c>
      <c r="R594" s="1">
        <f t="shared" si="56"/>
        <v>6.4906395951594906E-2</v>
      </c>
      <c r="S594" s="1">
        <f t="shared" si="57"/>
        <v>6.0950329717566282E-2</v>
      </c>
      <c r="T594" s="1">
        <f t="shared" si="58"/>
        <v>0.93904967028243369</v>
      </c>
      <c r="U594" s="1">
        <f t="shared" si="59"/>
        <v>-2.7311435466518413E-2</v>
      </c>
      <c r="V594" s="10">
        <f t="shared" si="54"/>
        <v>0</v>
      </c>
      <c r="W594" s="12"/>
      <c r="X594" s="12"/>
      <c r="Y594" s="12"/>
      <c r="Z594" s="12"/>
      <c r="AA594" s="8"/>
      <c r="AB594" s="8"/>
      <c r="AC594" s="8"/>
      <c r="AD594" s="8"/>
      <c r="AE594" s="8"/>
      <c r="AF594" s="8"/>
      <c r="AG594" s="8"/>
      <c r="AH594" s="8"/>
      <c r="AI594" s="8"/>
      <c r="AJ594" s="8"/>
      <c r="AK594" s="8"/>
      <c r="AL594" s="8"/>
      <c r="AM594" s="8"/>
      <c r="AN594" s="8"/>
      <c r="AO594" s="8"/>
      <c r="AP594" s="8"/>
      <c r="AQ594" s="8"/>
      <c r="AR594" s="8"/>
      <c r="AS594" s="8"/>
      <c r="AT594" s="8"/>
      <c r="AU594" s="8"/>
      <c r="AV594" s="8"/>
      <c r="AW594" s="19"/>
      <c r="AX594" s="8"/>
      <c r="AY594" s="8"/>
      <c r="AZ594" s="8"/>
      <c r="BA594" s="8"/>
      <c r="BB594" s="8"/>
      <c r="BC594" s="8"/>
      <c r="BD594" s="8"/>
      <c r="BE594" s="8"/>
      <c r="BF594" s="8"/>
      <c r="BG594" s="8"/>
      <c r="BH594" s="8"/>
      <c r="BI594" s="8"/>
    </row>
    <row r="595" spans="1:61" ht="15" thickBot="1">
      <c r="A595" s="2">
        <v>0</v>
      </c>
      <c r="B595" s="2">
        <v>1</v>
      </c>
      <c r="C595" s="2">
        <v>58</v>
      </c>
      <c r="D595" s="2">
        <v>4</v>
      </c>
      <c r="E595" s="2">
        <v>1</v>
      </c>
      <c r="F595" s="2">
        <v>30</v>
      </c>
      <c r="G595" s="2">
        <v>0</v>
      </c>
      <c r="H595" s="2">
        <v>0</v>
      </c>
      <c r="I595" s="2">
        <v>0</v>
      </c>
      <c r="J595" s="2">
        <v>0</v>
      </c>
      <c r="K595" s="2">
        <v>234</v>
      </c>
      <c r="L595" s="2">
        <v>167.5</v>
      </c>
      <c r="M595" s="2">
        <v>95</v>
      </c>
      <c r="N595" s="2">
        <v>27.73</v>
      </c>
      <c r="O595" s="2">
        <v>71</v>
      </c>
      <c r="P595" s="2">
        <v>66</v>
      </c>
      <c r="Q595" s="1">
        <f t="shared" si="55"/>
        <v>-0.5146063201840505</v>
      </c>
      <c r="R595" s="1">
        <f t="shared" si="56"/>
        <v>0.59773586484988872</v>
      </c>
      <c r="S595" s="1">
        <f t="shared" si="57"/>
        <v>0.37411431889340951</v>
      </c>
      <c r="T595" s="1">
        <f t="shared" si="58"/>
        <v>0.62588568110659049</v>
      </c>
      <c r="U595" s="1">
        <f t="shared" si="59"/>
        <v>-0.20350498403949549</v>
      </c>
      <c r="V595" s="10">
        <f t="shared" si="54"/>
        <v>1</v>
      </c>
      <c r="W595" s="12"/>
      <c r="X595" s="12"/>
      <c r="Y595" s="12"/>
      <c r="Z595" s="12"/>
      <c r="AA595" s="8"/>
      <c r="AB595" s="8"/>
      <c r="AC595" s="8"/>
      <c r="AD595" s="8"/>
      <c r="AE595" s="8"/>
      <c r="AF595" s="8"/>
      <c r="AG595" s="8"/>
      <c r="AH595" s="8"/>
      <c r="AI595" s="8"/>
      <c r="AJ595" s="8"/>
      <c r="AK595" s="8"/>
      <c r="AL595" s="8"/>
      <c r="AM595" s="8"/>
      <c r="AN595" s="8"/>
      <c r="AO595" s="8"/>
      <c r="AP595" s="8"/>
      <c r="AQ595" s="8"/>
      <c r="AR595" s="8"/>
      <c r="AS595" s="8"/>
      <c r="AT595" s="8"/>
      <c r="AU595" s="8"/>
      <c r="AV595" s="8"/>
      <c r="AW595" s="19"/>
      <c r="AX595" s="8"/>
      <c r="AY595" s="8"/>
      <c r="AZ595" s="8"/>
      <c r="BA595" s="8"/>
      <c r="BB595" s="8"/>
      <c r="BC595" s="8"/>
      <c r="BD595" s="8"/>
      <c r="BE595" s="8"/>
      <c r="BF595" s="8"/>
      <c r="BG595" s="8"/>
      <c r="BH595" s="8"/>
      <c r="BI595" s="8"/>
    </row>
    <row r="596" spans="1:61" ht="15" thickBot="1">
      <c r="A596" s="2">
        <v>0</v>
      </c>
      <c r="B596" s="2">
        <v>1</v>
      </c>
      <c r="C596" s="2">
        <v>60</v>
      </c>
      <c r="D596" s="2">
        <v>1</v>
      </c>
      <c r="E596" s="2">
        <v>1</v>
      </c>
      <c r="F596" s="2">
        <v>3</v>
      </c>
      <c r="G596" s="2">
        <v>0</v>
      </c>
      <c r="H596" s="2">
        <v>0</v>
      </c>
      <c r="I596" s="2">
        <v>0</v>
      </c>
      <c r="J596" s="2">
        <v>0</v>
      </c>
      <c r="K596" s="2">
        <v>239</v>
      </c>
      <c r="L596" s="2">
        <v>130</v>
      </c>
      <c r="M596" s="2">
        <v>78</v>
      </c>
      <c r="N596" s="2">
        <v>28.36</v>
      </c>
      <c r="O596" s="2">
        <v>60</v>
      </c>
      <c r="P596" s="2">
        <v>99</v>
      </c>
      <c r="Q596" s="1">
        <f t="shared" si="55"/>
        <v>-0.94891659583944854</v>
      </c>
      <c r="R596" s="1">
        <f t="shared" si="56"/>
        <v>0.38716024734181376</v>
      </c>
      <c r="S596" s="1">
        <f t="shared" si="57"/>
        <v>0.27910275549181923</v>
      </c>
      <c r="T596" s="1">
        <f t="shared" si="58"/>
        <v>0.72089724450818071</v>
      </c>
      <c r="U596" s="1">
        <f t="shared" si="59"/>
        <v>-0.14212663448084739</v>
      </c>
      <c r="V596" s="10">
        <f t="shared" si="54"/>
        <v>1</v>
      </c>
      <c r="W596" s="12"/>
      <c r="X596" s="12"/>
      <c r="Y596" s="12"/>
      <c r="Z596" s="12"/>
      <c r="AA596" s="8"/>
      <c r="AB596" s="8"/>
      <c r="AC596" s="8"/>
      <c r="AD596" s="8"/>
      <c r="AE596" s="8"/>
      <c r="AF596" s="8"/>
      <c r="AG596" s="8"/>
      <c r="AH596" s="8"/>
      <c r="AI596" s="8"/>
      <c r="AJ596" s="8"/>
      <c r="AK596" s="8"/>
      <c r="AL596" s="8"/>
      <c r="AM596" s="8"/>
      <c r="AN596" s="8"/>
      <c r="AO596" s="8"/>
      <c r="AP596" s="8"/>
      <c r="AQ596" s="8"/>
      <c r="AR596" s="8"/>
      <c r="AS596" s="8"/>
      <c r="AT596" s="8"/>
      <c r="AU596" s="8"/>
      <c r="AV596" s="8"/>
      <c r="AW596" s="19"/>
      <c r="AX596" s="8"/>
      <c r="AY596" s="8"/>
      <c r="AZ596" s="8"/>
      <c r="BA596" s="8"/>
      <c r="BB596" s="8"/>
      <c r="BC596" s="8"/>
      <c r="BD596" s="8"/>
      <c r="BE596" s="8"/>
      <c r="BF596" s="8"/>
      <c r="BG596" s="8"/>
      <c r="BH596" s="8"/>
      <c r="BI596" s="8"/>
    </row>
    <row r="597" spans="1:61" ht="15" thickBot="1">
      <c r="A597" s="2">
        <v>0</v>
      </c>
      <c r="B597" s="2">
        <v>0</v>
      </c>
      <c r="C597" s="2">
        <v>55</v>
      </c>
      <c r="D597" s="2">
        <v>1</v>
      </c>
      <c r="E597" s="2">
        <v>0</v>
      </c>
      <c r="F597" s="2">
        <v>0</v>
      </c>
      <c r="G597" s="2">
        <v>0</v>
      </c>
      <c r="H597" s="2">
        <v>0</v>
      </c>
      <c r="I597" s="2">
        <v>0</v>
      </c>
      <c r="J597" s="2">
        <v>0</v>
      </c>
      <c r="K597" s="2">
        <v>225</v>
      </c>
      <c r="L597" s="2">
        <v>136.5</v>
      </c>
      <c r="M597" s="2">
        <v>85.5</v>
      </c>
      <c r="N597" s="2">
        <v>20.56</v>
      </c>
      <c r="O597" s="2">
        <v>60</v>
      </c>
      <c r="P597" s="2">
        <v>90</v>
      </c>
      <c r="Q597" s="1">
        <f t="shared" si="55"/>
        <v>-2.0285850397296894</v>
      </c>
      <c r="R597" s="1">
        <f t="shared" si="56"/>
        <v>0.13152148722927962</v>
      </c>
      <c r="S597" s="1">
        <f t="shared" si="57"/>
        <v>0.11623419326426762</v>
      </c>
      <c r="T597" s="1">
        <f t="shared" si="58"/>
        <v>0.88376580673573235</v>
      </c>
      <c r="U597" s="1">
        <f t="shared" si="59"/>
        <v>-5.3662805481647237E-2</v>
      </c>
      <c r="V597" s="10">
        <f t="shared" si="54"/>
        <v>1</v>
      </c>
      <c r="W597" s="12"/>
      <c r="X597" s="12"/>
      <c r="Y597" s="12"/>
      <c r="Z597" s="12"/>
      <c r="AA597" s="8"/>
      <c r="AB597" s="8"/>
      <c r="AC597" s="8"/>
      <c r="AD597" s="8"/>
      <c r="AE597" s="8"/>
      <c r="AF597" s="8"/>
      <c r="AG597" s="8"/>
      <c r="AH597" s="8"/>
      <c r="AI597" s="8"/>
      <c r="AJ597" s="8"/>
      <c r="AK597" s="8"/>
      <c r="AL597" s="8"/>
      <c r="AM597" s="8"/>
      <c r="AN597" s="8"/>
      <c r="AO597" s="8"/>
      <c r="AP597" s="8"/>
      <c r="AQ597" s="8"/>
      <c r="AR597" s="8"/>
      <c r="AS597" s="8"/>
      <c r="AT597" s="8"/>
      <c r="AU597" s="8"/>
      <c r="AV597" s="8"/>
      <c r="AW597" s="19"/>
      <c r="AX597" s="8"/>
      <c r="AY597" s="8"/>
      <c r="AZ597" s="8"/>
      <c r="BA597" s="8"/>
      <c r="BB597" s="8"/>
      <c r="BC597" s="8"/>
      <c r="BD597" s="8"/>
      <c r="BE597" s="8"/>
      <c r="BF597" s="8"/>
      <c r="BG597" s="8"/>
      <c r="BH597" s="8"/>
      <c r="BI597" s="8"/>
    </row>
    <row r="598" spans="1:61" ht="15" thickBot="1">
      <c r="A598" s="2">
        <v>1</v>
      </c>
      <c r="B598" s="2">
        <v>1</v>
      </c>
      <c r="C598" s="2">
        <v>54</v>
      </c>
      <c r="D598" s="2">
        <v>1</v>
      </c>
      <c r="E598" s="2">
        <v>0</v>
      </c>
      <c r="F598" s="2">
        <v>0</v>
      </c>
      <c r="G598" s="2">
        <v>0</v>
      </c>
      <c r="H598" s="2">
        <v>0</v>
      </c>
      <c r="I598" s="2">
        <v>1</v>
      </c>
      <c r="J598" s="2">
        <v>0</v>
      </c>
      <c r="K598" s="2">
        <v>267</v>
      </c>
      <c r="L598" s="2">
        <v>148</v>
      </c>
      <c r="M598" s="2">
        <v>92.5</v>
      </c>
      <c r="N598" s="2">
        <v>26.58</v>
      </c>
      <c r="O598" s="2">
        <v>75</v>
      </c>
      <c r="P598" s="2">
        <v>98</v>
      </c>
      <c r="Q598" s="1">
        <f t="shared" si="55"/>
        <v>-1.0020677359282626</v>
      </c>
      <c r="R598" s="1">
        <f t="shared" si="56"/>
        <v>0.36711954953203024</v>
      </c>
      <c r="S598" s="1">
        <f t="shared" si="57"/>
        <v>0.26853507409626065</v>
      </c>
      <c r="T598" s="1">
        <f t="shared" si="58"/>
        <v>0.26853507409626065</v>
      </c>
      <c r="U598" s="1">
        <f t="shared" si="59"/>
        <v>-0.57099898187637277</v>
      </c>
      <c r="V598" s="10">
        <f t="shared" si="54"/>
        <v>1</v>
      </c>
      <c r="W598" s="12"/>
      <c r="X598" s="12"/>
      <c r="Y598" s="12"/>
      <c r="Z598" s="12"/>
      <c r="AA598" s="8"/>
      <c r="AB598" s="8"/>
      <c r="AC598" s="8"/>
      <c r="AD598" s="8"/>
      <c r="AE598" s="8"/>
      <c r="AF598" s="8"/>
      <c r="AG598" s="8"/>
      <c r="AH598" s="8"/>
      <c r="AI598" s="8"/>
      <c r="AJ598" s="8"/>
      <c r="AK598" s="8"/>
      <c r="AL598" s="8"/>
      <c r="AM598" s="8"/>
      <c r="AN598" s="8"/>
      <c r="AO598" s="8"/>
      <c r="AP598" s="8"/>
      <c r="AQ598" s="8"/>
      <c r="AR598" s="8"/>
      <c r="AS598" s="8"/>
      <c r="AT598" s="8"/>
      <c r="AU598" s="8"/>
      <c r="AV598" s="8"/>
      <c r="AW598" s="19"/>
      <c r="AX598" s="8"/>
      <c r="AY598" s="8"/>
      <c r="AZ598" s="8"/>
      <c r="BA598" s="8"/>
      <c r="BB598" s="8"/>
      <c r="BC598" s="8"/>
      <c r="BD598" s="8"/>
      <c r="BE598" s="8"/>
      <c r="BF598" s="8"/>
      <c r="BG598" s="8"/>
      <c r="BH598" s="8"/>
      <c r="BI598" s="8"/>
    </row>
    <row r="599" spans="1:61" ht="15" thickBot="1">
      <c r="A599" s="2">
        <v>0</v>
      </c>
      <c r="B599" s="2">
        <v>1</v>
      </c>
      <c r="C599" s="2">
        <v>45</v>
      </c>
      <c r="D599" s="2">
        <v>4</v>
      </c>
      <c r="E599" s="2">
        <v>1</v>
      </c>
      <c r="F599" s="2">
        <v>5</v>
      </c>
      <c r="G599" s="2">
        <v>0</v>
      </c>
      <c r="H599" s="2">
        <v>0</v>
      </c>
      <c r="I599" s="2">
        <v>1</v>
      </c>
      <c r="J599" s="2">
        <v>0</v>
      </c>
      <c r="K599" s="2">
        <v>227</v>
      </c>
      <c r="L599" s="2">
        <v>166</v>
      </c>
      <c r="M599" s="2">
        <v>102</v>
      </c>
      <c r="N599" s="2">
        <v>29.32</v>
      </c>
      <c r="O599" s="2">
        <v>58</v>
      </c>
      <c r="P599" s="2">
        <v>85</v>
      </c>
      <c r="Q599" s="1">
        <f t="shared" si="55"/>
        <v>-1.4276216841650085</v>
      </c>
      <c r="R599" s="1">
        <f t="shared" si="56"/>
        <v>0.2398787517917022</v>
      </c>
      <c r="S599" s="1">
        <f t="shared" si="57"/>
        <v>0.19346952389099534</v>
      </c>
      <c r="T599" s="1">
        <f t="shared" si="58"/>
        <v>0.80653047610900463</v>
      </c>
      <c r="U599" s="1">
        <f t="shared" si="59"/>
        <v>-9.3379217418351798E-2</v>
      </c>
      <c r="V599" s="10">
        <f t="shared" si="54"/>
        <v>1</v>
      </c>
      <c r="W599" s="12"/>
      <c r="X599" s="12"/>
      <c r="Y599" s="12"/>
      <c r="Z599" s="12"/>
      <c r="AA599" s="8"/>
      <c r="AB599" s="8"/>
      <c r="AC599" s="8"/>
      <c r="AD599" s="8"/>
      <c r="AE599" s="8"/>
      <c r="AF599" s="8"/>
      <c r="AG599" s="8"/>
      <c r="AH599" s="8"/>
      <c r="AI599" s="8"/>
      <c r="AJ599" s="8"/>
      <c r="AK599" s="8"/>
      <c r="AL599" s="8"/>
      <c r="AM599" s="8"/>
      <c r="AN599" s="8"/>
      <c r="AO599" s="8"/>
      <c r="AP599" s="8"/>
      <c r="AQ599" s="8"/>
      <c r="AR599" s="8"/>
      <c r="AS599" s="8"/>
      <c r="AT599" s="8"/>
      <c r="AU599" s="8"/>
      <c r="AV599" s="8"/>
      <c r="AW599" s="19"/>
      <c r="AX599" s="8"/>
      <c r="AY599" s="8"/>
      <c r="AZ599" s="8"/>
      <c r="BA599" s="8"/>
      <c r="BB599" s="8"/>
      <c r="BC599" s="8"/>
      <c r="BD599" s="8"/>
      <c r="BE599" s="8"/>
      <c r="BF599" s="8"/>
      <c r="BG599" s="8"/>
      <c r="BH599" s="8"/>
      <c r="BI599" s="8"/>
    </row>
    <row r="600" spans="1:61" ht="15" thickBot="1">
      <c r="A600" s="2">
        <v>0</v>
      </c>
      <c r="B600" s="2">
        <v>0</v>
      </c>
      <c r="C600" s="2">
        <v>64</v>
      </c>
      <c r="D600" s="2">
        <v>1</v>
      </c>
      <c r="E600" s="2">
        <v>0</v>
      </c>
      <c r="F600" s="2">
        <v>0</v>
      </c>
      <c r="G600" s="2">
        <v>0</v>
      </c>
      <c r="H600" s="2">
        <v>0</v>
      </c>
      <c r="I600" s="2">
        <v>1</v>
      </c>
      <c r="J600" s="2">
        <v>0</v>
      </c>
      <c r="K600" s="2">
        <v>300</v>
      </c>
      <c r="L600" s="2">
        <v>144</v>
      </c>
      <c r="M600" s="2">
        <v>80</v>
      </c>
      <c r="N600" s="2">
        <v>25.81</v>
      </c>
      <c r="O600" s="2">
        <v>75</v>
      </c>
      <c r="P600" s="2">
        <v>102</v>
      </c>
      <c r="Q600" s="1">
        <f t="shared" si="55"/>
        <v>-0.83489493746691057</v>
      </c>
      <c r="R600" s="1">
        <f t="shared" si="56"/>
        <v>0.4339200677797197</v>
      </c>
      <c r="S600" s="1">
        <f t="shared" si="57"/>
        <v>0.30261105728968635</v>
      </c>
      <c r="T600" s="1">
        <f t="shared" si="58"/>
        <v>0.69738894271031371</v>
      </c>
      <c r="U600" s="1">
        <f t="shared" si="59"/>
        <v>-0.15652494276154041</v>
      </c>
      <c r="V600" s="10">
        <f t="shared" si="54"/>
        <v>1</v>
      </c>
      <c r="W600" s="12"/>
      <c r="X600" s="12"/>
      <c r="Y600" s="12"/>
      <c r="Z600" s="12"/>
      <c r="AA600" s="8"/>
      <c r="AB600" s="8"/>
      <c r="AC600" s="8"/>
      <c r="AD600" s="8"/>
      <c r="AE600" s="8"/>
      <c r="AF600" s="8"/>
      <c r="AG600" s="8"/>
      <c r="AH600" s="8"/>
      <c r="AI600" s="8"/>
      <c r="AJ600" s="8"/>
      <c r="AK600" s="8"/>
      <c r="AL600" s="8"/>
      <c r="AM600" s="8"/>
      <c r="AN600" s="8"/>
      <c r="AO600" s="8"/>
      <c r="AP600" s="8"/>
      <c r="AQ600" s="8"/>
      <c r="AR600" s="8"/>
      <c r="AS600" s="8"/>
      <c r="AT600" s="8"/>
      <c r="AU600" s="8"/>
      <c r="AV600" s="8"/>
      <c r="AW600" s="19"/>
      <c r="AX600" s="8"/>
      <c r="AY600" s="8"/>
      <c r="AZ600" s="8"/>
      <c r="BA600" s="8"/>
      <c r="BB600" s="8"/>
      <c r="BC600" s="8"/>
      <c r="BD600" s="8"/>
      <c r="BE600" s="8"/>
      <c r="BF600" s="8"/>
      <c r="BG600" s="8"/>
      <c r="BH600" s="8"/>
      <c r="BI600" s="8"/>
    </row>
    <row r="601" spans="1:61" ht="15" thickBot="1">
      <c r="A601" s="2">
        <v>0</v>
      </c>
      <c r="B601" s="2">
        <v>0</v>
      </c>
      <c r="C601" s="2">
        <v>49</v>
      </c>
      <c r="D601" s="2">
        <v>3</v>
      </c>
      <c r="E601" s="2">
        <v>1</v>
      </c>
      <c r="F601" s="2">
        <v>1</v>
      </c>
      <c r="G601" s="2">
        <v>0</v>
      </c>
      <c r="H601" s="2">
        <v>0</v>
      </c>
      <c r="I601" s="2">
        <v>0</v>
      </c>
      <c r="J601" s="2">
        <v>0</v>
      </c>
      <c r="K601" s="2">
        <v>248</v>
      </c>
      <c r="L601" s="2">
        <v>137</v>
      </c>
      <c r="M601" s="2">
        <v>79</v>
      </c>
      <c r="N601" s="2">
        <v>21.6</v>
      </c>
      <c r="O601" s="2">
        <v>85</v>
      </c>
      <c r="P601" s="2">
        <v>74</v>
      </c>
      <c r="Q601" s="1">
        <f t="shared" si="55"/>
        <v>-2.5135859955008986</v>
      </c>
      <c r="R601" s="1">
        <f t="shared" si="56"/>
        <v>8.0977333605496138E-2</v>
      </c>
      <c r="S601" s="1">
        <f t="shared" si="57"/>
        <v>7.4911222546548695E-2</v>
      </c>
      <c r="T601" s="1">
        <f t="shared" si="58"/>
        <v>0.92508877745345131</v>
      </c>
      <c r="U601" s="1">
        <f t="shared" si="59"/>
        <v>-3.3816587576564368E-2</v>
      </c>
      <c r="V601" s="10">
        <f t="shared" si="54"/>
        <v>0</v>
      </c>
      <c r="W601" s="12"/>
      <c r="X601" s="12"/>
      <c r="Y601" s="12"/>
      <c r="Z601" s="12"/>
      <c r="AA601" s="8"/>
      <c r="AB601" s="8"/>
      <c r="AC601" s="8"/>
      <c r="AD601" s="8"/>
      <c r="AE601" s="8"/>
      <c r="AF601" s="8"/>
      <c r="AG601" s="8"/>
      <c r="AH601" s="8"/>
      <c r="AI601" s="8"/>
      <c r="AJ601" s="8"/>
      <c r="AK601" s="8"/>
      <c r="AL601" s="8"/>
      <c r="AM601" s="8"/>
      <c r="AN601" s="8"/>
      <c r="AO601" s="8"/>
      <c r="AP601" s="8"/>
      <c r="AQ601" s="8"/>
      <c r="AR601" s="8"/>
      <c r="AS601" s="8"/>
      <c r="AT601" s="8"/>
      <c r="AU601" s="8"/>
      <c r="AV601" s="8"/>
      <c r="AW601" s="19"/>
      <c r="AX601" s="8"/>
      <c r="AY601" s="8"/>
      <c r="AZ601" s="8"/>
      <c r="BA601" s="8"/>
      <c r="BB601" s="8"/>
      <c r="BC601" s="8"/>
      <c r="BD601" s="8"/>
      <c r="BE601" s="8"/>
      <c r="BF601" s="8"/>
      <c r="BG601" s="8"/>
      <c r="BH601" s="8"/>
      <c r="BI601" s="8"/>
    </row>
    <row r="602" spans="1:61" ht="15" thickBot="1">
      <c r="A602" s="2">
        <v>0</v>
      </c>
      <c r="B602" s="2">
        <v>0</v>
      </c>
      <c r="C602" s="2">
        <v>45</v>
      </c>
      <c r="D602" s="2">
        <v>2</v>
      </c>
      <c r="E602" s="2">
        <v>0</v>
      </c>
      <c r="F602" s="2">
        <v>0</v>
      </c>
      <c r="G602" s="2">
        <v>0</v>
      </c>
      <c r="H602" s="2">
        <v>0</v>
      </c>
      <c r="I602" s="2">
        <v>1</v>
      </c>
      <c r="J602" s="2">
        <v>0</v>
      </c>
      <c r="K602" s="2">
        <v>215</v>
      </c>
      <c r="L602" s="2">
        <v>152.5</v>
      </c>
      <c r="M602" s="2">
        <v>82</v>
      </c>
      <c r="N602" s="2">
        <v>25.92</v>
      </c>
      <c r="O602" s="2">
        <v>100</v>
      </c>
      <c r="P602" s="2">
        <v>75</v>
      </c>
      <c r="Q602" s="1">
        <f t="shared" si="55"/>
        <v>-2.4329286798922682</v>
      </c>
      <c r="R602" s="1">
        <f t="shared" si="56"/>
        <v>8.7779378065961422E-2</v>
      </c>
      <c r="S602" s="1">
        <f t="shared" si="57"/>
        <v>8.0695938750034474E-2</v>
      </c>
      <c r="T602" s="1">
        <f t="shared" si="58"/>
        <v>0.91930406124996555</v>
      </c>
      <c r="U602" s="1">
        <f t="shared" si="59"/>
        <v>-3.6540821277229435E-2</v>
      </c>
      <c r="V602" s="10">
        <f t="shared" si="54"/>
        <v>0</v>
      </c>
      <c r="W602" s="12"/>
      <c r="X602" s="12"/>
      <c r="Y602" s="12"/>
      <c r="Z602" s="12"/>
      <c r="AA602" s="8"/>
      <c r="AB602" s="8"/>
      <c r="AC602" s="8"/>
      <c r="AD602" s="8"/>
      <c r="AE602" s="8"/>
      <c r="AF602" s="8"/>
      <c r="AG602" s="8"/>
      <c r="AH602" s="8"/>
      <c r="AI602" s="8"/>
      <c r="AJ602" s="8"/>
      <c r="AK602" s="8"/>
      <c r="AL602" s="8"/>
      <c r="AM602" s="8"/>
      <c r="AN602" s="8"/>
      <c r="AO602" s="8"/>
      <c r="AP602" s="8"/>
      <c r="AQ602" s="8"/>
      <c r="AR602" s="8"/>
      <c r="AS602" s="8"/>
      <c r="AT602" s="8"/>
      <c r="AU602" s="8"/>
      <c r="AV602" s="8"/>
      <c r="AW602" s="19"/>
      <c r="AX602" s="8"/>
      <c r="AY602" s="8"/>
      <c r="AZ602" s="8"/>
      <c r="BA602" s="8"/>
      <c r="BB602" s="8"/>
      <c r="BC602" s="8"/>
      <c r="BD602" s="8"/>
      <c r="BE602" s="8"/>
      <c r="BF602" s="8"/>
      <c r="BG602" s="8"/>
      <c r="BH602" s="8"/>
      <c r="BI602" s="8"/>
    </row>
    <row r="603" spans="1:61" ht="15" thickBot="1">
      <c r="A603" s="2">
        <v>0</v>
      </c>
      <c r="B603" s="2">
        <v>1</v>
      </c>
      <c r="C603" s="2">
        <v>48</v>
      </c>
      <c r="D603" s="2">
        <v>2</v>
      </c>
      <c r="E603" s="2">
        <v>0</v>
      </c>
      <c r="F603" s="2">
        <v>0</v>
      </c>
      <c r="G603" s="2">
        <v>0</v>
      </c>
      <c r="H603" s="2">
        <v>0</v>
      </c>
      <c r="I603" s="2">
        <v>0</v>
      </c>
      <c r="J603" s="2">
        <v>0</v>
      </c>
      <c r="K603" s="2">
        <v>215</v>
      </c>
      <c r="L603" s="2">
        <v>127</v>
      </c>
      <c r="M603" s="2">
        <v>81</v>
      </c>
      <c r="N603" s="2">
        <v>24.87</v>
      </c>
      <c r="O603" s="2">
        <v>76</v>
      </c>
      <c r="P603" s="2">
        <v>76</v>
      </c>
      <c r="Q603" s="1">
        <f t="shared" si="55"/>
        <v>-2.2343923306269549</v>
      </c>
      <c r="R603" s="1">
        <f t="shared" si="56"/>
        <v>0.1070571654516525</v>
      </c>
      <c r="S603" s="1">
        <f t="shared" si="57"/>
        <v>9.6704279410879168E-2</v>
      </c>
      <c r="T603" s="1">
        <f t="shared" si="58"/>
        <v>0.90329572058912078</v>
      </c>
      <c r="U603" s="1">
        <f t="shared" si="59"/>
        <v>-4.4170047255603341E-2</v>
      </c>
      <c r="V603" s="10">
        <f t="shared" si="54"/>
        <v>0</v>
      </c>
      <c r="W603" s="12"/>
      <c r="X603" s="12"/>
      <c r="Y603" s="12"/>
      <c r="Z603" s="12"/>
      <c r="AA603" s="8"/>
      <c r="AB603" s="8"/>
      <c r="AC603" s="8"/>
      <c r="AD603" s="8"/>
      <c r="AE603" s="8"/>
      <c r="AF603" s="8"/>
      <c r="AG603" s="8"/>
      <c r="AH603" s="8"/>
      <c r="AI603" s="8"/>
      <c r="AJ603" s="8"/>
      <c r="AK603" s="8"/>
      <c r="AL603" s="8"/>
      <c r="AM603" s="8"/>
      <c r="AN603" s="8"/>
      <c r="AO603" s="8"/>
      <c r="AP603" s="8"/>
      <c r="AQ603" s="8"/>
      <c r="AR603" s="8"/>
      <c r="AS603" s="8"/>
      <c r="AT603" s="8"/>
      <c r="AU603" s="8"/>
      <c r="AV603" s="8"/>
      <c r="AW603" s="19"/>
      <c r="AX603" s="8"/>
      <c r="AY603" s="8"/>
      <c r="AZ603" s="8"/>
      <c r="BA603" s="8"/>
      <c r="BB603" s="8"/>
      <c r="BC603" s="8"/>
      <c r="BD603" s="8"/>
      <c r="BE603" s="8"/>
      <c r="BF603" s="8"/>
      <c r="BG603" s="8"/>
      <c r="BH603" s="8"/>
      <c r="BI603" s="8"/>
    </row>
    <row r="604" spans="1:61" ht="15" thickBot="1">
      <c r="A604" s="2">
        <v>0</v>
      </c>
      <c r="B604" s="2">
        <v>0</v>
      </c>
      <c r="C604" s="2">
        <v>45</v>
      </c>
      <c r="D604" s="2">
        <v>3</v>
      </c>
      <c r="E604" s="2">
        <v>1</v>
      </c>
      <c r="F604" s="2">
        <v>20</v>
      </c>
      <c r="G604" s="2">
        <v>0</v>
      </c>
      <c r="H604" s="2">
        <v>0</v>
      </c>
      <c r="I604" s="2">
        <v>0</v>
      </c>
      <c r="J604" s="2">
        <v>0</v>
      </c>
      <c r="K604" s="2">
        <v>156</v>
      </c>
      <c r="L604" s="2">
        <v>119</v>
      </c>
      <c r="M604" s="2">
        <v>83</v>
      </c>
      <c r="N604" s="2">
        <v>22.02</v>
      </c>
      <c r="O604" s="2">
        <v>68</v>
      </c>
      <c r="P604" s="2">
        <v>78</v>
      </c>
      <c r="Q604" s="1">
        <f t="shared" si="55"/>
        <v>-2.8464693853671674</v>
      </c>
      <c r="R604" s="1">
        <f t="shared" si="56"/>
        <v>5.8048907826869958E-2</v>
      </c>
      <c r="S604" s="1">
        <f t="shared" si="57"/>
        <v>5.4864106373018987E-2</v>
      </c>
      <c r="T604" s="1">
        <f t="shared" si="58"/>
        <v>0.94513589362698103</v>
      </c>
      <c r="U604" s="1">
        <f t="shared" si="59"/>
        <v>-2.4505743226964739E-2</v>
      </c>
      <c r="V604" s="10">
        <f t="shared" si="54"/>
        <v>0</v>
      </c>
      <c r="W604" s="12"/>
      <c r="X604" s="12"/>
      <c r="Y604" s="12"/>
      <c r="Z604" s="12"/>
      <c r="AA604" s="8"/>
      <c r="AB604" s="8"/>
      <c r="AC604" s="8"/>
      <c r="AD604" s="8"/>
      <c r="AE604" s="8"/>
      <c r="AF604" s="8"/>
      <c r="AG604" s="8"/>
      <c r="AH604" s="8"/>
      <c r="AI604" s="8"/>
      <c r="AJ604" s="8"/>
      <c r="AK604" s="8"/>
      <c r="AL604" s="8"/>
      <c r="AM604" s="8"/>
      <c r="AN604" s="8"/>
      <c r="AO604" s="8"/>
      <c r="AP604" s="8"/>
      <c r="AQ604" s="8"/>
      <c r="AR604" s="8"/>
      <c r="AS604" s="8"/>
      <c r="AT604" s="8"/>
      <c r="AU604" s="8"/>
      <c r="AV604" s="8"/>
      <c r="AW604" s="19"/>
      <c r="AX604" s="8"/>
      <c r="AY604" s="8"/>
      <c r="AZ604" s="8"/>
      <c r="BA604" s="8"/>
      <c r="BB604" s="8"/>
      <c r="BC604" s="8"/>
      <c r="BD604" s="8"/>
      <c r="BE604" s="8"/>
      <c r="BF604" s="8"/>
      <c r="BG604" s="8"/>
      <c r="BH604" s="8"/>
      <c r="BI604" s="8"/>
    </row>
    <row r="605" spans="1:61" ht="15" thickBot="1">
      <c r="A605" s="2">
        <v>0</v>
      </c>
      <c r="B605" s="2">
        <v>0</v>
      </c>
      <c r="C605" s="2">
        <v>57</v>
      </c>
      <c r="D605" s="2">
        <v>2</v>
      </c>
      <c r="E605" s="2">
        <v>0</v>
      </c>
      <c r="F605" s="2">
        <v>0</v>
      </c>
      <c r="G605" s="2">
        <v>0</v>
      </c>
      <c r="H605" s="2">
        <v>0</v>
      </c>
      <c r="I605" s="2">
        <v>0</v>
      </c>
      <c r="J605" s="2">
        <v>0</v>
      </c>
      <c r="K605" s="2">
        <v>289</v>
      </c>
      <c r="L605" s="2">
        <v>125</v>
      </c>
      <c r="M605" s="2">
        <v>74</v>
      </c>
      <c r="N605" s="2">
        <v>18.64</v>
      </c>
      <c r="O605" s="2">
        <v>66</v>
      </c>
      <c r="P605" s="2">
        <v>69</v>
      </c>
      <c r="Q605" s="1">
        <f t="shared" si="55"/>
        <v>-2.1109955506137581</v>
      </c>
      <c r="R605" s="1">
        <f t="shared" si="56"/>
        <v>0.12111732796230404</v>
      </c>
      <c r="S605" s="1">
        <f t="shared" si="57"/>
        <v>0.10803269643726034</v>
      </c>
      <c r="T605" s="1">
        <f t="shared" si="58"/>
        <v>0.89196730356273968</v>
      </c>
      <c r="U605" s="1">
        <f t="shared" si="59"/>
        <v>-4.9651065066182054E-2</v>
      </c>
      <c r="V605" s="10">
        <f t="shared" si="54"/>
        <v>1</v>
      </c>
      <c r="W605" s="12"/>
      <c r="X605" s="12"/>
      <c r="Y605" s="12"/>
      <c r="Z605" s="12"/>
      <c r="AA605" s="8"/>
      <c r="AB605" s="8"/>
      <c r="AC605" s="8"/>
      <c r="AD605" s="8"/>
      <c r="AE605" s="8"/>
      <c r="AF605" s="8"/>
      <c r="AG605" s="8"/>
      <c r="AH605" s="8"/>
      <c r="AI605" s="8"/>
      <c r="AJ605" s="8"/>
      <c r="AK605" s="8"/>
      <c r="AL605" s="8"/>
      <c r="AM605" s="8"/>
      <c r="AN605" s="8"/>
      <c r="AO605" s="8"/>
      <c r="AP605" s="8"/>
      <c r="AQ605" s="8"/>
      <c r="AR605" s="8"/>
      <c r="AS605" s="8"/>
      <c r="AT605" s="8"/>
      <c r="AU605" s="8"/>
      <c r="AV605" s="8"/>
      <c r="AW605" s="19"/>
      <c r="AX605" s="8"/>
      <c r="AY605" s="8"/>
      <c r="AZ605" s="8"/>
      <c r="BA605" s="8"/>
      <c r="BB605" s="8"/>
      <c r="BC605" s="8"/>
      <c r="BD605" s="8"/>
      <c r="BE605" s="8"/>
      <c r="BF605" s="8"/>
      <c r="BG605" s="8"/>
      <c r="BH605" s="8"/>
      <c r="BI605" s="8"/>
    </row>
    <row r="606" spans="1:61" ht="15" thickBot="1">
      <c r="A606" s="2">
        <v>0</v>
      </c>
      <c r="B606" s="2">
        <v>1</v>
      </c>
      <c r="C606" s="2">
        <v>50</v>
      </c>
      <c r="D606" s="2">
        <v>1</v>
      </c>
      <c r="E606" s="2">
        <v>1</v>
      </c>
      <c r="F606" s="2">
        <v>20</v>
      </c>
      <c r="G606" s="2">
        <v>0</v>
      </c>
      <c r="H606" s="2">
        <v>0</v>
      </c>
      <c r="I606" s="2">
        <v>0</v>
      </c>
      <c r="J606" s="2">
        <v>0</v>
      </c>
      <c r="K606" s="2">
        <v>329</v>
      </c>
      <c r="L606" s="2">
        <v>126</v>
      </c>
      <c r="M606" s="2">
        <v>84</v>
      </c>
      <c r="N606" s="2">
        <v>21.45</v>
      </c>
      <c r="O606" s="2">
        <v>65</v>
      </c>
      <c r="P606" s="2">
        <v>65</v>
      </c>
      <c r="Q606" s="1">
        <f t="shared" si="55"/>
        <v>-1.4629839220125493</v>
      </c>
      <c r="R606" s="1">
        <f t="shared" si="56"/>
        <v>0.23154433266147359</v>
      </c>
      <c r="S606" s="1">
        <f t="shared" si="57"/>
        <v>0.18801136631523957</v>
      </c>
      <c r="T606" s="1">
        <f t="shared" si="58"/>
        <v>0.81198863368476037</v>
      </c>
      <c r="U606" s="1">
        <f t="shared" si="59"/>
        <v>-9.0450050023033607E-2</v>
      </c>
      <c r="V606" s="10">
        <f t="shared" si="54"/>
        <v>1</v>
      </c>
      <c r="W606" s="12"/>
      <c r="X606" s="12"/>
      <c r="Y606" s="12"/>
      <c r="Z606" s="12"/>
      <c r="AA606" s="8"/>
      <c r="AB606" s="8"/>
      <c r="AC606" s="8"/>
      <c r="AD606" s="8"/>
      <c r="AE606" s="8"/>
      <c r="AF606" s="8"/>
      <c r="AG606" s="8"/>
      <c r="AH606" s="8"/>
      <c r="AI606" s="8"/>
      <c r="AJ606" s="8"/>
      <c r="AK606" s="8"/>
      <c r="AL606" s="8"/>
      <c r="AM606" s="8"/>
      <c r="AN606" s="8"/>
      <c r="AO606" s="8"/>
      <c r="AP606" s="8"/>
      <c r="AQ606" s="8"/>
      <c r="AR606" s="8"/>
      <c r="AS606" s="8"/>
      <c r="AT606" s="8"/>
      <c r="AU606" s="8"/>
      <c r="AV606" s="8"/>
      <c r="AW606" s="19"/>
      <c r="AX606" s="8"/>
      <c r="AY606" s="8"/>
      <c r="AZ606" s="8"/>
      <c r="BA606" s="8"/>
      <c r="BB606" s="8"/>
      <c r="BC606" s="8"/>
      <c r="BD606" s="8"/>
      <c r="BE606" s="8"/>
      <c r="BF606" s="8"/>
      <c r="BG606" s="8"/>
      <c r="BH606" s="8"/>
      <c r="BI606" s="8"/>
    </row>
    <row r="607" spans="1:61" ht="15" thickBot="1">
      <c r="A607" s="2">
        <v>0</v>
      </c>
      <c r="B607" s="2">
        <v>0</v>
      </c>
      <c r="C607" s="2">
        <v>58</v>
      </c>
      <c r="D607" s="2">
        <v>2</v>
      </c>
      <c r="E607" s="2">
        <v>0</v>
      </c>
      <c r="F607" s="2">
        <v>0</v>
      </c>
      <c r="G607" s="2">
        <v>0</v>
      </c>
      <c r="H607" s="2">
        <v>0</v>
      </c>
      <c r="I607" s="2">
        <v>1</v>
      </c>
      <c r="J607" s="2">
        <v>0</v>
      </c>
      <c r="K607" s="2">
        <v>270</v>
      </c>
      <c r="L607" s="2">
        <v>145</v>
      </c>
      <c r="M607" s="2">
        <v>95</v>
      </c>
      <c r="N607" s="2">
        <v>23.17</v>
      </c>
      <c r="O607" s="2">
        <v>77</v>
      </c>
      <c r="P607" s="2">
        <v>120</v>
      </c>
      <c r="Q607" s="1">
        <f t="shared" si="55"/>
        <v>-1.275121954605936</v>
      </c>
      <c r="R607" s="1">
        <f t="shared" si="56"/>
        <v>0.27939689240568516</v>
      </c>
      <c r="S607" s="1">
        <f t="shared" si="57"/>
        <v>0.21838171881153121</v>
      </c>
      <c r="T607" s="1">
        <f t="shared" si="58"/>
        <v>0.78161828118846877</v>
      </c>
      <c r="U607" s="1">
        <f t="shared" si="59"/>
        <v>-0.10700529150214572</v>
      </c>
      <c r="V607" s="10">
        <f t="shared" si="54"/>
        <v>1</v>
      </c>
      <c r="W607" s="12"/>
      <c r="X607" s="12"/>
      <c r="Y607" s="12"/>
      <c r="Z607" s="12"/>
      <c r="AA607" s="8"/>
      <c r="AB607" s="8"/>
      <c r="AC607" s="8"/>
      <c r="AD607" s="8"/>
      <c r="AE607" s="8"/>
      <c r="AF607" s="8"/>
      <c r="AG607" s="8"/>
      <c r="AH607" s="8"/>
      <c r="AI607" s="8"/>
      <c r="AJ607" s="8"/>
      <c r="AK607" s="8"/>
      <c r="AL607" s="8"/>
      <c r="AM607" s="8"/>
      <c r="AN607" s="8"/>
      <c r="AO607" s="8"/>
      <c r="AP607" s="8"/>
      <c r="AQ607" s="8"/>
      <c r="AR607" s="8"/>
      <c r="AS607" s="8"/>
      <c r="AT607" s="8"/>
      <c r="AU607" s="8"/>
      <c r="AV607" s="8"/>
      <c r="AW607" s="19"/>
      <c r="AX607" s="8"/>
      <c r="AY607" s="8"/>
      <c r="AZ607" s="8"/>
      <c r="BA607" s="8"/>
      <c r="BB607" s="8"/>
      <c r="BC607" s="8"/>
      <c r="BD607" s="8"/>
      <c r="BE607" s="8"/>
      <c r="BF607" s="8"/>
      <c r="BG607" s="8"/>
      <c r="BH607" s="8"/>
      <c r="BI607" s="8"/>
    </row>
    <row r="608" spans="1:61" ht="15" thickBot="1">
      <c r="A608" s="2">
        <v>0</v>
      </c>
      <c r="B608" s="2">
        <v>1</v>
      </c>
      <c r="C608" s="2">
        <v>40</v>
      </c>
      <c r="D608" s="2">
        <v>4</v>
      </c>
      <c r="E608" s="2">
        <v>1</v>
      </c>
      <c r="F608" s="2">
        <v>30</v>
      </c>
      <c r="G608" s="2">
        <v>0</v>
      </c>
      <c r="H608" s="2">
        <v>0</v>
      </c>
      <c r="I608" s="2">
        <v>1</v>
      </c>
      <c r="J608" s="2">
        <v>0</v>
      </c>
      <c r="K608" s="2">
        <v>267</v>
      </c>
      <c r="L608" s="2">
        <v>146</v>
      </c>
      <c r="M608" s="2">
        <v>93.5</v>
      </c>
      <c r="N608" s="2">
        <v>27.47</v>
      </c>
      <c r="O608" s="2">
        <v>87</v>
      </c>
      <c r="P608" s="2">
        <v>89</v>
      </c>
      <c r="Q608" s="1">
        <f t="shared" si="55"/>
        <v>-1.554889122756089</v>
      </c>
      <c r="R608" s="1">
        <f t="shared" si="56"/>
        <v>0.21121280003586576</v>
      </c>
      <c r="S608" s="1">
        <f t="shared" si="57"/>
        <v>0.17438124830716076</v>
      </c>
      <c r="T608" s="1">
        <f t="shared" si="58"/>
        <v>0.82561875169283927</v>
      </c>
      <c r="U608" s="1">
        <f t="shared" si="59"/>
        <v>-8.3220451782459723E-2</v>
      </c>
      <c r="V608" s="10">
        <f t="shared" si="54"/>
        <v>1</v>
      </c>
      <c r="W608" s="12"/>
      <c r="X608" s="12"/>
      <c r="Y608" s="12"/>
      <c r="Z608" s="12"/>
      <c r="AA608" s="8"/>
      <c r="AB608" s="8"/>
      <c r="AC608" s="8"/>
      <c r="AD608" s="8"/>
      <c r="AE608" s="8"/>
      <c r="AF608" s="8"/>
      <c r="AG608" s="8"/>
      <c r="AH608" s="8"/>
      <c r="AI608" s="8"/>
      <c r="AJ608" s="8"/>
      <c r="AK608" s="8"/>
      <c r="AL608" s="8"/>
      <c r="AM608" s="8"/>
      <c r="AN608" s="8"/>
      <c r="AO608" s="8"/>
      <c r="AP608" s="8"/>
      <c r="AQ608" s="8"/>
      <c r="AR608" s="8"/>
      <c r="AS608" s="8"/>
      <c r="AT608" s="8"/>
      <c r="AU608" s="8"/>
      <c r="AV608" s="8"/>
      <c r="AW608" s="19"/>
      <c r="AX608" s="8"/>
      <c r="AY608" s="8"/>
      <c r="AZ608" s="8"/>
      <c r="BA608" s="8"/>
      <c r="BB608" s="8"/>
      <c r="BC608" s="8"/>
      <c r="BD608" s="8"/>
      <c r="BE608" s="8"/>
      <c r="BF608" s="8"/>
      <c r="BG608" s="8"/>
      <c r="BH608" s="8"/>
      <c r="BI608" s="8"/>
    </row>
    <row r="609" spans="1:61" ht="15" thickBot="1">
      <c r="A609" s="2">
        <v>1</v>
      </c>
      <c r="B609" s="2">
        <v>0</v>
      </c>
      <c r="C609" s="2">
        <v>54</v>
      </c>
      <c r="D609" s="2">
        <v>2</v>
      </c>
      <c r="E609" s="2">
        <v>1</v>
      </c>
      <c r="F609" s="2">
        <v>5</v>
      </c>
      <c r="G609" s="2">
        <v>0</v>
      </c>
      <c r="H609" s="2">
        <v>0</v>
      </c>
      <c r="I609" s="2">
        <v>0</v>
      </c>
      <c r="J609" s="2">
        <v>0</v>
      </c>
      <c r="K609" s="2">
        <v>272</v>
      </c>
      <c r="L609" s="2">
        <v>132.5</v>
      </c>
      <c r="M609" s="2">
        <v>91</v>
      </c>
      <c r="N609" s="2">
        <v>23.09</v>
      </c>
      <c r="O609" s="2">
        <v>70</v>
      </c>
      <c r="P609" s="2">
        <v>78</v>
      </c>
      <c r="Q609" s="1">
        <f t="shared" si="55"/>
        <v>-2.0553969340327356</v>
      </c>
      <c r="R609" s="1">
        <f t="shared" si="56"/>
        <v>0.12804200126134418</v>
      </c>
      <c r="S609" s="1">
        <f t="shared" si="57"/>
        <v>0.1135081859701778</v>
      </c>
      <c r="T609" s="1">
        <f t="shared" si="58"/>
        <v>0.1135081859701778</v>
      </c>
      <c r="U609" s="1">
        <f t="shared" si="59"/>
        <v>-0.94497281694239832</v>
      </c>
      <c r="V609" s="10">
        <f t="shared" si="54"/>
        <v>1</v>
      </c>
      <c r="W609" s="12"/>
      <c r="X609" s="12"/>
      <c r="Y609" s="12"/>
      <c r="Z609" s="12"/>
      <c r="AA609" s="8"/>
      <c r="AB609" s="8"/>
      <c r="AC609" s="8"/>
      <c r="AD609" s="8"/>
      <c r="AE609" s="8"/>
      <c r="AF609" s="8"/>
      <c r="AG609" s="8"/>
      <c r="AH609" s="8"/>
      <c r="AI609" s="8"/>
      <c r="AJ609" s="8"/>
      <c r="AK609" s="8"/>
      <c r="AL609" s="8"/>
      <c r="AM609" s="8"/>
      <c r="AN609" s="8"/>
      <c r="AO609" s="8"/>
      <c r="AP609" s="8"/>
      <c r="AQ609" s="8"/>
      <c r="AR609" s="8"/>
      <c r="AS609" s="8"/>
      <c r="AT609" s="8"/>
      <c r="AU609" s="8"/>
      <c r="AV609" s="8"/>
      <c r="AW609" s="19"/>
      <c r="AX609" s="8"/>
      <c r="AY609" s="8"/>
      <c r="AZ609" s="8"/>
      <c r="BA609" s="8"/>
      <c r="BB609" s="8"/>
      <c r="BC609" s="8"/>
      <c r="BD609" s="8"/>
      <c r="BE609" s="8"/>
      <c r="BF609" s="8"/>
      <c r="BG609" s="8"/>
      <c r="BH609" s="8"/>
      <c r="BI609" s="8"/>
    </row>
    <row r="610" spans="1:61" ht="15" thickBot="1">
      <c r="A610" s="2">
        <v>0</v>
      </c>
      <c r="B610" s="2">
        <v>0</v>
      </c>
      <c r="C610" s="2">
        <v>39</v>
      </c>
      <c r="D610" s="2">
        <v>2</v>
      </c>
      <c r="E610" s="2">
        <v>0</v>
      </c>
      <c r="F610" s="2">
        <v>0</v>
      </c>
      <c r="G610" s="2">
        <v>0</v>
      </c>
      <c r="H610" s="2">
        <v>0</v>
      </c>
      <c r="I610" s="2">
        <v>0</v>
      </c>
      <c r="J610" s="2">
        <v>0</v>
      </c>
      <c r="K610" s="2">
        <v>195</v>
      </c>
      <c r="L610" s="2">
        <v>105</v>
      </c>
      <c r="M610" s="2">
        <v>70</v>
      </c>
      <c r="N610" s="2">
        <v>26.97</v>
      </c>
      <c r="O610" s="2">
        <v>80</v>
      </c>
      <c r="P610" s="2">
        <v>64</v>
      </c>
      <c r="Q610" s="1">
        <f t="shared" si="55"/>
        <v>-3.7852314246911769</v>
      </c>
      <c r="R610" s="1">
        <f t="shared" si="56"/>
        <v>2.2703607993243027E-2</v>
      </c>
      <c r="S610" s="1">
        <f t="shared" si="57"/>
        <v>2.2199597044340366E-2</v>
      </c>
      <c r="T610" s="1">
        <f t="shared" si="58"/>
        <v>0.97780040295565962</v>
      </c>
      <c r="U610" s="1">
        <f t="shared" si="59"/>
        <v>-9.7497880975632879E-3</v>
      </c>
      <c r="V610" s="10">
        <f t="shared" si="54"/>
        <v>0</v>
      </c>
      <c r="W610" s="12"/>
      <c r="X610" s="12"/>
      <c r="Y610" s="12"/>
      <c r="Z610" s="12"/>
      <c r="AA610" s="8"/>
      <c r="AB610" s="8"/>
      <c r="AC610" s="8"/>
      <c r="AD610" s="8"/>
      <c r="AE610" s="8"/>
      <c r="AF610" s="8"/>
      <c r="AG610" s="8"/>
      <c r="AH610" s="8"/>
      <c r="AI610" s="8"/>
      <c r="AJ610" s="8"/>
      <c r="AK610" s="8"/>
      <c r="AL610" s="8"/>
      <c r="AM610" s="8"/>
      <c r="AN610" s="8"/>
      <c r="AO610" s="8"/>
      <c r="AP610" s="8"/>
      <c r="AQ610" s="8"/>
      <c r="AR610" s="8"/>
      <c r="AS610" s="8"/>
      <c r="AT610" s="8"/>
      <c r="AU610" s="8"/>
      <c r="AV610" s="8"/>
      <c r="AW610" s="19"/>
      <c r="AX610" s="8"/>
      <c r="AY610" s="8"/>
      <c r="AZ610" s="8"/>
      <c r="BA610" s="8"/>
      <c r="BB610" s="8"/>
      <c r="BC610" s="8"/>
      <c r="BD610" s="8"/>
      <c r="BE610" s="8"/>
      <c r="BF610" s="8"/>
      <c r="BG610" s="8"/>
      <c r="BH610" s="8"/>
      <c r="BI610" s="8"/>
    </row>
    <row r="611" spans="1:61" ht="15" thickBot="1">
      <c r="A611" s="2">
        <v>0</v>
      </c>
      <c r="B611" s="2">
        <v>0</v>
      </c>
      <c r="C611" s="2">
        <v>46</v>
      </c>
      <c r="D611" s="2">
        <v>1</v>
      </c>
      <c r="E611" s="2">
        <v>1</v>
      </c>
      <c r="F611" s="2">
        <v>20</v>
      </c>
      <c r="G611" s="2">
        <v>0</v>
      </c>
      <c r="H611" s="2">
        <v>0</v>
      </c>
      <c r="I611" s="2">
        <v>0</v>
      </c>
      <c r="J611" s="2">
        <v>0</v>
      </c>
      <c r="K611" s="2">
        <v>203</v>
      </c>
      <c r="L611" s="2">
        <v>117</v>
      </c>
      <c r="M611" s="2">
        <v>68</v>
      </c>
      <c r="N611" s="2">
        <v>21.5</v>
      </c>
      <c r="O611" s="2">
        <v>110</v>
      </c>
      <c r="P611" s="2">
        <v>85</v>
      </c>
      <c r="Q611" s="1">
        <f t="shared" si="55"/>
        <v>-2.6385230822972172</v>
      </c>
      <c r="R611" s="1">
        <f t="shared" si="56"/>
        <v>7.1466742146682666E-2</v>
      </c>
      <c r="S611" s="1">
        <f t="shared" si="57"/>
        <v>6.6699916418776678E-2</v>
      </c>
      <c r="T611" s="1">
        <f t="shared" si="58"/>
        <v>0.93330008358122329</v>
      </c>
      <c r="U611" s="1">
        <f t="shared" si="59"/>
        <v>-2.9978695278606797E-2</v>
      </c>
      <c r="V611" s="10">
        <f t="shared" si="54"/>
        <v>0</v>
      </c>
      <c r="W611" s="12"/>
      <c r="X611" s="12"/>
      <c r="Y611" s="12"/>
      <c r="Z611" s="12"/>
      <c r="AA611" s="8"/>
      <c r="AB611" s="8"/>
      <c r="AC611" s="8"/>
      <c r="AD611" s="8"/>
      <c r="AE611" s="8"/>
      <c r="AF611" s="8"/>
      <c r="AG611" s="8"/>
      <c r="AH611" s="8"/>
      <c r="AI611" s="8"/>
      <c r="AJ611" s="8"/>
      <c r="AK611" s="8"/>
      <c r="AL611" s="8"/>
      <c r="AM611" s="8"/>
      <c r="AN611" s="8"/>
      <c r="AO611" s="8"/>
      <c r="AP611" s="8"/>
      <c r="AQ611" s="8"/>
      <c r="AR611" s="8"/>
      <c r="AS611" s="8"/>
      <c r="AT611" s="8"/>
      <c r="AU611" s="8"/>
      <c r="AV611" s="8"/>
      <c r="AW611" s="19"/>
      <c r="AX611" s="8"/>
      <c r="AY611" s="8"/>
      <c r="AZ611" s="8"/>
      <c r="BA611" s="8"/>
      <c r="BB611" s="8"/>
      <c r="BC611" s="8"/>
      <c r="BD611" s="8"/>
      <c r="BE611" s="8"/>
      <c r="BF611" s="8"/>
      <c r="BG611" s="8"/>
      <c r="BH611" s="8"/>
      <c r="BI611" s="8"/>
    </row>
    <row r="612" spans="1:61" ht="15" thickBot="1">
      <c r="A612" s="2">
        <v>0</v>
      </c>
      <c r="B612" s="2">
        <v>0</v>
      </c>
      <c r="C612" s="2">
        <v>60</v>
      </c>
      <c r="D612" s="2">
        <v>3</v>
      </c>
      <c r="E612" s="2">
        <v>1</v>
      </c>
      <c r="F612" s="2">
        <v>10</v>
      </c>
      <c r="G612" s="2">
        <v>0</v>
      </c>
      <c r="H612" s="2">
        <v>0</v>
      </c>
      <c r="I612" s="2">
        <v>0</v>
      </c>
      <c r="J612" s="2">
        <v>0</v>
      </c>
      <c r="K612" s="2">
        <v>212</v>
      </c>
      <c r="L612" s="2">
        <v>186</v>
      </c>
      <c r="M612" s="2">
        <v>102</v>
      </c>
      <c r="N612" s="2">
        <v>23.06</v>
      </c>
      <c r="O612" s="2">
        <v>80</v>
      </c>
      <c r="P612" s="2">
        <v>60</v>
      </c>
      <c r="Q612" s="1">
        <f t="shared" si="55"/>
        <v>-1.1551204271468762</v>
      </c>
      <c r="R612" s="1">
        <f t="shared" si="56"/>
        <v>0.3150195977076426</v>
      </c>
      <c r="S612" s="1">
        <f t="shared" si="57"/>
        <v>0.23955505929857501</v>
      </c>
      <c r="T612" s="1">
        <f t="shared" si="58"/>
        <v>0.76044494070142499</v>
      </c>
      <c r="U612" s="1">
        <f t="shared" si="59"/>
        <v>-0.11893222515495225</v>
      </c>
      <c r="V612" s="10">
        <f t="shared" si="54"/>
        <v>1</v>
      </c>
      <c r="W612" s="12"/>
      <c r="X612" s="12"/>
      <c r="Y612" s="12"/>
      <c r="Z612" s="12"/>
      <c r="AA612" s="8"/>
      <c r="AB612" s="8"/>
      <c r="AC612" s="8"/>
      <c r="AD612" s="8"/>
      <c r="AE612" s="8"/>
      <c r="AF612" s="8"/>
      <c r="AG612" s="8"/>
      <c r="AH612" s="8"/>
      <c r="AI612" s="8"/>
      <c r="AJ612" s="8"/>
      <c r="AK612" s="8"/>
      <c r="AL612" s="8"/>
      <c r="AM612" s="8"/>
      <c r="AN612" s="8"/>
      <c r="AO612" s="8"/>
      <c r="AP612" s="8"/>
      <c r="AQ612" s="8"/>
      <c r="AR612" s="8"/>
      <c r="AS612" s="8"/>
      <c r="AT612" s="8"/>
      <c r="AU612" s="8"/>
      <c r="AV612" s="8"/>
      <c r="AW612" s="19"/>
      <c r="AX612" s="8"/>
      <c r="AY612" s="8"/>
      <c r="AZ612" s="8"/>
      <c r="BA612" s="8"/>
      <c r="BB612" s="8"/>
      <c r="BC612" s="8"/>
      <c r="BD612" s="8"/>
      <c r="BE612" s="8"/>
      <c r="BF612" s="8"/>
      <c r="BG612" s="8"/>
      <c r="BH612" s="8"/>
      <c r="BI612" s="8"/>
    </row>
    <row r="613" spans="1:61" ht="15" thickBot="1">
      <c r="A613" s="2">
        <v>0</v>
      </c>
      <c r="B613" s="2">
        <v>1</v>
      </c>
      <c r="C613" s="2">
        <v>62</v>
      </c>
      <c r="D613" s="2">
        <v>1</v>
      </c>
      <c r="E613" s="2">
        <v>0</v>
      </c>
      <c r="F613" s="2">
        <v>0</v>
      </c>
      <c r="G613" s="2">
        <v>1</v>
      </c>
      <c r="H613" s="2">
        <v>0</v>
      </c>
      <c r="I613" s="2">
        <v>1</v>
      </c>
      <c r="J613" s="2">
        <v>0</v>
      </c>
      <c r="K613" s="2">
        <v>190</v>
      </c>
      <c r="L613" s="2">
        <v>183</v>
      </c>
      <c r="M613" s="2">
        <v>93</v>
      </c>
      <c r="N613" s="2">
        <v>28.96</v>
      </c>
      <c r="O613" s="2">
        <v>90</v>
      </c>
      <c r="P613" s="2">
        <v>77</v>
      </c>
      <c r="Q613" s="1">
        <f t="shared" si="55"/>
        <v>-0.15770245023281859</v>
      </c>
      <c r="R613" s="1">
        <f t="shared" si="56"/>
        <v>0.85410388257422765</v>
      </c>
      <c r="S613" s="1">
        <f t="shared" si="57"/>
        <v>0.46065589452754635</v>
      </c>
      <c r="T613" s="1">
        <f t="shared" si="58"/>
        <v>0.53934410547245371</v>
      </c>
      <c r="U613" s="1">
        <f t="shared" si="59"/>
        <v>-0.26813406333860224</v>
      </c>
      <c r="V613" s="10">
        <f t="shared" si="54"/>
        <v>1</v>
      </c>
      <c r="W613" s="12"/>
      <c r="X613" s="12"/>
      <c r="Y613" s="12"/>
      <c r="Z613" s="12"/>
      <c r="AA613" s="8"/>
      <c r="AB613" s="8"/>
      <c r="AC613" s="8"/>
      <c r="AD613" s="8"/>
      <c r="AE613" s="8"/>
      <c r="AF613" s="8"/>
      <c r="AG613" s="8"/>
      <c r="AH613" s="8"/>
      <c r="AI613" s="8"/>
      <c r="AJ613" s="8"/>
      <c r="AK613" s="8"/>
      <c r="AL613" s="8"/>
      <c r="AM613" s="8"/>
      <c r="AN613" s="8"/>
      <c r="AO613" s="8"/>
      <c r="AP613" s="8"/>
      <c r="AQ613" s="8"/>
      <c r="AR613" s="8"/>
      <c r="AS613" s="8"/>
      <c r="AT613" s="8"/>
      <c r="AU613" s="8"/>
      <c r="AV613" s="8"/>
      <c r="AW613" s="19"/>
      <c r="AX613" s="8"/>
      <c r="AY613" s="8"/>
      <c r="AZ613" s="8"/>
      <c r="BA613" s="8"/>
      <c r="BB613" s="8"/>
      <c r="BC613" s="8"/>
      <c r="BD613" s="8"/>
      <c r="BE613" s="8"/>
      <c r="BF613" s="8"/>
      <c r="BG613" s="8"/>
      <c r="BH613" s="8"/>
      <c r="BI613" s="8"/>
    </row>
    <row r="614" spans="1:61" ht="15" thickBot="1">
      <c r="A614" s="2">
        <v>0</v>
      </c>
      <c r="B614" s="2">
        <v>0</v>
      </c>
      <c r="C614" s="2">
        <v>60</v>
      </c>
      <c r="D614" s="2">
        <v>1</v>
      </c>
      <c r="E614" s="2">
        <v>0</v>
      </c>
      <c r="F614" s="2">
        <v>0</v>
      </c>
      <c r="G614" s="2">
        <v>0</v>
      </c>
      <c r="H614" s="2">
        <v>0</v>
      </c>
      <c r="I614" s="2">
        <v>0</v>
      </c>
      <c r="J614" s="2">
        <v>0</v>
      </c>
      <c r="K614" s="2">
        <v>222</v>
      </c>
      <c r="L614" s="2">
        <v>118</v>
      </c>
      <c r="M614" s="2">
        <v>73</v>
      </c>
      <c r="N614" s="2">
        <v>24.48</v>
      </c>
      <c r="O614" s="2">
        <v>75</v>
      </c>
      <c r="P614" s="2">
        <v>90</v>
      </c>
      <c r="Q614" s="1">
        <f t="shared" si="55"/>
        <v>-1.9722112701655581</v>
      </c>
      <c r="R614" s="1">
        <f t="shared" si="56"/>
        <v>0.13914882013053925</v>
      </c>
      <c r="S614" s="1">
        <f t="shared" si="57"/>
        <v>0.12215157288631846</v>
      </c>
      <c r="T614" s="1">
        <f t="shared" si="58"/>
        <v>0.8778484271136815</v>
      </c>
      <c r="U614" s="1">
        <f t="shared" si="59"/>
        <v>-5.6580464675684894E-2</v>
      </c>
      <c r="V614" s="10">
        <f t="shared" si="54"/>
        <v>1</v>
      </c>
      <c r="W614" s="12"/>
      <c r="X614" s="12"/>
      <c r="Y614" s="12"/>
      <c r="Z614" s="12"/>
      <c r="AA614" s="8"/>
      <c r="AB614" s="8"/>
      <c r="AC614" s="8"/>
      <c r="AD614" s="8"/>
      <c r="AE614" s="8"/>
      <c r="AF614" s="8"/>
      <c r="AG614" s="8"/>
      <c r="AH614" s="8"/>
      <c r="AI614" s="8"/>
      <c r="AJ614" s="8"/>
      <c r="AK614" s="8"/>
      <c r="AL614" s="8"/>
      <c r="AM614" s="8"/>
      <c r="AN614" s="8"/>
      <c r="AO614" s="8"/>
      <c r="AP614" s="8"/>
      <c r="AQ614" s="8"/>
      <c r="AR614" s="8"/>
      <c r="AS614" s="8"/>
      <c r="AT614" s="8"/>
      <c r="AU614" s="8"/>
      <c r="AV614" s="8"/>
      <c r="AW614" s="19"/>
      <c r="AX614" s="8"/>
      <c r="AY614" s="8"/>
      <c r="AZ614" s="8"/>
      <c r="BA614" s="8"/>
      <c r="BB614" s="8"/>
      <c r="BC614" s="8"/>
      <c r="BD614" s="8"/>
      <c r="BE614" s="8"/>
      <c r="BF614" s="8"/>
      <c r="BG614" s="8"/>
      <c r="BH614" s="8"/>
      <c r="BI614" s="8"/>
    </row>
    <row r="615" spans="1:61" ht="15" thickBot="1">
      <c r="A615" s="2">
        <v>0</v>
      </c>
      <c r="B615" s="2">
        <v>1</v>
      </c>
      <c r="C615" s="2">
        <v>40</v>
      </c>
      <c r="D615" s="2">
        <v>1</v>
      </c>
      <c r="E615" s="2">
        <v>0</v>
      </c>
      <c r="F615" s="2">
        <v>0</v>
      </c>
      <c r="G615" s="2">
        <v>0</v>
      </c>
      <c r="H615" s="2">
        <v>0</v>
      </c>
      <c r="I615" s="2">
        <v>0</v>
      </c>
      <c r="J615" s="2">
        <v>0</v>
      </c>
      <c r="K615" s="2">
        <v>206</v>
      </c>
      <c r="L615" s="2">
        <v>110</v>
      </c>
      <c r="M615" s="2">
        <v>67.5</v>
      </c>
      <c r="N615" s="2">
        <v>25.88</v>
      </c>
      <c r="O615" s="2">
        <v>62</v>
      </c>
      <c r="P615" s="2">
        <v>80</v>
      </c>
      <c r="Q615" s="1">
        <f t="shared" si="55"/>
        <v>-2.8399966587718719</v>
      </c>
      <c r="R615" s="1">
        <f t="shared" si="56"/>
        <v>5.842586117830547E-2</v>
      </c>
      <c r="S615" s="1">
        <f t="shared" si="57"/>
        <v>5.5200712039728664E-2</v>
      </c>
      <c r="T615" s="1">
        <f t="shared" si="58"/>
        <v>0.94479928796027135</v>
      </c>
      <c r="U615" s="1">
        <f t="shared" si="59"/>
        <v>-2.4660442696660134E-2</v>
      </c>
      <c r="V615" s="10">
        <f t="shared" si="54"/>
        <v>0</v>
      </c>
      <c r="W615" s="12"/>
      <c r="X615" s="12"/>
      <c r="Y615" s="12"/>
      <c r="Z615" s="12"/>
      <c r="AA615" s="8"/>
      <c r="AB615" s="8"/>
      <c r="AC615" s="8"/>
      <c r="AD615" s="8"/>
      <c r="AE615" s="8"/>
      <c r="AF615" s="8"/>
      <c r="AG615" s="8"/>
      <c r="AH615" s="8"/>
      <c r="AI615" s="8"/>
      <c r="AJ615" s="8"/>
      <c r="AK615" s="8"/>
      <c r="AL615" s="8"/>
      <c r="AM615" s="8"/>
      <c r="AN615" s="8"/>
      <c r="AO615" s="8"/>
      <c r="AP615" s="8"/>
      <c r="AQ615" s="8"/>
      <c r="AR615" s="8"/>
      <c r="AS615" s="8"/>
      <c r="AT615" s="8"/>
      <c r="AU615" s="8"/>
      <c r="AV615" s="8"/>
      <c r="AW615" s="19"/>
      <c r="AX615" s="8"/>
      <c r="AY615" s="8"/>
      <c r="AZ615" s="8"/>
      <c r="BA615" s="8"/>
      <c r="BB615" s="8"/>
      <c r="BC615" s="8"/>
      <c r="BD615" s="8"/>
      <c r="BE615" s="8"/>
      <c r="BF615" s="8"/>
      <c r="BG615" s="8"/>
      <c r="BH615" s="8"/>
      <c r="BI615" s="8"/>
    </row>
    <row r="616" spans="1:61" ht="15" thickBot="1">
      <c r="A616" s="2">
        <v>0</v>
      </c>
      <c r="B616" s="2">
        <v>0</v>
      </c>
      <c r="C616" s="2">
        <v>54</v>
      </c>
      <c r="D616" s="2">
        <v>1</v>
      </c>
      <c r="E616" s="2">
        <v>1</v>
      </c>
      <c r="F616" s="2">
        <v>1</v>
      </c>
      <c r="G616" s="2">
        <v>0</v>
      </c>
      <c r="H616" s="2">
        <v>0</v>
      </c>
      <c r="I616" s="2">
        <v>0</v>
      </c>
      <c r="J616" s="2">
        <v>0</v>
      </c>
      <c r="K616" s="2">
        <v>262</v>
      </c>
      <c r="L616" s="2">
        <v>136</v>
      </c>
      <c r="M616" s="2">
        <v>86</v>
      </c>
      <c r="N616" s="2">
        <v>23.28</v>
      </c>
      <c r="O616" s="2">
        <v>75</v>
      </c>
      <c r="P616" s="2">
        <v>69</v>
      </c>
      <c r="Q616" s="1">
        <f t="shared" si="55"/>
        <v>-2.1073526317290128</v>
      </c>
      <c r="R616" s="1">
        <f t="shared" si="56"/>
        <v>0.12155935320582363</v>
      </c>
      <c r="S616" s="1">
        <f t="shared" si="57"/>
        <v>0.1083842356254824</v>
      </c>
      <c r="T616" s="1">
        <f t="shared" si="58"/>
        <v>0.89161576437451762</v>
      </c>
      <c r="U616" s="1">
        <f t="shared" si="59"/>
        <v>-4.9822261501424193E-2</v>
      </c>
      <c r="V616" s="10">
        <f t="shared" si="54"/>
        <v>1</v>
      </c>
      <c r="W616" s="12"/>
      <c r="X616" s="12"/>
      <c r="Y616" s="12"/>
      <c r="Z616" s="12"/>
      <c r="AA616" s="8"/>
      <c r="AB616" s="8"/>
      <c r="AC616" s="8"/>
      <c r="AD616" s="8"/>
      <c r="AE616" s="8"/>
      <c r="AF616" s="8"/>
      <c r="AG616" s="8"/>
      <c r="AH616" s="8"/>
      <c r="AI616" s="8"/>
      <c r="AJ616" s="8"/>
      <c r="AK616" s="8"/>
      <c r="AL616" s="8"/>
      <c r="AM616" s="8"/>
      <c r="AN616" s="8"/>
      <c r="AO616" s="8"/>
      <c r="AP616" s="8"/>
      <c r="AQ616" s="8"/>
      <c r="AR616" s="8"/>
      <c r="AS616" s="8"/>
      <c r="AT616" s="8"/>
      <c r="AU616" s="8"/>
      <c r="AV616" s="8"/>
      <c r="AW616" s="19"/>
      <c r="AX616" s="8"/>
      <c r="AY616" s="8"/>
      <c r="AZ616" s="8"/>
      <c r="BA616" s="8"/>
      <c r="BB616" s="8"/>
      <c r="BC616" s="8"/>
      <c r="BD616" s="8"/>
      <c r="BE616" s="8"/>
      <c r="BF616" s="8"/>
      <c r="BG616" s="8"/>
      <c r="BH616" s="8"/>
      <c r="BI616" s="8"/>
    </row>
    <row r="617" spans="1:61" ht="15" thickBot="1">
      <c r="A617" s="2">
        <v>0</v>
      </c>
      <c r="B617" s="2">
        <v>0</v>
      </c>
      <c r="C617" s="2">
        <v>47</v>
      </c>
      <c r="D617" s="2">
        <v>3</v>
      </c>
      <c r="E617" s="2">
        <v>0</v>
      </c>
      <c r="F617" s="2">
        <v>0</v>
      </c>
      <c r="G617" s="2">
        <v>0</v>
      </c>
      <c r="H617" s="2">
        <v>0</v>
      </c>
      <c r="I617" s="2">
        <v>0</v>
      </c>
      <c r="J617" s="2">
        <v>0</v>
      </c>
      <c r="K617" s="2">
        <v>294</v>
      </c>
      <c r="L617" s="2">
        <v>109</v>
      </c>
      <c r="M617" s="2">
        <v>72.5</v>
      </c>
      <c r="N617" s="2">
        <v>28.59</v>
      </c>
      <c r="O617" s="2">
        <v>82</v>
      </c>
      <c r="P617" s="2">
        <v>77</v>
      </c>
      <c r="Q617" s="1">
        <f t="shared" si="55"/>
        <v>-2.9486997005952684</v>
      </c>
      <c r="R617" s="1">
        <f t="shared" si="56"/>
        <v>5.2407807503531356E-2</v>
      </c>
      <c r="S617" s="1">
        <f t="shared" si="57"/>
        <v>4.9798003330905075E-2</v>
      </c>
      <c r="T617" s="1">
        <f t="shared" si="58"/>
        <v>0.95020199666909488</v>
      </c>
      <c r="U617" s="1">
        <f t="shared" si="59"/>
        <v>-2.2184061328454012E-2</v>
      </c>
      <c r="V617" s="10">
        <f t="shared" si="54"/>
        <v>0</v>
      </c>
      <c r="W617" s="12"/>
      <c r="X617" s="12"/>
      <c r="Y617" s="12"/>
      <c r="Z617" s="12"/>
      <c r="AA617" s="8"/>
      <c r="AB617" s="8"/>
      <c r="AC617" s="8"/>
      <c r="AD617" s="8"/>
      <c r="AE617" s="8"/>
      <c r="AF617" s="8"/>
      <c r="AG617" s="8"/>
      <c r="AH617" s="8"/>
      <c r="AI617" s="8"/>
      <c r="AJ617" s="8"/>
      <c r="AK617" s="8"/>
      <c r="AL617" s="8"/>
      <c r="AM617" s="8"/>
      <c r="AN617" s="8"/>
      <c r="AO617" s="8"/>
      <c r="AP617" s="8"/>
      <c r="AQ617" s="8"/>
      <c r="AR617" s="8"/>
      <c r="AS617" s="8"/>
      <c r="AT617" s="8"/>
      <c r="AU617" s="8"/>
      <c r="AV617" s="8"/>
      <c r="AW617" s="19"/>
      <c r="AX617" s="8"/>
      <c r="AY617" s="8"/>
      <c r="AZ617" s="8"/>
      <c r="BA617" s="8"/>
      <c r="BB617" s="8"/>
      <c r="BC617" s="8"/>
      <c r="BD617" s="8"/>
      <c r="BE617" s="8"/>
      <c r="BF617" s="8"/>
      <c r="BG617" s="8"/>
      <c r="BH617" s="8"/>
      <c r="BI617" s="8"/>
    </row>
    <row r="618" spans="1:61" ht="15" thickBot="1">
      <c r="A618" s="2">
        <v>0</v>
      </c>
      <c r="B618" s="2">
        <v>1</v>
      </c>
      <c r="C618" s="2">
        <v>58</v>
      </c>
      <c r="D618" s="2">
        <v>1</v>
      </c>
      <c r="E618" s="2">
        <v>1</v>
      </c>
      <c r="F618" s="2">
        <v>20</v>
      </c>
      <c r="G618" s="2">
        <v>0</v>
      </c>
      <c r="H618" s="2">
        <v>0</v>
      </c>
      <c r="I618" s="2">
        <v>0</v>
      </c>
      <c r="J618" s="2">
        <v>0</v>
      </c>
      <c r="K618" s="2">
        <v>251</v>
      </c>
      <c r="L618" s="2">
        <v>135</v>
      </c>
      <c r="M618" s="2">
        <v>85.5</v>
      </c>
      <c r="N618" s="2">
        <v>21.24</v>
      </c>
      <c r="O618" s="2">
        <v>88</v>
      </c>
      <c r="P618" s="2">
        <v>103</v>
      </c>
      <c r="Q618" s="1">
        <f t="shared" si="55"/>
        <v>-0.80845303245754252</v>
      </c>
      <c r="R618" s="1">
        <f t="shared" si="56"/>
        <v>0.44554677978380358</v>
      </c>
      <c r="S618" s="1">
        <f t="shared" si="57"/>
        <v>0.30822024303526152</v>
      </c>
      <c r="T618" s="1">
        <f t="shared" si="58"/>
        <v>0.69177975696473848</v>
      </c>
      <c r="U618" s="1">
        <f t="shared" si="59"/>
        <v>-0.16003215057135156</v>
      </c>
      <c r="V618" s="10">
        <f t="shared" si="54"/>
        <v>1</v>
      </c>
      <c r="W618" s="12"/>
      <c r="X618" s="12"/>
      <c r="Y618" s="12"/>
      <c r="Z618" s="12"/>
      <c r="AA618" s="8"/>
      <c r="AB618" s="8"/>
      <c r="AC618" s="8"/>
      <c r="AD618" s="8"/>
      <c r="AE618" s="8"/>
      <c r="AF618" s="8"/>
      <c r="AG618" s="8"/>
      <c r="AH618" s="8"/>
      <c r="AI618" s="8"/>
      <c r="AJ618" s="8"/>
      <c r="AK618" s="8"/>
      <c r="AL618" s="8"/>
      <c r="AM618" s="8"/>
      <c r="AN618" s="8"/>
      <c r="AO618" s="8"/>
      <c r="AP618" s="8"/>
      <c r="AQ618" s="8"/>
      <c r="AR618" s="8"/>
      <c r="AS618" s="8"/>
      <c r="AT618" s="8"/>
      <c r="AU618" s="8"/>
      <c r="AV618" s="8"/>
      <c r="AW618" s="19"/>
      <c r="AX618" s="8"/>
      <c r="AY618" s="8"/>
      <c r="AZ618" s="8"/>
      <c r="BA618" s="8"/>
      <c r="BB618" s="8"/>
      <c r="BC618" s="8"/>
      <c r="BD618" s="8"/>
      <c r="BE618" s="8"/>
      <c r="BF618" s="8"/>
      <c r="BG618" s="8"/>
      <c r="BH618" s="8"/>
      <c r="BI618" s="8"/>
    </row>
    <row r="619" spans="1:61" ht="15" thickBot="1">
      <c r="A619" s="2">
        <v>0</v>
      </c>
      <c r="B619" s="2">
        <v>0</v>
      </c>
      <c r="C619" s="2">
        <v>51</v>
      </c>
      <c r="D619" s="2">
        <v>1</v>
      </c>
      <c r="E619" s="2">
        <v>0</v>
      </c>
      <c r="F619" s="2">
        <v>0</v>
      </c>
      <c r="G619" s="2">
        <v>0</v>
      </c>
      <c r="H619" s="2">
        <v>0</v>
      </c>
      <c r="I619" s="2">
        <v>1</v>
      </c>
      <c r="J619" s="2">
        <v>0</v>
      </c>
      <c r="K619" s="2">
        <v>160</v>
      </c>
      <c r="L619" s="2">
        <v>140.5</v>
      </c>
      <c r="M619" s="2">
        <v>84</v>
      </c>
      <c r="N619" s="2">
        <v>26.28</v>
      </c>
      <c r="O619" s="2">
        <v>76</v>
      </c>
      <c r="P619" s="2">
        <v>122</v>
      </c>
      <c r="Q619" s="1">
        <f t="shared" si="55"/>
        <v>-1.9105137679592703</v>
      </c>
      <c r="R619" s="1">
        <f t="shared" si="56"/>
        <v>0.14800432717755235</v>
      </c>
      <c r="S619" s="1">
        <f t="shared" si="57"/>
        <v>0.12892314399322097</v>
      </c>
      <c r="T619" s="1">
        <f t="shared" si="58"/>
        <v>0.87107685600677898</v>
      </c>
      <c r="U619" s="1">
        <f t="shared" si="59"/>
        <v>-5.9943525053062253E-2</v>
      </c>
      <c r="V619" s="10">
        <f t="shared" si="54"/>
        <v>1</v>
      </c>
      <c r="W619" s="12"/>
      <c r="X619" s="12"/>
      <c r="Y619" s="12"/>
      <c r="Z619" s="12"/>
      <c r="AA619" s="8"/>
      <c r="AB619" s="8"/>
      <c r="AC619" s="8"/>
      <c r="AD619" s="8"/>
      <c r="AE619" s="8"/>
      <c r="AF619" s="8"/>
      <c r="AG619" s="8"/>
      <c r="AH619" s="8"/>
      <c r="AI619" s="8"/>
      <c r="AJ619" s="8"/>
      <c r="AK619" s="8"/>
      <c r="AL619" s="8"/>
      <c r="AM619" s="8"/>
      <c r="AN619" s="8"/>
      <c r="AO619" s="8"/>
      <c r="AP619" s="8"/>
      <c r="AQ619" s="8"/>
      <c r="AR619" s="8"/>
      <c r="AS619" s="8"/>
      <c r="AT619" s="8"/>
      <c r="AU619" s="8"/>
      <c r="AV619" s="8"/>
      <c r="AW619" s="19"/>
      <c r="AX619" s="8"/>
      <c r="AY619" s="8"/>
      <c r="AZ619" s="8"/>
      <c r="BA619" s="8"/>
      <c r="BB619" s="8"/>
      <c r="BC619" s="8"/>
      <c r="BD619" s="8"/>
      <c r="BE619" s="8"/>
      <c r="BF619" s="8"/>
      <c r="BG619" s="8"/>
      <c r="BH619" s="8"/>
      <c r="BI619" s="8"/>
    </row>
    <row r="620" spans="1:61" ht="15" thickBot="1">
      <c r="A620" s="2">
        <v>1</v>
      </c>
      <c r="B620" s="2">
        <v>1</v>
      </c>
      <c r="C620" s="2">
        <v>47</v>
      </c>
      <c r="D620" s="2">
        <v>1</v>
      </c>
      <c r="E620" s="2">
        <v>1</v>
      </c>
      <c r="F620" s="2">
        <v>30</v>
      </c>
      <c r="G620" s="2">
        <v>0</v>
      </c>
      <c r="H620" s="2">
        <v>0</v>
      </c>
      <c r="I620" s="2">
        <v>0</v>
      </c>
      <c r="J620" s="2">
        <v>0</v>
      </c>
      <c r="K620" s="2">
        <v>143</v>
      </c>
      <c r="L620" s="2">
        <v>114</v>
      </c>
      <c r="M620" s="2">
        <v>79</v>
      </c>
      <c r="N620" s="2">
        <v>26.59</v>
      </c>
      <c r="O620" s="2">
        <v>69</v>
      </c>
      <c r="P620" s="2">
        <v>72</v>
      </c>
      <c r="Q620" s="1">
        <f t="shared" si="55"/>
        <v>-1.9948638545073285</v>
      </c>
      <c r="R620" s="1">
        <f t="shared" si="56"/>
        <v>0.13603217307340998</v>
      </c>
      <c r="S620" s="1">
        <f t="shared" si="57"/>
        <v>0.11974323993429685</v>
      </c>
      <c r="T620" s="1">
        <f t="shared" si="58"/>
        <v>0.11974323993429685</v>
      </c>
      <c r="U620" s="1">
        <f t="shared" si="59"/>
        <v>-0.92174899517521225</v>
      </c>
      <c r="V620" s="10">
        <f t="shared" si="54"/>
        <v>1</v>
      </c>
      <c r="W620" s="12"/>
      <c r="X620" s="12"/>
      <c r="Y620" s="12"/>
      <c r="Z620" s="12"/>
      <c r="AA620" s="8"/>
      <c r="AB620" s="8"/>
      <c r="AC620" s="8"/>
      <c r="AD620" s="8"/>
      <c r="AE620" s="8"/>
      <c r="AF620" s="8"/>
      <c r="AG620" s="8"/>
      <c r="AH620" s="8"/>
      <c r="AI620" s="8"/>
      <c r="AJ620" s="8"/>
      <c r="AK620" s="8"/>
      <c r="AL620" s="8"/>
      <c r="AM620" s="8"/>
      <c r="AN620" s="8"/>
      <c r="AO620" s="8"/>
      <c r="AP620" s="8"/>
      <c r="AQ620" s="8"/>
      <c r="AR620" s="8"/>
      <c r="AS620" s="8"/>
      <c r="AT620" s="8"/>
      <c r="AU620" s="8"/>
      <c r="AV620" s="8"/>
      <c r="AW620" s="19"/>
      <c r="AX620" s="8"/>
      <c r="AY620" s="8"/>
      <c r="AZ620" s="8"/>
      <c r="BA620" s="8"/>
      <c r="BB620" s="8"/>
      <c r="BC620" s="8"/>
      <c r="BD620" s="8"/>
      <c r="BE620" s="8"/>
      <c r="BF620" s="8"/>
      <c r="BG620" s="8"/>
      <c r="BH620" s="8"/>
      <c r="BI620" s="8"/>
    </row>
    <row r="621" spans="1:61" ht="15" thickBot="1">
      <c r="A621" s="2">
        <v>0</v>
      </c>
      <c r="B621" s="2">
        <v>0</v>
      </c>
      <c r="C621" s="2">
        <v>35</v>
      </c>
      <c r="D621" s="2">
        <v>2</v>
      </c>
      <c r="E621" s="2">
        <v>1</v>
      </c>
      <c r="F621" s="2">
        <v>30</v>
      </c>
      <c r="G621" s="2">
        <v>0</v>
      </c>
      <c r="H621" s="2">
        <v>0</v>
      </c>
      <c r="I621" s="2">
        <v>0</v>
      </c>
      <c r="J621" s="2">
        <v>0</v>
      </c>
      <c r="K621" s="2">
        <v>245</v>
      </c>
      <c r="L621" s="2">
        <v>148</v>
      </c>
      <c r="M621" s="2">
        <v>84</v>
      </c>
      <c r="N621" s="2">
        <v>23.74</v>
      </c>
      <c r="O621" s="2">
        <v>60</v>
      </c>
      <c r="P621" s="2">
        <v>73</v>
      </c>
      <c r="Q621" s="1">
        <f t="shared" si="55"/>
        <v>-2.6075916187029389</v>
      </c>
      <c r="R621" s="1">
        <f t="shared" si="56"/>
        <v>7.3711856415476326E-2</v>
      </c>
      <c r="S621" s="1">
        <f t="shared" si="57"/>
        <v>6.8651431922861508E-2</v>
      </c>
      <c r="T621" s="1">
        <f t="shared" si="58"/>
        <v>0.93134856807713851</v>
      </c>
      <c r="U621" s="1">
        <f t="shared" si="59"/>
        <v>-3.0887748813668455E-2</v>
      </c>
      <c r="V621" s="10">
        <f t="shared" si="54"/>
        <v>0</v>
      </c>
      <c r="W621" s="12"/>
      <c r="X621" s="12"/>
      <c r="Y621" s="12"/>
      <c r="Z621" s="12"/>
      <c r="AA621" s="8"/>
      <c r="AB621" s="8"/>
      <c r="AC621" s="8"/>
      <c r="AD621" s="8"/>
      <c r="AE621" s="8"/>
      <c r="AF621" s="8"/>
      <c r="AG621" s="8"/>
      <c r="AH621" s="8"/>
      <c r="AI621" s="8"/>
      <c r="AJ621" s="8"/>
      <c r="AK621" s="8"/>
      <c r="AL621" s="8"/>
      <c r="AM621" s="8"/>
      <c r="AN621" s="8"/>
      <c r="AO621" s="8"/>
      <c r="AP621" s="8"/>
      <c r="AQ621" s="8"/>
      <c r="AR621" s="8"/>
      <c r="AS621" s="8"/>
      <c r="AT621" s="8"/>
      <c r="AU621" s="8"/>
      <c r="AV621" s="8"/>
      <c r="AW621" s="19"/>
      <c r="AX621" s="8"/>
      <c r="AY621" s="8"/>
      <c r="AZ621" s="8"/>
      <c r="BA621" s="8"/>
      <c r="BB621" s="8"/>
      <c r="BC621" s="8"/>
      <c r="BD621" s="8"/>
      <c r="BE621" s="8"/>
      <c r="BF621" s="8"/>
      <c r="BG621" s="8"/>
      <c r="BH621" s="8"/>
      <c r="BI621" s="8"/>
    </row>
    <row r="622" spans="1:61" ht="15" thickBot="1">
      <c r="A622" s="2">
        <v>0</v>
      </c>
      <c r="B622" s="2">
        <v>1</v>
      </c>
      <c r="C622" s="2">
        <v>44</v>
      </c>
      <c r="D622" s="2">
        <v>1</v>
      </c>
      <c r="E622" s="2">
        <v>1</v>
      </c>
      <c r="F622" s="2">
        <v>40</v>
      </c>
      <c r="G622" s="2">
        <v>0</v>
      </c>
      <c r="H622" s="2">
        <v>0</v>
      </c>
      <c r="I622" s="2">
        <v>0</v>
      </c>
      <c r="J622" s="2">
        <v>0</v>
      </c>
      <c r="K622" s="2">
        <v>200</v>
      </c>
      <c r="L622" s="2">
        <v>120</v>
      </c>
      <c r="M622" s="2">
        <v>80</v>
      </c>
      <c r="N622" s="2">
        <v>31.44</v>
      </c>
      <c r="O622" s="2">
        <v>68</v>
      </c>
      <c r="P622" s="2">
        <v>74</v>
      </c>
      <c r="Q622" s="1">
        <f t="shared" si="55"/>
        <v>-1.7374269282466175</v>
      </c>
      <c r="R622" s="1">
        <f t="shared" si="56"/>
        <v>0.17597260873443923</v>
      </c>
      <c r="S622" s="1">
        <f t="shared" si="57"/>
        <v>0.14964005745322403</v>
      </c>
      <c r="T622" s="1">
        <f t="shared" si="58"/>
        <v>0.85035994254677594</v>
      </c>
      <c r="U622" s="1">
        <f t="shared" si="59"/>
        <v>-7.0397206081934102E-2</v>
      </c>
      <c r="V622" s="10">
        <f t="shared" si="54"/>
        <v>1</v>
      </c>
      <c r="W622" s="12"/>
      <c r="X622" s="12"/>
      <c r="Y622" s="12"/>
      <c r="Z622" s="12"/>
      <c r="AA622" s="8"/>
      <c r="AB622" s="8"/>
      <c r="AC622" s="8"/>
      <c r="AD622" s="8"/>
      <c r="AE622" s="8"/>
      <c r="AF622" s="8"/>
      <c r="AG622" s="8"/>
      <c r="AH622" s="8"/>
      <c r="AI622" s="8"/>
      <c r="AJ622" s="8"/>
      <c r="AK622" s="8"/>
      <c r="AL622" s="8"/>
      <c r="AM622" s="8"/>
      <c r="AN622" s="8"/>
      <c r="AO622" s="8"/>
      <c r="AP622" s="8"/>
      <c r="AQ622" s="8"/>
      <c r="AR622" s="8"/>
      <c r="AS622" s="8"/>
      <c r="AT622" s="8"/>
      <c r="AU622" s="8"/>
      <c r="AV622" s="8"/>
      <c r="AW622" s="19"/>
      <c r="AX622" s="8"/>
      <c r="AY622" s="8"/>
      <c r="AZ622" s="8"/>
      <c r="BA622" s="8"/>
      <c r="BB622" s="8"/>
      <c r="BC622" s="8"/>
      <c r="BD622" s="8"/>
      <c r="BE622" s="8"/>
      <c r="BF622" s="8"/>
      <c r="BG622" s="8"/>
      <c r="BH622" s="8"/>
      <c r="BI622" s="8"/>
    </row>
    <row r="623" spans="1:61" ht="15" thickBot="1">
      <c r="A623" s="2">
        <v>0</v>
      </c>
      <c r="B623" s="2">
        <v>1</v>
      </c>
      <c r="C623" s="2">
        <v>50</v>
      </c>
      <c r="D623" s="2">
        <v>4</v>
      </c>
      <c r="E623" s="2">
        <v>1</v>
      </c>
      <c r="F623" s="2">
        <v>25</v>
      </c>
      <c r="G623" s="2">
        <v>0</v>
      </c>
      <c r="H623" s="2">
        <v>0</v>
      </c>
      <c r="I623" s="2">
        <v>0</v>
      </c>
      <c r="J623" s="2">
        <v>0</v>
      </c>
      <c r="K623" s="2">
        <v>215</v>
      </c>
      <c r="L623" s="2">
        <v>134</v>
      </c>
      <c r="M623" s="2">
        <v>80</v>
      </c>
      <c r="N623" s="2">
        <v>29.98</v>
      </c>
      <c r="O623" s="2">
        <v>67</v>
      </c>
      <c r="P623" s="2">
        <v>75</v>
      </c>
      <c r="Q623" s="1">
        <f t="shared" si="55"/>
        <v>-1.5150161724751747</v>
      </c>
      <c r="R623" s="1">
        <f t="shared" si="56"/>
        <v>0.2198046300340942</v>
      </c>
      <c r="S623" s="1">
        <f t="shared" si="57"/>
        <v>0.18019658609424244</v>
      </c>
      <c r="T623" s="1">
        <f t="shared" si="58"/>
        <v>0.81980341390575751</v>
      </c>
      <c r="U623" s="1">
        <f t="shared" si="59"/>
        <v>-8.6290277484087505E-2</v>
      </c>
      <c r="V623" s="10">
        <f t="shared" si="54"/>
        <v>1</v>
      </c>
      <c r="W623" s="12"/>
      <c r="X623" s="12"/>
      <c r="Y623" s="12"/>
      <c r="Z623" s="12"/>
      <c r="AA623" s="8"/>
      <c r="AB623" s="8"/>
      <c r="AC623" s="8"/>
      <c r="AD623" s="8"/>
      <c r="AE623" s="8"/>
      <c r="AF623" s="8"/>
      <c r="AG623" s="8"/>
      <c r="AH623" s="8"/>
      <c r="AI623" s="8"/>
      <c r="AJ623" s="8"/>
      <c r="AK623" s="8"/>
      <c r="AL623" s="8"/>
      <c r="AM623" s="8"/>
      <c r="AN623" s="8"/>
      <c r="AO623" s="8"/>
      <c r="AP623" s="8"/>
      <c r="AQ623" s="8"/>
      <c r="AR623" s="8"/>
      <c r="AS623" s="8"/>
      <c r="AT623" s="8"/>
      <c r="AU623" s="8"/>
      <c r="AV623" s="8"/>
      <c r="AW623" s="19"/>
      <c r="AX623" s="8"/>
      <c r="AY623" s="8"/>
      <c r="AZ623" s="8"/>
      <c r="BA623" s="8"/>
      <c r="BB623" s="8"/>
      <c r="BC623" s="8"/>
      <c r="BD623" s="8"/>
      <c r="BE623" s="8"/>
      <c r="BF623" s="8"/>
      <c r="BG623" s="8"/>
      <c r="BH623" s="8"/>
      <c r="BI623" s="8"/>
    </row>
    <row r="624" spans="1:61" ht="15" thickBot="1">
      <c r="A624" s="2">
        <v>0</v>
      </c>
      <c r="B624" s="2">
        <v>1</v>
      </c>
      <c r="C624" s="2">
        <v>57</v>
      </c>
      <c r="D624" s="2">
        <v>1</v>
      </c>
      <c r="E624" s="2">
        <v>1</v>
      </c>
      <c r="F624" s="2">
        <v>43</v>
      </c>
      <c r="G624" s="2">
        <v>0</v>
      </c>
      <c r="H624" s="2">
        <v>0</v>
      </c>
      <c r="I624" s="2">
        <v>1</v>
      </c>
      <c r="J624" s="2">
        <v>0</v>
      </c>
      <c r="K624" s="2">
        <v>185</v>
      </c>
      <c r="L624" s="2">
        <v>134</v>
      </c>
      <c r="M624" s="2">
        <v>90.5</v>
      </c>
      <c r="N624" s="2">
        <v>27.77</v>
      </c>
      <c r="O624" s="2">
        <v>87</v>
      </c>
      <c r="P624" s="2">
        <v>103</v>
      </c>
      <c r="Q624" s="1">
        <f t="shared" si="55"/>
        <v>-0.36231246283691032</v>
      </c>
      <c r="R624" s="1">
        <f t="shared" si="56"/>
        <v>0.69606483946436126</v>
      </c>
      <c r="S624" s="1">
        <f t="shared" si="57"/>
        <v>0.4103998993836741</v>
      </c>
      <c r="T624" s="1">
        <f t="shared" si="58"/>
        <v>0.58960010061632584</v>
      </c>
      <c r="U624" s="1">
        <f t="shared" si="59"/>
        <v>-0.22944245103585811</v>
      </c>
      <c r="V624" s="10">
        <f t="shared" si="54"/>
        <v>1</v>
      </c>
      <c r="W624" s="12"/>
      <c r="X624" s="12"/>
      <c r="Y624" s="12"/>
      <c r="Z624" s="12"/>
      <c r="AA624" s="8"/>
      <c r="AB624" s="8"/>
      <c r="AC624" s="8"/>
      <c r="AD624" s="8"/>
      <c r="AE624" s="8"/>
      <c r="AF624" s="8"/>
      <c r="AG624" s="8"/>
      <c r="AH624" s="8"/>
      <c r="AI624" s="8"/>
      <c r="AJ624" s="8"/>
      <c r="AK624" s="8"/>
      <c r="AL624" s="8"/>
      <c r="AM624" s="8"/>
      <c r="AN624" s="8"/>
      <c r="AO624" s="8"/>
      <c r="AP624" s="8"/>
      <c r="AQ624" s="8"/>
      <c r="AR624" s="8"/>
      <c r="AS624" s="8"/>
      <c r="AT624" s="8"/>
      <c r="AU624" s="8"/>
      <c r="AV624" s="8"/>
      <c r="AW624" s="19"/>
      <c r="AX624" s="8"/>
      <c r="AY624" s="8"/>
      <c r="AZ624" s="8"/>
      <c r="BA624" s="8"/>
      <c r="BB624" s="8"/>
      <c r="BC624" s="8"/>
      <c r="BD624" s="8"/>
      <c r="BE624" s="8"/>
      <c r="BF624" s="8"/>
      <c r="BG624" s="8"/>
      <c r="BH624" s="8"/>
      <c r="BI624" s="8"/>
    </row>
    <row r="625" spans="1:61" ht="15" thickBot="1">
      <c r="A625" s="2">
        <v>0</v>
      </c>
      <c r="B625" s="2">
        <v>1</v>
      </c>
      <c r="C625" s="2">
        <v>39</v>
      </c>
      <c r="D625" s="2">
        <v>2</v>
      </c>
      <c r="E625" s="2">
        <v>1</v>
      </c>
      <c r="F625" s="2">
        <v>20</v>
      </c>
      <c r="G625" s="2">
        <v>0</v>
      </c>
      <c r="H625" s="2">
        <v>0</v>
      </c>
      <c r="I625" s="2">
        <v>0</v>
      </c>
      <c r="J625" s="2">
        <v>0</v>
      </c>
      <c r="K625" s="2">
        <v>212</v>
      </c>
      <c r="L625" s="2">
        <v>107.5</v>
      </c>
      <c r="M625" s="2">
        <v>67.5</v>
      </c>
      <c r="N625" s="2">
        <v>27.43</v>
      </c>
      <c r="O625" s="2">
        <v>87</v>
      </c>
      <c r="P625" s="2">
        <v>77</v>
      </c>
      <c r="Q625" s="1">
        <f t="shared" si="55"/>
        <v>-2.6378358676785352</v>
      </c>
      <c r="R625" s="1">
        <f t="shared" si="56"/>
        <v>7.1515872016084156E-2</v>
      </c>
      <c r="S625" s="1">
        <f t="shared" si="57"/>
        <v>6.6742708982485938E-2</v>
      </c>
      <c r="T625" s="1">
        <f t="shared" si="58"/>
        <v>0.93325729101751409</v>
      </c>
      <c r="U625" s="1">
        <f t="shared" si="59"/>
        <v>-2.9998608488392434E-2</v>
      </c>
      <c r="V625" s="10">
        <f t="shared" si="54"/>
        <v>0</v>
      </c>
      <c r="W625" s="12"/>
      <c r="X625" s="12"/>
      <c r="Y625" s="12"/>
      <c r="Z625" s="12"/>
      <c r="AA625" s="8"/>
      <c r="AB625" s="8"/>
      <c r="AC625" s="8"/>
      <c r="AD625" s="8"/>
      <c r="AE625" s="8"/>
      <c r="AF625" s="8"/>
      <c r="AG625" s="8"/>
      <c r="AH625" s="8"/>
      <c r="AI625" s="8"/>
      <c r="AJ625" s="8"/>
      <c r="AK625" s="8"/>
      <c r="AL625" s="8"/>
      <c r="AM625" s="8"/>
      <c r="AN625" s="8"/>
      <c r="AO625" s="8"/>
      <c r="AP625" s="8"/>
      <c r="AQ625" s="8"/>
      <c r="AR625" s="8"/>
      <c r="AS625" s="8"/>
      <c r="AT625" s="8"/>
      <c r="AU625" s="8"/>
      <c r="AV625" s="8"/>
      <c r="AW625" s="19"/>
      <c r="AX625" s="8"/>
      <c r="AY625" s="8"/>
      <c r="AZ625" s="8"/>
      <c r="BA625" s="8"/>
      <c r="BB625" s="8"/>
      <c r="BC625" s="8"/>
      <c r="BD625" s="8"/>
      <c r="BE625" s="8"/>
      <c r="BF625" s="8"/>
      <c r="BG625" s="8"/>
      <c r="BH625" s="8"/>
      <c r="BI625" s="8"/>
    </row>
    <row r="626" spans="1:61" ht="15" thickBot="1">
      <c r="A626" s="2">
        <v>1</v>
      </c>
      <c r="B626" s="2">
        <v>0</v>
      </c>
      <c r="C626" s="2">
        <v>45</v>
      </c>
      <c r="D626" s="2">
        <v>1</v>
      </c>
      <c r="E626" s="2">
        <v>0</v>
      </c>
      <c r="F626" s="2">
        <v>0</v>
      </c>
      <c r="G626" s="2">
        <v>0</v>
      </c>
      <c r="H626" s="2">
        <v>0</v>
      </c>
      <c r="I626" s="2">
        <v>0</v>
      </c>
      <c r="J626" s="2">
        <v>0</v>
      </c>
      <c r="K626" s="2">
        <v>211</v>
      </c>
      <c r="L626" s="2">
        <v>127.5</v>
      </c>
      <c r="M626" s="2">
        <v>80</v>
      </c>
      <c r="N626" s="2">
        <v>27.05</v>
      </c>
      <c r="O626" s="2">
        <v>72</v>
      </c>
      <c r="P626" s="2">
        <v>68</v>
      </c>
      <c r="Q626" s="1">
        <f t="shared" si="55"/>
        <v>-2.9624754377288944</v>
      </c>
      <c r="R626" s="1">
        <f t="shared" si="56"/>
        <v>5.1690801306932217E-2</v>
      </c>
      <c r="S626" s="1">
        <f t="shared" si="57"/>
        <v>4.9150188670183531E-2</v>
      </c>
      <c r="T626" s="1">
        <f t="shared" si="58"/>
        <v>4.9150188670183531E-2</v>
      </c>
      <c r="U626" s="1">
        <f t="shared" si="59"/>
        <v>-1.308474810725796</v>
      </c>
      <c r="V626" s="10">
        <f t="shared" si="54"/>
        <v>0</v>
      </c>
      <c r="W626" s="12"/>
      <c r="X626" s="12"/>
      <c r="Y626" s="12"/>
      <c r="Z626" s="12"/>
      <c r="AA626" s="8"/>
      <c r="AB626" s="8"/>
      <c r="AC626" s="8"/>
      <c r="AD626" s="8"/>
      <c r="AE626" s="8"/>
      <c r="AF626" s="8"/>
      <c r="AG626" s="8"/>
      <c r="AH626" s="8"/>
      <c r="AI626" s="8"/>
      <c r="AJ626" s="8"/>
      <c r="AK626" s="8"/>
      <c r="AL626" s="8"/>
      <c r="AM626" s="8"/>
      <c r="AN626" s="8"/>
      <c r="AO626" s="8"/>
      <c r="AP626" s="8"/>
      <c r="AQ626" s="8"/>
      <c r="AR626" s="8"/>
      <c r="AS626" s="8"/>
      <c r="AT626" s="8"/>
      <c r="AU626" s="8"/>
      <c r="AV626" s="8"/>
      <c r="AW626" s="19"/>
      <c r="AX626" s="8"/>
      <c r="AY626" s="8"/>
      <c r="AZ626" s="8"/>
      <c r="BA626" s="8"/>
      <c r="BB626" s="8"/>
      <c r="BC626" s="8"/>
      <c r="BD626" s="8"/>
      <c r="BE626" s="8"/>
      <c r="BF626" s="8"/>
      <c r="BG626" s="8"/>
      <c r="BH626" s="8"/>
      <c r="BI626" s="8"/>
    </row>
    <row r="627" spans="1:61" ht="15" thickBot="1">
      <c r="A627" s="2">
        <v>0</v>
      </c>
      <c r="B627" s="2">
        <v>1</v>
      </c>
      <c r="C627" s="2">
        <v>49</v>
      </c>
      <c r="D627" s="2">
        <v>2</v>
      </c>
      <c r="E627" s="2">
        <v>1</v>
      </c>
      <c r="F627" s="2">
        <v>20</v>
      </c>
      <c r="G627" s="2">
        <v>0</v>
      </c>
      <c r="H627" s="2">
        <v>0</v>
      </c>
      <c r="I627" s="2">
        <v>1</v>
      </c>
      <c r="J627" s="2">
        <v>0</v>
      </c>
      <c r="K627" s="2">
        <v>212</v>
      </c>
      <c r="L627" s="2">
        <v>141</v>
      </c>
      <c r="M627" s="2">
        <v>99</v>
      </c>
      <c r="N627" s="2">
        <v>25.94</v>
      </c>
      <c r="O627" s="2">
        <v>60</v>
      </c>
      <c r="P627" s="2">
        <v>70</v>
      </c>
      <c r="Q627" s="1">
        <f t="shared" si="55"/>
        <v>-1.3536561371540738</v>
      </c>
      <c r="R627" s="1">
        <f t="shared" si="56"/>
        <v>0.25829417326361592</v>
      </c>
      <c r="S627" s="1">
        <f t="shared" si="57"/>
        <v>0.20527328088445548</v>
      </c>
      <c r="T627" s="1">
        <f t="shared" si="58"/>
        <v>0.79472671911554449</v>
      </c>
      <c r="U627" s="1">
        <f t="shared" si="59"/>
        <v>-9.9782185536806636E-2</v>
      </c>
      <c r="V627" s="10">
        <f t="shared" si="54"/>
        <v>1</v>
      </c>
      <c r="W627" s="12"/>
      <c r="X627" s="12"/>
      <c r="Y627" s="12"/>
      <c r="Z627" s="12"/>
      <c r="AA627" s="8"/>
      <c r="AB627" s="8"/>
      <c r="AC627" s="8"/>
      <c r="AD627" s="8"/>
      <c r="AE627" s="8"/>
      <c r="AF627" s="8"/>
      <c r="AG627" s="8"/>
      <c r="AH627" s="8"/>
      <c r="AI627" s="8"/>
      <c r="AJ627" s="8"/>
      <c r="AK627" s="8"/>
      <c r="AL627" s="8"/>
      <c r="AM627" s="8"/>
      <c r="AN627" s="8"/>
      <c r="AO627" s="8"/>
      <c r="AP627" s="8"/>
      <c r="AQ627" s="8"/>
      <c r="AR627" s="8"/>
      <c r="AS627" s="8"/>
      <c r="AT627" s="8"/>
      <c r="AU627" s="8"/>
      <c r="AV627" s="8"/>
      <c r="AW627" s="19"/>
      <c r="AX627" s="8"/>
      <c r="AY627" s="8"/>
      <c r="AZ627" s="8"/>
      <c r="BA627" s="8"/>
      <c r="BB627" s="8"/>
      <c r="BC627" s="8"/>
      <c r="BD627" s="8"/>
      <c r="BE627" s="8"/>
      <c r="BF627" s="8"/>
      <c r="BG627" s="8"/>
      <c r="BH627" s="8"/>
      <c r="BI627" s="8"/>
    </row>
    <row r="628" spans="1:61" ht="15" thickBot="1">
      <c r="A628" s="2">
        <v>0</v>
      </c>
      <c r="B628" s="2">
        <v>0</v>
      </c>
      <c r="C628" s="2">
        <v>38</v>
      </c>
      <c r="D628" s="2">
        <v>2</v>
      </c>
      <c r="E628" s="2">
        <v>1</v>
      </c>
      <c r="F628" s="2">
        <v>1</v>
      </c>
      <c r="G628" s="2">
        <v>0</v>
      </c>
      <c r="H628" s="2">
        <v>0</v>
      </c>
      <c r="I628" s="2">
        <v>0</v>
      </c>
      <c r="J628" s="2">
        <v>0</v>
      </c>
      <c r="K628" s="2">
        <v>200</v>
      </c>
      <c r="L628" s="2">
        <v>124</v>
      </c>
      <c r="M628" s="2">
        <v>84</v>
      </c>
      <c r="N628" s="2">
        <v>20.67</v>
      </c>
      <c r="O628" s="2">
        <v>80</v>
      </c>
      <c r="P628" s="2">
        <v>75</v>
      </c>
      <c r="Q628" s="1">
        <f t="shared" si="55"/>
        <v>-3.4789412585161106</v>
      </c>
      <c r="R628" s="1">
        <f t="shared" si="56"/>
        <v>3.0840045389447887E-2</v>
      </c>
      <c r="S628" s="1">
        <f t="shared" si="57"/>
        <v>2.9917391672339057E-2</v>
      </c>
      <c r="T628" s="1">
        <f t="shared" si="58"/>
        <v>0.97008260832766091</v>
      </c>
      <c r="U628" s="1">
        <f t="shared" si="59"/>
        <v>-1.3191281390170936E-2</v>
      </c>
      <c r="V628" s="10">
        <f t="shared" si="54"/>
        <v>0</v>
      </c>
      <c r="W628" s="12"/>
      <c r="X628" s="12"/>
      <c r="Y628" s="12"/>
      <c r="Z628" s="12"/>
      <c r="AA628" s="8"/>
      <c r="AB628" s="8"/>
      <c r="AC628" s="8"/>
      <c r="AD628" s="8"/>
      <c r="AE628" s="8"/>
      <c r="AF628" s="8"/>
      <c r="AG628" s="8"/>
      <c r="AH628" s="8"/>
      <c r="AI628" s="8"/>
      <c r="AJ628" s="8"/>
      <c r="AK628" s="8"/>
      <c r="AL628" s="8"/>
      <c r="AM628" s="8"/>
      <c r="AN628" s="8"/>
      <c r="AO628" s="8"/>
      <c r="AP628" s="8"/>
      <c r="AQ628" s="8"/>
      <c r="AR628" s="8"/>
      <c r="AS628" s="8"/>
      <c r="AT628" s="8"/>
      <c r="AU628" s="8"/>
      <c r="AV628" s="8"/>
      <c r="AW628" s="19"/>
      <c r="AX628" s="8"/>
      <c r="AY628" s="8"/>
      <c r="AZ628" s="8"/>
      <c r="BA628" s="8"/>
      <c r="BB628" s="8"/>
      <c r="BC628" s="8"/>
      <c r="BD628" s="8"/>
      <c r="BE628" s="8"/>
      <c r="BF628" s="8"/>
      <c r="BG628" s="8"/>
      <c r="BH628" s="8"/>
      <c r="BI628" s="8"/>
    </row>
    <row r="629" spans="1:61" ht="15" thickBot="1">
      <c r="A629" s="2">
        <v>0</v>
      </c>
      <c r="B629" s="2">
        <v>0</v>
      </c>
      <c r="C629" s="2">
        <v>59</v>
      </c>
      <c r="D629" s="2">
        <v>1</v>
      </c>
      <c r="E629" s="2">
        <v>0</v>
      </c>
      <c r="F629" s="2">
        <v>0</v>
      </c>
      <c r="G629" s="2">
        <v>0</v>
      </c>
      <c r="H629" s="2">
        <v>0</v>
      </c>
      <c r="I629" s="2">
        <v>0</v>
      </c>
      <c r="J629" s="2">
        <v>0</v>
      </c>
      <c r="K629" s="2">
        <v>278</v>
      </c>
      <c r="L629" s="2">
        <v>141</v>
      </c>
      <c r="M629" s="2">
        <v>79</v>
      </c>
      <c r="N629" s="2">
        <v>26.45</v>
      </c>
      <c r="O629" s="2">
        <v>70</v>
      </c>
      <c r="P629" s="2">
        <v>94</v>
      </c>
      <c r="Q629" s="1">
        <f t="shared" si="55"/>
        <v>-1.5209379262795082</v>
      </c>
      <c r="R629" s="1">
        <f t="shared" si="56"/>
        <v>0.21850684749677945</v>
      </c>
      <c r="S629" s="1">
        <f t="shared" si="57"/>
        <v>0.17932344651625517</v>
      </c>
      <c r="T629" s="1">
        <f t="shared" si="58"/>
        <v>0.8206765534837448</v>
      </c>
      <c r="U629" s="1">
        <f t="shared" si="59"/>
        <v>-8.5827974080209937E-2</v>
      </c>
      <c r="V629" s="10">
        <f t="shared" si="54"/>
        <v>1</v>
      </c>
      <c r="W629" s="12"/>
      <c r="X629" s="12"/>
      <c r="Y629" s="12"/>
      <c r="Z629" s="12"/>
      <c r="AA629" s="8"/>
      <c r="AB629" s="8"/>
      <c r="AC629" s="8"/>
      <c r="AD629" s="8"/>
      <c r="AE629" s="8"/>
      <c r="AF629" s="8"/>
      <c r="AG629" s="8"/>
      <c r="AH629" s="8"/>
      <c r="AI629" s="8"/>
      <c r="AJ629" s="8"/>
      <c r="AK629" s="8"/>
      <c r="AL629" s="8"/>
      <c r="AM629" s="8"/>
      <c r="AN629" s="8"/>
      <c r="AO629" s="8"/>
      <c r="AP629" s="8"/>
      <c r="AQ629" s="8"/>
      <c r="AR629" s="8"/>
      <c r="AS629" s="8"/>
      <c r="AT629" s="8"/>
      <c r="AU629" s="8"/>
      <c r="AV629" s="8"/>
      <c r="AW629" s="19"/>
      <c r="AX629" s="8"/>
      <c r="AY629" s="8"/>
      <c r="AZ629" s="8"/>
      <c r="BA629" s="8"/>
      <c r="BB629" s="8"/>
      <c r="BC629" s="8"/>
      <c r="BD629" s="8"/>
      <c r="BE629" s="8"/>
      <c r="BF629" s="8"/>
      <c r="BG629" s="8"/>
      <c r="BH629" s="8"/>
      <c r="BI629" s="8"/>
    </row>
    <row r="630" spans="1:61" ht="15" thickBot="1">
      <c r="A630" s="2">
        <v>0</v>
      </c>
      <c r="B630" s="2">
        <v>0</v>
      </c>
      <c r="C630" s="2">
        <v>39</v>
      </c>
      <c r="D630" s="2">
        <v>2</v>
      </c>
      <c r="E630" s="2">
        <v>1</v>
      </c>
      <c r="F630" s="2">
        <v>20</v>
      </c>
      <c r="G630" s="2">
        <v>0</v>
      </c>
      <c r="H630" s="2">
        <v>0</v>
      </c>
      <c r="I630" s="2">
        <v>0</v>
      </c>
      <c r="J630" s="2">
        <v>0</v>
      </c>
      <c r="K630" s="2">
        <v>240</v>
      </c>
      <c r="L630" s="2">
        <v>120</v>
      </c>
      <c r="M630" s="2">
        <v>80</v>
      </c>
      <c r="N630" s="2">
        <v>24.79</v>
      </c>
      <c r="O630" s="2">
        <v>81</v>
      </c>
      <c r="P630" s="2">
        <v>75</v>
      </c>
      <c r="Q630" s="1">
        <f t="shared" si="55"/>
        <v>-3.0040228700959135</v>
      </c>
      <c r="R630" s="1">
        <f t="shared" si="56"/>
        <v>4.9587183783790616E-2</v>
      </c>
      <c r="S630" s="1">
        <f t="shared" si="57"/>
        <v>4.7244463871050191E-2</v>
      </c>
      <c r="T630" s="1">
        <f t="shared" si="58"/>
        <v>0.95275553612894981</v>
      </c>
      <c r="U630" s="1">
        <f t="shared" si="59"/>
        <v>-2.1018519015235031E-2</v>
      </c>
      <c r="V630" s="10">
        <f t="shared" si="54"/>
        <v>0</v>
      </c>
      <c r="W630" s="12"/>
      <c r="X630" s="12"/>
      <c r="Y630" s="12"/>
      <c r="Z630" s="12"/>
      <c r="AA630" s="8"/>
      <c r="AB630" s="8"/>
      <c r="AC630" s="8"/>
      <c r="AD630" s="8"/>
      <c r="AE630" s="8"/>
      <c r="AF630" s="8"/>
      <c r="AG630" s="8"/>
      <c r="AH630" s="8"/>
      <c r="AI630" s="8"/>
      <c r="AJ630" s="8"/>
      <c r="AK630" s="8"/>
      <c r="AL630" s="8"/>
      <c r="AM630" s="8"/>
      <c r="AN630" s="8"/>
      <c r="AO630" s="8"/>
      <c r="AP630" s="8"/>
      <c r="AQ630" s="8"/>
      <c r="AR630" s="8"/>
      <c r="AS630" s="8"/>
      <c r="AT630" s="8"/>
      <c r="AU630" s="8"/>
      <c r="AV630" s="8"/>
      <c r="AW630" s="19"/>
      <c r="AX630" s="8"/>
      <c r="AY630" s="8"/>
      <c r="AZ630" s="8"/>
      <c r="BA630" s="8"/>
      <c r="BB630" s="8"/>
      <c r="BC630" s="8"/>
      <c r="BD630" s="8"/>
      <c r="BE630" s="8"/>
      <c r="BF630" s="8"/>
      <c r="BG630" s="8"/>
      <c r="BH630" s="8"/>
      <c r="BI630" s="8"/>
    </row>
    <row r="631" spans="1:61" ht="15" thickBot="1">
      <c r="A631" s="2">
        <v>0</v>
      </c>
      <c r="B631" s="2">
        <v>1</v>
      </c>
      <c r="C631" s="2">
        <v>59</v>
      </c>
      <c r="D631" s="2">
        <v>1</v>
      </c>
      <c r="E631" s="2">
        <v>1</v>
      </c>
      <c r="F631" s="2">
        <v>60</v>
      </c>
      <c r="G631" s="2">
        <v>0</v>
      </c>
      <c r="H631" s="2">
        <v>0</v>
      </c>
      <c r="I631" s="2">
        <v>1</v>
      </c>
      <c r="J631" s="2">
        <v>0</v>
      </c>
      <c r="K631" s="2">
        <v>298</v>
      </c>
      <c r="L631" s="2">
        <v>153.5</v>
      </c>
      <c r="M631" s="2">
        <v>105</v>
      </c>
      <c r="N631" s="2">
        <v>25.05</v>
      </c>
      <c r="O631" s="2">
        <v>70</v>
      </c>
      <c r="P631" s="2">
        <v>84</v>
      </c>
      <c r="Q631" s="1">
        <f t="shared" si="55"/>
        <v>0.4690411161585466</v>
      </c>
      <c r="R631" s="1">
        <f t="shared" si="56"/>
        <v>1.5984607199679219</v>
      </c>
      <c r="S631" s="1">
        <f t="shared" si="57"/>
        <v>0.61515677635013666</v>
      </c>
      <c r="T631" s="1">
        <f t="shared" si="58"/>
        <v>0.38484322364986334</v>
      </c>
      <c r="U631" s="1">
        <f t="shared" si="59"/>
        <v>-0.41471615612900803</v>
      </c>
      <c r="V631" s="10">
        <f t="shared" si="54"/>
        <v>1</v>
      </c>
      <c r="W631" s="12"/>
      <c r="X631" s="12"/>
      <c r="Y631" s="12"/>
      <c r="Z631" s="12"/>
      <c r="AA631" s="8"/>
      <c r="AB631" s="8"/>
      <c r="AC631" s="8"/>
      <c r="AD631" s="8"/>
      <c r="AE631" s="8"/>
      <c r="AF631" s="8"/>
      <c r="AG631" s="8"/>
      <c r="AH631" s="8"/>
      <c r="AI631" s="8"/>
      <c r="AJ631" s="8"/>
      <c r="AK631" s="8"/>
      <c r="AL631" s="8"/>
      <c r="AM631" s="8"/>
      <c r="AN631" s="8"/>
      <c r="AO631" s="8"/>
      <c r="AP631" s="8"/>
      <c r="AQ631" s="8"/>
      <c r="AR631" s="8"/>
      <c r="AS631" s="8"/>
      <c r="AT631" s="8"/>
      <c r="AU631" s="8"/>
      <c r="AV631" s="8"/>
      <c r="AW631" s="19"/>
      <c r="AX631" s="8"/>
      <c r="AY631" s="8"/>
      <c r="AZ631" s="8"/>
      <c r="BA631" s="8"/>
      <c r="BB631" s="8"/>
      <c r="BC631" s="8"/>
      <c r="BD631" s="8"/>
      <c r="BE631" s="8"/>
      <c r="BF631" s="8"/>
      <c r="BG631" s="8"/>
      <c r="BH631" s="8"/>
      <c r="BI631" s="8"/>
    </row>
    <row r="632" spans="1:61" ht="15" thickBot="1">
      <c r="A632" s="2">
        <v>0</v>
      </c>
      <c r="B632" s="2">
        <v>1</v>
      </c>
      <c r="C632" s="2">
        <v>64</v>
      </c>
      <c r="D632" s="2">
        <v>1</v>
      </c>
      <c r="E632" s="2">
        <v>0</v>
      </c>
      <c r="F632" s="2">
        <v>0</v>
      </c>
      <c r="G632" s="2">
        <v>0</v>
      </c>
      <c r="H632" s="2">
        <v>0</v>
      </c>
      <c r="I632" s="2">
        <v>0</v>
      </c>
      <c r="J632" s="2">
        <v>0</v>
      </c>
      <c r="K632" s="2">
        <v>271</v>
      </c>
      <c r="L632" s="2">
        <v>134</v>
      </c>
      <c r="M632" s="2">
        <v>79</v>
      </c>
      <c r="N632" s="2">
        <v>24.95</v>
      </c>
      <c r="O632" s="2">
        <v>106</v>
      </c>
      <c r="P632" s="2">
        <v>90</v>
      </c>
      <c r="Q632" s="1">
        <f t="shared" si="55"/>
        <v>-0.92440083239963489</v>
      </c>
      <c r="R632" s="1">
        <f t="shared" si="56"/>
        <v>0.39676907904579656</v>
      </c>
      <c r="S632" s="1">
        <f t="shared" si="57"/>
        <v>0.28406204361056558</v>
      </c>
      <c r="T632" s="1">
        <f t="shared" si="58"/>
        <v>0.71593795638943436</v>
      </c>
      <c r="U632" s="1">
        <f t="shared" si="59"/>
        <v>-0.14512461228043458</v>
      </c>
      <c r="V632" s="10">
        <f t="shared" si="54"/>
        <v>1</v>
      </c>
      <c r="W632" s="12"/>
      <c r="X632" s="12"/>
      <c r="Y632" s="12"/>
      <c r="Z632" s="12"/>
      <c r="AA632" s="8"/>
      <c r="AB632" s="8"/>
      <c r="AC632" s="8"/>
      <c r="AD632" s="8"/>
      <c r="AE632" s="8"/>
      <c r="AF632" s="8"/>
      <c r="AG632" s="8"/>
      <c r="AH632" s="8"/>
      <c r="AI632" s="8"/>
      <c r="AJ632" s="8"/>
      <c r="AK632" s="8"/>
      <c r="AL632" s="8"/>
      <c r="AM632" s="8"/>
      <c r="AN632" s="8"/>
      <c r="AO632" s="8"/>
      <c r="AP632" s="8"/>
      <c r="AQ632" s="8"/>
      <c r="AR632" s="8"/>
      <c r="AS632" s="8"/>
      <c r="AT632" s="8"/>
      <c r="AU632" s="8"/>
      <c r="AV632" s="8"/>
      <c r="AW632" s="19"/>
      <c r="AX632" s="8"/>
      <c r="AY632" s="8"/>
      <c r="AZ632" s="8"/>
      <c r="BA632" s="8"/>
      <c r="BB632" s="8"/>
      <c r="BC632" s="8"/>
      <c r="BD632" s="8"/>
      <c r="BE632" s="8"/>
      <c r="BF632" s="8"/>
      <c r="BG632" s="8"/>
      <c r="BH632" s="8"/>
      <c r="BI632" s="8"/>
    </row>
    <row r="633" spans="1:61" ht="15" thickBot="1">
      <c r="A633" s="2">
        <v>0</v>
      </c>
      <c r="B633" s="2">
        <v>0</v>
      </c>
      <c r="C633" s="2">
        <v>51</v>
      </c>
      <c r="D633" s="2">
        <v>2</v>
      </c>
      <c r="E633" s="2">
        <v>0</v>
      </c>
      <c r="F633" s="2">
        <v>0</v>
      </c>
      <c r="G633" s="2">
        <v>1</v>
      </c>
      <c r="H633" s="2">
        <v>0</v>
      </c>
      <c r="I633" s="2">
        <v>1</v>
      </c>
      <c r="J633" s="2">
        <v>0</v>
      </c>
      <c r="K633" s="2">
        <v>283</v>
      </c>
      <c r="L633" s="2">
        <v>152</v>
      </c>
      <c r="M633" s="2">
        <v>99</v>
      </c>
      <c r="N633" s="2">
        <v>31.63</v>
      </c>
      <c r="O633" s="2">
        <v>62</v>
      </c>
      <c r="P633" s="2">
        <v>73</v>
      </c>
      <c r="Q633" s="1">
        <f t="shared" si="55"/>
        <v>-1.6675458548200623</v>
      </c>
      <c r="R633" s="1">
        <f t="shared" si="56"/>
        <v>0.18870961862145158</v>
      </c>
      <c r="S633" s="1">
        <f t="shared" si="57"/>
        <v>0.15875165445392661</v>
      </c>
      <c r="T633" s="1">
        <f t="shared" si="58"/>
        <v>0.84124834554607342</v>
      </c>
      <c r="U633" s="1">
        <f t="shared" si="59"/>
        <v>-7.5075776879012707E-2</v>
      </c>
      <c r="V633" s="10">
        <f t="shared" si="54"/>
        <v>1</v>
      </c>
      <c r="W633" s="12"/>
      <c r="X633" s="12"/>
      <c r="Y633" s="12"/>
      <c r="Z633" s="12"/>
      <c r="AA633" s="8"/>
      <c r="AB633" s="8"/>
      <c r="AC633" s="8"/>
      <c r="AD633" s="8"/>
      <c r="AE633" s="8"/>
      <c r="AF633" s="8"/>
      <c r="AG633" s="8"/>
      <c r="AH633" s="8"/>
      <c r="AI633" s="8"/>
      <c r="AJ633" s="8"/>
      <c r="AK633" s="8"/>
      <c r="AL633" s="8"/>
      <c r="AM633" s="8"/>
      <c r="AN633" s="8"/>
      <c r="AO633" s="8"/>
      <c r="AP633" s="8"/>
      <c r="AQ633" s="8"/>
      <c r="AR633" s="8"/>
      <c r="AS633" s="8"/>
      <c r="AT633" s="8"/>
      <c r="AU633" s="8"/>
      <c r="AV633" s="8"/>
      <c r="AW633" s="19"/>
      <c r="AX633" s="8"/>
      <c r="AY633" s="8"/>
      <c r="AZ633" s="8"/>
      <c r="BA633" s="8"/>
      <c r="BB633" s="8"/>
      <c r="BC633" s="8"/>
      <c r="BD633" s="8"/>
      <c r="BE633" s="8"/>
      <c r="BF633" s="8"/>
      <c r="BG633" s="8"/>
      <c r="BH633" s="8"/>
      <c r="BI633" s="8"/>
    </row>
    <row r="634" spans="1:61" ht="15" thickBot="1">
      <c r="A634" s="2">
        <v>0</v>
      </c>
      <c r="B634" s="2">
        <v>1</v>
      </c>
      <c r="C634" s="2">
        <v>57</v>
      </c>
      <c r="D634" s="2">
        <v>1</v>
      </c>
      <c r="E634" s="2">
        <v>0</v>
      </c>
      <c r="F634" s="2">
        <v>0</v>
      </c>
      <c r="G634" s="2">
        <v>0</v>
      </c>
      <c r="H634" s="2">
        <v>0</v>
      </c>
      <c r="I634" s="2">
        <v>1</v>
      </c>
      <c r="J634" s="2">
        <v>0</v>
      </c>
      <c r="K634" s="2">
        <v>241</v>
      </c>
      <c r="L634" s="2">
        <v>163.5</v>
      </c>
      <c r="M634" s="2">
        <v>93</v>
      </c>
      <c r="N634" s="2">
        <v>31.68</v>
      </c>
      <c r="O634" s="2">
        <v>80</v>
      </c>
      <c r="P634" s="2">
        <v>67</v>
      </c>
      <c r="Q634" s="1">
        <f t="shared" si="55"/>
        <v>-0.8381907497017913</v>
      </c>
      <c r="R634" s="1">
        <f t="shared" si="56"/>
        <v>0.43249230282638196</v>
      </c>
      <c r="S634" s="1">
        <f t="shared" si="57"/>
        <v>0.3019159697912876</v>
      </c>
      <c r="T634" s="1">
        <f t="shared" si="58"/>
        <v>0.69808403020871235</v>
      </c>
      <c r="U634" s="1">
        <f t="shared" si="59"/>
        <v>-0.15609229706245759</v>
      </c>
      <c r="V634" s="10">
        <f t="shared" si="54"/>
        <v>1</v>
      </c>
      <c r="W634" s="12"/>
      <c r="X634" s="12"/>
      <c r="Y634" s="12"/>
      <c r="Z634" s="12"/>
      <c r="AA634" s="8"/>
      <c r="AB634" s="8"/>
      <c r="AC634" s="8"/>
      <c r="AD634" s="8"/>
      <c r="AE634" s="8"/>
      <c r="AF634" s="8"/>
      <c r="AG634" s="8"/>
      <c r="AH634" s="8"/>
      <c r="AI634" s="8"/>
      <c r="AJ634" s="8"/>
      <c r="AK634" s="8"/>
      <c r="AL634" s="8"/>
      <c r="AM634" s="8"/>
      <c r="AN634" s="8"/>
      <c r="AO634" s="8"/>
      <c r="AP634" s="8"/>
      <c r="AQ634" s="8"/>
      <c r="AR634" s="8"/>
      <c r="AS634" s="8"/>
      <c r="AT634" s="8"/>
      <c r="AU634" s="8"/>
      <c r="AV634" s="8"/>
      <c r="AW634" s="19"/>
      <c r="AX634" s="8"/>
      <c r="AY634" s="8"/>
      <c r="AZ634" s="8"/>
      <c r="BA634" s="8"/>
      <c r="BB634" s="8"/>
      <c r="BC634" s="8"/>
      <c r="BD634" s="8"/>
      <c r="BE634" s="8"/>
      <c r="BF634" s="8"/>
      <c r="BG634" s="8"/>
      <c r="BH634" s="8"/>
      <c r="BI634" s="8"/>
    </row>
    <row r="635" spans="1:61" ht="15" thickBot="1">
      <c r="A635" s="2">
        <v>0</v>
      </c>
      <c r="B635" s="2">
        <v>0</v>
      </c>
      <c r="C635" s="2">
        <v>40</v>
      </c>
      <c r="D635" s="2">
        <v>3</v>
      </c>
      <c r="E635" s="2">
        <v>0</v>
      </c>
      <c r="F635" s="2">
        <v>0</v>
      </c>
      <c r="G635" s="2">
        <v>0</v>
      </c>
      <c r="H635" s="2">
        <v>0</v>
      </c>
      <c r="I635" s="2">
        <v>0</v>
      </c>
      <c r="J635" s="2">
        <v>0</v>
      </c>
      <c r="K635" s="2">
        <v>251</v>
      </c>
      <c r="L635" s="2">
        <v>135</v>
      </c>
      <c r="M635" s="2">
        <v>87</v>
      </c>
      <c r="N635" s="2">
        <v>31.6</v>
      </c>
      <c r="O635" s="2">
        <v>75</v>
      </c>
      <c r="P635" s="2">
        <v>80</v>
      </c>
      <c r="Q635" s="1">
        <f t="shared" si="55"/>
        <v>-3.0893766207585376</v>
      </c>
      <c r="R635" s="1">
        <f t="shared" si="56"/>
        <v>4.5530328221348705E-2</v>
      </c>
      <c r="S635" s="1">
        <f t="shared" si="57"/>
        <v>4.3547592061537507E-2</v>
      </c>
      <c r="T635" s="1">
        <f t="shared" si="58"/>
        <v>0.95645240793846253</v>
      </c>
      <c r="U635" s="1">
        <f t="shared" si="59"/>
        <v>-1.9336635133739854E-2</v>
      </c>
      <c r="V635" s="10">
        <f t="shared" si="54"/>
        <v>0</v>
      </c>
      <c r="W635" s="12"/>
      <c r="X635" s="12"/>
      <c r="Y635" s="12"/>
      <c r="Z635" s="12"/>
      <c r="AA635" s="8"/>
      <c r="AB635" s="8"/>
      <c r="AC635" s="8"/>
      <c r="AD635" s="8"/>
      <c r="AE635" s="8"/>
      <c r="AF635" s="8"/>
      <c r="AG635" s="8"/>
      <c r="AH635" s="8"/>
      <c r="AI635" s="8"/>
      <c r="AJ635" s="8"/>
      <c r="AK635" s="8"/>
      <c r="AL635" s="8"/>
      <c r="AM635" s="8"/>
      <c r="AN635" s="8"/>
      <c r="AO635" s="8"/>
      <c r="AP635" s="8"/>
      <c r="AQ635" s="8"/>
      <c r="AR635" s="8"/>
      <c r="AS635" s="8"/>
      <c r="AT635" s="8"/>
      <c r="AU635" s="8"/>
      <c r="AV635" s="8"/>
      <c r="AW635" s="19"/>
      <c r="AX635" s="8"/>
      <c r="AY635" s="8"/>
      <c r="AZ635" s="8"/>
      <c r="BA635" s="8"/>
      <c r="BB635" s="8"/>
      <c r="BC635" s="8"/>
      <c r="BD635" s="8"/>
      <c r="BE635" s="8"/>
      <c r="BF635" s="8"/>
      <c r="BG635" s="8"/>
      <c r="BH635" s="8"/>
      <c r="BI635" s="8"/>
    </row>
    <row r="636" spans="1:61" ht="15" thickBot="1">
      <c r="A636" s="2">
        <v>0</v>
      </c>
      <c r="B636" s="2">
        <v>1</v>
      </c>
      <c r="C636" s="2">
        <v>62</v>
      </c>
      <c r="D636" s="2">
        <v>4</v>
      </c>
      <c r="E636" s="2">
        <v>1</v>
      </c>
      <c r="F636" s="2">
        <v>20</v>
      </c>
      <c r="G636" s="2">
        <v>0</v>
      </c>
      <c r="H636" s="2">
        <v>0</v>
      </c>
      <c r="I636" s="2">
        <v>0</v>
      </c>
      <c r="J636" s="2">
        <v>0</v>
      </c>
      <c r="K636" s="2">
        <v>292</v>
      </c>
      <c r="L636" s="2">
        <v>130</v>
      </c>
      <c r="M636" s="2">
        <v>77.5</v>
      </c>
      <c r="N636" s="2">
        <v>24.75</v>
      </c>
      <c r="O636" s="2">
        <v>72</v>
      </c>
      <c r="P636" s="2">
        <v>72</v>
      </c>
      <c r="Q636" s="1">
        <f t="shared" si="55"/>
        <v>-0.7890303524937119</v>
      </c>
      <c r="R636" s="1">
        <f t="shared" si="56"/>
        <v>0.45428507818145403</v>
      </c>
      <c r="S636" s="1">
        <f t="shared" si="57"/>
        <v>0.31237690944991736</v>
      </c>
      <c r="T636" s="1">
        <f t="shared" si="58"/>
        <v>0.68762309055008264</v>
      </c>
      <c r="U636" s="1">
        <f t="shared" si="59"/>
        <v>-0.16264954802612813</v>
      </c>
      <c r="V636" s="10">
        <f t="shared" si="54"/>
        <v>1</v>
      </c>
      <c r="W636" s="12"/>
      <c r="X636" s="12"/>
      <c r="Y636" s="12"/>
      <c r="Z636" s="12"/>
      <c r="AA636" s="8"/>
      <c r="AB636" s="8"/>
      <c r="AC636" s="8"/>
      <c r="AD636" s="8"/>
      <c r="AE636" s="8"/>
      <c r="AF636" s="8"/>
      <c r="AG636" s="8"/>
      <c r="AH636" s="8"/>
      <c r="AI636" s="8"/>
      <c r="AJ636" s="8"/>
      <c r="AK636" s="8"/>
      <c r="AL636" s="8"/>
      <c r="AM636" s="8"/>
      <c r="AN636" s="8"/>
      <c r="AO636" s="8"/>
      <c r="AP636" s="8"/>
      <c r="AQ636" s="8"/>
      <c r="AR636" s="8"/>
      <c r="AS636" s="8"/>
      <c r="AT636" s="8"/>
      <c r="AU636" s="8"/>
      <c r="AV636" s="8"/>
      <c r="AW636" s="19"/>
      <c r="AX636" s="8"/>
      <c r="AY636" s="8"/>
      <c r="AZ636" s="8"/>
      <c r="BA636" s="8"/>
      <c r="BB636" s="8"/>
      <c r="BC636" s="8"/>
      <c r="BD636" s="8"/>
      <c r="BE636" s="8"/>
      <c r="BF636" s="8"/>
      <c r="BG636" s="8"/>
      <c r="BH636" s="8"/>
      <c r="BI636" s="8"/>
    </row>
    <row r="637" spans="1:61" ht="15" thickBot="1">
      <c r="A637" s="2">
        <v>0</v>
      </c>
      <c r="B637" s="2">
        <v>0</v>
      </c>
      <c r="C637" s="2">
        <v>53</v>
      </c>
      <c r="D637" s="2">
        <v>3</v>
      </c>
      <c r="E637" s="2">
        <v>0</v>
      </c>
      <c r="F637" s="2">
        <v>0</v>
      </c>
      <c r="G637" s="2">
        <v>0</v>
      </c>
      <c r="H637" s="2">
        <v>0</v>
      </c>
      <c r="I637" s="2">
        <v>0</v>
      </c>
      <c r="J637" s="2">
        <v>0</v>
      </c>
      <c r="K637" s="2">
        <v>245</v>
      </c>
      <c r="L637" s="2">
        <v>103</v>
      </c>
      <c r="M637" s="2">
        <v>68</v>
      </c>
      <c r="N637" s="2">
        <v>21.8</v>
      </c>
      <c r="O637" s="2">
        <v>60</v>
      </c>
      <c r="P637" s="2">
        <v>63</v>
      </c>
      <c r="Q637" s="1">
        <f t="shared" si="55"/>
        <v>-2.8277603540407599</v>
      </c>
      <c r="R637" s="1">
        <f t="shared" si="56"/>
        <v>5.9145169683917184E-2</v>
      </c>
      <c r="S637" s="1">
        <f t="shared" si="57"/>
        <v>5.5842363612504602E-2</v>
      </c>
      <c r="T637" s="1">
        <f t="shared" si="58"/>
        <v>0.94415763638749539</v>
      </c>
      <c r="U637" s="1">
        <f t="shared" si="59"/>
        <v>-2.4955489920328755E-2</v>
      </c>
      <c r="V637" s="10">
        <f t="shared" si="54"/>
        <v>0</v>
      </c>
      <c r="W637" s="12"/>
      <c r="X637" s="12"/>
      <c r="Y637" s="12"/>
      <c r="Z637" s="12"/>
      <c r="AA637" s="8"/>
      <c r="AB637" s="8"/>
      <c r="AC637" s="8"/>
      <c r="AD637" s="8"/>
      <c r="AE637" s="8"/>
      <c r="AF637" s="8"/>
      <c r="AG637" s="8"/>
      <c r="AH637" s="8"/>
      <c r="AI637" s="8"/>
      <c r="AJ637" s="8"/>
      <c r="AK637" s="8"/>
      <c r="AL637" s="8"/>
      <c r="AM637" s="8"/>
      <c r="AN637" s="8"/>
      <c r="AO637" s="8"/>
      <c r="AP637" s="8"/>
      <c r="AQ637" s="8"/>
      <c r="AR637" s="8"/>
      <c r="AS637" s="8"/>
      <c r="AT637" s="8"/>
      <c r="AU637" s="8"/>
      <c r="AV637" s="8"/>
      <c r="AW637" s="19"/>
      <c r="AX637" s="8"/>
      <c r="AY637" s="8"/>
      <c r="AZ637" s="8"/>
      <c r="BA637" s="8"/>
      <c r="BB637" s="8"/>
      <c r="BC637" s="8"/>
      <c r="BD637" s="8"/>
      <c r="BE637" s="8"/>
      <c r="BF637" s="8"/>
      <c r="BG637" s="8"/>
      <c r="BH637" s="8"/>
      <c r="BI637" s="8"/>
    </row>
    <row r="638" spans="1:61" ht="15" thickBot="1">
      <c r="A638" s="2">
        <v>0</v>
      </c>
      <c r="B638" s="2">
        <v>0</v>
      </c>
      <c r="C638" s="2">
        <v>37</v>
      </c>
      <c r="D638" s="2">
        <v>1</v>
      </c>
      <c r="E638" s="2">
        <v>1</v>
      </c>
      <c r="F638" s="2">
        <v>20</v>
      </c>
      <c r="G638" s="2">
        <v>0</v>
      </c>
      <c r="H638" s="2">
        <v>0</v>
      </c>
      <c r="I638" s="2">
        <v>0</v>
      </c>
      <c r="J638" s="2">
        <v>0</v>
      </c>
      <c r="K638" s="2">
        <v>168</v>
      </c>
      <c r="L638" s="2">
        <v>117</v>
      </c>
      <c r="M638" s="2">
        <v>74</v>
      </c>
      <c r="N638" s="2">
        <v>21.51</v>
      </c>
      <c r="O638" s="2">
        <v>67</v>
      </c>
      <c r="P638" s="2">
        <v>77</v>
      </c>
      <c r="Q638" s="1">
        <f t="shared" si="55"/>
        <v>-3.2332139998902738</v>
      </c>
      <c r="R638" s="1">
        <f t="shared" si="56"/>
        <v>3.9430565083356926E-2</v>
      </c>
      <c r="S638" s="1">
        <f t="shared" si="57"/>
        <v>3.7934775451013224E-2</v>
      </c>
      <c r="T638" s="1">
        <f t="shared" si="58"/>
        <v>0.9620652245489868</v>
      </c>
      <c r="U638" s="1">
        <f t="shared" si="59"/>
        <v>-1.6795483366069373E-2</v>
      </c>
      <c r="V638" s="10">
        <f t="shared" si="54"/>
        <v>0</v>
      </c>
      <c r="W638" s="12"/>
      <c r="X638" s="12"/>
      <c r="Y638" s="12"/>
      <c r="Z638" s="12"/>
      <c r="AA638" s="8"/>
      <c r="AB638" s="8"/>
      <c r="AC638" s="8"/>
      <c r="AD638" s="8"/>
      <c r="AE638" s="8"/>
      <c r="AF638" s="8"/>
      <c r="AG638" s="8"/>
      <c r="AH638" s="8"/>
      <c r="AI638" s="8"/>
      <c r="AJ638" s="8"/>
      <c r="AK638" s="8"/>
      <c r="AL638" s="8"/>
      <c r="AM638" s="8"/>
      <c r="AN638" s="8"/>
      <c r="AO638" s="8"/>
      <c r="AP638" s="8"/>
      <c r="AQ638" s="8"/>
      <c r="AR638" s="8"/>
      <c r="AS638" s="8"/>
      <c r="AT638" s="8"/>
      <c r="AU638" s="8"/>
      <c r="AV638" s="8"/>
      <c r="AW638" s="19"/>
      <c r="AX638" s="8"/>
      <c r="AY638" s="8"/>
      <c r="AZ638" s="8"/>
      <c r="BA638" s="8"/>
      <c r="BB638" s="8"/>
      <c r="BC638" s="8"/>
      <c r="BD638" s="8"/>
      <c r="BE638" s="8"/>
      <c r="BF638" s="8"/>
      <c r="BG638" s="8"/>
      <c r="BH638" s="8"/>
      <c r="BI638" s="8"/>
    </row>
    <row r="639" spans="1:61" ht="15" thickBot="1">
      <c r="A639" s="2">
        <v>0</v>
      </c>
      <c r="B639" s="2">
        <v>0</v>
      </c>
      <c r="C639" s="2">
        <v>48</v>
      </c>
      <c r="D639" s="2">
        <v>3</v>
      </c>
      <c r="E639" s="2">
        <v>0</v>
      </c>
      <c r="F639" s="2">
        <v>0</v>
      </c>
      <c r="G639" s="2">
        <v>0</v>
      </c>
      <c r="H639" s="2">
        <v>0</v>
      </c>
      <c r="I639" s="2">
        <v>0</v>
      </c>
      <c r="J639" s="2">
        <v>0</v>
      </c>
      <c r="K639" s="2">
        <v>197</v>
      </c>
      <c r="L639" s="2">
        <v>107</v>
      </c>
      <c r="M639" s="2">
        <v>73</v>
      </c>
      <c r="N639" s="2">
        <v>19.78</v>
      </c>
      <c r="O639" s="2">
        <v>63</v>
      </c>
      <c r="P639" s="2">
        <v>76</v>
      </c>
      <c r="Q639" s="1">
        <f t="shared" si="55"/>
        <v>-3.1458116339442208</v>
      </c>
      <c r="R639" s="1">
        <f t="shared" si="56"/>
        <v>4.3031983650725164E-2</v>
      </c>
      <c r="S639" s="1">
        <f t="shared" si="57"/>
        <v>4.1256629063385529E-2</v>
      </c>
      <c r="T639" s="1">
        <f t="shared" si="58"/>
        <v>0.95874337093661444</v>
      </c>
      <c r="U639" s="1">
        <f t="shared" si="59"/>
        <v>-1.8297625885832579E-2</v>
      </c>
      <c r="V639" s="10">
        <f t="shared" si="54"/>
        <v>0</v>
      </c>
      <c r="W639" s="12"/>
      <c r="X639" s="12"/>
      <c r="Y639" s="12"/>
      <c r="Z639" s="12"/>
      <c r="AA639" s="8"/>
      <c r="AB639" s="8"/>
      <c r="AC639" s="8"/>
      <c r="AD639" s="8"/>
      <c r="AE639" s="8"/>
      <c r="AF639" s="8"/>
      <c r="AG639" s="8"/>
      <c r="AH639" s="8"/>
      <c r="AI639" s="8"/>
      <c r="AJ639" s="8"/>
      <c r="AK639" s="8"/>
      <c r="AL639" s="8"/>
      <c r="AM639" s="8"/>
      <c r="AN639" s="8"/>
      <c r="AO639" s="8"/>
      <c r="AP639" s="8"/>
      <c r="AQ639" s="8"/>
      <c r="AR639" s="8"/>
      <c r="AS639" s="8"/>
      <c r="AT639" s="8"/>
      <c r="AU639" s="8"/>
      <c r="AV639" s="8"/>
      <c r="AW639" s="19"/>
      <c r="AX639" s="8"/>
      <c r="AY639" s="8"/>
      <c r="AZ639" s="8"/>
      <c r="BA639" s="8"/>
      <c r="BB639" s="8"/>
      <c r="BC639" s="8"/>
      <c r="BD639" s="8"/>
      <c r="BE639" s="8"/>
      <c r="BF639" s="8"/>
      <c r="BG639" s="8"/>
      <c r="BH639" s="8"/>
      <c r="BI639" s="8"/>
    </row>
    <row r="640" spans="1:61" ht="15" thickBot="1">
      <c r="A640" s="2">
        <v>0</v>
      </c>
      <c r="B640" s="2">
        <v>0</v>
      </c>
      <c r="C640" s="2">
        <v>40</v>
      </c>
      <c r="D640" s="2">
        <v>3</v>
      </c>
      <c r="E640" s="2">
        <v>0</v>
      </c>
      <c r="F640" s="2">
        <v>0</v>
      </c>
      <c r="G640" s="2">
        <v>0</v>
      </c>
      <c r="H640" s="2">
        <v>0</v>
      </c>
      <c r="I640" s="2">
        <v>0</v>
      </c>
      <c r="J640" s="2">
        <v>0</v>
      </c>
      <c r="K640" s="2">
        <v>152</v>
      </c>
      <c r="L640" s="2">
        <v>122</v>
      </c>
      <c r="M640" s="2">
        <v>78</v>
      </c>
      <c r="N640" s="2">
        <v>18.920000000000002</v>
      </c>
      <c r="O640" s="2">
        <v>65</v>
      </c>
      <c r="P640" s="2">
        <v>80</v>
      </c>
      <c r="Q640" s="1">
        <f t="shared" si="55"/>
        <v>-3.5314120528494577</v>
      </c>
      <c r="R640" s="1">
        <f t="shared" si="56"/>
        <v>2.9263564978778151E-2</v>
      </c>
      <c r="S640" s="1">
        <f t="shared" si="57"/>
        <v>2.8431556284013143E-2</v>
      </c>
      <c r="T640" s="1">
        <f t="shared" si="58"/>
        <v>0.97156844371598683</v>
      </c>
      <c r="U640" s="1">
        <f t="shared" si="59"/>
        <v>-1.2526599406817216E-2</v>
      </c>
      <c r="V640" s="10">
        <f t="shared" si="54"/>
        <v>0</v>
      </c>
      <c r="W640" s="12"/>
      <c r="X640" s="12"/>
      <c r="Y640" s="12"/>
      <c r="Z640" s="12"/>
      <c r="AA640" s="8"/>
      <c r="AB640" s="8"/>
      <c r="AC640" s="8"/>
      <c r="AD640" s="8"/>
      <c r="AE640" s="8"/>
      <c r="AF640" s="8"/>
      <c r="AG640" s="8"/>
      <c r="AH640" s="8"/>
      <c r="AI640" s="8"/>
      <c r="AJ640" s="8"/>
      <c r="AK640" s="8"/>
      <c r="AL640" s="8"/>
      <c r="AM640" s="8"/>
      <c r="AN640" s="8"/>
      <c r="AO640" s="8"/>
      <c r="AP640" s="8"/>
      <c r="AQ640" s="8"/>
      <c r="AR640" s="8"/>
      <c r="AS640" s="8"/>
      <c r="AT640" s="8"/>
      <c r="AU640" s="8"/>
      <c r="AV640" s="8"/>
      <c r="AW640" s="19"/>
      <c r="AX640" s="8"/>
      <c r="AY640" s="8"/>
      <c r="AZ640" s="8"/>
      <c r="BA640" s="8"/>
      <c r="BB640" s="8"/>
      <c r="BC640" s="8"/>
      <c r="BD640" s="8"/>
      <c r="BE640" s="8"/>
      <c r="BF640" s="8"/>
      <c r="BG640" s="8"/>
      <c r="BH640" s="8"/>
      <c r="BI640" s="8"/>
    </row>
    <row r="641" spans="1:61" ht="15" thickBot="1">
      <c r="A641" s="2">
        <v>0</v>
      </c>
      <c r="B641" s="2">
        <v>0</v>
      </c>
      <c r="C641" s="2">
        <v>51</v>
      </c>
      <c r="D641" s="2">
        <v>1</v>
      </c>
      <c r="E641" s="2">
        <v>0</v>
      </c>
      <c r="F641" s="2">
        <v>0</v>
      </c>
      <c r="G641" s="2">
        <v>0</v>
      </c>
      <c r="H641" s="2">
        <v>0</v>
      </c>
      <c r="I641" s="2">
        <v>1</v>
      </c>
      <c r="J641" s="2">
        <v>0</v>
      </c>
      <c r="K641" s="2">
        <v>225</v>
      </c>
      <c r="L641" s="2">
        <v>155</v>
      </c>
      <c r="M641" s="2">
        <v>92.5</v>
      </c>
      <c r="N641" s="2">
        <v>23.84</v>
      </c>
      <c r="O641" s="2">
        <v>72</v>
      </c>
      <c r="P641" s="2">
        <v>63</v>
      </c>
      <c r="Q641" s="1">
        <f t="shared" si="55"/>
        <v>-1.9968104460208167</v>
      </c>
      <c r="R641" s="1">
        <f t="shared" si="56"/>
        <v>0.1357676315604098</v>
      </c>
      <c r="S641" s="1">
        <f t="shared" si="57"/>
        <v>0.11953821167969123</v>
      </c>
      <c r="T641" s="1">
        <f t="shared" si="58"/>
        <v>0.88046178832030875</v>
      </c>
      <c r="U641" s="1">
        <f t="shared" si="59"/>
        <v>-5.5289487489707898E-2</v>
      </c>
      <c r="V641" s="10">
        <f t="shared" si="54"/>
        <v>1</v>
      </c>
      <c r="W641" s="12"/>
      <c r="X641" s="12"/>
      <c r="Y641" s="12"/>
      <c r="Z641" s="12"/>
      <c r="AA641" s="8"/>
      <c r="AB641" s="8"/>
      <c r="AC641" s="8"/>
      <c r="AD641" s="8"/>
      <c r="AE641" s="8"/>
      <c r="AF641" s="8"/>
      <c r="AG641" s="8"/>
      <c r="AH641" s="8"/>
      <c r="AI641" s="8"/>
      <c r="AJ641" s="8"/>
      <c r="AK641" s="8"/>
      <c r="AL641" s="8"/>
      <c r="AM641" s="8"/>
      <c r="AN641" s="8"/>
      <c r="AO641" s="8"/>
      <c r="AP641" s="8"/>
      <c r="AQ641" s="8"/>
      <c r="AR641" s="8"/>
      <c r="AS641" s="8"/>
      <c r="AT641" s="8"/>
      <c r="AU641" s="8"/>
      <c r="AV641" s="8"/>
      <c r="AW641" s="19"/>
      <c r="AX641" s="8"/>
      <c r="AY641" s="8"/>
      <c r="AZ641" s="8"/>
      <c r="BA641" s="8"/>
      <c r="BB641" s="8"/>
      <c r="BC641" s="8"/>
      <c r="BD641" s="8"/>
      <c r="BE641" s="8"/>
      <c r="BF641" s="8"/>
      <c r="BG641" s="8"/>
      <c r="BH641" s="8"/>
      <c r="BI641" s="8"/>
    </row>
    <row r="642" spans="1:61" ht="15" thickBot="1">
      <c r="A642" s="2">
        <v>0</v>
      </c>
      <c r="B642" s="2">
        <v>0</v>
      </c>
      <c r="C642" s="2">
        <v>48</v>
      </c>
      <c r="D642" s="2">
        <v>1</v>
      </c>
      <c r="E642" s="2">
        <v>1</v>
      </c>
      <c r="F642" s="2">
        <v>5</v>
      </c>
      <c r="G642" s="2">
        <v>0</v>
      </c>
      <c r="H642" s="2">
        <v>0</v>
      </c>
      <c r="I642" s="2">
        <v>0</v>
      </c>
      <c r="J642" s="2">
        <v>0</v>
      </c>
      <c r="K642" s="2">
        <v>296</v>
      </c>
      <c r="L642" s="2">
        <v>117</v>
      </c>
      <c r="M642" s="2">
        <v>73</v>
      </c>
      <c r="N642" s="2">
        <v>24.59</v>
      </c>
      <c r="O642" s="2">
        <v>70</v>
      </c>
      <c r="P642" s="2">
        <v>78</v>
      </c>
      <c r="Q642" s="1">
        <f t="shared" si="55"/>
        <v>-2.4866280384830279</v>
      </c>
      <c r="R642" s="1">
        <f t="shared" si="56"/>
        <v>8.3190007670393945E-2</v>
      </c>
      <c r="S642" s="1">
        <f t="shared" si="57"/>
        <v>7.6800937122112001E-2</v>
      </c>
      <c r="T642" s="1">
        <f t="shared" si="58"/>
        <v>0.923199062877888</v>
      </c>
      <c r="U642" s="1">
        <f t="shared" si="59"/>
        <v>-3.4704645032330658E-2</v>
      </c>
      <c r="V642" s="10">
        <f t="shared" si="54"/>
        <v>0</v>
      </c>
      <c r="W642" s="12"/>
      <c r="X642" s="12"/>
      <c r="Y642" s="12"/>
      <c r="Z642" s="12"/>
      <c r="AA642" s="8"/>
      <c r="AB642" s="8"/>
      <c r="AC642" s="8"/>
      <c r="AD642" s="8"/>
      <c r="AE642" s="8"/>
      <c r="AF642" s="8"/>
      <c r="AG642" s="8"/>
      <c r="AH642" s="8"/>
      <c r="AI642" s="8"/>
      <c r="AJ642" s="8"/>
      <c r="AK642" s="8"/>
      <c r="AL642" s="8"/>
      <c r="AM642" s="8"/>
      <c r="AN642" s="8"/>
      <c r="AO642" s="8"/>
      <c r="AP642" s="8"/>
      <c r="AQ642" s="8"/>
      <c r="AR642" s="8"/>
      <c r="AS642" s="8"/>
      <c r="AT642" s="8"/>
      <c r="AU642" s="8"/>
      <c r="AV642" s="8"/>
      <c r="AW642" s="19"/>
      <c r="AX642" s="8"/>
      <c r="AY642" s="8"/>
      <c r="AZ642" s="8"/>
      <c r="BA642" s="8"/>
      <c r="BB642" s="8"/>
      <c r="BC642" s="8"/>
      <c r="BD642" s="8"/>
      <c r="BE642" s="8"/>
      <c r="BF642" s="8"/>
      <c r="BG642" s="8"/>
      <c r="BH642" s="8"/>
      <c r="BI642" s="8"/>
    </row>
    <row r="643" spans="1:61" ht="15" thickBot="1">
      <c r="A643" s="2">
        <v>0</v>
      </c>
      <c r="B643" s="2">
        <v>1</v>
      </c>
      <c r="C643" s="2">
        <v>64</v>
      </c>
      <c r="D643" s="2">
        <v>1</v>
      </c>
      <c r="E643" s="2">
        <v>1</v>
      </c>
      <c r="F643" s="2">
        <v>8</v>
      </c>
      <c r="G643" s="2">
        <v>0</v>
      </c>
      <c r="H643" s="2">
        <v>0</v>
      </c>
      <c r="I643" s="2">
        <v>0</v>
      </c>
      <c r="J643" s="2">
        <v>0</v>
      </c>
      <c r="K643" s="2">
        <v>211</v>
      </c>
      <c r="L643" s="2">
        <v>120</v>
      </c>
      <c r="M643" s="2">
        <v>75</v>
      </c>
      <c r="N643" s="2">
        <v>18.7</v>
      </c>
      <c r="O643" s="2">
        <v>52</v>
      </c>
      <c r="P643" s="2">
        <v>61</v>
      </c>
      <c r="Q643" s="1">
        <f t="shared" si="55"/>
        <v>-1.1199548225186513</v>
      </c>
      <c r="R643" s="1">
        <f t="shared" si="56"/>
        <v>0.32629453545534987</v>
      </c>
      <c r="S643" s="1">
        <f t="shared" si="57"/>
        <v>0.24601966360611208</v>
      </c>
      <c r="T643" s="1">
        <f t="shared" si="58"/>
        <v>0.75398033639388795</v>
      </c>
      <c r="U643" s="1">
        <f t="shared" si="59"/>
        <v>-0.12263998026681164</v>
      </c>
      <c r="V643" s="10">
        <f t="shared" si="54"/>
        <v>1</v>
      </c>
      <c r="W643" s="12"/>
      <c r="X643" s="12"/>
      <c r="Y643" s="12"/>
      <c r="Z643" s="12"/>
      <c r="AA643" s="8"/>
      <c r="AB643" s="8"/>
      <c r="AC643" s="8"/>
      <c r="AD643" s="8"/>
      <c r="AE643" s="8"/>
      <c r="AF643" s="8"/>
      <c r="AG643" s="8"/>
      <c r="AH643" s="8"/>
      <c r="AI643" s="8"/>
      <c r="AJ643" s="8"/>
      <c r="AK643" s="8"/>
      <c r="AL643" s="8"/>
      <c r="AM643" s="8"/>
      <c r="AN643" s="8"/>
      <c r="AO643" s="8"/>
      <c r="AP643" s="8"/>
      <c r="AQ643" s="8"/>
      <c r="AR643" s="8"/>
      <c r="AS643" s="8"/>
      <c r="AT643" s="8"/>
      <c r="AU643" s="8"/>
      <c r="AV643" s="8"/>
      <c r="AW643" s="19"/>
      <c r="AX643" s="8"/>
      <c r="AY643" s="8"/>
      <c r="AZ643" s="8"/>
      <c r="BA643" s="8"/>
      <c r="BB643" s="8"/>
      <c r="BC643" s="8"/>
      <c r="BD643" s="8"/>
      <c r="BE643" s="8"/>
      <c r="BF643" s="8"/>
      <c r="BG643" s="8"/>
      <c r="BH643" s="8"/>
      <c r="BI643" s="8"/>
    </row>
    <row r="644" spans="1:61" ht="15" thickBot="1">
      <c r="A644" s="2">
        <v>1</v>
      </c>
      <c r="B644" s="2">
        <v>1</v>
      </c>
      <c r="C644" s="2">
        <v>44</v>
      </c>
      <c r="D644" s="2">
        <v>1</v>
      </c>
      <c r="E644" s="2">
        <v>1</v>
      </c>
      <c r="F644" s="2">
        <v>30</v>
      </c>
      <c r="G644" s="2">
        <v>0</v>
      </c>
      <c r="H644" s="2">
        <v>0</v>
      </c>
      <c r="I644" s="2">
        <v>0</v>
      </c>
      <c r="J644" s="2">
        <v>0</v>
      </c>
      <c r="K644" s="2">
        <v>334</v>
      </c>
      <c r="L644" s="2">
        <v>131</v>
      </c>
      <c r="M644" s="2">
        <v>74</v>
      </c>
      <c r="N644" s="2">
        <v>28.82</v>
      </c>
      <c r="O644" s="2">
        <v>80</v>
      </c>
      <c r="P644" s="2">
        <v>77</v>
      </c>
      <c r="Q644" s="1">
        <f t="shared" si="55"/>
        <v>-1.4485879292355657</v>
      </c>
      <c r="R644" s="1">
        <f t="shared" si="56"/>
        <v>0.23490175190992527</v>
      </c>
      <c r="S644" s="1">
        <f t="shared" si="57"/>
        <v>0.19021898021168182</v>
      </c>
      <c r="T644" s="1">
        <f t="shared" si="58"/>
        <v>0.19021898021168182</v>
      </c>
      <c r="U644" s="1">
        <f t="shared" si="59"/>
        <v>-0.72074615096359829</v>
      </c>
      <c r="V644" s="10">
        <f t="shared" si="54"/>
        <v>1</v>
      </c>
      <c r="W644" s="12"/>
      <c r="X644" s="12"/>
      <c r="Y644" s="12"/>
      <c r="Z644" s="12"/>
      <c r="AA644" s="8"/>
      <c r="AB644" s="8"/>
      <c r="AC644" s="8"/>
      <c r="AD644" s="8"/>
      <c r="AE644" s="8"/>
      <c r="AF644" s="8"/>
      <c r="AG644" s="8"/>
      <c r="AH644" s="8"/>
      <c r="AI644" s="8"/>
      <c r="AJ644" s="8"/>
      <c r="AK644" s="8"/>
      <c r="AL644" s="8"/>
      <c r="AM644" s="8"/>
      <c r="AN644" s="8"/>
      <c r="AO644" s="8"/>
      <c r="AP644" s="8"/>
      <c r="AQ644" s="8"/>
      <c r="AR644" s="8"/>
      <c r="AS644" s="8"/>
      <c r="AT644" s="8"/>
      <c r="AU644" s="8"/>
      <c r="AV644" s="8"/>
      <c r="AW644" s="19"/>
      <c r="AX644" s="8"/>
      <c r="AY644" s="8"/>
      <c r="AZ644" s="8"/>
      <c r="BA644" s="8"/>
      <c r="BB644" s="8"/>
      <c r="BC644" s="8"/>
      <c r="BD644" s="8"/>
      <c r="BE644" s="8"/>
      <c r="BF644" s="8"/>
      <c r="BG644" s="8"/>
      <c r="BH644" s="8"/>
      <c r="BI644" s="8"/>
    </row>
    <row r="645" spans="1:61" ht="15" thickBot="1">
      <c r="A645" s="2">
        <v>0</v>
      </c>
      <c r="B645" s="2">
        <v>0</v>
      </c>
      <c r="C645" s="2">
        <v>64</v>
      </c>
      <c r="D645" s="2">
        <v>1</v>
      </c>
      <c r="E645" s="2">
        <v>0</v>
      </c>
      <c r="F645" s="2">
        <v>0</v>
      </c>
      <c r="G645" s="2">
        <v>0</v>
      </c>
      <c r="H645" s="2">
        <v>0</v>
      </c>
      <c r="I645" s="2">
        <v>1</v>
      </c>
      <c r="J645" s="2">
        <v>0</v>
      </c>
      <c r="K645" s="2">
        <v>241</v>
      </c>
      <c r="L645" s="2">
        <v>144</v>
      </c>
      <c r="M645" s="2">
        <v>84</v>
      </c>
      <c r="N645" s="2">
        <v>30.93</v>
      </c>
      <c r="O645" s="2">
        <v>80</v>
      </c>
      <c r="P645" s="2">
        <v>66</v>
      </c>
      <c r="Q645" s="1">
        <f t="shared" si="55"/>
        <v>-1.2255377752009604</v>
      </c>
      <c r="R645" s="1">
        <f t="shared" si="56"/>
        <v>0.29359976718727593</v>
      </c>
      <c r="S645" s="1">
        <f t="shared" si="57"/>
        <v>0.22696337355228602</v>
      </c>
      <c r="T645" s="1">
        <f t="shared" si="58"/>
        <v>0.77303662644771398</v>
      </c>
      <c r="U645" s="1">
        <f t="shared" si="59"/>
        <v>-0.11179992873717398</v>
      </c>
      <c r="V645" s="10">
        <f t="shared" si="54"/>
        <v>1</v>
      </c>
      <c r="W645" s="12"/>
      <c r="X645" s="12"/>
      <c r="Y645" s="12"/>
      <c r="Z645" s="12"/>
      <c r="AA645" s="8"/>
      <c r="AB645" s="8"/>
      <c r="AC645" s="8"/>
      <c r="AD645" s="8"/>
      <c r="AE645" s="8"/>
      <c r="AF645" s="8"/>
      <c r="AG645" s="8"/>
      <c r="AH645" s="8"/>
      <c r="AI645" s="8"/>
      <c r="AJ645" s="8"/>
      <c r="AK645" s="8"/>
      <c r="AL645" s="8"/>
      <c r="AM645" s="8"/>
      <c r="AN645" s="8"/>
      <c r="AO645" s="8"/>
      <c r="AP645" s="8"/>
      <c r="AQ645" s="8"/>
      <c r="AR645" s="8"/>
      <c r="AS645" s="8"/>
      <c r="AT645" s="8"/>
      <c r="AU645" s="8"/>
      <c r="AV645" s="8"/>
      <c r="AW645" s="19"/>
      <c r="AX645" s="8"/>
      <c r="AY645" s="8"/>
      <c r="AZ645" s="8"/>
      <c r="BA645" s="8"/>
      <c r="BB645" s="8"/>
      <c r="BC645" s="8"/>
      <c r="BD645" s="8"/>
      <c r="BE645" s="8"/>
      <c r="BF645" s="8"/>
      <c r="BG645" s="8"/>
      <c r="BH645" s="8"/>
      <c r="BI645" s="8"/>
    </row>
    <row r="646" spans="1:61" ht="15" thickBot="1">
      <c r="A646" s="2">
        <v>0</v>
      </c>
      <c r="B646" s="2">
        <v>1</v>
      </c>
      <c r="C646" s="2">
        <v>41</v>
      </c>
      <c r="D646" s="2">
        <v>2</v>
      </c>
      <c r="E646" s="2">
        <v>1</v>
      </c>
      <c r="F646" s="2">
        <v>20</v>
      </c>
      <c r="G646" s="2">
        <v>0</v>
      </c>
      <c r="H646" s="2">
        <v>0</v>
      </c>
      <c r="I646" s="2">
        <v>1</v>
      </c>
      <c r="J646" s="2">
        <v>0</v>
      </c>
      <c r="K646" s="2">
        <v>196</v>
      </c>
      <c r="L646" s="2">
        <v>147.5</v>
      </c>
      <c r="M646" s="2">
        <v>92.5</v>
      </c>
      <c r="N646" s="2">
        <v>22.72</v>
      </c>
      <c r="O646" s="2">
        <v>75</v>
      </c>
      <c r="P646" s="2">
        <v>71</v>
      </c>
      <c r="Q646" s="1">
        <f t="shared" si="55"/>
        <v>-1.8338733961139662</v>
      </c>
      <c r="R646" s="1">
        <f t="shared" si="56"/>
        <v>0.15979342429114993</v>
      </c>
      <c r="S646" s="1">
        <f t="shared" si="57"/>
        <v>0.13777748773564011</v>
      </c>
      <c r="T646" s="1">
        <f t="shared" si="58"/>
        <v>0.86222251226435986</v>
      </c>
      <c r="U646" s="1">
        <f t="shared" si="59"/>
        <v>-6.4380642089241019E-2</v>
      </c>
      <c r="V646" s="10">
        <f t="shared" si="54"/>
        <v>1</v>
      </c>
      <c r="W646" s="12"/>
      <c r="X646" s="12"/>
      <c r="Y646" s="12"/>
      <c r="Z646" s="12"/>
      <c r="AA646" s="8"/>
      <c r="AB646" s="8"/>
      <c r="AC646" s="8"/>
      <c r="AD646" s="8"/>
      <c r="AE646" s="8"/>
      <c r="AF646" s="8"/>
      <c r="AG646" s="8"/>
      <c r="AH646" s="8"/>
      <c r="AI646" s="8"/>
      <c r="AJ646" s="8"/>
      <c r="AK646" s="8"/>
      <c r="AL646" s="8"/>
      <c r="AM646" s="8"/>
      <c r="AN646" s="8"/>
      <c r="AO646" s="8"/>
      <c r="AP646" s="8"/>
      <c r="AQ646" s="8"/>
      <c r="AR646" s="8"/>
      <c r="AS646" s="8"/>
      <c r="AT646" s="8"/>
      <c r="AU646" s="8"/>
      <c r="AV646" s="8"/>
      <c r="AW646" s="19"/>
      <c r="AX646" s="8"/>
      <c r="AY646" s="8"/>
      <c r="AZ646" s="8"/>
      <c r="BA646" s="8"/>
      <c r="BB646" s="8"/>
      <c r="BC646" s="8"/>
      <c r="BD646" s="8"/>
      <c r="BE646" s="8"/>
      <c r="BF646" s="8"/>
      <c r="BG646" s="8"/>
      <c r="BH646" s="8"/>
      <c r="BI646" s="8"/>
    </row>
    <row r="647" spans="1:61" ht="15" thickBot="1">
      <c r="A647" s="2">
        <v>1</v>
      </c>
      <c r="B647" s="2">
        <v>1</v>
      </c>
      <c r="C647" s="2">
        <v>49</v>
      </c>
      <c r="D647" s="2">
        <v>4</v>
      </c>
      <c r="E647" s="2">
        <v>0</v>
      </c>
      <c r="F647" s="2">
        <v>0</v>
      </c>
      <c r="G647" s="2">
        <v>1</v>
      </c>
      <c r="H647" s="2">
        <v>0</v>
      </c>
      <c r="I647" s="2">
        <v>1</v>
      </c>
      <c r="J647" s="2">
        <v>0</v>
      </c>
      <c r="K647" s="2">
        <v>215</v>
      </c>
      <c r="L647" s="2">
        <v>183</v>
      </c>
      <c r="M647" s="2">
        <v>114.5</v>
      </c>
      <c r="N647" s="2">
        <v>29.25</v>
      </c>
      <c r="O647" s="2">
        <v>85</v>
      </c>
      <c r="P647" s="2">
        <v>90</v>
      </c>
      <c r="Q647" s="1">
        <f t="shared" si="55"/>
        <v>-1.0450485197485815</v>
      </c>
      <c r="R647" s="1">
        <f t="shared" si="56"/>
        <v>0.35167475579337626</v>
      </c>
      <c r="S647" s="1">
        <f t="shared" si="57"/>
        <v>0.2601770539000397</v>
      </c>
      <c r="T647" s="1">
        <f t="shared" si="58"/>
        <v>0.2601770539000397</v>
      </c>
      <c r="U647" s="1">
        <f t="shared" si="59"/>
        <v>-0.58473100832794744</v>
      </c>
      <c r="V647" s="10">
        <f t="shared" ref="V647:V710" si="60">IF(S647&gt;0.1,1,0)</f>
        <v>1</v>
      </c>
      <c r="W647" s="12"/>
      <c r="X647" s="12"/>
      <c r="Y647" s="12"/>
      <c r="Z647" s="12"/>
      <c r="AA647" s="8"/>
      <c r="AB647" s="8"/>
      <c r="AC647" s="8"/>
      <c r="AD647" s="8"/>
      <c r="AE647" s="8"/>
      <c r="AF647" s="8"/>
      <c r="AG647" s="8"/>
      <c r="AH647" s="8"/>
      <c r="AI647" s="8"/>
      <c r="AJ647" s="8"/>
      <c r="AK647" s="8"/>
      <c r="AL647" s="8"/>
      <c r="AM647" s="8"/>
      <c r="AN647" s="8"/>
      <c r="AO647" s="8"/>
      <c r="AP647" s="8"/>
      <c r="AQ647" s="8"/>
      <c r="AR647" s="8"/>
      <c r="AS647" s="8"/>
      <c r="AT647" s="8"/>
      <c r="AU647" s="8"/>
      <c r="AV647" s="8"/>
      <c r="AW647" s="19"/>
      <c r="AX647" s="8"/>
      <c r="AY647" s="8"/>
      <c r="AZ647" s="8"/>
      <c r="BA647" s="8"/>
      <c r="BB647" s="8"/>
      <c r="BC647" s="8"/>
      <c r="BD647" s="8"/>
      <c r="BE647" s="8"/>
      <c r="BF647" s="8"/>
      <c r="BG647" s="8"/>
      <c r="BH647" s="8"/>
      <c r="BI647" s="8"/>
    </row>
    <row r="648" spans="1:61" ht="15" thickBot="1">
      <c r="A648" s="2">
        <v>0</v>
      </c>
      <c r="B648" s="2">
        <v>1</v>
      </c>
      <c r="C648" s="2">
        <v>39</v>
      </c>
      <c r="D648" s="2">
        <v>2</v>
      </c>
      <c r="E648" s="2">
        <v>1</v>
      </c>
      <c r="F648" s="2">
        <v>20</v>
      </c>
      <c r="G648" s="2">
        <v>0</v>
      </c>
      <c r="H648" s="2">
        <v>0</v>
      </c>
      <c r="I648" s="2">
        <v>0</v>
      </c>
      <c r="J648" s="2">
        <v>0</v>
      </c>
      <c r="K648" s="2">
        <v>188</v>
      </c>
      <c r="L648" s="2">
        <v>120</v>
      </c>
      <c r="M648" s="2">
        <v>74</v>
      </c>
      <c r="N648" s="2">
        <v>26.48</v>
      </c>
      <c r="O648" s="2">
        <v>65</v>
      </c>
      <c r="P648" s="2">
        <v>80</v>
      </c>
      <c r="Q648" s="1">
        <f t="shared" ref="Q648:Q711" si="61">A$2+SUMPRODUCT($B$2:$P$2,B648:P648)</f>
        <v>-2.4422674493620296</v>
      </c>
      <c r="R648" s="1">
        <f t="shared" ref="R648:R711" si="62">EXP(Q648)</f>
        <v>8.6963442536889146E-2</v>
      </c>
      <c r="S648" s="1">
        <f t="shared" ref="S648:S711" si="63">R648/(1+R648)</f>
        <v>8.0005857725926041E-2</v>
      </c>
      <c r="T648" s="1">
        <f t="shared" ref="T648:T711" si="64">IF(A648=1,S648,1-S648)</f>
        <v>0.91999414227407394</v>
      </c>
      <c r="U648" s="1">
        <f t="shared" ref="U648:U711" si="65">LOG(T648)</f>
        <v>-3.6214937856776354E-2</v>
      </c>
      <c r="V648" s="10">
        <f t="shared" si="60"/>
        <v>0</v>
      </c>
      <c r="W648" s="12"/>
      <c r="X648" s="12"/>
      <c r="Y648" s="12"/>
      <c r="Z648" s="12"/>
      <c r="AA648" s="8"/>
      <c r="AB648" s="8"/>
      <c r="AC648" s="8"/>
      <c r="AD648" s="8"/>
      <c r="AE648" s="8"/>
      <c r="AF648" s="8"/>
      <c r="AG648" s="8"/>
      <c r="AH648" s="8"/>
      <c r="AI648" s="8"/>
      <c r="AJ648" s="8"/>
      <c r="AK648" s="8"/>
      <c r="AL648" s="8"/>
      <c r="AM648" s="8"/>
      <c r="AN648" s="8"/>
      <c r="AO648" s="8"/>
      <c r="AP648" s="8"/>
      <c r="AQ648" s="8"/>
      <c r="AR648" s="8"/>
      <c r="AS648" s="8"/>
      <c r="AT648" s="8"/>
      <c r="AU648" s="8"/>
      <c r="AV648" s="8"/>
      <c r="AW648" s="19"/>
      <c r="AX648" s="8"/>
      <c r="AY648" s="8"/>
      <c r="AZ648" s="8"/>
      <c r="BA648" s="8"/>
      <c r="BB648" s="8"/>
      <c r="BC648" s="8"/>
      <c r="BD648" s="8"/>
      <c r="BE648" s="8"/>
      <c r="BF648" s="8"/>
      <c r="BG648" s="8"/>
      <c r="BH648" s="8"/>
      <c r="BI648" s="8"/>
    </row>
    <row r="649" spans="1:61" ht="15" thickBot="1">
      <c r="A649" s="2">
        <v>0</v>
      </c>
      <c r="B649" s="2">
        <v>0</v>
      </c>
      <c r="C649" s="2">
        <v>61</v>
      </c>
      <c r="D649" s="2">
        <v>1</v>
      </c>
      <c r="E649" s="2">
        <v>1</v>
      </c>
      <c r="F649" s="2">
        <v>6</v>
      </c>
      <c r="G649" s="2">
        <v>0</v>
      </c>
      <c r="H649" s="2">
        <v>0</v>
      </c>
      <c r="I649" s="2">
        <v>1</v>
      </c>
      <c r="J649" s="2">
        <v>0</v>
      </c>
      <c r="K649" s="2">
        <v>290</v>
      </c>
      <c r="L649" s="2">
        <v>178</v>
      </c>
      <c r="M649" s="2">
        <v>91</v>
      </c>
      <c r="N649" s="2">
        <v>28.87</v>
      </c>
      <c r="O649" s="2">
        <v>110</v>
      </c>
      <c r="P649" s="2">
        <v>80</v>
      </c>
      <c r="Q649" s="1">
        <f t="shared" si="61"/>
        <v>-0.64304452235367648</v>
      </c>
      <c r="R649" s="1">
        <f t="shared" si="62"/>
        <v>0.52568951176039447</v>
      </c>
      <c r="S649" s="1">
        <f t="shared" si="63"/>
        <v>0.34455864558827265</v>
      </c>
      <c r="T649" s="1">
        <f t="shared" si="64"/>
        <v>0.65544135441172735</v>
      </c>
      <c r="U649" s="1">
        <f t="shared" si="65"/>
        <v>-0.18346616071650568</v>
      </c>
      <c r="V649" s="10">
        <f t="shared" si="60"/>
        <v>1</v>
      </c>
      <c r="W649" s="12"/>
      <c r="X649" s="12"/>
      <c r="Y649" s="12"/>
      <c r="Z649" s="12"/>
      <c r="AA649" s="8"/>
      <c r="AB649" s="8"/>
      <c r="AC649" s="8"/>
      <c r="AD649" s="8"/>
      <c r="AE649" s="8"/>
      <c r="AF649" s="8"/>
      <c r="AG649" s="8"/>
      <c r="AH649" s="8"/>
      <c r="AI649" s="8"/>
      <c r="AJ649" s="8"/>
      <c r="AK649" s="8"/>
      <c r="AL649" s="8"/>
      <c r="AM649" s="8"/>
      <c r="AN649" s="8"/>
      <c r="AO649" s="8"/>
      <c r="AP649" s="8"/>
      <c r="AQ649" s="8"/>
      <c r="AR649" s="8"/>
      <c r="AS649" s="8"/>
      <c r="AT649" s="8"/>
      <c r="AU649" s="8"/>
      <c r="AV649" s="8"/>
      <c r="AW649" s="19"/>
      <c r="AX649" s="8"/>
      <c r="AY649" s="8"/>
      <c r="AZ649" s="8"/>
      <c r="BA649" s="8"/>
      <c r="BB649" s="8"/>
      <c r="BC649" s="8"/>
      <c r="BD649" s="8"/>
      <c r="BE649" s="8"/>
      <c r="BF649" s="8"/>
      <c r="BG649" s="8"/>
      <c r="BH649" s="8"/>
      <c r="BI649" s="8"/>
    </row>
    <row r="650" spans="1:61" ht="15" thickBot="1">
      <c r="A650" s="2">
        <v>0</v>
      </c>
      <c r="B650" s="2">
        <v>0</v>
      </c>
      <c r="C650" s="2">
        <v>58</v>
      </c>
      <c r="D650" s="2">
        <v>1</v>
      </c>
      <c r="E650" s="2">
        <v>0</v>
      </c>
      <c r="F650" s="2">
        <v>0</v>
      </c>
      <c r="G650" s="2">
        <v>0</v>
      </c>
      <c r="H650" s="2">
        <v>0</v>
      </c>
      <c r="I650" s="2">
        <v>0</v>
      </c>
      <c r="J650" s="2">
        <v>0</v>
      </c>
      <c r="K650" s="2">
        <v>229</v>
      </c>
      <c r="L650" s="2">
        <v>128</v>
      </c>
      <c r="M650" s="2">
        <v>76</v>
      </c>
      <c r="N650" s="2">
        <v>32.49</v>
      </c>
      <c r="O650" s="2">
        <v>68</v>
      </c>
      <c r="P650" s="2">
        <v>75</v>
      </c>
      <c r="Q650" s="1">
        <f t="shared" si="61"/>
        <v>-1.9726301303388283</v>
      </c>
      <c r="R650" s="1">
        <f t="shared" si="62"/>
        <v>0.13909054843632696</v>
      </c>
      <c r="S650" s="1">
        <f t="shared" si="63"/>
        <v>0.12210666538078281</v>
      </c>
      <c r="T650" s="1">
        <f t="shared" si="64"/>
        <v>0.87789333461921715</v>
      </c>
      <c r="U650" s="1">
        <f t="shared" si="65"/>
        <v>-5.6558248331254855E-2</v>
      </c>
      <c r="V650" s="10">
        <f t="shared" si="60"/>
        <v>1</v>
      </c>
      <c r="W650" s="12"/>
      <c r="X650" s="12"/>
      <c r="Y650" s="12"/>
      <c r="Z650" s="12"/>
      <c r="AA650" s="8"/>
      <c r="AB650" s="8"/>
      <c r="AC650" s="8"/>
      <c r="AD650" s="8"/>
      <c r="AE650" s="8"/>
      <c r="AF650" s="8"/>
      <c r="AG650" s="8"/>
      <c r="AH650" s="8"/>
      <c r="AI650" s="8"/>
      <c r="AJ650" s="8"/>
      <c r="AK650" s="8"/>
      <c r="AL650" s="8"/>
      <c r="AM650" s="8"/>
      <c r="AN650" s="8"/>
      <c r="AO650" s="8"/>
      <c r="AP650" s="8"/>
      <c r="AQ650" s="8"/>
      <c r="AR650" s="8"/>
      <c r="AS650" s="8"/>
      <c r="AT650" s="8"/>
      <c r="AU650" s="8"/>
      <c r="AV650" s="8"/>
      <c r="AW650" s="19"/>
      <c r="AX650" s="8"/>
      <c r="AY650" s="8"/>
      <c r="AZ650" s="8"/>
      <c r="BA650" s="8"/>
      <c r="BB650" s="8"/>
      <c r="BC650" s="8"/>
      <c r="BD650" s="8"/>
      <c r="BE650" s="8"/>
      <c r="BF650" s="8"/>
      <c r="BG650" s="8"/>
      <c r="BH650" s="8"/>
      <c r="BI650" s="8"/>
    </row>
    <row r="651" spans="1:61" ht="15" thickBot="1">
      <c r="A651" s="2">
        <v>0</v>
      </c>
      <c r="B651" s="2">
        <v>1</v>
      </c>
      <c r="C651" s="2">
        <v>52</v>
      </c>
      <c r="D651" s="2">
        <v>2</v>
      </c>
      <c r="E651" s="2">
        <v>0</v>
      </c>
      <c r="F651" s="2">
        <v>0</v>
      </c>
      <c r="G651" s="2">
        <v>0</v>
      </c>
      <c r="H651" s="2">
        <v>0</v>
      </c>
      <c r="I651" s="2">
        <v>1</v>
      </c>
      <c r="J651" s="2">
        <v>0</v>
      </c>
      <c r="K651" s="2">
        <v>196</v>
      </c>
      <c r="L651" s="2">
        <v>126</v>
      </c>
      <c r="M651" s="2">
        <v>80</v>
      </c>
      <c r="N651" s="2">
        <v>22.32</v>
      </c>
      <c r="O651" s="2">
        <v>104</v>
      </c>
      <c r="P651" s="2">
        <v>74</v>
      </c>
      <c r="Q651" s="1">
        <f t="shared" si="61"/>
        <v>-1.9174358490783616</v>
      </c>
      <c r="R651" s="1">
        <f t="shared" si="62"/>
        <v>0.14698336688047442</v>
      </c>
      <c r="S651" s="1">
        <f t="shared" si="63"/>
        <v>0.1281477753947162</v>
      </c>
      <c r="T651" s="1">
        <f t="shared" si="64"/>
        <v>0.87185222460528378</v>
      </c>
      <c r="U651" s="1">
        <f t="shared" si="65"/>
        <v>-5.9557119972406279E-2</v>
      </c>
      <c r="V651" s="10">
        <f t="shared" si="60"/>
        <v>1</v>
      </c>
      <c r="W651" s="12"/>
      <c r="X651" s="12"/>
      <c r="Y651" s="12"/>
      <c r="Z651" s="12"/>
      <c r="AA651" s="8"/>
      <c r="AB651" s="8"/>
      <c r="AC651" s="8"/>
      <c r="AD651" s="8"/>
      <c r="AE651" s="8"/>
      <c r="AF651" s="8"/>
      <c r="AG651" s="8"/>
      <c r="AH651" s="8"/>
      <c r="AI651" s="8"/>
      <c r="AJ651" s="8"/>
      <c r="AK651" s="8"/>
      <c r="AL651" s="8"/>
      <c r="AM651" s="8"/>
      <c r="AN651" s="8"/>
      <c r="AO651" s="8"/>
      <c r="AP651" s="8"/>
      <c r="AQ651" s="8"/>
      <c r="AR651" s="8"/>
      <c r="AS651" s="8"/>
      <c r="AT651" s="8"/>
      <c r="AU651" s="8"/>
      <c r="AV651" s="8"/>
      <c r="AW651" s="19"/>
      <c r="AX651" s="8"/>
      <c r="AY651" s="8"/>
      <c r="AZ651" s="8"/>
      <c r="BA651" s="8"/>
      <c r="BB651" s="8"/>
      <c r="BC651" s="8"/>
      <c r="BD651" s="8"/>
      <c r="BE651" s="8"/>
      <c r="BF651" s="8"/>
      <c r="BG651" s="8"/>
      <c r="BH651" s="8"/>
      <c r="BI651" s="8"/>
    </row>
    <row r="652" spans="1:61" ht="15" thickBot="1">
      <c r="A652" s="2">
        <v>0</v>
      </c>
      <c r="B652" s="2">
        <v>0</v>
      </c>
      <c r="C652" s="2">
        <v>48</v>
      </c>
      <c r="D652" s="2">
        <v>4</v>
      </c>
      <c r="E652" s="2">
        <v>1</v>
      </c>
      <c r="F652" s="2">
        <v>3</v>
      </c>
      <c r="G652" s="2">
        <v>0</v>
      </c>
      <c r="H652" s="2">
        <v>0</v>
      </c>
      <c r="I652" s="2">
        <v>0</v>
      </c>
      <c r="J652" s="2">
        <v>0</v>
      </c>
      <c r="K652" s="2">
        <v>249</v>
      </c>
      <c r="L652" s="2">
        <v>132</v>
      </c>
      <c r="M652" s="2">
        <v>78</v>
      </c>
      <c r="N652" s="2">
        <v>23.1</v>
      </c>
      <c r="O652" s="2">
        <v>70</v>
      </c>
      <c r="P652" s="2">
        <v>137</v>
      </c>
      <c r="Q652" s="1">
        <f t="shared" si="61"/>
        <v>-2.1517796726664962</v>
      </c>
      <c r="R652" s="1">
        <f t="shared" si="62"/>
        <v>0.11627703845878548</v>
      </c>
      <c r="S652" s="1">
        <f t="shared" si="63"/>
        <v>0.10416503650323772</v>
      </c>
      <c r="T652" s="1">
        <f t="shared" si="64"/>
        <v>0.89583496349676228</v>
      </c>
      <c r="U652" s="1">
        <f t="shared" si="65"/>
        <v>-4.7771991503530765E-2</v>
      </c>
      <c r="V652" s="10">
        <f t="shared" si="60"/>
        <v>1</v>
      </c>
      <c r="W652" s="12"/>
      <c r="X652" s="12"/>
      <c r="Y652" s="12"/>
      <c r="Z652" s="12"/>
      <c r="AA652" s="8"/>
      <c r="AB652" s="8"/>
      <c r="AC652" s="8"/>
      <c r="AD652" s="8"/>
      <c r="AE652" s="8"/>
      <c r="AF652" s="8"/>
      <c r="AG652" s="8"/>
      <c r="AH652" s="8"/>
      <c r="AI652" s="8"/>
      <c r="AJ652" s="8"/>
      <c r="AK652" s="8"/>
      <c r="AL652" s="8"/>
      <c r="AM652" s="8"/>
      <c r="AN652" s="8"/>
      <c r="AO652" s="8"/>
      <c r="AP652" s="8"/>
      <c r="AQ652" s="8"/>
      <c r="AR652" s="8"/>
      <c r="AS652" s="8"/>
      <c r="AT652" s="8"/>
      <c r="AU652" s="8"/>
      <c r="AV652" s="8"/>
      <c r="AW652" s="19"/>
      <c r="AX652" s="8"/>
      <c r="AY652" s="8"/>
      <c r="AZ652" s="8"/>
      <c r="BA652" s="8"/>
      <c r="BB652" s="8"/>
      <c r="BC652" s="8"/>
      <c r="BD652" s="8"/>
      <c r="BE652" s="8"/>
      <c r="BF652" s="8"/>
      <c r="BG652" s="8"/>
      <c r="BH652" s="8"/>
      <c r="BI652" s="8"/>
    </row>
    <row r="653" spans="1:61" ht="15" thickBot="1">
      <c r="A653" s="2">
        <v>0</v>
      </c>
      <c r="B653" s="2">
        <v>0</v>
      </c>
      <c r="C653" s="2">
        <v>45</v>
      </c>
      <c r="D653" s="2">
        <v>3</v>
      </c>
      <c r="E653" s="2">
        <v>1</v>
      </c>
      <c r="F653" s="2">
        <v>15</v>
      </c>
      <c r="G653" s="2">
        <v>0</v>
      </c>
      <c r="H653" s="2">
        <v>0</v>
      </c>
      <c r="I653" s="2">
        <v>0</v>
      </c>
      <c r="J653" s="2">
        <v>0</v>
      </c>
      <c r="K653" s="2">
        <v>210</v>
      </c>
      <c r="L653" s="2">
        <v>127</v>
      </c>
      <c r="M653" s="2">
        <v>76.5</v>
      </c>
      <c r="N653" s="2">
        <v>21.67</v>
      </c>
      <c r="O653" s="2">
        <v>83</v>
      </c>
      <c r="P653" s="2">
        <v>72</v>
      </c>
      <c r="Q653" s="1">
        <f t="shared" si="61"/>
        <v>-2.7549115311585446</v>
      </c>
      <c r="R653" s="1">
        <f t="shared" si="62"/>
        <v>6.3614647333980853E-2</v>
      </c>
      <c r="S653" s="1">
        <f t="shared" si="63"/>
        <v>5.980986393280225E-2</v>
      </c>
      <c r="T653" s="1">
        <f t="shared" si="64"/>
        <v>0.9401901360671977</v>
      </c>
      <c r="U653" s="1">
        <f t="shared" si="65"/>
        <v>-2.6784309491158786E-2</v>
      </c>
      <c r="V653" s="10">
        <f t="shared" si="60"/>
        <v>0</v>
      </c>
      <c r="W653" s="12"/>
      <c r="X653" s="12"/>
      <c r="Y653" s="12"/>
      <c r="Z653" s="12"/>
      <c r="AA653" s="8"/>
      <c r="AB653" s="8"/>
      <c r="AC653" s="8"/>
      <c r="AD653" s="8"/>
      <c r="AE653" s="8"/>
      <c r="AF653" s="8"/>
      <c r="AG653" s="8"/>
      <c r="AH653" s="8"/>
      <c r="AI653" s="8"/>
      <c r="AJ653" s="8"/>
      <c r="AK653" s="8"/>
      <c r="AL653" s="8"/>
      <c r="AM653" s="8"/>
      <c r="AN653" s="8"/>
      <c r="AO653" s="8"/>
      <c r="AP653" s="8"/>
      <c r="AQ653" s="8"/>
      <c r="AR653" s="8"/>
      <c r="AS653" s="8"/>
      <c r="AT653" s="8"/>
      <c r="AU653" s="8"/>
      <c r="AV653" s="8"/>
      <c r="AW653" s="19"/>
      <c r="AX653" s="8"/>
      <c r="AY653" s="8"/>
      <c r="AZ653" s="8"/>
      <c r="BA653" s="8"/>
      <c r="BB653" s="8"/>
      <c r="BC653" s="8"/>
      <c r="BD653" s="8"/>
      <c r="BE653" s="8"/>
      <c r="BF653" s="8"/>
      <c r="BG653" s="8"/>
      <c r="BH653" s="8"/>
      <c r="BI653" s="8"/>
    </row>
    <row r="654" spans="1:61" ht="15" thickBot="1">
      <c r="A654" s="2">
        <v>1</v>
      </c>
      <c r="B654" s="2">
        <v>0</v>
      </c>
      <c r="C654" s="2">
        <v>66</v>
      </c>
      <c r="D654" s="2">
        <v>1</v>
      </c>
      <c r="E654" s="2">
        <v>0</v>
      </c>
      <c r="F654" s="2">
        <v>0</v>
      </c>
      <c r="G654" s="2">
        <v>0</v>
      </c>
      <c r="H654" s="2">
        <v>0</v>
      </c>
      <c r="I654" s="2">
        <v>1</v>
      </c>
      <c r="J654" s="2">
        <v>0</v>
      </c>
      <c r="K654" s="2">
        <v>232</v>
      </c>
      <c r="L654" s="2">
        <v>175</v>
      </c>
      <c r="M654" s="2">
        <v>94</v>
      </c>
      <c r="N654" s="2">
        <v>29.84</v>
      </c>
      <c r="O654" s="2">
        <v>95</v>
      </c>
      <c r="P654" s="2">
        <v>67</v>
      </c>
      <c r="Q654" s="1">
        <f t="shared" si="61"/>
        <v>-0.73384425727525215</v>
      </c>
      <c r="R654" s="1">
        <f t="shared" si="62"/>
        <v>0.48005996429160103</v>
      </c>
      <c r="S654" s="1">
        <f t="shared" si="63"/>
        <v>0.32435169917008833</v>
      </c>
      <c r="T654" s="1">
        <f t="shared" si="64"/>
        <v>0.32435169917008833</v>
      </c>
      <c r="U654" s="1">
        <f t="shared" si="65"/>
        <v>-0.48898382260423312</v>
      </c>
      <c r="V654" s="10">
        <f t="shared" si="60"/>
        <v>1</v>
      </c>
      <c r="W654" s="12"/>
      <c r="X654" s="12"/>
      <c r="Y654" s="12"/>
      <c r="Z654" s="12"/>
      <c r="AA654" s="8"/>
      <c r="AB654" s="8"/>
      <c r="AC654" s="8"/>
      <c r="AD654" s="8"/>
      <c r="AE654" s="8"/>
      <c r="AF654" s="8"/>
      <c r="AG654" s="8"/>
      <c r="AH654" s="8"/>
      <c r="AI654" s="8"/>
      <c r="AJ654" s="8"/>
      <c r="AK654" s="8"/>
      <c r="AL654" s="8"/>
      <c r="AM654" s="8"/>
      <c r="AN654" s="8"/>
      <c r="AO654" s="8"/>
      <c r="AP654" s="8"/>
      <c r="AQ654" s="8"/>
      <c r="AR654" s="8"/>
      <c r="AS654" s="8"/>
      <c r="AT654" s="8"/>
      <c r="AU654" s="8"/>
      <c r="AV654" s="8"/>
      <c r="AW654" s="19"/>
      <c r="AX654" s="8"/>
      <c r="AY654" s="8"/>
      <c r="AZ654" s="8"/>
      <c r="BA654" s="8"/>
      <c r="BB654" s="8"/>
      <c r="BC654" s="8"/>
      <c r="BD654" s="8"/>
      <c r="BE654" s="8"/>
      <c r="BF654" s="8"/>
      <c r="BG654" s="8"/>
      <c r="BH654" s="8"/>
      <c r="BI654" s="8"/>
    </row>
    <row r="655" spans="1:61" ht="15" thickBot="1">
      <c r="A655" s="2">
        <v>0</v>
      </c>
      <c r="B655" s="2">
        <v>1</v>
      </c>
      <c r="C655" s="2">
        <v>44</v>
      </c>
      <c r="D655" s="2">
        <v>2</v>
      </c>
      <c r="E655" s="2">
        <v>1</v>
      </c>
      <c r="F655" s="2">
        <v>20</v>
      </c>
      <c r="G655" s="2">
        <v>0</v>
      </c>
      <c r="H655" s="2">
        <v>0</v>
      </c>
      <c r="I655" s="2">
        <v>1</v>
      </c>
      <c r="J655" s="2">
        <v>0</v>
      </c>
      <c r="K655" s="2">
        <v>205</v>
      </c>
      <c r="L655" s="2">
        <v>160</v>
      </c>
      <c r="M655" s="2">
        <v>108</v>
      </c>
      <c r="N655" s="2">
        <v>22.92</v>
      </c>
      <c r="O655" s="2">
        <v>83</v>
      </c>
      <c r="P655" s="2">
        <v>76</v>
      </c>
      <c r="Q655" s="1">
        <f t="shared" si="61"/>
        <v>-1.4848414705882549</v>
      </c>
      <c r="R655" s="1">
        <f t="shared" si="62"/>
        <v>0.22653825080562573</v>
      </c>
      <c r="S655" s="1">
        <f t="shared" si="63"/>
        <v>0.18469725722522626</v>
      </c>
      <c r="T655" s="1">
        <f t="shared" si="64"/>
        <v>0.81530274277477377</v>
      </c>
      <c r="U655" s="1">
        <f t="shared" si="65"/>
        <v>-8.8681096655552766E-2</v>
      </c>
      <c r="V655" s="10">
        <f t="shared" si="60"/>
        <v>1</v>
      </c>
      <c r="W655" s="12"/>
      <c r="X655" s="12"/>
      <c r="Y655" s="12"/>
      <c r="Z655" s="12"/>
      <c r="AA655" s="8"/>
      <c r="AB655" s="8"/>
      <c r="AC655" s="8"/>
      <c r="AD655" s="8"/>
      <c r="AE655" s="8"/>
      <c r="AF655" s="8"/>
      <c r="AG655" s="8"/>
      <c r="AH655" s="8"/>
      <c r="AI655" s="8"/>
      <c r="AJ655" s="8"/>
      <c r="AK655" s="8"/>
      <c r="AL655" s="8"/>
      <c r="AM655" s="8"/>
      <c r="AN655" s="8"/>
      <c r="AO655" s="8"/>
      <c r="AP655" s="8"/>
      <c r="AQ655" s="8"/>
      <c r="AR655" s="8"/>
      <c r="AS655" s="8"/>
      <c r="AT655" s="8"/>
      <c r="AU655" s="8"/>
      <c r="AV655" s="8"/>
      <c r="AW655" s="19"/>
      <c r="AX655" s="8"/>
      <c r="AY655" s="8"/>
      <c r="AZ655" s="8"/>
      <c r="BA655" s="8"/>
      <c r="BB655" s="8"/>
      <c r="BC655" s="8"/>
      <c r="BD655" s="8"/>
      <c r="BE655" s="8"/>
      <c r="BF655" s="8"/>
      <c r="BG655" s="8"/>
      <c r="BH655" s="8"/>
      <c r="BI655" s="8"/>
    </row>
    <row r="656" spans="1:61" ht="15" thickBot="1">
      <c r="A656" s="2">
        <v>0</v>
      </c>
      <c r="B656" s="2">
        <v>1</v>
      </c>
      <c r="C656" s="2">
        <v>60</v>
      </c>
      <c r="D656" s="2">
        <v>1</v>
      </c>
      <c r="E656" s="2">
        <v>0</v>
      </c>
      <c r="F656" s="2">
        <v>0</v>
      </c>
      <c r="G656" s="2">
        <v>0</v>
      </c>
      <c r="H656" s="2">
        <v>0</v>
      </c>
      <c r="I656" s="2">
        <v>0</v>
      </c>
      <c r="J656" s="2">
        <v>0</v>
      </c>
      <c r="K656" s="2">
        <v>245</v>
      </c>
      <c r="L656" s="2">
        <v>119</v>
      </c>
      <c r="M656" s="2">
        <v>82</v>
      </c>
      <c r="N656" s="2">
        <v>28.56</v>
      </c>
      <c r="O656" s="2">
        <v>70</v>
      </c>
      <c r="P656" s="2">
        <v>89</v>
      </c>
      <c r="Q656" s="1">
        <f t="shared" si="61"/>
        <v>-1.3477135675104668</v>
      </c>
      <c r="R656" s="1">
        <f t="shared" si="62"/>
        <v>0.25983367414185654</v>
      </c>
      <c r="S656" s="1">
        <f t="shared" si="63"/>
        <v>0.20624442692313638</v>
      </c>
      <c r="T656" s="1">
        <f t="shared" si="64"/>
        <v>0.79375557307686362</v>
      </c>
      <c r="U656" s="1">
        <f t="shared" si="65"/>
        <v>-0.10031321244260448</v>
      </c>
      <c r="V656" s="10">
        <f t="shared" si="60"/>
        <v>1</v>
      </c>
      <c r="W656" s="12"/>
      <c r="X656" s="12"/>
      <c r="Y656" s="12"/>
      <c r="Z656" s="12"/>
      <c r="AA656" s="8"/>
      <c r="AB656" s="8"/>
      <c r="AC656" s="8"/>
      <c r="AD656" s="8"/>
      <c r="AE656" s="8"/>
      <c r="AF656" s="8"/>
      <c r="AG656" s="8"/>
      <c r="AH656" s="8"/>
      <c r="AI656" s="8"/>
      <c r="AJ656" s="8"/>
      <c r="AK656" s="8"/>
      <c r="AL656" s="8"/>
      <c r="AM656" s="8"/>
      <c r="AN656" s="8"/>
      <c r="AO656" s="8"/>
      <c r="AP656" s="8"/>
      <c r="AQ656" s="8"/>
      <c r="AR656" s="8"/>
      <c r="AS656" s="8"/>
      <c r="AT656" s="8"/>
      <c r="AU656" s="8"/>
      <c r="AV656" s="8"/>
      <c r="AW656" s="19"/>
      <c r="AX656" s="8"/>
      <c r="AY656" s="8"/>
      <c r="AZ656" s="8"/>
      <c r="BA656" s="8"/>
      <c r="BB656" s="8"/>
      <c r="BC656" s="8"/>
      <c r="BD656" s="8"/>
      <c r="BE656" s="8"/>
      <c r="BF656" s="8"/>
      <c r="BG656" s="8"/>
      <c r="BH656" s="8"/>
      <c r="BI656" s="8"/>
    </row>
    <row r="657" spans="1:61" ht="15" thickBot="1">
      <c r="A657" s="2">
        <v>0</v>
      </c>
      <c r="B657" s="2">
        <v>1</v>
      </c>
      <c r="C657" s="2">
        <v>42</v>
      </c>
      <c r="D657" s="2">
        <v>2</v>
      </c>
      <c r="E657" s="2">
        <v>0</v>
      </c>
      <c r="F657" s="2">
        <v>0</v>
      </c>
      <c r="G657" s="2">
        <v>0</v>
      </c>
      <c r="H657" s="2">
        <v>0</v>
      </c>
      <c r="I657" s="2">
        <v>1</v>
      </c>
      <c r="J657" s="2">
        <v>0</v>
      </c>
      <c r="K657" s="2">
        <v>249</v>
      </c>
      <c r="L657" s="2">
        <v>142.5</v>
      </c>
      <c r="M657" s="2">
        <v>90</v>
      </c>
      <c r="N657" s="2">
        <v>26.14</v>
      </c>
      <c r="O657" s="2">
        <v>59</v>
      </c>
      <c r="P657" s="2">
        <v>82</v>
      </c>
      <c r="Q657" s="1">
        <f t="shared" si="61"/>
        <v>-1.9907099044498064</v>
      </c>
      <c r="R657" s="1">
        <f t="shared" si="62"/>
        <v>0.1365984191913916</v>
      </c>
      <c r="S657" s="1">
        <f t="shared" si="63"/>
        <v>0.12018177826480841</v>
      </c>
      <c r="T657" s="1">
        <f t="shared" si="64"/>
        <v>0.87981822173519153</v>
      </c>
      <c r="U657" s="1">
        <f t="shared" si="65"/>
        <v>-5.5607047681848112E-2</v>
      </c>
      <c r="V657" s="10">
        <f t="shared" si="60"/>
        <v>1</v>
      </c>
      <c r="W657" s="12"/>
      <c r="X657" s="12"/>
      <c r="Y657" s="12"/>
      <c r="Z657" s="12"/>
      <c r="AA657" s="8"/>
      <c r="AB657" s="8"/>
      <c r="AC657" s="8"/>
      <c r="AD657" s="8"/>
      <c r="AE657" s="8"/>
      <c r="AF657" s="8"/>
      <c r="AG657" s="8"/>
      <c r="AH657" s="8"/>
      <c r="AI657" s="8"/>
      <c r="AJ657" s="8"/>
      <c r="AK657" s="8"/>
      <c r="AL657" s="8"/>
      <c r="AM657" s="8"/>
      <c r="AN657" s="8"/>
      <c r="AO657" s="8"/>
      <c r="AP657" s="8"/>
      <c r="AQ657" s="8"/>
      <c r="AR657" s="8"/>
      <c r="AS657" s="8"/>
      <c r="AT657" s="8"/>
      <c r="AU657" s="8"/>
      <c r="AV657" s="8"/>
      <c r="AW657" s="19"/>
      <c r="AX657" s="8"/>
      <c r="AY657" s="8"/>
      <c r="AZ657" s="8"/>
      <c r="BA657" s="8"/>
      <c r="BB657" s="8"/>
      <c r="BC657" s="8"/>
      <c r="BD657" s="8"/>
      <c r="BE657" s="8"/>
      <c r="BF657" s="8"/>
      <c r="BG657" s="8"/>
      <c r="BH657" s="8"/>
      <c r="BI657" s="8"/>
    </row>
    <row r="658" spans="1:61" ht="15" thickBot="1">
      <c r="A658" s="2">
        <v>0</v>
      </c>
      <c r="B658" s="2">
        <v>1</v>
      </c>
      <c r="C658" s="2">
        <v>42</v>
      </c>
      <c r="D658" s="2">
        <v>1</v>
      </c>
      <c r="E658" s="2">
        <v>0</v>
      </c>
      <c r="F658" s="2">
        <v>0</v>
      </c>
      <c r="G658" s="2">
        <v>0</v>
      </c>
      <c r="H658" s="2">
        <v>0</v>
      </c>
      <c r="I658" s="2">
        <v>0</v>
      </c>
      <c r="J658" s="2">
        <v>0</v>
      </c>
      <c r="K658" s="2">
        <v>160</v>
      </c>
      <c r="L658" s="2">
        <v>100</v>
      </c>
      <c r="M658" s="2">
        <v>73</v>
      </c>
      <c r="N658" s="2">
        <v>22.56</v>
      </c>
      <c r="O658" s="2">
        <v>64</v>
      </c>
      <c r="P658" s="2">
        <v>93</v>
      </c>
      <c r="Q658" s="1">
        <f t="shared" si="61"/>
        <v>-2.9318146254283457</v>
      </c>
      <c r="R658" s="1">
        <f t="shared" si="62"/>
        <v>5.3300230383458103E-2</v>
      </c>
      <c r="S658" s="1">
        <f t="shared" si="63"/>
        <v>5.0603074836558175E-2</v>
      </c>
      <c r="T658" s="1">
        <f t="shared" si="64"/>
        <v>0.94939692516344187</v>
      </c>
      <c r="U658" s="1">
        <f t="shared" si="65"/>
        <v>-2.255217917623515E-2</v>
      </c>
      <c r="V658" s="10">
        <f t="shared" si="60"/>
        <v>0</v>
      </c>
      <c r="W658" s="12"/>
      <c r="X658" s="12"/>
      <c r="Y658" s="12"/>
      <c r="Z658" s="12"/>
      <c r="AA658" s="8"/>
      <c r="AB658" s="8"/>
      <c r="AC658" s="8"/>
      <c r="AD658" s="8"/>
      <c r="AE658" s="8"/>
      <c r="AF658" s="8"/>
      <c r="AG658" s="8"/>
      <c r="AH658" s="8"/>
      <c r="AI658" s="8"/>
      <c r="AJ658" s="8"/>
      <c r="AK658" s="8"/>
      <c r="AL658" s="8"/>
      <c r="AM658" s="8"/>
      <c r="AN658" s="8"/>
      <c r="AO658" s="8"/>
      <c r="AP658" s="8"/>
      <c r="AQ658" s="8"/>
      <c r="AR658" s="8"/>
      <c r="AS658" s="8"/>
      <c r="AT658" s="8"/>
      <c r="AU658" s="8"/>
      <c r="AV658" s="8"/>
      <c r="AW658" s="19"/>
      <c r="AX658" s="8"/>
      <c r="AY658" s="8"/>
      <c r="AZ658" s="8"/>
      <c r="BA658" s="8"/>
      <c r="BB658" s="8"/>
      <c r="BC658" s="8"/>
      <c r="BD658" s="8"/>
      <c r="BE658" s="8"/>
      <c r="BF658" s="8"/>
      <c r="BG658" s="8"/>
      <c r="BH658" s="8"/>
      <c r="BI658" s="8"/>
    </row>
    <row r="659" spans="1:61" ht="15" thickBot="1">
      <c r="A659" s="2">
        <v>0</v>
      </c>
      <c r="B659" s="2">
        <v>0</v>
      </c>
      <c r="C659" s="2">
        <v>67</v>
      </c>
      <c r="D659" s="2">
        <v>1</v>
      </c>
      <c r="E659" s="2">
        <v>0</v>
      </c>
      <c r="F659" s="2">
        <v>0</v>
      </c>
      <c r="G659" s="2">
        <v>1</v>
      </c>
      <c r="H659" s="2">
        <v>0</v>
      </c>
      <c r="I659" s="2">
        <v>1</v>
      </c>
      <c r="J659" s="2">
        <v>0</v>
      </c>
      <c r="K659" s="2">
        <v>251</v>
      </c>
      <c r="L659" s="2">
        <v>192</v>
      </c>
      <c r="M659" s="2">
        <v>102</v>
      </c>
      <c r="N659" s="2">
        <v>44.09</v>
      </c>
      <c r="O659" s="2">
        <v>55</v>
      </c>
      <c r="P659" s="2">
        <v>62</v>
      </c>
      <c r="Q659" s="1">
        <f t="shared" si="61"/>
        <v>-4.9870573651563888E-2</v>
      </c>
      <c r="R659" s="1">
        <f t="shared" si="62"/>
        <v>0.9513525466191034</v>
      </c>
      <c r="S659" s="1">
        <f t="shared" si="63"/>
        <v>0.48753493994071379</v>
      </c>
      <c r="T659" s="1">
        <f t="shared" si="64"/>
        <v>0.51246506005928616</v>
      </c>
      <c r="U659" s="1">
        <f t="shared" si="65"/>
        <v>-0.29033573952241032</v>
      </c>
      <c r="V659" s="10">
        <f t="shared" si="60"/>
        <v>1</v>
      </c>
      <c r="W659" s="12"/>
      <c r="X659" s="12"/>
      <c r="Y659" s="12"/>
      <c r="Z659" s="12"/>
      <c r="AA659" s="8"/>
      <c r="AB659" s="8"/>
      <c r="AC659" s="8"/>
      <c r="AD659" s="8"/>
      <c r="AE659" s="8"/>
      <c r="AF659" s="8"/>
      <c r="AG659" s="8"/>
      <c r="AH659" s="8"/>
      <c r="AI659" s="8"/>
      <c r="AJ659" s="8"/>
      <c r="AK659" s="8"/>
      <c r="AL659" s="8"/>
      <c r="AM659" s="8"/>
      <c r="AN659" s="8"/>
      <c r="AO659" s="8"/>
      <c r="AP659" s="8"/>
      <c r="AQ659" s="8"/>
      <c r="AR659" s="8"/>
      <c r="AS659" s="8"/>
      <c r="AT659" s="8"/>
      <c r="AU659" s="8"/>
      <c r="AV659" s="8"/>
      <c r="AW659" s="19"/>
      <c r="AX659" s="8"/>
      <c r="AY659" s="8"/>
      <c r="AZ659" s="8"/>
      <c r="BA659" s="8"/>
      <c r="BB659" s="8"/>
      <c r="BC659" s="8"/>
      <c r="BD659" s="8"/>
      <c r="BE659" s="8"/>
      <c r="BF659" s="8"/>
      <c r="BG659" s="8"/>
      <c r="BH659" s="8"/>
      <c r="BI659" s="8"/>
    </row>
    <row r="660" spans="1:61" ht="15" thickBot="1">
      <c r="A660" s="2">
        <v>0</v>
      </c>
      <c r="B660" s="2">
        <v>0</v>
      </c>
      <c r="C660" s="2">
        <v>63</v>
      </c>
      <c r="D660" s="2">
        <v>2</v>
      </c>
      <c r="E660" s="2">
        <v>0</v>
      </c>
      <c r="F660" s="2">
        <v>0</v>
      </c>
      <c r="G660" s="2">
        <v>0</v>
      </c>
      <c r="H660" s="2">
        <v>0</v>
      </c>
      <c r="I660" s="2">
        <v>0</v>
      </c>
      <c r="J660" s="2">
        <v>0</v>
      </c>
      <c r="K660" s="2">
        <v>207</v>
      </c>
      <c r="L660" s="2">
        <v>127</v>
      </c>
      <c r="M660" s="2">
        <v>75</v>
      </c>
      <c r="N660" s="2">
        <v>22.26</v>
      </c>
      <c r="O660" s="2">
        <v>70</v>
      </c>
      <c r="P660" s="2">
        <v>77</v>
      </c>
      <c r="Q660" s="1">
        <f t="shared" si="61"/>
        <v>-1.8243845894411868</v>
      </c>
      <c r="R660" s="1">
        <f t="shared" si="62"/>
        <v>0.16131688970549654</v>
      </c>
      <c r="S660" s="1">
        <f t="shared" si="63"/>
        <v>0.13890858828928734</v>
      </c>
      <c r="T660" s="1">
        <f t="shared" si="64"/>
        <v>0.86109141171071268</v>
      </c>
      <c r="U660" s="1">
        <f t="shared" si="65"/>
        <v>-6.495074228124087E-2</v>
      </c>
      <c r="V660" s="10">
        <f t="shared" si="60"/>
        <v>1</v>
      </c>
      <c r="W660" s="12"/>
      <c r="X660" s="12"/>
      <c r="Y660" s="12"/>
      <c r="Z660" s="12"/>
      <c r="AA660" s="8"/>
      <c r="AB660" s="8"/>
      <c r="AC660" s="8"/>
      <c r="AD660" s="8"/>
      <c r="AE660" s="8"/>
      <c r="AF660" s="8"/>
      <c r="AG660" s="8"/>
      <c r="AH660" s="8"/>
      <c r="AI660" s="8"/>
      <c r="AJ660" s="8"/>
      <c r="AK660" s="8"/>
      <c r="AL660" s="8"/>
      <c r="AM660" s="8"/>
      <c r="AN660" s="8"/>
      <c r="AO660" s="8"/>
      <c r="AP660" s="8"/>
      <c r="AQ660" s="8"/>
      <c r="AR660" s="8"/>
      <c r="AS660" s="8"/>
      <c r="AT660" s="8"/>
      <c r="AU660" s="8"/>
      <c r="AV660" s="8"/>
      <c r="AW660" s="19"/>
      <c r="AX660" s="8"/>
      <c r="AY660" s="8"/>
      <c r="AZ660" s="8"/>
      <c r="BA660" s="8"/>
      <c r="BB660" s="8"/>
      <c r="BC660" s="8"/>
      <c r="BD660" s="8"/>
      <c r="BE660" s="8"/>
      <c r="BF660" s="8"/>
      <c r="BG660" s="8"/>
      <c r="BH660" s="8"/>
      <c r="BI660" s="8"/>
    </row>
    <row r="661" spans="1:61" ht="15" thickBot="1">
      <c r="A661" s="2">
        <v>1</v>
      </c>
      <c r="B661" s="2">
        <v>1</v>
      </c>
      <c r="C661" s="2">
        <v>62</v>
      </c>
      <c r="D661" s="2">
        <v>2</v>
      </c>
      <c r="E661" s="2">
        <v>0</v>
      </c>
      <c r="F661" s="2">
        <v>0</v>
      </c>
      <c r="G661" s="2">
        <v>0</v>
      </c>
      <c r="H661" s="2">
        <v>0</v>
      </c>
      <c r="I661" s="2">
        <v>0</v>
      </c>
      <c r="J661" s="2">
        <v>0</v>
      </c>
      <c r="K661" s="2">
        <v>214</v>
      </c>
      <c r="L661" s="2">
        <v>110</v>
      </c>
      <c r="M661" s="2">
        <v>62.5</v>
      </c>
      <c r="N661" s="2">
        <v>23.8</v>
      </c>
      <c r="O661" s="2">
        <v>77</v>
      </c>
      <c r="P661" s="2">
        <v>95</v>
      </c>
      <c r="Q661" s="1">
        <f t="shared" si="61"/>
        <v>-1.4069831141708882</v>
      </c>
      <c r="R661" s="1">
        <f t="shared" si="62"/>
        <v>0.24488094773006555</v>
      </c>
      <c r="S661" s="1">
        <f t="shared" si="63"/>
        <v>0.19671033457181999</v>
      </c>
      <c r="T661" s="1">
        <f t="shared" si="64"/>
        <v>0.19671033457181999</v>
      </c>
      <c r="U661" s="1">
        <f t="shared" si="65"/>
        <v>-0.7061728229499431</v>
      </c>
      <c r="V661" s="10">
        <f t="shared" si="60"/>
        <v>1</v>
      </c>
      <c r="W661" s="12"/>
      <c r="X661" s="12"/>
      <c r="Y661" s="12"/>
      <c r="Z661" s="12"/>
      <c r="AA661" s="8"/>
      <c r="AB661" s="8"/>
      <c r="AC661" s="8"/>
      <c r="AD661" s="8"/>
      <c r="AE661" s="8"/>
      <c r="AF661" s="8"/>
      <c r="AG661" s="8"/>
      <c r="AH661" s="8"/>
      <c r="AI661" s="8"/>
      <c r="AJ661" s="8"/>
      <c r="AK661" s="8"/>
      <c r="AL661" s="8"/>
      <c r="AM661" s="8"/>
      <c r="AN661" s="8"/>
      <c r="AO661" s="8"/>
      <c r="AP661" s="8"/>
      <c r="AQ661" s="8"/>
      <c r="AR661" s="8"/>
      <c r="AS661" s="8"/>
      <c r="AT661" s="8"/>
      <c r="AU661" s="8"/>
      <c r="AV661" s="8"/>
      <c r="AW661" s="19"/>
      <c r="AX661" s="8"/>
      <c r="AY661" s="8"/>
      <c r="AZ661" s="8"/>
      <c r="BA661" s="8"/>
      <c r="BB661" s="8"/>
      <c r="BC661" s="8"/>
      <c r="BD661" s="8"/>
      <c r="BE661" s="8"/>
      <c r="BF661" s="8"/>
      <c r="BG661" s="8"/>
      <c r="BH661" s="8"/>
      <c r="BI661" s="8"/>
    </row>
    <row r="662" spans="1:61" ht="15" thickBot="1">
      <c r="A662" s="2">
        <v>1</v>
      </c>
      <c r="B662" s="2">
        <v>1</v>
      </c>
      <c r="C662" s="2">
        <v>50</v>
      </c>
      <c r="D662" s="2">
        <v>2</v>
      </c>
      <c r="E662" s="2">
        <v>0</v>
      </c>
      <c r="F662" s="2">
        <v>0</v>
      </c>
      <c r="G662" s="2">
        <v>0</v>
      </c>
      <c r="H662" s="2">
        <v>0</v>
      </c>
      <c r="I662" s="2">
        <v>0</v>
      </c>
      <c r="J662" s="2">
        <v>0</v>
      </c>
      <c r="K662" s="2">
        <v>296</v>
      </c>
      <c r="L662" s="2">
        <v>129</v>
      </c>
      <c r="M662" s="2">
        <v>85</v>
      </c>
      <c r="N662" s="2">
        <v>25.86</v>
      </c>
      <c r="O662" s="2">
        <v>56</v>
      </c>
      <c r="P662" s="2">
        <v>106</v>
      </c>
      <c r="Q662" s="1">
        <f t="shared" si="61"/>
        <v>-1.6224850725866089</v>
      </c>
      <c r="R662" s="1">
        <f t="shared" si="62"/>
        <v>0.19740751701592021</v>
      </c>
      <c r="S662" s="1">
        <f t="shared" si="63"/>
        <v>0.16486243339100032</v>
      </c>
      <c r="T662" s="1">
        <f t="shared" si="64"/>
        <v>0.16486243339100032</v>
      </c>
      <c r="U662" s="1">
        <f t="shared" si="65"/>
        <v>-0.78287829420186117</v>
      </c>
      <c r="V662" s="10">
        <f t="shared" si="60"/>
        <v>1</v>
      </c>
      <c r="W662" s="12"/>
      <c r="X662" s="12"/>
      <c r="Y662" s="12"/>
      <c r="Z662" s="12"/>
      <c r="AA662" s="8"/>
      <c r="AB662" s="8"/>
      <c r="AC662" s="8"/>
      <c r="AD662" s="8"/>
      <c r="AE662" s="8"/>
      <c r="AF662" s="8"/>
      <c r="AG662" s="8"/>
      <c r="AH662" s="8"/>
      <c r="AI662" s="8"/>
      <c r="AJ662" s="8"/>
      <c r="AK662" s="8"/>
      <c r="AL662" s="8"/>
      <c r="AM662" s="8"/>
      <c r="AN662" s="8"/>
      <c r="AO662" s="8"/>
      <c r="AP662" s="8"/>
      <c r="AQ662" s="8"/>
      <c r="AR662" s="8"/>
      <c r="AS662" s="8"/>
      <c r="AT662" s="8"/>
      <c r="AU662" s="8"/>
      <c r="AV662" s="8"/>
      <c r="AW662" s="19"/>
      <c r="AX662" s="8"/>
      <c r="AY662" s="8"/>
      <c r="AZ662" s="8"/>
      <c r="BA662" s="8"/>
      <c r="BB662" s="8"/>
      <c r="BC662" s="8"/>
      <c r="BD662" s="8"/>
      <c r="BE662" s="8"/>
      <c r="BF662" s="8"/>
      <c r="BG662" s="8"/>
      <c r="BH662" s="8"/>
      <c r="BI662" s="8"/>
    </row>
    <row r="663" spans="1:61" ht="15" thickBot="1">
      <c r="A663" s="2">
        <v>0</v>
      </c>
      <c r="B663" s="2">
        <v>0</v>
      </c>
      <c r="C663" s="2">
        <v>63</v>
      </c>
      <c r="D663" s="2">
        <v>1</v>
      </c>
      <c r="E663" s="2">
        <v>0</v>
      </c>
      <c r="F663" s="2">
        <v>0</v>
      </c>
      <c r="G663" s="2">
        <v>0</v>
      </c>
      <c r="H663" s="2">
        <v>0</v>
      </c>
      <c r="I663" s="2">
        <v>0</v>
      </c>
      <c r="J663" s="2">
        <v>0</v>
      </c>
      <c r="K663" s="2">
        <v>250</v>
      </c>
      <c r="L663" s="2">
        <v>117.5</v>
      </c>
      <c r="M663" s="2">
        <v>75</v>
      </c>
      <c r="N663" s="2">
        <v>25.88</v>
      </c>
      <c r="O663" s="2">
        <v>75</v>
      </c>
      <c r="P663" s="2">
        <v>91</v>
      </c>
      <c r="Q663" s="1">
        <f t="shared" si="61"/>
        <v>-1.7170125940247027</v>
      </c>
      <c r="R663" s="1">
        <f t="shared" si="62"/>
        <v>0.1796018910344</v>
      </c>
      <c r="S663" s="1">
        <f t="shared" si="63"/>
        <v>0.15225636072599547</v>
      </c>
      <c r="T663" s="1">
        <f t="shared" si="64"/>
        <v>0.84774363927400453</v>
      </c>
      <c r="U663" s="1">
        <f t="shared" si="65"/>
        <v>-7.1735460103180868E-2</v>
      </c>
      <c r="V663" s="10">
        <f t="shared" si="60"/>
        <v>1</v>
      </c>
      <c r="W663" s="12"/>
      <c r="X663" s="12"/>
      <c r="Y663" s="12"/>
      <c r="Z663" s="12"/>
      <c r="AA663" s="8"/>
      <c r="AB663" s="8"/>
      <c r="AC663" s="8"/>
      <c r="AD663" s="8"/>
      <c r="AE663" s="8"/>
      <c r="AF663" s="8"/>
      <c r="AG663" s="8"/>
      <c r="AH663" s="8"/>
      <c r="AI663" s="8"/>
      <c r="AJ663" s="8"/>
      <c r="AK663" s="8"/>
      <c r="AL663" s="8"/>
      <c r="AM663" s="8"/>
      <c r="AN663" s="8"/>
      <c r="AO663" s="8"/>
      <c r="AP663" s="8"/>
      <c r="AQ663" s="8"/>
      <c r="AR663" s="8"/>
      <c r="AS663" s="8"/>
      <c r="AT663" s="8"/>
      <c r="AU663" s="8"/>
      <c r="AV663" s="8"/>
      <c r="AW663" s="19"/>
      <c r="AX663" s="8"/>
      <c r="AY663" s="8"/>
      <c r="AZ663" s="8"/>
      <c r="BA663" s="8"/>
      <c r="BB663" s="8"/>
      <c r="BC663" s="8"/>
      <c r="BD663" s="8"/>
      <c r="BE663" s="8"/>
      <c r="BF663" s="8"/>
      <c r="BG663" s="8"/>
      <c r="BH663" s="8"/>
      <c r="BI663" s="8"/>
    </row>
    <row r="664" spans="1:61" ht="15" thickBot="1">
      <c r="A664" s="2">
        <v>0</v>
      </c>
      <c r="B664" s="2">
        <v>0</v>
      </c>
      <c r="C664" s="2">
        <v>41</v>
      </c>
      <c r="D664" s="2">
        <v>2</v>
      </c>
      <c r="E664" s="2">
        <v>1</v>
      </c>
      <c r="F664" s="2">
        <v>10</v>
      </c>
      <c r="G664" s="2">
        <v>0</v>
      </c>
      <c r="H664" s="2">
        <v>0</v>
      </c>
      <c r="I664" s="2">
        <v>0</v>
      </c>
      <c r="J664" s="2">
        <v>0</v>
      </c>
      <c r="K664" s="2">
        <v>193</v>
      </c>
      <c r="L664" s="2">
        <v>134.5</v>
      </c>
      <c r="M664" s="2">
        <v>83</v>
      </c>
      <c r="N664" s="2">
        <v>22.28</v>
      </c>
      <c r="O664" s="2">
        <v>85</v>
      </c>
      <c r="P664" s="2">
        <v>127</v>
      </c>
      <c r="Q664" s="1">
        <f t="shared" si="61"/>
        <v>-2.6138791213138548</v>
      </c>
      <c r="R664" s="1">
        <f t="shared" si="62"/>
        <v>7.3249846890893505E-2</v>
      </c>
      <c r="S664" s="1">
        <f t="shared" si="63"/>
        <v>6.8250507654943157E-2</v>
      </c>
      <c r="T664" s="1">
        <f t="shared" si="64"/>
        <v>0.93174949234505688</v>
      </c>
      <c r="U664" s="1">
        <f t="shared" si="65"/>
        <v>-3.0700835195320013E-2</v>
      </c>
      <c r="V664" s="10">
        <f t="shared" si="60"/>
        <v>0</v>
      </c>
      <c r="W664" s="12"/>
      <c r="X664" s="12"/>
      <c r="Y664" s="12"/>
      <c r="Z664" s="12"/>
      <c r="AA664" s="8"/>
      <c r="AB664" s="8"/>
      <c r="AC664" s="8"/>
      <c r="AD664" s="8"/>
      <c r="AE664" s="8"/>
      <c r="AF664" s="8"/>
      <c r="AG664" s="8"/>
      <c r="AH664" s="8"/>
      <c r="AI664" s="8"/>
      <c r="AJ664" s="8"/>
      <c r="AK664" s="8"/>
      <c r="AL664" s="8"/>
      <c r="AM664" s="8"/>
      <c r="AN664" s="8"/>
      <c r="AO664" s="8"/>
      <c r="AP664" s="8"/>
      <c r="AQ664" s="8"/>
      <c r="AR664" s="8"/>
      <c r="AS664" s="8"/>
      <c r="AT664" s="8"/>
      <c r="AU664" s="8"/>
      <c r="AV664" s="8"/>
      <c r="AW664" s="19"/>
      <c r="AX664" s="8"/>
      <c r="AY664" s="8"/>
      <c r="AZ664" s="8"/>
      <c r="BA664" s="8"/>
      <c r="BB664" s="8"/>
      <c r="BC664" s="8"/>
      <c r="BD664" s="8"/>
      <c r="BE664" s="8"/>
      <c r="BF664" s="8"/>
      <c r="BG664" s="8"/>
      <c r="BH664" s="8"/>
      <c r="BI664" s="8"/>
    </row>
    <row r="665" spans="1:61" ht="15" thickBot="1">
      <c r="A665" s="2">
        <v>1</v>
      </c>
      <c r="B665" s="2">
        <v>0</v>
      </c>
      <c r="C665" s="2">
        <v>53</v>
      </c>
      <c r="D665" s="2">
        <v>1</v>
      </c>
      <c r="E665" s="2">
        <v>1</v>
      </c>
      <c r="F665" s="2">
        <v>9</v>
      </c>
      <c r="G665" s="2">
        <v>0</v>
      </c>
      <c r="H665" s="2">
        <v>0</v>
      </c>
      <c r="I665" s="2">
        <v>0</v>
      </c>
      <c r="J665" s="2">
        <v>0</v>
      </c>
      <c r="K665" s="2">
        <v>278</v>
      </c>
      <c r="L665" s="2">
        <v>131</v>
      </c>
      <c r="M665" s="2">
        <v>87</v>
      </c>
      <c r="N665" s="2">
        <v>33.380000000000003</v>
      </c>
      <c r="O665" s="2">
        <v>63</v>
      </c>
      <c r="P665" s="2">
        <v>74</v>
      </c>
      <c r="Q665" s="1">
        <f t="shared" si="61"/>
        <v>-1.930181899478594</v>
      </c>
      <c r="R665" s="1">
        <f t="shared" si="62"/>
        <v>0.14512179850314483</v>
      </c>
      <c r="S665" s="1">
        <f t="shared" si="63"/>
        <v>0.12673044796880292</v>
      </c>
      <c r="T665" s="1">
        <f t="shared" si="64"/>
        <v>0.12673044796880292</v>
      </c>
      <c r="U665" s="1">
        <f t="shared" si="65"/>
        <v>-0.89711902997686743</v>
      </c>
      <c r="V665" s="10">
        <f t="shared" si="60"/>
        <v>1</v>
      </c>
      <c r="W665" s="12"/>
      <c r="X665" s="12"/>
      <c r="Y665" s="12"/>
      <c r="Z665" s="12"/>
      <c r="AA665" s="8"/>
      <c r="AB665" s="8"/>
      <c r="AC665" s="8"/>
      <c r="AD665" s="8"/>
      <c r="AE665" s="8"/>
      <c r="AF665" s="8"/>
      <c r="AG665" s="8"/>
      <c r="AH665" s="8"/>
      <c r="AI665" s="8"/>
      <c r="AJ665" s="8"/>
      <c r="AK665" s="8"/>
      <c r="AL665" s="8"/>
      <c r="AM665" s="8"/>
      <c r="AN665" s="8"/>
      <c r="AO665" s="8"/>
      <c r="AP665" s="8"/>
      <c r="AQ665" s="8"/>
      <c r="AR665" s="8"/>
      <c r="AS665" s="8"/>
      <c r="AT665" s="8"/>
      <c r="AU665" s="8"/>
      <c r="AV665" s="8"/>
      <c r="AW665" s="19"/>
      <c r="AX665" s="8"/>
      <c r="AY665" s="8"/>
      <c r="AZ665" s="8"/>
      <c r="BA665" s="8"/>
      <c r="BB665" s="8"/>
      <c r="BC665" s="8"/>
      <c r="BD665" s="8"/>
      <c r="BE665" s="8"/>
      <c r="BF665" s="8"/>
      <c r="BG665" s="8"/>
      <c r="BH665" s="8"/>
      <c r="BI665" s="8"/>
    </row>
    <row r="666" spans="1:61" ht="15" thickBot="1">
      <c r="A666" s="2">
        <v>0</v>
      </c>
      <c r="B666" s="2">
        <v>1</v>
      </c>
      <c r="C666" s="2">
        <v>53</v>
      </c>
      <c r="D666" s="2">
        <v>2</v>
      </c>
      <c r="E666" s="2">
        <v>0</v>
      </c>
      <c r="F666" s="2">
        <v>0</v>
      </c>
      <c r="G666" s="2">
        <v>0</v>
      </c>
      <c r="H666" s="2">
        <v>0</v>
      </c>
      <c r="I666" s="2">
        <v>1</v>
      </c>
      <c r="J666" s="2">
        <v>0</v>
      </c>
      <c r="K666" s="2">
        <v>254</v>
      </c>
      <c r="L666" s="2">
        <v>160</v>
      </c>
      <c r="M666" s="2">
        <v>92</v>
      </c>
      <c r="N666" s="2">
        <v>25.61</v>
      </c>
      <c r="O666" s="2">
        <v>60</v>
      </c>
      <c r="P666" s="2">
        <v>80</v>
      </c>
      <c r="Q666" s="1">
        <f t="shared" si="61"/>
        <v>-1.0417836985088043</v>
      </c>
      <c r="R666" s="1">
        <f t="shared" si="62"/>
        <v>0.35282478730772032</v>
      </c>
      <c r="S666" s="1">
        <f t="shared" si="63"/>
        <v>0.26080597474110667</v>
      </c>
      <c r="T666" s="1">
        <f t="shared" si="64"/>
        <v>0.73919402525889333</v>
      </c>
      <c r="U666" s="1">
        <f t="shared" si="65"/>
        <v>-0.13124155207958929</v>
      </c>
      <c r="V666" s="10">
        <f t="shared" si="60"/>
        <v>1</v>
      </c>
      <c r="W666" s="12"/>
      <c r="X666" s="12"/>
      <c r="Y666" s="12"/>
      <c r="Z666" s="12"/>
      <c r="AA666" s="8"/>
      <c r="AB666" s="8"/>
      <c r="AC666" s="8"/>
      <c r="AD666" s="8"/>
      <c r="AE666" s="8"/>
      <c r="AF666" s="8"/>
      <c r="AG666" s="8"/>
      <c r="AH666" s="8"/>
      <c r="AI666" s="8"/>
      <c r="AJ666" s="8"/>
      <c r="AK666" s="8"/>
      <c r="AL666" s="8"/>
      <c r="AM666" s="8"/>
      <c r="AN666" s="8"/>
      <c r="AO666" s="8"/>
      <c r="AP666" s="8"/>
      <c r="AQ666" s="8"/>
      <c r="AR666" s="8"/>
      <c r="AS666" s="8"/>
      <c r="AT666" s="8"/>
      <c r="AU666" s="8"/>
      <c r="AV666" s="8"/>
      <c r="AW666" s="19"/>
      <c r="AX666" s="8"/>
      <c r="AY666" s="8"/>
      <c r="AZ666" s="8"/>
      <c r="BA666" s="8"/>
      <c r="BB666" s="8"/>
      <c r="BC666" s="8"/>
      <c r="BD666" s="8"/>
      <c r="BE666" s="8"/>
      <c r="BF666" s="8"/>
      <c r="BG666" s="8"/>
      <c r="BH666" s="8"/>
      <c r="BI666" s="8"/>
    </row>
    <row r="667" spans="1:61" ht="15" thickBot="1">
      <c r="A667" s="2">
        <v>0</v>
      </c>
      <c r="B667" s="2">
        <v>0</v>
      </c>
      <c r="C667" s="2">
        <v>42</v>
      </c>
      <c r="D667" s="2">
        <v>3</v>
      </c>
      <c r="E667" s="2">
        <v>1</v>
      </c>
      <c r="F667" s="2">
        <v>10</v>
      </c>
      <c r="G667" s="2">
        <v>0</v>
      </c>
      <c r="H667" s="2">
        <v>0</v>
      </c>
      <c r="I667" s="2">
        <v>0</v>
      </c>
      <c r="J667" s="2">
        <v>0</v>
      </c>
      <c r="K667" s="2">
        <v>192</v>
      </c>
      <c r="L667" s="2">
        <v>96.5</v>
      </c>
      <c r="M667" s="2">
        <v>71</v>
      </c>
      <c r="N667" s="2">
        <v>26.03</v>
      </c>
      <c r="O667" s="2">
        <v>61</v>
      </c>
      <c r="P667" s="2">
        <v>68</v>
      </c>
      <c r="Q667" s="1">
        <f t="shared" si="61"/>
        <v>-3.4497353166246993</v>
      </c>
      <c r="R667" s="1">
        <f t="shared" si="62"/>
        <v>3.1754040032360285E-2</v>
      </c>
      <c r="S667" s="1">
        <f t="shared" si="63"/>
        <v>3.0776753761356086E-2</v>
      </c>
      <c r="T667" s="1">
        <f t="shared" si="64"/>
        <v>0.96922324623864387</v>
      </c>
      <c r="U667" s="1">
        <f t="shared" si="65"/>
        <v>-1.3576178116767007E-2</v>
      </c>
      <c r="V667" s="10">
        <f t="shared" si="60"/>
        <v>0</v>
      </c>
      <c r="W667" s="12"/>
      <c r="X667" s="12"/>
      <c r="Y667" s="12"/>
      <c r="Z667" s="12"/>
      <c r="AA667" s="8"/>
      <c r="AB667" s="8"/>
      <c r="AC667" s="8"/>
      <c r="AD667" s="8"/>
      <c r="AE667" s="8"/>
      <c r="AF667" s="8"/>
      <c r="AG667" s="8"/>
      <c r="AH667" s="8"/>
      <c r="AI667" s="8"/>
      <c r="AJ667" s="8"/>
      <c r="AK667" s="8"/>
      <c r="AL667" s="8"/>
      <c r="AM667" s="8"/>
      <c r="AN667" s="8"/>
      <c r="AO667" s="8"/>
      <c r="AP667" s="8"/>
      <c r="AQ667" s="8"/>
      <c r="AR667" s="8"/>
      <c r="AS667" s="8"/>
      <c r="AT667" s="8"/>
      <c r="AU667" s="8"/>
      <c r="AV667" s="8"/>
      <c r="AW667" s="19"/>
      <c r="AX667" s="8"/>
      <c r="AY667" s="8"/>
      <c r="AZ667" s="8"/>
      <c r="BA667" s="8"/>
      <c r="BB667" s="8"/>
      <c r="BC667" s="8"/>
      <c r="BD667" s="8"/>
      <c r="BE667" s="8"/>
      <c r="BF667" s="8"/>
      <c r="BG667" s="8"/>
      <c r="BH667" s="8"/>
      <c r="BI667" s="8"/>
    </row>
    <row r="668" spans="1:61" ht="15" thickBot="1">
      <c r="A668" s="2">
        <v>0</v>
      </c>
      <c r="B668" s="2">
        <v>1</v>
      </c>
      <c r="C668" s="2">
        <v>47</v>
      </c>
      <c r="D668" s="2">
        <v>4</v>
      </c>
      <c r="E668" s="2">
        <v>1</v>
      </c>
      <c r="F668" s="2">
        <v>9</v>
      </c>
      <c r="G668" s="2">
        <v>0</v>
      </c>
      <c r="H668" s="2">
        <v>0</v>
      </c>
      <c r="I668" s="2">
        <v>0</v>
      </c>
      <c r="J668" s="2">
        <v>0</v>
      </c>
      <c r="K668" s="2">
        <v>184</v>
      </c>
      <c r="L668" s="2">
        <v>107</v>
      </c>
      <c r="M668" s="2">
        <v>66.5</v>
      </c>
      <c r="N668" s="2">
        <v>16.87</v>
      </c>
      <c r="O668" s="2">
        <v>65</v>
      </c>
      <c r="P668" s="2">
        <v>70</v>
      </c>
      <c r="Q668" s="1">
        <f t="shared" si="61"/>
        <v>-2.53743780223569</v>
      </c>
      <c r="R668" s="1">
        <f t="shared" si="62"/>
        <v>7.9068730198467857E-2</v>
      </c>
      <c r="S668" s="1">
        <f t="shared" si="63"/>
        <v>7.3274971265199329E-2</v>
      </c>
      <c r="T668" s="1">
        <f t="shared" si="64"/>
        <v>0.92672502873480067</v>
      </c>
      <c r="U668" s="1">
        <f t="shared" si="65"/>
        <v>-3.3049107514522204E-2</v>
      </c>
      <c r="V668" s="10">
        <f t="shared" si="60"/>
        <v>0</v>
      </c>
      <c r="W668" s="12"/>
      <c r="X668" s="12"/>
      <c r="Y668" s="12"/>
      <c r="Z668" s="12"/>
      <c r="AA668" s="8"/>
      <c r="AB668" s="8"/>
      <c r="AC668" s="8"/>
      <c r="AD668" s="8"/>
      <c r="AE668" s="8"/>
      <c r="AF668" s="8"/>
      <c r="AG668" s="8"/>
      <c r="AH668" s="8"/>
      <c r="AI668" s="8"/>
      <c r="AJ668" s="8"/>
      <c r="AK668" s="8"/>
      <c r="AL668" s="8"/>
      <c r="AM668" s="8"/>
      <c r="AN668" s="8"/>
      <c r="AO668" s="8"/>
      <c r="AP668" s="8"/>
      <c r="AQ668" s="8"/>
      <c r="AR668" s="8"/>
      <c r="AS668" s="8"/>
      <c r="AT668" s="8"/>
      <c r="AU668" s="8"/>
      <c r="AV668" s="8"/>
      <c r="AW668" s="19"/>
      <c r="AX668" s="8"/>
      <c r="AY668" s="8"/>
      <c r="AZ668" s="8"/>
      <c r="BA668" s="8"/>
      <c r="BB668" s="8"/>
      <c r="BC668" s="8"/>
      <c r="BD668" s="8"/>
      <c r="BE668" s="8"/>
      <c r="BF668" s="8"/>
      <c r="BG668" s="8"/>
      <c r="BH668" s="8"/>
      <c r="BI668" s="8"/>
    </row>
    <row r="669" spans="1:61" ht="15" thickBot="1">
      <c r="A669" s="2">
        <v>1</v>
      </c>
      <c r="B669" s="2">
        <v>0</v>
      </c>
      <c r="C669" s="2">
        <v>58</v>
      </c>
      <c r="D669" s="2">
        <v>1</v>
      </c>
      <c r="E669" s="2">
        <v>0</v>
      </c>
      <c r="F669" s="2">
        <v>0</v>
      </c>
      <c r="G669" s="2">
        <v>0</v>
      </c>
      <c r="H669" s="2">
        <v>1</v>
      </c>
      <c r="I669" s="2">
        <v>1</v>
      </c>
      <c r="J669" s="2">
        <v>1</v>
      </c>
      <c r="K669" s="2">
        <v>267</v>
      </c>
      <c r="L669" s="2">
        <v>157</v>
      </c>
      <c r="M669" s="2">
        <v>94</v>
      </c>
      <c r="N669" s="2">
        <v>33.32</v>
      </c>
      <c r="O669" s="2">
        <v>92</v>
      </c>
      <c r="P669" s="2">
        <v>205</v>
      </c>
      <c r="Q669" s="1">
        <f t="shared" si="61"/>
        <v>0.30533761296683259</v>
      </c>
      <c r="R669" s="1">
        <f t="shared" si="62"/>
        <v>1.3570830945228352</v>
      </c>
      <c r="S669" s="1">
        <f t="shared" si="63"/>
        <v>0.57574681931082339</v>
      </c>
      <c r="T669" s="1">
        <f t="shared" si="64"/>
        <v>0.57574681931082339</v>
      </c>
      <c r="U669" s="1">
        <f t="shared" si="65"/>
        <v>-0.23976845259877019</v>
      </c>
      <c r="V669" s="10">
        <f t="shared" si="60"/>
        <v>1</v>
      </c>
      <c r="W669" s="12"/>
      <c r="X669" s="12"/>
      <c r="Y669" s="12"/>
      <c r="Z669" s="12"/>
      <c r="AA669" s="8"/>
      <c r="AB669" s="8"/>
      <c r="AC669" s="8"/>
      <c r="AD669" s="8"/>
      <c r="AE669" s="8"/>
      <c r="AF669" s="8"/>
      <c r="AG669" s="8"/>
      <c r="AH669" s="8"/>
      <c r="AI669" s="8"/>
      <c r="AJ669" s="8"/>
      <c r="AK669" s="8"/>
      <c r="AL669" s="8"/>
      <c r="AM669" s="8"/>
      <c r="AN669" s="8"/>
      <c r="AO669" s="8"/>
      <c r="AP669" s="8"/>
      <c r="AQ669" s="8"/>
      <c r="AR669" s="8"/>
      <c r="AS669" s="8"/>
      <c r="AT669" s="8"/>
      <c r="AU669" s="8"/>
      <c r="AV669" s="8"/>
      <c r="AW669" s="19"/>
      <c r="AX669" s="8"/>
      <c r="AY669" s="8"/>
      <c r="AZ669" s="8"/>
      <c r="BA669" s="8"/>
      <c r="BB669" s="8"/>
      <c r="BC669" s="8"/>
      <c r="BD669" s="8"/>
      <c r="BE669" s="8"/>
      <c r="BF669" s="8"/>
      <c r="BG669" s="8"/>
      <c r="BH669" s="8"/>
      <c r="BI669" s="8"/>
    </row>
    <row r="670" spans="1:61" ht="15" thickBot="1">
      <c r="A670" s="2">
        <v>0</v>
      </c>
      <c r="B670" s="2">
        <v>1</v>
      </c>
      <c r="C670" s="2">
        <v>45</v>
      </c>
      <c r="D670" s="2">
        <v>3</v>
      </c>
      <c r="E670" s="2">
        <v>0</v>
      </c>
      <c r="F670" s="2">
        <v>0</v>
      </c>
      <c r="G670" s="2">
        <v>0</v>
      </c>
      <c r="H670" s="2">
        <v>0</v>
      </c>
      <c r="I670" s="2">
        <v>0</v>
      </c>
      <c r="J670" s="2">
        <v>0</v>
      </c>
      <c r="K670" s="2">
        <v>162</v>
      </c>
      <c r="L670" s="2">
        <v>125</v>
      </c>
      <c r="M670" s="2">
        <v>89</v>
      </c>
      <c r="N670" s="2">
        <v>27.98</v>
      </c>
      <c r="O670" s="2">
        <v>85</v>
      </c>
      <c r="P670" s="2">
        <v>83</v>
      </c>
      <c r="Q670" s="1">
        <f t="shared" si="61"/>
        <v>-2.6163842190636366</v>
      </c>
      <c r="R670" s="1">
        <f t="shared" si="62"/>
        <v>7.3066578512718083E-2</v>
      </c>
      <c r="S670" s="1">
        <f t="shared" si="63"/>
        <v>6.8091374734631241E-2</v>
      </c>
      <c r="T670" s="1">
        <f t="shared" si="64"/>
        <v>0.93190862526536877</v>
      </c>
      <c r="U670" s="1">
        <f t="shared" si="65"/>
        <v>-3.0626668642243015E-2</v>
      </c>
      <c r="V670" s="10">
        <f t="shared" si="60"/>
        <v>0</v>
      </c>
      <c r="W670" s="12"/>
      <c r="X670" s="12"/>
      <c r="Y670" s="12"/>
      <c r="Z670" s="12"/>
      <c r="AA670" s="8"/>
      <c r="AB670" s="8"/>
      <c r="AC670" s="8"/>
      <c r="AD670" s="8"/>
      <c r="AE670" s="8"/>
      <c r="AF670" s="8"/>
      <c r="AG670" s="8"/>
      <c r="AH670" s="8"/>
      <c r="AI670" s="8"/>
      <c r="AJ670" s="8"/>
      <c r="AK670" s="8"/>
      <c r="AL670" s="8"/>
      <c r="AM670" s="8"/>
      <c r="AN670" s="8"/>
      <c r="AO670" s="8"/>
      <c r="AP670" s="8"/>
      <c r="AQ670" s="8"/>
      <c r="AR670" s="8"/>
      <c r="AS670" s="8"/>
      <c r="AT670" s="8"/>
      <c r="AU670" s="8"/>
      <c r="AV670" s="8"/>
      <c r="AW670" s="19"/>
      <c r="AX670" s="8"/>
      <c r="AY670" s="8"/>
      <c r="AZ670" s="8"/>
      <c r="BA670" s="8"/>
      <c r="BB670" s="8"/>
      <c r="BC670" s="8"/>
      <c r="BD670" s="8"/>
      <c r="BE670" s="8"/>
      <c r="BF670" s="8"/>
      <c r="BG670" s="8"/>
      <c r="BH670" s="8"/>
      <c r="BI670" s="8"/>
    </row>
    <row r="671" spans="1:61" ht="15" thickBot="1">
      <c r="A671" s="2">
        <v>0</v>
      </c>
      <c r="B671" s="2">
        <v>1</v>
      </c>
      <c r="C671" s="2">
        <v>55</v>
      </c>
      <c r="D671" s="2">
        <v>1</v>
      </c>
      <c r="E671" s="2">
        <v>1</v>
      </c>
      <c r="F671" s="2">
        <v>20</v>
      </c>
      <c r="G671" s="2">
        <v>0</v>
      </c>
      <c r="H671" s="2">
        <v>0</v>
      </c>
      <c r="I671" s="2">
        <v>1</v>
      </c>
      <c r="J671" s="2">
        <v>0</v>
      </c>
      <c r="K671" s="2">
        <v>220</v>
      </c>
      <c r="L671" s="2">
        <v>180</v>
      </c>
      <c r="M671" s="2">
        <v>108</v>
      </c>
      <c r="N671" s="2">
        <v>23.59</v>
      </c>
      <c r="O671" s="2">
        <v>82</v>
      </c>
      <c r="P671" s="2">
        <v>90</v>
      </c>
      <c r="Q671" s="1">
        <f t="shared" si="61"/>
        <v>-0.29109306839817961</v>
      </c>
      <c r="R671" s="1">
        <f t="shared" si="62"/>
        <v>0.74744611116861159</v>
      </c>
      <c r="S671" s="1">
        <f t="shared" si="63"/>
        <v>0.427736286911162</v>
      </c>
      <c r="T671" s="1">
        <f t="shared" si="64"/>
        <v>0.57226371308883794</v>
      </c>
      <c r="U671" s="1">
        <f t="shared" si="65"/>
        <v>-0.24240379158053893</v>
      </c>
      <c r="V671" s="10">
        <f t="shared" si="60"/>
        <v>1</v>
      </c>
      <c r="W671" s="12"/>
      <c r="X671" s="12"/>
      <c r="Y671" s="12"/>
      <c r="Z671" s="12"/>
      <c r="AA671" s="8"/>
      <c r="AB671" s="8"/>
      <c r="AC671" s="8"/>
      <c r="AD671" s="8"/>
      <c r="AE671" s="8"/>
      <c r="AF671" s="8"/>
      <c r="AG671" s="8"/>
      <c r="AH671" s="8"/>
      <c r="AI671" s="8"/>
      <c r="AJ671" s="8"/>
      <c r="AK671" s="8"/>
      <c r="AL671" s="8"/>
      <c r="AM671" s="8"/>
      <c r="AN671" s="8"/>
      <c r="AO671" s="8"/>
      <c r="AP671" s="8"/>
      <c r="AQ671" s="8"/>
      <c r="AR671" s="8"/>
      <c r="AS671" s="8"/>
      <c r="AT671" s="8"/>
      <c r="AU671" s="8"/>
      <c r="AV671" s="8"/>
      <c r="AW671" s="19"/>
      <c r="AX671" s="8"/>
      <c r="AY671" s="8"/>
      <c r="AZ671" s="8"/>
      <c r="BA671" s="8"/>
      <c r="BB671" s="8"/>
      <c r="BC671" s="8"/>
      <c r="BD671" s="8"/>
      <c r="BE671" s="8"/>
      <c r="BF671" s="8"/>
      <c r="BG671" s="8"/>
      <c r="BH671" s="8"/>
      <c r="BI671" s="8"/>
    </row>
    <row r="672" spans="1:61" ht="15" thickBot="1">
      <c r="A672" s="2">
        <v>1</v>
      </c>
      <c r="B672" s="2">
        <v>1</v>
      </c>
      <c r="C672" s="2">
        <v>67</v>
      </c>
      <c r="D672" s="2">
        <v>1</v>
      </c>
      <c r="E672" s="2">
        <v>1</v>
      </c>
      <c r="F672" s="2">
        <v>15</v>
      </c>
      <c r="G672" s="2">
        <v>0</v>
      </c>
      <c r="H672" s="2">
        <v>0</v>
      </c>
      <c r="I672" s="2">
        <v>1</v>
      </c>
      <c r="J672" s="2">
        <v>0</v>
      </c>
      <c r="K672" s="2">
        <v>204</v>
      </c>
      <c r="L672" s="2">
        <v>185</v>
      </c>
      <c r="M672" s="2">
        <v>100</v>
      </c>
      <c r="N672" s="2">
        <v>22.69</v>
      </c>
      <c r="O672" s="2">
        <v>75</v>
      </c>
      <c r="P672" s="2">
        <v>114</v>
      </c>
      <c r="Q672" s="1">
        <f t="shared" si="61"/>
        <v>0.64183013297811264</v>
      </c>
      <c r="R672" s="1">
        <f t="shared" si="62"/>
        <v>1.8999548694668633</v>
      </c>
      <c r="S672" s="1">
        <f t="shared" si="63"/>
        <v>0.65516704741551968</v>
      </c>
      <c r="T672" s="1">
        <f t="shared" si="64"/>
        <v>0.65516704741551968</v>
      </c>
      <c r="U672" s="1">
        <f t="shared" si="65"/>
        <v>-0.18364795417422175</v>
      </c>
      <c r="V672" s="10">
        <f t="shared" si="60"/>
        <v>1</v>
      </c>
      <c r="W672" s="12"/>
      <c r="X672" s="12"/>
      <c r="Y672" s="12"/>
      <c r="Z672" s="12"/>
      <c r="AA672" s="8"/>
      <c r="AB672" s="8"/>
      <c r="AC672" s="8"/>
      <c r="AD672" s="8"/>
      <c r="AE672" s="8"/>
      <c r="AF672" s="8"/>
      <c r="AG672" s="8"/>
      <c r="AH672" s="8"/>
      <c r="AI672" s="8"/>
      <c r="AJ672" s="8"/>
      <c r="AK672" s="8"/>
      <c r="AL672" s="8"/>
      <c r="AM672" s="8"/>
      <c r="AN672" s="8"/>
      <c r="AO672" s="8"/>
      <c r="AP672" s="8"/>
      <c r="AQ672" s="8"/>
      <c r="AR672" s="8"/>
      <c r="AS672" s="8"/>
      <c r="AT672" s="8"/>
      <c r="AU672" s="8"/>
      <c r="AV672" s="8"/>
      <c r="AW672" s="19"/>
      <c r="AX672" s="8"/>
      <c r="AY672" s="8"/>
      <c r="AZ672" s="8"/>
      <c r="BA672" s="8"/>
      <c r="BB672" s="8"/>
      <c r="BC672" s="8"/>
      <c r="BD672" s="8"/>
      <c r="BE672" s="8"/>
      <c r="BF672" s="8"/>
      <c r="BG672" s="8"/>
      <c r="BH672" s="8"/>
      <c r="BI672" s="8"/>
    </row>
    <row r="673" spans="1:61" ht="15" thickBot="1">
      <c r="A673" s="2">
        <v>0</v>
      </c>
      <c r="B673" s="2">
        <v>1</v>
      </c>
      <c r="C673" s="2">
        <v>56</v>
      </c>
      <c r="D673" s="2">
        <v>1</v>
      </c>
      <c r="E673" s="2">
        <v>1</v>
      </c>
      <c r="F673" s="2">
        <v>1</v>
      </c>
      <c r="G673" s="2">
        <v>0</v>
      </c>
      <c r="H673" s="2">
        <v>0</v>
      </c>
      <c r="I673" s="2">
        <v>0</v>
      </c>
      <c r="J673" s="2">
        <v>0</v>
      </c>
      <c r="K673" s="2">
        <v>280</v>
      </c>
      <c r="L673" s="2">
        <v>147</v>
      </c>
      <c r="M673" s="2">
        <v>94</v>
      </c>
      <c r="N673" s="2">
        <v>28.3</v>
      </c>
      <c r="O673" s="2">
        <v>63</v>
      </c>
      <c r="P673" s="2">
        <v>85</v>
      </c>
      <c r="Q673" s="1">
        <f t="shared" si="61"/>
        <v>-1.0598623656053912</v>
      </c>
      <c r="R673" s="1">
        <f t="shared" si="62"/>
        <v>0.34650349784741696</v>
      </c>
      <c r="S673" s="1">
        <f t="shared" si="63"/>
        <v>0.25733575768748734</v>
      </c>
      <c r="T673" s="1">
        <f t="shared" si="64"/>
        <v>0.74266424231251271</v>
      </c>
      <c r="U673" s="1">
        <f t="shared" si="65"/>
        <v>-0.12920748592714945</v>
      </c>
      <c r="V673" s="10">
        <f t="shared" si="60"/>
        <v>1</v>
      </c>
      <c r="W673" s="12"/>
      <c r="X673" s="12"/>
      <c r="Y673" s="12"/>
      <c r="Z673" s="12"/>
      <c r="AA673" s="8"/>
      <c r="AB673" s="8"/>
      <c r="AC673" s="8"/>
      <c r="AD673" s="8"/>
      <c r="AE673" s="8"/>
      <c r="AF673" s="8"/>
      <c r="AG673" s="8"/>
      <c r="AH673" s="8"/>
      <c r="AI673" s="8"/>
      <c r="AJ673" s="8"/>
      <c r="AK673" s="8"/>
      <c r="AL673" s="8"/>
      <c r="AM673" s="8"/>
      <c r="AN673" s="8"/>
      <c r="AO673" s="8"/>
      <c r="AP673" s="8"/>
      <c r="AQ673" s="8"/>
      <c r="AR673" s="8"/>
      <c r="AS673" s="8"/>
      <c r="AT673" s="8"/>
      <c r="AU673" s="8"/>
      <c r="AV673" s="8"/>
      <c r="AW673" s="19"/>
      <c r="AX673" s="8"/>
      <c r="AY673" s="8"/>
      <c r="AZ673" s="8"/>
      <c r="BA673" s="8"/>
      <c r="BB673" s="8"/>
      <c r="BC673" s="8"/>
      <c r="BD673" s="8"/>
      <c r="BE673" s="8"/>
      <c r="BF673" s="8"/>
      <c r="BG673" s="8"/>
      <c r="BH673" s="8"/>
      <c r="BI673" s="8"/>
    </row>
    <row r="674" spans="1:61" ht="15" thickBot="1">
      <c r="A674" s="2">
        <v>0</v>
      </c>
      <c r="B674" s="2">
        <v>1</v>
      </c>
      <c r="C674" s="2">
        <v>38</v>
      </c>
      <c r="D674" s="2">
        <v>2</v>
      </c>
      <c r="E674" s="2">
        <v>1</v>
      </c>
      <c r="F674" s="2">
        <v>20</v>
      </c>
      <c r="G674" s="2">
        <v>0</v>
      </c>
      <c r="H674" s="2">
        <v>0</v>
      </c>
      <c r="I674" s="2">
        <v>0</v>
      </c>
      <c r="J674" s="2">
        <v>0</v>
      </c>
      <c r="K674" s="2">
        <v>180</v>
      </c>
      <c r="L674" s="2">
        <v>123</v>
      </c>
      <c r="M674" s="2">
        <v>69</v>
      </c>
      <c r="N674" s="2">
        <v>22.7</v>
      </c>
      <c r="O674" s="2">
        <v>72</v>
      </c>
      <c r="P674" s="2">
        <v>70</v>
      </c>
      <c r="Q674" s="1">
        <f t="shared" si="61"/>
        <v>-2.5760327305030248</v>
      </c>
      <c r="R674" s="1">
        <f t="shared" si="62"/>
        <v>7.607521701916363E-2</v>
      </c>
      <c r="S674" s="1">
        <f t="shared" si="63"/>
        <v>7.0696932534046839E-2</v>
      </c>
      <c r="T674" s="1">
        <f t="shared" si="64"/>
        <v>0.92930306746595315</v>
      </c>
      <c r="U674" s="1">
        <f t="shared" si="65"/>
        <v>-3.1842629317975026E-2</v>
      </c>
      <c r="V674" s="10">
        <f t="shared" si="60"/>
        <v>0</v>
      </c>
      <c r="W674" s="12"/>
      <c r="X674" s="12"/>
      <c r="Y674" s="12"/>
      <c r="Z674" s="12"/>
      <c r="AA674" s="8"/>
      <c r="AB674" s="8"/>
      <c r="AC674" s="8"/>
      <c r="AD674" s="8"/>
      <c r="AE674" s="8"/>
      <c r="AF674" s="8"/>
      <c r="AG674" s="8"/>
      <c r="AH674" s="8"/>
      <c r="AI674" s="8"/>
      <c r="AJ674" s="8"/>
      <c r="AK674" s="8"/>
      <c r="AL674" s="8"/>
      <c r="AM674" s="8"/>
      <c r="AN674" s="8"/>
      <c r="AO674" s="8"/>
      <c r="AP674" s="8"/>
      <c r="AQ674" s="8"/>
      <c r="AR674" s="8"/>
      <c r="AS674" s="8"/>
      <c r="AT674" s="8"/>
      <c r="AU674" s="8"/>
      <c r="AV674" s="8"/>
      <c r="AW674" s="19"/>
      <c r="AX674" s="8"/>
      <c r="AY674" s="8"/>
      <c r="AZ674" s="8"/>
      <c r="BA674" s="8"/>
      <c r="BB674" s="8"/>
      <c r="BC674" s="8"/>
      <c r="BD674" s="8"/>
      <c r="BE674" s="8"/>
      <c r="BF674" s="8"/>
      <c r="BG674" s="8"/>
      <c r="BH674" s="8"/>
      <c r="BI674" s="8"/>
    </row>
    <row r="675" spans="1:61" ht="15" thickBot="1">
      <c r="A675" s="2">
        <v>1</v>
      </c>
      <c r="B675" s="2">
        <v>0</v>
      </c>
      <c r="C675" s="2">
        <v>63</v>
      </c>
      <c r="D675" s="2">
        <v>4</v>
      </c>
      <c r="E675" s="2">
        <v>0</v>
      </c>
      <c r="F675" s="2">
        <v>0</v>
      </c>
      <c r="G675" s="2">
        <v>0</v>
      </c>
      <c r="H675" s="2">
        <v>0</v>
      </c>
      <c r="I675" s="2">
        <v>1</v>
      </c>
      <c r="J675" s="2">
        <v>0</v>
      </c>
      <c r="K675" s="2">
        <v>210</v>
      </c>
      <c r="L675" s="2">
        <v>148</v>
      </c>
      <c r="M675" s="2">
        <v>85.5</v>
      </c>
      <c r="N675" s="2">
        <v>24.01</v>
      </c>
      <c r="O675" s="2">
        <v>76</v>
      </c>
      <c r="P675" s="2">
        <v>88</v>
      </c>
      <c r="Q675" s="1">
        <f t="shared" si="61"/>
        <v>-1.3222337431928448</v>
      </c>
      <c r="R675" s="1">
        <f t="shared" si="62"/>
        <v>0.26653925625787322</v>
      </c>
      <c r="S675" s="1">
        <f t="shared" si="63"/>
        <v>0.21044689688134277</v>
      </c>
      <c r="T675" s="1">
        <f t="shared" si="64"/>
        <v>0.21044689688134277</v>
      </c>
      <c r="U675" s="1">
        <f t="shared" si="65"/>
        <v>-0.67685747370424776</v>
      </c>
      <c r="V675" s="10">
        <f t="shared" si="60"/>
        <v>1</v>
      </c>
      <c r="W675" s="12"/>
      <c r="X675" s="12"/>
      <c r="Y675" s="12"/>
      <c r="Z675" s="12"/>
      <c r="AA675" s="8"/>
      <c r="AB675" s="8"/>
      <c r="AC675" s="8"/>
      <c r="AD675" s="8"/>
      <c r="AE675" s="8"/>
      <c r="AF675" s="8"/>
      <c r="AG675" s="8"/>
      <c r="AH675" s="8"/>
      <c r="AI675" s="8"/>
      <c r="AJ675" s="8"/>
      <c r="AK675" s="8"/>
      <c r="AL675" s="8"/>
      <c r="AM675" s="8"/>
      <c r="AN675" s="8"/>
      <c r="AO675" s="8"/>
      <c r="AP675" s="8"/>
      <c r="AQ675" s="8"/>
      <c r="AR675" s="8"/>
      <c r="AS675" s="8"/>
      <c r="AT675" s="8"/>
      <c r="AU675" s="8"/>
      <c r="AV675" s="8"/>
      <c r="AW675" s="19"/>
      <c r="AX675" s="8"/>
      <c r="AY675" s="8"/>
      <c r="AZ675" s="8"/>
      <c r="BA675" s="8"/>
      <c r="BB675" s="8"/>
      <c r="BC675" s="8"/>
      <c r="BD675" s="8"/>
      <c r="BE675" s="8"/>
      <c r="BF675" s="8"/>
      <c r="BG675" s="8"/>
      <c r="BH675" s="8"/>
      <c r="BI675" s="8"/>
    </row>
    <row r="676" spans="1:61" ht="15" thickBot="1">
      <c r="A676" s="2">
        <v>0</v>
      </c>
      <c r="B676" s="2">
        <v>1</v>
      </c>
      <c r="C676" s="2">
        <v>40</v>
      </c>
      <c r="D676" s="2">
        <v>2</v>
      </c>
      <c r="E676" s="2">
        <v>1</v>
      </c>
      <c r="F676" s="2">
        <v>15</v>
      </c>
      <c r="G676" s="2">
        <v>0</v>
      </c>
      <c r="H676" s="2">
        <v>0</v>
      </c>
      <c r="I676" s="2">
        <v>0</v>
      </c>
      <c r="J676" s="2">
        <v>0</v>
      </c>
      <c r="K676" s="2">
        <v>246</v>
      </c>
      <c r="L676" s="2">
        <v>141</v>
      </c>
      <c r="M676" s="2">
        <v>102</v>
      </c>
      <c r="N676" s="2">
        <v>26.17</v>
      </c>
      <c r="O676" s="2">
        <v>85</v>
      </c>
      <c r="P676" s="2">
        <v>67</v>
      </c>
      <c r="Q676" s="1">
        <f t="shared" si="61"/>
        <v>-2.2889022077201373</v>
      </c>
      <c r="R676" s="1">
        <f t="shared" si="62"/>
        <v>0.10137769243678244</v>
      </c>
      <c r="S676" s="1">
        <f t="shared" si="63"/>
        <v>9.2046255460727325E-2</v>
      </c>
      <c r="T676" s="1">
        <f t="shared" si="64"/>
        <v>0.90795374453927269</v>
      </c>
      <c r="U676" s="1">
        <f t="shared" si="65"/>
        <v>-4.193627593160705E-2</v>
      </c>
      <c r="V676" s="10">
        <f t="shared" si="60"/>
        <v>0</v>
      </c>
      <c r="W676" s="12"/>
      <c r="X676" s="12"/>
      <c r="Y676" s="12"/>
      <c r="Z676" s="12"/>
      <c r="AA676" s="8"/>
      <c r="AB676" s="8"/>
      <c r="AC676" s="8"/>
      <c r="AD676" s="8"/>
      <c r="AE676" s="8"/>
      <c r="AF676" s="8"/>
      <c r="AG676" s="8"/>
      <c r="AH676" s="8"/>
      <c r="AI676" s="8"/>
      <c r="AJ676" s="8"/>
      <c r="AK676" s="8"/>
      <c r="AL676" s="8"/>
      <c r="AM676" s="8"/>
      <c r="AN676" s="8"/>
      <c r="AO676" s="8"/>
      <c r="AP676" s="8"/>
      <c r="AQ676" s="8"/>
      <c r="AR676" s="8"/>
      <c r="AS676" s="8"/>
      <c r="AT676" s="8"/>
      <c r="AU676" s="8"/>
      <c r="AV676" s="8"/>
      <c r="AW676" s="19"/>
      <c r="AX676" s="8"/>
      <c r="AY676" s="8"/>
      <c r="AZ676" s="8"/>
      <c r="BA676" s="8"/>
      <c r="BB676" s="8"/>
      <c r="BC676" s="8"/>
      <c r="BD676" s="8"/>
      <c r="BE676" s="8"/>
      <c r="BF676" s="8"/>
      <c r="BG676" s="8"/>
      <c r="BH676" s="8"/>
      <c r="BI676" s="8"/>
    </row>
    <row r="677" spans="1:61" ht="15" thickBot="1">
      <c r="A677" s="2">
        <v>1</v>
      </c>
      <c r="B677" s="2">
        <v>0</v>
      </c>
      <c r="C677" s="2">
        <v>45</v>
      </c>
      <c r="D677" s="2">
        <v>2</v>
      </c>
      <c r="E677" s="2">
        <v>0</v>
      </c>
      <c r="F677" s="2">
        <v>0</v>
      </c>
      <c r="G677" s="2">
        <v>0</v>
      </c>
      <c r="H677" s="2">
        <v>0</v>
      </c>
      <c r="I677" s="2">
        <v>0</v>
      </c>
      <c r="J677" s="2">
        <v>0</v>
      </c>
      <c r="K677" s="2">
        <v>262</v>
      </c>
      <c r="L677" s="2">
        <v>133</v>
      </c>
      <c r="M677" s="2">
        <v>83</v>
      </c>
      <c r="N677" s="2">
        <v>22.19</v>
      </c>
      <c r="O677" s="2">
        <v>76</v>
      </c>
      <c r="P677" s="2">
        <v>92</v>
      </c>
      <c r="Q677" s="1">
        <f t="shared" si="61"/>
        <v>-2.6946121944784993</v>
      </c>
      <c r="R677" s="1">
        <f t="shared" si="62"/>
        <v>6.7568580162423314E-2</v>
      </c>
      <c r="S677" s="1">
        <f t="shared" si="63"/>
        <v>6.3292027714175719E-2</v>
      </c>
      <c r="T677" s="1">
        <f t="shared" si="64"/>
        <v>6.3292027714175719E-2</v>
      </c>
      <c r="U677" s="1">
        <f t="shared" si="65"/>
        <v>-1.1986509904216651</v>
      </c>
      <c r="V677" s="10">
        <f t="shared" si="60"/>
        <v>0</v>
      </c>
      <c r="W677" s="12"/>
      <c r="X677" s="12"/>
      <c r="Y677" s="12"/>
      <c r="Z677" s="12"/>
      <c r="AA677" s="8"/>
      <c r="AB677" s="8"/>
      <c r="AC677" s="8"/>
      <c r="AD677" s="8"/>
      <c r="AE677" s="8"/>
      <c r="AF677" s="8"/>
      <c r="AG677" s="8"/>
      <c r="AH677" s="8"/>
      <c r="AI677" s="8"/>
      <c r="AJ677" s="8"/>
      <c r="AK677" s="8"/>
      <c r="AL677" s="8"/>
      <c r="AM677" s="8"/>
      <c r="AN677" s="8"/>
      <c r="AO677" s="8"/>
      <c r="AP677" s="8"/>
      <c r="AQ677" s="8"/>
      <c r="AR677" s="8"/>
      <c r="AS677" s="8"/>
      <c r="AT677" s="8"/>
      <c r="AU677" s="8"/>
      <c r="AV677" s="8"/>
      <c r="AW677" s="19"/>
      <c r="AX677" s="8"/>
      <c r="AY677" s="8"/>
      <c r="AZ677" s="8"/>
      <c r="BA677" s="8"/>
      <c r="BB677" s="8"/>
      <c r="BC677" s="8"/>
      <c r="BD677" s="8"/>
      <c r="BE677" s="8"/>
      <c r="BF677" s="8"/>
      <c r="BG677" s="8"/>
      <c r="BH677" s="8"/>
      <c r="BI677" s="8"/>
    </row>
    <row r="678" spans="1:61" ht="15" thickBot="1">
      <c r="A678" s="2">
        <v>0</v>
      </c>
      <c r="B678" s="2">
        <v>0</v>
      </c>
      <c r="C678" s="2">
        <v>54</v>
      </c>
      <c r="D678" s="2">
        <v>2</v>
      </c>
      <c r="E678" s="2">
        <v>0</v>
      </c>
      <c r="F678" s="2">
        <v>0</v>
      </c>
      <c r="G678" s="2">
        <v>0</v>
      </c>
      <c r="H678" s="2">
        <v>0</v>
      </c>
      <c r="I678" s="2">
        <v>0</v>
      </c>
      <c r="J678" s="2">
        <v>0</v>
      </c>
      <c r="K678" s="2">
        <v>193</v>
      </c>
      <c r="L678" s="2">
        <v>118</v>
      </c>
      <c r="M678" s="2">
        <v>84</v>
      </c>
      <c r="N678" s="2">
        <v>24.9</v>
      </c>
      <c r="O678" s="2">
        <v>70</v>
      </c>
      <c r="P678" s="2">
        <v>82</v>
      </c>
      <c r="Q678" s="1">
        <f t="shared" si="61"/>
        <v>-2.5505676111778071</v>
      </c>
      <c r="R678" s="1">
        <f t="shared" si="62"/>
        <v>7.803735855064077E-2</v>
      </c>
      <c r="S678" s="1">
        <f t="shared" si="63"/>
        <v>7.2388361991051503E-2</v>
      </c>
      <c r="T678" s="1">
        <f t="shared" si="64"/>
        <v>0.92761163800894852</v>
      </c>
      <c r="U678" s="1">
        <f t="shared" si="65"/>
        <v>-3.2633811250781339E-2</v>
      </c>
      <c r="V678" s="10">
        <f t="shared" si="60"/>
        <v>0</v>
      </c>
      <c r="W678" s="12"/>
      <c r="X678" s="12"/>
      <c r="Y678" s="12"/>
      <c r="Z678" s="12"/>
      <c r="AA678" s="8"/>
      <c r="AB678" s="8"/>
      <c r="AC678" s="8"/>
      <c r="AD678" s="8"/>
      <c r="AE678" s="8"/>
      <c r="AF678" s="8"/>
      <c r="AG678" s="8"/>
      <c r="AH678" s="8"/>
      <c r="AI678" s="8"/>
      <c r="AJ678" s="8"/>
      <c r="AK678" s="8"/>
      <c r="AL678" s="8"/>
      <c r="AM678" s="8"/>
      <c r="AN678" s="8"/>
      <c r="AO678" s="8"/>
      <c r="AP678" s="8"/>
      <c r="AQ678" s="8"/>
      <c r="AR678" s="8"/>
      <c r="AS678" s="8"/>
      <c r="AT678" s="8"/>
      <c r="AU678" s="8"/>
      <c r="AV678" s="8"/>
      <c r="AW678" s="19"/>
      <c r="AX678" s="8"/>
      <c r="AY678" s="8"/>
      <c r="AZ678" s="8"/>
      <c r="BA678" s="8"/>
      <c r="BB678" s="8"/>
      <c r="BC678" s="8"/>
      <c r="BD678" s="8"/>
      <c r="BE678" s="8"/>
      <c r="BF678" s="8"/>
      <c r="BG678" s="8"/>
      <c r="BH678" s="8"/>
      <c r="BI678" s="8"/>
    </row>
    <row r="679" spans="1:61" ht="15" thickBot="1">
      <c r="A679" s="2">
        <v>0</v>
      </c>
      <c r="B679" s="2">
        <v>0</v>
      </c>
      <c r="C679" s="2">
        <v>67</v>
      </c>
      <c r="D679" s="2">
        <v>1</v>
      </c>
      <c r="E679" s="2">
        <v>0</v>
      </c>
      <c r="F679" s="2">
        <v>0</v>
      </c>
      <c r="G679" s="2">
        <v>0</v>
      </c>
      <c r="H679" s="2">
        <v>0</v>
      </c>
      <c r="I679" s="2">
        <v>1</v>
      </c>
      <c r="J679" s="2">
        <v>0</v>
      </c>
      <c r="K679" s="2">
        <v>218</v>
      </c>
      <c r="L679" s="2">
        <v>160</v>
      </c>
      <c r="M679" s="2">
        <v>100</v>
      </c>
      <c r="N679" s="2">
        <v>20.5</v>
      </c>
      <c r="O679" s="2">
        <v>88</v>
      </c>
      <c r="P679" s="2">
        <v>71</v>
      </c>
      <c r="Q679" s="1">
        <f t="shared" si="61"/>
        <v>-0.9694219500338237</v>
      </c>
      <c r="R679" s="1">
        <f t="shared" si="62"/>
        <v>0.37930223038669503</v>
      </c>
      <c r="S679" s="1">
        <f t="shared" si="63"/>
        <v>0.27499573482191464</v>
      </c>
      <c r="T679" s="1">
        <f t="shared" si="64"/>
        <v>0.72500426517808536</v>
      </c>
      <c r="U679" s="1">
        <f t="shared" si="65"/>
        <v>-0.13965943848023643</v>
      </c>
      <c r="V679" s="10">
        <f t="shared" si="60"/>
        <v>1</v>
      </c>
      <c r="W679" s="12"/>
      <c r="X679" s="12"/>
      <c r="Y679" s="12"/>
      <c r="Z679" s="12"/>
      <c r="AA679" s="8"/>
      <c r="AB679" s="8"/>
      <c r="AC679" s="8"/>
      <c r="AD679" s="8"/>
      <c r="AE679" s="8"/>
      <c r="AF679" s="8"/>
      <c r="AG679" s="8"/>
      <c r="AH679" s="8"/>
      <c r="AI679" s="8"/>
      <c r="AJ679" s="8"/>
      <c r="AK679" s="8"/>
      <c r="AL679" s="8"/>
      <c r="AM679" s="8"/>
      <c r="AN679" s="8"/>
      <c r="AO679" s="8"/>
      <c r="AP679" s="8"/>
      <c r="AQ679" s="8"/>
      <c r="AR679" s="8"/>
      <c r="AS679" s="8"/>
      <c r="AT679" s="8"/>
      <c r="AU679" s="8"/>
      <c r="AV679" s="8"/>
      <c r="AW679" s="19"/>
      <c r="AX679" s="8"/>
      <c r="AY679" s="8"/>
      <c r="AZ679" s="8"/>
      <c r="BA679" s="8"/>
      <c r="BB679" s="8"/>
      <c r="BC679" s="8"/>
      <c r="BD679" s="8"/>
      <c r="BE679" s="8"/>
      <c r="BF679" s="8"/>
      <c r="BG679" s="8"/>
      <c r="BH679" s="8"/>
      <c r="BI679" s="8"/>
    </row>
    <row r="680" spans="1:61" ht="15" thickBot="1">
      <c r="A680" s="2">
        <v>0</v>
      </c>
      <c r="B680" s="2">
        <v>0</v>
      </c>
      <c r="C680" s="2">
        <v>39</v>
      </c>
      <c r="D680" s="2">
        <v>3</v>
      </c>
      <c r="E680" s="2">
        <v>0</v>
      </c>
      <c r="F680" s="2">
        <v>0</v>
      </c>
      <c r="G680" s="2">
        <v>0</v>
      </c>
      <c r="H680" s="2">
        <v>0</v>
      </c>
      <c r="I680" s="2">
        <v>0</v>
      </c>
      <c r="J680" s="2">
        <v>0</v>
      </c>
      <c r="K680" s="2">
        <v>152</v>
      </c>
      <c r="L680" s="2">
        <v>114</v>
      </c>
      <c r="M680" s="2">
        <v>66.5</v>
      </c>
      <c r="N680" s="2">
        <v>24.56</v>
      </c>
      <c r="O680" s="2">
        <v>70</v>
      </c>
      <c r="P680" s="2">
        <v>71</v>
      </c>
      <c r="Q680" s="1">
        <f t="shared" si="61"/>
        <v>-3.7120052518299902</v>
      </c>
      <c r="R680" s="1">
        <f t="shared" si="62"/>
        <v>2.4428488852928257E-2</v>
      </c>
      <c r="S680" s="1">
        <f t="shared" si="63"/>
        <v>2.3845967892089075E-2</v>
      </c>
      <c r="T680" s="1">
        <f t="shared" si="64"/>
        <v>0.97615403210791096</v>
      </c>
      <c r="U680" s="1">
        <f t="shared" si="65"/>
        <v>-1.0481647480483842E-2</v>
      </c>
      <c r="V680" s="10">
        <f t="shared" si="60"/>
        <v>0</v>
      </c>
      <c r="W680" s="12"/>
      <c r="X680" s="12"/>
      <c r="Y680" s="12"/>
      <c r="Z680" s="12"/>
      <c r="AA680" s="8"/>
      <c r="AB680" s="8"/>
      <c r="AC680" s="8"/>
      <c r="AD680" s="8"/>
      <c r="AE680" s="8"/>
      <c r="AF680" s="8"/>
      <c r="AG680" s="8"/>
      <c r="AH680" s="8"/>
      <c r="AI680" s="8"/>
      <c r="AJ680" s="8"/>
      <c r="AK680" s="8"/>
      <c r="AL680" s="8"/>
      <c r="AM680" s="8"/>
      <c r="AN680" s="8"/>
      <c r="AO680" s="8"/>
      <c r="AP680" s="8"/>
      <c r="AQ680" s="8"/>
      <c r="AR680" s="8"/>
      <c r="AS680" s="8"/>
      <c r="AT680" s="8"/>
      <c r="AU680" s="8"/>
      <c r="AV680" s="8"/>
      <c r="AW680" s="19"/>
      <c r="AX680" s="8"/>
      <c r="AY680" s="8"/>
      <c r="AZ680" s="8"/>
      <c r="BA680" s="8"/>
      <c r="BB680" s="8"/>
      <c r="BC680" s="8"/>
      <c r="BD680" s="8"/>
      <c r="BE680" s="8"/>
      <c r="BF680" s="8"/>
      <c r="BG680" s="8"/>
      <c r="BH680" s="8"/>
      <c r="BI680" s="8"/>
    </row>
    <row r="681" spans="1:61" ht="15" thickBot="1">
      <c r="A681" s="2">
        <v>0</v>
      </c>
      <c r="B681" s="2">
        <v>0</v>
      </c>
      <c r="C681" s="2">
        <v>46</v>
      </c>
      <c r="D681" s="2">
        <v>3</v>
      </c>
      <c r="E681" s="2">
        <v>1</v>
      </c>
      <c r="F681" s="2">
        <v>20</v>
      </c>
      <c r="G681" s="2">
        <v>0</v>
      </c>
      <c r="H681" s="2">
        <v>0</v>
      </c>
      <c r="I681" s="2">
        <v>0</v>
      </c>
      <c r="J681" s="2">
        <v>0</v>
      </c>
      <c r="K681" s="2">
        <v>253</v>
      </c>
      <c r="L681" s="2">
        <v>118</v>
      </c>
      <c r="M681" s="2">
        <v>82</v>
      </c>
      <c r="N681" s="2">
        <v>19.7</v>
      </c>
      <c r="O681" s="2">
        <v>100</v>
      </c>
      <c r="P681" s="2">
        <v>70</v>
      </c>
      <c r="Q681" s="1">
        <f t="shared" si="61"/>
        <v>-2.7467000628008407</v>
      </c>
      <c r="R681" s="1">
        <f t="shared" si="62"/>
        <v>6.4139167591112226E-2</v>
      </c>
      <c r="S681" s="1">
        <f t="shared" si="63"/>
        <v>6.0273289006271435E-2</v>
      </c>
      <c r="T681" s="1">
        <f t="shared" si="64"/>
        <v>0.93972671099372862</v>
      </c>
      <c r="U681" s="1">
        <f t="shared" si="65"/>
        <v>-2.6998428489639736E-2</v>
      </c>
      <c r="V681" s="10">
        <f t="shared" si="60"/>
        <v>0</v>
      </c>
      <c r="W681" s="12"/>
      <c r="X681" s="12"/>
      <c r="Y681" s="12"/>
      <c r="Z681" s="12"/>
      <c r="AA681" s="8"/>
      <c r="AB681" s="8"/>
      <c r="AC681" s="8"/>
      <c r="AD681" s="8"/>
      <c r="AE681" s="8"/>
      <c r="AF681" s="8"/>
      <c r="AG681" s="8"/>
      <c r="AH681" s="8"/>
      <c r="AI681" s="8"/>
      <c r="AJ681" s="8"/>
      <c r="AK681" s="8"/>
      <c r="AL681" s="8"/>
      <c r="AM681" s="8"/>
      <c r="AN681" s="8"/>
      <c r="AO681" s="8"/>
      <c r="AP681" s="8"/>
      <c r="AQ681" s="8"/>
      <c r="AR681" s="8"/>
      <c r="AS681" s="8"/>
      <c r="AT681" s="8"/>
      <c r="AU681" s="8"/>
      <c r="AV681" s="8"/>
      <c r="AW681" s="19"/>
      <c r="AX681" s="8"/>
      <c r="AY681" s="8"/>
      <c r="AZ681" s="8"/>
      <c r="BA681" s="8"/>
      <c r="BB681" s="8"/>
      <c r="BC681" s="8"/>
      <c r="BD681" s="8"/>
      <c r="BE681" s="8"/>
      <c r="BF681" s="8"/>
      <c r="BG681" s="8"/>
      <c r="BH681" s="8"/>
      <c r="BI681" s="8"/>
    </row>
    <row r="682" spans="1:61" ht="15" thickBot="1">
      <c r="A682" s="2">
        <v>1</v>
      </c>
      <c r="B682" s="2">
        <v>1</v>
      </c>
      <c r="C682" s="2">
        <v>35</v>
      </c>
      <c r="D682" s="2">
        <v>3</v>
      </c>
      <c r="E682" s="2">
        <v>1</v>
      </c>
      <c r="F682" s="2">
        <v>40</v>
      </c>
      <c r="G682" s="2">
        <v>0</v>
      </c>
      <c r="H682" s="2">
        <v>0</v>
      </c>
      <c r="I682" s="2">
        <v>0</v>
      </c>
      <c r="J682" s="2">
        <v>0</v>
      </c>
      <c r="K682" s="2">
        <v>175</v>
      </c>
      <c r="L682" s="2">
        <v>112</v>
      </c>
      <c r="M682" s="2">
        <v>62.5</v>
      </c>
      <c r="N682" s="2">
        <v>21.03</v>
      </c>
      <c r="O682" s="2">
        <v>73</v>
      </c>
      <c r="P682" s="2">
        <v>69</v>
      </c>
      <c r="Q682" s="1">
        <f t="shared" si="61"/>
        <v>-2.6301474183249614</v>
      </c>
      <c r="R682" s="1">
        <f t="shared" si="62"/>
        <v>7.2067837335769006E-2</v>
      </c>
      <c r="S682" s="1">
        <f t="shared" si="63"/>
        <v>6.7223206243055625E-2</v>
      </c>
      <c r="T682" s="1">
        <f t="shared" si="64"/>
        <v>6.7223206243055625E-2</v>
      </c>
      <c r="U682" s="1">
        <f t="shared" si="65"/>
        <v>-1.1724807774889856</v>
      </c>
      <c r="V682" s="10">
        <f t="shared" si="60"/>
        <v>0</v>
      </c>
      <c r="W682" s="12"/>
      <c r="X682" s="12"/>
      <c r="Y682" s="12"/>
      <c r="Z682" s="12"/>
      <c r="AA682" s="8"/>
      <c r="AB682" s="8"/>
      <c r="AC682" s="8"/>
      <c r="AD682" s="8"/>
      <c r="AE682" s="8"/>
      <c r="AF682" s="8"/>
      <c r="AG682" s="8"/>
      <c r="AH682" s="8"/>
      <c r="AI682" s="8"/>
      <c r="AJ682" s="8"/>
      <c r="AK682" s="8"/>
      <c r="AL682" s="8"/>
      <c r="AM682" s="8"/>
      <c r="AN682" s="8"/>
      <c r="AO682" s="8"/>
      <c r="AP682" s="8"/>
      <c r="AQ682" s="8"/>
      <c r="AR682" s="8"/>
      <c r="AS682" s="8"/>
      <c r="AT682" s="8"/>
      <c r="AU682" s="8"/>
      <c r="AV682" s="8"/>
      <c r="AW682" s="19"/>
      <c r="AX682" s="8"/>
      <c r="AY682" s="8"/>
      <c r="AZ682" s="8"/>
      <c r="BA682" s="8"/>
      <c r="BB682" s="8"/>
      <c r="BC682" s="8"/>
      <c r="BD682" s="8"/>
      <c r="BE682" s="8"/>
      <c r="BF682" s="8"/>
      <c r="BG682" s="8"/>
      <c r="BH682" s="8"/>
      <c r="BI682" s="8"/>
    </row>
    <row r="683" spans="1:61" ht="15" thickBot="1">
      <c r="A683" s="2">
        <v>0</v>
      </c>
      <c r="B683" s="2">
        <v>1</v>
      </c>
      <c r="C683" s="2">
        <v>47</v>
      </c>
      <c r="D683" s="2">
        <v>3</v>
      </c>
      <c r="E683" s="2">
        <v>1</v>
      </c>
      <c r="F683" s="2">
        <v>20</v>
      </c>
      <c r="G683" s="2">
        <v>0</v>
      </c>
      <c r="H683" s="2">
        <v>0</v>
      </c>
      <c r="I683" s="2">
        <v>1</v>
      </c>
      <c r="J683" s="2">
        <v>0</v>
      </c>
      <c r="K683" s="2">
        <v>177</v>
      </c>
      <c r="L683" s="2">
        <v>150</v>
      </c>
      <c r="M683" s="2">
        <v>101</v>
      </c>
      <c r="N683" s="2">
        <v>28.96</v>
      </c>
      <c r="O683" s="2">
        <v>75</v>
      </c>
      <c r="P683" s="2">
        <v>60</v>
      </c>
      <c r="Q683" s="1">
        <f t="shared" si="61"/>
        <v>-1.5775131242367744</v>
      </c>
      <c r="R683" s="1">
        <f t="shared" si="62"/>
        <v>0.20648797014451184</v>
      </c>
      <c r="S683" s="1">
        <f t="shared" si="63"/>
        <v>0.17114797267293011</v>
      </c>
      <c r="T683" s="1">
        <f t="shared" si="64"/>
        <v>0.82885202732706986</v>
      </c>
      <c r="U683" s="1">
        <f t="shared" si="65"/>
        <v>-8.1522995929095413E-2</v>
      </c>
      <c r="V683" s="10">
        <f t="shared" si="60"/>
        <v>1</v>
      </c>
      <c r="W683" s="12"/>
      <c r="X683" s="12"/>
      <c r="Y683" s="12"/>
      <c r="Z683" s="12"/>
      <c r="AA683" s="8"/>
      <c r="AB683" s="8"/>
      <c r="AC683" s="8"/>
      <c r="AD683" s="8"/>
      <c r="AE683" s="8"/>
      <c r="AF683" s="8"/>
      <c r="AG683" s="8"/>
      <c r="AH683" s="8"/>
      <c r="AI683" s="8"/>
      <c r="AJ683" s="8"/>
      <c r="AK683" s="8"/>
      <c r="AL683" s="8"/>
      <c r="AM683" s="8"/>
      <c r="AN683" s="8"/>
      <c r="AO683" s="8"/>
      <c r="AP683" s="8"/>
      <c r="AQ683" s="8"/>
      <c r="AR683" s="8"/>
      <c r="AS683" s="8"/>
      <c r="AT683" s="8"/>
      <c r="AU683" s="8"/>
      <c r="AV683" s="8"/>
      <c r="AW683" s="19"/>
      <c r="AX683" s="8"/>
      <c r="AY683" s="8"/>
      <c r="AZ683" s="8"/>
      <c r="BA683" s="8"/>
      <c r="BB683" s="8"/>
      <c r="BC683" s="8"/>
      <c r="BD683" s="8"/>
      <c r="BE683" s="8"/>
      <c r="BF683" s="8"/>
      <c r="BG683" s="8"/>
      <c r="BH683" s="8"/>
      <c r="BI683" s="8"/>
    </row>
    <row r="684" spans="1:61" ht="15" thickBot="1">
      <c r="A684" s="2">
        <v>1</v>
      </c>
      <c r="B684" s="2">
        <v>0</v>
      </c>
      <c r="C684" s="2">
        <v>43</v>
      </c>
      <c r="D684" s="2">
        <v>2</v>
      </c>
      <c r="E684" s="2">
        <v>1</v>
      </c>
      <c r="F684" s="2">
        <v>15</v>
      </c>
      <c r="G684" s="2">
        <v>0</v>
      </c>
      <c r="H684" s="2">
        <v>0</v>
      </c>
      <c r="I684" s="2">
        <v>0</v>
      </c>
      <c r="J684" s="2">
        <v>0</v>
      </c>
      <c r="K684" s="2">
        <v>199</v>
      </c>
      <c r="L684" s="2">
        <v>137</v>
      </c>
      <c r="M684" s="2">
        <v>81</v>
      </c>
      <c r="N684" s="2">
        <v>21.85</v>
      </c>
      <c r="O684" s="2">
        <v>70</v>
      </c>
      <c r="P684" s="2">
        <v>72</v>
      </c>
      <c r="Q684" s="1">
        <f t="shared" si="61"/>
        <v>-2.6824741273582582</v>
      </c>
      <c r="R684" s="1">
        <f t="shared" si="62"/>
        <v>6.8393729853889543E-2</v>
      </c>
      <c r="S684" s="1">
        <f t="shared" si="63"/>
        <v>6.4015472894288591E-2</v>
      </c>
      <c r="T684" s="1">
        <f t="shared" si="64"/>
        <v>6.4015472894288591E-2</v>
      </c>
      <c r="U684" s="1">
        <f t="shared" si="65"/>
        <v>-1.1937150419467748</v>
      </c>
      <c r="V684" s="10">
        <f t="shared" si="60"/>
        <v>0</v>
      </c>
      <c r="W684" s="12"/>
      <c r="X684" s="12"/>
      <c r="Y684" s="12"/>
      <c r="Z684" s="12"/>
      <c r="AA684" s="8"/>
      <c r="AB684" s="8"/>
      <c r="AC684" s="8"/>
      <c r="AD684" s="8"/>
      <c r="AE684" s="8"/>
      <c r="AF684" s="8"/>
      <c r="AG684" s="8"/>
      <c r="AH684" s="8"/>
      <c r="AI684" s="8"/>
      <c r="AJ684" s="8"/>
      <c r="AK684" s="8"/>
      <c r="AL684" s="8"/>
      <c r="AM684" s="8"/>
      <c r="AN684" s="8"/>
      <c r="AO684" s="8"/>
      <c r="AP684" s="8"/>
      <c r="AQ684" s="8"/>
      <c r="AR684" s="8"/>
      <c r="AS684" s="8"/>
      <c r="AT684" s="8"/>
      <c r="AU684" s="8"/>
      <c r="AV684" s="8"/>
      <c r="AW684" s="19"/>
      <c r="AX684" s="8"/>
      <c r="AY684" s="8"/>
      <c r="AZ684" s="8"/>
      <c r="BA684" s="8"/>
      <c r="BB684" s="8"/>
      <c r="BC684" s="8"/>
      <c r="BD684" s="8"/>
      <c r="BE684" s="8"/>
      <c r="BF684" s="8"/>
      <c r="BG684" s="8"/>
      <c r="BH684" s="8"/>
      <c r="BI684" s="8"/>
    </row>
    <row r="685" spans="1:61" ht="15" thickBot="1">
      <c r="A685" s="2">
        <v>0</v>
      </c>
      <c r="B685" s="2">
        <v>1</v>
      </c>
      <c r="C685" s="2">
        <v>52</v>
      </c>
      <c r="D685" s="2">
        <v>1</v>
      </c>
      <c r="E685" s="2">
        <v>1</v>
      </c>
      <c r="F685" s="2">
        <v>1</v>
      </c>
      <c r="G685" s="2">
        <v>0</v>
      </c>
      <c r="H685" s="2">
        <v>0</v>
      </c>
      <c r="I685" s="2">
        <v>0</v>
      </c>
      <c r="J685" s="2">
        <v>0</v>
      </c>
      <c r="K685" s="2">
        <v>211</v>
      </c>
      <c r="L685" s="2">
        <v>118.5</v>
      </c>
      <c r="M685" s="2">
        <v>82.5</v>
      </c>
      <c r="N685" s="2">
        <v>24.83</v>
      </c>
      <c r="O685" s="2">
        <v>76</v>
      </c>
      <c r="P685" s="2">
        <v>80</v>
      </c>
      <c r="Q685" s="1">
        <f t="shared" si="61"/>
        <v>-1.9627063567851488</v>
      </c>
      <c r="R685" s="1">
        <f t="shared" si="62"/>
        <v>0.14047772316218551</v>
      </c>
      <c r="S685" s="1">
        <f t="shared" si="63"/>
        <v>0.12317445602767675</v>
      </c>
      <c r="T685" s="1">
        <f t="shared" si="64"/>
        <v>0.87682554397232326</v>
      </c>
      <c r="U685" s="1">
        <f t="shared" si="65"/>
        <v>-5.708680666464104E-2</v>
      </c>
      <c r="V685" s="10">
        <f t="shared" si="60"/>
        <v>1</v>
      </c>
      <c r="W685" s="12"/>
      <c r="X685" s="12"/>
      <c r="Y685" s="12"/>
      <c r="Z685" s="12"/>
      <c r="AA685" s="8"/>
      <c r="AB685" s="8"/>
      <c r="AC685" s="8"/>
      <c r="AD685" s="8"/>
      <c r="AE685" s="8"/>
      <c r="AF685" s="8"/>
      <c r="AG685" s="8"/>
      <c r="AH685" s="8"/>
      <c r="AI685" s="8"/>
      <c r="AJ685" s="8"/>
      <c r="AK685" s="8"/>
      <c r="AL685" s="8"/>
      <c r="AM685" s="8"/>
      <c r="AN685" s="8"/>
      <c r="AO685" s="8"/>
      <c r="AP685" s="8"/>
      <c r="AQ685" s="8"/>
      <c r="AR685" s="8"/>
      <c r="AS685" s="8"/>
      <c r="AT685" s="8"/>
      <c r="AU685" s="8"/>
      <c r="AV685" s="8"/>
      <c r="AW685" s="19"/>
      <c r="AX685" s="8"/>
      <c r="AY685" s="8"/>
      <c r="AZ685" s="8"/>
      <c r="BA685" s="8"/>
      <c r="BB685" s="8"/>
      <c r="BC685" s="8"/>
      <c r="BD685" s="8"/>
      <c r="BE685" s="8"/>
      <c r="BF685" s="8"/>
      <c r="BG685" s="8"/>
      <c r="BH685" s="8"/>
      <c r="BI685" s="8"/>
    </row>
    <row r="686" spans="1:61" ht="15" thickBot="1">
      <c r="A686" s="2">
        <v>0</v>
      </c>
      <c r="B686" s="2">
        <v>1</v>
      </c>
      <c r="C686" s="2">
        <v>45</v>
      </c>
      <c r="D686" s="2">
        <v>3</v>
      </c>
      <c r="E686" s="2">
        <v>0</v>
      </c>
      <c r="F686" s="2">
        <v>0</v>
      </c>
      <c r="G686" s="2">
        <v>1</v>
      </c>
      <c r="H686" s="2">
        <v>0</v>
      </c>
      <c r="I686" s="2">
        <v>1</v>
      </c>
      <c r="J686" s="2">
        <v>0</v>
      </c>
      <c r="K686" s="2">
        <v>258</v>
      </c>
      <c r="L686" s="2">
        <v>126</v>
      </c>
      <c r="M686" s="2">
        <v>82</v>
      </c>
      <c r="N686" s="2">
        <v>27.18</v>
      </c>
      <c r="O686" s="2">
        <v>72</v>
      </c>
      <c r="P686" s="2">
        <v>70</v>
      </c>
      <c r="Q686" s="1">
        <f t="shared" si="61"/>
        <v>-2.0061812814095994</v>
      </c>
      <c r="R686" s="1">
        <f t="shared" si="62"/>
        <v>0.13450131790882838</v>
      </c>
      <c r="S686" s="1">
        <f t="shared" si="63"/>
        <v>0.11855545320718373</v>
      </c>
      <c r="T686" s="1">
        <f t="shared" si="64"/>
        <v>0.88144454679281625</v>
      </c>
      <c r="U686" s="1">
        <f t="shared" si="65"/>
        <v>-5.4805004725317394E-2</v>
      </c>
      <c r="V686" s="10">
        <f t="shared" si="60"/>
        <v>1</v>
      </c>
      <c r="W686" s="12"/>
      <c r="X686" s="12"/>
      <c r="Y686" s="12"/>
      <c r="Z686" s="12"/>
      <c r="AA686" s="8"/>
      <c r="AB686" s="8"/>
      <c r="AC686" s="8"/>
      <c r="AD686" s="8"/>
      <c r="AE686" s="8"/>
      <c r="AF686" s="8"/>
      <c r="AG686" s="8"/>
      <c r="AH686" s="8"/>
      <c r="AI686" s="8"/>
      <c r="AJ686" s="8"/>
      <c r="AK686" s="8"/>
      <c r="AL686" s="8"/>
      <c r="AM686" s="8"/>
      <c r="AN686" s="8"/>
      <c r="AO686" s="8"/>
      <c r="AP686" s="8"/>
      <c r="AQ686" s="8"/>
      <c r="AR686" s="8"/>
      <c r="AS686" s="8"/>
      <c r="AT686" s="8"/>
      <c r="AU686" s="8"/>
      <c r="AV686" s="8"/>
      <c r="AW686" s="19"/>
      <c r="AX686" s="8"/>
      <c r="AY686" s="8"/>
      <c r="AZ686" s="8"/>
      <c r="BA686" s="8"/>
      <c r="BB686" s="8"/>
      <c r="BC686" s="8"/>
      <c r="BD686" s="8"/>
      <c r="BE686" s="8"/>
      <c r="BF686" s="8"/>
      <c r="BG686" s="8"/>
      <c r="BH686" s="8"/>
      <c r="BI686" s="8"/>
    </row>
    <row r="687" spans="1:61" ht="15" thickBot="1">
      <c r="A687" s="2">
        <v>1</v>
      </c>
      <c r="B687" s="2">
        <v>1</v>
      </c>
      <c r="C687" s="2">
        <v>42</v>
      </c>
      <c r="D687" s="2">
        <v>3</v>
      </c>
      <c r="E687" s="2">
        <v>1</v>
      </c>
      <c r="F687" s="2">
        <v>25</v>
      </c>
      <c r="G687" s="2">
        <v>0</v>
      </c>
      <c r="H687" s="2">
        <v>0</v>
      </c>
      <c r="I687" s="2">
        <v>0</v>
      </c>
      <c r="J687" s="2">
        <v>0</v>
      </c>
      <c r="K687" s="2">
        <v>256</v>
      </c>
      <c r="L687" s="2">
        <v>121.5</v>
      </c>
      <c r="M687" s="2">
        <v>74</v>
      </c>
      <c r="N687" s="2">
        <v>23.59</v>
      </c>
      <c r="O687" s="2">
        <v>70</v>
      </c>
      <c r="P687" s="2">
        <v>115</v>
      </c>
      <c r="Q687" s="1">
        <f t="shared" si="61"/>
        <v>-1.8161891957127052</v>
      </c>
      <c r="R687" s="1">
        <f t="shared" si="62"/>
        <v>0.1626443773436263</v>
      </c>
      <c r="S687" s="1">
        <f t="shared" si="63"/>
        <v>0.13989176786390273</v>
      </c>
      <c r="T687" s="1">
        <f t="shared" si="64"/>
        <v>0.13989176786390273</v>
      </c>
      <c r="U687" s="1">
        <f t="shared" si="65"/>
        <v>-0.85420784145150586</v>
      </c>
      <c r="V687" s="10">
        <f t="shared" si="60"/>
        <v>1</v>
      </c>
      <c r="W687" s="12"/>
      <c r="X687" s="12"/>
      <c r="Y687" s="12"/>
      <c r="Z687" s="12"/>
      <c r="AA687" s="8"/>
      <c r="AB687" s="8"/>
      <c r="AC687" s="8"/>
      <c r="AD687" s="8"/>
      <c r="AE687" s="8"/>
      <c r="AF687" s="8"/>
      <c r="AG687" s="8"/>
      <c r="AH687" s="8"/>
      <c r="AI687" s="8"/>
      <c r="AJ687" s="8"/>
      <c r="AK687" s="8"/>
      <c r="AL687" s="8"/>
      <c r="AM687" s="8"/>
      <c r="AN687" s="8"/>
      <c r="AO687" s="8"/>
      <c r="AP687" s="8"/>
      <c r="AQ687" s="8"/>
      <c r="AR687" s="8"/>
      <c r="AS687" s="8"/>
      <c r="AT687" s="8"/>
      <c r="AU687" s="8"/>
      <c r="AV687" s="8"/>
      <c r="AW687" s="19"/>
      <c r="AX687" s="8"/>
      <c r="AY687" s="8"/>
      <c r="AZ687" s="8"/>
      <c r="BA687" s="8"/>
      <c r="BB687" s="8"/>
      <c r="BC687" s="8"/>
      <c r="BD687" s="8"/>
      <c r="BE687" s="8"/>
      <c r="BF687" s="8"/>
      <c r="BG687" s="8"/>
      <c r="BH687" s="8"/>
      <c r="BI687" s="8"/>
    </row>
    <row r="688" spans="1:61" ht="15" thickBot="1">
      <c r="A688" s="2">
        <v>0</v>
      </c>
      <c r="B688" s="2">
        <v>0</v>
      </c>
      <c r="C688" s="2">
        <v>56</v>
      </c>
      <c r="D688" s="2">
        <v>1</v>
      </c>
      <c r="E688" s="2">
        <v>0</v>
      </c>
      <c r="F688" s="2">
        <v>0</v>
      </c>
      <c r="G688" s="2">
        <v>0</v>
      </c>
      <c r="H688" s="2">
        <v>0</v>
      </c>
      <c r="I688" s="2">
        <v>0</v>
      </c>
      <c r="J688" s="2">
        <v>0</v>
      </c>
      <c r="K688" s="2">
        <v>207</v>
      </c>
      <c r="L688" s="2">
        <v>133</v>
      </c>
      <c r="M688" s="2">
        <v>76</v>
      </c>
      <c r="N688" s="2">
        <v>23.42</v>
      </c>
      <c r="O688" s="2">
        <v>62</v>
      </c>
      <c r="P688" s="2">
        <v>85</v>
      </c>
      <c r="Q688" s="1">
        <f t="shared" si="61"/>
        <v>-2.0433811620111477</v>
      </c>
      <c r="R688" s="1">
        <f t="shared" si="62"/>
        <v>0.12958980516464838</v>
      </c>
      <c r="S688" s="1">
        <f t="shared" si="63"/>
        <v>0.11472288840793798</v>
      </c>
      <c r="T688" s="1">
        <f t="shared" si="64"/>
        <v>0.88527711159206202</v>
      </c>
      <c r="U688" s="1">
        <f t="shared" si="65"/>
        <v>-5.2920764107235445E-2</v>
      </c>
      <c r="V688" s="10">
        <f t="shared" si="60"/>
        <v>1</v>
      </c>
      <c r="W688" s="12"/>
      <c r="X688" s="12"/>
      <c r="Y688" s="12"/>
      <c r="Z688" s="12"/>
      <c r="AA688" s="8"/>
      <c r="AB688" s="8"/>
      <c r="AC688" s="8"/>
      <c r="AD688" s="8"/>
      <c r="AE688" s="8"/>
      <c r="AF688" s="8"/>
      <c r="AG688" s="8"/>
      <c r="AH688" s="8"/>
      <c r="AI688" s="8"/>
      <c r="AJ688" s="8"/>
      <c r="AK688" s="8"/>
      <c r="AL688" s="8"/>
      <c r="AM688" s="8"/>
      <c r="AN688" s="8"/>
      <c r="AO688" s="8"/>
      <c r="AP688" s="8"/>
      <c r="AQ688" s="8"/>
      <c r="AR688" s="8"/>
      <c r="AS688" s="8"/>
      <c r="AT688" s="8"/>
      <c r="AU688" s="8"/>
      <c r="AV688" s="8"/>
      <c r="AW688" s="19"/>
      <c r="AX688" s="8"/>
      <c r="AY688" s="8"/>
      <c r="AZ688" s="8"/>
      <c r="BA688" s="8"/>
      <c r="BB688" s="8"/>
      <c r="BC688" s="8"/>
      <c r="BD688" s="8"/>
      <c r="BE688" s="8"/>
      <c r="BF688" s="8"/>
      <c r="BG688" s="8"/>
      <c r="BH688" s="8"/>
      <c r="BI688" s="8"/>
    </row>
    <row r="689" spans="1:61" ht="15" thickBot="1">
      <c r="A689" s="2">
        <v>0</v>
      </c>
      <c r="B689" s="2">
        <v>1</v>
      </c>
      <c r="C689" s="2">
        <v>63</v>
      </c>
      <c r="D689" s="2">
        <v>1</v>
      </c>
      <c r="E689" s="2">
        <v>0</v>
      </c>
      <c r="F689" s="2">
        <v>0</v>
      </c>
      <c r="G689" s="2">
        <v>0</v>
      </c>
      <c r="H689" s="2">
        <v>0</v>
      </c>
      <c r="I689" s="2">
        <v>1</v>
      </c>
      <c r="J689" s="2">
        <v>0</v>
      </c>
      <c r="K689" s="2">
        <v>260</v>
      </c>
      <c r="L689" s="2">
        <v>159.5</v>
      </c>
      <c r="M689" s="2">
        <v>91</v>
      </c>
      <c r="N689" s="2">
        <v>27.01</v>
      </c>
      <c r="O689" s="2">
        <v>68</v>
      </c>
      <c r="P689" s="2">
        <v>66</v>
      </c>
      <c r="Q689" s="1">
        <f t="shared" si="61"/>
        <v>-0.46622723521338472</v>
      </c>
      <c r="R689" s="1">
        <f t="shared" si="62"/>
        <v>0.62736470849545622</v>
      </c>
      <c r="S689" s="1">
        <f t="shared" si="63"/>
        <v>0.38550959426634757</v>
      </c>
      <c r="T689" s="1">
        <f t="shared" si="64"/>
        <v>0.61449040573365243</v>
      </c>
      <c r="U689" s="1">
        <f t="shared" si="65"/>
        <v>-0.21148489352522587</v>
      </c>
      <c r="V689" s="10">
        <f t="shared" si="60"/>
        <v>1</v>
      </c>
      <c r="W689" s="12"/>
      <c r="X689" s="12"/>
      <c r="Y689" s="12"/>
      <c r="Z689" s="12"/>
      <c r="AA689" s="8"/>
      <c r="AB689" s="8"/>
      <c r="AC689" s="8"/>
      <c r="AD689" s="8"/>
      <c r="AE689" s="8"/>
      <c r="AF689" s="8"/>
      <c r="AG689" s="8"/>
      <c r="AH689" s="8"/>
      <c r="AI689" s="8"/>
      <c r="AJ689" s="8"/>
      <c r="AK689" s="8"/>
      <c r="AL689" s="8"/>
      <c r="AM689" s="8"/>
      <c r="AN689" s="8"/>
      <c r="AO689" s="8"/>
      <c r="AP689" s="8"/>
      <c r="AQ689" s="8"/>
      <c r="AR689" s="8"/>
      <c r="AS689" s="8"/>
      <c r="AT689" s="8"/>
      <c r="AU689" s="8"/>
      <c r="AV689" s="8"/>
      <c r="AW689" s="19"/>
      <c r="AX689" s="8"/>
      <c r="AY689" s="8"/>
      <c r="AZ689" s="8"/>
      <c r="BA689" s="8"/>
      <c r="BB689" s="8"/>
      <c r="BC689" s="8"/>
      <c r="BD689" s="8"/>
      <c r="BE689" s="8"/>
      <c r="BF689" s="8"/>
      <c r="BG689" s="8"/>
      <c r="BH689" s="8"/>
      <c r="BI689" s="8"/>
    </row>
    <row r="690" spans="1:61" ht="15" thickBot="1">
      <c r="A690" s="2">
        <v>0</v>
      </c>
      <c r="B690" s="2">
        <v>0</v>
      </c>
      <c r="C690" s="2">
        <v>52</v>
      </c>
      <c r="D690" s="2">
        <v>3</v>
      </c>
      <c r="E690" s="2">
        <v>0</v>
      </c>
      <c r="F690" s="2">
        <v>0</v>
      </c>
      <c r="G690" s="2">
        <v>0</v>
      </c>
      <c r="H690" s="2">
        <v>0</v>
      </c>
      <c r="I690" s="2">
        <v>0</v>
      </c>
      <c r="J690" s="2">
        <v>0</v>
      </c>
      <c r="K690" s="2">
        <v>272</v>
      </c>
      <c r="L690" s="2">
        <v>118.5</v>
      </c>
      <c r="M690" s="2">
        <v>69</v>
      </c>
      <c r="N690" s="2">
        <v>18.98</v>
      </c>
      <c r="O690" s="2">
        <v>70</v>
      </c>
      <c r="P690" s="2">
        <v>75</v>
      </c>
      <c r="Q690" s="1">
        <f t="shared" si="61"/>
        <v>-2.5609932424828941</v>
      </c>
      <c r="R690" s="1">
        <f t="shared" si="62"/>
        <v>7.722799621008794E-2</v>
      </c>
      <c r="S690" s="1">
        <f t="shared" si="63"/>
        <v>7.1691412107550201E-2</v>
      </c>
      <c r="T690" s="1">
        <f t="shared" si="64"/>
        <v>0.92830858789244974</v>
      </c>
      <c r="U690" s="1">
        <f t="shared" si="65"/>
        <v>-3.2307631818528144E-2</v>
      </c>
      <c r="V690" s="10">
        <f t="shared" si="60"/>
        <v>0</v>
      </c>
      <c r="W690" s="12"/>
      <c r="X690" s="12"/>
      <c r="Y690" s="12"/>
      <c r="Z690" s="12"/>
      <c r="AA690" s="8"/>
      <c r="AB690" s="8"/>
      <c r="AC690" s="8"/>
      <c r="AD690" s="8"/>
      <c r="AE690" s="8"/>
      <c r="AF690" s="8"/>
      <c r="AG690" s="8"/>
      <c r="AH690" s="8"/>
      <c r="AI690" s="8"/>
      <c r="AJ690" s="8"/>
      <c r="AK690" s="8"/>
      <c r="AL690" s="8"/>
      <c r="AM690" s="8"/>
      <c r="AN690" s="8"/>
      <c r="AO690" s="8"/>
      <c r="AP690" s="8"/>
      <c r="AQ690" s="8"/>
      <c r="AR690" s="8"/>
      <c r="AS690" s="8"/>
      <c r="AT690" s="8"/>
      <c r="AU690" s="8"/>
      <c r="AV690" s="8"/>
      <c r="AW690" s="19"/>
      <c r="AX690" s="8"/>
      <c r="AY690" s="8"/>
      <c r="AZ690" s="8"/>
      <c r="BA690" s="8"/>
      <c r="BB690" s="8"/>
      <c r="BC690" s="8"/>
      <c r="BD690" s="8"/>
      <c r="BE690" s="8"/>
      <c r="BF690" s="8"/>
      <c r="BG690" s="8"/>
      <c r="BH690" s="8"/>
      <c r="BI690" s="8"/>
    </row>
    <row r="691" spans="1:61" ht="15" thickBot="1">
      <c r="A691" s="2">
        <v>1</v>
      </c>
      <c r="B691" s="2">
        <v>1</v>
      </c>
      <c r="C691" s="2">
        <v>46</v>
      </c>
      <c r="D691" s="2">
        <v>1</v>
      </c>
      <c r="E691" s="2">
        <v>1</v>
      </c>
      <c r="F691" s="2">
        <v>20</v>
      </c>
      <c r="G691" s="2">
        <v>0</v>
      </c>
      <c r="H691" s="2">
        <v>0</v>
      </c>
      <c r="I691" s="2">
        <v>1</v>
      </c>
      <c r="J691" s="2">
        <v>0</v>
      </c>
      <c r="K691" s="2">
        <v>208</v>
      </c>
      <c r="L691" s="2">
        <v>164</v>
      </c>
      <c r="M691" s="2">
        <v>107</v>
      </c>
      <c r="N691" s="2">
        <v>20.63</v>
      </c>
      <c r="O691" s="2">
        <v>63</v>
      </c>
      <c r="P691" s="2">
        <v>70</v>
      </c>
      <c r="Q691" s="1">
        <f t="shared" si="61"/>
        <v>-1.2319333836684105</v>
      </c>
      <c r="R691" s="1">
        <f t="shared" si="62"/>
        <v>0.29172800992367587</v>
      </c>
      <c r="S691" s="1">
        <f t="shared" si="63"/>
        <v>0.22584321752139846</v>
      </c>
      <c r="T691" s="1">
        <f t="shared" si="64"/>
        <v>0.22584321752139846</v>
      </c>
      <c r="U691" s="1">
        <f t="shared" si="65"/>
        <v>-0.64619294755226853</v>
      </c>
      <c r="V691" s="10">
        <f t="shared" si="60"/>
        <v>1</v>
      </c>
      <c r="W691" s="12"/>
      <c r="X691" s="12"/>
      <c r="Y691" s="12"/>
      <c r="Z691" s="12"/>
      <c r="AA691" s="8"/>
      <c r="AB691" s="8"/>
      <c r="AC691" s="8"/>
      <c r="AD691" s="8"/>
      <c r="AE691" s="8"/>
      <c r="AF691" s="8"/>
      <c r="AG691" s="8"/>
      <c r="AH691" s="8"/>
      <c r="AI691" s="8"/>
      <c r="AJ691" s="8"/>
      <c r="AK691" s="8"/>
      <c r="AL691" s="8"/>
      <c r="AM691" s="8"/>
      <c r="AN691" s="8"/>
      <c r="AO691" s="8"/>
      <c r="AP691" s="8"/>
      <c r="AQ691" s="8"/>
      <c r="AR691" s="8"/>
      <c r="AS691" s="8"/>
      <c r="AT691" s="8"/>
      <c r="AU691" s="8"/>
      <c r="AV691" s="8"/>
      <c r="AW691" s="19"/>
      <c r="AX691" s="8"/>
      <c r="AY691" s="8"/>
      <c r="AZ691" s="8"/>
      <c r="BA691" s="8"/>
      <c r="BB691" s="8"/>
      <c r="BC691" s="8"/>
      <c r="BD691" s="8"/>
      <c r="BE691" s="8"/>
      <c r="BF691" s="8"/>
      <c r="BG691" s="8"/>
      <c r="BH691" s="8"/>
      <c r="BI691" s="8"/>
    </row>
    <row r="692" spans="1:61" ht="15" thickBot="1">
      <c r="A692" s="2">
        <v>0</v>
      </c>
      <c r="B692" s="2">
        <v>1</v>
      </c>
      <c r="C692" s="2">
        <v>49</v>
      </c>
      <c r="D692" s="2">
        <v>4</v>
      </c>
      <c r="E692" s="2">
        <v>1</v>
      </c>
      <c r="F692" s="2">
        <v>40</v>
      </c>
      <c r="G692" s="2">
        <v>0</v>
      </c>
      <c r="H692" s="2">
        <v>0</v>
      </c>
      <c r="I692" s="2">
        <v>0</v>
      </c>
      <c r="J692" s="2">
        <v>0</v>
      </c>
      <c r="K692" s="2">
        <v>222</v>
      </c>
      <c r="L692" s="2">
        <v>118.5</v>
      </c>
      <c r="M692" s="2">
        <v>82</v>
      </c>
      <c r="N692" s="2">
        <v>28.47</v>
      </c>
      <c r="O692" s="2">
        <v>88</v>
      </c>
      <c r="P692" s="2">
        <v>87</v>
      </c>
      <c r="Q692" s="1">
        <f t="shared" si="61"/>
        <v>-1.5331949556788684</v>
      </c>
      <c r="R692" s="1">
        <f t="shared" si="62"/>
        <v>0.21584494945007804</v>
      </c>
      <c r="S692" s="1">
        <f t="shared" si="63"/>
        <v>0.17752670646672825</v>
      </c>
      <c r="T692" s="1">
        <f t="shared" si="64"/>
        <v>0.8224732935332717</v>
      </c>
      <c r="U692" s="1">
        <f t="shared" si="65"/>
        <v>-8.4878195091587755E-2</v>
      </c>
      <c r="V692" s="10">
        <f t="shared" si="60"/>
        <v>1</v>
      </c>
      <c r="W692" s="12"/>
      <c r="X692" s="12"/>
      <c r="Y692" s="12"/>
      <c r="Z692" s="12"/>
      <c r="AA692" s="8"/>
      <c r="AB692" s="8"/>
      <c r="AC692" s="8"/>
      <c r="AD692" s="8"/>
      <c r="AE692" s="8"/>
      <c r="AF692" s="8"/>
      <c r="AG692" s="8"/>
      <c r="AH692" s="8"/>
      <c r="AI692" s="8"/>
      <c r="AJ692" s="8"/>
      <c r="AK692" s="8"/>
      <c r="AL692" s="8"/>
      <c r="AM692" s="8"/>
      <c r="AN692" s="8"/>
      <c r="AO692" s="8"/>
      <c r="AP692" s="8"/>
      <c r="AQ692" s="8"/>
      <c r="AR692" s="8"/>
      <c r="AS692" s="8"/>
      <c r="AT692" s="8"/>
      <c r="AU692" s="8"/>
      <c r="AV692" s="8"/>
      <c r="AW692" s="19"/>
      <c r="AX692" s="8"/>
      <c r="AY692" s="8"/>
      <c r="AZ692" s="8"/>
      <c r="BA692" s="8"/>
      <c r="BB692" s="8"/>
      <c r="BC692" s="8"/>
      <c r="BD692" s="8"/>
      <c r="BE692" s="8"/>
      <c r="BF692" s="8"/>
      <c r="BG692" s="8"/>
      <c r="BH692" s="8"/>
      <c r="BI692" s="8"/>
    </row>
    <row r="693" spans="1:61" ht="15" thickBot="1">
      <c r="A693" s="2">
        <v>0</v>
      </c>
      <c r="B693" s="2">
        <v>0</v>
      </c>
      <c r="C693" s="2">
        <v>44</v>
      </c>
      <c r="D693" s="2">
        <v>1</v>
      </c>
      <c r="E693" s="2">
        <v>0</v>
      </c>
      <c r="F693" s="2">
        <v>0</v>
      </c>
      <c r="G693" s="2">
        <v>0</v>
      </c>
      <c r="H693" s="2">
        <v>0</v>
      </c>
      <c r="I693" s="2">
        <v>0</v>
      </c>
      <c r="J693" s="2">
        <v>0</v>
      </c>
      <c r="K693" s="2">
        <v>219</v>
      </c>
      <c r="L693" s="2">
        <v>129</v>
      </c>
      <c r="M693" s="2">
        <v>90</v>
      </c>
      <c r="N693" s="2">
        <v>33.47</v>
      </c>
      <c r="O693" s="2">
        <v>88</v>
      </c>
      <c r="P693" s="2">
        <v>73</v>
      </c>
      <c r="Q693" s="1">
        <f t="shared" si="61"/>
        <v>-2.9997983908511303</v>
      </c>
      <c r="R693" s="1">
        <f t="shared" si="62"/>
        <v>4.9797106908239096E-2</v>
      </c>
      <c r="S693" s="1">
        <f t="shared" si="63"/>
        <v>4.7434982036573453E-2</v>
      </c>
      <c r="T693" s="1">
        <f t="shared" si="64"/>
        <v>0.95256501796342652</v>
      </c>
      <c r="U693" s="1">
        <f t="shared" si="65"/>
        <v>-2.1105371579846419E-2</v>
      </c>
      <c r="V693" s="10">
        <f t="shared" si="60"/>
        <v>0</v>
      </c>
      <c r="W693" s="12"/>
      <c r="X693" s="12"/>
      <c r="Y693" s="12"/>
      <c r="Z693" s="12"/>
      <c r="AA693" s="8"/>
      <c r="AB693" s="8"/>
      <c r="AC693" s="8"/>
      <c r="AD693" s="8"/>
      <c r="AE693" s="8"/>
      <c r="AF693" s="8"/>
      <c r="AG693" s="8"/>
      <c r="AH693" s="8"/>
      <c r="AI693" s="8"/>
      <c r="AJ693" s="8"/>
      <c r="AK693" s="8"/>
      <c r="AL693" s="8"/>
      <c r="AM693" s="8"/>
      <c r="AN693" s="8"/>
      <c r="AO693" s="8"/>
      <c r="AP693" s="8"/>
      <c r="AQ693" s="8"/>
      <c r="AR693" s="8"/>
      <c r="AS693" s="8"/>
      <c r="AT693" s="8"/>
      <c r="AU693" s="8"/>
      <c r="AV693" s="8"/>
      <c r="AW693" s="19"/>
      <c r="AX693" s="8"/>
      <c r="AY693" s="8"/>
      <c r="AZ693" s="8"/>
      <c r="BA693" s="8"/>
      <c r="BB693" s="8"/>
      <c r="BC693" s="8"/>
      <c r="BD693" s="8"/>
      <c r="BE693" s="8"/>
      <c r="BF693" s="8"/>
      <c r="BG693" s="8"/>
      <c r="BH693" s="8"/>
      <c r="BI693" s="8"/>
    </row>
    <row r="694" spans="1:61" ht="15" thickBot="1">
      <c r="A694" s="2">
        <v>0</v>
      </c>
      <c r="B694" s="2">
        <v>1</v>
      </c>
      <c r="C694" s="2">
        <v>42</v>
      </c>
      <c r="D694" s="2">
        <v>2</v>
      </c>
      <c r="E694" s="2">
        <v>0</v>
      </c>
      <c r="F694" s="2">
        <v>0</v>
      </c>
      <c r="G694" s="2">
        <v>0</v>
      </c>
      <c r="H694" s="2">
        <v>0</v>
      </c>
      <c r="I694" s="2">
        <v>0</v>
      </c>
      <c r="J694" s="2">
        <v>0</v>
      </c>
      <c r="K694" s="2">
        <v>228</v>
      </c>
      <c r="L694" s="2">
        <v>130</v>
      </c>
      <c r="M694" s="2">
        <v>92</v>
      </c>
      <c r="N694" s="2">
        <v>24.86</v>
      </c>
      <c r="O694" s="2">
        <v>85</v>
      </c>
      <c r="P694" s="2">
        <v>76</v>
      </c>
      <c r="Q694" s="1">
        <f t="shared" si="61"/>
        <v>-2.6144718239889571</v>
      </c>
      <c r="R694" s="1">
        <f t="shared" si="62"/>
        <v>7.3206444374354862E-2</v>
      </c>
      <c r="S694" s="1">
        <f t="shared" si="63"/>
        <v>6.8212825927477433E-2</v>
      </c>
      <c r="T694" s="1">
        <f t="shared" si="64"/>
        <v>0.93178717407252254</v>
      </c>
      <c r="U694" s="1">
        <f t="shared" si="65"/>
        <v>-3.0683271852881888E-2</v>
      </c>
      <c r="V694" s="10">
        <f t="shared" si="60"/>
        <v>0</v>
      </c>
      <c r="W694" s="12"/>
      <c r="X694" s="12"/>
      <c r="Y694" s="12"/>
      <c r="Z694" s="12"/>
      <c r="AA694" s="8"/>
      <c r="AB694" s="8"/>
      <c r="AC694" s="8"/>
      <c r="AD694" s="8"/>
      <c r="AE694" s="8"/>
      <c r="AF694" s="8"/>
      <c r="AG694" s="8"/>
      <c r="AH694" s="8"/>
      <c r="AI694" s="8"/>
      <c r="AJ694" s="8"/>
      <c r="AK694" s="8"/>
      <c r="AL694" s="8"/>
      <c r="AM694" s="8"/>
      <c r="AN694" s="8"/>
      <c r="AO694" s="8"/>
      <c r="AP694" s="8"/>
      <c r="AQ694" s="8"/>
      <c r="AR694" s="8"/>
      <c r="AS694" s="8"/>
      <c r="AT694" s="8"/>
      <c r="AU694" s="8"/>
      <c r="AV694" s="8"/>
      <c r="AW694" s="19"/>
      <c r="AX694" s="8"/>
      <c r="AY694" s="8"/>
      <c r="AZ694" s="8"/>
      <c r="BA694" s="8"/>
      <c r="BB694" s="8"/>
      <c r="BC694" s="8"/>
      <c r="BD694" s="8"/>
      <c r="BE694" s="8"/>
      <c r="BF694" s="8"/>
      <c r="BG694" s="8"/>
      <c r="BH694" s="8"/>
      <c r="BI694" s="8"/>
    </row>
    <row r="695" spans="1:61" ht="15" thickBot="1">
      <c r="A695" s="2">
        <v>0</v>
      </c>
      <c r="B695" s="2">
        <v>0</v>
      </c>
      <c r="C695" s="2">
        <v>64</v>
      </c>
      <c r="D695" s="2">
        <v>2</v>
      </c>
      <c r="E695" s="2">
        <v>1</v>
      </c>
      <c r="F695" s="2">
        <v>2</v>
      </c>
      <c r="G695" s="2">
        <v>1</v>
      </c>
      <c r="H695" s="2">
        <v>0</v>
      </c>
      <c r="I695" s="2">
        <v>1</v>
      </c>
      <c r="J695" s="2">
        <v>0</v>
      </c>
      <c r="K695" s="2">
        <v>230</v>
      </c>
      <c r="L695" s="2">
        <v>177</v>
      </c>
      <c r="M695" s="2">
        <v>110</v>
      </c>
      <c r="N695" s="2">
        <v>28.91</v>
      </c>
      <c r="O695" s="2">
        <v>90</v>
      </c>
      <c r="P695" s="2">
        <v>113</v>
      </c>
      <c r="Q695" s="1">
        <f t="shared" si="61"/>
        <v>-0.34413544622957204</v>
      </c>
      <c r="R695" s="1">
        <f t="shared" si="62"/>
        <v>0.7088329128017703</v>
      </c>
      <c r="S695" s="1">
        <f t="shared" si="63"/>
        <v>0.41480527879088025</v>
      </c>
      <c r="T695" s="1">
        <f t="shared" si="64"/>
        <v>0.58519472120911975</v>
      </c>
      <c r="U695" s="1">
        <f t="shared" si="65"/>
        <v>-0.2326996001135252</v>
      </c>
      <c r="V695" s="10">
        <f t="shared" si="60"/>
        <v>1</v>
      </c>
      <c r="W695" s="12"/>
      <c r="X695" s="12"/>
      <c r="Y695" s="12"/>
      <c r="Z695" s="12"/>
      <c r="AA695" s="8"/>
      <c r="AB695" s="8"/>
      <c r="AC695" s="8"/>
      <c r="AD695" s="8"/>
      <c r="AE695" s="8"/>
      <c r="AF695" s="8"/>
      <c r="AG695" s="8"/>
      <c r="AH695" s="8"/>
      <c r="AI695" s="8"/>
      <c r="AJ695" s="8"/>
      <c r="AK695" s="8"/>
      <c r="AL695" s="8"/>
      <c r="AM695" s="8"/>
      <c r="AN695" s="8"/>
      <c r="AO695" s="8"/>
      <c r="AP695" s="8"/>
      <c r="AQ695" s="8"/>
      <c r="AR695" s="8"/>
      <c r="AS695" s="8"/>
      <c r="AT695" s="8"/>
      <c r="AU695" s="8"/>
      <c r="AV695" s="8"/>
      <c r="AW695" s="19"/>
      <c r="AX695" s="8"/>
      <c r="AY695" s="8"/>
      <c r="AZ695" s="8"/>
      <c r="BA695" s="8"/>
      <c r="BB695" s="8"/>
      <c r="BC695" s="8"/>
      <c r="BD695" s="8"/>
      <c r="BE695" s="8"/>
      <c r="BF695" s="8"/>
      <c r="BG695" s="8"/>
      <c r="BH695" s="8"/>
      <c r="BI695" s="8"/>
    </row>
    <row r="696" spans="1:61" ht="15" thickBot="1">
      <c r="A696" s="2">
        <v>1</v>
      </c>
      <c r="B696" s="2">
        <v>0</v>
      </c>
      <c r="C696" s="2">
        <v>59</v>
      </c>
      <c r="D696" s="2">
        <v>2</v>
      </c>
      <c r="E696" s="2">
        <v>1</v>
      </c>
      <c r="F696" s="2">
        <v>15</v>
      </c>
      <c r="G696" s="2">
        <v>0</v>
      </c>
      <c r="H696" s="2">
        <v>0</v>
      </c>
      <c r="I696" s="2">
        <v>1</v>
      </c>
      <c r="J696" s="2">
        <v>0</v>
      </c>
      <c r="K696" s="2">
        <v>167</v>
      </c>
      <c r="L696" s="2">
        <v>156</v>
      </c>
      <c r="M696" s="2">
        <v>104</v>
      </c>
      <c r="N696" s="2">
        <v>15.96</v>
      </c>
      <c r="O696" s="2">
        <v>72</v>
      </c>
      <c r="P696" s="2">
        <v>45</v>
      </c>
      <c r="Q696" s="1">
        <f t="shared" si="61"/>
        <v>-1.5435731995390523</v>
      </c>
      <c r="R696" s="1">
        <f t="shared" si="62"/>
        <v>0.21361644192824369</v>
      </c>
      <c r="S696" s="1">
        <f t="shared" si="63"/>
        <v>0.17601643694678451</v>
      </c>
      <c r="T696" s="1">
        <f t="shared" si="64"/>
        <v>0.17601643694678451</v>
      </c>
      <c r="U696" s="1">
        <f t="shared" si="65"/>
        <v>-0.75444677456101339</v>
      </c>
      <c r="V696" s="10">
        <f t="shared" si="60"/>
        <v>1</v>
      </c>
      <c r="W696" s="12"/>
      <c r="X696" s="12"/>
      <c r="Y696" s="12"/>
      <c r="Z696" s="12"/>
      <c r="AA696" s="8"/>
      <c r="AB696" s="8"/>
      <c r="AC696" s="8"/>
      <c r="AD696" s="8"/>
      <c r="AE696" s="8"/>
      <c r="AF696" s="8"/>
      <c r="AG696" s="8"/>
      <c r="AH696" s="8"/>
      <c r="AI696" s="8"/>
      <c r="AJ696" s="8"/>
      <c r="AK696" s="8"/>
      <c r="AL696" s="8"/>
      <c r="AM696" s="8"/>
      <c r="AN696" s="8"/>
      <c r="AO696" s="8"/>
      <c r="AP696" s="8"/>
      <c r="AQ696" s="8"/>
      <c r="AR696" s="8"/>
      <c r="AS696" s="8"/>
      <c r="AT696" s="8"/>
      <c r="AU696" s="8"/>
      <c r="AV696" s="8"/>
      <c r="AW696" s="19"/>
      <c r="AX696" s="8"/>
      <c r="AY696" s="8"/>
      <c r="AZ696" s="8"/>
      <c r="BA696" s="8"/>
      <c r="BB696" s="8"/>
      <c r="BC696" s="8"/>
      <c r="BD696" s="8"/>
      <c r="BE696" s="8"/>
      <c r="BF696" s="8"/>
      <c r="BG696" s="8"/>
      <c r="BH696" s="8"/>
      <c r="BI696" s="8"/>
    </row>
    <row r="697" spans="1:61" ht="15" thickBot="1">
      <c r="A697" s="2">
        <v>0</v>
      </c>
      <c r="B697" s="2">
        <v>1</v>
      </c>
      <c r="C697" s="2">
        <v>54</v>
      </c>
      <c r="D697" s="2">
        <v>2</v>
      </c>
      <c r="E697" s="2">
        <v>0</v>
      </c>
      <c r="F697" s="2">
        <v>0</v>
      </c>
      <c r="G697" s="2">
        <v>0</v>
      </c>
      <c r="H697" s="2">
        <v>0</v>
      </c>
      <c r="I697" s="2">
        <v>0</v>
      </c>
      <c r="J697" s="2">
        <v>0</v>
      </c>
      <c r="K697" s="2">
        <v>175</v>
      </c>
      <c r="L697" s="2">
        <v>116</v>
      </c>
      <c r="M697" s="2">
        <v>78.5</v>
      </c>
      <c r="N697" s="2">
        <v>25.82</v>
      </c>
      <c r="O697" s="2">
        <v>94</v>
      </c>
      <c r="P697" s="2">
        <v>67</v>
      </c>
      <c r="Q697" s="1">
        <f t="shared" si="61"/>
        <v>-2.2200422494792758</v>
      </c>
      <c r="R697" s="1">
        <f t="shared" si="62"/>
        <v>0.10860452024359879</v>
      </c>
      <c r="S697" s="1">
        <f t="shared" si="63"/>
        <v>9.7965070735716114E-2</v>
      </c>
      <c r="T697" s="1">
        <f t="shared" si="64"/>
        <v>0.90203492926428386</v>
      </c>
      <c r="U697" s="1">
        <f t="shared" si="65"/>
        <v>-4.4776645060023185E-2</v>
      </c>
      <c r="V697" s="10">
        <f t="shared" si="60"/>
        <v>0</v>
      </c>
      <c r="W697" s="12"/>
      <c r="X697" s="12"/>
      <c r="Y697" s="12"/>
      <c r="Z697" s="12"/>
      <c r="AA697" s="8"/>
      <c r="AB697" s="8"/>
      <c r="AC697" s="8"/>
      <c r="AD697" s="8"/>
      <c r="AE697" s="8"/>
      <c r="AF697" s="8"/>
      <c r="AG697" s="8"/>
      <c r="AH697" s="8"/>
      <c r="AI697" s="8"/>
      <c r="AJ697" s="8"/>
      <c r="AK697" s="8"/>
      <c r="AL697" s="8"/>
      <c r="AM697" s="8"/>
      <c r="AN697" s="8"/>
      <c r="AO697" s="8"/>
      <c r="AP697" s="8"/>
      <c r="AQ697" s="8"/>
      <c r="AR697" s="8"/>
      <c r="AS697" s="8"/>
      <c r="AT697" s="8"/>
      <c r="AU697" s="8"/>
      <c r="AV697" s="8"/>
      <c r="AW697" s="19"/>
      <c r="AX697" s="8"/>
      <c r="AY697" s="8"/>
      <c r="AZ697" s="8"/>
      <c r="BA697" s="8"/>
      <c r="BB697" s="8"/>
      <c r="BC697" s="8"/>
      <c r="BD697" s="8"/>
      <c r="BE697" s="8"/>
      <c r="BF697" s="8"/>
      <c r="BG697" s="8"/>
      <c r="BH697" s="8"/>
      <c r="BI697" s="8"/>
    </row>
    <row r="698" spans="1:61" ht="15" thickBot="1">
      <c r="A698" s="2">
        <v>0</v>
      </c>
      <c r="B698" s="2">
        <v>1</v>
      </c>
      <c r="C698" s="2">
        <v>57</v>
      </c>
      <c r="D698" s="2">
        <v>3</v>
      </c>
      <c r="E698" s="2">
        <v>1</v>
      </c>
      <c r="F698" s="2">
        <v>40</v>
      </c>
      <c r="G698" s="2">
        <v>0</v>
      </c>
      <c r="H698" s="2">
        <v>0</v>
      </c>
      <c r="I698" s="2">
        <v>0</v>
      </c>
      <c r="J698" s="2">
        <v>0</v>
      </c>
      <c r="K698" s="2">
        <v>280</v>
      </c>
      <c r="L698" s="2">
        <v>117</v>
      </c>
      <c r="M698" s="2">
        <v>80</v>
      </c>
      <c r="N698" s="2">
        <v>26.56</v>
      </c>
      <c r="O698" s="2">
        <v>75</v>
      </c>
      <c r="P698" s="2">
        <v>60</v>
      </c>
      <c r="Q698" s="1">
        <f t="shared" si="61"/>
        <v>-1.0226590897726977</v>
      </c>
      <c r="R698" s="1">
        <f t="shared" si="62"/>
        <v>0.35963735956621168</v>
      </c>
      <c r="S698" s="1">
        <f t="shared" si="63"/>
        <v>0.2645097658106077</v>
      </c>
      <c r="T698" s="1">
        <f t="shared" si="64"/>
        <v>0.7354902341893923</v>
      </c>
      <c r="U698" s="1">
        <f t="shared" si="65"/>
        <v>-0.13342308944333839</v>
      </c>
      <c r="V698" s="10">
        <f t="shared" si="60"/>
        <v>1</v>
      </c>
      <c r="W698" s="12"/>
      <c r="X698" s="12"/>
      <c r="Y698" s="12"/>
      <c r="Z698" s="12"/>
      <c r="AA698" s="8"/>
      <c r="AB698" s="8"/>
      <c r="AC698" s="8"/>
      <c r="AD698" s="8"/>
      <c r="AE698" s="8"/>
      <c r="AF698" s="8"/>
      <c r="AG698" s="8"/>
      <c r="AH698" s="8"/>
      <c r="AI698" s="8"/>
      <c r="AJ698" s="8"/>
      <c r="AK698" s="8"/>
      <c r="AL698" s="8"/>
      <c r="AM698" s="8"/>
      <c r="AN698" s="8"/>
      <c r="AO698" s="8"/>
      <c r="AP698" s="8"/>
      <c r="AQ698" s="8"/>
      <c r="AR698" s="8"/>
      <c r="AS698" s="8"/>
      <c r="AT698" s="8"/>
      <c r="AU698" s="8"/>
      <c r="AV698" s="8"/>
      <c r="AW698" s="19"/>
      <c r="AX698" s="8"/>
      <c r="AY698" s="8"/>
      <c r="AZ698" s="8"/>
      <c r="BA698" s="8"/>
      <c r="BB698" s="8"/>
      <c r="BC698" s="8"/>
      <c r="BD698" s="8"/>
      <c r="BE698" s="8"/>
      <c r="BF698" s="8"/>
      <c r="BG698" s="8"/>
      <c r="BH698" s="8"/>
      <c r="BI698" s="8"/>
    </row>
    <row r="699" spans="1:61" ht="15" thickBot="1">
      <c r="A699" s="2">
        <v>0</v>
      </c>
      <c r="B699" s="2">
        <v>0</v>
      </c>
      <c r="C699" s="2">
        <v>53</v>
      </c>
      <c r="D699" s="2">
        <v>1</v>
      </c>
      <c r="E699" s="2">
        <v>1</v>
      </c>
      <c r="F699" s="2">
        <v>20</v>
      </c>
      <c r="G699" s="2">
        <v>0</v>
      </c>
      <c r="H699" s="2">
        <v>0</v>
      </c>
      <c r="I699" s="2">
        <v>0</v>
      </c>
      <c r="J699" s="2">
        <v>0</v>
      </c>
      <c r="K699" s="2">
        <v>242</v>
      </c>
      <c r="L699" s="2">
        <v>127</v>
      </c>
      <c r="M699" s="2">
        <v>79</v>
      </c>
      <c r="N699" s="2">
        <v>19.64</v>
      </c>
      <c r="O699" s="2">
        <v>70</v>
      </c>
      <c r="P699" s="2">
        <v>74</v>
      </c>
      <c r="Q699" s="1">
        <f t="shared" si="61"/>
        <v>-1.9584752786868682</v>
      </c>
      <c r="R699" s="1">
        <f t="shared" si="62"/>
        <v>0.14107335457287798</v>
      </c>
      <c r="S699" s="1">
        <f t="shared" si="63"/>
        <v>0.12363215213774227</v>
      </c>
      <c r="T699" s="1">
        <f t="shared" si="64"/>
        <v>0.87636784786225774</v>
      </c>
      <c r="U699" s="1">
        <f t="shared" si="65"/>
        <v>-5.7313564192283603E-2</v>
      </c>
      <c r="V699" s="10">
        <f t="shared" si="60"/>
        <v>1</v>
      </c>
      <c r="W699" s="12"/>
      <c r="X699" s="12"/>
      <c r="Y699" s="12"/>
      <c r="Z699" s="12"/>
      <c r="AA699" s="8"/>
      <c r="AB699" s="8"/>
      <c r="AC699" s="8"/>
      <c r="AD699" s="8"/>
      <c r="AE699" s="8"/>
      <c r="AF699" s="8"/>
      <c r="AG699" s="8"/>
      <c r="AH699" s="8"/>
      <c r="AI699" s="8"/>
      <c r="AJ699" s="8"/>
      <c r="AK699" s="8"/>
      <c r="AL699" s="8"/>
      <c r="AM699" s="8"/>
      <c r="AN699" s="8"/>
      <c r="AO699" s="8"/>
      <c r="AP699" s="8"/>
      <c r="AQ699" s="8"/>
      <c r="AR699" s="8"/>
      <c r="AS699" s="8"/>
      <c r="AT699" s="8"/>
      <c r="AU699" s="8"/>
      <c r="AV699" s="8"/>
      <c r="AW699" s="19"/>
      <c r="AX699" s="8"/>
      <c r="AY699" s="8"/>
      <c r="AZ699" s="8"/>
      <c r="BA699" s="8"/>
      <c r="BB699" s="8"/>
      <c r="BC699" s="8"/>
      <c r="BD699" s="8"/>
      <c r="BE699" s="8"/>
      <c r="BF699" s="8"/>
      <c r="BG699" s="8"/>
      <c r="BH699" s="8"/>
      <c r="BI699" s="8"/>
    </row>
    <row r="700" spans="1:61" ht="15" thickBot="1">
      <c r="A700" s="2">
        <v>0</v>
      </c>
      <c r="B700" s="2">
        <v>0</v>
      </c>
      <c r="C700" s="2">
        <v>35</v>
      </c>
      <c r="D700" s="2">
        <v>2</v>
      </c>
      <c r="E700" s="2">
        <v>1</v>
      </c>
      <c r="F700" s="2">
        <v>20</v>
      </c>
      <c r="G700" s="2">
        <v>0</v>
      </c>
      <c r="H700" s="2">
        <v>0</v>
      </c>
      <c r="I700" s="2">
        <v>0</v>
      </c>
      <c r="J700" s="2">
        <v>0</v>
      </c>
      <c r="K700" s="2">
        <v>231</v>
      </c>
      <c r="L700" s="2">
        <v>150</v>
      </c>
      <c r="M700" s="2">
        <v>90</v>
      </c>
      <c r="N700" s="2">
        <v>23.09</v>
      </c>
      <c r="O700" s="2">
        <v>83</v>
      </c>
      <c r="P700" s="2">
        <v>72</v>
      </c>
      <c r="Q700" s="1">
        <f t="shared" si="61"/>
        <v>-2.8989192746664569</v>
      </c>
      <c r="R700" s="1">
        <f t="shared" si="62"/>
        <v>5.508271718849337E-2</v>
      </c>
      <c r="S700" s="1">
        <f t="shared" si="63"/>
        <v>5.2207013053226517E-2</v>
      </c>
      <c r="T700" s="1">
        <f t="shared" si="64"/>
        <v>0.9477929869467735</v>
      </c>
      <c r="U700" s="1">
        <f t="shared" si="65"/>
        <v>-2.3286509122148098E-2</v>
      </c>
      <c r="V700" s="10">
        <f t="shared" si="60"/>
        <v>0</v>
      </c>
      <c r="W700" s="12"/>
      <c r="X700" s="12"/>
      <c r="Y700" s="12"/>
      <c r="Z700" s="12"/>
      <c r="AA700" s="8"/>
      <c r="AB700" s="8"/>
      <c r="AC700" s="8"/>
      <c r="AD700" s="8"/>
      <c r="AE700" s="8"/>
      <c r="AF700" s="8"/>
      <c r="AG700" s="8"/>
      <c r="AH700" s="8"/>
      <c r="AI700" s="8"/>
      <c r="AJ700" s="8"/>
      <c r="AK700" s="8"/>
      <c r="AL700" s="8"/>
      <c r="AM700" s="8"/>
      <c r="AN700" s="8"/>
      <c r="AO700" s="8"/>
      <c r="AP700" s="8"/>
      <c r="AQ700" s="8"/>
      <c r="AR700" s="8"/>
      <c r="AS700" s="8"/>
      <c r="AT700" s="8"/>
      <c r="AU700" s="8"/>
      <c r="AV700" s="8"/>
      <c r="AW700" s="19"/>
      <c r="AX700" s="8"/>
      <c r="AY700" s="8"/>
      <c r="AZ700" s="8"/>
      <c r="BA700" s="8"/>
      <c r="BB700" s="8"/>
      <c r="BC700" s="8"/>
      <c r="BD700" s="8"/>
      <c r="BE700" s="8"/>
      <c r="BF700" s="8"/>
      <c r="BG700" s="8"/>
      <c r="BH700" s="8"/>
      <c r="BI700" s="8"/>
    </row>
    <row r="701" spans="1:61" ht="15" thickBot="1">
      <c r="A701" s="2">
        <v>0</v>
      </c>
      <c r="B701" s="2">
        <v>0</v>
      </c>
      <c r="C701" s="2">
        <v>46</v>
      </c>
      <c r="D701" s="2">
        <v>1</v>
      </c>
      <c r="E701" s="2">
        <v>0</v>
      </c>
      <c r="F701" s="2">
        <v>0</v>
      </c>
      <c r="G701" s="2">
        <v>0</v>
      </c>
      <c r="H701" s="2">
        <v>0</v>
      </c>
      <c r="I701" s="2">
        <v>1</v>
      </c>
      <c r="J701" s="2">
        <v>0</v>
      </c>
      <c r="K701" s="2">
        <v>238</v>
      </c>
      <c r="L701" s="2">
        <v>162</v>
      </c>
      <c r="M701" s="2">
        <v>87.5</v>
      </c>
      <c r="N701" s="2">
        <v>26.95</v>
      </c>
      <c r="O701" s="2">
        <v>100</v>
      </c>
      <c r="P701" s="2">
        <v>93</v>
      </c>
      <c r="Q701" s="1">
        <f t="shared" si="61"/>
        <v>-2.0120749807200449</v>
      </c>
      <c r="R701" s="1">
        <f t="shared" si="62"/>
        <v>0.13371093899989225</v>
      </c>
      <c r="S701" s="1">
        <f t="shared" si="63"/>
        <v>0.11794094455668383</v>
      </c>
      <c r="T701" s="1">
        <f t="shared" si="64"/>
        <v>0.8820590554433162</v>
      </c>
      <c r="U701" s="1">
        <f t="shared" si="65"/>
        <v>-5.4502337096561437E-2</v>
      </c>
      <c r="V701" s="10">
        <f t="shared" si="60"/>
        <v>1</v>
      </c>
      <c r="W701" s="12"/>
      <c r="X701" s="12"/>
      <c r="Y701" s="12"/>
      <c r="Z701" s="12"/>
      <c r="AA701" s="8"/>
      <c r="AB701" s="8"/>
      <c r="AC701" s="8"/>
      <c r="AD701" s="8"/>
      <c r="AE701" s="8"/>
      <c r="AF701" s="8"/>
      <c r="AG701" s="8"/>
      <c r="AH701" s="8"/>
      <c r="AI701" s="8"/>
      <c r="AJ701" s="8"/>
      <c r="AK701" s="8"/>
      <c r="AL701" s="8"/>
      <c r="AM701" s="8"/>
      <c r="AN701" s="8"/>
      <c r="AO701" s="8"/>
      <c r="AP701" s="8"/>
      <c r="AQ701" s="8"/>
      <c r="AR701" s="8"/>
      <c r="AS701" s="8"/>
      <c r="AT701" s="8"/>
      <c r="AU701" s="8"/>
      <c r="AV701" s="8"/>
      <c r="AW701" s="19"/>
      <c r="AX701" s="8"/>
      <c r="AY701" s="8"/>
      <c r="AZ701" s="8"/>
      <c r="BA701" s="8"/>
      <c r="BB701" s="8"/>
      <c r="BC701" s="8"/>
      <c r="BD701" s="8"/>
      <c r="BE701" s="8"/>
      <c r="BF701" s="8"/>
      <c r="BG701" s="8"/>
      <c r="BH701" s="8"/>
      <c r="BI701" s="8"/>
    </row>
    <row r="702" spans="1:61" ht="15" thickBot="1">
      <c r="A702" s="2">
        <v>0</v>
      </c>
      <c r="B702" s="2">
        <v>0</v>
      </c>
      <c r="C702" s="2">
        <v>40</v>
      </c>
      <c r="D702" s="2">
        <v>2</v>
      </c>
      <c r="E702" s="2">
        <v>0</v>
      </c>
      <c r="F702" s="2">
        <v>0</v>
      </c>
      <c r="G702" s="2">
        <v>0</v>
      </c>
      <c r="H702" s="2">
        <v>0</v>
      </c>
      <c r="I702" s="2">
        <v>0</v>
      </c>
      <c r="J702" s="2">
        <v>0</v>
      </c>
      <c r="K702" s="2">
        <v>314</v>
      </c>
      <c r="L702" s="2">
        <v>124</v>
      </c>
      <c r="M702" s="2">
        <v>86.5</v>
      </c>
      <c r="N702" s="2">
        <v>26.79</v>
      </c>
      <c r="O702" s="2">
        <v>70</v>
      </c>
      <c r="P702" s="2">
        <v>66</v>
      </c>
      <c r="Q702" s="1">
        <f t="shared" si="61"/>
        <v>-3.1799447596838926</v>
      </c>
      <c r="R702" s="1">
        <f t="shared" si="62"/>
        <v>4.1587952389357925E-2</v>
      </c>
      <c r="S702" s="1">
        <f t="shared" si="63"/>
        <v>3.9927451439849083E-2</v>
      </c>
      <c r="T702" s="1">
        <f t="shared" si="64"/>
        <v>0.9600725485601509</v>
      </c>
      <c r="U702" s="1">
        <f t="shared" si="65"/>
        <v>-1.7695947951189273E-2</v>
      </c>
      <c r="V702" s="10">
        <f t="shared" si="60"/>
        <v>0</v>
      </c>
      <c r="W702" s="12"/>
      <c r="X702" s="12"/>
      <c r="Y702" s="12"/>
      <c r="Z702" s="12"/>
      <c r="AA702" s="8"/>
      <c r="AB702" s="8"/>
      <c r="AC702" s="8"/>
      <c r="AD702" s="8"/>
      <c r="AE702" s="8"/>
      <c r="AF702" s="8"/>
      <c r="AG702" s="8"/>
      <c r="AH702" s="8"/>
      <c r="AI702" s="8"/>
      <c r="AJ702" s="8"/>
      <c r="AK702" s="8"/>
      <c r="AL702" s="8"/>
      <c r="AM702" s="8"/>
      <c r="AN702" s="8"/>
      <c r="AO702" s="8"/>
      <c r="AP702" s="8"/>
      <c r="AQ702" s="8"/>
      <c r="AR702" s="8"/>
      <c r="AS702" s="8"/>
      <c r="AT702" s="8"/>
      <c r="AU702" s="8"/>
      <c r="AV702" s="8"/>
      <c r="AW702" s="19"/>
      <c r="AX702" s="8"/>
      <c r="AY702" s="8"/>
      <c r="AZ702" s="8"/>
      <c r="BA702" s="8"/>
      <c r="BB702" s="8"/>
      <c r="BC702" s="8"/>
      <c r="BD702" s="8"/>
      <c r="BE702" s="8"/>
      <c r="BF702" s="8"/>
      <c r="BG702" s="8"/>
      <c r="BH702" s="8"/>
      <c r="BI702" s="8"/>
    </row>
    <row r="703" spans="1:61" ht="15" thickBot="1">
      <c r="A703" s="2">
        <v>1</v>
      </c>
      <c r="B703" s="2">
        <v>1</v>
      </c>
      <c r="C703" s="2">
        <v>47</v>
      </c>
      <c r="D703" s="2">
        <v>2</v>
      </c>
      <c r="E703" s="2">
        <v>0</v>
      </c>
      <c r="F703" s="2">
        <v>0</v>
      </c>
      <c r="G703" s="2">
        <v>0</v>
      </c>
      <c r="H703" s="2">
        <v>0</v>
      </c>
      <c r="I703" s="2">
        <v>1</v>
      </c>
      <c r="J703" s="2">
        <v>0</v>
      </c>
      <c r="K703" s="2">
        <v>219</v>
      </c>
      <c r="L703" s="2">
        <v>132</v>
      </c>
      <c r="M703" s="2">
        <v>91</v>
      </c>
      <c r="N703" s="2">
        <v>27.93</v>
      </c>
      <c r="O703" s="2">
        <v>75</v>
      </c>
      <c r="P703" s="2">
        <v>80</v>
      </c>
      <c r="Q703" s="1">
        <f t="shared" si="61"/>
        <v>-1.9619601759050873</v>
      </c>
      <c r="R703" s="1">
        <f t="shared" si="62"/>
        <v>0.14058258407102092</v>
      </c>
      <c r="S703" s="1">
        <f t="shared" si="63"/>
        <v>0.12325506809796005</v>
      </c>
      <c r="T703" s="1">
        <f t="shared" si="64"/>
        <v>0.12325506809796005</v>
      </c>
      <c r="U703" s="1">
        <f t="shared" si="65"/>
        <v>-0.90919521402456616</v>
      </c>
      <c r="V703" s="10">
        <f t="shared" si="60"/>
        <v>1</v>
      </c>
      <c r="W703" s="12"/>
      <c r="X703" s="12"/>
      <c r="Y703" s="12"/>
      <c r="Z703" s="12"/>
      <c r="AA703" s="8"/>
      <c r="AB703" s="8"/>
      <c r="AC703" s="8"/>
      <c r="AD703" s="8"/>
      <c r="AE703" s="8"/>
      <c r="AF703" s="8"/>
      <c r="AG703" s="8"/>
      <c r="AH703" s="8"/>
      <c r="AI703" s="8"/>
      <c r="AJ703" s="8"/>
      <c r="AK703" s="8"/>
      <c r="AL703" s="8"/>
      <c r="AM703" s="8"/>
      <c r="AN703" s="8"/>
      <c r="AO703" s="8"/>
      <c r="AP703" s="8"/>
      <c r="AQ703" s="8"/>
      <c r="AR703" s="8"/>
      <c r="AS703" s="8"/>
      <c r="AT703" s="8"/>
      <c r="AU703" s="8"/>
      <c r="AV703" s="8"/>
      <c r="AW703" s="19"/>
      <c r="AX703" s="8"/>
      <c r="AY703" s="8"/>
      <c r="AZ703" s="8"/>
      <c r="BA703" s="8"/>
      <c r="BB703" s="8"/>
      <c r="BC703" s="8"/>
      <c r="BD703" s="8"/>
      <c r="BE703" s="8"/>
      <c r="BF703" s="8"/>
      <c r="BG703" s="8"/>
      <c r="BH703" s="8"/>
      <c r="BI703" s="8"/>
    </row>
    <row r="704" spans="1:61" ht="15" thickBot="1">
      <c r="A704" s="2">
        <v>0</v>
      </c>
      <c r="B704" s="2">
        <v>1</v>
      </c>
      <c r="C704" s="2">
        <v>49</v>
      </c>
      <c r="D704" s="2">
        <v>3</v>
      </c>
      <c r="E704" s="2">
        <v>1</v>
      </c>
      <c r="F704" s="2">
        <v>3</v>
      </c>
      <c r="G704" s="2">
        <v>0</v>
      </c>
      <c r="H704" s="2">
        <v>0</v>
      </c>
      <c r="I704" s="2">
        <v>0</v>
      </c>
      <c r="J704" s="2">
        <v>0</v>
      </c>
      <c r="K704" s="2">
        <v>219</v>
      </c>
      <c r="L704" s="2">
        <v>130</v>
      </c>
      <c r="M704" s="2">
        <v>82</v>
      </c>
      <c r="N704" s="2">
        <v>24.35</v>
      </c>
      <c r="O704" s="2">
        <v>60</v>
      </c>
      <c r="P704" s="2">
        <v>65</v>
      </c>
      <c r="Q704" s="1">
        <f t="shared" si="61"/>
        <v>-2.0718198334245637</v>
      </c>
      <c r="R704" s="1">
        <f t="shared" si="62"/>
        <v>0.12595635342573108</v>
      </c>
      <c r="S704" s="1">
        <f t="shared" si="63"/>
        <v>0.11186610657021286</v>
      </c>
      <c r="T704" s="1">
        <f t="shared" si="64"/>
        <v>0.8881338934297871</v>
      </c>
      <c r="U704" s="1">
        <f t="shared" si="65"/>
        <v>-5.1521555849475674E-2</v>
      </c>
      <c r="V704" s="10">
        <f t="shared" si="60"/>
        <v>1</v>
      </c>
      <c r="W704" s="12"/>
      <c r="X704" s="12"/>
      <c r="Y704" s="12"/>
      <c r="Z704" s="12"/>
      <c r="AA704" s="8"/>
      <c r="AB704" s="8"/>
      <c r="AC704" s="8"/>
      <c r="AD704" s="8"/>
      <c r="AE704" s="8"/>
      <c r="AF704" s="8"/>
      <c r="AG704" s="8"/>
      <c r="AH704" s="8"/>
      <c r="AI704" s="8"/>
      <c r="AJ704" s="8"/>
      <c r="AK704" s="8"/>
      <c r="AL704" s="8"/>
      <c r="AM704" s="8"/>
      <c r="AN704" s="8"/>
      <c r="AO704" s="8"/>
      <c r="AP704" s="8"/>
      <c r="AQ704" s="8"/>
      <c r="AR704" s="8"/>
      <c r="AS704" s="8"/>
      <c r="AT704" s="8"/>
      <c r="AU704" s="8"/>
      <c r="AV704" s="8"/>
      <c r="AW704" s="19"/>
      <c r="AX704" s="8"/>
      <c r="AY704" s="8"/>
      <c r="AZ704" s="8"/>
      <c r="BA704" s="8"/>
      <c r="BB704" s="8"/>
      <c r="BC704" s="8"/>
      <c r="BD704" s="8"/>
      <c r="BE704" s="8"/>
      <c r="BF704" s="8"/>
      <c r="BG704" s="8"/>
      <c r="BH704" s="8"/>
      <c r="BI704" s="8"/>
    </row>
    <row r="705" spans="1:61" ht="15" thickBot="1">
      <c r="A705" s="2">
        <v>0</v>
      </c>
      <c r="B705" s="2">
        <v>0</v>
      </c>
      <c r="C705" s="2">
        <v>58</v>
      </c>
      <c r="D705" s="2">
        <v>3</v>
      </c>
      <c r="E705" s="2">
        <v>0</v>
      </c>
      <c r="F705" s="2">
        <v>0</v>
      </c>
      <c r="G705" s="2">
        <v>0</v>
      </c>
      <c r="H705" s="2">
        <v>0</v>
      </c>
      <c r="I705" s="2">
        <v>0</v>
      </c>
      <c r="J705" s="2">
        <v>0</v>
      </c>
      <c r="K705" s="2">
        <v>326</v>
      </c>
      <c r="L705" s="2">
        <v>120</v>
      </c>
      <c r="M705" s="2">
        <v>70</v>
      </c>
      <c r="N705" s="2">
        <v>24.69</v>
      </c>
      <c r="O705" s="2">
        <v>63</v>
      </c>
      <c r="P705" s="2">
        <v>68</v>
      </c>
      <c r="Q705" s="1">
        <f t="shared" si="61"/>
        <v>-2.0261724008512489</v>
      </c>
      <c r="R705" s="1">
        <f t="shared" si="62"/>
        <v>0.13183918417261292</v>
      </c>
      <c r="S705" s="1">
        <f t="shared" si="63"/>
        <v>0.11648225827151304</v>
      </c>
      <c r="T705" s="1">
        <f t="shared" si="64"/>
        <v>0.88351774172848696</v>
      </c>
      <c r="U705" s="1">
        <f t="shared" si="65"/>
        <v>-5.3784725096189132E-2</v>
      </c>
      <c r="V705" s="10">
        <f t="shared" si="60"/>
        <v>1</v>
      </c>
      <c r="W705" s="12"/>
      <c r="X705" s="12"/>
      <c r="Y705" s="12"/>
      <c r="Z705" s="12"/>
      <c r="AA705" s="8"/>
      <c r="AB705" s="8"/>
      <c r="AC705" s="8"/>
      <c r="AD705" s="8"/>
      <c r="AE705" s="8"/>
      <c r="AF705" s="8"/>
      <c r="AG705" s="8"/>
      <c r="AH705" s="8"/>
      <c r="AI705" s="8"/>
      <c r="AJ705" s="8"/>
      <c r="AK705" s="8"/>
      <c r="AL705" s="8"/>
      <c r="AM705" s="8"/>
      <c r="AN705" s="8"/>
      <c r="AO705" s="8"/>
      <c r="AP705" s="8"/>
      <c r="AQ705" s="8"/>
      <c r="AR705" s="8"/>
      <c r="AS705" s="8"/>
      <c r="AT705" s="8"/>
      <c r="AU705" s="8"/>
      <c r="AV705" s="8"/>
      <c r="AW705" s="19"/>
      <c r="AX705" s="8"/>
      <c r="AY705" s="8"/>
      <c r="AZ705" s="8"/>
      <c r="BA705" s="8"/>
      <c r="BB705" s="8"/>
      <c r="BC705" s="8"/>
      <c r="BD705" s="8"/>
      <c r="BE705" s="8"/>
      <c r="BF705" s="8"/>
      <c r="BG705" s="8"/>
      <c r="BH705" s="8"/>
      <c r="BI705" s="8"/>
    </row>
    <row r="706" spans="1:61" ht="15" thickBot="1">
      <c r="A706" s="2">
        <v>0</v>
      </c>
      <c r="B706" s="2">
        <v>1</v>
      </c>
      <c r="C706" s="2">
        <v>54</v>
      </c>
      <c r="D706" s="2">
        <v>1</v>
      </c>
      <c r="E706" s="2">
        <v>1</v>
      </c>
      <c r="F706" s="2">
        <v>20</v>
      </c>
      <c r="G706" s="2">
        <v>0</v>
      </c>
      <c r="H706" s="2">
        <v>0</v>
      </c>
      <c r="I706" s="2">
        <v>1</v>
      </c>
      <c r="J706" s="2">
        <v>0</v>
      </c>
      <c r="K706" s="2">
        <v>255</v>
      </c>
      <c r="L706" s="2">
        <v>142</v>
      </c>
      <c r="M706" s="2">
        <v>93</v>
      </c>
      <c r="N706" s="2">
        <v>22.17</v>
      </c>
      <c r="O706" s="2">
        <v>75</v>
      </c>
      <c r="P706" s="2">
        <v>118</v>
      </c>
      <c r="Q706" s="1">
        <f t="shared" si="61"/>
        <v>-0.58236312906076293</v>
      </c>
      <c r="R706" s="1">
        <f t="shared" si="62"/>
        <v>0.55857681657589331</v>
      </c>
      <c r="S706" s="1">
        <f t="shared" si="63"/>
        <v>0.35838901915855231</v>
      </c>
      <c r="T706" s="1">
        <f t="shared" si="64"/>
        <v>0.64161098084144763</v>
      </c>
      <c r="U706" s="1">
        <f t="shared" si="65"/>
        <v>-0.19272821193393291</v>
      </c>
      <c r="V706" s="10">
        <f t="shared" si="60"/>
        <v>1</v>
      </c>
      <c r="W706" s="12"/>
      <c r="X706" s="12"/>
      <c r="Y706" s="12"/>
      <c r="Z706" s="12"/>
      <c r="AA706" s="8"/>
      <c r="AB706" s="8"/>
      <c r="AC706" s="8"/>
      <c r="AD706" s="8"/>
      <c r="AE706" s="8"/>
      <c r="AF706" s="8"/>
      <c r="AG706" s="8"/>
      <c r="AH706" s="8"/>
      <c r="AI706" s="8"/>
      <c r="AJ706" s="8"/>
      <c r="AK706" s="8"/>
      <c r="AL706" s="8"/>
      <c r="AM706" s="8"/>
      <c r="AN706" s="8"/>
      <c r="AO706" s="8"/>
      <c r="AP706" s="8"/>
      <c r="AQ706" s="8"/>
      <c r="AR706" s="8"/>
      <c r="AS706" s="8"/>
      <c r="AT706" s="8"/>
      <c r="AU706" s="8"/>
      <c r="AV706" s="8"/>
      <c r="AW706" s="19"/>
      <c r="AX706" s="8"/>
      <c r="AY706" s="8"/>
      <c r="AZ706" s="8"/>
      <c r="BA706" s="8"/>
      <c r="BB706" s="8"/>
      <c r="BC706" s="8"/>
      <c r="BD706" s="8"/>
      <c r="BE706" s="8"/>
      <c r="BF706" s="8"/>
      <c r="BG706" s="8"/>
      <c r="BH706" s="8"/>
      <c r="BI706" s="8"/>
    </row>
    <row r="707" spans="1:61" ht="15" thickBot="1">
      <c r="A707" s="2">
        <v>0</v>
      </c>
      <c r="B707" s="2">
        <v>0</v>
      </c>
      <c r="C707" s="2">
        <v>47</v>
      </c>
      <c r="D707" s="2">
        <v>2</v>
      </c>
      <c r="E707" s="2">
        <v>1</v>
      </c>
      <c r="F707" s="2">
        <v>10</v>
      </c>
      <c r="G707" s="2">
        <v>0</v>
      </c>
      <c r="H707" s="2">
        <v>0</v>
      </c>
      <c r="I707" s="2">
        <v>0</v>
      </c>
      <c r="J707" s="2">
        <v>0</v>
      </c>
      <c r="K707" s="2">
        <v>191</v>
      </c>
      <c r="L707" s="2">
        <v>125</v>
      </c>
      <c r="M707" s="2">
        <v>72.5</v>
      </c>
      <c r="N707" s="2">
        <v>23.81</v>
      </c>
      <c r="O707" s="2">
        <v>75</v>
      </c>
      <c r="P707" s="2">
        <v>85</v>
      </c>
      <c r="Q707" s="1">
        <f t="shared" si="61"/>
        <v>-2.5957354829363881</v>
      </c>
      <c r="R707" s="1">
        <f t="shared" si="62"/>
        <v>7.4590995490651457E-2</v>
      </c>
      <c r="S707" s="1">
        <f t="shared" si="63"/>
        <v>6.9413382211148789E-2</v>
      </c>
      <c r="T707" s="1">
        <f t="shared" si="64"/>
        <v>0.93058661778885121</v>
      </c>
      <c r="U707" s="1">
        <f t="shared" si="65"/>
        <v>-3.1243197087777799E-2</v>
      </c>
      <c r="V707" s="10">
        <f t="shared" si="60"/>
        <v>0</v>
      </c>
      <c r="W707" s="12"/>
      <c r="X707" s="12"/>
      <c r="Y707" s="12"/>
      <c r="Z707" s="12"/>
      <c r="AA707" s="8"/>
      <c r="AB707" s="8"/>
      <c r="AC707" s="8"/>
      <c r="AD707" s="8"/>
      <c r="AE707" s="8"/>
      <c r="AF707" s="8"/>
      <c r="AG707" s="8"/>
      <c r="AH707" s="8"/>
      <c r="AI707" s="8"/>
      <c r="AJ707" s="8"/>
      <c r="AK707" s="8"/>
      <c r="AL707" s="8"/>
      <c r="AM707" s="8"/>
      <c r="AN707" s="8"/>
      <c r="AO707" s="8"/>
      <c r="AP707" s="8"/>
      <c r="AQ707" s="8"/>
      <c r="AR707" s="8"/>
      <c r="AS707" s="8"/>
      <c r="AT707" s="8"/>
      <c r="AU707" s="8"/>
      <c r="AV707" s="8"/>
      <c r="AW707" s="19"/>
      <c r="AX707" s="8"/>
      <c r="AY707" s="8"/>
      <c r="AZ707" s="8"/>
      <c r="BA707" s="8"/>
      <c r="BB707" s="8"/>
      <c r="BC707" s="8"/>
      <c r="BD707" s="8"/>
      <c r="BE707" s="8"/>
      <c r="BF707" s="8"/>
      <c r="BG707" s="8"/>
      <c r="BH707" s="8"/>
      <c r="BI707" s="8"/>
    </row>
    <row r="708" spans="1:61" ht="15" thickBot="1">
      <c r="A708" s="2">
        <v>0</v>
      </c>
      <c r="B708" s="2">
        <v>0</v>
      </c>
      <c r="C708" s="2">
        <v>60</v>
      </c>
      <c r="D708" s="2">
        <v>1</v>
      </c>
      <c r="E708" s="2">
        <v>1</v>
      </c>
      <c r="F708" s="2">
        <v>5</v>
      </c>
      <c r="G708" s="2">
        <v>0</v>
      </c>
      <c r="H708" s="2">
        <v>0</v>
      </c>
      <c r="I708" s="2">
        <v>1</v>
      </c>
      <c r="J708" s="2">
        <v>0</v>
      </c>
      <c r="K708" s="2">
        <v>239</v>
      </c>
      <c r="L708" s="2">
        <v>164</v>
      </c>
      <c r="M708" s="2">
        <v>94.5</v>
      </c>
      <c r="N708" s="2">
        <v>25.01</v>
      </c>
      <c r="O708" s="2">
        <v>92</v>
      </c>
      <c r="P708" s="2">
        <v>89</v>
      </c>
      <c r="Q708" s="1">
        <f t="shared" si="61"/>
        <v>-0.97506053842805951</v>
      </c>
      <c r="R708" s="1">
        <f t="shared" si="62"/>
        <v>0.37716951962216855</v>
      </c>
      <c r="S708" s="1">
        <f t="shared" si="63"/>
        <v>0.27387297950483713</v>
      </c>
      <c r="T708" s="1">
        <f t="shared" si="64"/>
        <v>0.72612702049516287</v>
      </c>
      <c r="U708" s="1">
        <f t="shared" si="65"/>
        <v>-0.13898740206168958</v>
      </c>
      <c r="V708" s="10">
        <f t="shared" si="60"/>
        <v>1</v>
      </c>
      <c r="W708" s="12"/>
      <c r="X708" s="12"/>
      <c r="Y708" s="12"/>
      <c r="Z708" s="12"/>
      <c r="AA708" s="8"/>
      <c r="AB708" s="8"/>
      <c r="AC708" s="8"/>
      <c r="AD708" s="8"/>
      <c r="AE708" s="8"/>
      <c r="AF708" s="8"/>
      <c r="AG708" s="8"/>
      <c r="AH708" s="8"/>
      <c r="AI708" s="8"/>
      <c r="AJ708" s="8"/>
      <c r="AK708" s="8"/>
      <c r="AL708" s="8"/>
      <c r="AM708" s="8"/>
      <c r="AN708" s="8"/>
      <c r="AO708" s="8"/>
      <c r="AP708" s="8"/>
      <c r="AQ708" s="8"/>
      <c r="AR708" s="8"/>
      <c r="AS708" s="8"/>
      <c r="AT708" s="8"/>
      <c r="AU708" s="8"/>
      <c r="AV708" s="8"/>
      <c r="AW708" s="19"/>
      <c r="AX708" s="8"/>
      <c r="AY708" s="8"/>
      <c r="AZ708" s="8"/>
      <c r="BA708" s="8"/>
      <c r="BB708" s="8"/>
      <c r="BC708" s="8"/>
      <c r="BD708" s="8"/>
      <c r="BE708" s="8"/>
      <c r="BF708" s="8"/>
      <c r="BG708" s="8"/>
      <c r="BH708" s="8"/>
      <c r="BI708" s="8"/>
    </row>
    <row r="709" spans="1:61" ht="15" thickBot="1">
      <c r="A709" s="2">
        <v>0</v>
      </c>
      <c r="B709" s="2">
        <v>1</v>
      </c>
      <c r="C709" s="2">
        <v>53</v>
      </c>
      <c r="D709" s="2">
        <v>4</v>
      </c>
      <c r="E709" s="2">
        <v>0</v>
      </c>
      <c r="F709" s="2">
        <v>0</v>
      </c>
      <c r="G709" s="2">
        <v>0</v>
      </c>
      <c r="H709" s="2">
        <v>0</v>
      </c>
      <c r="I709" s="2">
        <v>0</v>
      </c>
      <c r="J709" s="2">
        <v>0</v>
      </c>
      <c r="K709" s="2">
        <v>292</v>
      </c>
      <c r="L709" s="2">
        <v>112.5</v>
      </c>
      <c r="M709" s="2">
        <v>82.5</v>
      </c>
      <c r="N709" s="2">
        <v>25.04</v>
      </c>
      <c r="O709" s="2">
        <v>67</v>
      </c>
      <c r="P709" s="2">
        <v>82</v>
      </c>
      <c r="Q709" s="1">
        <f t="shared" si="61"/>
        <v>-1.9894625691999464</v>
      </c>
      <c r="R709" s="1">
        <f t="shared" si="62"/>
        <v>0.136768909521919</v>
      </c>
      <c r="S709" s="1">
        <f t="shared" si="63"/>
        <v>0.12031373164440141</v>
      </c>
      <c r="T709" s="1">
        <f t="shared" si="64"/>
        <v>0.8796862683555986</v>
      </c>
      <c r="U709" s="1">
        <f t="shared" si="65"/>
        <v>-5.567218718567532E-2</v>
      </c>
      <c r="V709" s="10">
        <f t="shared" si="60"/>
        <v>1</v>
      </c>
      <c r="W709" s="12"/>
      <c r="X709" s="12"/>
      <c r="Y709" s="12"/>
      <c r="Z709" s="12"/>
      <c r="AA709" s="8"/>
      <c r="AB709" s="8"/>
      <c r="AC709" s="8"/>
      <c r="AD709" s="8"/>
      <c r="AE709" s="8"/>
      <c r="AF709" s="8"/>
      <c r="AG709" s="8"/>
      <c r="AH709" s="8"/>
      <c r="AI709" s="8"/>
      <c r="AJ709" s="8"/>
      <c r="AK709" s="8"/>
      <c r="AL709" s="8"/>
      <c r="AM709" s="8"/>
      <c r="AN709" s="8"/>
      <c r="AO709" s="8"/>
      <c r="AP709" s="8"/>
      <c r="AQ709" s="8"/>
      <c r="AR709" s="8"/>
      <c r="AS709" s="8"/>
      <c r="AT709" s="8"/>
      <c r="AU709" s="8"/>
      <c r="AV709" s="8"/>
      <c r="AW709" s="19"/>
      <c r="AX709" s="8"/>
      <c r="AY709" s="8"/>
      <c r="AZ709" s="8"/>
      <c r="BA709" s="8"/>
      <c r="BB709" s="8"/>
      <c r="BC709" s="8"/>
      <c r="BD709" s="8"/>
      <c r="BE709" s="8"/>
      <c r="BF709" s="8"/>
      <c r="BG709" s="8"/>
      <c r="BH709" s="8"/>
      <c r="BI709" s="8"/>
    </row>
    <row r="710" spans="1:61" ht="15" thickBot="1">
      <c r="A710" s="2">
        <v>0</v>
      </c>
      <c r="B710" s="2">
        <v>1</v>
      </c>
      <c r="C710" s="2">
        <v>66</v>
      </c>
      <c r="D710" s="2">
        <v>1</v>
      </c>
      <c r="E710" s="2">
        <v>0</v>
      </c>
      <c r="F710" s="2">
        <v>0</v>
      </c>
      <c r="G710" s="2">
        <v>0</v>
      </c>
      <c r="H710" s="2">
        <v>0</v>
      </c>
      <c r="I710" s="2">
        <v>0</v>
      </c>
      <c r="J710" s="2">
        <v>0</v>
      </c>
      <c r="K710" s="2">
        <v>233</v>
      </c>
      <c r="L710" s="2">
        <v>108</v>
      </c>
      <c r="M710" s="2">
        <v>66</v>
      </c>
      <c r="N710" s="2">
        <v>25.16</v>
      </c>
      <c r="O710" s="2">
        <v>75</v>
      </c>
      <c r="P710" s="2">
        <v>72</v>
      </c>
      <c r="Q710" s="1">
        <f t="shared" si="61"/>
        <v>-1.256118341621165</v>
      </c>
      <c r="R710" s="1">
        <f t="shared" si="62"/>
        <v>0.28475721424222666</v>
      </c>
      <c r="S710" s="1">
        <f t="shared" si="63"/>
        <v>0.22164282176082717</v>
      </c>
      <c r="T710" s="1">
        <f t="shared" si="64"/>
        <v>0.77835717823917283</v>
      </c>
      <c r="U710" s="1">
        <f t="shared" si="65"/>
        <v>-0.10882106503928374</v>
      </c>
      <c r="V710" s="10">
        <f t="shared" si="60"/>
        <v>1</v>
      </c>
      <c r="W710" s="12"/>
      <c r="X710" s="12"/>
      <c r="Y710" s="12"/>
      <c r="Z710" s="12"/>
      <c r="AA710" s="8"/>
      <c r="AB710" s="8"/>
      <c r="AC710" s="8"/>
      <c r="AD710" s="8"/>
      <c r="AE710" s="8"/>
      <c r="AF710" s="8"/>
      <c r="AG710" s="8"/>
      <c r="AH710" s="8"/>
      <c r="AI710" s="8"/>
      <c r="AJ710" s="8"/>
      <c r="AK710" s="8"/>
      <c r="AL710" s="8"/>
      <c r="AM710" s="8"/>
      <c r="AN710" s="8"/>
      <c r="AO710" s="8"/>
      <c r="AP710" s="8"/>
      <c r="AQ710" s="8"/>
      <c r="AR710" s="8"/>
      <c r="AS710" s="8"/>
      <c r="AT710" s="8"/>
      <c r="AU710" s="8"/>
      <c r="AV710" s="8"/>
      <c r="AW710" s="19"/>
      <c r="AX710" s="8"/>
      <c r="AY710" s="8"/>
      <c r="AZ710" s="8"/>
      <c r="BA710" s="8"/>
      <c r="BB710" s="8"/>
      <c r="BC710" s="8"/>
      <c r="BD710" s="8"/>
      <c r="BE710" s="8"/>
      <c r="BF710" s="8"/>
      <c r="BG710" s="8"/>
      <c r="BH710" s="8"/>
      <c r="BI710" s="8"/>
    </row>
    <row r="711" spans="1:61" ht="15" thickBot="1">
      <c r="A711" s="2">
        <v>0</v>
      </c>
      <c r="B711" s="2">
        <v>1</v>
      </c>
      <c r="C711" s="2">
        <v>36</v>
      </c>
      <c r="D711" s="2">
        <v>4</v>
      </c>
      <c r="E711" s="2">
        <v>0</v>
      </c>
      <c r="F711" s="2">
        <v>0</v>
      </c>
      <c r="G711" s="2">
        <v>0</v>
      </c>
      <c r="H711" s="2">
        <v>0</v>
      </c>
      <c r="I711" s="2">
        <v>1</v>
      </c>
      <c r="J711" s="2">
        <v>0</v>
      </c>
      <c r="K711" s="2">
        <v>237</v>
      </c>
      <c r="L711" s="2">
        <v>142</v>
      </c>
      <c r="M711" s="2">
        <v>82</v>
      </c>
      <c r="N711" s="2">
        <v>27.5</v>
      </c>
      <c r="O711" s="2">
        <v>53</v>
      </c>
      <c r="P711" s="2">
        <v>87</v>
      </c>
      <c r="Q711" s="1">
        <f t="shared" si="61"/>
        <v>-2.4026341869542946</v>
      </c>
      <c r="R711" s="1">
        <f t="shared" si="62"/>
        <v>9.0479299707413613E-2</v>
      </c>
      <c r="S711" s="1">
        <f t="shared" si="63"/>
        <v>8.2972046999599272E-2</v>
      </c>
      <c r="T711" s="1">
        <f t="shared" si="64"/>
        <v>0.91702795300040074</v>
      </c>
      <c r="U711" s="1">
        <f t="shared" si="65"/>
        <v>-3.7617425890719834E-2</v>
      </c>
      <c r="V711" s="10">
        <f t="shared" ref="V711:V774" si="66">IF(S711&gt;0.1,1,0)</f>
        <v>0</v>
      </c>
      <c r="W711" s="12"/>
      <c r="X711" s="12"/>
      <c r="Y711" s="12"/>
      <c r="Z711" s="12"/>
      <c r="AA711" s="8"/>
      <c r="AB711" s="8"/>
      <c r="AC711" s="8"/>
      <c r="AD711" s="8"/>
      <c r="AE711" s="8"/>
      <c r="AF711" s="8"/>
      <c r="AG711" s="8"/>
      <c r="AH711" s="8"/>
      <c r="AI711" s="8"/>
      <c r="AJ711" s="8"/>
      <c r="AK711" s="8"/>
      <c r="AL711" s="8"/>
      <c r="AM711" s="8"/>
      <c r="AN711" s="8"/>
      <c r="AO711" s="8"/>
      <c r="AP711" s="8"/>
      <c r="AQ711" s="8"/>
      <c r="AR711" s="8"/>
      <c r="AS711" s="8"/>
      <c r="AT711" s="8"/>
      <c r="AU711" s="8"/>
      <c r="AV711" s="8"/>
      <c r="AW711" s="19"/>
      <c r="AX711" s="8"/>
      <c r="AY711" s="8"/>
      <c r="AZ711" s="8"/>
      <c r="BA711" s="8"/>
      <c r="BB711" s="8"/>
      <c r="BC711" s="8"/>
      <c r="BD711" s="8"/>
      <c r="BE711" s="8"/>
      <c r="BF711" s="8"/>
      <c r="BG711" s="8"/>
      <c r="BH711" s="8"/>
      <c r="BI711" s="8"/>
    </row>
    <row r="712" spans="1:61" ht="15" thickBot="1">
      <c r="A712" s="2">
        <v>0</v>
      </c>
      <c r="B712" s="2">
        <v>1</v>
      </c>
      <c r="C712" s="2">
        <v>37</v>
      </c>
      <c r="D712" s="2">
        <v>1</v>
      </c>
      <c r="E712" s="2">
        <v>1</v>
      </c>
      <c r="F712" s="2">
        <v>15</v>
      </c>
      <c r="G712" s="2">
        <v>0</v>
      </c>
      <c r="H712" s="2">
        <v>0</v>
      </c>
      <c r="I712" s="2">
        <v>0</v>
      </c>
      <c r="J712" s="2">
        <v>0</v>
      </c>
      <c r="K712" s="2">
        <v>231</v>
      </c>
      <c r="L712" s="2">
        <v>135</v>
      </c>
      <c r="M712" s="2">
        <v>79</v>
      </c>
      <c r="N712" s="2">
        <v>28.46</v>
      </c>
      <c r="O712" s="2">
        <v>73</v>
      </c>
      <c r="P712" s="2">
        <v>67</v>
      </c>
      <c r="Q712" s="1">
        <f t="shared" ref="Q712:Q775" si="67">A$2+SUMPRODUCT($B$2:$P$2,B712:P712)</f>
        <v>-2.4085747601353535</v>
      </c>
      <c r="R712" s="1">
        <f t="shared" ref="R712:R775" si="68">EXP(Q712)</f>
        <v>8.9943394175173191E-2</v>
      </c>
      <c r="S712" s="1">
        <f t="shared" ref="S712:S775" si="69">R712/(1+R712)</f>
        <v>8.2521160874816674E-2</v>
      </c>
      <c r="T712" s="1">
        <f t="shared" ref="T712:T775" si="70">IF(A712=1,S712,1-S712)</f>
        <v>0.91747883912518335</v>
      </c>
      <c r="U712" s="1">
        <f t="shared" ref="U712:U775" si="71">LOG(T712)</f>
        <v>-3.7403943595921758E-2</v>
      </c>
      <c r="V712" s="10">
        <f t="shared" si="66"/>
        <v>0</v>
      </c>
      <c r="W712" s="12"/>
      <c r="X712" s="12"/>
      <c r="Y712" s="12"/>
      <c r="Z712" s="12"/>
      <c r="AA712" s="8"/>
      <c r="AB712" s="8"/>
      <c r="AC712" s="8"/>
      <c r="AD712" s="8"/>
      <c r="AE712" s="8"/>
      <c r="AF712" s="8"/>
      <c r="AG712" s="8"/>
      <c r="AH712" s="8"/>
      <c r="AI712" s="8"/>
      <c r="AJ712" s="8"/>
      <c r="AK712" s="8"/>
      <c r="AL712" s="8"/>
      <c r="AM712" s="8"/>
      <c r="AN712" s="8"/>
      <c r="AO712" s="8"/>
      <c r="AP712" s="8"/>
      <c r="AQ712" s="8"/>
      <c r="AR712" s="8"/>
      <c r="AS712" s="8"/>
      <c r="AT712" s="8"/>
      <c r="AU712" s="8"/>
      <c r="AV712" s="8"/>
      <c r="AW712" s="19"/>
      <c r="AX712" s="8"/>
      <c r="AY712" s="8"/>
      <c r="AZ712" s="8"/>
      <c r="BA712" s="8"/>
      <c r="BB712" s="8"/>
      <c r="BC712" s="8"/>
      <c r="BD712" s="8"/>
      <c r="BE712" s="8"/>
      <c r="BF712" s="8"/>
      <c r="BG712" s="8"/>
      <c r="BH712" s="8"/>
      <c r="BI712" s="8"/>
    </row>
    <row r="713" spans="1:61" ht="15" thickBot="1">
      <c r="A713" s="2">
        <v>0</v>
      </c>
      <c r="B713" s="2">
        <v>1</v>
      </c>
      <c r="C713" s="2">
        <v>49</v>
      </c>
      <c r="D713" s="2">
        <v>2</v>
      </c>
      <c r="E713" s="2">
        <v>1</v>
      </c>
      <c r="F713" s="2">
        <v>5</v>
      </c>
      <c r="G713" s="2">
        <v>0</v>
      </c>
      <c r="H713" s="2">
        <v>0</v>
      </c>
      <c r="I713" s="2">
        <v>0</v>
      </c>
      <c r="J713" s="2">
        <v>0</v>
      </c>
      <c r="K713" s="2">
        <v>260</v>
      </c>
      <c r="L713" s="2">
        <v>111</v>
      </c>
      <c r="M713" s="2">
        <v>70</v>
      </c>
      <c r="N713" s="2">
        <v>24.24</v>
      </c>
      <c r="O713" s="2">
        <v>75</v>
      </c>
      <c r="P713" s="2">
        <v>87</v>
      </c>
      <c r="Q713" s="1">
        <f t="shared" si="67"/>
        <v>-2.0291303524147901</v>
      </c>
      <c r="R713" s="1">
        <f t="shared" si="68"/>
        <v>0.13144978644538047</v>
      </c>
      <c r="S713" s="1">
        <f t="shared" si="69"/>
        <v>0.1161781883916826</v>
      </c>
      <c r="T713" s="1">
        <f t="shared" si="70"/>
        <v>0.88382181160831741</v>
      </c>
      <c r="U713" s="1">
        <f t="shared" si="71"/>
        <v>-5.3635284801055109E-2</v>
      </c>
      <c r="V713" s="10">
        <f t="shared" si="66"/>
        <v>1</v>
      </c>
      <c r="W713" s="12"/>
      <c r="X713" s="12"/>
      <c r="Y713" s="12"/>
      <c r="Z713" s="12"/>
      <c r="AA713" s="8"/>
      <c r="AB713" s="8"/>
      <c r="AC713" s="8"/>
      <c r="AD713" s="8"/>
      <c r="AE713" s="8"/>
      <c r="AF713" s="8"/>
      <c r="AG713" s="8"/>
      <c r="AH713" s="8"/>
      <c r="AI713" s="8"/>
      <c r="AJ713" s="8"/>
      <c r="AK713" s="8"/>
      <c r="AL713" s="8"/>
      <c r="AM713" s="8"/>
      <c r="AN713" s="8"/>
      <c r="AO713" s="8"/>
      <c r="AP713" s="8"/>
      <c r="AQ713" s="8"/>
      <c r="AR713" s="8"/>
      <c r="AS713" s="8"/>
      <c r="AT713" s="8"/>
      <c r="AU713" s="8"/>
      <c r="AV713" s="8"/>
      <c r="AW713" s="19"/>
      <c r="AX713" s="8"/>
      <c r="AY713" s="8"/>
      <c r="AZ713" s="8"/>
      <c r="BA713" s="8"/>
      <c r="BB713" s="8"/>
      <c r="BC713" s="8"/>
      <c r="BD713" s="8"/>
      <c r="BE713" s="8"/>
      <c r="BF713" s="8"/>
      <c r="BG713" s="8"/>
      <c r="BH713" s="8"/>
      <c r="BI713" s="8"/>
    </row>
    <row r="714" spans="1:61" ht="15" thickBot="1">
      <c r="A714" s="2">
        <v>0</v>
      </c>
      <c r="B714" s="2">
        <v>1</v>
      </c>
      <c r="C714" s="2">
        <v>44</v>
      </c>
      <c r="D714" s="2">
        <v>2</v>
      </c>
      <c r="E714" s="2">
        <v>1</v>
      </c>
      <c r="F714" s="2">
        <v>20</v>
      </c>
      <c r="G714" s="2">
        <v>0</v>
      </c>
      <c r="H714" s="2">
        <v>0</v>
      </c>
      <c r="I714" s="2">
        <v>0</v>
      </c>
      <c r="J714" s="2">
        <v>0</v>
      </c>
      <c r="K714" s="2">
        <v>225</v>
      </c>
      <c r="L714" s="2">
        <v>128</v>
      </c>
      <c r="M714" s="2">
        <v>82</v>
      </c>
      <c r="N714" s="2">
        <v>26.79</v>
      </c>
      <c r="O714" s="2">
        <v>82</v>
      </c>
      <c r="P714" s="2">
        <v>85</v>
      </c>
      <c r="Q714" s="1">
        <f t="shared" si="67"/>
        <v>-1.9678556691034785</v>
      </c>
      <c r="R714" s="1">
        <f t="shared" si="68"/>
        <v>0.13975621871198074</v>
      </c>
      <c r="S714" s="1">
        <f t="shared" si="69"/>
        <v>0.12261939563700462</v>
      </c>
      <c r="T714" s="1">
        <f t="shared" si="70"/>
        <v>0.87738060436299536</v>
      </c>
      <c r="U714" s="1">
        <f t="shared" si="71"/>
        <v>-5.6811970468147663E-2</v>
      </c>
      <c r="V714" s="10">
        <f t="shared" si="66"/>
        <v>1</v>
      </c>
      <c r="W714" s="12"/>
      <c r="X714" s="12"/>
      <c r="Y714" s="12"/>
      <c r="Z714" s="12"/>
      <c r="AA714" s="8"/>
      <c r="AB714" s="8"/>
      <c r="AC714" s="8"/>
      <c r="AD714" s="8"/>
      <c r="AE714" s="8"/>
      <c r="AF714" s="8"/>
      <c r="AG714" s="8"/>
      <c r="AH714" s="8"/>
      <c r="AI714" s="8"/>
      <c r="AJ714" s="8"/>
      <c r="AK714" s="8"/>
      <c r="AL714" s="8"/>
      <c r="AM714" s="8"/>
      <c r="AN714" s="8"/>
      <c r="AO714" s="8"/>
      <c r="AP714" s="8"/>
      <c r="AQ714" s="8"/>
      <c r="AR714" s="8"/>
      <c r="AS714" s="8"/>
      <c r="AT714" s="8"/>
      <c r="AU714" s="8"/>
      <c r="AV714" s="8"/>
      <c r="AW714" s="19"/>
      <c r="AX714" s="8"/>
      <c r="AY714" s="8"/>
      <c r="AZ714" s="8"/>
      <c r="BA714" s="8"/>
      <c r="BB714" s="8"/>
      <c r="BC714" s="8"/>
      <c r="BD714" s="8"/>
      <c r="BE714" s="8"/>
      <c r="BF714" s="8"/>
      <c r="BG714" s="8"/>
      <c r="BH714" s="8"/>
      <c r="BI714" s="8"/>
    </row>
    <row r="715" spans="1:61" ht="15" thickBot="1">
      <c r="A715" s="2">
        <v>0</v>
      </c>
      <c r="B715" s="2">
        <v>1</v>
      </c>
      <c r="C715" s="2">
        <v>41</v>
      </c>
      <c r="D715" s="2">
        <v>4</v>
      </c>
      <c r="E715" s="2">
        <v>0</v>
      </c>
      <c r="F715" s="2">
        <v>0</v>
      </c>
      <c r="G715" s="2">
        <v>0</v>
      </c>
      <c r="H715" s="2">
        <v>0</v>
      </c>
      <c r="I715" s="2">
        <v>0</v>
      </c>
      <c r="J715" s="2">
        <v>0</v>
      </c>
      <c r="K715" s="2">
        <v>210</v>
      </c>
      <c r="L715" s="2">
        <v>124</v>
      </c>
      <c r="M715" s="2">
        <v>79</v>
      </c>
      <c r="N715" s="2">
        <v>25.26</v>
      </c>
      <c r="O715" s="2">
        <v>85</v>
      </c>
      <c r="P715" s="2">
        <v>91</v>
      </c>
      <c r="Q715" s="1">
        <f t="shared" si="67"/>
        <v>-2.7410900350552581</v>
      </c>
      <c r="R715" s="1">
        <f t="shared" si="68"/>
        <v>6.4500001298072332E-2</v>
      </c>
      <c r="S715" s="1">
        <f t="shared" si="69"/>
        <v>6.0591828294429079E-2</v>
      </c>
      <c r="T715" s="1">
        <f t="shared" si="70"/>
        <v>0.93940817170557089</v>
      </c>
      <c r="U715" s="1">
        <f t="shared" si="71"/>
        <v>-2.7145666303928655E-2</v>
      </c>
      <c r="V715" s="10">
        <f t="shared" si="66"/>
        <v>0</v>
      </c>
      <c r="W715" s="12"/>
      <c r="X715" s="12"/>
      <c r="Y715" s="12"/>
      <c r="Z715" s="12"/>
      <c r="AA715" s="8"/>
      <c r="AB715" s="8"/>
      <c r="AC715" s="8"/>
      <c r="AD715" s="8"/>
      <c r="AE715" s="8"/>
      <c r="AF715" s="8"/>
      <c r="AG715" s="8"/>
      <c r="AH715" s="8"/>
      <c r="AI715" s="8"/>
      <c r="AJ715" s="8"/>
      <c r="AK715" s="8"/>
      <c r="AL715" s="8"/>
      <c r="AM715" s="8"/>
      <c r="AN715" s="8"/>
      <c r="AO715" s="8"/>
      <c r="AP715" s="8"/>
      <c r="AQ715" s="8"/>
      <c r="AR715" s="8"/>
      <c r="AS715" s="8"/>
      <c r="AT715" s="8"/>
      <c r="AU715" s="8"/>
      <c r="AV715" s="8"/>
      <c r="AW715" s="19"/>
      <c r="AX715" s="8"/>
      <c r="AY715" s="8"/>
      <c r="AZ715" s="8"/>
      <c r="BA715" s="8"/>
      <c r="BB715" s="8"/>
      <c r="BC715" s="8"/>
      <c r="BD715" s="8"/>
      <c r="BE715" s="8"/>
      <c r="BF715" s="8"/>
      <c r="BG715" s="8"/>
      <c r="BH715" s="8"/>
      <c r="BI715" s="8"/>
    </row>
    <row r="716" spans="1:61" ht="15" thickBot="1">
      <c r="A716" s="2">
        <v>0</v>
      </c>
      <c r="B716" s="2">
        <v>1</v>
      </c>
      <c r="C716" s="2">
        <v>37</v>
      </c>
      <c r="D716" s="2">
        <v>2</v>
      </c>
      <c r="E716" s="2">
        <v>0</v>
      </c>
      <c r="F716" s="2">
        <v>0</v>
      </c>
      <c r="G716" s="2">
        <v>0</v>
      </c>
      <c r="H716" s="2">
        <v>0</v>
      </c>
      <c r="I716" s="2">
        <v>0</v>
      </c>
      <c r="J716" s="2">
        <v>0</v>
      </c>
      <c r="K716" s="2">
        <v>205</v>
      </c>
      <c r="L716" s="2">
        <v>129</v>
      </c>
      <c r="M716" s="2">
        <v>86</v>
      </c>
      <c r="N716" s="2">
        <v>27.27</v>
      </c>
      <c r="O716" s="2">
        <v>60</v>
      </c>
      <c r="P716" s="2">
        <v>76</v>
      </c>
      <c r="Q716" s="1">
        <f t="shared" si="67"/>
        <v>-2.8779744924543875</v>
      </c>
      <c r="R716" s="1">
        <f t="shared" si="68"/>
        <v>5.6248579449118895E-2</v>
      </c>
      <c r="S716" s="1">
        <f t="shared" si="69"/>
        <v>5.3253164589773985E-2</v>
      </c>
      <c r="T716" s="1">
        <f t="shared" si="70"/>
        <v>0.94674683541022597</v>
      </c>
      <c r="U716" s="1">
        <f t="shared" si="71"/>
        <v>-2.3766137874601995E-2</v>
      </c>
      <c r="V716" s="10">
        <f t="shared" si="66"/>
        <v>0</v>
      </c>
      <c r="W716" s="12"/>
      <c r="X716" s="12"/>
      <c r="Y716" s="12"/>
      <c r="Z716" s="12"/>
      <c r="AA716" s="8"/>
      <c r="AB716" s="8"/>
      <c r="AC716" s="8"/>
      <c r="AD716" s="8"/>
      <c r="AE716" s="8"/>
      <c r="AF716" s="8"/>
      <c r="AG716" s="8"/>
      <c r="AH716" s="8"/>
      <c r="AI716" s="8"/>
      <c r="AJ716" s="8"/>
      <c r="AK716" s="8"/>
      <c r="AL716" s="8"/>
      <c r="AM716" s="8"/>
      <c r="AN716" s="8"/>
      <c r="AO716" s="8"/>
      <c r="AP716" s="8"/>
      <c r="AQ716" s="8"/>
      <c r="AR716" s="8"/>
      <c r="AS716" s="8"/>
      <c r="AT716" s="8"/>
      <c r="AU716" s="8"/>
      <c r="AV716" s="8"/>
      <c r="AW716" s="19"/>
      <c r="AX716" s="8"/>
      <c r="AY716" s="8"/>
      <c r="AZ716" s="8"/>
      <c r="BA716" s="8"/>
      <c r="BB716" s="8"/>
      <c r="BC716" s="8"/>
      <c r="BD716" s="8"/>
      <c r="BE716" s="8"/>
      <c r="BF716" s="8"/>
      <c r="BG716" s="8"/>
      <c r="BH716" s="8"/>
      <c r="BI716" s="8"/>
    </row>
    <row r="717" spans="1:61" ht="15" thickBot="1">
      <c r="A717" s="2">
        <v>0</v>
      </c>
      <c r="B717" s="2">
        <v>0</v>
      </c>
      <c r="C717" s="2">
        <v>55</v>
      </c>
      <c r="D717" s="2">
        <v>1</v>
      </c>
      <c r="E717" s="2">
        <v>0</v>
      </c>
      <c r="F717" s="2">
        <v>0</v>
      </c>
      <c r="G717" s="2">
        <v>0</v>
      </c>
      <c r="H717" s="2">
        <v>0</v>
      </c>
      <c r="I717" s="2">
        <v>1</v>
      </c>
      <c r="J717" s="2">
        <v>0</v>
      </c>
      <c r="K717" s="2">
        <v>305</v>
      </c>
      <c r="L717" s="2">
        <v>168</v>
      </c>
      <c r="M717" s="2">
        <v>82</v>
      </c>
      <c r="N717" s="2">
        <v>26.45</v>
      </c>
      <c r="O717" s="2">
        <v>72</v>
      </c>
      <c r="P717" s="2">
        <v>78</v>
      </c>
      <c r="Q717" s="1">
        <f t="shared" si="67"/>
        <v>-1.1909885700415677</v>
      </c>
      <c r="R717" s="1">
        <f t="shared" si="68"/>
        <v>0.30392066864333522</v>
      </c>
      <c r="S717" s="1">
        <f t="shared" si="69"/>
        <v>0.23308217742997328</v>
      </c>
      <c r="T717" s="1">
        <f t="shared" si="70"/>
        <v>0.76691782257002672</v>
      </c>
      <c r="U717" s="1">
        <f t="shared" si="71"/>
        <v>-0.11525116944920166</v>
      </c>
      <c r="V717" s="10">
        <f t="shared" si="66"/>
        <v>1</v>
      </c>
      <c r="W717" s="12"/>
      <c r="X717" s="12"/>
      <c r="Y717" s="12"/>
      <c r="Z717" s="12"/>
      <c r="AA717" s="8"/>
      <c r="AB717" s="8"/>
      <c r="AC717" s="8"/>
      <c r="AD717" s="8"/>
      <c r="AE717" s="8"/>
      <c r="AF717" s="8"/>
      <c r="AG717" s="8"/>
      <c r="AH717" s="8"/>
      <c r="AI717" s="8"/>
      <c r="AJ717" s="8"/>
      <c r="AK717" s="8"/>
      <c r="AL717" s="8"/>
      <c r="AM717" s="8"/>
      <c r="AN717" s="8"/>
      <c r="AO717" s="8"/>
      <c r="AP717" s="8"/>
      <c r="AQ717" s="8"/>
      <c r="AR717" s="8"/>
      <c r="AS717" s="8"/>
      <c r="AT717" s="8"/>
      <c r="AU717" s="8"/>
      <c r="AV717" s="8"/>
      <c r="AW717" s="19"/>
      <c r="AX717" s="8"/>
      <c r="AY717" s="8"/>
      <c r="AZ717" s="8"/>
      <c r="BA717" s="8"/>
      <c r="BB717" s="8"/>
      <c r="BC717" s="8"/>
      <c r="BD717" s="8"/>
      <c r="BE717" s="8"/>
      <c r="BF717" s="8"/>
      <c r="BG717" s="8"/>
      <c r="BH717" s="8"/>
      <c r="BI717" s="8"/>
    </row>
    <row r="718" spans="1:61" ht="15" thickBot="1">
      <c r="A718" s="2">
        <v>0</v>
      </c>
      <c r="B718" s="2">
        <v>0</v>
      </c>
      <c r="C718" s="2">
        <v>36</v>
      </c>
      <c r="D718" s="2">
        <v>1</v>
      </c>
      <c r="E718" s="2">
        <v>1</v>
      </c>
      <c r="F718" s="2">
        <v>15</v>
      </c>
      <c r="G718" s="2">
        <v>0</v>
      </c>
      <c r="H718" s="2">
        <v>0</v>
      </c>
      <c r="I718" s="2">
        <v>0</v>
      </c>
      <c r="J718" s="2">
        <v>0</v>
      </c>
      <c r="K718" s="2">
        <v>178</v>
      </c>
      <c r="L718" s="2">
        <v>102.5</v>
      </c>
      <c r="M718" s="2">
        <v>65</v>
      </c>
      <c r="N718" s="2">
        <v>20.87</v>
      </c>
      <c r="O718" s="2">
        <v>75</v>
      </c>
      <c r="P718" s="2">
        <v>94</v>
      </c>
      <c r="Q718" s="1">
        <f t="shared" si="67"/>
        <v>-3.4572159779627718</v>
      </c>
      <c r="R718" s="1">
        <f t="shared" si="68"/>
        <v>3.1517385084129129E-2</v>
      </c>
      <c r="S718" s="1">
        <f t="shared" si="69"/>
        <v>3.0554390589896473E-2</v>
      </c>
      <c r="T718" s="1">
        <f t="shared" si="70"/>
        <v>0.96944560941010349</v>
      </c>
      <c r="U718" s="1">
        <f t="shared" si="71"/>
        <v>-1.3476551923788735E-2</v>
      </c>
      <c r="V718" s="10">
        <f t="shared" si="66"/>
        <v>0</v>
      </c>
      <c r="W718" s="12"/>
      <c r="X718" s="12"/>
      <c r="Y718" s="12"/>
      <c r="Z718" s="12"/>
      <c r="AA718" s="8"/>
      <c r="AB718" s="8"/>
      <c r="AC718" s="8"/>
      <c r="AD718" s="8"/>
      <c r="AE718" s="8"/>
      <c r="AF718" s="8"/>
      <c r="AG718" s="8"/>
      <c r="AH718" s="8"/>
      <c r="AI718" s="8"/>
      <c r="AJ718" s="8"/>
      <c r="AK718" s="8"/>
      <c r="AL718" s="8"/>
      <c r="AM718" s="8"/>
      <c r="AN718" s="8"/>
      <c r="AO718" s="8"/>
      <c r="AP718" s="8"/>
      <c r="AQ718" s="8"/>
      <c r="AR718" s="8"/>
      <c r="AS718" s="8"/>
      <c r="AT718" s="8"/>
      <c r="AU718" s="8"/>
      <c r="AV718" s="8"/>
      <c r="AW718" s="19"/>
      <c r="AX718" s="8"/>
      <c r="AY718" s="8"/>
      <c r="AZ718" s="8"/>
      <c r="BA718" s="8"/>
      <c r="BB718" s="8"/>
      <c r="BC718" s="8"/>
      <c r="BD718" s="8"/>
      <c r="BE718" s="8"/>
      <c r="BF718" s="8"/>
      <c r="BG718" s="8"/>
      <c r="BH718" s="8"/>
      <c r="BI718" s="8"/>
    </row>
    <row r="719" spans="1:61" ht="15" thickBot="1">
      <c r="A719" s="2">
        <v>0</v>
      </c>
      <c r="B719" s="2">
        <v>0</v>
      </c>
      <c r="C719" s="2">
        <v>37</v>
      </c>
      <c r="D719" s="2">
        <v>2</v>
      </c>
      <c r="E719" s="2">
        <v>1</v>
      </c>
      <c r="F719" s="2">
        <v>10</v>
      </c>
      <c r="G719" s="2">
        <v>0</v>
      </c>
      <c r="H719" s="2">
        <v>0</v>
      </c>
      <c r="I719" s="2">
        <v>0</v>
      </c>
      <c r="J719" s="2">
        <v>0</v>
      </c>
      <c r="K719" s="2">
        <v>217</v>
      </c>
      <c r="L719" s="2">
        <v>110</v>
      </c>
      <c r="M719" s="2">
        <v>78.5</v>
      </c>
      <c r="N719" s="2">
        <v>32.26</v>
      </c>
      <c r="O719" s="2">
        <v>110</v>
      </c>
      <c r="P719" s="2">
        <v>84</v>
      </c>
      <c r="Q719" s="1">
        <f t="shared" si="67"/>
        <v>-3.4899121773161044</v>
      </c>
      <c r="R719" s="1">
        <f t="shared" si="68"/>
        <v>3.0503550957300091E-2</v>
      </c>
      <c r="S719" s="1">
        <f t="shared" si="69"/>
        <v>2.9600626731429897E-2</v>
      </c>
      <c r="T719" s="1">
        <f t="shared" si="70"/>
        <v>0.97039937326857006</v>
      </c>
      <c r="U719" s="1">
        <f t="shared" si="71"/>
        <v>-1.3049492630034092E-2</v>
      </c>
      <c r="V719" s="10">
        <f t="shared" si="66"/>
        <v>0</v>
      </c>
      <c r="W719" s="12"/>
      <c r="X719" s="12"/>
      <c r="Y719" s="12"/>
      <c r="Z719" s="12"/>
      <c r="AA719" s="8"/>
      <c r="AB719" s="8"/>
      <c r="AC719" s="8"/>
      <c r="AD719" s="8"/>
      <c r="AE719" s="8"/>
      <c r="AF719" s="8"/>
      <c r="AG719" s="8"/>
      <c r="AH719" s="8"/>
      <c r="AI719" s="8"/>
      <c r="AJ719" s="8"/>
      <c r="AK719" s="8"/>
      <c r="AL719" s="8"/>
      <c r="AM719" s="8"/>
      <c r="AN719" s="8"/>
      <c r="AO719" s="8"/>
      <c r="AP719" s="8"/>
      <c r="AQ719" s="8"/>
      <c r="AR719" s="8"/>
      <c r="AS719" s="8"/>
      <c r="AT719" s="8"/>
      <c r="AU719" s="8"/>
      <c r="AV719" s="8"/>
      <c r="AW719" s="19"/>
      <c r="AX719" s="8"/>
      <c r="AY719" s="8"/>
      <c r="AZ719" s="8"/>
      <c r="BA719" s="8"/>
      <c r="BB719" s="8"/>
      <c r="BC719" s="8"/>
      <c r="BD719" s="8"/>
      <c r="BE719" s="8"/>
      <c r="BF719" s="8"/>
      <c r="BG719" s="8"/>
      <c r="BH719" s="8"/>
      <c r="BI719" s="8"/>
    </row>
    <row r="720" spans="1:61" ht="15" thickBot="1">
      <c r="A720" s="2">
        <v>0</v>
      </c>
      <c r="B720" s="2">
        <v>0</v>
      </c>
      <c r="C720" s="2">
        <v>47</v>
      </c>
      <c r="D720" s="2">
        <v>2</v>
      </c>
      <c r="E720" s="2">
        <v>1</v>
      </c>
      <c r="F720" s="2">
        <v>20</v>
      </c>
      <c r="G720" s="2">
        <v>0</v>
      </c>
      <c r="H720" s="2">
        <v>0</v>
      </c>
      <c r="I720" s="2">
        <v>0</v>
      </c>
      <c r="J720" s="2">
        <v>0</v>
      </c>
      <c r="K720" s="2">
        <v>328</v>
      </c>
      <c r="L720" s="2">
        <v>134</v>
      </c>
      <c r="M720" s="2">
        <v>87</v>
      </c>
      <c r="N720" s="2">
        <v>22.34</v>
      </c>
      <c r="O720" s="2">
        <v>92</v>
      </c>
      <c r="P720" s="2">
        <v>99</v>
      </c>
      <c r="Q720" s="1">
        <f t="shared" si="67"/>
        <v>-1.9893802879032707</v>
      </c>
      <c r="R720" s="1">
        <f t="shared" si="68"/>
        <v>0.1367801635081293</v>
      </c>
      <c r="S720" s="1">
        <f t="shared" si="69"/>
        <v>0.12032244043212595</v>
      </c>
      <c r="T720" s="1">
        <f t="shared" si="70"/>
        <v>0.87967755956787408</v>
      </c>
      <c r="U720" s="1">
        <f t="shared" si="71"/>
        <v>-5.5676486669832978E-2</v>
      </c>
      <c r="V720" s="10">
        <f t="shared" si="66"/>
        <v>1</v>
      </c>
      <c r="W720" s="12"/>
      <c r="X720" s="12"/>
      <c r="Y720" s="12"/>
      <c r="Z720" s="12"/>
      <c r="AA720" s="8"/>
      <c r="AB720" s="8"/>
      <c r="AC720" s="8"/>
      <c r="AD720" s="8"/>
      <c r="AE720" s="8"/>
      <c r="AF720" s="8"/>
      <c r="AG720" s="8"/>
      <c r="AH720" s="8"/>
      <c r="AI720" s="8"/>
      <c r="AJ720" s="8"/>
      <c r="AK720" s="8"/>
      <c r="AL720" s="8"/>
      <c r="AM720" s="8"/>
      <c r="AN720" s="8"/>
      <c r="AO720" s="8"/>
      <c r="AP720" s="8"/>
      <c r="AQ720" s="8"/>
      <c r="AR720" s="8"/>
      <c r="AS720" s="8"/>
      <c r="AT720" s="8"/>
      <c r="AU720" s="8"/>
      <c r="AV720" s="8"/>
      <c r="AW720" s="19"/>
      <c r="AX720" s="8"/>
      <c r="AY720" s="8"/>
      <c r="AZ720" s="8"/>
      <c r="BA720" s="8"/>
      <c r="BB720" s="8"/>
      <c r="BC720" s="8"/>
      <c r="BD720" s="8"/>
      <c r="BE720" s="8"/>
      <c r="BF720" s="8"/>
      <c r="BG720" s="8"/>
      <c r="BH720" s="8"/>
      <c r="BI720" s="8"/>
    </row>
    <row r="721" spans="1:61" ht="15" thickBot="1">
      <c r="A721" s="2">
        <v>0</v>
      </c>
      <c r="B721" s="2">
        <v>1</v>
      </c>
      <c r="C721" s="2">
        <v>50</v>
      </c>
      <c r="D721" s="2">
        <v>3</v>
      </c>
      <c r="E721" s="2">
        <v>0</v>
      </c>
      <c r="F721" s="2">
        <v>0</v>
      </c>
      <c r="G721" s="2">
        <v>0</v>
      </c>
      <c r="H721" s="2">
        <v>0</v>
      </c>
      <c r="I721" s="2">
        <v>0</v>
      </c>
      <c r="J721" s="2">
        <v>0</v>
      </c>
      <c r="K721" s="2">
        <v>232</v>
      </c>
      <c r="L721" s="2">
        <v>127.5</v>
      </c>
      <c r="M721" s="2">
        <v>85</v>
      </c>
      <c r="N721" s="2">
        <v>25.09</v>
      </c>
      <c r="O721" s="2">
        <v>75</v>
      </c>
      <c r="P721" s="2">
        <v>79</v>
      </c>
      <c r="Q721" s="1">
        <f t="shared" si="67"/>
        <v>-2.098173351119355</v>
      </c>
      <c r="R721" s="1">
        <f t="shared" si="68"/>
        <v>0.12268031757191163</v>
      </c>
      <c r="S721" s="1">
        <f t="shared" si="69"/>
        <v>0.10927448860708608</v>
      </c>
      <c r="T721" s="1">
        <f t="shared" si="70"/>
        <v>0.89072551139291389</v>
      </c>
      <c r="U721" s="1">
        <f t="shared" si="71"/>
        <v>-5.0256108817668337E-2</v>
      </c>
      <c r="V721" s="10">
        <f t="shared" si="66"/>
        <v>1</v>
      </c>
      <c r="W721" s="12"/>
      <c r="X721" s="12"/>
      <c r="Y721" s="12"/>
      <c r="Z721" s="12"/>
      <c r="AA721" s="8"/>
      <c r="AB721" s="8"/>
      <c r="AC721" s="8"/>
      <c r="AD721" s="8"/>
      <c r="AE721" s="8"/>
      <c r="AF721" s="8"/>
      <c r="AG721" s="8"/>
      <c r="AH721" s="8"/>
      <c r="AI721" s="8"/>
      <c r="AJ721" s="8"/>
      <c r="AK721" s="8"/>
      <c r="AL721" s="8"/>
      <c r="AM721" s="8"/>
      <c r="AN721" s="8"/>
      <c r="AO721" s="8"/>
      <c r="AP721" s="8"/>
      <c r="AQ721" s="8"/>
      <c r="AR721" s="8"/>
      <c r="AS721" s="8"/>
      <c r="AT721" s="8"/>
      <c r="AU721" s="8"/>
      <c r="AV721" s="8"/>
      <c r="AW721" s="19"/>
      <c r="AX721" s="8"/>
      <c r="AY721" s="8"/>
      <c r="AZ721" s="8"/>
      <c r="BA721" s="8"/>
      <c r="BB721" s="8"/>
      <c r="BC721" s="8"/>
      <c r="BD721" s="8"/>
      <c r="BE721" s="8"/>
      <c r="BF721" s="8"/>
      <c r="BG721" s="8"/>
      <c r="BH721" s="8"/>
      <c r="BI721" s="8"/>
    </row>
    <row r="722" spans="1:61" ht="15" thickBot="1">
      <c r="A722" s="2">
        <v>0</v>
      </c>
      <c r="B722" s="2">
        <v>1</v>
      </c>
      <c r="C722" s="2">
        <v>68</v>
      </c>
      <c r="D722" s="2">
        <v>1</v>
      </c>
      <c r="E722" s="2">
        <v>1</v>
      </c>
      <c r="F722" s="2">
        <v>10</v>
      </c>
      <c r="G722" s="2">
        <v>0</v>
      </c>
      <c r="H722" s="2">
        <v>0</v>
      </c>
      <c r="I722" s="2">
        <v>0</v>
      </c>
      <c r="J722" s="2">
        <v>0</v>
      </c>
      <c r="K722" s="2">
        <v>261</v>
      </c>
      <c r="L722" s="2">
        <v>122</v>
      </c>
      <c r="M722" s="2">
        <v>70</v>
      </c>
      <c r="N722" s="2">
        <v>26.37</v>
      </c>
      <c r="O722" s="2">
        <v>96</v>
      </c>
      <c r="P722" s="2">
        <v>60</v>
      </c>
      <c r="Q722" s="1">
        <f t="shared" si="67"/>
        <v>-0.76173825628235559</v>
      </c>
      <c r="R722" s="1">
        <f t="shared" si="68"/>
        <v>0.46685420903112668</v>
      </c>
      <c r="S722" s="1">
        <f t="shared" si="69"/>
        <v>0.31826899098547018</v>
      </c>
      <c r="T722" s="1">
        <f t="shared" si="70"/>
        <v>0.68173100901452988</v>
      </c>
      <c r="U722" s="1">
        <f t="shared" si="71"/>
        <v>-0.16638695136223622</v>
      </c>
      <c r="V722" s="10">
        <f t="shared" si="66"/>
        <v>1</v>
      </c>
      <c r="W722" s="12"/>
      <c r="X722" s="12"/>
      <c r="Y722" s="12"/>
      <c r="Z722" s="12"/>
      <c r="AA722" s="8"/>
      <c r="AB722" s="8"/>
      <c r="AC722" s="8"/>
      <c r="AD722" s="8"/>
      <c r="AE722" s="8"/>
      <c r="AF722" s="8"/>
      <c r="AG722" s="8"/>
      <c r="AH722" s="8"/>
      <c r="AI722" s="8"/>
      <c r="AJ722" s="8"/>
      <c r="AK722" s="8"/>
      <c r="AL722" s="8"/>
      <c r="AM722" s="8"/>
      <c r="AN722" s="8"/>
      <c r="AO722" s="8"/>
      <c r="AP722" s="8"/>
      <c r="AQ722" s="8"/>
      <c r="AR722" s="8"/>
      <c r="AS722" s="8"/>
      <c r="AT722" s="8"/>
      <c r="AU722" s="8"/>
      <c r="AV722" s="8"/>
      <c r="AW722" s="19"/>
      <c r="AX722" s="8"/>
      <c r="AY722" s="8"/>
      <c r="AZ722" s="8"/>
      <c r="BA722" s="8"/>
      <c r="BB722" s="8"/>
      <c r="BC722" s="8"/>
      <c r="BD722" s="8"/>
      <c r="BE722" s="8"/>
      <c r="BF722" s="8"/>
      <c r="BG722" s="8"/>
      <c r="BH722" s="8"/>
      <c r="BI722" s="8"/>
    </row>
    <row r="723" spans="1:61" ht="15" thickBot="1">
      <c r="A723" s="2">
        <v>0</v>
      </c>
      <c r="B723" s="2">
        <v>1</v>
      </c>
      <c r="C723" s="2">
        <v>44</v>
      </c>
      <c r="D723" s="2">
        <v>2</v>
      </c>
      <c r="E723" s="2">
        <v>1</v>
      </c>
      <c r="F723" s="2">
        <v>30</v>
      </c>
      <c r="G723" s="2">
        <v>0</v>
      </c>
      <c r="H723" s="2">
        <v>0</v>
      </c>
      <c r="I723" s="2">
        <v>0</v>
      </c>
      <c r="J723" s="2">
        <v>0</v>
      </c>
      <c r="K723" s="2">
        <v>217</v>
      </c>
      <c r="L723" s="2">
        <v>126</v>
      </c>
      <c r="M723" s="2">
        <v>85</v>
      </c>
      <c r="N723" s="2">
        <v>28.49</v>
      </c>
      <c r="O723" s="2">
        <v>65</v>
      </c>
      <c r="P723" s="2">
        <v>68</v>
      </c>
      <c r="Q723" s="1">
        <f t="shared" si="67"/>
        <v>-1.9053610827593177</v>
      </c>
      <c r="R723" s="1">
        <f t="shared" si="68"/>
        <v>0.14876891503233036</v>
      </c>
      <c r="S723" s="1">
        <f t="shared" si="69"/>
        <v>0.12950290792656372</v>
      </c>
      <c r="T723" s="1">
        <f t="shared" si="70"/>
        <v>0.87049709207343628</v>
      </c>
      <c r="U723" s="1">
        <f t="shared" si="71"/>
        <v>-6.0232675320423423E-2</v>
      </c>
      <c r="V723" s="10">
        <f t="shared" si="66"/>
        <v>1</v>
      </c>
      <c r="W723" s="12"/>
      <c r="X723" s="12"/>
      <c r="Y723" s="12"/>
      <c r="Z723" s="12"/>
      <c r="AA723" s="8"/>
      <c r="AB723" s="8"/>
      <c r="AC723" s="8"/>
      <c r="AD723" s="8"/>
      <c r="AE723" s="8"/>
      <c r="AF723" s="8"/>
      <c r="AG723" s="8"/>
      <c r="AH723" s="8"/>
      <c r="AI723" s="8"/>
      <c r="AJ723" s="8"/>
      <c r="AK723" s="8"/>
      <c r="AL723" s="8"/>
      <c r="AM723" s="8"/>
      <c r="AN723" s="8"/>
      <c r="AO723" s="8"/>
      <c r="AP723" s="8"/>
      <c r="AQ723" s="8"/>
      <c r="AR723" s="8"/>
      <c r="AS723" s="8"/>
      <c r="AT723" s="8"/>
      <c r="AU723" s="8"/>
      <c r="AV723" s="8"/>
      <c r="AW723" s="19"/>
      <c r="AX723" s="8"/>
      <c r="AY723" s="8"/>
      <c r="AZ723" s="8"/>
      <c r="BA723" s="8"/>
      <c r="BB723" s="8"/>
      <c r="BC723" s="8"/>
      <c r="BD723" s="8"/>
      <c r="BE723" s="8"/>
      <c r="BF723" s="8"/>
      <c r="BG723" s="8"/>
      <c r="BH723" s="8"/>
      <c r="BI723" s="8"/>
    </row>
    <row r="724" spans="1:61" ht="15" thickBot="1">
      <c r="A724" s="2">
        <v>0</v>
      </c>
      <c r="B724" s="2">
        <v>0</v>
      </c>
      <c r="C724" s="2">
        <v>42</v>
      </c>
      <c r="D724" s="2">
        <v>1</v>
      </c>
      <c r="E724" s="2">
        <v>0</v>
      </c>
      <c r="F724" s="2">
        <v>0</v>
      </c>
      <c r="G724" s="2">
        <v>0</v>
      </c>
      <c r="H724" s="2">
        <v>0</v>
      </c>
      <c r="I724" s="2">
        <v>0</v>
      </c>
      <c r="J724" s="2">
        <v>0</v>
      </c>
      <c r="K724" s="2">
        <v>197</v>
      </c>
      <c r="L724" s="2">
        <v>105</v>
      </c>
      <c r="M724" s="2">
        <v>84</v>
      </c>
      <c r="N724" s="2">
        <v>25.75</v>
      </c>
      <c r="O724" s="2">
        <v>70</v>
      </c>
      <c r="P724" s="2">
        <v>67</v>
      </c>
      <c r="Q724" s="1">
        <f t="shared" si="67"/>
        <v>-3.556763941424979</v>
      </c>
      <c r="R724" s="1">
        <f t="shared" si="68"/>
        <v>2.8531003484272149E-2</v>
      </c>
      <c r="S724" s="1">
        <f t="shared" si="69"/>
        <v>2.7739565834787629E-2</v>
      </c>
      <c r="T724" s="1">
        <f t="shared" si="70"/>
        <v>0.97226043416521235</v>
      </c>
      <c r="U724" s="1">
        <f t="shared" si="71"/>
        <v>-1.2217387366865014E-2</v>
      </c>
      <c r="V724" s="10">
        <f t="shared" si="66"/>
        <v>0</v>
      </c>
      <c r="W724" s="12"/>
      <c r="X724" s="12"/>
      <c r="Y724" s="12"/>
      <c r="Z724" s="12"/>
      <c r="AA724" s="8"/>
      <c r="AB724" s="8"/>
      <c r="AC724" s="8"/>
      <c r="AD724" s="8"/>
      <c r="AE724" s="8"/>
      <c r="AF724" s="8"/>
      <c r="AG724" s="8"/>
      <c r="AH724" s="8"/>
      <c r="AI724" s="8"/>
      <c r="AJ724" s="8"/>
      <c r="AK724" s="8"/>
      <c r="AL724" s="8"/>
      <c r="AM724" s="8"/>
      <c r="AN724" s="8"/>
      <c r="AO724" s="8"/>
      <c r="AP724" s="8"/>
      <c r="AQ724" s="8"/>
      <c r="AR724" s="8"/>
      <c r="AS724" s="8"/>
      <c r="AT724" s="8"/>
      <c r="AU724" s="8"/>
      <c r="AV724" s="8"/>
      <c r="AW724" s="19"/>
      <c r="AX724" s="8"/>
      <c r="AY724" s="8"/>
      <c r="AZ724" s="8"/>
      <c r="BA724" s="8"/>
      <c r="BB724" s="8"/>
      <c r="BC724" s="8"/>
      <c r="BD724" s="8"/>
      <c r="BE724" s="8"/>
      <c r="BF724" s="8"/>
      <c r="BG724" s="8"/>
      <c r="BH724" s="8"/>
      <c r="BI724" s="8"/>
    </row>
    <row r="725" spans="1:61" ht="15" thickBot="1">
      <c r="A725" s="2">
        <v>0</v>
      </c>
      <c r="B725" s="2">
        <v>0</v>
      </c>
      <c r="C725" s="2">
        <v>50</v>
      </c>
      <c r="D725" s="2">
        <v>2</v>
      </c>
      <c r="E725" s="2">
        <v>0</v>
      </c>
      <c r="F725" s="2">
        <v>0</v>
      </c>
      <c r="G725" s="2">
        <v>0</v>
      </c>
      <c r="H725" s="2">
        <v>0</v>
      </c>
      <c r="I725" s="2">
        <v>1</v>
      </c>
      <c r="J725" s="2">
        <v>0</v>
      </c>
      <c r="K725" s="2">
        <v>173</v>
      </c>
      <c r="L725" s="2">
        <v>147</v>
      </c>
      <c r="M725" s="2">
        <v>90</v>
      </c>
      <c r="N725" s="2">
        <v>24.06</v>
      </c>
      <c r="O725" s="2">
        <v>63</v>
      </c>
      <c r="P725" s="2">
        <v>85</v>
      </c>
      <c r="Q725" s="1">
        <f t="shared" si="67"/>
        <v>-2.1520721932704747</v>
      </c>
      <c r="R725" s="1">
        <f t="shared" si="68"/>
        <v>0.11624303000359611</v>
      </c>
      <c r="S725" s="1">
        <f t="shared" si="69"/>
        <v>0.10413774319667789</v>
      </c>
      <c r="T725" s="1">
        <f t="shared" si="70"/>
        <v>0.8958622568033221</v>
      </c>
      <c r="U725" s="1">
        <f t="shared" si="71"/>
        <v>-4.7758760102266713E-2</v>
      </c>
      <c r="V725" s="10">
        <f t="shared" si="66"/>
        <v>1</v>
      </c>
      <c r="W725" s="12"/>
      <c r="X725" s="12"/>
      <c r="Y725" s="12"/>
      <c r="Z725" s="12"/>
      <c r="AA725" s="8"/>
      <c r="AB725" s="8"/>
      <c r="AC725" s="8"/>
      <c r="AD725" s="8"/>
      <c r="AE725" s="8"/>
      <c r="AF725" s="8"/>
      <c r="AG725" s="8"/>
      <c r="AH725" s="8"/>
      <c r="AI725" s="8"/>
      <c r="AJ725" s="8"/>
      <c r="AK725" s="8"/>
      <c r="AL725" s="8"/>
      <c r="AM725" s="8"/>
      <c r="AN725" s="8"/>
      <c r="AO725" s="8"/>
      <c r="AP725" s="8"/>
      <c r="AQ725" s="8"/>
      <c r="AR725" s="8"/>
      <c r="AS725" s="8"/>
      <c r="AT725" s="8"/>
      <c r="AU725" s="8"/>
      <c r="AV725" s="8"/>
      <c r="AW725" s="19"/>
      <c r="AX725" s="8"/>
      <c r="AY725" s="8"/>
      <c r="AZ725" s="8"/>
      <c r="BA725" s="8"/>
      <c r="BB725" s="8"/>
      <c r="BC725" s="8"/>
      <c r="BD725" s="8"/>
      <c r="BE725" s="8"/>
      <c r="BF725" s="8"/>
      <c r="BG725" s="8"/>
      <c r="BH725" s="8"/>
      <c r="BI725" s="8"/>
    </row>
    <row r="726" spans="1:61" ht="15" thickBot="1">
      <c r="A726" s="2">
        <v>1</v>
      </c>
      <c r="B726" s="2">
        <v>0</v>
      </c>
      <c r="C726" s="2">
        <v>53</v>
      </c>
      <c r="D726" s="2">
        <v>1</v>
      </c>
      <c r="E726" s="2">
        <v>0</v>
      </c>
      <c r="F726" s="2">
        <v>0</v>
      </c>
      <c r="G726" s="2">
        <v>0</v>
      </c>
      <c r="H726" s="2">
        <v>0</v>
      </c>
      <c r="I726" s="2">
        <v>1</v>
      </c>
      <c r="J726" s="2">
        <v>1</v>
      </c>
      <c r="K726" s="2">
        <v>248</v>
      </c>
      <c r="L726" s="2">
        <v>200</v>
      </c>
      <c r="M726" s="2">
        <v>140</v>
      </c>
      <c r="N726" s="2">
        <v>43.3</v>
      </c>
      <c r="O726" s="2">
        <v>107</v>
      </c>
      <c r="P726" s="2">
        <v>130</v>
      </c>
      <c r="Q726" s="1">
        <f t="shared" si="67"/>
        <v>-0.79351296912422153</v>
      </c>
      <c r="R726" s="1">
        <f t="shared" si="68"/>
        <v>0.45225324969136604</v>
      </c>
      <c r="S726" s="1">
        <f t="shared" si="69"/>
        <v>0.31141486499512344</v>
      </c>
      <c r="T726" s="1">
        <f t="shared" si="70"/>
        <v>0.31141486499512344</v>
      </c>
      <c r="U726" s="1">
        <f t="shared" si="71"/>
        <v>-0.50666066077472638</v>
      </c>
      <c r="V726" s="10">
        <f t="shared" si="66"/>
        <v>1</v>
      </c>
      <c r="W726" s="12"/>
      <c r="X726" s="12"/>
      <c r="Y726" s="12"/>
      <c r="Z726" s="12"/>
      <c r="AA726" s="8"/>
      <c r="AB726" s="8"/>
      <c r="AC726" s="8"/>
      <c r="AD726" s="8"/>
      <c r="AE726" s="8"/>
      <c r="AF726" s="8"/>
      <c r="AG726" s="8"/>
      <c r="AH726" s="8"/>
      <c r="AI726" s="8"/>
      <c r="AJ726" s="8"/>
      <c r="AK726" s="8"/>
      <c r="AL726" s="8"/>
      <c r="AM726" s="8"/>
      <c r="AN726" s="8"/>
      <c r="AO726" s="8"/>
      <c r="AP726" s="8"/>
      <c r="AQ726" s="8"/>
      <c r="AR726" s="8"/>
      <c r="AS726" s="8"/>
      <c r="AT726" s="8"/>
      <c r="AU726" s="8"/>
      <c r="AV726" s="8"/>
      <c r="AW726" s="19"/>
      <c r="AX726" s="8"/>
      <c r="AY726" s="8"/>
      <c r="AZ726" s="8"/>
      <c r="BA726" s="8"/>
      <c r="BB726" s="8"/>
      <c r="BC726" s="8"/>
      <c r="BD726" s="8"/>
      <c r="BE726" s="8"/>
      <c r="BF726" s="8"/>
      <c r="BG726" s="8"/>
      <c r="BH726" s="8"/>
      <c r="BI726" s="8"/>
    </row>
    <row r="727" spans="1:61" ht="15" thickBot="1">
      <c r="A727" s="2">
        <v>1</v>
      </c>
      <c r="B727" s="2">
        <v>1</v>
      </c>
      <c r="C727" s="2">
        <v>57</v>
      </c>
      <c r="D727" s="2">
        <v>2</v>
      </c>
      <c r="E727" s="2">
        <v>1</v>
      </c>
      <c r="F727" s="2">
        <v>20</v>
      </c>
      <c r="G727" s="2">
        <v>0</v>
      </c>
      <c r="H727" s="2">
        <v>0</v>
      </c>
      <c r="I727" s="2">
        <v>0</v>
      </c>
      <c r="J727" s="2">
        <v>0</v>
      </c>
      <c r="K727" s="2">
        <v>205</v>
      </c>
      <c r="L727" s="2">
        <v>127</v>
      </c>
      <c r="M727" s="2">
        <v>75</v>
      </c>
      <c r="N727" s="2">
        <v>20.55</v>
      </c>
      <c r="O727" s="2">
        <v>80</v>
      </c>
      <c r="P727" s="2">
        <v>65</v>
      </c>
      <c r="Q727" s="1">
        <f t="shared" si="67"/>
        <v>-1.3523279224064826</v>
      </c>
      <c r="R727" s="1">
        <f t="shared" si="68"/>
        <v>0.25863747133006965</v>
      </c>
      <c r="S727" s="1">
        <f t="shared" si="69"/>
        <v>0.20549004556232828</v>
      </c>
      <c r="T727" s="1">
        <f t="shared" si="70"/>
        <v>0.20549004556232828</v>
      </c>
      <c r="U727" s="1">
        <f t="shared" si="71"/>
        <v>-0.68720921155950188</v>
      </c>
      <c r="V727" s="10">
        <f t="shared" si="66"/>
        <v>1</v>
      </c>
      <c r="W727" s="12"/>
      <c r="X727" s="12"/>
      <c r="Y727" s="12"/>
      <c r="Z727" s="12"/>
      <c r="AA727" s="8"/>
      <c r="AB727" s="8"/>
      <c r="AC727" s="8"/>
      <c r="AD727" s="8"/>
      <c r="AE727" s="8"/>
      <c r="AF727" s="8"/>
      <c r="AG727" s="8"/>
      <c r="AH727" s="8"/>
      <c r="AI727" s="8"/>
      <c r="AJ727" s="8"/>
      <c r="AK727" s="8"/>
      <c r="AL727" s="8"/>
      <c r="AM727" s="8"/>
      <c r="AN727" s="8"/>
      <c r="AO727" s="8"/>
      <c r="AP727" s="8"/>
      <c r="AQ727" s="8"/>
      <c r="AR727" s="8"/>
      <c r="AS727" s="8"/>
      <c r="AT727" s="8"/>
      <c r="AU727" s="8"/>
      <c r="AV727" s="8"/>
      <c r="AW727" s="19"/>
      <c r="AX727" s="8"/>
      <c r="AY727" s="8"/>
      <c r="AZ727" s="8"/>
      <c r="BA727" s="8"/>
      <c r="BB727" s="8"/>
      <c r="BC727" s="8"/>
      <c r="BD727" s="8"/>
      <c r="BE727" s="8"/>
      <c r="BF727" s="8"/>
      <c r="BG727" s="8"/>
      <c r="BH727" s="8"/>
      <c r="BI727" s="8"/>
    </row>
    <row r="728" spans="1:61" ht="15" thickBot="1">
      <c r="A728" s="2">
        <v>0</v>
      </c>
      <c r="B728" s="2">
        <v>0</v>
      </c>
      <c r="C728" s="2">
        <v>47</v>
      </c>
      <c r="D728" s="2">
        <v>2</v>
      </c>
      <c r="E728" s="2">
        <v>1</v>
      </c>
      <c r="F728" s="2">
        <v>6</v>
      </c>
      <c r="G728" s="2">
        <v>0</v>
      </c>
      <c r="H728" s="2">
        <v>0</v>
      </c>
      <c r="I728" s="2">
        <v>0</v>
      </c>
      <c r="J728" s="2">
        <v>0</v>
      </c>
      <c r="K728" s="2">
        <v>234</v>
      </c>
      <c r="L728" s="2">
        <v>128</v>
      </c>
      <c r="M728" s="2">
        <v>91</v>
      </c>
      <c r="N728" s="2">
        <v>25.59</v>
      </c>
      <c r="O728" s="2">
        <v>80</v>
      </c>
      <c r="P728" s="2">
        <v>93</v>
      </c>
      <c r="Q728" s="1">
        <f t="shared" si="67"/>
        <v>-2.547271450647548</v>
      </c>
      <c r="R728" s="1">
        <f t="shared" si="68"/>
        <v>7.8295006603180006E-2</v>
      </c>
      <c r="S728" s="1">
        <f t="shared" si="69"/>
        <v>7.2610005725449039E-2</v>
      </c>
      <c r="T728" s="1">
        <f t="shared" si="70"/>
        <v>0.92738999427455093</v>
      </c>
      <c r="U728" s="1">
        <f t="shared" si="71"/>
        <v>-3.2737594071863697E-2</v>
      </c>
      <c r="V728" s="10">
        <f t="shared" si="66"/>
        <v>0</v>
      </c>
      <c r="W728" s="12"/>
      <c r="X728" s="12"/>
      <c r="Y728" s="12"/>
      <c r="Z728" s="12"/>
      <c r="AA728" s="8"/>
      <c r="AB728" s="8"/>
      <c r="AC728" s="8"/>
      <c r="AD728" s="8"/>
      <c r="AE728" s="8"/>
      <c r="AF728" s="8"/>
      <c r="AG728" s="8"/>
      <c r="AH728" s="8"/>
      <c r="AI728" s="8"/>
      <c r="AJ728" s="8"/>
      <c r="AK728" s="8"/>
      <c r="AL728" s="8"/>
      <c r="AM728" s="8"/>
      <c r="AN728" s="8"/>
      <c r="AO728" s="8"/>
      <c r="AP728" s="8"/>
      <c r="AQ728" s="8"/>
      <c r="AR728" s="8"/>
      <c r="AS728" s="8"/>
      <c r="AT728" s="8"/>
      <c r="AU728" s="8"/>
      <c r="AV728" s="8"/>
      <c r="AW728" s="19"/>
      <c r="AX728" s="8"/>
      <c r="AY728" s="8"/>
      <c r="AZ728" s="8"/>
      <c r="BA728" s="8"/>
      <c r="BB728" s="8"/>
      <c r="BC728" s="8"/>
      <c r="BD728" s="8"/>
      <c r="BE728" s="8"/>
      <c r="BF728" s="8"/>
      <c r="BG728" s="8"/>
      <c r="BH728" s="8"/>
      <c r="BI728" s="8"/>
    </row>
    <row r="729" spans="1:61" ht="15" thickBot="1">
      <c r="A729" s="2">
        <v>0</v>
      </c>
      <c r="B729" s="2">
        <v>1</v>
      </c>
      <c r="C729" s="2">
        <v>49</v>
      </c>
      <c r="D729" s="2">
        <v>4</v>
      </c>
      <c r="E729" s="2">
        <v>1</v>
      </c>
      <c r="F729" s="2">
        <v>30</v>
      </c>
      <c r="G729" s="2">
        <v>0</v>
      </c>
      <c r="H729" s="2">
        <v>0</v>
      </c>
      <c r="I729" s="2">
        <v>1</v>
      </c>
      <c r="J729" s="2">
        <v>0</v>
      </c>
      <c r="K729" s="2">
        <v>240</v>
      </c>
      <c r="L729" s="2">
        <v>137</v>
      </c>
      <c r="M729" s="2">
        <v>96.5</v>
      </c>
      <c r="N729" s="2">
        <v>23.38</v>
      </c>
      <c r="O729" s="2">
        <v>75</v>
      </c>
      <c r="P729" s="2">
        <v>118</v>
      </c>
      <c r="Q729" s="1">
        <f t="shared" si="67"/>
        <v>-0.97900988273212164</v>
      </c>
      <c r="R729" s="1">
        <f t="shared" si="68"/>
        <v>0.3756828848767077</v>
      </c>
      <c r="S729" s="1">
        <f t="shared" si="69"/>
        <v>0.27308828873768926</v>
      </c>
      <c r="T729" s="1">
        <f t="shared" si="70"/>
        <v>0.72691171126231069</v>
      </c>
      <c r="U729" s="1">
        <f t="shared" si="71"/>
        <v>-0.13851833417539966</v>
      </c>
      <c r="V729" s="10">
        <f t="shared" si="66"/>
        <v>1</v>
      </c>
      <c r="W729" s="12"/>
      <c r="X729" s="12"/>
      <c r="Y729" s="12"/>
      <c r="Z729" s="12"/>
      <c r="AA729" s="8"/>
      <c r="AB729" s="8"/>
      <c r="AC729" s="8"/>
      <c r="AD729" s="8"/>
      <c r="AE729" s="8"/>
      <c r="AF729" s="8"/>
      <c r="AG729" s="8"/>
      <c r="AH729" s="8"/>
      <c r="AI729" s="8"/>
      <c r="AJ729" s="8"/>
      <c r="AK729" s="8"/>
      <c r="AL729" s="8"/>
      <c r="AM729" s="8"/>
      <c r="AN729" s="8"/>
      <c r="AO729" s="8"/>
      <c r="AP729" s="8"/>
      <c r="AQ729" s="8"/>
      <c r="AR729" s="8"/>
      <c r="AS729" s="8"/>
      <c r="AT729" s="8"/>
      <c r="AU729" s="8"/>
      <c r="AV729" s="8"/>
      <c r="AW729" s="19"/>
      <c r="AX729" s="8"/>
      <c r="AY729" s="8"/>
      <c r="AZ729" s="8"/>
      <c r="BA729" s="8"/>
      <c r="BB729" s="8"/>
      <c r="BC729" s="8"/>
      <c r="BD729" s="8"/>
      <c r="BE729" s="8"/>
      <c r="BF729" s="8"/>
      <c r="BG729" s="8"/>
      <c r="BH729" s="8"/>
      <c r="BI729" s="8"/>
    </row>
    <row r="730" spans="1:61" ht="15" thickBot="1">
      <c r="A730" s="2">
        <v>1</v>
      </c>
      <c r="B730" s="2">
        <v>1</v>
      </c>
      <c r="C730" s="2">
        <v>58</v>
      </c>
      <c r="D730" s="2">
        <v>3</v>
      </c>
      <c r="E730" s="2">
        <v>0</v>
      </c>
      <c r="F730" s="2">
        <v>0</v>
      </c>
      <c r="G730" s="2">
        <v>0</v>
      </c>
      <c r="H730" s="2">
        <v>0</v>
      </c>
      <c r="I730" s="2">
        <v>0</v>
      </c>
      <c r="J730" s="2">
        <v>0</v>
      </c>
      <c r="K730" s="2">
        <v>266</v>
      </c>
      <c r="L730" s="2">
        <v>138</v>
      </c>
      <c r="M730" s="2">
        <v>83</v>
      </c>
      <c r="N730" s="2">
        <v>30.64</v>
      </c>
      <c r="O730" s="2">
        <v>95</v>
      </c>
      <c r="P730" s="2">
        <v>100</v>
      </c>
      <c r="Q730" s="1">
        <f t="shared" si="67"/>
        <v>-1.2208695536858265</v>
      </c>
      <c r="R730" s="1">
        <f t="shared" si="68"/>
        <v>0.29497356002710362</v>
      </c>
      <c r="S730" s="1">
        <f t="shared" si="69"/>
        <v>0.22778346147926748</v>
      </c>
      <c r="T730" s="1">
        <f t="shared" si="70"/>
        <v>0.22778346147926748</v>
      </c>
      <c r="U730" s="1">
        <f t="shared" si="71"/>
        <v>-0.64247781163987427</v>
      </c>
      <c r="V730" s="10">
        <f t="shared" si="66"/>
        <v>1</v>
      </c>
      <c r="W730" s="12"/>
      <c r="X730" s="12"/>
      <c r="Y730" s="12"/>
      <c r="Z730" s="12"/>
      <c r="AA730" s="8"/>
      <c r="AB730" s="8"/>
      <c r="AC730" s="8"/>
      <c r="AD730" s="8"/>
      <c r="AE730" s="8"/>
      <c r="AF730" s="8"/>
      <c r="AG730" s="8"/>
      <c r="AH730" s="8"/>
      <c r="AI730" s="8"/>
      <c r="AJ730" s="8"/>
      <c r="AK730" s="8"/>
      <c r="AL730" s="8"/>
      <c r="AM730" s="8"/>
      <c r="AN730" s="8"/>
      <c r="AO730" s="8"/>
      <c r="AP730" s="8"/>
      <c r="AQ730" s="8"/>
      <c r="AR730" s="8"/>
      <c r="AS730" s="8"/>
      <c r="AT730" s="8"/>
      <c r="AU730" s="8"/>
      <c r="AV730" s="8"/>
      <c r="AW730" s="19"/>
      <c r="AX730" s="8"/>
      <c r="AY730" s="8"/>
      <c r="AZ730" s="8"/>
      <c r="BA730" s="8"/>
      <c r="BB730" s="8"/>
      <c r="BC730" s="8"/>
      <c r="BD730" s="8"/>
      <c r="BE730" s="8"/>
      <c r="BF730" s="8"/>
      <c r="BG730" s="8"/>
      <c r="BH730" s="8"/>
      <c r="BI730" s="8"/>
    </row>
    <row r="731" spans="1:61" ht="15" thickBot="1">
      <c r="A731" s="2">
        <v>0</v>
      </c>
      <c r="B731" s="2">
        <v>0</v>
      </c>
      <c r="C731" s="2">
        <v>55</v>
      </c>
      <c r="D731" s="2">
        <v>1</v>
      </c>
      <c r="E731" s="2">
        <v>0</v>
      </c>
      <c r="F731" s="2">
        <v>0</v>
      </c>
      <c r="G731" s="2">
        <v>0</v>
      </c>
      <c r="H731" s="2">
        <v>0</v>
      </c>
      <c r="I731" s="2">
        <v>0</v>
      </c>
      <c r="J731" s="2">
        <v>0</v>
      </c>
      <c r="K731" s="2">
        <v>244</v>
      </c>
      <c r="L731" s="2">
        <v>133</v>
      </c>
      <c r="M731" s="2">
        <v>80</v>
      </c>
      <c r="N731" s="2">
        <v>25.01</v>
      </c>
      <c r="O731" s="2">
        <v>75</v>
      </c>
      <c r="P731" s="2">
        <v>70</v>
      </c>
      <c r="Q731" s="1">
        <f t="shared" si="67"/>
        <v>-2.1765542377386513</v>
      </c>
      <c r="R731" s="1">
        <f t="shared" si="68"/>
        <v>0.11343171673889671</v>
      </c>
      <c r="S731" s="1">
        <f t="shared" si="69"/>
        <v>0.10187577292222655</v>
      </c>
      <c r="T731" s="1">
        <f t="shared" si="70"/>
        <v>0.8981242270777734</v>
      </c>
      <c r="U731" s="1">
        <f t="shared" si="71"/>
        <v>-4.6663588273685087E-2</v>
      </c>
      <c r="V731" s="10">
        <f t="shared" si="66"/>
        <v>1</v>
      </c>
      <c r="W731" s="12"/>
      <c r="X731" s="12"/>
      <c r="Y731" s="12"/>
      <c r="Z731" s="12"/>
      <c r="AA731" s="8"/>
      <c r="AB731" s="8"/>
      <c r="AC731" s="8"/>
      <c r="AD731" s="8"/>
      <c r="AE731" s="8"/>
      <c r="AF731" s="8"/>
      <c r="AG731" s="8"/>
      <c r="AH731" s="8"/>
      <c r="AI731" s="8"/>
      <c r="AJ731" s="8"/>
      <c r="AK731" s="8"/>
      <c r="AL731" s="8"/>
      <c r="AM731" s="8"/>
      <c r="AN731" s="8"/>
      <c r="AO731" s="8"/>
      <c r="AP731" s="8"/>
      <c r="AQ731" s="8"/>
      <c r="AR731" s="8"/>
      <c r="AS731" s="8"/>
      <c r="AT731" s="8"/>
      <c r="AU731" s="8"/>
      <c r="AV731" s="8"/>
      <c r="AW731" s="19"/>
      <c r="AX731" s="8"/>
      <c r="AY731" s="8"/>
      <c r="AZ731" s="8"/>
      <c r="BA731" s="8"/>
      <c r="BB731" s="8"/>
      <c r="BC731" s="8"/>
      <c r="BD731" s="8"/>
      <c r="BE731" s="8"/>
      <c r="BF731" s="8"/>
      <c r="BG731" s="8"/>
      <c r="BH731" s="8"/>
      <c r="BI731" s="8"/>
    </row>
    <row r="732" spans="1:61" ht="15" thickBot="1">
      <c r="A732" s="2">
        <v>1</v>
      </c>
      <c r="B732" s="2">
        <v>0</v>
      </c>
      <c r="C732" s="2">
        <v>59</v>
      </c>
      <c r="D732" s="2">
        <v>1</v>
      </c>
      <c r="E732" s="2">
        <v>0</v>
      </c>
      <c r="F732" s="2">
        <v>0</v>
      </c>
      <c r="G732" s="2">
        <v>0</v>
      </c>
      <c r="H732" s="2">
        <v>0</v>
      </c>
      <c r="I732" s="2">
        <v>0</v>
      </c>
      <c r="J732" s="2">
        <v>0</v>
      </c>
      <c r="K732" s="2">
        <v>241</v>
      </c>
      <c r="L732" s="2">
        <v>120</v>
      </c>
      <c r="M732" s="2">
        <v>73</v>
      </c>
      <c r="N732" s="2">
        <v>23.76</v>
      </c>
      <c r="O732" s="2">
        <v>60</v>
      </c>
      <c r="P732" s="2">
        <v>88</v>
      </c>
      <c r="Q732" s="1">
        <f t="shared" si="67"/>
        <v>-1.9317493586220928</v>
      </c>
      <c r="R732" s="1">
        <f t="shared" si="68"/>
        <v>0.14489450419696648</v>
      </c>
      <c r="S732" s="1">
        <f t="shared" si="69"/>
        <v>0.12655707898484153</v>
      </c>
      <c r="T732" s="1">
        <f t="shared" si="70"/>
        <v>0.12655707898484153</v>
      </c>
      <c r="U732" s="1">
        <f t="shared" si="71"/>
        <v>-0.89771355751426041</v>
      </c>
      <c r="V732" s="10">
        <f t="shared" si="66"/>
        <v>1</v>
      </c>
      <c r="W732" s="12"/>
      <c r="X732" s="12"/>
      <c r="Y732" s="12"/>
      <c r="Z732" s="12"/>
      <c r="AA732" s="8"/>
      <c r="AB732" s="8"/>
      <c r="AC732" s="8"/>
      <c r="AD732" s="8"/>
      <c r="AE732" s="8"/>
      <c r="AF732" s="8"/>
      <c r="AG732" s="8"/>
      <c r="AH732" s="8"/>
      <c r="AI732" s="8"/>
      <c r="AJ732" s="8"/>
      <c r="AK732" s="8"/>
      <c r="AL732" s="8"/>
      <c r="AM732" s="8"/>
      <c r="AN732" s="8"/>
      <c r="AO732" s="8"/>
      <c r="AP732" s="8"/>
      <c r="AQ732" s="8"/>
      <c r="AR732" s="8"/>
      <c r="AS732" s="8"/>
      <c r="AT732" s="8"/>
      <c r="AU732" s="8"/>
      <c r="AV732" s="8"/>
      <c r="AW732" s="19"/>
      <c r="AX732" s="8"/>
      <c r="AY732" s="8"/>
      <c r="AZ732" s="8"/>
      <c r="BA732" s="8"/>
      <c r="BB732" s="8"/>
      <c r="BC732" s="8"/>
      <c r="BD732" s="8"/>
      <c r="BE732" s="8"/>
      <c r="BF732" s="8"/>
      <c r="BG732" s="8"/>
      <c r="BH732" s="8"/>
      <c r="BI732" s="8"/>
    </row>
    <row r="733" spans="1:61" ht="15" thickBot="1">
      <c r="A733" s="2">
        <v>0</v>
      </c>
      <c r="B733" s="2">
        <v>1</v>
      </c>
      <c r="C733" s="2">
        <v>55</v>
      </c>
      <c r="D733" s="2">
        <v>1</v>
      </c>
      <c r="E733" s="2">
        <v>0</v>
      </c>
      <c r="F733" s="2">
        <v>0</v>
      </c>
      <c r="G733" s="2">
        <v>0</v>
      </c>
      <c r="H733" s="2">
        <v>0</v>
      </c>
      <c r="I733" s="2">
        <v>0</v>
      </c>
      <c r="J733" s="2">
        <v>0</v>
      </c>
      <c r="K733" s="2">
        <v>207</v>
      </c>
      <c r="L733" s="2">
        <v>122</v>
      </c>
      <c r="M733" s="2">
        <v>82</v>
      </c>
      <c r="N733" s="2">
        <v>24.15</v>
      </c>
      <c r="O733" s="2">
        <v>77</v>
      </c>
      <c r="P733" s="2">
        <v>74</v>
      </c>
      <c r="Q733" s="1">
        <f t="shared" si="67"/>
        <v>-1.8651171666517943</v>
      </c>
      <c r="R733" s="1">
        <f t="shared" si="68"/>
        <v>0.15487806227778717</v>
      </c>
      <c r="S733" s="1">
        <f t="shared" si="69"/>
        <v>0.13410771867318902</v>
      </c>
      <c r="T733" s="1">
        <f t="shared" si="70"/>
        <v>0.86589228132681095</v>
      </c>
      <c r="U733" s="1">
        <f t="shared" si="71"/>
        <v>-6.2536131695246425E-2</v>
      </c>
      <c r="V733" s="10">
        <f t="shared" si="66"/>
        <v>1</v>
      </c>
      <c r="W733" s="12"/>
      <c r="X733" s="12"/>
      <c r="Y733" s="12"/>
      <c r="Z733" s="12"/>
      <c r="AA733" s="8"/>
      <c r="AB733" s="8"/>
      <c r="AC733" s="8"/>
      <c r="AD733" s="8"/>
      <c r="AE733" s="8"/>
      <c r="AF733" s="8"/>
      <c r="AG733" s="8"/>
      <c r="AH733" s="8"/>
      <c r="AI733" s="8"/>
      <c r="AJ733" s="8"/>
      <c r="AK733" s="8"/>
      <c r="AL733" s="8"/>
      <c r="AM733" s="8"/>
      <c r="AN733" s="8"/>
      <c r="AO733" s="8"/>
      <c r="AP733" s="8"/>
      <c r="AQ733" s="8"/>
      <c r="AR733" s="8"/>
      <c r="AS733" s="8"/>
      <c r="AT733" s="8"/>
      <c r="AU733" s="8"/>
      <c r="AV733" s="8"/>
      <c r="AW733" s="19"/>
      <c r="AX733" s="8"/>
      <c r="AY733" s="8"/>
      <c r="AZ733" s="8"/>
      <c r="BA733" s="8"/>
      <c r="BB733" s="8"/>
      <c r="BC733" s="8"/>
      <c r="BD733" s="8"/>
      <c r="BE733" s="8"/>
      <c r="BF733" s="8"/>
      <c r="BG733" s="8"/>
      <c r="BH733" s="8"/>
      <c r="BI733" s="8"/>
    </row>
    <row r="734" spans="1:61" ht="15" thickBot="1">
      <c r="A734" s="2">
        <v>0</v>
      </c>
      <c r="B734" s="2">
        <v>0</v>
      </c>
      <c r="C734" s="2">
        <v>43</v>
      </c>
      <c r="D734" s="2">
        <v>3</v>
      </c>
      <c r="E734" s="2">
        <v>0</v>
      </c>
      <c r="F734" s="2">
        <v>0</v>
      </c>
      <c r="G734" s="2">
        <v>0</v>
      </c>
      <c r="H734" s="2">
        <v>0</v>
      </c>
      <c r="I734" s="2">
        <v>0</v>
      </c>
      <c r="J734" s="2">
        <v>0</v>
      </c>
      <c r="K734" s="2">
        <v>214</v>
      </c>
      <c r="L734" s="2">
        <v>121.5</v>
      </c>
      <c r="M734" s="2">
        <v>78</v>
      </c>
      <c r="N734" s="2">
        <v>26.11</v>
      </c>
      <c r="O734" s="2">
        <v>90</v>
      </c>
      <c r="P734" s="2">
        <v>82</v>
      </c>
      <c r="Q734" s="1">
        <f t="shared" si="67"/>
        <v>-3.2246303692488505</v>
      </c>
      <c r="R734" s="1">
        <f t="shared" si="68"/>
        <v>3.9770479251816954E-2</v>
      </c>
      <c r="S734" s="1">
        <f t="shared" si="69"/>
        <v>3.824928678532441E-2</v>
      </c>
      <c r="T734" s="1">
        <f t="shared" si="70"/>
        <v>0.96175071321467565</v>
      </c>
      <c r="U734" s="1">
        <f t="shared" si="71"/>
        <v>-1.6937482957114464E-2</v>
      </c>
      <c r="V734" s="10">
        <f t="shared" si="66"/>
        <v>0</v>
      </c>
      <c r="W734" s="12"/>
      <c r="X734" s="12"/>
      <c r="Y734" s="12"/>
      <c r="Z734" s="12"/>
      <c r="AA734" s="8"/>
      <c r="AB734" s="8"/>
      <c r="AC734" s="8"/>
      <c r="AD734" s="8"/>
      <c r="AE734" s="8"/>
      <c r="AF734" s="8"/>
      <c r="AG734" s="8"/>
      <c r="AH734" s="8"/>
      <c r="AI734" s="8"/>
      <c r="AJ734" s="8"/>
      <c r="AK734" s="8"/>
      <c r="AL734" s="8"/>
      <c r="AM734" s="8"/>
      <c r="AN734" s="8"/>
      <c r="AO734" s="8"/>
      <c r="AP734" s="8"/>
      <c r="AQ734" s="8"/>
      <c r="AR734" s="8"/>
      <c r="AS734" s="8"/>
      <c r="AT734" s="8"/>
      <c r="AU734" s="8"/>
      <c r="AV734" s="8"/>
      <c r="AW734" s="19"/>
      <c r="AX734" s="8"/>
      <c r="AY734" s="8"/>
      <c r="AZ734" s="8"/>
      <c r="BA734" s="8"/>
      <c r="BB734" s="8"/>
      <c r="BC734" s="8"/>
      <c r="BD734" s="8"/>
      <c r="BE734" s="8"/>
      <c r="BF734" s="8"/>
      <c r="BG734" s="8"/>
      <c r="BH734" s="8"/>
      <c r="BI734" s="8"/>
    </row>
    <row r="735" spans="1:61" ht="15" thickBot="1">
      <c r="A735" s="2">
        <v>0</v>
      </c>
      <c r="B735" s="2">
        <v>0</v>
      </c>
      <c r="C735" s="2">
        <v>46</v>
      </c>
      <c r="D735" s="2">
        <v>2</v>
      </c>
      <c r="E735" s="2">
        <v>0</v>
      </c>
      <c r="F735" s="2">
        <v>0</v>
      </c>
      <c r="G735" s="2">
        <v>0</v>
      </c>
      <c r="H735" s="2">
        <v>0</v>
      </c>
      <c r="I735" s="2">
        <v>0</v>
      </c>
      <c r="J735" s="2">
        <v>0</v>
      </c>
      <c r="K735" s="2">
        <v>225</v>
      </c>
      <c r="L735" s="2">
        <v>116</v>
      </c>
      <c r="M735" s="2">
        <v>79</v>
      </c>
      <c r="N735" s="2">
        <v>29.21</v>
      </c>
      <c r="O735" s="2">
        <v>60</v>
      </c>
      <c r="P735" s="2">
        <v>70</v>
      </c>
      <c r="Q735" s="1">
        <f t="shared" si="67"/>
        <v>-3.0185468364243366</v>
      </c>
      <c r="R735" s="1">
        <f t="shared" si="68"/>
        <v>4.8872186066337669E-2</v>
      </c>
      <c r="S735" s="1">
        <f t="shared" si="69"/>
        <v>4.6594987182972801E-2</v>
      </c>
      <c r="T735" s="1">
        <f t="shared" si="70"/>
        <v>0.95340501281702716</v>
      </c>
      <c r="U735" s="1">
        <f t="shared" si="71"/>
        <v>-2.0722568967556157E-2</v>
      </c>
      <c r="V735" s="10">
        <f t="shared" si="66"/>
        <v>0</v>
      </c>
      <c r="W735" s="12"/>
      <c r="X735" s="12"/>
      <c r="Y735" s="12"/>
      <c r="Z735" s="12"/>
      <c r="AA735" s="8"/>
      <c r="AB735" s="8"/>
      <c r="AC735" s="8"/>
      <c r="AD735" s="8"/>
      <c r="AE735" s="8"/>
      <c r="AF735" s="8"/>
      <c r="AG735" s="8"/>
      <c r="AH735" s="8"/>
      <c r="AI735" s="8"/>
      <c r="AJ735" s="8"/>
      <c r="AK735" s="8"/>
      <c r="AL735" s="8"/>
      <c r="AM735" s="8"/>
      <c r="AN735" s="8"/>
      <c r="AO735" s="8"/>
      <c r="AP735" s="8"/>
      <c r="AQ735" s="8"/>
      <c r="AR735" s="8"/>
      <c r="AS735" s="8"/>
      <c r="AT735" s="8"/>
      <c r="AU735" s="8"/>
      <c r="AV735" s="8"/>
      <c r="AW735" s="19"/>
      <c r="AX735" s="8"/>
      <c r="AY735" s="8"/>
      <c r="AZ735" s="8"/>
      <c r="BA735" s="8"/>
      <c r="BB735" s="8"/>
      <c r="BC735" s="8"/>
      <c r="BD735" s="8"/>
      <c r="BE735" s="8"/>
      <c r="BF735" s="8"/>
      <c r="BG735" s="8"/>
      <c r="BH735" s="8"/>
      <c r="BI735" s="8"/>
    </row>
    <row r="736" spans="1:61" ht="15" thickBot="1">
      <c r="A736" s="2">
        <v>1</v>
      </c>
      <c r="B736" s="2">
        <v>1</v>
      </c>
      <c r="C736" s="2">
        <v>43</v>
      </c>
      <c r="D736" s="2">
        <v>2</v>
      </c>
      <c r="E736" s="2">
        <v>0</v>
      </c>
      <c r="F736" s="2">
        <v>0</v>
      </c>
      <c r="G736" s="2">
        <v>0</v>
      </c>
      <c r="H736" s="2">
        <v>0</v>
      </c>
      <c r="I736" s="2">
        <v>1</v>
      </c>
      <c r="J736" s="2">
        <v>0</v>
      </c>
      <c r="K736" s="2">
        <v>214</v>
      </c>
      <c r="L736" s="2">
        <v>132</v>
      </c>
      <c r="M736" s="2">
        <v>84</v>
      </c>
      <c r="N736" s="2">
        <v>26.77</v>
      </c>
      <c r="O736" s="2">
        <v>65</v>
      </c>
      <c r="P736" s="2">
        <v>102</v>
      </c>
      <c r="Q736" s="1">
        <f t="shared" si="67"/>
        <v>-2.0168584495945394</v>
      </c>
      <c r="R736" s="1">
        <f t="shared" si="68"/>
        <v>0.13307286420714137</v>
      </c>
      <c r="S736" s="1">
        <f t="shared" si="69"/>
        <v>0.11744422482508048</v>
      </c>
      <c r="T736" s="1">
        <f t="shared" si="70"/>
        <v>0.11744422482508048</v>
      </c>
      <c r="U736" s="1">
        <f t="shared" si="71"/>
        <v>-0.93016833425687839</v>
      </c>
      <c r="V736" s="10">
        <f t="shared" si="66"/>
        <v>1</v>
      </c>
      <c r="W736" s="12"/>
      <c r="X736" s="12"/>
      <c r="Y736" s="12"/>
      <c r="Z736" s="12"/>
      <c r="AA736" s="8"/>
      <c r="AB736" s="8"/>
      <c r="AC736" s="8"/>
      <c r="AD736" s="8"/>
      <c r="AE736" s="8"/>
      <c r="AF736" s="8"/>
      <c r="AG736" s="8"/>
      <c r="AH736" s="8"/>
      <c r="AI736" s="8"/>
      <c r="AJ736" s="8"/>
      <c r="AK736" s="8"/>
      <c r="AL736" s="8"/>
      <c r="AM736" s="8"/>
      <c r="AN736" s="8"/>
      <c r="AO736" s="8"/>
      <c r="AP736" s="8"/>
      <c r="AQ736" s="8"/>
      <c r="AR736" s="8"/>
      <c r="AS736" s="8"/>
      <c r="AT736" s="8"/>
      <c r="AU736" s="8"/>
      <c r="AV736" s="8"/>
      <c r="AW736" s="19"/>
      <c r="AX736" s="8"/>
      <c r="AY736" s="8"/>
      <c r="AZ736" s="8"/>
      <c r="BA736" s="8"/>
      <c r="BB736" s="8"/>
      <c r="BC736" s="8"/>
      <c r="BD736" s="8"/>
      <c r="BE736" s="8"/>
      <c r="BF736" s="8"/>
      <c r="BG736" s="8"/>
      <c r="BH736" s="8"/>
      <c r="BI736" s="8"/>
    </row>
    <row r="737" spans="1:61" ht="15" thickBot="1">
      <c r="A737" s="2">
        <v>0</v>
      </c>
      <c r="B737" s="2">
        <v>0</v>
      </c>
      <c r="C737" s="2">
        <v>46</v>
      </c>
      <c r="D737" s="2">
        <v>2</v>
      </c>
      <c r="E737" s="2">
        <v>0</v>
      </c>
      <c r="F737" s="2">
        <v>0</v>
      </c>
      <c r="G737" s="2">
        <v>0</v>
      </c>
      <c r="H737" s="2">
        <v>0</v>
      </c>
      <c r="I737" s="2">
        <v>0</v>
      </c>
      <c r="J737" s="2">
        <v>0</v>
      </c>
      <c r="K737" s="2">
        <v>304</v>
      </c>
      <c r="L737" s="2">
        <v>131.5</v>
      </c>
      <c r="M737" s="2">
        <v>78.5</v>
      </c>
      <c r="N737" s="2">
        <v>21.02</v>
      </c>
      <c r="O737" s="2">
        <v>68</v>
      </c>
      <c r="P737" s="2">
        <v>112</v>
      </c>
      <c r="Q737" s="1">
        <f t="shared" si="67"/>
        <v>-2.3783267429709438</v>
      </c>
      <c r="R737" s="1">
        <f t="shared" si="68"/>
        <v>9.2705568048047263E-2</v>
      </c>
      <c r="S737" s="1">
        <f t="shared" si="69"/>
        <v>8.4840391372446006E-2</v>
      </c>
      <c r="T737" s="1">
        <f t="shared" si="70"/>
        <v>0.91515960862755397</v>
      </c>
      <c r="U737" s="1">
        <f t="shared" si="71"/>
        <v>-3.8503156096149779E-2</v>
      </c>
      <c r="V737" s="10">
        <f t="shared" si="66"/>
        <v>0</v>
      </c>
      <c r="W737" s="12"/>
      <c r="X737" s="12"/>
      <c r="Y737" s="12"/>
      <c r="Z737" s="12"/>
      <c r="AA737" s="8"/>
      <c r="AB737" s="8"/>
      <c r="AC737" s="8"/>
      <c r="AD737" s="8"/>
      <c r="AE737" s="8"/>
      <c r="AF737" s="8"/>
      <c r="AG737" s="8"/>
      <c r="AH737" s="8"/>
      <c r="AI737" s="8"/>
      <c r="AJ737" s="8"/>
      <c r="AK737" s="8"/>
      <c r="AL737" s="8"/>
      <c r="AM737" s="8"/>
      <c r="AN737" s="8"/>
      <c r="AO737" s="8"/>
      <c r="AP737" s="8"/>
      <c r="AQ737" s="8"/>
      <c r="AR737" s="8"/>
      <c r="AS737" s="8"/>
      <c r="AT737" s="8"/>
      <c r="AU737" s="8"/>
      <c r="AV737" s="8"/>
      <c r="AW737" s="19"/>
      <c r="AX737" s="8"/>
      <c r="AY737" s="8"/>
      <c r="AZ737" s="8"/>
      <c r="BA737" s="8"/>
      <c r="BB737" s="8"/>
      <c r="BC737" s="8"/>
      <c r="BD737" s="8"/>
      <c r="BE737" s="8"/>
      <c r="BF737" s="8"/>
      <c r="BG737" s="8"/>
      <c r="BH737" s="8"/>
      <c r="BI737" s="8"/>
    </row>
    <row r="738" spans="1:61" ht="15" thickBot="1">
      <c r="A738" s="2">
        <v>0</v>
      </c>
      <c r="B738" s="2">
        <v>1</v>
      </c>
      <c r="C738" s="2">
        <v>49</v>
      </c>
      <c r="D738" s="2">
        <v>1</v>
      </c>
      <c r="E738" s="2">
        <v>1</v>
      </c>
      <c r="F738" s="2">
        <v>30</v>
      </c>
      <c r="G738" s="2">
        <v>0</v>
      </c>
      <c r="H738" s="2">
        <v>0</v>
      </c>
      <c r="I738" s="2">
        <v>0</v>
      </c>
      <c r="J738" s="2">
        <v>0</v>
      </c>
      <c r="K738" s="2">
        <v>238</v>
      </c>
      <c r="L738" s="2">
        <v>118</v>
      </c>
      <c r="M738" s="2">
        <v>66</v>
      </c>
      <c r="N738" s="2">
        <v>26.91</v>
      </c>
      <c r="O738" s="2">
        <v>90</v>
      </c>
      <c r="P738" s="2">
        <v>82</v>
      </c>
      <c r="Q738" s="1">
        <f t="shared" si="67"/>
        <v>-1.5278823908316195</v>
      </c>
      <c r="R738" s="1">
        <f t="shared" si="68"/>
        <v>0.21699469107532532</v>
      </c>
      <c r="S738" s="1">
        <f t="shared" si="69"/>
        <v>0.17830372857550497</v>
      </c>
      <c r="T738" s="1">
        <f t="shared" si="70"/>
        <v>0.82169627142449508</v>
      </c>
      <c r="U738" s="1">
        <f t="shared" si="71"/>
        <v>-8.528868370112494E-2</v>
      </c>
      <c r="V738" s="10">
        <f t="shared" si="66"/>
        <v>1</v>
      </c>
      <c r="W738" s="12"/>
      <c r="X738" s="12"/>
      <c r="Y738" s="12"/>
      <c r="Z738" s="12"/>
      <c r="AA738" s="8"/>
      <c r="AB738" s="8"/>
      <c r="AC738" s="8"/>
      <c r="AD738" s="8"/>
      <c r="AE738" s="8"/>
      <c r="AF738" s="8"/>
      <c r="AG738" s="8"/>
      <c r="AH738" s="8"/>
      <c r="AI738" s="8"/>
      <c r="AJ738" s="8"/>
      <c r="AK738" s="8"/>
      <c r="AL738" s="8"/>
      <c r="AM738" s="8"/>
      <c r="AN738" s="8"/>
      <c r="AO738" s="8"/>
      <c r="AP738" s="8"/>
      <c r="AQ738" s="8"/>
      <c r="AR738" s="8"/>
      <c r="AS738" s="8"/>
      <c r="AT738" s="8"/>
      <c r="AU738" s="8"/>
      <c r="AV738" s="8"/>
      <c r="AW738" s="19"/>
      <c r="AX738" s="8"/>
      <c r="AY738" s="8"/>
      <c r="AZ738" s="8"/>
      <c r="BA738" s="8"/>
      <c r="BB738" s="8"/>
      <c r="BC738" s="8"/>
      <c r="BD738" s="8"/>
      <c r="BE738" s="8"/>
      <c r="BF738" s="8"/>
      <c r="BG738" s="8"/>
      <c r="BH738" s="8"/>
      <c r="BI738" s="8"/>
    </row>
    <row r="739" spans="1:61" ht="15" thickBot="1">
      <c r="A739" s="2">
        <v>0</v>
      </c>
      <c r="B739" s="2">
        <v>0</v>
      </c>
      <c r="C739" s="2">
        <v>42</v>
      </c>
      <c r="D739" s="2">
        <v>1</v>
      </c>
      <c r="E739" s="2">
        <v>0</v>
      </c>
      <c r="F739" s="2">
        <v>0</v>
      </c>
      <c r="G739" s="2">
        <v>0</v>
      </c>
      <c r="H739" s="2">
        <v>0</v>
      </c>
      <c r="I739" s="2">
        <v>0</v>
      </c>
      <c r="J739" s="2">
        <v>0</v>
      </c>
      <c r="K739" s="2">
        <v>241</v>
      </c>
      <c r="L739" s="2">
        <v>118.5</v>
      </c>
      <c r="M739" s="2">
        <v>80.5</v>
      </c>
      <c r="N739" s="2">
        <v>32.36</v>
      </c>
      <c r="O739" s="2">
        <v>95</v>
      </c>
      <c r="P739" s="2">
        <v>75</v>
      </c>
      <c r="Q739" s="1">
        <f t="shared" si="67"/>
        <v>-3.2132632794652407</v>
      </c>
      <c r="R739" s="1">
        <f t="shared" si="68"/>
        <v>4.0225133009751536E-2</v>
      </c>
      <c r="S739" s="1">
        <f t="shared" si="69"/>
        <v>3.8669641535544828E-2</v>
      </c>
      <c r="T739" s="1">
        <f t="shared" si="70"/>
        <v>0.96133035846445514</v>
      </c>
      <c r="U739" s="1">
        <f t="shared" si="71"/>
        <v>-1.7127342608960199E-2</v>
      </c>
      <c r="V739" s="10">
        <f t="shared" si="66"/>
        <v>0</v>
      </c>
      <c r="W739" s="12"/>
      <c r="X739" s="12"/>
      <c r="Y739" s="12"/>
      <c r="Z739" s="12"/>
      <c r="AA739" s="8"/>
      <c r="AB739" s="8"/>
      <c r="AC739" s="8"/>
      <c r="AD739" s="8"/>
      <c r="AE739" s="8"/>
      <c r="AF739" s="8"/>
      <c r="AG739" s="8"/>
      <c r="AH739" s="8"/>
      <c r="AI739" s="8"/>
      <c r="AJ739" s="8"/>
      <c r="AK739" s="8"/>
      <c r="AL739" s="8"/>
      <c r="AM739" s="8"/>
      <c r="AN739" s="8"/>
      <c r="AO739" s="8"/>
      <c r="AP739" s="8"/>
      <c r="AQ739" s="8"/>
      <c r="AR739" s="8"/>
      <c r="AS739" s="8"/>
      <c r="AT739" s="8"/>
      <c r="AU739" s="8"/>
      <c r="AV739" s="8"/>
      <c r="AW739" s="19"/>
      <c r="AX739" s="8"/>
      <c r="AY739" s="8"/>
      <c r="AZ739" s="8"/>
      <c r="BA739" s="8"/>
      <c r="BB739" s="8"/>
      <c r="BC739" s="8"/>
      <c r="BD739" s="8"/>
      <c r="BE739" s="8"/>
      <c r="BF739" s="8"/>
      <c r="BG739" s="8"/>
      <c r="BH739" s="8"/>
      <c r="BI739" s="8"/>
    </row>
    <row r="740" spans="1:61" ht="15" thickBot="1">
      <c r="A740" s="2">
        <v>0</v>
      </c>
      <c r="B740" s="2">
        <v>0</v>
      </c>
      <c r="C740" s="2">
        <v>61</v>
      </c>
      <c r="D740" s="2">
        <v>2</v>
      </c>
      <c r="E740" s="2">
        <v>0</v>
      </c>
      <c r="F740" s="2">
        <v>0</v>
      </c>
      <c r="G740" s="2">
        <v>0</v>
      </c>
      <c r="H740" s="2">
        <v>0</v>
      </c>
      <c r="I740" s="2">
        <v>0</v>
      </c>
      <c r="J740" s="2">
        <v>0</v>
      </c>
      <c r="K740" s="2">
        <v>255</v>
      </c>
      <c r="L740" s="2">
        <v>114</v>
      </c>
      <c r="M740" s="2">
        <v>70.5</v>
      </c>
      <c r="N740" s="2">
        <v>24.79</v>
      </c>
      <c r="O740" s="2">
        <v>83</v>
      </c>
      <c r="P740" s="2">
        <v>107</v>
      </c>
      <c r="Q740" s="1">
        <f t="shared" si="67"/>
        <v>-1.8333716411363437</v>
      </c>
      <c r="R740" s="1">
        <f t="shared" si="68"/>
        <v>0.15987362155518503</v>
      </c>
      <c r="S740" s="1">
        <f t="shared" si="69"/>
        <v>0.13783710447766095</v>
      </c>
      <c r="T740" s="1">
        <f t="shared" si="70"/>
        <v>0.86216289552233905</v>
      </c>
      <c r="U740" s="1">
        <f t="shared" si="71"/>
        <v>-6.4410671596545011E-2</v>
      </c>
      <c r="V740" s="10">
        <f t="shared" si="66"/>
        <v>1</v>
      </c>
      <c r="W740" s="12"/>
      <c r="X740" s="12"/>
      <c r="Y740" s="12"/>
      <c r="Z740" s="12"/>
      <c r="AA740" s="8"/>
      <c r="AB740" s="8"/>
      <c r="AC740" s="8"/>
      <c r="AD740" s="8"/>
      <c r="AE740" s="8"/>
      <c r="AF740" s="8"/>
      <c r="AG740" s="8"/>
      <c r="AH740" s="8"/>
      <c r="AI740" s="8"/>
      <c r="AJ740" s="8"/>
      <c r="AK740" s="8"/>
      <c r="AL740" s="8"/>
      <c r="AM740" s="8"/>
      <c r="AN740" s="8"/>
      <c r="AO740" s="8"/>
      <c r="AP740" s="8"/>
      <c r="AQ740" s="8"/>
      <c r="AR740" s="8"/>
      <c r="AS740" s="8"/>
      <c r="AT740" s="8"/>
      <c r="AU740" s="8"/>
      <c r="AV740" s="8"/>
      <c r="AW740" s="19"/>
      <c r="AX740" s="8"/>
      <c r="AY740" s="8"/>
      <c r="AZ740" s="8"/>
      <c r="BA740" s="8"/>
      <c r="BB740" s="8"/>
      <c r="BC740" s="8"/>
      <c r="BD740" s="8"/>
      <c r="BE740" s="8"/>
      <c r="BF740" s="8"/>
      <c r="BG740" s="8"/>
      <c r="BH740" s="8"/>
      <c r="BI740" s="8"/>
    </row>
    <row r="741" spans="1:61" ht="15" thickBot="1">
      <c r="A741" s="2">
        <v>0</v>
      </c>
      <c r="B741" s="2">
        <v>0</v>
      </c>
      <c r="C741" s="2">
        <v>36</v>
      </c>
      <c r="D741" s="2">
        <v>2</v>
      </c>
      <c r="E741" s="2">
        <v>0</v>
      </c>
      <c r="F741" s="2">
        <v>0</v>
      </c>
      <c r="G741" s="2">
        <v>0</v>
      </c>
      <c r="H741" s="2">
        <v>0</v>
      </c>
      <c r="I741" s="2">
        <v>0</v>
      </c>
      <c r="J741" s="2">
        <v>0</v>
      </c>
      <c r="K741" s="2">
        <v>212</v>
      </c>
      <c r="L741" s="2">
        <v>102</v>
      </c>
      <c r="M741" s="2">
        <v>69</v>
      </c>
      <c r="N741" s="2">
        <v>33.36</v>
      </c>
      <c r="O741" s="2">
        <v>55</v>
      </c>
      <c r="P741" s="2">
        <v>71</v>
      </c>
      <c r="Q741" s="1">
        <f t="shared" si="67"/>
        <v>-3.805120651470971</v>
      </c>
      <c r="R741" s="1">
        <f t="shared" si="68"/>
        <v>2.225651172318107E-2</v>
      </c>
      <c r="S741" s="1">
        <f t="shared" si="69"/>
        <v>2.1771944192034608E-2</v>
      </c>
      <c r="T741" s="1">
        <f t="shared" si="70"/>
        <v>0.97822805580796535</v>
      </c>
      <c r="U741" s="1">
        <f t="shared" si="71"/>
        <v>-9.5598856694531723E-3</v>
      </c>
      <c r="V741" s="10">
        <f t="shared" si="66"/>
        <v>0</v>
      </c>
      <c r="W741" s="12"/>
      <c r="X741" s="12"/>
      <c r="Y741" s="12"/>
      <c r="Z741" s="12"/>
      <c r="AA741" s="8"/>
      <c r="AB741" s="8"/>
      <c r="AC741" s="8"/>
      <c r="AD741" s="8"/>
      <c r="AE741" s="8"/>
      <c r="AF741" s="8"/>
      <c r="AG741" s="8"/>
      <c r="AH741" s="8"/>
      <c r="AI741" s="8"/>
      <c r="AJ741" s="8"/>
      <c r="AK741" s="8"/>
      <c r="AL741" s="8"/>
      <c r="AM741" s="8"/>
      <c r="AN741" s="8"/>
      <c r="AO741" s="8"/>
      <c r="AP741" s="8"/>
      <c r="AQ741" s="8"/>
      <c r="AR741" s="8"/>
      <c r="AS741" s="8"/>
      <c r="AT741" s="8"/>
      <c r="AU741" s="8"/>
      <c r="AV741" s="8"/>
      <c r="AW741" s="19"/>
      <c r="AX741" s="8"/>
      <c r="AY741" s="8"/>
      <c r="AZ741" s="8"/>
      <c r="BA741" s="8"/>
      <c r="BB741" s="8"/>
      <c r="BC741" s="8"/>
      <c r="BD741" s="8"/>
      <c r="BE741" s="8"/>
      <c r="BF741" s="8"/>
      <c r="BG741" s="8"/>
      <c r="BH741" s="8"/>
      <c r="BI741" s="8"/>
    </row>
    <row r="742" spans="1:61" ht="15" thickBot="1">
      <c r="A742" s="2">
        <v>0</v>
      </c>
      <c r="B742" s="2">
        <v>1</v>
      </c>
      <c r="C742" s="2">
        <v>39</v>
      </c>
      <c r="D742" s="2">
        <v>2</v>
      </c>
      <c r="E742" s="2">
        <v>1</v>
      </c>
      <c r="F742" s="2">
        <v>40</v>
      </c>
      <c r="G742" s="2">
        <v>0</v>
      </c>
      <c r="H742" s="2">
        <v>0</v>
      </c>
      <c r="I742" s="2">
        <v>0</v>
      </c>
      <c r="J742" s="2">
        <v>0</v>
      </c>
      <c r="K742" s="2">
        <v>207</v>
      </c>
      <c r="L742" s="2">
        <v>131</v>
      </c>
      <c r="M742" s="2">
        <v>82</v>
      </c>
      <c r="N742" s="2">
        <v>24.25</v>
      </c>
      <c r="O742" s="2">
        <v>73</v>
      </c>
      <c r="P742" s="2">
        <v>83</v>
      </c>
      <c r="Q742" s="1">
        <f t="shared" si="67"/>
        <v>-1.9249115527781937</v>
      </c>
      <c r="R742" s="1">
        <f t="shared" si="68"/>
        <v>0.14588865973225357</v>
      </c>
      <c r="S742" s="1">
        <f t="shared" si="69"/>
        <v>0.12731486474989784</v>
      </c>
      <c r="T742" s="1">
        <f t="shared" si="70"/>
        <v>0.87268513525010216</v>
      </c>
      <c r="U742" s="1">
        <f t="shared" si="71"/>
        <v>-5.9142421459468478E-2</v>
      </c>
      <c r="V742" s="10">
        <f t="shared" si="66"/>
        <v>1</v>
      </c>
      <c r="W742" s="12"/>
      <c r="X742" s="12"/>
      <c r="Y742" s="12"/>
      <c r="Z742" s="12"/>
      <c r="AA742" s="8"/>
      <c r="AB742" s="8"/>
      <c r="AC742" s="8"/>
      <c r="AD742" s="8"/>
      <c r="AE742" s="8"/>
      <c r="AF742" s="8"/>
      <c r="AG742" s="8"/>
      <c r="AH742" s="8"/>
      <c r="AI742" s="8"/>
      <c r="AJ742" s="8"/>
      <c r="AK742" s="8"/>
      <c r="AL742" s="8"/>
      <c r="AM742" s="8"/>
      <c r="AN742" s="8"/>
      <c r="AO742" s="8"/>
      <c r="AP742" s="8"/>
      <c r="AQ742" s="8"/>
      <c r="AR742" s="8"/>
      <c r="AS742" s="8"/>
      <c r="AT742" s="8"/>
      <c r="AU742" s="8"/>
      <c r="AV742" s="8"/>
      <c r="AW742" s="19"/>
      <c r="AX742" s="8"/>
      <c r="AY742" s="8"/>
      <c r="AZ742" s="8"/>
      <c r="BA742" s="8"/>
      <c r="BB742" s="8"/>
      <c r="BC742" s="8"/>
      <c r="BD742" s="8"/>
      <c r="BE742" s="8"/>
      <c r="BF742" s="8"/>
      <c r="BG742" s="8"/>
      <c r="BH742" s="8"/>
      <c r="BI742" s="8"/>
    </row>
    <row r="743" spans="1:61" ht="15" thickBot="1">
      <c r="A743" s="2">
        <v>0</v>
      </c>
      <c r="B743" s="2">
        <v>0</v>
      </c>
      <c r="C743" s="2">
        <v>48</v>
      </c>
      <c r="D743" s="2">
        <v>1</v>
      </c>
      <c r="E743" s="2">
        <v>0</v>
      </c>
      <c r="F743" s="2">
        <v>0</v>
      </c>
      <c r="G743" s="2">
        <v>0</v>
      </c>
      <c r="H743" s="2">
        <v>0</v>
      </c>
      <c r="I743" s="2">
        <v>0</v>
      </c>
      <c r="J743" s="2">
        <v>0</v>
      </c>
      <c r="K743" s="2">
        <v>222</v>
      </c>
      <c r="L743" s="2">
        <v>119</v>
      </c>
      <c r="M743" s="2">
        <v>85</v>
      </c>
      <c r="N743" s="2">
        <v>30.46</v>
      </c>
      <c r="O743" s="2">
        <v>77</v>
      </c>
      <c r="P743" s="2">
        <v>80</v>
      </c>
      <c r="Q743" s="1">
        <f t="shared" si="67"/>
        <v>-2.8064027374439373</v>
      </c>
      <c r="R743" s="1">
        <f t="shared" si="68"/>
        <v>6.0421955559970139E-2</v>
      </c>
      <c r="S743" s="1">
        <f t="shared" si="69"/>
        <v>5.6979163099337669E-2</v>
      </c>
      <c r="T743" s="1">
        <f t="shared" si="70"/>
        <v>0.9430208369006623</v>
      </c>
      <c r="U743" s="1">
        <f t="shared" si="71"/>
        <v>-2.5478711026192244E-2</v>
      </c>
      <c r="V743" s="10">
        <f t="shared" si="66"/>
        <v>0</v>
      </c>
      <c r="W743" s="12"/>
      <c r="X743" s="12"/>
      <c r="Y743" s="12"/>
      <c r="Z743" s="12"/>
      <c r="AA743" s="8"/>
      <c r="AB743" s="8"/>
      <c r="AC743" s="8"/>
      <c r="AD743" s="8"/>
      <c r="AE743" s="8"/>
      <c r="AF743" s="8"/>
      <c r="AG743" s="8"/>
      <c r="AH743" s="8"/>
      <c r="AI743" s="8"/>
      <c r="AJ743" s="8"/>
      <c r="AK743" s="8"/>
      <c r="AL743" s="8"/>
      <c r="AM743" s="8"/>
      <c r="AN743" s="8"/>
      <c r="AO743" s="8"/>
      <c r="AP743" s="8"/>
      <c r="AQ743" s="8"/>
      <c r="AR743" s="8"/>
      <c r="AS743" s="8"/>
      <c r="AT743" s="8"/>
      <c r="AU743" s="8"/>
      <c r="AV743" s="8"/>
      <c r="AW743" s="19"/>
      <c r="AX743" s="8"/>
      <c r="AY743" s="8"/>
      <c r="AZ743" s="8"/>
      <c r="BA743" s="8"/>
      <c r="BB743" s="8"/>
      <c r="BC743" s="8"/>
      <c r="BD743" s="8"/>
      <c r="BE743" s="8"/>
      <c r="BF743" s="8"/>
      <c r="BG743" s="8"/>
      <c r="BH743" s="8"/>
      <c r="BI743" s="8"/>
    </row>
    <row r="744" spans="1:61" ht="15" thickBot="1">
      <c r="A744" s="2">
        <v>0</v>
      </c>
      <c r="B744" s="2">
        <v>1</v>
      </c>
      <c r="C744" s="2">
        <v>39</v>
      </c>
      <c r="D744" s="2">
        <v>4</v>
      </c>
      <c r="E744" s="2">
        <v>0</v>
      </c>
      <c r="F744" s="2">
        <v>0</v>
      </c>
      <c r="G744" s="2">
        <v>0</v>
      </c>
      <c r="H744" s="2">
        <v>0</v>
      </c>
      <c r="I744" s="2">
        <v>0</v>
      </c>
      <c r="J744" s="2">
        <v>0</v>
      </c>
      <c r="K744" s="2">
        <v>220</v>
      </c>
      <c r="L744" s="2">
        <v>107</v>
      </c>
      <c r="M744" s="2">
        <v>76.5</v>
      </c>
      <c r="N744" s="2">
        <v>22.45</v>
      </c>
      <c r="O744" s="2">
        <v>66</v>
      </c>
      <c r="P744" s="2">
        <v>78</v>
      </c>
      <c r="Q744" s="1">
        <f t="shared" si="67"/>
        <v>-3.1453702034952657</v>
      </c>
      <c r="R744" s="1">
        <f t="shared" si="68"/>
        <v>4.3050983471828785E-2</v>
      </c>
      <c r="S744" s="1">
        <f t="shared" si="69"/>
        <v>4.1274093168995628E-2</v>
      </c>
      <c r="T744" s="1">
        <f t="shared" si="70"/>
        <v>0.95872590683100434</v>
      </c>
      <c r="U744" s="1">
        <f t="shared" si="71"/>
        <v>-1.8305536901446744E-2</v>
      </c>
      <c r="V744" s="10">
        <f t="shared" si="66"/>
        <v>0</v>
      </c>
      <c r="W744" s="12"/>
      <c r="X744" s="12"/>
      <c r="Y744" s="12"/>
      <c r="Z744" s="12"/>
      <c r="AA744" s="8"/>
      <c r="AB744" s="8"/>
      <c r="AC744" s="8"/>
      <c r="AD744" s="8"/>
      <c r="AE744" s="8"/>
      <c r="AF744" s="8"/>
      <c r="AG744" s="8"/>
      <c r="AH744" s="8"/>
      <c r="AI744" s="8"/>
      <c r="AJ744" s="8"/>
      <c r="AK744" s="8"/>
      <c r="AL744" s="8"/>
      <c r="AM744" s="8"/>
      <c r="AN744" s="8"/>
      <c r="AO744" s="8"/>
      <c r="AP744" s="8"/>
      <c r="AQ744" s="8"/>
      <c r="AR744" s="8"/>
      <c r="AS744" s="8"/>
      <c r="AT744" s="8"/>
      <c r="AU744" s="8"/>
      <c r="AV744" s="8"/>
      <c r="AW744" s="19"/>
      <c r="AX744" s="8"/>
      <c r="AY744" s="8"/>
      <c r="AZ744" s="8"/>
      <c r="BA744" s="8"/>
      <c r="BB744" s="8"/>
      <c r="BC744" s="8"/>
      <c r="BD744" s="8"/>
      <c r="BE744" s="8"/>
      <c r="BF744" s="8"/>
      <c r="BG744" s="8"/>
      <c r="BH744" s="8"/>
      <c r="BI744" s="8"/>
    </row>
    <row r="745" spans="1:61" ht="15" thickBot="1">
      <c r="A745" s="2">
        <v>0</v>
      </c>
      <c r="B745" s="2">
        <v>0</v>
      </c>
      <c r="C745" s="2">
        <v>59</v>
      </c>
      <c r="D745" s="2">
        <v>2</v>
      </c>
      <c r="E745" s="2">
        <v>1</v>
      </c>
      <c r="F745" s="2">
        <v>3</v>
      </c>
      <c r="G745" s="2">
        <v>0</v>
      </c>
      <c r="H745" s="2">
        <v>0</v>
      </c>
      <c r="I745" s="2">
        <v>0</v>
      </c>
      <c r="J745" s="2">
        <v>0</v>
      </c>
      <c r="K745" s="2">
        <v>240</v>
      </c>
      <c r="L745" s="2">
        <v>122.5</v>
      </c>
      <c r="M745" s="2">
        <v>67.5</v>
      </c>
      <c r="N745" s="2">
        <v>25.4</v>
      </c>
      <c r="O745" s="2">
        <v>88</v>
      </c>
      <c r="P745" s="2">
        <v>81</v>
      </c>
      <c r="Q745" s="1">
        <f t="shared" si="67"/>
        <v>-1.9239132004660222</v>
      </c>
      <c r="R745" s="1">
        <f t="shared" si="68"/>
        <v>0.14603438074136663</v>
      </c>
      <c r="S745" s="1">
        <f t="shared" si="69"/>
        <v>0.12742582874948077</v>
      </c>
      <c r="T745" s="1">
        <f t="shared" si="70"/>
        <v>0.87257417125051928</v>
      </c>
      <c r="U745" s="1">
        <f t="shared" si="71"/>
        <v>-5.9197646551343588E-2</v>
      </c>
      <c r="V745" s="10">
        <f t="shared" si="66"/>
        <v>1</v>
      </c>
      <c r="W745" s="12"/>
      <c r="X745" s="12"/>
      <c r="Y745" s="12"/>
      <c r="Z745" s="12"/>
      <c r="AA745" s="8"/>
      <c r="AB745" s="8"/>
      <c r="AC745" s="8"/>
      <c r="AD745" s="8"/>
      <c r="AE745" s="8"/>
      <c r="AF745" s="8"/>
      <c r="AG745" s="8"/>
      <c r="AH745" s="8"/>
      <c r="AI745" s="8"/>
      <c r="AJ745" s="8"/>
      <c r="AK745" s="8"/>
      <c r="AL745" s="8"/>
      <c r="AM745" s="8"/>
      <c r="AN745" s="8"/>
      <c r="AO745" s="8"/>
      <c r="AP745" s="8"/>
      <c r="AQ745" s="8"/>
      <c r="AR745" s="8"/>
      <c r="AS745" s="8"/>
      <c r="AT745" s="8"/>
      <c r="AU745" s="8"/>
      <c r="AV745" s="8"/>
      <c r="AW745" s="19"/>
      <c r="AX745" s="8"/>
      <c r="AY745" s="8"/>
      <c r="AZ745" s="8"/>
      <c r="BA745" s="8"/>
      <c r="BB745" s="8"/>
      <c r="BC745" s="8"/>
      <c r="BD745" s="8"/>
      <c r="BE745" s="8"/>
      <c r="BF745" s="8"/>
      <c r="BG745" s="8"/>
      <c r="BH745" s="8"/>
      <c r="BI745" s="8"/>
    </row>
    <row r="746" spans="1:61" ht="15" thickBot="1">
      <c r="A746" s="2">
        <v>0</v>
      </c>
      <c r="B746" s="2">
        <v>0</v>
      </c>
      <c r="C746" s="2">
        <v>48</v>
      </c>
      <c r="D746" s="2">
        <v>3</v>
      </c>
      <c r="E746" s="2">
        <v>0</v>
      </c>
      <c r="F746" s="2">
        <v>0</v>
      </c>
      <c r="G746" s="2">
        <v>0</v>
      </c>
      <c r="H746" s="2">
        <v>0</v>
      </c>
      <c r="I746" s="2">
        <v>0</v>
      </c>
      <c r="J746" s="2">
        <v>0</v>
      </c>
      <c r="K746" s="2">
        <v>231</v>
      </c>
      <c r="L746" s="2">
        <v>131</v>
      </c>
      <c r="M746" s="2">
        <v>80</v>
      </c>
      <c r="N746" s="2">
        <v>21.14</v>
      </c>
      <c r="O746" s="2">
        <v>70</v>
      </c>
      <c r="P746" s="2">
        <v>85</v>
      </c>
      <c r="Q746" s="1">
        <f t="shared" si="67"/>
        <v>-2.6778660583817349</v>
      </c>
      <c r="R746" s="1">
        <f t="shared" si="68"/>
        <v>6.8709620141760172E-2</v>
      </c>
      <c r="S746" s="1">
        <f t="shared" si="69"/>
        <v>6.4292132162753535E-2</v>
      </c>
      <c r="T746" s="1">
        <f t="shared" si="70"/>
        <v>0.93570786783724647</v>
      </c>
      <c r="U746" s="1">
        <f t="shared" si="71"/>
        <v>-2.8859718771633489E-2</v>
      </c>
      <c r="V746" s="10">
        <f t="shared" si="66"/>
        <v>0</v>
      </c>
      <c r="W746" s="12"/>
      <c r="X746" s="12"/>
      <c r="Y746" s="12"/>
      <c r="Z746" s="12"/>
      <c r="AA746" s="8"/>
      <c r="AB746" s="8"/>
      <c r="AC746" s="8"/>
      <c r="AD746" s="8"/>
      <c r="AE746" s="8"/>
      <c r="AF746" s="8"/>
      <c r="AG746" s="8"/>
      <c r="AH746" s="8"/>
      <c r="AI746" s="8"/>
      <c r="AJ746" s="8"/>
      <c r="AK746" s="8"/>
      <c r="AL746" s="8"/>
      <c r="AM746" s="8"/>
      <c r="AN746" s="8"/>
      <c r="AO746" s="8"/>
      <c r="AP746" s="8"/>
      <c r="AQ746" s="8"/>
      <c r="AR746" s="8"/>
      <c r="AS746" s="8"/>
      <c r="AT746" s="8"/>
      <c r="AU746" s="8"/>
      <c r="AV746" s="8"/>
      <c r="AW746" s="19"/>
      <c r="AX746" s="8"/>
      <c r="AY746" s="8"/>
      <c r="AZ746" s="8"/>
      <c r="BA746" s="8"/>
      <c r="BB746" s="8"/>
      <c r="BC746" s="8"/>
      <c r="BD746" s="8"/>
      <c r="BE746" s="8"/>
      <c r="BF746" s="8"/>
      <c r="BG746" s="8"/>
      <c r="BH746" s="8"/>
      <c r="BI746" s="8"/>
    </row>
    <row r="747" spans="1:61" ht="15" thickBot="1">
      <c r="A747" s="2">
        <v>0</v>
      </c>
      <c r="B747" s="2">
        <v>1</v>
      </c>
      <c r="C747" s="2">
        <v>44</v>
      </c>
      <c r="D747" s="2">
        <v>1</v>
      </c>
      <c r="E747" s="2">
        <v>0</v>
      </c>
      <c r="F747" s="2">
        <v>0</v>
      </c>
      <c r="G747" s="2">
        <v>0</v>
      </c>
      <c r="H747" s="2">
        <v>0</v>
      </c>
      <c r="I747" s="2">
        <v>0</v>
      </c>
      <c r="J747" s="2">
        <v>0</v>
      </c>
      <c r="K747" s="2">
        <v>268</v>
      </c>
      <c r="L747" s="2">
        <v>114</v>
      </c>
      <c r="M747" s="2">
        <v>83</v>
      </c>
      <c r="N747" s="2">
        <v>31.16</v>
      </c>
      <c r="O747" s="2">
        <v>75</v>
      </c>
      <c r="P747" s="2">
        <v>76</v>
      </c>
      <c r="Q747" s="1">
        <f t="shared" si="67"/>
        <v>-2.4823387175507321</v>
      </c>
      <c r="R747" s="1">
        <f t="shared" si="68"/>
        <v>8.3547602683278682E-2</v>
      </c>
      <c r="S747" s="1">
        <f t="shared" si="69"/>
        <v>7.7105613520239286E-2</v>
      </c>
      <c r="T747" s="1">
        <f t="shared" si="70"/>
        <v>0.92289438647976074</v>
      </c>
      <c r="U747" s="1">
        <f t="shared" si="71"/>
        <v>-3.4847995608348593E-2</v>
      </c>
      <c r="V747" s="10">
        <f t="shared" si="66"/>
        <v>0</v>
      </c>
      <c r="W747" s="12"/>
      <c r="X747" s="12"/>
      <c r="Y747" s="12"/>
      <c r="Z747" s="12"/>
      <c r="AA747" s="8"/>
      <c r="AB747" s="8"/>
      <c r="AC747" s="8"/>
      <c r="AD747" s="8"/>
      <c r="AE747" s="8"/>
      <c r="AF747" s="8"/>
      <c r="AG747" s="8"/>
      <c r="AH747" s="8"/>
      <c r="AI747" s="8"/>
      <c r="AJ747" s="8"/>
      <c r="AK747" s="8"/>
      <c r="AL747" s="8"/>
      <c r="AM747" s="8"/>
      <c r="AN747" s="8"/>
      <c r="AO747" s="8"/>
      <c r="AP747" s="8"/>
      <c r="AQ747" s="8"/>
      <c r="AR747" s="8"/>
      <c r="AS747" s="8"/>
      <c r="AT747" s="8"/>
      <c r="AU747" s="8"/>
      <c r="AV747" s="8"/>
      <c r="AW747" s="19"/>
      <c r="AX747" s="8"/>
      <c r="AY747" s="8"/>
      <c r="AZ747" s="8"/>
      <c r="BA747" s="8"/>
      <c r="BB747" s="8"/>
      <c r="BC747" s="8"/>
      <c r="BD747" s="8"/>
      <c r="BE747" s="8"/>
      <c r="BF747" s="8"/>
      <c r="BG747" s="8"/>
      <c r="BH747" s="8"/>
      <c r="BI747" s="8"/>
    </row>
    <row r="748" spans="1:61" ht="15" thickBot="1">
      <c r="A748" s="2">
        <v>0</v>
      </c>
      <c r="B748" s="2">
        <v>1</v>
      </c>
      <c r="C748" s="2">
        <v>42</v>
      </c>
      <c r="D748" s="2">
        <v>2</v>
      </c>
      <c r="E748" s="2">
        <v>1</v>
      </c>
      <c r="F748" s="2">
        <v>30</v>
      </c>
      <c r="G748" s="2">
        <v>0</v>
      </c>
      <c r="H748" s="2">
        <v>0</v>
      </c>
      <c r="I748" s="2">
        <v>0</v>
      </c>
      <c r="J748" s="2">
        <v>0</v>
      </c>
      <c r="K748" s="2">
        <v>256</v>
      </c>
      <c r="L748" s="2">
        <v>111</v>
      </c>
      <c r="M748" s="2">
        <v>62</v>
      </c>
      <c r="N748" s="2">
        <v>21.67</v>
      </c>
      <c r="O748" s="2">
        <v>74</v>
      </c>
      <c r="P748" s="2">
        <v>74</v>
      </c>
      <c r="Q748" s="1">
        <f t="shared" si="67"/>
        <v>-2.1082384985359441</v>
      </c>
      <c r="R748" s="1">
        <f t="shared" si="68"/>
        <v>0.12145171549312413</v>
      </c>
      <c r="S748" s="1">
        <f t="shared" si="69"/>
        <v>0.10829865772662307</v>
      </c>
      <c r="T748" s="1">
        <f t="shared" si="70"/>
        <v>0.89170134227337694</v>
      </c>
      <c r="U748" s="1">
        <f t="shared" si="71"/>
        <v>-4.9780579616427456E-2</v>
      </c>
      <c r="V748" s="10">
        <f t="shared" si="66"/>
        <v>1</v>
      </c>
      <c r="W748" s="12"/>
      <c r="X748" s="12"/>
      <c r="Y748" s="12"/>
      <c r="Z748" s="12"/>
      <c r="AA748" s="8"/>
      <c r="AB748" s="8"/>
      <c r="AC748" s="8"/>
      <c r="AD748" s="8"/>
      <c r="AE748" s="8"/>
      <c r="AF748" s="8"/>
      <c r="AG748" s="8"/>
      <c r="AH748" s="8"/>
      <c r="AI748" s="8"/>
      <c r="AJ748" s="8"/>
      <c r="AK748" s="8"/>
      <c r="AL748" s="8"/>
      <c r="AM748" s="8"/>
      <c r="AN748" s="8"/>
      <c r="AO748" s="8"/>
      <c r="AP748" s="8"/>
      <c r="AQ748" s="8"/>
      <c r="AR748" s="8"/>
      <c r="AS748" s="8"/>
      <c r="AT748" s="8"/>
      <c r="AU748" s="8"/>
      <c r="AV748" s="8"/>
      <c r="AW748" s="19"/>
      <c r="AX748" s="8"/>
      <c r="AY748" s="8"/>
      <c r="AZ748" s="8"/>
      <c r="BA748" s="8"/>
      <c r="BB748" s="8"/>
      <c r="BC748" s="8"/>
      <c r="BD748" s="8"/>
      <c r="BE748" s="8"/>
      <c r="BF748" s="8"/>
      <c r="BG748" s="8"/>
      <c r="BH748" s="8"/>
      <c r="BI748" s="8"/>
    </row>
    <row r="749" spans="1:61" ht="15" thickBot="1">
      <c r="A749" s="2">
        <v>0</v>
      </c>
      <c r="B749" s="2">
        <v>0</v>
      </c>
      <c r="C749" s="2">
        <v>44</v>
      </c>
      <c r="D749" s="2">
        <v>1</v>
      </c>
      <c r="E749" s="2">
        <v>0</v>
      </c>
      <c r="F749" s="2">
        <v>0</v>
      </c>
      <c r="G749" s="2">
        <v>0</v>
      </c>
      <c r="H749" s="2">
        <v>0</v>
      </c>
      <c r="I749" s="2">
        <v>0</v>
      </c>
      <c r="J749" s="2">
        <v>0</v>
      </c>
      <c r="K749" s="2">
        <v>195</v>
      </c>
      <c r="L749" s="2">
        <v>118</v>
      </c>
      <c r="M749" s="2">
        <v>86</v>
      </c>
      <c r="N749" s="2">
        <v>23.09</v>
      </c>
      <c r="O749" s="2">
        <v>70</v>
      </c>
      <c r="P749" s="2">
        <v>75</v>
      </c>
      <c r="Q749" s="1">
        <f t="shared" si="67"/>
        <v>-3.2040335866628258</v>
      </c>
      <c r="R749" s="1">
        <f t="shared" si="68"/>
        <v>4.0598117247547937E-2</v>
      </c>
      <c r="S749" s="1">
        <f t="shared" si="69"/>
        <v>3.9014213628343557E-2</v>
      </c>
      <c r="T749" s="1">
        <f t="shared" si="70"/>
        <v>0.96098578637165644</v>
      </c>
      <c r="U749" s="1">
        <f t="shared" si="71"/>
        <v>-1.7283035792440997E-2</v>
      </c>
      <c r="V749" s="10">
        <f t="shared" si="66"/>
        <v>0</v>
      </c>
      <c r="W749" s="12"/>
      <c r="X749" s="12"/>
      <c r="Y749" s="12"/>
      <c r="Z749" s="12"/>
      <c r="AA749" s="8"/>
      <c r="AB749" s="8"/>
      <c r="AC749" s="8"/>
      <c r="AD749" s="8"/>
      <c r="AE749" s="8"/>
      <c r="AF749" s="8"/>
      <c r="AG749" s="8"/>
      <c r="AH749" s="8"/>
      <c r="AI749" s="8"/>
      <c r="AJ749" s="8"/>
      <c r="AK749" s="8"/>
      <c r="AL749" s="8"/>
      <c r="AM749" s="8"/>
      <c r="AN749" s="8"/>
      <c r="AO749" s="8"/>
      <c r="AP749" s="8"/>
      <c r="AQ749" s="8"/>
      <c r="AR749" s="8"/>
      <c r="AS749" s="8"/>
      <c r="AT749" s="8"/>
      <c r="AU749" s="8"/>
      <c r="AV749" s="8"/>
      <c r="AW749" s="19"/>
      <c r="AX749" s="8"/>
      <c r="AY749" s="8"/>
      <c r="AZ749" s="8"/>
      <c r="BA749" s="8"/>
      <c r="BB749" s="8"/>
      <c r="BC749" s="8"/>
      <c r="BD749" s="8"/>
      <c r="BE749" s="8"/>
      <c r="BF749" s="8"/>
      <c r="BG749" s="8"/>
      <c r="BH749" s="8"/>
      <c r="BI749" s="8"/>
    </row>
    <row r="750" spans="1:61" ht="15" thickBot="1">
      <c r="A750" s="2">
        <v>0</v>
      </c>
      <c r="B750" s="2">
        <v>0</v>
      </c>
      <c r="C750" s="2">
        <v>52</v>
      </c>
      <c r="D750" s="2">
        <v>1</v>
      </c>
      <c r="E750" s="2">
        <v>0</v>
      </c>
      <c r="F750" s="2">
        <v>0</v>
      </c>
      <c r="G750" s="2">
        <v>0</v>
      </c>
      <c r="H750" s="2">
        <v>0</v>
      </c>
      <c r="I750" s="2">
        <v>1</v>
      </c>
      <c r="J750" s="2">
        <v>0</v>
      </c>
      <c r="K750" s="2">
        <v>247</v>
      </c>
      <c r="L750" s="2">
        <v>146</v>
      </c>
      <c r="M750" s="2">
        <v>88</v>
      </c>
      <c r="N750" s="2">
        <v>27.26</v>
      </c>
      <c r="O750" s="2">
        <v>69</v>
      </c>
      <c r="P750" s="2">
        <v>63</v>
      </c>
      <c r="Q750" s="1">
        <f t="shared" si="67"/>
        <v>-1.9695375774589037</v>
      </c>
      <c r="R750" s="1">
        <f t="shared" si="68"/>
        <v>0.13952135912152475</v>
      </c>
      <c r="S750" s="1">
        <f t="shared" si="69"/>
        <v>0.12243856423111191</v>
      </c>
      <c r="T750" s="1">
        <f t="shared" si="70"/>
        <v>0.87756143576888812</v>
      </c>
      <c r="U750" s="1">
        <f t="shared" si="71"/>
        <v>-5.6722469982985115E-2</v>
      </c>
      <c r="V750" s="10">
        <f t="shared" si="66"/>
        <v>1</v>
      </c>
      <c r="W750" s="12"/>
      <c r="X750" s="12"/>
      <c r="Y750" s="12"/>
      <c r="Z750" s="12"/>
      <c r="AA750" s="8"/>
      <c r="AB750" s="8"/>
      <c r="AC750" s="8"/>
      <c r="AD750" s="8"/>
      <c r="AE750" s="8"/>
      <c r="AF750" s="8"/>
      <c r="AG750" s="8"/>
      <c r="AH750" s="8"/>
      <c r="AI750" s="8"/>
      <c r="AJ750" s="8"/>
      <c r="AK750" s="8"/>
      <c r="AL750" s="8"/>
      <c r="AM750" s="8"/>
      <c r="AN750" s="8"/>
      <c r="AO750" s="8"/>
      <c r="AP750" s="8"/>
      <c r="AQ750" s="8"/>
      <c r="AR750" s="8"/>
      <c r="AS750" s="8"/>
      <c r="AT750" s="8"/>
      <c r="AU750" s="8"/>
      <c r="AV750" s="8"/>
      <c r="AW750" s="19"/>
      <c r="AX750" s="8"/>
      <c r="AY750" s="8"/>
      <c r="AZ750" s="8"/>
      <c r="BA750" s="8"/>
      <c r="BB750" s="8"/>
      <c r="BC750" s="8"/>
      <c r="BD750" s="8"/>
      <c r="BE750" s="8"/>
      <c r="BF750" s="8"/>
      <c r="BG750" s="8"/>
      <c r="BH750" s="8"/>
      <c r="BI750" s="8"/>
    </row>
    <row r="751" spans="1:61" ht="15" thickBot="1">
      <c r="A751" s="2">
        <v>0</v>
      </c>
      <c r="B751" s="2">
        <v>1</v>
      </c>
      <c r="C751" s="2">
        <v>60</v>
      </c>
      <c r="D751" s="2">
        <v>1</v>
      </c>
      <c r="E751" s="2">
        <v>1</v>
      </c>
      <c r="F751" s="2">
        <v>9</v>
      </c>
      <c r="G751" s="2">
        <v>0</v>
      </c>
      <c r="H751" s="2">
        <v>0</v>
      </c>
      <c r="I751" s="2">
        <v>0</v>
      </c>
      <c r="J751" s="2">
        <v>0</v>
      </c>
      <c r="K751" s="2">
        <v>166</v>
      </c>
      <c r="L751" s="2">
        <v>141</v>
      </c>
      <c r="M751" s="2">
        <v>81</v>
      </c>
      <c r="N751" s="2">
        <v>19.420000000000002</v>
      </c>
      <c r="O751" s="2">
        <v>67</v>
      </c>
      <c r="P751" s="2">
        <v>101</v>
      </c>
      <c r="Q751" s="1">
        <f t="shared" si="67"/>
        <v>-0.92134940432790291</v>
      </c>
      <c r="R751" s="1">
        <f t="shared" si="68"/>
        <v>0.39798164043265144</v>
      </c>
      <c r="S751" s="1">
        <f t="shared" si="69"/>
        <v>0.28468302366938303</v>
      </c>
      <c r="T751" s="1">
        <f t="shared" si="70"/>
        <v>0.71531697633061697</v>
      </c>
      <c r="U751" s="1">
        <f t="shared" si="71"/>
        <v>-0.14550146789668209</v>
      </c>
      <c r="V751" s="10">
        <f t="shared" si="66"/>
        <v>1</v>
      </c>
      <c r="W751" s="12"/>
      <c r="X751" s="12"/>
      <c r="Y751" s="12"/>
      <c r="Z751" s="12"/>
      <c r="AA751" s="8"/>
      <c r="AB751" s="8"/>
      <c r="AC751" s="8"/>
      <c r="AD751" s="8"/>
      <c r="AE751" s="8"/>
      <c r="AF751" s="8"/>
      <c r="AG751" s="8"/>
      <c r="AH751" s="8"/>
      <c r="AI751" s="8"/>
      <c r="AJ751" s="8"/>
      <c r="AK751" s="8"/>
      <c r="AL751" s="8"/>
      <c r="AM751" s="8"/>
      <c r="AN751" s="8"/>
      <c r="AO751" s="8"/>
      <c r="AP751" s="8"/>
      <c r="AQ751" s="8"/>
      <c r="AR751" s="8"/>
      <c r="AS751" s="8"/>
      <c r="AT751" s="8"/>
      <c r="AU751" s="8"/>
      <c r="AV751" s="8"/>
      <c r="AW751" s="19"/>
      <c r="AX751" s="8"/>
      <c r="AY751" s="8"/>
      <c r="AZ751" s="8"/>
      <c r="BA751" s="8"/>
      <c r="BB751" s="8"/>
      <c r="BC751" s="8"/>
      <c r="BD751" s="8"/>
      <c r="BE751" s="8"/>
      <c r="BF751" s="8"/>
      <c r="BG751" s="8"/>
      <c r="BH751" s="8"/>
      <c r="BI751" s="8"/>
    </row>
    <row r="752" spans="1:61" ht="15" thickBot="1">
      <c r="A752" s="2">
        <v>0</v>
      </c>
      <c r="B752" s="2">
        <v>0</v>
      </c>
      <c r="C752" s="2">
        <v>35</v>
      </c>
      <c r="D752" s="2">
        <v>2</v>
      </c>
      <c r="E752" s="2">
        <v>0</v>
      </c>
      <c r="F752" s="2">
        <v>0</v>
      </c>
      <c r="G752" s="2">
        <v>0</v>
      </c>
      <c r="H752" s="2">
        <v>0</v>
      </c>
      <c r="I752" s="2">
        <v>0</v>
      </c>
      <c r="J752" s="2">
        <v>0</v>
      </c>
      <c r="K752" s="2">
        <v>248</v>
      </c>
      <c r="L752" s="2">
        <v>107</v>
      </c>
      <c r="M752" s="2">
        <v>73</v>
      </c>
      <c r="N752" s="2">
        <v>20.64</v>
      </c>
      <c r="O752" s="2">
        <v>90</v>
      </c>
      <c r="P752" s="2">
        <v>80</v>
      </c>
      <c r="Q752" s="1">
        <f t="shared" si="67"/>
        <v>-3.8596949216958745</v>
      </c>
      <c r="R752" s="1">
        <f t="shared" si="68"/>
        <v>2.1074427893135503E-2</v>
      </c>
      <c r="S752" s="1">
        <f t="shared" si="69"/>
        <v>2.0639463018009428E-2</v>
      </c>
      <c r="T752" s="1">
        <f t="shared" si="70"/>
        <v>0.97936053698199055</v>
      </c>
      <c r="U752" s="1">
        <f t="shared" si="71"/>
        <v>-9.0573997217753069E-3</v>
      </c>
      <c r="V752" s="10">
        <f t="shared" si="66"/>
        <v>0</v>
      </c>
      <c r="W752" s="12"/>
      <c r="X752" s="12"/>
      <c r="Y752" s="12"/>
      <c r="Z752" s="12"/>
      <c r="AA752" s="8"/>
      <c r="AB752" s="8"/>
      <c r="AC752" s="8"/>
      <c r="AD752" s="8"/>
      <c r="AE752" s="8"/>
      <c r="AF752" s="8"/>
      <c r="AG752" s="8"/>
      <c r="AH752" s="8"/>
      <c r="AI752" s="8"/>
      <c r="AJ752" s="8"/>
      <c r="AK752" s="8"/>
      <c r="AL752" s="8"/>
      <c r="AM752" s="8"/>
      <c r="AN752" s="8"/>
      <c r="AO752" s="8"/>
      <c r="AP752" s="8"/>
      <c r="AQ752" s="8"/>
      <c r="AR752" s="8"/>
      <c r="AS752" s="8"/>
      <c r="AT752" s="8"/>
      <c r="AU752" s="8"/>
      <c r="AV752" s="8"/>
      <c r="AW752" s="19"/>
      <c r="AX752" s="8"/>
      <c r="AY752" s="8"/>
      <c r="AZ752" s="8"/>
      <c r="BA752" s="8"/>
      <c r="BB752" s="8"/>
      <c r="BC752" s="8"/>
      <c r="BD752" s="8"/>
      <c r="BE752" s="8"/>
      <c r="BF752" s="8"/>
      <c r="BG752" s="8"/>
      <c r="BH752" s="8"/>
      <c r="BI752" s="8"/>
    </row>
    <row r="753" spans="1:61" ht="15" thickBot="1">
      <c r="A753" s="2">
        <v>0</v>
      </c>
      <c r="B753" s="2">
        <v>1</v>
      </c>
      <c r="C753" s="2">
        <v>40</v>
      </c>
      <c r="D753" s="2">
        <v>2</v>
      </c>
      <c r="E753" s="2">
        <v>1</v>
      </c>
      <c r="F753" s="2">
        <v>30</v>
      </c>
      <c r="G753" s="2">
        <v>0</v>
      </c>
      <c r="H753" s="2">
        <v>0</v>
      </c>
      <c r="I753" s="2">
        <v>0</v>
      </c>
      <c r="J753" s="2">
        <v>0</v>
      </c>
      <c r="K753" s="2">
        <v>165</v>
      </c>
      <c r="L753" s="2">
        <v>128</v>
      </c>
      <c r="M753" s="2">
        <v>83</v>
      </c>
      <c r="N753" s="2">
        <v>24.71</v>
      </c>
      <c r="O753" s="2">
        <v>69</v>
      </c>
      <c r="P753" s="2">
        <v>60</v>
      </c>
      <c r="Q753" s="1">
        <f t="shared" si="67"/>
        <v>-2.3348144305704679</v>
      </c>
      <c r="R753" s="1">
        <f t="shared" si="68"/>
        <v>9.6828449259462004E-2</v>
      </c>
      <c r="S753" s="1">
        <f t="shared" si="69"/>
        <v>8.8280395466435055E-2</v>
      </c>
      <c r="T753" s="1">
        <f t="shared" si="70"/>
        <v>0.91171960453356493</v>
      </c>
      <c r="U753" s="1">
        <f t="shared" si="71"/>
        <v>-4.013870654819781E-2</v>
      </c>
      <c r="V753" s="10">
        <f t="shared" si="66"/>
        <v>0</v>
      </c>
      <c r="W753" s="12"/>
      <c r="X753" s="12"/>
      <c r="Y753" s="12"/>
      <c r="Z753" s="12"/>
      <c r="AA753" s="8"/>
      <c r="AB753" s="8"/>
      <c r="AC753" s="8"/>
      <c r="AD753" s="8"/>
      <c r="AE753" s="8"/>
      <c r="AF753" s="8"/>
      <c r="AG753" s="8"/>
      <c r="AH753" s="8"/>
      <c r="AI753" s="8"/>
      <c r="AJ753" s="8"/>
      <c r="AK753" s="8"/>
      <c r="AL753" s="8"/>
      <c r="AM753" s="8"/>
      <c r="AN753" s="8"/>
      <c r="AO753" s="8"/>
      <c r="AP753" s="8"/>
      <c r="AQ753" s="8"/>
      <c r="AR753" s="8"/>
      <c r="AS753" s="8"/>
      <c r="AT753" s="8"/>
      <c r="AU753" s="8"/>
      <c r="AV753" s="8"/>
      <c r="AW753" s="19"/>
      <c r="AX753" s="8"/>
      <c r="AY753" s="8"/>
      <c r="AZ753" s="8"/>
      <c r="BA753" s="8"/>
      <c r="BB753" s="8"/>
      <c r="BC753" s="8"/>
      <c r="BD753" s="8"/>
      <c r="BE753" s="8"/>
      <c r="BF753" s="8"/>
      <c r="BG753" s="8"/>
      <c r="BH753" s="8"/>
      <c r="BI753" s="8"/>
    </row>
    <row r="754" spans="1:61" ht="15" thickBot="1">
      <c r="A754" s="2">
        <v>0</v>
      </c>
      <c r="B754" s="2">
        <v>0</v>
      </c>
      <c r="C754" s="2">
        <v>64</v>
      </c>
      <c r="D754" s="2">
        <v>2</v>
      </c>
      <c r="E754" s="2">
        <v>1</v>
      </c>
      <c r="F754" s="2">
        <v>15</v>
      </c>
      <c r="G754" s="2">
        <v>0</v>
      </c>
      <c r="H754" s="2">
        <v>0</v>
      </c>
      <c r="I754" s="2">
        <v>1</v>
      </c>
      <c r="J754" s="2">
        <v>0</v>
      </c>
      <c r="K754" s="2">
        <v>283</v>
      </c>
      <c r="L754" s="2">
        <v>163</v>
      </c>
      <c r="M754" s="2">
        <v>85</v>
      </c>
      <c r="N754" s="2">
        <v>21.17</v>
      </c>
      <c r="O754" s="2">
        <v>72</v>
      </c>
      <c r="P754" s="2">
        <v>68</v>
      </c>
      <c r="Q754" s="1">
        <f t="shared" si="67"/>
        <v>-0.57365365941317581</v>
      </c>
      <c r="R754" s="1">
        <f t="shared" si="68"/>
        <v>0.56346297142788437</v>
      </c>
      <c r="S754" s="1">
        <f t="shared" si="69"/>
        <v>0.36039419015679225</v>
      </c>
      <c r="T754" s="1">
        <f t="shared" si="70"/>
        <v>0.63960580984320781</v>
      </c>
      <c r="U754" s="1">
        <f t="shared" si="71"/>
        <v>-0.19408760000493641</v>
      </c>
      <c r="V754" s="10">
        <f t="shared" si="66"/>
        <v>1</v>
      </c>
      <c r="W754" s="12"/>
      <c r="X754" s="12"/>
      <c r="Y754" s="12"/>
      <c r="Z754" s="12"/>
      <c r="AA754" s="8"/>
      <c r="AB754" s="8"/>
      <c r="AC754" s="8"/>
      <c r="AD754" s="8"/>
      <c r="AE754" s="8"/>
      <c r="AF754" s="8"/>
      <c r="AG754" s="8"/>
      <c r="AH754" s="8"/>
      <c r="AI754" s="8"/>
      <c r="AJ754" s="8"/>
      <c r="AK754" s="8"/>
      <c r="AL754" s="8"/>
      <c r="AM754" s="8"/>
      <c r="AN754" s="8"/>
      <c r="AO754" s="8"/>
      <c r="AP754" s="8"/>
      <c r="AQ754" s="8"/>
      <c r="AR754" s="8"/>
      <c r="AS754" s="8"/>
      <c r="AT754" s="8"/>
      <c r="AU754" s="8"/>
      <c r="AV754" s="8"/>
      <c r="AW754" s="19"/>
      <c r="AX754" s="8"/>
      <c r="AY754" s="8"/>
      <c r="AZ754" s="8"/>
      <c r="BA754" s="8"/>
      <c r="BB754" s="8"/>
      <c r="BC754" s="8"/>
      <c r="BD754" s="8"/>
      <c r="BE754" s="8"/>
      <c r="BF754" s="8"/>
      <c r="BG754" s="8"/>
      <c r="BH754" s="8"/>
      <c r="BI754" s="8"/>
    </row>
    <row r="755" spans="1:61" ht="15" thickBot="1">
      <c r="A755" s="2">
        <v>0</v>
      </c>
      <c r="B755" s="2">
        <v>0</v>
      </c>
      <c r="C755" s="2">
        <v>53</v>
      </c>
      <c r="D755" s="2">
        <v>2</v>
      </c>
      <c r="E755" s="2">
        <v>1</v>
      </c>
      <c r="F755" s="2">
        <v>10</v>
      </c>
      <c r="G755" s="2">
        <v>0</v>
      </c>
      <c r="H755" s="2">
        <v>0</v>
      </c>
      <c r="I755" s="2">
        <v>1</v>
      </c>
      <c r="J755" s="2">
        <v>0</v>
      </c>
      <c r="K755" s="2">
        <v>261</v>
      </c>
      <c r="L755" s="2">
        <v>136</v>
      </c>
      <c r="M755" s="2">
        <v>99</v>
      </c>
      <c r="N755" s="2">
        <v>21.02</v>
      </c>
      <c r="O755" s="2">
        <v>85</v>
      </c>
      <c r="P755" s="2">
        <v>94</v>
      </c>
      <c r="Q755" s="1">
        <f t="shared" si="67"/>
        <v>-1.7433234092684229</v>
      </c>
      <c r="R755" s="1">
        <f t="shared" si="68"/>
        <v>0.17493804273359684</v>
      </c>
      <c r="S755" s="1">
        <f t="shared" si="69"/>
        <v>0.14889129160086439</v>
      </c>
      <c r="T755" s="1">
        <f t="shared" si="70"/>
        <v>0.85110870839913555</v>
      </c>
      <c r="U755" s="1">
        <f t="shared" si="71"/>
        <v>-7.001496583468822E-2</v>
      </c>
      <c r="V755" s="10">
        <f t="shared" si="66"/>
        <v>1</v>
      </c>
      <c r="W755" s="12"/>
      <c r="X755" s="12"/>
      <c r="Y755" s="12"/>
      <c r="Z755" s="12"/>
      <c r="AA755" s="8"/>
      <c r="AB755" s="8"/>
      <c r="AC755" s="8"/>
      <c r="AD755" s="8"/>
      <c r="AE755" s="8"/>
      <c r="AF755" s="8"/>
      <c r="AG755" s="8"/>
      <c r="AH755" s="8"/>
      <c r="AI755" s="8"/>
      <c r="AJ755" s="8"/>
      <c r="AK755" s="8"/>
      <c r="AL755" s="8"/>
      <c r="AM755" s="8"/>
      <c r="AN755" s="8"/>
      <c r="AO755" s="8"/>
      <c r="AP755" s="8"/>
      <c r="AQ755" s="8"/>
      <c r="AR755" s="8"/>
      <c r="AS755" s="8"/>
      <c r="AT755" s="8"/>
      <c r="AU755" s="8"/>
      <c r="AV755" s="8"/>
      <c r="AW755" s="19"/>
      <c r="AX755" s="8"/>
      <c r="AY755" s="8"/>
      <c r="AZ755" s="8"/>
      <c r="BA755" s="8"/>
      <c r="BB755" s="8"/>
      <c r="BC755" s="8"/>
      <c r="BD755" s="8"/>
      <c r="BE755" s="8"/>
      <c r="BF755" s="8"/>
      <c r="BG755" s="8"/>
      <c r="BH755" s="8"/>
      <c r="BI755" s="8"/>
    </row>
    <row r="756" spans="1:61" ht="15" thickBot="1">
      <c r="A756" s="2">
        <v>1</v>
      </c>
      <c r="B756" s="2">
        <v>0</v>
      </c>
      <c r="C756" s="2">
        <v>59</v>
      </c>
      <c r="D756" s="2">
        <v>2</v>
      </c>
      <c r="E756" s="2">
        <v>0</v>
      </c>
      <c r="F756" s="2">
        <v>0</v>
      </c>
      <c r="G756" s="2">
        <v>1</v>
      </c>
      <c r="H756" s="2">
        <v>0</v>
      </c>
      <c r="I756" s="2">
        <v>1</v>
      </c>
      <c r="J756" s="2">
        <v>0</v>
      </c>
      <c r="K756" s="2">
        <v>264</v>
      </c>
      <c r="L756" s="2">
        <v>244</v>
      </c>
      <c r="M756" s="2">
        <v>124</v>
      </c>
      <c r="N756" s="2">
        <v>19.61</v>
      </c>
      <c r="O756" s="2">
        <v>76</v>
      </c>
      <c r="P756" s="2">
        <v>120</v>
      </c>
      <c r="Q756" s="1">
        <f t="shared" si="67"/>
        <v>0.31325857216235953</v>
      </c>
      <c r="R756" s="1">
        <f t="shared" si="68"/>
        <v>1.3678751797468429</v>
      </c>
      <c r="S756" s="1">
        <f t="shared" si="69"/>
        <v>0.57768044170853927</v>
      </c>
      <c r="T756" s="1">
        <f t="shared" si="70"/>
        <v>0.57768044170853927</v>
      </c>
      <c r="U756" s="1">
        <f t="shared" si="71"/>
        <v>-0.23831233594109583</v>
      </c>
      <c r="V756" s="10">
        <f t="shared" si="66"/>
        <v>1</v>
      </c>
      <c r="W756" s="12"/>
      <c r="X756" s="12"/>
      <c r="Y756" s="12"/>
      <c r="Z756" s="12"/>
      <c r="AA756" s="8"/>
      <c r="AB756" s="8"/>
      <c r="AC756" s="8"/>
      <c r="AD756" s="8"/>
      <c r="AE756" s="8"/>
      <c r="AF756" s="8"/>
      <c r="AG756" s="8"/>
      <c r="AH756" s="8"/>
      <c r="AI756" s="8"/>
      <c r="AJ756" s="8"/>
      <c r="AK756" s="8"/>
      <c r="AL756" s="8"/>
      <c r="AM756" s="8"/>
      <c r="AN756" s="8"/>
      <c r="AO756" s="8"/>
      <c r="AP756" s="8"/>
      <c r="AQ756" s="8"/>
      <c r="AR756" s="8"/>
      <c r="AS756" s="8"/>
      <c r="AT756" s="8"/>
      <c r="AU756" s="8"/>
      <c r="AV756" s="8"/>
      <c r="AW756" s="19"/>
      <c r="AX756" s="8"/>
      <c r="AY756" s="8"/>
      <c r="AZ756" s="8"/>
      <c r="BA756" s="8"/>
      <c r="BB756" s="8"/>
      <c r="BC756" s="8"/>
      <c r="BD756" s="8"/>
      <c r="BE756" s="8"/>
      <c r="BF756" s="8"/>
      <c r="BG756" s="8"/>
      <c r="BH756" s="8"/>
      <c r="BI756" s="8"/>
    </row>
    <row r="757" spans="1:61" ht="15" thickBot="1">
      <c r="A757" s="2">
        <v>0</v>
      </c>
      <c r="B757" s="2">
        <v>0</v>
      </c>
      <c r="C757" s="2">
        <v>55</v>
      </c>
      <c r="D757" s="2">
        <v>1</v>
      </c>
      <c r="E757" s="2">
        <v>0</v>
      </c>
      <c r="F757" s="2">
        <v>0</v>
      </c>
      <c r="G757" s="2">
        <v>0</v>
      </c>
      <c r="H757" s="2">
        <v>0</v>
      </c>
      <c r="I757" s="2">
        <v>0</v>
      </c>
      <c r="J757" s="2">
        <v>0</v>
      </c>
      <c r="K757" s="2">
        <v>273</v>
      </c>
      <c r="L757" s="2">
        <v>134</v>
      </c>
      <c r="M757" s="2">
        <v>92</v>
      </c>
      <c r="N757" s="2">
        <v>32.17</v>
      </c>
      <c r="O757" s="2">
        <v>75</v>
      </c>
      <c r="P757" s="2">
        <v>67</v>
      </c>
      <c r="Q757" s="1">
        <f t="shared" si="67"/>
        <v>-2.1183918214290065</v>
      </c>
      <c r="R757" s="1">
        <f t="shared" si="68"/>
        <v>0.12022481610270677</v>
      </c>
      <c r="S757" s="1">
        <f t="shared" si="69"/>
        <v>0.10732204319573301</v>
      </c>
      <c r="T757" s="1">
        <f t="shared" si="70"/>
        <v>0.89267795680426698</v>
      </c>
      <c r="U757" s="1">
        <f t="shared" si="71"/>
        <v>-4.9305189272814083E-2</v>
      </c>
      <c r="V757" s="10">
        <f t="shared" si="66"/>
        <v>1</v>
      </c>
      <c r="W757" s="12"/>
      <c r="X757" s="12"/>
      <c r="Y757" s="12"/>
      <c r="Z757" s="12"/>
      <c r="AA757" s="8"/>
      <c r="AB757" s="8"/>
      <c r="AC757" s="8"/>
      <c r="AD757" s="8"/>
      <c r="AE757" s="8"/>
      <c r="AF757" s="8"/>
      <c r="AG757" s="8"/>
      <c r="AH757" s="8"/>
      <c r="AI757" s="8"/>
      <c r="AJ757" s="8"/>
      <c r="AK757" s="8"/>
      <c r="AL757" s="8"/>
      <c r="AM757" s="8"/>
      <c r="AN757" s="8"/>
      <c r="AO757" s="8"/>
      <c r="AP757" s="8"/>
      <c r="AQ757" s="8"/>
      <c r="AR757" s="8"/>
      <c r="AS757" s="8"/>
      <c r="AT757" s="8"/>
      <c r="AU757" s="8"/>
      <c r="AV757" s="8"/>
      <c r="AW757" s="19"/>
      <c r="AX757" s="8"/>
      <c r="AY757" s="8"/>
      <c r="AZ757" s="8"/>
      <c r="BA757" s="8"/>
      <c r="BB757" s="8"/>
      <c r="BC757" s="8"/>
      <c r="BD757" s="8"/>
      <c r="BE757" s="8"/>
      <c r="BF757" s="8"/>
      <c r="BG757" s="8"/>
      <c r="BH757" s="8"/>
      <c r="BI757" s="8"/>
    </row>
    <row r="758" spans="1:61" ht="15" thickBot="1">
      <c r="A758" s="2">
        <v>0</v>
      </c>
      <c r="B758" s="2">
        <v>0</v>
      </c>
      <c r="C758" s="2">
        <v>58</v>
      </c>
      <c r="D758" s="2">
        <v>2</v>
      </c>
      <c r="E758" s="2">
        <v>1</v>
      </c>
      <c r="F758" s="2">
        <v>30</v>
      </c>
      <c r="G758" s="2">
        <v>0</v>
      </c>
      <c r="H758" s="2">
        <v>0</v>
      </c>
      <c r="I758" s="2">
        <v>0</v>
      </c>
      <c r="J758" s="2">
        <v>0</v>
      </c>
      <c r="K758" s="2">
        <v>234</v>
      </c>
      <c r="L758" s="2">
        <v>113</v>
      </c>
      <c r="M758" s="2">
        <v>77</v>
      </c>
      <c r="N758" s="2">
        <v>20.68</v>
      </c>
      <c r="O758" s="2">
        <v>72</v>
      </c>
      <c r="P758" s="2">
        <v>67</v>
      </c>
      <c r="Q758" s="1">
        <f t="shared" si="67"/>
        <v>-1.7834688461942445</v>
      </c>
      <c r="R758" s="1">
        <f t="shared" si="68"/>
        <v>0.16805418090355687</v>
      </c>
      <c r="S758" s="1">
        <f t="shared" si="69"/>
        <v>0.14387533014398127</v>
      </c>
      <c r="T758" s="1">
        <f t="shared" si="70"/>
        <v>0.85612466985601876</v>
      </c>
      <c r="U758" s="1">
        <f t="shared" si="71"/>
        <v>-6.7462988257282475E-2</v>
      </c>
      <c r="V758" s="10">
        <f t="shared" si="66"/>
        <v>1</v>
      </c>
      <c r="W758" s="12"/>
      <c r="X758" s="12"/>
      <c r="Y758" s="12"/>
      <c r="Z758" s="12"/>
      <c r="AA758" s="8"/>
      <c r="AB758" s="8"/>
      <c r="AC758" s="8"/>
      <c r="AD758" s="8"/>
      <c r="AE758" s="8"/>
      <c r="AF758" s="8"/>
      <c r="AG758" s="8"/>
      <c r="AH758" s="8"/>
      <c r="AI758" s="8"/>
      <c r="AJ758" s="8"/>
      <c r="AK758" s="8"/>
      <c r="AL758" s="8"/>
      <c r="AM758" s="8"/>
      <c r="AN758" s="8"/>
      <c r="AO758" s="8"/>
      <c r="AP758" s="8"/>
      <c r="AQ758" s="8"/>
      <c r="AR758" s="8"/>
      <c r="AS758" s="8"/>
      <c r="AT758" s="8"/>
      <c r="AU758" s="8"/>
      <c r="AV758" s="8"/>
      <c r="AW758" s="19"/>
      <c r="AX758" s="8"/>
      <c r="AY758" s="8"/>
      <c r="AZ758" s="8"/>
      <c r="BA758" s="8"/>
      <c r="BB758" s="8"/>
      <c r="BC758" s="8"/>
      <c r="BD758" s="8"/>
      <c r="BE758" s="8"/>
      <c r="BF758" s="8"/>
      <c r="BG758" s="8"/>
      <c r="BH758" s="8"/>
      <c r="BI758" s="8"/>
    </row>
    <row r="759" spans="1:61" ht="15" thickBot="1">
      <c r="A759" s="2">
        <v>1</v>
      </c>
      <c r="B759" s="2">
        <v>1</v>
      </c>
      <c r="C759" s="2">
        <v>56</v>
      </c>
      <c r="D759" s="2">
        <v>2</v>
      </c>
      <c r="E759" s="2">
        <v>1</v>
      </c>
      <c r="F759" s="2">
        <v>30</v>
      </c>
      <c r="G759" s="2">
        <v>0</v>
      </c>
      <c r="H759" s="2">
        <v>0</v>
      </c>
      <c r="I759" s="2">
        <v>0</v>
      </c>
      <c r="J759" s="2">
        <v>0</v>
      </c>
      <c r="K759" s="2">
        <v>197</v>
      </c>
      <c r="L759" s="2">
        <v>113.5</v>
      </c>
      <c r="M759" s="2">
        <v>74</v>
      </c>
      <c r="N759" s="2">
        <v>21.03</v>
      </c>
      <c r="O759" s="2">
        <v>90</v>
      </c>
      <c r="P759" s="2">
        <v>81</v>
      </c>
      <c r="Q759" s="1">
        <f t="shared" si="67"/>
        <v>-1.3738555840896209</v>
      </c>
      <c r="R759" s="1">
        <f t="shared" si="68"/>
        <v>0.25312911509460173</v>
      </c>
      <c r="S759" s="1">
        <f t="shared" si="69"/>
        <v>0.20199763300168186</v>
      </c>
      <c r="T759" s="1">
        <f t="shared" si="70"/>
        <v>0.20199763300168186</v>
      </c>
      <c r="U759" s="1">
        <f t="shared" si="71"/>
        <v>-0.69465371956491628</v>
      </c>
      <c r="V759" s="10">
        <f t="shared" si="66"/>
        <v>1</v>
      </c>
      <c r="W759" s="12"/>
      <c r="X759" s="12"/>
      <c r="Y759" s="12"/>
      <c r="Z759" s="12"/>
      <c r="AA759" s="8"/>
      <c r="AB759" s="8"/>
      <c r="AC759" s="8"/>
      <c r="AD759" s="8"/>
      <c r="AE759" s="8"/>
      <c r="AF759" s="8"/>
      <c r="AG759" s="8"/>
      <c r="AH759" s="8"/>
      <c r="AI759" s="8"/>
      <c r="AJ759" s="8"/>
      <c r="AK759" s="8"/>
      <c r="AL759" s="8"/>
      <c r="AM759" s="8"/>
      <c r="AN759" s="8"/>
      <c r="AO759" s="8"/>
      <c r="AP759" s="8"/>
      <c r="AQ759" s="8"/>
      <c r="AR759" s="8"/>
      <c r="AS759" s="8"/>
      <c r="AT759" s="8"/>
      <c r="AU759" s="8"/>
      <c r="AV759" s="8"/>
      <c r="AW759" s="19"/>
      <c r="AX759" s="8"/>
      <c r="AY759" s="8"/>
      <c r="AZ759" s="8"/>
      <c r="BA759" s="8"/>
      <c r="BB759" s="8"/>
      <c r="BC759" s="8"/>
      <c r="BD759" s="8"/>
      <c r="BE759" s="8"/>
      <c r="BF759" s="8"/>
      <c r="BG759" s="8"/>
      <c r="BH759" s="8"/>
      <c r="BI759" s="8"/>
    </row>
    <row r="760" spans="1:61" ht="15" thickBot="1">
      <c r="A760" s="2">
        <v>1</v>
      </c>
      <c r="B760" s="2">
        <v>0</v>
      </c>
      <c r="C760" s="2">
        <v>40</v>
      </c>
      <c r="D760" s="2">
        <v>2</v>
      </c>
      <c r="E760" s="2">
        <v>1</v>
      </c>
      <c r="F760" s="2">
        <v>30</v>
      </c>
      <c r="G760" s="2">
        <v>0</v>
      </c>
      <c r="H760" s="2">
        <v>0</v>
      </c>
      <c r="I760" s="2">
        <v>0</v>
      </c>
      <c r="J760" s="2">
        <v>0</v>
      </c>
      <c r="K760" s="2">
        <v>202</v>
      </c>
      <c r="L760" s="2">
        <v>104</v>
      </c>
      <c r="M760" s="2">
        <v>76</v>
      </c>
      <c r="N760" s="2">
        <v>19.93</v>
      </c>
      <c r="O760" s="2">
        <v>70</v>
      </c>
      <c r="P760" s="2">
        <v>62</v>
      </c>
      <c r="Q760" s="1">
        <f t="shared" si="67"/>
        <v>-3.1674780209221343</v>
      </c>
      <c r="R760" s="1">
        <f t="shared" si="68"/>
        <v>4.2109663790308637E-2</v>
      </c>
      <c r="S760" s="1">
        <f t="shared" si="69"/>
        <v>4.0408092596655801E-2</v>
      </c>
      <c r="T760" s="1">
        <f t="shared" si="70"/>
        <v>4.0408092596655801E-2</v>
      </c>
      <c r="U760" s="1">
        <f t="shared" si="71"/>
        <v>-1.3935316492925149</v>
      </c>
      <c r="V760" s="10">
        <f t="shared" si="66"/>
        <v>0</v>
      </c>
      <c r="W760" s="12"/>
      <c r="X760" s="12"/>
      <c r="Y760" s="12"/>
      <c r="Z760" s="12"/>
      <c r="AA760" s="8"/>
      <c r="AB760" s="8"/>
      <c r="AC760" s="8"/>
      <c r="AD760" s="8"/>
      <c r="AE760" s="8"/>
      <c r="AF760" s="8"/>
      <c r="AG760" s="8"/>
      <c r="AH760" s="8"/>
      <c r="AI760" s="8"/>
      <c r="AJ760" s="8"/>
      <c r="AK760" s="8"/>
      <c r="AL760" s="8"/>
      <c r="AM760" s="8"/>
      <c r="AN760" s="8"/>
      <c r="AO760" s="8"/>
      <c r="AP760" s="8"/>
      <c r="AQ760" s="8"/>
      <c r="AR760" s="8"/>
      <c r="AS760" s="8"/>
      <c r="AT760" s="8"/>
      <c r="AU760" s="8"/>
      <c r="AV760" s="8"/>
      <c r="AW760" s="19"/>
      <c r="AX760" s="8"/>
      <c r="AY760" s="8"/>
      <c r="AZ760" s="8"/>
      <c r="BA760" s="8"/>
      <c r="BB760" s="8"/>
      <c r="BC760" s="8"/>
      <c r="BD760" s="8"/>
      <c r="BE760" s="8"/>
      <c r="BF760" s="8"/>
      <c r="BG760" s="8"/>
      <c r="BH760" s="8"/>
      <c r="BI760" s="8"/>
    </row>
    <row r="761" spans="1:61" ht="15" thickBot="1">
      <c r="A761" s="2">
        <v>0</v>
      </c>
      <c r="B761" s="2">
        <v>1</v>
      </c>
      <c r="C761" s="2">
        <v>42</v>
      </c>
      <c r="D761" s="2">
        <v>1</v>
      </c>
      <c r="E761" s="2">
        <v>0</v>
      </c>
      <c r="F761" s="2">
        <v>0</v>
      </c>
      <c r="G761" s="2">
        <v>0</v>
      </c>
      <c r="H761" s="2">
        <v>0</v>
      </c>
      <c r="I761" s="2">
        <v>0</v>
      </c>
      <c r="J761" s="2">
        <v>0</v>
      </c>
      <c r="K761" s="2">
        <v>163</v>
      </c>
      <c r="L761" s="2">
        <v>135</v>
      </c>
      <c r="M761" s="2">
        <v>82</v>
      </c>
      <c r="N761" s="2">
        <v>25.75</v>
      </c>
      <c r="O761" s="2">
        <v>65</v>
      </c>
      <c r="P761" s="2">
        <v>77</v>
      </c>
      <c r="Q761" s="1">
        <f t="shared" si="67"/>
        <v>-2.5208683764220075</v>
      </c>
      <c r="R761" s="1">
        <f t="shared" si="68"/>
        <v>8.0389767851721916E-2</v>
      </c>
      <c r="S761" s="1">
        <f t="shared" si="69"/>
        <v>7.4408116629585672E-2</v>
      </c>
      <c r="T761" s="1">
        <f t="shared" si="70"/>
        <v>0.92559188337041431</v>
      </c>
      <c r="U761" s="1">
        <f t="shared" si="71"/>
        <v>-3.3580462421579423E-2</v>
      </c>
      <c r="V761" s="10">
        <f t="shared" si="66"/>
        <v>0</v>
      </c>
      <c r="W761" s="12"/>
      <c r="X761" s="12"/>
      <c r="Y761" s="12"/>
      <c r="Z761" s="12"/>
      <c r="AA761" s="8"/>
      <c r="AB761" s="8"/>
      <c r="AC761" s="8"/>
      <c r="AD761" s="8"/>
      <c r="AE761" s="8"/>
      <c r="AF761" s="8"/>
      <c r="AG761" s="8"/>
      <c r="AH761" s="8"/>
      <c r="AI761" s="8"/>
      <c r="AJ761" s="8"/>
      <c r="AK761" s="8"/>
      <c r="AL761" s="8"/>
      <c r="AM761" s="8"/>
      <c r="AN761" s="8"/>
      <c r="AO761" s="8"/>
      <c r="AP761" s="8"/>
      <c r="AQ761" s="8"/>
      <c r="AR761" s="8"/>
      <c r="AS761" s="8"/>
      <c r="AT761" s="8"/>
      <c r="AU761" s="8"/>
      <c r="AV761" s="8"/>
      <c r="AW761" s="19"/>
      <c r="AX761" s="8"/>
      <c r="AY761" s="8"/>
      <c r="AZ761" s="8"/>
      <c r="BA761" s="8"/>
      <c r="BB761" s="8"/>
      <c r="BC761" s="8"/>
      <c r="BD761" s="8"/>
      <c r="BE761" s="8"/>
      <c r="BF761" s="8"/>
      <c r="BG761" s="8"/>
      <c r="BH761" s="8"/>
      <c r="BI761" s="8"/>
    </row>
    <row r="762" spans="1:61" ht="15" thickBot="1">
      <c r="A762" s="2">
        <v>0</v>
      </c>
      <c r="B762" s="2">
        <v>1</v>
      </c>
      <c r="C762" s="2">
        <v>48</v>
      </c>
      <c r="D762" s="2">
        <v>2</v>
      </c>
      <c r="E762" s="2">
        <v>0</v>
      </c>
      <c r="F762" s="2">
        <v>0</v>
      </c>
      <c r="G762" s="2">
        <v>0</v>
      </c>
      <c r="H762" s="2">
        <v>0</v>
      </c>
      <c r="I762" s="2">
        <v>0</v>
      </c>
      <c r="J762" s="2">
        <v>0</v>
      </c>
      <c r="K762" s="2">
        <v>247</v>
      </c>
      <c r="L762" s="2">
        <v>131</v>
      </c>
      <c r="M762" s="2">
        <v>79</v>
      </c>
      <c r="N762" s="2">
        <v>22.12</v>
      </c>
      <c r="O762" s="2">
        <v>78</v>
      </c>
      <c r="P762" s="2">
        <v>83</v>
      </c>
      <c r="Q762" s="1">
        <f t="shared" si="67"/>
        <v>-2.0659241015248595</v>
      </c>
      <c r="R762" s="1">
        <f t="shared" si="68"/>
        <v>0.12670115172472898</v>
      </c>
      <c r="S762" s="1">
        <f t="shared" si="69"/>
        <v>0.11245320157060076</v>
      </c>
      <c r="T762" s="1">
        <f t="shared" si="70"/>
        <v>0.88754679842939921</v>
      </c>
      <c r="U762" s="1">
        <f t="shared" si="71"/>
        <v>-5.1808738257305323E-2</v>
      </c>
      <c r="V762" s="10">
        <f t="shared" si="66"/>
        <v>1</v>
      </c>
      <c r="W762" s="12"/>
      <c r="X762" s="12"/>
      <c r="Y762" s="12"/>
      <c r="Z762" s="12"/>
      <c r="AA762" s="8"/>
      <c r="AB762" s="8"/>
      <c r="AC762" s="8"/>
      <c r="AD762" s="8"/>
      <c r="AE762" s="8"/>
      <c r="AF762" s="8"/>
      <c r="AG762" s="8"/>
      <c r="AH762" s="8"/>
      <c r="AI762" s="8"/>
      <c r="AJ762" s="8"/>
      <c r="AK762" s="8"/>
      <c r="AL762" s="8"/>
      <c r="AM762" s="8"/>
      <c r="AN762" s="8"/>
      <c r="AO762" s="8"/>
      <c r="AP762" s="8"/>
      <c r="AQ762" s="8"/>
      <c r="AR762" s="8"/>
      <c r="AS762" s="8"/>
      <c r="AT762" s="8"/>
      <c r="AU762" s="8"/>
      <c r="AV762" s="8"/>
      <c r="AW762" s="19"/>
      <c r="AX762" s="8"/>
      <c r="AY762" s="8"/>
      <c r="AZ762" s="8"/>
      <c r="BA762" s="8"/>
      <c r="BB762" s="8"/>
      <c r="BC762" s="8"/>
      <c r="BD762" s="8"/>
      <c r="BE762" s="8"/>
      <c r="BF762" s="8"/>
      <c r="BG762" s="8"/>
      <c r="BH762" s="8"/>
      <c r="BI762" s="8"/>
    </row>
    <row r="763" spans="1:61" ht="15" thickBot="1">
      <c r="A763" s="2">
        <v>0</v>
      </c>
      <c r="B763" s="2">
        <v>1</v>
      </c>
      <c r="C763" s="2">
        <v>65</v>
      </c>
      <c r="D763" s="2">
        <v>1</v>
      </c>
      <c r="E763" s="2">
        <v>0</v>
      </c>
      <c r="F763" s="2">
        <v>0</v>
      </c>
      <c r="G763" s="2">
        <v>0</v>
      </c>
      <c r="H763" s="2">
        <v>0</v>
      </c>
      <c r="I763" s="2">
        <v>0</v>
      </c>
      <c r="J763" s="2">
        <v>0</v>
      </c>
      <c r="K763" s="2">
        <v>251</v>
      </c>
      <c r="L763" s="2">
        <v>127.5</v>
      </c>
      <c r="M763" s="2">
        <v>75</v>
      </c>
      <c r="N763" s="2">
        <v>26.46</v>
      </c>
      <c r="O763" s="2">
        <v>60</v>
      </c>
      <c r="P763" s="2">
        <v>74</v>
      </c>
      <c r="Q763" s="1">
        <f t="shared" si="67"/>
        <v>-0.9450378472096812</v>
      </c>
      <c r="R763" s="1">
        <f t="shared" si="68"/>
        <v>0.38866486074290529</v>
      </c>
      <c r="S763" s="1">
        <f t="shared" si="69"/>
        <v>0.27988384507330161</v>
      </c>
      <c r="T763" s="1">
        <f t="shared" si="70"/>
        <v>0.72011615492669834</v>
      </c>
      <c r="U763" s="1">
        <f t="shared" si="71"/>
        <v>-0.14259744610336977</v>
      </c>
      <c r="V763" s="10">
        <f t="shared" si="66"/>
        <v>1</v>
      </c>
      <c r="W763" s="12"/>
      <c r="X763" s="12"/>
      <c r="Y763" s="12"/>
      <c r="Z763" s="12"/>
      <c r="AA763" s="8"/>
      <c r="AB763" s="8"/>
      <c r="AC763" s="8"/>
      <c r="AD763" s="8"/>
      <c r="AE763" s="8"/>
      <c r="AF763" s="8"/>
      <c r="AG763" s="8"/>
      <c r="AH763" s="8"/>
      <c r="AI763" s="8"/>
      <c r="AJ763" s="8"/>
      <c r="AK763" s="8"/>
      <c r="AL763" s="8"/>
      <c r="AM763" s="8"/>
      <c r="AN763" s="8"/>
      <c r="AO763" s="8"/>
      <c r="AP763" s="8"/>
      <c r="AQ763" s="8"/>
      <c r="AR763" s="8"/>
      <c r="AS763" s="8"/>
      <c r="AT763" s="8"/>
      <c r="AU763" s="8"/>
      <c r="AV763" s="8"/>
      <c r="AW763" s="19"/>
      <c r="AX763" s="8"/>
      <c r="AY763" s="8"/>
      <c r="AZ763" s="8"/>
      <c r="BA763" s="8"/>
      <c r="BB763" s="8"/>
      <c r="BC763" s="8"/>
      <c r="BD763" s="8"/>
      <c r="BE763" s="8"/>
      <c r="BF763" s="8"/>
      <c r="BG763" s="8"/>
      <c r="BH763" s="8"/>
      <c r="BI763" s="8"/>
    </row>
    <row r="764" spans="1:61" ht="15" thickBot="1">
      <c r="A764" s="2">
        <v>0</v>
      </c>
      <c r="B764" s="2">
        <v>1</v>
      </c>
      <c r="C764" s="2">
        <v>52</v>
      </c>
      <c r="D764" s="2">
        <v>3</v>
      </c>
      <c r="E764" s="2">
        <v>0</v>
      </c>
      <c r="F764" s="2">
        <v>0</v>
      </c>
      <c r="G764" s="2">
        <v>0</v>
      </c>
      <c r="H764" s="2">
        <v>0</v>
      </c>
      <c r="I764" s="2">
        <v>0</v>
      </c>
      <c r="J764" s="2">
        <v>0</v>
      </c>
      <c r="K764" s="2">
        <v>205</v>
      </c>
      <c r="L764" s="2">
        <v>122</v>
      </c>
      <c r="M764" s="2">
        <v>73</v>
      </c>
      <c r="N764" s="2">
        <v>22.73</v>
      </c>
      <c r="O764" s="2">
        <v>70</v>
      </c>
      <c r="P764" s="2">
        <v>85</v>
      </c>
      <c r="Q764" s="1">
        <f t="shared" si="67"/>
        <v>-2.0244159698582651</v>
      </c>
      <c r="R764" s="1">
        <f t="shared" si="68"/>
        <v>0.13207095408612793</v>
      </c>
      <c r="S764" s="1">
        <f t="shared" si="69"/>
        <v>0.11666314166035918</v>
      </c>
      <c r="T764" s="1">
        <f t="shared" si="70"/>
        <v>0.88333685833964082</v>
      </c>
      <c r="U764" s="1">
        <f t="shared" si="71"/>
        <v>-5.387364770240162E-2</v>
      </c>
      <c r="V764" s="10">
        <f t="shared" si="66"/>
        <v>1</v>
      </c>
      <c r="W764" s="12"/>
      <c r="X764" s="12"/>
      <c r="Y764" s="12"/>
      <c r="Z764" s="12"/>
      <c r="AA764" s="8"/>
      <c r="AB764" s="8"/>
      <c r="AC764" s="8"/>
      <c r="AD764" s="8"/>
      <c r="AE764" s="8"/>
      <c r="AF764" s="8"/>
      <c r="AG764" s="8"/>
      <c r="AH764" s="8"/>
      <c r="AI764" s="8"/>
      <c r="AJ764" s="8"/>
      <c r="AK764" s="8"/>
      <c r="AL764" s="8"/>
      <c r="AM764" s="8"/>
      <c r="AN764" s="8"/>
      <c r="AO764" s="8"/>
      <c r="AP764" s="8"/>
      <c r="AQ764" s="8"/>
      <c r="AR764" s="8"/>
      <c r="AS764" s="8"/>
      <c r="AT764" s="8"/>
      <c r="AU764" s="8"/>
      <c r="AV764" s="8"/>
      <c r="AW764" s="19"/>
      <c r="AX764" s="8"/>
      <c r="AY764" s="8"/>
      <c r="AZ764" s="8"/>
      <c r="BA764" s="8"/>
      <c r="BB764" s="8"/>
      <c r="BC764" s="8"/>
      <c r="BD764" s="8"/>
      <c r="BE764" s="8"/>
      <c r="BF764" s="8"/>
      <c r="BG764" s="8"/>
      <c r="BH764" s="8"/>
      <c r="BI764" s="8"/>
    </row>
    <row r="765" spans="1:61" ht="15" thickBot="1">
      <c r="A765" s="2">
        <v>0</v>
      </c>
      <c r="B765" s="2">
        <v>1</v>
      </c>
      <c r="C765" s="2">
        <v>39</v>
      </c>
      <c r="D765" s="2">
        <v>2</v>
      </c>
      <c r="E765" s="2">
        <v>1</v>
      </c>
      <c r="F765" s="2">
        <v>30</v>
      </c>
      <c r="G765" s="2">
        <v>0</v>
      </c>
      <c r="H765" s="2">
        <v>0</v>
      </c>
      <c r="I765" s="2">
        <v>0</v>
      </c>
      <c r="J765" s="2">
        <v>0</v>
      </c>
      <c r="K765" s="2">
        <v>225</v>
      </c>
      <c r="L765" s="2">
        <v>128</v>
      </c>
      <c r="M765" s="2">
        <v>86.5</v>
      </c>
      <c r="N765" s="2">
        <v>25.13</v>
      </c>
      <c r="O765" s="2">
        <v>74</v>
      </c>
      <c r="P765" s="2">
        <v>100</v>
      </c>
      <c r="Q765" s="1">
        <f t="shared" si="67"/>
        <v>-2.0037370233318654</v>
      </c>
      <c r="R765" s="1">
        <f t="shared" si="68"/>
        <v>0.13483047595131825</v>
      </c>
      <c r="S765" s="1">
        <f t="shared" si="69"/>
        <v>0.11881111655755548</v>
      </c>
      <c r="T765" s="1">
        <f t="shared" si="70"/>
        <v>0.8811888834424445</v>
      </c>
      <c r="U765" s="1">
        <f t="shared" si="71"/>
        <v>-5.4930990288923981E-2</v>
      </c>
      <c r="V765" s="10">
        <f t="shared" si="66"/>
        <v>1</v>
      </c>
      <c r="W765" s="12"/>
      <c r="X765" s="12"/>
      <c r="Y765" s="12"/>
      <c r="Z765" s="12"/>
      <c r="AA765" s="8"/>
      <c r="AB765" s="8"/>
      <c r="AC765" s="8"/>
      <c r="AD765" s="8"/>
      <c r="AE765" s="8"/>
      <c r="AF765" s="8"/>
      <c r="AG765" s="8"/>
      <c r="AH765" s="8"/>
      <c r="AI765" s="8"/>
      <c r="AJ765" s="8"/>
      <c r="AK765" s="8"/>
      <c r="AL765" s="8"/>
      <c r="AM765" s="8"/>
      <c r="AN765" s="8"/>
      <c r="AO765" s="8"/>
      <c r="AP765" s="8"/>
      <c r="AQ765" s="8"/>
      <c r="AR765" s="8"/>
      <c r="AS765" s="8"/>
      <c r="AT765" s="8"/>
      <c r="AU765" s="8"/>
      <c r="AV765" s="8"/>
      <c r="AW765" s="19"/>
      <c r="AX765" s="8"/>
      <c r="AY765" s="8"/>
      <c r="AZ765" s="8"/>
      <c r="BA765" s="8"/>
      <c r="BB765" s="8"/>
      <c r="BC765" s="8"/>
      <c r="BD765" s="8"/>
      <c r="BE765" s="8"/>
      <c r="BF765" s="8"/>
      <c r="BG765" s="8"/>
      <c r="BH765" s="8"/>
      <c r="BI765" s="8"/>
    </row>
    <row r="766" spans="1:61" ht="15" thickBot="1">
      <c r="A766" s="2">
        <v>0</v>
      </c>
      <c r="B766" s="2">
        <v>0</v>
      </c>
      <c r="C766" s="2">
        <v>55</v>
      </c>
      <c r="D766" s="2">
        <v>1</v>
      </c>
      <c r="E766" s="2">
        <v>0</v>
      </c>
      <c r="F766" s="2">
        <v>0</v>
      </c>
      <c r="G766" s="2">
        <v>0</v>
      </c>
      <c r="H766" s="2">
        <v>0</v>
      </c>
      <c r="I766" s="2">
        <v>0</v>
      </c>
      <c r="J766" s="2">
        <v>0</v>
      </c>
      <c r="K766" s="2">
        <v>250</v>
      </c>
      <c r="L766" s="2">
        <v>127.5</v>
      </c>
      <c r="M766" s="2">
        <v>83.5</v>
      </c>
      <c r="N766" s="2">
        <v>30.61</v>
      </c>
      <c r="O766" s="2">
        <v>72</v>
      </c>
      <c r="P766" s="2">
        <v>73</v>
      </c>
      <c r="Q766" s="1">
        <f t="shared" si="67"/>
        <v>-2.1935217790203421</v>
      </c>
      <c r="R766" s="1">
        <f t="shared" si="68"/>
        <v>0.11152329579363728</v>
      </c>
      <c r="S766" s="1">
        <f t="shared" si="69"/>
        <v>0.10033374578443602</v>
      </c>
      <c r="T766" s="1">
        <f t="shared" si="70"/>
        <v>0.89966625421556401</v>
      </c>
      <c r="U766" s="1">
        <f t="shared" si="71"/>
        <v>-4.5918569264975E-2</v>
      </c>
      <c r="V766" s="10">
        <f t="shared" si="66"/>
        <v>1</v>
      </c>
      <c r="W766" s="12"/>
      <c r="X766" s="12"/>
      <c r="Y766" s="12"/>
      <c r="Z766" s="12"/>
      <c r="AA766" s="8"/>
      <c r="AB766" s="8"/>
      <c r="AC766" s="8"/>
      <c r="AD766" s="8"/>
      <c r="AE766" s="8"/>
      <c r="AF766" s="8"/>
      <c r="AG766" s="8"/>
      <c r="AH766" s="8"/>
      <c r="AI766" s="8"/>
      <c r="AJ766" s="8"/>
      <c r="AK766" s="8"/>
      <c r="AL766" s="8"/>
      <c r="AM766" s="8"/>
      <c r="AN766" s="8"/>
      <c r="AO766" s="8"/>
      <c r="AP766" s="8"/>
      <c r="AQ766" s="8"/>
      <c r="AR766" s="8"/>
      <c r="AS766" s="8"/>
      <c r="AT766" s="8"/>
      <c r="AU766" s="8"/>
      <c r="AV766" s="8"/>
      <c r="AW766" s="19"/>
      <c r="AX766" s="8"/>
      <c r="AY766" s="8"/>
      <c r="AZ766" s="8"/>
      <c r="BA766" s="8"/>
      <c r="BB766" s="8"/>
      <c r="BC766" s="8"/>
      <c r="BD766" s="8"/>
      <c r="BE766" s="8"/>
      <c r="BF766" s="8"/>
      <c r="BG766" s="8"/>
      <c r="BH766" s="8"/>
      <c r="BI766" s="8"/>
    </row>
    <row r="767" spans="1:61" ht="15" thickBot="1">
      <c r="A767" s="2">
        <v>1</v>
      </c>
      <c r="B767" s="2">
        <v>0</v>
      </c>
      <c r="C767" s="2">
        <v>64</v>
      </c>
      <c r="D767" s="2">
        <v>1</v>
      </c>
      <c r="E767" s="2">
        <v>0</v>
      </c>
      <c r="F767" s="2">
        <v>0</v>
      </c>
      <c r="G767" s="2">
        <v>0</v>
      </c>
      <c r="H767" s="2">
        <v>0</v>
      </c>
      <c r="I767" s="2">
        <v>1</v>
      </c>
      <c r="J767" s="2">
        <v>0</v>
      </c>
      <c r="K767" s="2">
        <v>255</v>
      </c>
      <c r="L767" s="2">
        <v>153</v>
      </c>
      <c r="M767" s="2">
        <v>75</v>
      </c>
      <c r="N767" s="2">
        <v>23.39</v>
      </c>
      <c r="O767" s="2">
        <v>60</v>
      </c>
      <c r="P767" s="2">
        <v>74</v>
      </c>
      <c r="Q767" s="1">
        <f t="shared" si="67"/>
        <v>-0.94604348698577212</v>
      </c>
      <c r="R767" s="1">
        <f t="shared" si="68"/>
        <v>0.38827420036410459</v>
      </c>
      <c r="S767" s="1">
        <f t="shared" si="69"/>
        <v>0.27968120437754396</v>
      </c>
      <c r="T767" s="1">
        <f t="shared" si="70"/>
        <v>0.27968120437754396</v>
      </c>
      <c r="U767" s="1">
        <f t="shared" si="71"/>
        <v>-0.55333671886049629</v>
      </c>
      <c r="V767" s="10">
        <f t="shared" si="66"/>
        <v>1</v>
      </c>
      <c r="W767" s="12"/>
      <c r="X767" s="12"/>
      <c r="Y767" s="12"/>
      <c r="Z767" s="12"/>
      <c r="AA767" s="8"/>
      <c r="AB767" s="8"/>
      <c r="AC767" s="8"/>
      <c r="AD767" s="8"/>
      <c r="AE767" s="8"/>
      <c r="AF767" s="8"/>
      <c r="AG767" s="8"/>
      <c r="AH767" s="8"/>
      <c r="AI767" s="8"/>
      <c r="AJ767" s="8"/>
      <c r="AK767" s="8"/>
      <c r="AL767" s="8"/>
      <c r="AM767" s="8"/>
      <c r="AN767" s="8"/>
      <c r="AO767" s="8"/>
      <c r="AP767" s="8"/>
      <c r="AQ767" s="8"/>
      <c r="AR767" s="8"/>
      <c r="AS767" s="8"/>
      <c r="AT767" s="8"/>
      <c r="AU767" s="8"/>
      <c r="AV767" s="8"/>
      <c r="AW767" s="19"/>
      <c r="AX767" s="8"/>
      <c r="AY767" s="8"/>
      <c r="AZ767" s="8"/>
      <c r="BA767" s="8"/>
      <c r="BB767" s="8"/>
      <c r="BC767" s="8"/>
      <c r="BD767" s="8"/>
      <c r="BE767" s="8"/>
      <c r="BF767" s="8"/>
      <c r="BG767" s="8"/>
      <c r="BH767" s="8"/>
      <c r="BI767" s="8"/>
    </row>
    <row r="768" spans="1:61" ht="15" thickBot="1">
      <c r="A768" s="2">
        <v>1</v>
      </c>
      <c r="B768" s="2">
        <v>1</v>
      </c>
      <c r="C768" s="2">
        <v>51</v>
      </c>
      <c r="D768" s="2">
        <v>1</v>
      </c>
      <c r="E768" s="2">
        <v>1</v>
      </c>
      <c r="F768" s="2">
        <v>20</v>
      </c>
      <c r="G768" s="2">
        <v>0</v>
      </c>
      <c r="H768" s="2">
        <v>0</v>
      </c>
      <c r="I768" s="2">
        <v>1</v>
      </c>
      <c r="J768" s="2">
        <v>0</v>
      </c>
      <c r="K768" s="2">
        <v>239</v>
      </c>
      <c r="L768" s="2">
        <v>168</v>
      </c>
      <c r="M768" s="2">
        <v>102</v>
      </c>
      <c r="N768" s="2">
        <v>30.38</v>
      </c>
      <c r="O768" s="2">
        <v>82</v>
      </c>
      <c r="P768" s="2">
        <v>68</v>
      </c>
      <c r="Q768" s="1">
        <f t="shared" si="67"/>
        <v>-0.77146520008403652</v>
      </c>
      <c r="R768" s="1">
        <f t="shared" si="68"/>
        <v>0.46233515828282251</v>
      </c>
      <c r="S768" s="1">
        <f t="shared" si="69"/>
        <v>0.31616223932257032</v>
      </c>
      <c r="T768" s="1">
        <f t="shared" si="70"/>
        <v>0.31616223932257032</v>
      </c>
      <c r="U768" s="1">
        <f t="shared" si="71"/>
        <v>-0.50009000104871792</v>
      </c>
      <c r="V768" s="10">
        <f t="shared" si="66"/>
        <v>1</v>
      </c>
      <c r="W768" s="12"/>
      <c r="X768" s="12"/>
      <c r="Y768" s="12"/>
      <c r="Z768" s="12"/>
      <c r="AA768" s="8"/>
      <c r="AB768" s="8"/>
      <c r="AC768" s="8"/>
      <c r="AD768" s="8"/>
      <c r="AE768" s="8"/>
      <c r="AF768" s="8"/>
      <c r="AG768" s="8"/>
      <c r="AH768" s="8"/>
      <c r="AI768" s="8"/>
      <c r="AJ768" s="8"/>
      <c r="AK768" s="8"/>
      <c r="AL768" s="8"/>
      <c r="AM768" s="8"/>
      <c r="AN768" s="8"/>
      <c r="AO768" s="8"/>
      <c r="AP768" s="8"/>
      <c r="AQ768" s="8"/>
      <c r="AR768" s="8"/>
      <c r="AS768" s="8"/>
      <c r="AT768" s="8"/>
      <c r="AU768" s="8"/>
      <c r="AV768" s="8"/>
      <c r="AW768" s="19"/>
      <c r="AX768" s="8"/>
      <c r="AY768" s="8"/>
      <c r="AZ768" s="8"/>
      <c r="BA768" s="8"/>
      <c r="BB768" s="8"/>
      <c r="BC768" s="8"/>
      <c r="BD768" s="8"/>
      <c r="BE768" s="8"/>
      <c r="BF768" s="8"/>
      <c r="BG768" s="8"/>
      <c r="BH768" s="8"/>
      <c r="BI768" s="8"/>
    </row>
    <row r="769" spans="1:61" ht="15" thickBot="1">
      <c r="A769" s="2">
        <v>0</v>
      </c>
      <c r="B769" s="2">
        <v>1</v>
      </c>
      <c r="C769" s="2">
        <v>49</v>
      </c>
      <c r="D769" s="2">
        <v>4</v>
      </c>
      <c r="E769" s="2">
        <v>0</v>
      </c>
      <c r="F769" s="2">
        <v>0</v>
      </c>
      <c r="G769" s="2">
        <v>0</v>
      </c>
      <c r="H769" s="2">
        <v>0</v>
      </c>
      <c r="I769" s="2">
        <v>0</v>
      </c>
      <c r="J769" s="2">
        <v>0</v>
      </c>
      <c r="K769" s="2">
        <v>264</v>
      </c>
      <c r="L769" s="2">
        <v>127.5</v>
      </c>
      <c r="M769" s="2">
        <v>81</v>
      </c>
      <c r="N769" s="2">
        <v>25.16</v>
      </c>
      <c r="O769" s="2">
        <v>76</v>
      </c>
      <c r="P769" s="2">
        <v>70</v>
      </c>
      <c r="Q769" s="1">
        <f t="shared" si="67"/>
        <v>-2.1846943692800576</v>
      </c>
      <c r="R769" s="1">
        <f t="shared" si="68"/>
        <v>0.11251211555881932</v>
      </c>
      <c r="S769" s="1">
        <f t="shared" si="69"/>
        <v>0.10113338451357362</v>
      </c>
      <c r="T769" s="1">
        <f t="shared" si="70"/>
        <v>0.89886661548642643</v>
      </c>
      <c r="U769" s="1">
        <f t="shared" si="71"/>
        <v>-4.6304749263476608E-2</v>
      </c>
      <c r="V769" s="10">
        <f t="shared" si="66"/>
        <v>1</v>
      </c>
      <c r="W769" s="12"/>
      <c r="X769" s="12"/>
      <c r="Y769" s="12"/>
      <c r="Z769" s="12"/>
      <c r="AA769" s="8"/>
      <c r="AB769" s="8"/>
      <c r="AC769" s="8"/>
      <c r="AD769" s="8"/>
      <c r="AE769" s="8"/>
      <c r="AF769" s="8"/>
      <c r="AG769" s="8"/>
      <c r="AH769" s="8"/>
      <c r="AI769" s="8"/>
      <c r="AJ769" s="8"/>
      <c r="AK769" s="8"/>
      <c r="AL769" s="8"/>
      <c r="AM769" s="8"/>
      <c r="AN769" s="8"/>
      <c r="AO769" s="8"/>
      <c r="AP769" s="8"/>
      <c r="AQ769" s="8"/>
      <c r="AR769" s="8"/>
      <c r="AS769" s="8"/>
      <c r="AT769" s="8"/>
      <c r="AU769" s="8"/>
      <c r="AV769" s="8"/>
      <c r="AW769" s="19"/>
      <c r="AX769" s="8"/>
      <c r="AY769" s="8"/>
      <c r="AZ769" s="8"/>
      <c r="BA769" s="8"/>
      <c r="BB769" s="8"/>
      <c r="BC769" s="8"/>
      <c r="BD769" s="8"/>
      <c r="BE769" s="8"/>
      <c r="BF769" s="8"/>
      <c r="BG769" s="8"/>
      <c r="BH769" s="8"/>
      <c r="BI769" s="8"/>
    </row>
    <row r="770" spans="1:61" ht="15" thickBot="1">
      <c r="A770" s="2">
        <v>0</v>
      </c>
      <c r="B770" s="2">
        <v>1</v>
      </c>
      <c r="C770" s="2">
        <v>53</v>
      </c>
      <c r="D770" s="2">
        <v>4</v>
      </c>
      <c r="E770" s="2">
        <v>1</v>
      </c>
      <c r="F770" s="2">
        <v>5</v>
      </c>
      <c r="G770" s="2">
        <v>0</v>
      </c>
      <c r="H770" s="2">
        <v>0</v>
      </c>
      <c r="I770" s="2">
        <v>1</v>
      </c>
      <c r="J770" s="2">
        <v>0</v>
      </c>
      <c r="K770" s="2">
        <v>232</v>
      </c>
      <c r="L770" s="2">
        <v>134</v>
      </c>
      <c r="M770" s="2">
        <v>91</v>
      </c>
      <c r="N770" s="2">
        <v>25.13</v>
      </c>
      <c r="O770" s="2">
        <v>54</v>
      </c>
      <c r="P770" s="2">
        <v>75</v>
      </c>
      <c r="Q770" s="1">
        <f t="shared" si="67"/>
        <v>-1.4399066551798647</v>
      </c>
      <c r="R770" s="1">
        <f t="shared" si="68"/>
        <v>0.23694987569337916</v>
      </c>
      <c r="S770" s="1">
        <f t="shared" si="69"/>
        <v>0.19155980395774369</v>
      </c>
      <c r="T770" s="1">
        <f t="shared" si="70"/>
        <v>0.80844019604225625</v>
      </c>
      <c r="U770" s="1">
        <f t="shared" si="71"/>
        <v>-9.2352101285684926E-2</v>
      </c>
      <c r="V770" s="10">
        <f t="shared" si="66"/>
        <v>1</v>
      </c>
      <c r="W770" s="12"/>
      <c r="X770" s="12"/>
      <c r="Y770" s="12"/>
      <c r="Z770" s="12"/>
      <c r="AA770" s="8"/>
      <c r="AB770" s="8"/>
      <c r="AC770" s="8"/>
      <c r="AD770" s="8"/>
      <c r="AE770" s="8"/>
      <c r="AF770" s="8"/>
      <c r="AG770" s="8"/>
      <c r="AH770" s="8"/>
      <c r="AI770" s="8"/>
      <c r="AJ770" s="8"/>
      <c r="AK770" s="8"/>
      <c r="AL770" s="8"/>
      <c r="AM770" s="8"/>
      <c r="AN770" s="8"/>
      <c r="AO770" s="8"/>
      <c r="AP770" s="8"/>
      <c r="AQ770" s="8"/>
      <c r="AR770" s="8"/>
      <c r="AS770" s="8"/>
      <c r="AT770" s="8"/>
      <c r="AU770" s="8"/>
      <c r="AV770" s="8"/>
      <c r="AW770" s="19"/>
      <c r="AX770" s="8"/>
      <c r="AY770" s="8"/>
      <c r="AZ770" s="8"/>
      <c r="BA770" s="8"/>
      <c r="BB770" s="8"/>
      <c r="BC770" s="8"/>
      <c r="BD770" s="8"/>
      <c r="BE770" s="8"/>
      <c r="BF770" s="8"/>
      <c r="BG770" s="8"/>
      <c r="BH770" s="8"/>
      <c r="BI770" s="8"/>
    </row>
    <row r="771" spans="1:61" ht="15" thickBot="1">
      <c r="A771" s="2">
        <v>0</v>
      </c>
      <c r="B771" s="2">
        <v>0</v>
      </c>
      <c r="C771" s="2">
        <v>47</v>
      </c>
      <c r="D771" s="2">
        <v>1</v>
      </c>
      <c r="E771" s="2">
        <v>0</v>
      </c>
      <c r="F771" s="2">
        <v>0</v>
      </c>
      <c r="G771" s="2">
        <v>0</v>
      </c>
      <c r="H771" s="2">
        <v>0</v>
      </c>
      <c r="I771" s="2">
        <v>0</v>
      </c>
      <c r="J771" s="2">
        <v>0</v>
      </c>
      <c r="K771" s="2">
        <v>232</v>
      </c>
      <c r="L771" s="2">
        <v>113.5</v>
      </c>
      <c r="M771" s="2">
        <v>73</v>
      </c>
      <c r="N771" s="2">
        <v>28.78</v>
      </c>
      <c r="O771" s="2">
        <v>75</v>
      </c>
      <c r="P771" s="2">
        <v>77</v>
      </c>
      <c r="Q771" s="1">
        <f t="shared" si="67"/>
        <v>-2.9070106934100073</v>
      </c>
      <c r="R771" s="1">
        <f t="shared" si="68"/>
        <v>5.4638818166497669E-2</v>
      </c>
      <c r="S771" s="1">
        <f t="shared" si="69"/>
        <v>5.1808085597956577E-2</v>
      </c>
      <c r="T771" s="1">
        <f t="shared" si="70"/>
        <v>0.94819191440204342</v>
      </c>
      <c r="U771" s="1">
        <f t="shared" si="71"/>
        <v>-2.3103752397728133E-2</v>
      </c>
      <c r="V771" s="10">
        <f t="shared" si="66"/>
        <v>0</v>
      </c>
      <c r="W771" s="12"/>
      <c r="X771" s="12"/>
      <c r="Y771" s="12"/>
      <c r="Z771" s="12"/>
      <c r="AA771" s="8"/>
      <c r="AB771" s="8"/>
      <c r="AC771" s="8"/>
      <c r="AD771" s="8"/>
      <c r="AE771" s="8"/>
      <c r="AF771" s="8"/>
      <c r="AG771" s="8"/>
      <c r="AH771" s="8"/>
      <c r="AI771" s="8"/>
      <c r="AJ771" s="8"/>
      <c r="AK771" s="8"/>
      <c r="AL771" s="8"/>
      <c r="AM771" s="8"/>
      <c r="AN771" s="8"/>
      <c r="AO771" s="8"/>
      <c r="AP771" s="8"/>
      <c r="AQ771" s="8"/>
      <c r="AR771" s="8"/>
      <c r="AS771" s="8"/>
      <c r="AT771" s="8"/>
      <c r="AU771" s="8"/>
      <c r="AV771" s="8"/>
      <c r="AW771" s="19"/>
      <c r="AX771" s="8"/>
      <c r="AY771" s="8"/>
      <c r="AZ771" s="8"/>
      <c r="BA771" s="8"/>
      <c r="BB771" s="8"/>
      <c r="BC771" s="8"/>
      <c r="BD771" s="8"/>
      <c r="BE771" s="8"/>
      <c r="BF771" s="8"/>
      <c r="BG771" s="8"/>
      <c r="BH771" s="8"/>
      <c r="BI771" s="8"/>
    </row>
    <row r="772" spans="1:61" ht="15" thickBot="1">
      <c r="A772" s="2">
        <v>1</v>
      </c>
      <c r="B772" s="2">
        <v>1</v>
      </c>
      <c r="C772" s="2">
        <v>52</v>
      </c>
      <c r="D772" s="2">
        <v>4</v>
      </c>
      <c r="E772" s="2">
        <v>1</v>
      </c>
      <c r="F772" s="2">
        <v>20</v>
      </c>
      <c r="G772" s="2">
        <v>0</v>
      </c>
      <c r="H772" s="2">
        <v>0</v>
      </c>
      <c r="I772" s="2">
        <v>1</v>
      </c>
      <c r="J772" s="2">
        <v>0</v>
      </c>
      <c r="K772" s="2">
        <v>225</v>
      </c>
      <c r="L772" s="2">
        <v>156</v>
      </c>
      <c r="M772" s="2">
        <v>98</v>
      </c>
      <c r="N772" s="2">
        <v>30.93</v>
      </c>
      <c r="O772" s="2">
        <v>80</v>
      </c>
      <c r="P772" s="2">
        <v>100</v>
      </c>
      <c r="Q772" s="1">
        <f t="shared" si="67"/>
        <v>-0.81028484711809856</v>
      </c>
      <c r="R772" s="1">
        <f t="shared" si="68"/>
        <v>0.44473136773052152</v>
      </c>
      <c r="S772" s="1">
        <f t="shared" si="69"/>
        <v>0.30782979982578673</v>
      </c>
      <c r="T772" s="1">
        <f t="shared" si="70"/>
        <v>0.30782979982578673</v>
      </c>
      <c r="U772" s="1">
        <f t="shared" si="71"/>
        <v>-0.51168934008136691</v>
      </c>
      <c r="V772" s="10">
        <f t="shared" si="66"/>
        <v>1</v>
      </c>
      <c r="W772" s="12"/>
      <c r="X772" s="12"/>
      <c r="Y772" s="12"/>
      <c r="Z772" s="12"/>
      <c r="AA772" s="8"/>
      <c r="AB772" s="8"/>
      <c r="AC772" s="8"/>
      <c r="AD772" s="8"/>
      <c r="AE772" s="8"/>
      <c r="AF772" s="8"/>
      <c r="AG772" s="8"/>
      <c r="AH772" s="8"/>
      <c r="AI772" s="8"/>
      <c r="AJ772" s="8"/>
      <c r="AK772" s="8"/>
      <c r="AL772" s="8"/>
      <c r="AM772" s="8"/>
      <c r="AN772" s="8"/>
      <c r="AO772" s="8"/>
      <c r="AP772" s="8"/>
      <c r="AQ772" s="8"/>
      <c r="AR772" s="8"/>
      <c r="AS772" s="8"/>
      <c r="AT772" s="8"/>
      <c r="AU772" s="8"/>
      <c r="AV772" s="8"/>
      <c r="AW772" s="19"/>
      <c r="AX772" s="8"/>
      <c r="AY772" s="8"/>
      <c r="AZ772" s="8"/>
      <c r="BA772" s="8"/>
      <c r="BB772" s="8"/>
      <c r="BC772" s="8"/>
      <c r="BD772" s="8"/>
      <c r="BE772" s="8"/>
      <c r="BF772" s="8"/>
      <c r="BG772" s="8"/>
      <c r="BH772" s="8"/>
      <c r="BI772" s="8"/>
    </row>
    <row r="773" spans="1:61" ht="15" thickBot="1">
      <c r="A773" s="2">
        <v>0</v>
      </c>
      <c r="B773" s="2">
        <v>0</v>
      </c>
      <c r="C773" s="2">
        <v>50</v>
      </c>
      <c r="D773" s="2">
        <v>1</v>
      </c>
      <c r="E773" s="2">
        <v>1</v>
      </c>
      <c r="F773" s="2">
        <v>20</v>
      </c>
      <c r="G773" s="2">
        <v>0</v>
      </c>
      <c r="H773" s="2">
        <v>0</v>
      </c>
      <c r="I773" s="2">
        <v>0</v>
      </c>
      <c r="J773" s="2">
        <v>0</v>
      </c>
      <c r="K773" s="2">
        <v>221</v>
      </c>
      <c r="L773" s="2">
        <v>112</v>
      </c>
      <c r="M773" s="2">
        <v>69</v>
      </c>
      <c r="N773" s="2">
        <v>24.07</v>
      </c>
      <c r="O773" s="2">
        <v>80</v>
      </c>
      <c r="P773" s="2">
        <v>79</v>
      </c>
      <c r="Q773" s="1">
        <f t="shared" si="67"/>
        <v>-2.3528031749338192</v>
      </c>
      <c r="R773" s="1">
        <f t="shared" si="68"/>
        <v>9.5102200116111341E-2</v>
      </c>
      <c r="S773" s="1">
        <f t="shared" si="69"/>
        <v>8.6843218930642146E-2</v>
      </c>
      <c r="T773" s="1">
        <f t="shared" si="70"/>
        <v>0.91315678106935783</v>
      </c>
      <c r="U773" s="1">
        <f t="shared" si="71"/>
        <v>-3.9454651482352721E-2</v>
      </c>
      <c r="V773" s="10">
        <f t="shared" si="66"/>
        <v>0</v>
      </c>
      <c r="W773" s="12"/>
      <c r="X773" s="12"/>
      <c r="Y773" s="12"/>
      <c r="Z773" s="12"/>
      <c r="AA773" s="8"/>
      <c r="AB773" s="8"/>
      <c r="AC773" s="8"/>
      <c r="AD773" s="8"/>
      <c r="AE773" s="8"/>
      <c r="AF773" s="8"/>
      <c r="AG773" s="8"/>
      <c r="AH773" s="8"/>
      <c r="AI773" s="8"/>
      <c r="AJ773" s="8"/>
      <c r="AK773" s="8"/>
      <c r="AL773" s="8"/>
      <c r="AM773" s="8"/>
      <c r="AN773" s="8"/>
      <c r="AO773" s="8"/>
      <c r="AP773" s="8"/>
      <c r="AQ773" s="8"/>
      <c r="AR773" s="8"/>
      <c r="AS773" s="8"/>
      <c r="AT773" s="8"/>
      <c r="AU773" s="8"/>
      <c r="AV773" s="8"/>
      <c r="AW773" s="19"/>
      <c r="AX773" s="8"/>
      <c r="AY773" s="8"/>
      <c r="AZ773" s="8"/>
      <c r="BA773" s="8"/>
      <c r="BB773" s="8"/>
      <c r="BC773" s="8"/>
      <c r="BD773" s="8"/>
      <c r="BE773" s="8"/>
      <c r="BF773" s="8"/>
      <c r="BG773" s="8"/>
      <c r="BH773" s="8"/>
      <c r="BI773" s="8"/>
    </row>
    <row r="774" spans="1:61" ht="15" thickBot="1">
      <c r="A774" s="2">
        <v>0</v>
      </c>
      <c r="B774" s="2">
        <v>1</v>
      </c>
      <c r="C774" s="2">
        <v>58</v>
      </c>
      <c r="D774" s="2">
        <v>1</v>
      </c>
      <c r="E774" s="2">
        <v>1</v>
      </c>
      <c r="F774" s="2">
        <v>9</v>
      </c>
      <c r="G774" s="2">
        <v>0</v>
      </c>
      <c r="H774" s="2">
        <v>0</v>
      </c>
      <c r="I774" s="2">
        <v>1</v>
      </c>
      <c r="J774" s="2">
        <v>0</v>
      </c>
      <c r="K774" s="2">
        <v>242</v>
      </c>
      <c r="L774" s="2">
        <v>164</v>
      </c>
      <c r="M774" s="2">
        <v>85.5</v>
      </c>
      <c r="N774" s="2">
        <v>18.84</v>
      </c>
      <c r="O774" s="2">
        <v>76</v>
      </c>
      <c r="P774" s="2">
        <v>106</v>
      </c>
      <c r="Q774" s="1">
        <f t="shared" si="67"/>
        <v>-0.2965749151349204</v>
      </c>
      <c r="R774" s="1">
        <f t="shared" si="68"/>
        <v>0.74335993626816121</v>
      </c>
      <c r="S774" s="1">
        <f t="shared" si="69"/>
        <v>0.42639498637292228</v>
      </c>
      <c r="T774" s="1">
        <f t="shared" si="70"/>
        <v>0.57360501362707772</v>
      </c>
      <c r="U774" s="1">
        <f t="shared" si="71"/>
        <v>-0.24138706134817411</v>
      </c>
      <c r="V774" s="10">
        <f t="shared" si="66"/>
        <v>1</v>
      </c>
      <c r="W774" s="12"/>
      <c r="X774" s="12"/>
      <c r="Y774" s="12"/>
      <c r="Z774" s="12"/>
      <c r="AA774" s="8"/>
      <c r="AB774" s="8"/>
      <c r="AC774" s="8"/>
      <c r="AD774" s="8"/>
      <c r="AE774" s="8"/>
      <c r="AF774" s="8"/>
      <c r="AG774" s="8"/>
      <c r="AH774" s="8"/>
      <c r="AI774" s="8"/>
      <c r="AJ774" s="8"/>
      <c r="AK774" s="8"/>
      <c r="AL774" s="8"/>
      <c r="AM774" s="8"/>
      <c r="AN774" s="8"/>
      <c r="AO774" s="8"/>
      <c r="AP774" s="8"/>
      <c r="AQ774" s="8"/>
      <c r="AR774" s="8"/>
      <c r="AS774" s="8"/>
      <c r="AT774" s="8"/>
      <c r="AU774" s="8"/>
      <c r="AV774" s="8"/>
      <c r="AW774" s="19"/>
      <c r="AX774" s="8"/>
      <c r="AY774" s="8"/>
      <c r="AZ774" s="8"/>
      <c r="BA774" s="8"/>
      <c r="BB774" s="8"/>
      <c r="BC774" s="8"/>
      <c r="BD774" s="8"/>
      <c r="BE774" s="8"/>
      <c r="BF774" s="8"/>
      <c r="BG774" s="8"/>
      <c r="BH774" s="8"/>
      <c r="BI774" s="8"/>
    </row>
    <row r="775" spans="1:61" ht="15" thickBot="1">
      <c r="A775" s="2">
        <v>1</v>
      </c>
      <c r="B775" s="2">
        <v>0</v>
      </c>
      <c r="C775" s="2">
        <v>64</v>
      </c>
      <c r="D775" s="2">
        <v>1</v>
      </c>
      <c r="E775" s="2">
        <v>0</v>
      </c>
      <c r="F775" s="2">
        <v>0</v>
      </c>
      <c r="G775" s="2">
        <v>0</v>
      </c>
      <c r="H775" s="2">
        <v>0</v>
      </c>
      <c r="I775" s="2">
        <v>1</v>
      </c>
      <c r="J775" s="2">
        <v>0</v>
      </c>
      <c r="K775" s="2">
        <v>194</v>
      </c>
      <c r="L775" s="2">
        <v>176</v>
      </c>
      <c r="M775" s="2">
        <v>97</v>
      </c>
      <c r="N775" s="2">
        <v>33.19</v>
      </c>
      <c r="O775" s="2">
        <v>68</v>
      </c>
      <c r="P775" s="2">
        <v>89</v>
      </c>
      <c r="Q775" s="1">
        <f t="shared" si="67"/>
        <v>-0.67937855845825723</v>
      </c>
      <c r="R775" s="1">
        <f t="shared" si="68"/>
        <v>0.50693192305576995</v>
      </c>
      <c r="S775" s="1">
        <f t="shared" si="69"/>
        <v>0.33640001601917685</v>
      </c>
      <c r="T775" s="1">
        <f t="shared" si="70"/>
        <v>0.33640001601917685</v>
      </c>
      <c r="U775" s="1">
        <f t="shared" si="71"/>
        <v>-0.47314399219326947</v>
      </c>
      <c r="V775" s="10">
        <f t="shared" ref="V775:V838" si="72">IF(S775&gt;0.1,1,0)</f>
        <v>1</v>
      </c>
      <c r="W775" s="12"/>
      <c r="X775" s="12"/>
      <c r="Y775" s="12"/>
      <c r="Z775" s="12"/>
      <c r="AA775" s="8"/>
      <c r="AB775" s="8"/>
      <c r="AC775" s="8"/>
      <c r="AD775" s="8"/>
      <c r="AE775" s="8"/>
      <c r="AF775" s="8"/>
      <c r="AG775" s="8"/>
      <c r="AH775" s="8"/>
      <c r="AI775" s="8"/>
      <c r="AJ775" s="8"/>
      <c r="AK775" s="8"/>
      <c r="AL775" s="8"/>
      <c r="AM775" s="8"/>
      <c r="AN775" s="8"/>
      <c r="AO775" s="8"/>
      <c r="AP775" s="8"/>
      <c r="AQ775" s="8"/>
      <c r="AR775" s="8"/>
      <c r="AS775" s="8"/>
      <c r="AT775" s="8"/>
      <c r="AU775" s="8"/>
      <c r="AV775" s="8"/>
      <c r="AW775" s="19"/>
      <c r="AX775" s="8"/>
      <c r="AY775" s="8"/>
      <c r="AZ775" s="8"/>
      <c r="BA775" s="8"/>
      <c r="BB775" s="8"/>
      <c r="BC775" s="8"/>
      <c r="BD775" s="8"/>
      <c r="BE775" s="8"/>
      <c r="BF775" s="8"/>
      <c r="BG775" s="8"/>
      <c r="BH775" s="8"/>
      <c r="BI775" s="8"/>
    </row>
    <row r="776" spans="1:61" ht="15" thickBot="1">
      <c r="A776" s="2">
        <v>0</v>
      </c>
      <c r="B776" s="2">
        <v>1</v>
      </c>
      <c r="C776" s="2">
        <v>37</v>
      </c>
      <c r="D776" s="2">
        <v>3</v>
      </c>
      <c r="E776" s="2">
        <v>0</v>
      </c>
      <c r="F776" s="2">
        <v>0</v>
      </c>
      <c r="G776" s="2">
        <v>0</v>
      </c>
      <c r="H776" s="2">
        <v>0</v>
      </c>
      <c r="I776" s="2">
        <v>0</v>
      </c>
      <c r="J776" s="2">
        <v>0</v>
      </c>
      <c r="K776" s="2">
        <v>238</v>
      </c>
      <c r="L776" s="2">
        <v>121</v>
      </c>
      <c r="M776" s="2">
        <v>80</v>
      </c>
      <c r="N776" s="2">
        <v>28.95</v>
      </c>
      <c r="O776" s="2">
        <v>70</v>
      </c>
      <c r="P776" s="2">
        <v>67</v>
      </c>
      <c r="Q776" s="1">
        <f t="shared" ref="Q776:Q839" si="73">A$2+SUMPRODUCT($B$2:$P$2,B776:P776)</f>
        <v>-3.0315666996331956</v>
      </c>
      <c r="R776" s="1">
        <f t="shared" ref="R776:R839" si="74">EXP(Q776)</f>
        <v>4.8240001299103767E-2</v>
      </c>
      <c r="S776" s="1">
        <f t="shared" ref="S776:S839" si="75">R776/(1+R776)</f>
        <v>4.601999660318154E-2</v>
      </c>
      <c r="T776" s="1">
        <f t="shared" ref="T776:T839" si="76">IF(A776=1,S776,1-S776)</f>
        <v>0.95398000339681843</v>
      </c>
      <c r="U776" s="1">
        <f t="shared" ref="U776:U839" si="77">LOG(T776)</f>
        <v>-2.0460728551078861E-2</v>
      </c>
      <c r="V776" s="10">
        <f t="shared" si="72"/>
        <v>0</v>
      </c>
      <c r="W776" s="12"/>
      <c r="X776" s="12"/>
      <c r="Y776" s="12"/>
      <c r="Z776" s="12"/>
      <c r="AA776" s="8"/>
      <c r="AB776" s="8"/>
      <c r="AC776" s="8"/>
      <c r="AD776" s="8"/>
      <c r="AE776" s="8"/>
      <c r="AF776" s="8"/>
      <c r="AG776" s="8"/>
      <c r="AH776" s="8"/>
      <c r="AI776" s="8"/>
      <c r="AJ776" s="8"/>
      <c r="AK776" s="8"/>
      <c r="AL776" s="8"/>
      <c r="AM776" s="8"/>
      <c r="AN776" s="8"/>
      <c r="AO776" s="8"/>
      <c r="AP776" s="8"/>
      <c r="AQ776" s="8"/>
      <c r="AR776" s="8"/>
      <c r="AS776" s="8"/>
      <c r="AT776" s="8"/>
      <c r="AU776" s="8"/>
      <c r="AV776" s="8"/>
      <c r="AW776" s="19"/>
      <c r="AX776" s="8"/>
      <c r="AY776" s="8"/>
      <c r="AZ776" s="8"/>
      <c r="BA776" s="8"/>
      <c r="BB776" s="8"/>
      <c r="BC776" s="8"/>
      <c r="BD776" s="8"/>
      <c r="BE776" s="8"/>
      <c r="BF776" s="8"/>
      <c r="BG776" s="8"/>
      <c r="BH776" s="8"/>
      <c r="BI776" s="8"/>
    </row>
    <row r="777" spans="1:61" ht="15" thickBot="1">
      <c r="A777" s="2">
        <v>0</v>
      </c>
      <c r="B777" s="2">
        <v>1</v>
      </c>
      <c r="C777" s="2">
        <v>57</v>
      </c>
      <c r="D777" s="2">
        <v>1</v>
      </c>
      <c r="E777" s="2">
        <v>1</v>
      </c>
      <c r="F777" s="2">
        <v>10</v>
      </c>
      <c r="G777" s="2">
        <v>0</v>
      </c>
      <c r="H777" s="2">
        <v>0</v>
      </c>
      <c r="I777" s="2">
        <v>1</v>
      </c>
      <c r="J777" s="2">
        <v>0</v>
      </c>
      <c r="K777" s="2">
        <v>206</v>
      </c>
      <c r="L777" s="2">
        <v>141</v>
      </c>
      <c r="M777" s="2">
        <v>83</v>
      </c>
      <c r="N777" s="2">
        <v>27.98</v>
      </c>
      <c r="O777" s="2">
        <v>63</v>
      </c>
      <c r="P777" s="2">
        <v>69</v>
      </c>
      <c r="Q777" s="1">
        <f t="shared" si="73"/>
        <v>-0.92792282252697866</v>
      </c>
      <c r="R777" s="1">
        <f t="shared" si="74"/>
        <v>0.39537412022413132</v>
      </c>
      <c r="S777" s="1">
        <f t="shared" si="75"/>
        <v>0.28334631873538296</v>
      </c>
      <c r="T777" s="1">
        <f t="shared" si="76"/>
        <v>0.71665368126461704</v>
      </c>
      <c r="U777" s="1">
        <f t="shared" si="77"/>
        <v>-0.14469066392900709</v>
      </c>
      <c r="V777" s="10">
        <f t="shared" si="72"/>
        <v>1</v>
      </c>
      <c r="W777" s="12"/>
      <c r="X777" s="12"/>
      <c r="Y777" s="12"/>
      <c r="Z777" s="12"/>
      <c r="AA777" s="8"/>
      <c r="AB777" s="8"/>
      <c r="AC777" s="8"/>
      <c r="AD777" s="8"/>
      <c r="AE777" s="8"/>
      <c r="AF777" s="8"/>
      <c r="AG777" s="8"/>
      <c r="AH777" s="8"/>
      <c r="AI777" s="8"/>
      <c r="AJ777" s="8"/>
      <c r="AK777" s="8"/>
      <c r="AL777" s="8"/>
      <c r="AM777" s="8"/>
      <c r="AN777" s="8"/>
      <c r="AO777" s="8"/>
      <c r="AP777" s="8"/>
      <c r="AQ777" s="8"/>
      <c r="AR777" s="8"/>
      <c r="AS777" s="8"/>
      <c r="AT777" s="8"/>
      <c r="AU777" s="8"/>
      <c r="AV777" s="8"/>
      <c r="AW777" s="19"/>
      <c r="AX777" s="8"/>
      <c r="AY777" s="8"/>
      <c r="AZ777" s="8"/>
      <c r="BA777" s="8"/>
      <c r="BB777" s="8"/>
      <c r="BC777" s="8"/>
      <c r="BD777" s="8"/>
      <c r="BE777" s="8"/>
      <c r="BF777" s="8"/>
      <c r="BG777" s="8"/>
      <c r="BH777" s="8"/>
      <c r="BI777" s="8"/>
    </row>
    <row r="778" spans="1:61" ht="15" thickBot="1">
      <c r="A778" s="2">
        <v>1</v>
      </c>
      <c r="B778" s="2">
        <v>1</v>
      </c>
      <c r="C778" s="2">
        <v>64</v>
      </c>
      <c r="D778" s="2">
        <v>4</v>
      </c>
      <c r="E778" s="2">
        <v>0</v>
      </c>
      <c r="F778" s="2">
        <v>0</v>
      </c>
      <c r="G778" s="2">
        <v>0</v>
      </c>
      <c r="H778" s="2">
        <v>0</v>
      </c>
      <c r="I778" s="2">
        <v>0</v>
      </c>
      <c r="J778" s="2">
        <v>0</v>
      </c>
      <c r="K778" s="2">
        <v>273</v>
      </c>
      <c r="L778" s="2">
        <v>123</v>
      </c>
      <c r="M778" s="2">
        <v>73.5</v>
      </c>
      <c r="N778" s="2">
        <v>22.3</v>
      </c>
      <c r="O778" s="2">
        <v>75</v>
      </c>
      <c r="P778" s="2">
        <v>84</v>
      </c>
      <c r="Q778" s="1">
        <f t="shared" si="73"/>
        <v>-1.1660379586406782</v>
      </c>
      <c r="R778" s="1">
        <f t="shared" si="74"/>
        <v>0.31159906717845642</v>
      </c>
      <c r="S778" s="1">
        <f t="shared" si="75"/>
        <v>0.23757188837346147</v>
      </c>
      <c r="T778" s="1">
        <f t="shared" si="76"/>
        <v>0.23757188837346147</v>
      </c>
      <c r="U778" s="1">
        <f t="shared" si="77"/>
        <v>-0.62420495025051215</v>
      </c>
      <c r="V778" s="10">
        <f t="shared" si="72"/>
        <v>1</v>
      </c>
      <c r="W778" s="12"/>
      <c r="X778" s="12"/>
      <c r="Y778" s="12"/>
      <c r="Z778" s="12"/>
      <c r="AA778" s="8"/>
      <c r="AB778" s="8"/>
      <c r="AC778" s="8"/>
      <c r="AD778" s="8"/>
      <c r="AE778" s="8"/>
      <c r="AF778" s="8"/>
      <c r="AG778" s="8"/>
      <c r="AH778" s="8"/>
      <c r="AI778" s="8"/>
      <c r="AJ778" s="8"/>
      <c r="AK778" s="8"/>
      <c r="AL778" s="8"/>
      <c r="AM778" s="8"/>
      <c r="AN778" s="8"/>
      <c r="AO778" s="8"/>
      <c r="AP778" s="8"/>
      <c r="AQ778" s="8"/>
      <c r="AR778" s="8"/>
      <c r="AS778" s="8"/>
      <c r="AT778" s="8"/>
      <c r="AU778" s="8"/>
      <c r="AV778" s="8"/>
      <c r="AW778" s="19"/>
      <c r="AX778" s="8"/>
      <c r="AY778" s="8"/>
      <c r="AZ778" s="8"/>
      <c r="BA778" s="8"/>
      <c r="BB778" s="8"/>
      <c r="BC778" s="8"/>
      <c r="BD778" s="8"/>
      <c r="BE778" s="8"/>
      <c r="BF778" s="8"/>
      <c r="BG778" s="8"/>
      <c r="BH778" s="8"/>
      <c r="BI778" s="8"/>
    </row>
    <row r="779" spans="1:61" ht="15" thickBot="1">
      <c r="A779" s="2">
        <v>0</v>
      </c>
      <c r="B779" s="2">
        <v>0</v>
      </c>
      <c r="C779" s="2">
        <v>66</v>
      </c>
      <c r="D779" s="2">
        <v>1</v>
      </c>
      <c r="E779" s="2">
        <v>0</v>
      </c>
      <c r="F779" s="2">
        <v>0</v>
      </c>
      <c r="G779" s="2">
        <v>1</v>
      </c>
      <c r="H779" s="2">
        <v>0</v>
      </c>
      <c r="I779" s="2">
        <v>1</v>
      </c>
      <c r="J779" s="2">
        <v>0</v>
      </c>
      <c r="K779" s="2">
        <v>290</v>
      </c>
      <c r="L779" s="2">
        <v>152.5</v>
      </c>
      <c r="M779" s="2">
        <v>90</v>
      </c>
      <c r="N779" s="2">
        <v>23.63</v>
      </c>
      <c r="O779" s="2">
        <v>80</v>
      </c>
      <c r="P779" s="2">
        <v>76</v>
      </c>
      <c r="Q779" s="1">
        <f t="shared" si="73"/>
        <v>-0.69759023211888582</v>
      </c>
      <c r="R779" s="1">
        <f t="shared" si="74"/>
        <v>0.49778340209634842</v>
      </c>
      <c r="S779" s="1">
        <f t="shared" si="75"/>
        <v>0.33234672076058125</v>
      </c>
      <c r="T779" s="1">
        <f t="shared" si="76"/>
        <v>0.66765327923941875</v>
      </c>
      <c r="U779" s="1">
        <f t="shared" si="77"/>
        <v>-0.17544901357996151</v>
      </c>
      <c r="V779" s="10">
        <f t="shared" si="72"/>
        <v>1</v>
      </c>
      <c r="W779" s="12"/>
      <c r="X779" s="12"/>
      <c r="Y779" s="12"/>
      <c r="Z779" s="12"/>
      <c r="AA779" s="8"/>
      <c r="AB779" s="8"/>
      <c r="AC779" s="8"/>
      <c r="AD779" s="8"/>
      <c r="AE779" s="8"/>
      <c r="AF779" s="8"/>
      <c r="AG779" s="8"/>
      <c r="AH779" s="8"/>
      <c r="AI779" s="8"/>
      <c r="AJ779" s="8"/>
      <c r="AK779" s="8"/>
      <c r="AL779" s="8"/>
      <c r="AM779" s="8"/>
      <c r="AN779" s="8"/>
      <c r="AO779" s="8"/>
      <c r="AP779" s="8"/>
      <c r="AQ779" s="8"/>
      <c r="AR779" s="8"/>
      <c r="AS779" s="8"/>
      <c r="AT779" s="8"/>
      <c r="AU779" s="8"/>
      <c r="AV779" s="8"/>
      <c r="AW779" s="19"/>
      <c r="AX779" s="8"/>
      <c r="AY779" s="8"/>
      <c r="AZ779" s="8"/>
      <c r="BA779" s="8"/>
      <c r="BB779" s="8"/>
      <c r="BC779" s="8"/>
      <c r="BD779" s="8"/>
      <c r="BE779" s="8"/>
      <c r="BF779" s="8"/>
      <c r="BG779" s="8"/>
      <c r="BH779" s="8"/>
      <c r="BI779" s="8"/>
    </row>
    <row r="780" spans="1:61" ht="15" thickBot="1">
      <c r="A780" s="2">
        <v>0</v>
      </c>
      <c r="B780" s="2">
        <v>1</v>
      </c>
      <c r="C780" s="2">
        <v>35</v>
      </c>
      <c r="D780" s="2">
        <v>2</v>
      </c>
      <c r="E780" s="2">
        <v>0</v>
      </c>
      <c r="F780" s="2">
        <v>0</v>
      </c>
      <c r="G780" s="2">
        <v>0</v>
      </c>
      <c r="H780" s="2">
        <v>0</v>
      </c>
      <c r="I780" s="2">
        <v>0</v>
      </c>
      <c r="J780" s="2">
        <v>0</v>
      </c>
      <c r="K780" s="2">
        <v>290</v>
      </c>
      <c r="L780" s="2">
        <v>108</v>
      </c>
      <c r="M780" s="2">
        <v>72</v>
      </c>
      <c r="N780" s="2">
        <v>22.91</v>
      </c>
      <c r="O780" s="2">
        <v>55</v>
      </c>
      <c r="P780" s="2">
        <v>84</v>
      </c>
      <c r="Q780" s="1">
        <f t="shared" si="73"/>
        <v>-3.029011426663315</v>
      </c>
      <c r="R780" s="1">
        <f t="shared" si="74"/>
        <v>4.8363425294332546E-2</v>
      </c>
      <c r="S780" s="1">
        <f t="shared" si="75"/>
        <v>4.6132308822920166E-2</v>
      </c>
      <c r="T780" s="1">
        <f t="shared" si="76"/>
        <v>0.95386769117707981</v>
      </c>
      <c r="U780" s="1">
        <f t="shared" si="77"/>
        <v>-2.0511861120495023E-2</v>
      </c>
      <c r="V780" s="10">
        <f t="shared" si="72"/>
        <v>0</v>
      </c>
      <c r="W780" s="12"/>
      <c r="X780" s="12"/>
      <c r="Y780" s="12"/>
      <c r="Z780" s="12"/>
      <c r="AA780" s="8"/>
      <c r="AB780" s="8"/>
      <c r="AC780" s="8"/>
      <c r="AD780" s="8"/>
      <c r="AE780" s="8"/>
      <c r="AF780" s="8"/>
      <c r="AG780" s="8"/>
      <c r="AH780" s="8"/>
      <c r="AI780" s="8"/>
      <c r="AJ780" s="8"/>
      <c r="AK780" s="8"/>
      <c r="AL780" s="8"/>
      <c r="AM780" s="8"/>
      <c r="AN780" s="8"/>
      <c r="AO780" s="8"/>
      <c r="AP780" s="8"/>
      <c r="AQ780" s="8"/>
      <c r="AR780" s="8"/>
      <c r="AS780" s="8"/>
      <c r="AT780" s="8"/>
      <c r="AU780" s="8"/>
      <c r="AV780" s="8"/>
      <c r="AW780" s="19"/>
      <c r="AX780" s="8"/>
      <c r="AY780" s="8"/>
      <c r="AZ780" s="8"/>
      <c r="BA780" s="8"/>
      <c r="BB780" s="8"/>
      <c r="BC780" s="8"/>
      <c r="BD780" s="8"/>
      <c r="BE780" s="8"/>
      <c r="BF780" s="8"/>
      <c r="BG780" s="8"/>
      <c r="BH780" s="8"/>
      <c r="BI780" s="8"/>
    </row>
    <row r="781" spans="1:61" ht="15" thickBot="1">
      <c r="A781" s="2">
        <v>0</v>
      </c>
      <c r="B781" s="2">
        <v>1</v>
      </c>
      <c r="C781" s="2">
        <v>38</v>
      </c>
      <c r="D781" s="2">
        <v>1</v>
      </c>
      <c r="E781" s="2">
        <v>1</v>
      </c>
      <c r="F781" s="2">
        <v>15</v>
      </c>
      <c r="G781" s="2">
        <v>0</v>
      </c>
      <c r="H781" s="2">
        <v>0</v>
      </c>
      <c r="I781" s="2">
        <v>0</v>
      </c>
      <c r="J781" s="2">
        <v>0</v>
      </c>
      <c r="K781" s="2">
        <v>180</v>
      </c>
      <c r="L781" s="2">
        <v>111</v>
      </c>
      <c r="M781" s="2">
        <v>61</v>
      </c>
      <c r="N781" s="2">
        <v>21.51</v>
      </c>
      <c r="O781" s="2">
        <v>66</v>
      </c>
      <c r="P781" s="2">
        <v>75</v>
      </c>
      <c r="Q781" s="1">
        <f t="shared" si="73"/>
        <v>-2.7224034873726533</v>
      </c>
      <c r="R781" s="1">
        <f t="shared" si="74"/>
        <v>6.5716615404660894E-2</v>
      </c>
      <c r="S781" s="1">
        <f t="shared" si="75"/>
        <v>6.1664249627662773E-2</v>
      </c>
      <c r="T781" s="1">
        <f t="shared" si="76"/>
        <v>0.93833575037233719</v>
      </c>
      <c r="U781" s="1">
        <f t="shared" si="77"/>
        <v>-2.7641736840983061E-2</v>
      </c>
      <c r="V781" s="10">
        <f t="shared" si="72"/>
        <v>0</v>
      </c>
      <c r="W781" s="12"/>
      <c r="X781" s="12"/>
      <c r="Y781" s="12"/>
      <c r="Z781" s="12"/>
      <c r="AA781" s="8"/>
      <c r="AB781" s="8"/>
      <c r="AC781" s="8"/>
      <c r="AD781" s="8"/>
      <c r="AE781" s="8"/>
      <c r="AF781" s="8"/>
      <c r="AG781" s="8"/>
      <c r="AH781" s="8"/>
      <c r="AI781" s="8"/>
      <c r="AJ781" s="8"/>
      <c r="AK781" s="8"/>
      <c r="AL781" s="8"/>
      <c r="AM781" s="8"/>
      <c r="AN781" s="8"/>
      <c r="AO781" s="8"/>
      <c r="AP781" s="8"/>
      <c r="AQ781" s="8"/>
      <c r="AR781" s="8"/>
      <c r="AS781" s="8"/>
      <c r="AT781" s="8"/>
      <c r="AU781" s="8"/>
      <c r="AV781" s="8"/>
      <c r="AW781" s="19"/>
      <c r="AX781" s="8"/>
      <c r="AY781" s="8"/>
      <c r="AZ781" s="8"/>
      <c r="BA781" s="8"/>
      <c r="BB781" s="8"/>
      <c r="BC781" s="8"/>
      <c r="BD781" s="8"/>
      <c r="BE781" s="8"/>
      <c r="BF781" s="8"/>
      <c r="BG781" s="8"/>
      <c r="BH781" s="8"/>
      <c r="BI781" s="8"/>
    </row>
    <row r="782" spans="1:61" ht="15" thickBot="1">
      <c r="A782" s="2">
        <v>0</v>
      </c>
      <c r="B782" s="2">
        <v>0</v>
      </c>
      <c r="C782" s="2">
        <v>39</v>
      </c>
      <c r="D782" s="2">
        <v>1</v>
      </c>
      <c r="E782" s="2">
        <v>1</v>
      </c>
      <c r="F782" s="2">
        <v>20</v>
      </c>
      <c r="G782" s="2">
        <v>0</v>
      </c>
      <c r="H782" s="2">
        <v>0</v>
      </c>
      <c r="I782" s="2">
        <v>0</v>
      </c>
      <c r="J782" s="2">
        <v>0</v>
      </c>
      <c r="K782" s="2">
        <v>233</v>
      </c>
      <c r="L782" s="2">
        <v>126</v>
      </c>
      <c r="M782" s="2">
        <v>85</v>
      </c>
      <c r="N782" s="2">
        <v>22.89</v>
      </c>
      <c r="O782" s="2">
        <v>80</v>
      </c>
      <c r="P782" s="2">
        <v>87</v>
      </c>
      <c r="Q782" s="1">
        <f t="shared" si="73"/>
        <v>-2.8263256570878399</v>
      </c>
      <c r="R782" s="1">
        <f t="shared" si="74"/>
        <v>5.9230085978651627E-2</v>
      </c>
      <c r="S782" s="1">
        <f t="shared" si="75"/>
        <v>5.5918054785922482E-2</v>
      </c>
      <c r="T782" s="1">
        <f t="shared" si="76"/>
        <v>0.94408194521407751</v>
      </c>
      <c r="U782" s="1">
        <f t="shared" si="77"/>
        <v>-2.4990307810263988E-2</v>
      </c>
      <c r="V782" s="10">
        <f t="shared" si="72"/>
        <v>0</v>
      </c>
      <c r="W782" s="12"/>
      <c r="X782" s="12"/>
      <c r="Y782" s="12"/>
      <c r="Z782" s="12"/>
      <c r="AA782" s="8"/>
      <c r="AB782" s="8"/>
      <c r="AC782" s="8"/>
      <c r="AD782" s="8"/>
      <c r="AE782" s="8"/>
      <c r="AF782" s="8"/>
      <c r="AG782" s="8"/>
      <c r="AH782" s="8"/>
      <c r="AI782" s="8"/>
      <c r="AJ782" s="8"/>
      <c r="AK782" s="8"/>
      <c r="AL782" s="8"/>
      <c r="AM782" s="8"/>
      <c r="AN782" s="8"/>
      <c r="AO782" s="8"/>
      <c r="AP782" s="8"/>
      <c r="AQ782" s="8"/>
      <c r="AR782" s="8"/>
      <c r="AS782" s="8"/>
      <c r="AT782" s="8"/>
      <c r="AU782" s="8"/>
      <c r="AV782" s="8"/>
      <c r="AW782" s="19"/>
      <c r="AX782" s="8"/>
      <c r="AY782" s="8"/>
      <c r="AZ782" s="8"/>
      <c r="BA782" s="8"/>
      <c r="BB782" s="8"/>
      <c r="BC782" s="8"/>
      <c r="BD782" s="8"/>
      <c r="BE782" s="8"/>
      <c r="BF782" s="8"/>
      <c r="BG782" s="8"/>
      <c r="BH782" s="8"/>
      <c r="BI782" s="8"/>
    </row>
    <row r="783" spans="1:61" ht="15" thickBot="1">
      <c r="A783" s="2">
        <v>1</v>
      </c>
      <c r="B783" s="2">
        <v>0</v>
      </c>
      <c r="C783" s="2">
        <v>42</v>
      </c>
      <c r="D783" s="2">
        <v>1</v>
      </c>
      <c r="E783" s="2">
        <v>1</v>
      </c>
      <c r="F783" s="2">
        <v>20</v>
      </c>
      <c r="G783" s="2">
        <v>0</v>
      </c>
      <c r="H783" s="2">
        <v>0</v>
      </c>
      <c r="I783" s="2">
        <v>1</v>
      </c>
      <c r="J783" s="2">
        <v>0</v>
      </c>
      <c r="K783" s="2">
        <v>199</v>
      </c>
      <c r="L783" s="2">
        <v>141</v>
      </c>
      <c r="M783" s="2">
        <v>92</v>
      </c>
      <c r="N783" s="2">
        <v>43.69</v>
      </c>
      <c r="O783" s="2">
        <v>80</v>
      </c>
      <c r="P783" s="2">
        <v>60</v>
      </c>
      <c r="Q783" s="1">
        <f t="shared" si="73"/>
        <v>-2.3267136722053054</v>
      </c>
      <c r="R783" s="1">
        <f t="shared" si="74"/>
        <v>9.7616018778131572E-2</v>
      </c>
      <c r="S783" s="1">
        <f t="shared" si="75"/>
        <v>8.8934579222702967E-2</v>
      </c>
      <c r="T783" s="1">
        <f t="shared" si="76"/>
        <v>8.8934579222702967E-2</v>
      </c>
      <c r="U783" s="1">
        <f t="shared" si="77"/>
        <v>-1.0509293453774571</v>
      </c>
      <c r="V783" s="10">
        <f t="shared" si="72"/>
        <v>0</v>
      </c>
      <c r="W783" s="12"/>
      <c r="X783" s="12"/>
      <c r="Y783" s="12"/>
      <c r="Z783" s="12"/>
      <c r="AA783" s="8"/>
      <c r="AB783" s="8"/>
      <c r="AC783" s="8"/>
      <c r="AD783" s="8"/>
      <c r="AE783" s="8"/>
      <c r="AF783" s="8"/>
      <c r="AG783" s="8"/>
      <c r="AH783" s="8"/>
      <c r="AI783" s="8"/>
      <c r="AJ783" s="8"/>
      <c r="AK783" s="8"/>
      <c r="AL783" s="8"/>
      <c r="AM783" s="8"/>
      <c r="AN783" s="8"/>
      <c r="AO783" s="8"/>
      <c r="AP783" s="8"/>
      <c r="AQ783" s="8"/>
      <c r="AR783" s="8"/>
      <c r="AS783" s="8"/>
      <c r="AT783" s="8"/>
      <c r="AU783" s="8"/>
      <c r="AV783" s="8"/>
      <c r="AW783" s="19"/>
      <c r="AX783" s="8"/>
      <c r="AY783" s="8"/>
      <c r="AZ783" s="8"/>
      <c r="BA783" s="8"/>
      <c r="BB783" s="8"/>
      <c r="BC783" s="8"/>
      <c r="BD783" s="8"/>
      <c r="BE783" s="8"/>
      <c r="BF783" s="8"/>
      <c r="BG783" s="8"/>
      <c r="BH783" s="8"/>
      <c r="BI783" s="8"/>
    </row>
    <row r="784" spans="1:61" ht="15" thickBot="1">
      <c r="A784" s="2">
        <v>0</v>
      </c>
      <c r="B784" s="2">
        <v>1</v>
      </c>
      <c r="C784" s="2">
        <v>45</v>
      </c>
      <c r="D784" s="2">
        <v>1</v>
      </c>
      <c r="E784" s="2">
        <v>1</v>
      </c>
      <c r="F784" s="2">
        <v>20</v>
      </c>
      <c r="G784" s="2">
        <v>0</v>
      </c>
      <c r="H784" s="2">
        <v>0</v>
      </c>
      <c r="I784" s="2">
        <v>0</v>
      </c>
      <c r="J784" s="2">
        <v>0</v>
      </c>
      <c r="K784" s="2">
        <v>255</v>
      </c>
      <c r="L784" s="2">
        <v>130</v>
      </c>
      <c r="M784" s="2">
        <v>82.5</v>
      </c>
      <c r="N784" s="2">
        <v>28.56</v>
      </c>
      <c r="O784" s="2">
        <v>82</v>
      </c>
      <c r="P784" s="2">
        <v>94</v>
      </c>
      <c r="Q784" s="1">
        <f t="shared" si="73"/>
        <v>-1.6841592358823601</v>
      </c>
      <c r="R784" s="1">
        <f t="shared" si="74"/>
        <v>0.18560041254242729</v>
      </c>
      <c r="S784" s="1">
        <f t="shared" si="75"/>
        <v>0.15654550266596293</v>
      </c>
      <c r="T784" s="1">
        <f t="shared" si="76"/>
        <v>0.8434544973340371</v>
      </c>
      <c r="U784" s="1">
        <f t="shared" si="77"/>
        <v>-7.3938341752719669E-2</v>
      </c>
      <c r="V784" s="10">
        <f t="shared" si="72"/>
        <v>1</v>
      </c>
      <c r="W784" s="12"/>
      <c r="X784" s="12"/>
      <c r="Y784" s="12"/>
      <c r="Z784" s="12"/>
      <c r="AA784" s="8"/>
      <c r="AB784" s="8"/>
      <c r="AC784" s="8"/>
      <c r="AD784" s="8"/>
      <c r="AE784" s="8"/>
      <c r="AF784" s="8"/>
      <c r="AG784" s="8"/>
      <c r="AH784" s="8"/>
      <c r="AI784" s="8"/>
      <c r="AJ784" s="8"/>
      <c r="AK784" s="8"/>
      <c r="AL784" s="8"/>
      <c r="AM784" s="8"/>
      <c r="AN784" s="8"/>
      <c r="AO784" s="8"/>
      <c r="AP784" s="8"/>
      <c r="AQ784" s="8"/>
      <c r="AR784" s="8"/>
      <c r="AS784" s="8"/>
      <c r="AT784" s="8"/>
      <c r="AU784" s="8"/>
      <c r="AV784" s="8"/>
      <c r="AW784" s="19"/>
      <c r="AX784" s="8"/>
      <c r="AY784" s="8"/>
      <c r="AZ784" s="8"/>
      <c r="BA784" s="8"/>
      <c r="BB784" s="8"/>
      <c r="BC784" s="8"/>
      <c r="BD784" s="8"/>
      <c r="BE784" s="8"/>
      <c r="BF784" s="8"/>
      <c r="BG784" s="8"/>
      <c r="BH784" s="8"/>
      <c r="BI784" s="8"/>
    </row>
    <row r="785" spans="1:61" ht="15" thickBot="1">
      <c r="A785" s="2">
        <v>0</v>
      </c>
      <c r="B785" s="2">
        <v>0</v>
      </c>
      <c r="C785" s="2">
        <v>57</v>
      </c>
      <c r="D785" s="2">
        <v>3</v>
      </c>
      <c r="E785" s="2">
        <v>1</v>
      </c>
      <c r="F785" s="2">
        <v>20</v>
      </c>
      <c r="G785" s="2">
        <v>0</v>
      </c>
      <c r="H785" s="2">
        <v>0</v>
      </c>
      <c r="I785" s="2">
        <v>0</v>
      </c>
      <c r="J785" s="2">
        <v>0</v>
      </c>
      <c r="K785" s="2">
        <v>200</v>
      </c>
      <c r="L785" s="2">
        <v>108</v>
      </c>
      <c r="M785" s="2">
        <v>77</v>
      </c>
      <c r="N785" s="2">
        <v>18.55</v>
      </c>
      <c r="O785" s="2">
        <v>70</v>
      </c>
      <c r="P785" s="2">
        <v>87</v>
      </c>
      <c r="Q785" s="1">
        <f t="shared" si="73"/>
        <v>-2.0930720454716853</v>
      </c>
      <c r="R785" s="1">
        <f t="shared" si="74"/>
        <v>0.12330774636116447</v>
      </c>
      <c r="S785" s="1">
        <f t="shared" si="75"/>
        <v>0.10977200750249141</v>
      </c>
      <c r="T785" s="1">
        <f t="shared" si="76"/>
        <v>0.89022799249750861</v>
      </c>
      <c r="U785" s="1">
        <f t="shared" si="77"/>
        <v>-5.0498753800893074E-2</v>
      </c>
      <c r="V785" s="10">
        <f t="shared" si="72"/>
        <v>1</v>
      </c>
      <c r="W785" s="12"/>
      <c r="X785" s="12"/>
      <c r="Y785" s="12"/>
      <c r="Z785" s="12"/>
      <c r="AA785" s="8"/>
      <c r="AB785" s="8"/>
      <c r="AC785" s="8"/>
      <c r="AD785" s="8"/>
      <c r="AE785" s="8"/>
      <c r="AF785" s="8"/>
      <c r="AG785" s="8"/>
      <c r="AH785" s="8"/>
      <c r="AI785" s="8"/>
      <c r="AJ785" s="8"/>
      <c r="AK785" s="8"/>
      <c r="AL785" s="8"/>
      <c r="AM785" s="8"/>
      <c r="AN785" s="8"/>
      <c r="AO785" s="8"/>
      <c r="AP785" s="8"/>
      <c r="AQ785" s="8"/>
      <c r="AR785" s="8"/>
      <c r="AS785" s="8"/>
      <c r="AT785" s="8"/>
      <c r="AU785" s="8"/>
      <c r="AV785" s="8"/>
      <c r="AW785" s="19"/>
      <c r="AX785" s="8"/>
      <c r="AY785" s="8"/>
      <c r="AZ785" s="8"/>
      <c r="BA785" s="8"/>
      <c r="BB785" s="8"/>
      <c r="BC785" s="8"/>
      <c r="BD785" s="8"/>
      <c r="BE785" s="8"/>
      <c r="BF785" s="8"/>
      <c r="BG785" s="8"/>
      <c r="BH785" s="8"/>
      <c r="BI785" s="8"/>
    </row>
    <row r="786" spans="1:61" ht="15" thickBot="1">
      <c r="A786" s="2">
        <v>1</v>
      </c>
      <c r="B786" s="2">
        <v>0</v>
      </c>
      <c r="C786" s="2">
        <v>62</v>
      </c>
      <c r="D786" s="2">
        <v>2</v>
      </c>
      <c r="E786" s="2">
        <v>1</v>
      </c>
      <c r="F786" s="2">
        <v>6</v>
      </c>
      <c r="G786" s="2">
        <v>0</v>
      </c>
      <c r="H786" s="2">
        <v>0</v>
      </c>
      <c r="I786" s="2">
        <v>1</v>
      </c>
      <c r="J786" s="2">
        <v>0</v>
      </c>
      <c r="K786" s="2">
        <v>244</v>
      </c>
      <c r="L786" s="2">
        <v>168</v>
      </c>
      <c r="M786" s="2">
        <v>102</v>
      </c>
      <c r="N786" s="2">
        <v>26.39</v>
      </c>
      <c r="O786" s="2">
        <v>76</v>
      </c>
      <c r="P786" s="2">
        <v>105</v>
      </c>
      <c r="Q786" s="1">
        <f t="shared" si="73"/>
        <v>-0.6608381527520093</v>
      </c>
      <c r="R786" s="1">
        <f t="shared" si="74"/>
        <v>0.51641831561664586</v>
      </c>
      <c r="S786" s="1">
        <f t="shared" si="75"/>
        <v>0.34055135729922004</v>
      </c>
      <c r="T786" s="1">
        <f t="shared" si="76"/>
        <v>0.34055135729922004</v>
      </c>
      <c r="U786" s="1">
        <f t="shared" si="77"/>
        <v>-0.46781738445673038</v>
      </c>
      <c r="V786" s="10">
        <f t="shared" si="72"/>
        <v>1</v>
      </c>
      <c r="W786" s="12"/>
      <c r="X786" s="12"/>
      <c r="Y786" s="12"/>
      <c r="Z786" s="12"/>
      <c r="AA786" s="8"/>
      <c r="AB786" s="8"/>
      <c r="AC786" s="8"/>
      <c r="AD786" s="8"/>
      <c r="AE786" s="8"/>
      <c r="AF786" s="8"/>
      <c r="AG786" s="8"/>
      <c r="AH786" s="8"/>
      <c r="AI786" s="8"/>
      <c r="AJ786" s="8"/>
      <c r="AK786" s="8"/>
      <c r="AL786" s="8"/>
      <c r="AM786" s="8"/>
      <c r="AN786" s="8"/>
      <c r="AO786" s="8"/>
      <c r="AP786" s="8"/>
      <c r="AQ786" s="8"/>
      <c r="AR786" s="8"/>
      <c r="AS786" s="8"/>
      <c r="AT786" s="8"/>
      <c r="AU786" s="8"/>
      <c r="AV786" s="8"/>
      <c r="AW786" s="19"/>
      <c r="AX786" s="8"/>
      <c r="AY786" s="8"/>
      <c r="AZ786" s="8"/>
      <c r="BA786" s="8"/>
      <c r="BB786" s="8"/>
      <c r="BC786" s="8"/>
      <c r="BD786" s="8"/>
      <c r="BE786" s="8"/>
      <c r="BF786" s="8"/>
      <c r="BG786" s="8"/>
      <c r="BH786" s="8"/>
      <c r="BI786" s="8"/>
    </row>
    <row r="787" spans="1:61" ht="15" thickBot="1">
      <c r="A787" s="2">
        <v>1</v>
      </c>
      <c r="B787" s="2">
        <v>1</v>
      </c>
      <c r="C787" s="2">
        <v>58</v>
      </c>
      <c r="D787" s="2">
        <v>1</v>
      </c>
      <c r="E787" s="2">
        <v>1</v>
      </c>
      <c r="F787" s="2">
        <v>20</v>
      </c>
      <c r="G787" s="2">
        <v>0</v>
      </c>
      <c r="H787" s="2">
        <v>0</v>
      </c>
      <c r="I787" s="2">
        <v>1</v>
      </c>
      <c r="J787" s="2">
        <v>0</v>
      </c>
      <c r="K787" s="2">
        <v>255</v>
      </c>
      <c r="L787" s="2">
        <v>146</v>
      </c>
      <c r="M787" s="2">
        <v>89</v>
      </c>
      <c r="N787" s="2">
        <v>27.47</v>
      </c>
      <c r="O787" s="2">
        <v>75</v>
      </c>
      <c r="P787" s="2">
        <v>73</v>
      </c>
      <c r="Q787" s="1">
        <f t="shared" si="73"/>
        <v>-0.53498351134925048</v>
      </c>
      <c r="R787" s="1">
        <f t="shared" si="74"/>
        <v>0.58567894712078872</v>
      </c>
      <c r="S787" s="1">
        <f t="shared" si="75"/>
        <v>0.36935531507449271</v>
      </c>
      <c r="T787" s="1">
        <f t="shared" si="76"/>
        <v>0.36935531507449271</v>
      </c>
      <c r="U787" s="1">
        <f t="shared" si="77"/>
        <v>-0.43255564703986854</v>
      </c>
      <c r="V787" s="10">
        <f t="shared" si="72"/>
        <v>1</v>
      </c>
      <c r="W787" s="12"/>
      <c r="X787" s="12"/>
      <c r="Y787" s="12"/>
      <c r="Z787" s="12"/>
      <c r="AA787" s="8"/>
      <c r="AB787" s="8"/>
      <c r="AC787" s="8"/>
      <c r="AD787" s="8"/>
      <c r="AE787" s="8"/>
      <c r="AF787" s="8"/>
      <c r="AG787" s="8"/>
      <c r="AH787" s="8"/>
      <c r="AI787" s="8"/>
      <c r="AJ787" s="8"/>
      <c r="AK787" s="8"/>
      <c r="AL787" s="8"/>
      <c r="AM787" s="8"/>
      <c r="AN787" s="8"/>
      <c r="AO787" s="8"/>
      <c r="AP787" s="8"/>
      <c r="AQ787" s="8"/>
      <c r="AR787" s="8"/>
      <c r="AS787" s="8"/>
      <c r="AT787" s="8"/>
      <c r="AU787" s="8"/>
      <c r="AV787" s="8"/>
      <c r="AW787" s="19"/>
      <c r="AX787" s="8"/>
      <c r="AY787" s="8"/>
      <c r="AZ787" s="8"/>
      <c r="BA787" s="8"/>
      <c r="BB787" s="8"/>
      <c r="BC787" s="8"/>
      <c r="BD787" s="8"/>
      <c r="BE787" s="8"/>
      <c r="BF787" s="8"/>
      <c r="BG787" s="8"/>
      <c r="BH787" s="8"/>
      <c r="BI787" s="8"/>
    </row>
    <row r="788" spans="1:61" ht="15" thickBot="1">
      <c r="A788" s="2">
        <v>0</v>
      </c>
      <c r="B788" s="2">
        <v>0</v>
      </c>
      <c r="C788" s="2">
        <v>51</v>
      </c>
      <c r="D788" s="2">
        <v>3</v>
      </c>
      <c r="E788" s="2">
        <v>0</v>
      </c>
      <c r="F788" s="2">
        <v>0</v>
      </c>
      <c r="G788" s="2">
        <v>0</v>
      </c>
      <c r="H788" s="2">
        <v>0</v>
      </c>
      <c r="I788" s="2">
        <v>0</v>
      </c>
      <c r="J788" s="2">
        <v>0</v>
      </c>
      <c r="K788" s="2">
        <v>257</v>
      </c>
      <c r="L788" s="2">
        <v>128</v>
      </c>
      <c r="M788" s="2">
        <v>77</v>
      </c>
      <c r="N788" s="2">
        <v>24.94</v>
      </c>
      <c r="O788" s="2">
        <v>68</v>
      </c>
      <c r="P788" s="2">
        <v>88</v>
      </c>
      <c r="Q788" s="1">
        <f t="shared" si="73"/>
        <v>-2.4079778454629626</v>
      </c>
      <c r="R788" s="1">
        <f t="shared" si="74"/>
        <v>8.9997098733765879E-2</v>
      </c>
      <c r="S788" s="1">
        <f t="shared" si="75"/>
        <v>8.2566365395205385E-2</v>
      </c>
      <c r="T788" s="1">
        <f t="shared" si="76"/>
        <v>0.91743363460479466</v>
      </c>
      <c r="U788" s="1">
        <f t="shared" si="77"/>
        <v>-3.742534197218976E-2</v>
      </c>
      <c r="V788" s="10">
        <f t="shared" si="72"/>
        <v>0</v>
      </c>
      <c r="W788" s="12"/>
      <c r="X788" s="12"/>
      <c r="Y788" s="12"/>
      <c r="Z788" s="12"/>
      <c r="AA788" s="8"/>
      <c r="AB788" s="8"/>
      <c r="AC788" s="8"/>
      <c r="AD788" s="8"/>
      <c r="AE788" s="8"/>
      <c r="AF788" s="8"/>
      <c r="AG788" s="8"/>
      <c r="AH788" s="8"/>
      <c r="AI788" s="8"/>
      <c r="AJ788" s="8"/>
      <c r="AK788" s="8"/>
      <c r="AL788" s="8"/>
      <c r="AM788" s="8"/>
      <c r="AN788" s="8"/>
      <c r="AO788" s="8"/>
      <c r="AP788" s="8"/>
      <c r="AQ788" s="8"/>
      <c r="AR788" s="8"/>
      <c r="AS788" s="8"/>
      <c r="AT788" s="8"/>
      <c r="AU788" s="8"/>
      <c r="AV788" s="8"/>
      <c r="AW788" s="19"/>
      <c r="AX788" s="8"/>
      <c r="AY788" s="8"/>
      <c r="AZ788" s="8"/>
      <c r="BA788" s="8"/>
      <c r="BB788" s="8"/>
      <c r="BC788" s="8"/>
      <c r="BD788" s="8"/>
      <c r="BE788" s="8"/>
      <c r="BF788" s="8"/>
      <c r="BG788" s="8"/>
      <c r="BH788" s="8"/>
      <c r="BI788" s="8"/>
    </row>
    <row r="789" spans="1:61" ht="15" thickBot="1">
      <c r="A789" s="2">
        <v>0</v>
      </c>
      <c r="B789" s="2">
        <v>1</v>
      </c>
      <c r="C789" s="2">
        <v>59</v>
      </c>
      <c r="D789" s="2">
        <v>2</v>
      </c>
      <c r="E789" s="2">
        <v>1</v>
      </c>
      <c r="F789" s="2">
        <v>11</v>
      </c>
      <c r="G789" s="2">
        <v>0</v>
      </c>
      <c r="H789" s="2">
        <v>0</v>
      </c>
      <c r="I789" s="2">
        <v>0</v>
      </c>
      <c r="J789" s="2">
        <v>0</v>
      </c>
      <c r="K789" s="2">
        <v>176</v>
      </c>
      <c r="L789" s="2">
        <v>134.5</v>
      </c>
      <c r="M789" s="2">
        <v>87</v>
      </c>
      <c r="N789" s="2">
        <v>31.76</v>
      </c>
      <c r="O789" s="2">
        <v>80</v>
      </c>
      <c r="P789" s="2">
        <v>93</v>
      </c>
      <c r="Q789" s="1">
        <f t="shared" si="73"/>
        <v>-1.1143944806945907</v>
      </c>
      <c r="R789" s="1">
        <f t="shared" si="74"/>
        <v>0.32811389805930008</v>
      </c>
      <c r="S789" s="1">
        <f t="shared" si="75"/>
        <v>0.24705252955996837</v>
      </c>
      <c r="T789" s="1">
        <f t="shared" si="76"/>
        <v>0.75294747044003163</v>
      </c>
      <c r="U789" s="1">
        <f t="shared" si="77"/>
        <v>-0.12323532140062765</v>
      </c>
      <c r="V789" s="10">
        <f t="shared" si="72"/>
        <v>1</v>
      </c>
      <c r="W789" s="12"/>
      <c r="X789" s="12"/>
      <c r="Y789" s="12"/>
      <c r="Z789" s="12"/>
      <c r="AA789" s="8"/>
      <c r="AB789" s="8"/>
      <c r="AC789" s="8"/>
      <c r="AD789" s="8"/>
      <c r="AE789" s="8"/>
      <c r="AF789" s="8"/>
      <c r="AG789" s="8"/>
      <c r="AH789" s="8"/>
      <c r="AI789" s="8"/>
      <c r="AJ789" s="8"/>
      <c r="AK789" s="8"/>
      <c r="AL789" s="8"/>
      <c r="AM789" s="8"/>
      <c r="AN789" s="8"/>
      <c r="AO789" s="8"/>
      <c r="AP789" s="8"/>
      <c r="AQ789" s="8"/>
      <c r="AR789" s="8"/>
      <c r="AS789" s="8"/>
      <c r="AT789" s="8"/>
      <c r="AU789" s="8"/>
      <c r="AV789" s="8"/>
      <c r="AW789" s="19"/>
      <c r="AX789" s="8"/>
      <c r="AY789" s="8"/>
      <c r="AZ789" s="8"/>
      <c r="BA789" s="8"/>
      <c r="BB789" s="8"/>
      <c r="BC789" s="8"/>
      <c r="BD789" s="8"/>
      <c r="BE789" s="8"/>
      <c r="BF789" s="8"/>
      <c r="BG789" s="8"/>
      <c r="BH789" s="8"/>
      <c r="BI789" s="8"/>
    </row>
    <row r="790" spans="1:61" ht="15" thickBot="1">
      <c r="A790" s="2">
        <v>0</v>
      </c>
      <c r="B790" s="2">
        <v>0</v>
      </c>
      <c r="C790" s="2">
        <v>44</v>
      </c>
      <c r="D790" s="2">
        <v>1</v>
      </c>
      <c r="E790" s="2">
        <v>1</v>
      </c>
      <c r="F790" s="2">
        <v>1</v>
      </c>
      <c r="G790" s="2">
        <v>0</v>
      </c>
      <c r="H790" s="2">
        <v>0</v>
      </c>
      <c r="I790" s="2">
        <v>0</v>
      </c>
      <c r="J790" s="2">
        <v>0</v>
      </c>
      <c r="K790" s="2">
        <v>217</v>
      </c>
      <c r="L790" s="2">
        <v>124.5</v>
      </c>
      <c r="M790" s="2">
        <v>82</v>
      </c>
      <c r="N790" s="2">
        <v>22.36</v>
      </c>
      <c r="O790" s="2">
        <v>87</v>
      </c>
      <c r="P790" s="2">
        <v>68</v>
      </c>
      <c r="Q790" s="1">
        <f t="shared" si="73"/>
        <v>-3.0573817496880817</v>
      </c>
      <c r="R790" s="1">
        <f t="shared" si="74"/>
        <v>4.7010619796055107E-2</v>
      </c>
      <c r="S790" s="1">
        <f t="shared" si="75"/>
        <v>4.4899850017960853E-2</v>
      </c>
      <c r="T790" s="1">
        <f t="shared" si="76"/>
        <v>0.95510014998203918</v>
      </c>
      <c r="U790" s="1">
        <f t="shared" si="77"/>
        <v>-1.995108673656467E-2</v>
      </c>
      <c r="V790" s="10">
        <f t="shared" si="72"/>
        <v>0</v>
      </c>
      <c r="W790" s="12"/>
      <c r="X790" s="12"/>
      <c r="Y790" s="12"/>
      <c r="Z790" s="12"/>
      <c r="AA790" s="8"/>
      <c r="AB790" s="8"/>
      <c r="AC790" s="8"/>
      <c r="AD790" s="8"/>
      <c r="AE790" s="8"/>
      <c r="AF790" s="8"/>
      <c r="AG790" s="8"/>
      <c r="AH790" s="8"/>
      <c r="AI790" s="8"/>
      <c r="AJ790" s="8"/>
      <c r="AK790" s="8"/>
      <c r="AL790" s="8"/>
      <c r="AM790" s="8"/>
      <c r="AN790" s="8"/>
      <c r="AO790" s="8"/>
      <c r="AP790" s="8"/>
      <c r="AQ790" s="8"/>
      <c r="AR790" s="8"/>
      <c r="AS790" s="8"/>
      <c r="AT790" s="8"/>
      <c r="AU790" s="8"/>
      <c r="AV790" s="8"/>
      <c r="AW790" s="19"/>
      <c r="AX790" s="8"/>
      <c r="AY790" s="8"/>
      <c r="AZ790" s="8"/>
      <c r="BA790" s="8"/>
      <c r="BB790" s="8"/>
      <c r="BC790" s="8"/>
      <c r="BD790" s="8"/>
      <c r="BE790" s="8"/>
      <c r="BF790" s="8"/>
      <c r="BG790" s="8"/>
      <c r="BH790" s="8"/>
      <c r="BI790" s="8"/>
    </row>
    <row r="791" spans="1:61" ht="15" thickBot="1">
      <c r="A791" s="2">
        <v>0</v>
      </c>
      <c r="B791" s="2">
        <v>0</v>
      </c>
      <c r="C791" s="2">
        <v>60</v>
      </c>
      <c r="D791" s="2">
        <v>1</v>
      </c>
      <c r="E791" s="2">
        <v>0</v>
      </c>
      <c r="F791" s="2">
        <v>0</v>
      </c>
      <c r="G791" s="2">
        <v>0</v>
      </c>
      <c r="H791" s="2">
        <v>0</v>
      </c>
      <c r="I791" s="2">
        <v>1</v>
      </c>
      <c r="J791" s="2">
        <v>1</v>
      </c>
      <c r="K791" s="2">
        <v>282</v>
      </c>
      <c r="L791" s="2">
        <v>213</v>
      </c>
      <c r="M791" s="2">
        <v>94.5</v>
      </c>
      <c r="N791" s="2">
        <v>28.58</v>
      </c>
      <c r="O791" s="2">
        <v>71</v>
      </c>
      <c r="P791" s="2">
        <v>78</v>
      </c>
      <c r="Q791" s="1">
        <f t="shared" si="73"/>
        <v>-0.23198881387612325</v>
      </c>
      <c r="R791" s="1">
        <f t="shared" si="74"/>
        <v>0.7929549933498572</v>
      </c>
      <c r="S791" s="1">
        <f t="shared" si="75"/>
        <v>0.44226151592815183</v>
      </c>
      <c r="T791" s="1">
        <f t="shared" si="76"/>
        <v>0.55773848407184823</v>
      </c>
      <c r="U791" s="1">
        <f t="shared" si="77"/>
        <v>-0.25356938806462176</v>
      </c>
      <c r="V791" s="10">
        <f t="shared" si="72"/>
        <v>1</v>
      </c>
      <c r="W791" s="12"/>
      <c r="X791" s="12"/>
      <c r="Y791" s="12"/>
      <c r="Z791" s="12"/>
      <c r="AA791" s="8"/>
      <c r="AB791" s="8"/>
      <c r="AC791" s="8"/>
      <c r="AD791" s="8"/>
      <c r="AE791" s="8"/>
      <c r="AF791" s="8"/>
      <c r="AG791" s="8"/>
      <c r="AH791" s="8"/>
      <c r="AI791" s="8"/>
      <c r="AJ791" s="8"/>
      <c r="AK791" s="8"/>
      <c r="AL791" s="8"/>
      <c r="AM791" s="8"/>
      <c r="AN791" s="8"/>
      <c r="AO791" s="8"/>
      <c r="AP791" s="8"/>
      <c r="AQ791" s="8"/>
      <c r="AR791" s="8"/>
      <c r="AS791" s="8"/>
      <c r="AT791" s="8"/>
      <c r="AU791" s="8"/>
      <c r="AV791" s="8"/>
      <c r="AW791" s="19"/>
      <c r="AX791" s="8"/>
      <c r="AY791" s="8"/>
      <c r="AZ791" s="8"/>
      <c r="BA791" s="8"/>
      <c r="BB791" s="8"/>
      <c r="BC791" s="8"/>
      <c r="BD791" s="8"/>
      <c r="BE791" s="8"/>
      <c r="BF791" s="8"/>
      <c r="BG791" s="8"/>
      <c r="BH791" s="8"/>
      <c r="BI791" s="8"/>
    </row>
    <row r="792" spans="1:61" ht="15" thickBot="1">
      <c r="A792" s="2">
        <v>0</v>
      </c>
      <c r="B792" s="2">
        <v>0</v>
      </c>
      <c r="C792" s="2">
        <v>54</v>
      </c>
      <c r="D792" s="2">
        <v>3</v>
      </c>
      <c r="E792" s="2">
        <v>0</v>
      </c>
      <c r="F792" s="2">
        <v>0</v>
      </c>
      <c r="G792" s="2">
        <v>0</v>
      </c>
      <c r="H792" s="2">
        <v>0</v>
      </c>
      <c r="I792" s="2">
        <v>0</v>
      </c>
      <c r="J792" s="2">
        <v>0</v>
      </c>
      <c r="K792" s="2">
        <v>318</v>
      </c>
      <c r="L792" s="2">
        <v>115</v>
      </c>
      <c r="M792" s="2">
        <v>81</v>
      </c>
      <c r="N792" s="2">
        <v>25.84</v>
      </c>
      <c r="O792" s="2">
        <v>95</v>
      </c>
      <c r="P792" s="2">
        <v>76</v>
      </c>
      <c r="Q792" s="1">
        <f t="shared" si="73"/>
        <v>-2.4602708758796341</v>
      </c>
      <c r="R792" s="1">
        <f t="shared" si="74"/>
        <v>8.5411811833884507E-2</v>
      </c>
      <c r="S792" s="1">
        <f t="shared" si="75"/>
        <v>7.8690696842127469E-2</v>
      </c>
      <c r="T792" s="1">
        <f t="shared" si="76"/>
        <v>0.92130930315787252</v>
      </c>
      <c r="U792" s="1">
        <f t="shared" si="77"/>
        <v>-3.5594543414790424E-2</v>
      </c>
      <c r="V792" s="10">
        <f t="shared" si="72"/>
        <v>0</v>
      </c>
      <c r="W792" s="12"/>
      <c r="X792" s="12"/>
      <c r="Y792" s="12"/>
      <c r="Z792" s="12"/>
      <c r="AA792" s="8"/>
      <c r="AB792" s="8"/>
      <c r="AC792" s="8"/>
      <c r="AD792" s="8"/>
      <c r="AE792" s="8"/>
      <c r="AF792" s="8"/>
      <c r="AG792" s="8"/>
      <c r="AH792" s="8"/>
      <c r="AI792" s="8"/>
      <c r="AJ792" s="8"/>
      <c r="AK792" s="8"/>
      <c r="AL792" s="8"/>
      <c r="AM792" s="8"/>
      <c r="AN792" s="8"/>
      <c r="AO792" s="8"/>
      <c r="AP792" s="8"/>
      <c r="AQ792" s="8"/>
      <c r="AR792" s="8"/>
      <c r="AS792" s="8"/>
      <c r="AT792" s="8"/>
      <c r="AU792" s="8"/>
      <c r="AV792" s="8"/>
      <c r="AW792" s="19"/>
      <c r="AX792" s="8"/>
      <c r="AY792" s="8"/>
      <c r="AZ792" s="8"/>
      <c r="BA792" s="8"/>
      <c r="BB792" s="8"/>
      <c r="BC792" s="8"/>
      <c r="BD792" s="8"/>
      <c r="BE792" s="8"/>
      <c r="BF792" s="8"/>
      <c r="BG792" s="8"/>
      <c r="BH792" s="8"/>
      <c r="BI792" s="8"/>
    </row>
    <row r="793" spans="1:61" ht="15" thickBot="1">
      <c r="A793" s="2">
        <v>0</v>
      </c>
      <c r="B793" s="2">
        <v>1</v>
      </c>
      <c r="C793" s="2">
        <v>53</v>
      </c>
      <c r="D793" s="2">
        <v>1</v>
      </c>
      <c r="E793" s="2">
        <v>0</v>
      </c>
      <c r="F793" s="2">
        <v>0</v>
      </c>
      <c r="G793" s="2">
        <v>0</v>
      </c>
      <c r="H793" s="2">
        <v>0</v>
      </c>
      <c r="I793" s="2">
        <v>0</v>
      </c>
      <c r="J793" s="2">
        <v>0</v>
      </c>
      <c r="K793" s="2">
        <v>220</v>
      </c>
      <c r="L793" s="2">
        <v>127</v>
      </c>
      <c r="M793" s="2">
        <v>76</v>
      </c>
      <c r="N793" s="2">
        <v>24.27</v>
      </c>
      <c r="O793" s="2">
        <v>75</v>
      </c>
      <c r="P793" s="2">
        <v>74</v>
      </c>
      <c r="Q793" s="1">
        <f t="shared" si="73"/>
        <v>-1.8528529170498951</v>
      </c>
      <c r="R793" s="1">
        <f t="shared" si="74"/>
        <v>0.15678922100020926</v>
      </c>
      <c r="S793" s="1">
        <f t="shared" si="75"/>
        <v>0.13553827970893662</v>
      </c>
      <c r="T793" s="1">
        <f t="shared" si="76"/>
        <v>0.86446172029106338</v>
      </c>
      <c r="U793" s="1">
        <f t="shared" si="77"/>
        <v>-6.3254233199124724E-2</v>
      </c>
      <c r="V793" s="10">
        <f t="shared" si="72"/>
        <v>1</v>
      </c>
      <c r="W793" s="12"/>
      <c r="X793" s="12"/>
      <c r="Y793" s="12"/>
      <c r="Z793" s="12"/>
      <c r="AA793" s="8"/>
      <c r="AB793" s="8"/>
      <c r="AC793" s="8"/>
      <c r="AD793" s="8"/>
      <c r="AE793" s="8"/>
      <c r="AF793" s="8"/>
      <c r="AG793" s="8"/>
      <c r="AH793" s="8"/>
      <c r="AI793" s="8"/>
      <c r="AJ793" s="8"/>
      <c r="AK793" s="8"/>
      <c r="AL793" s="8"/>
      <c r="AM793" s="8"/>
      <c r="AN793" s="8"/>
      <c r="AO793" s="8"/>
      <c r="AP793" s="8"/>
      <c r="AQ793" s="8"/>
      <c r="AR793" s="8"/>
      <c r="AS793" s="8"/>
      <c r="AT793" s="8"/>
      <c r="AU793" s="8"/>
      <c r="AV793" s="8"/>
      <c r="AW793" s="19"/>
      <c r="AX793" s="8"/>
      <c r="AY793" s="8"/>
      <c r="AZ793" s="8"/>
      <c r="BA793" s="8"/>
      <c r="BB793" s="8"/>
      <c r="BC793" s="8"/>
      <c r="BD793" s="8"/>
      <c r="BE793" s="8"/>
      <c r="BF793" s="8"/>
      <c r="BG793" s="8"/>
      <c r="BH793" s="8"/>
      <c r="BI793" s="8"/>
    </row>
    <row r="794" spans="1:61" ht="15" thickBot="1">
      <c r="A794" s="2">
        <v>0</v>
      </c>
      <c r="B794" s="2">
        <v>0</v>
      </c>
      <c r="C794" s="2">
        <v>43</v>
      </c>
      <c r="D794" s="2">
        <v>4</v>
      </c>
      <c r="E794" s="2">
        <v>1</v>
      </c>
      <c r="F794" s="2">
        <v>20</v>
      </c>
      <c r="G794" s="2">
        <v>0</v>
      </c>
      <c r="H794" s="2">
        <v>0</v>
      </c>
      <c r="I794" s="2">
        <v>0</v>
      </c>
      <c r="J794" s="2">
        <v>0</v>
      </c>
      <c r="K794" s="2">
        <v>201</v>
      </c>
      <c r="L794" s="2">
        <v>129</v>
      </c>
      <c r="M794" s="2">
        <v>92</v>
      </c>
      <c r="N794" s="2">
        <v>24.54</v>
      </c>
      <c r="O794" s="2">
        <v>88</v>
      </c>
      <c r="P794" s="2">
        <v>63</v>
      </c>
      <c r="Q794" s="1">
        <f t="shared" si="73"/>
        <v>-2.9552579400725136</v>
      </c>
      <c r="R794" s="1">
        <f t="shared" si="74"/>
        <v>5.2065229134808245E-2</v>
      </c>
      <c r="S794" s="1">
        <f t="shared" si="75"/>
        <v>4.9488594141282823E-2</v>
      </c>
      <c r="T794" s="1">
        <f t="shared" si="76"/>
        <v>0.95051140585871718</v>
      </c>
      <c r="U794" s="1">
        <f t="shared" si="77"/>
        <v>-2.2042667360577153E-2</v>
      </c>
      <c r="V794" s="10">
        <f t="shared" si="72"/>
        <v>0</v>
      </c>
      <c r="W794" s="12"/>
      <c r="X794" s="12"/>
      <c r="Y794" s="12"/>
      <c r="Z794" s="12"/>
      <c r="AA794" s="8"/>
      <c r="AB794" s="8"/>
      <c r="AC794" s="8"/>
      <c r="AD794" s="8"/>
      <c r="AE794" s="8"/>
      <c r="AF794" s="8"/>
      <c r="AG794" s="8"/>
      <c r="AH794" s="8"/>
      <c r="AI794" s="8"/>
      <c r="AJ794" s="8"/>
      <c r="AK794" s="8"/>
      <c r="AL794" s="8"/>
      <c r="AM794" s="8"/>
      <c r="AN794" s="8"/>
      <c r="AO794" s="8"/>
      <c r="AP794" s="8"/>
      <c r="AQ794" s="8"/>
      <c r="AR794" s="8"/>
      <c r="AS794" s="8"/>
      <c r="AT794" s="8"/>
      <c r="AU794" s="8"/>
      <c r="AV794" s="8"/>
      <c r="AW794" s="19"/>
      <c r="AX794" s="8"/>
      <c r="AY794" s="8"/>
      <c r="AZ794" s="8"/>
      <c r="BA794" s="8"/>
      <c r="BB794" s="8"/>
      <c r="BC794" s="8"/>
      <c r="BD794" s="8"/>
      <c r="BE794" s="8"/>
      <c r="BF794" s="8"/>
      <c r="BG794" s="8"/>
      <c r="BH794" s="8"/>
      <c r="BI794" s="8"/>
    </row>
    <row r="795" spans="1:61" ht="15" thickBot="1">
      <c r="A795" s="2">
        <v>0</v>
      </c>
      <c r="B795" s="2">
        <v>1</v>
      </c>
      <c r="C795" s="2">
        <v>64</v>
      </c>
      <c r="D795" s="2">
        <v>2</v>
      </c>
      <c r="E795" s="2">
        <v>1</v>
      </c>
      <c r="F795" s="2">
        <v>40</v>
      </c>
      <c r="G795" s="2">
        <v>0</v>
      </c>
      <c r="H795" s="2">
        <v>0</v>
      </c>
      <c r="I795" s="2">
        <v>0</v>
      </c>
      <c r="J795" s="2">
        <v>0</v>
      </c>
      <c r="K795" s="2">
        <v>206</v>
      </c>
      <c r="L795" s="2">
        <v>126</v>
      </c>
      <c r="M795" s="2">
        <v>82</v>
      </c>
      <c r="N795" s="2">
        <v>24.35</v>
      </c>
      <c r="O795" s="2">
        <v>95</v>
      </c>
      <c r="P795" s="2">
        <v>97</v>
      </c>
      <c r="Q795" s="1">
        <f t="shared" si="73"/>
        <v>-0.38848299621681903</v>
      </c>
      <c r="R795" s="1">
        <f t="shared" si="74"/>
        <v>0.67808475178795458</v>
      </c>
      <c r="S795" s="1">
        <f t="shared" si="75"/>
        <v>0.40408254175808062</v>
      </c>
      <c r="T795" s="1">
        <f t="shared" si="76"/>
        <v>0.59591745824191933</v>
      </c>
      <c r="U795" s="1">
        <f t="shared" si="77"/>
        <v>-0.224813891119826</v>
      </c>
      <c r="V795" s="10">
        <f t="shared" si="72"/>
        <v>1</v>
      </c>
      <c r="W795" s="12"/>
      <c r="X795" s="12"/>
      <c r="Y795" s="12"/>
      <c r="Z795" s="12"/>
      <c r="AA795" s="8"/>
      <c r="AB795" s="8"/>
      <c r="AC795" s="8"/>
      <c r="AD795" s="8"/>
      <c r="AE795" s="8"/>
      <c r="AF795" s="8"/>
      <c r="AG795" s="8"/>
      <c r="AH795" s="8"/>
      <c r="AI795" s="8"/>
      <c r="AJ795" s="8"/>
      <c r="AK795" s="8"/>
      <c r="AL795" s="8"/>
      <c r="AM795" s="8"/>
      <c r="AN795" s="8"/>
      <c r="AO795" s="8"/>
      <c r="AP795" s="8"/>
      <c r="AQ795" s="8"/>
      <c r="AR795" s="8"/>
      <c r="AS795" s="8"/>
      <c r="AT795" s="8"/>
      <c r="AU795" s="8"/>
      <c r="AV795" s="8"/>
      <c r="AW795" s="19"/>
      <c r="AX795" s="8"/>
      <c r="AY795" s="8"/>
      <c r="AZ795" s="8"/>
      <c r="BA795" s="8"/>
      <c r="BB795" s="8"/>
      <c r="BC795" s="8"/>
      <c r="BD795" s="8"/>
      <c r="BE795" s="8"/>
      <c r="BF795" s="8"/>
      <c r="BG795" s="8"/>
      <c r="BH795" s="8"/>
      <c r="BI795" s="8"/>
    </row>
    <row r="796" spans="1:61" ht="15" thickBot="1">
      <c r="A796" s="2">
        <v>0</v>
      </c>
      <c r="B796" s="2">
        <v>0</v>
      </c>
      <c r="C796" s="2">
        <v>61</v>
      </c>
      <c r="D796" s="2">
        <v>1</v>
      </c>
      <c r="E796" s="2">
        <v>0</v>
      </c>
      <c r="F796" s="2">
        <v>0</v>
      </c>
      <c r="G796" s="2">
        <v>0</v>
      </c>
      <c r="H796" s="2">
        <v>0</v>
      </c>
      <c r="I796" s="2">
        <v>1</v>
      </c>
      <c r="J796" s="2">
        <v>0</v>
      </c>
      <c r="K796" s="2">
        <v>259</v>
      </c>
      <c r="L796" s="2">
        <v>167.5</v>
      </c>
      <c r="M796" s="2">
        <v>91.5</v>
      </c>
      <c r="N796" s="2">
        <v>29.53</v>
      </c>
      <c r="O796" s="2">
        <v>108</v>
      </c>
      <c r="P796" s="2">
        <v>85</v>
      </c>
      <c r="Q796" s="1">
        <f t="shared" si="73"/>
        <v>-1.0097506650148143</v>
      </c>
      <c r="R796" s="1">
        <f t="shared" si="74"/>
        <v>0.36430980342771102</v>
      </c>
      <c r="S796" s="1">
        <f t="shared" si="75"/>
        <v>0.26702864885410482</v>
      </c>
      <c r="T796" s="1">
        <f t="shared" si="76"/>
        <v>0.73297135114589518</v>
      </c>
      <c r="U796" s="1">
        <f t="shared" si="77"/>
        <v>-0.13491299982326718</v>
      </c>
      <c r="V796" s="10">
        <f t="shared" si="72"/>
        <v>1</v>
      </c>
      <c r="W796" s="12"/>
      <c r="X796" s="12"/>
      <c r="Y796" s="12"/>
      <c r="Z796" s="12"/>
      <c r="AA796" s="8"/>
      <c r="AB796" s="8"/>
      <c r="AC796" s="8"/>
      <c r="AD796" s="8"/>
      <c r="AE796" s="8"/>
      <c r="AF796" s="8"/>
      <c r="AG796" s="8"/>
      <c r="AH796" s="8"/>
      <c r="AI796" s="8"/>
      <c r="AJ796" s="8"/>
      <c r="AK796" s="8"/>
      <c r="AL796" s="8"/>
      <c r="AM796" s="8"/>
      <c r="AN796" s="8"/>
      <c r="AO796" s="8"/>
      <c r="AP796" s="8"/>
      <c r="AQ796" s="8"/>
      <c r="AR796" s="8"/>
      <c r="AS796" s="8"/>
      <c r="AT796" s="8"/>
      <c r="AU796" s="8"/>
      <c r="AV796" s="8"/>
      <c r="AW796" s="19"/>
      <c r="AX796" s="8"/>
      <c r="AY796" s="8"/>
      <c r="AZ796" s="8"/>
      <c r="BA796" s="8"/>
      <c r="BB796" s="8"/>
      <c r="BC796" s="8"/>
      <c r="BD796" s="8"/>
      <c r="BE796" s="8"/>
      <c r="BF796" s="8"/>
      <c r="BG796" s="8"/>
      <c r="BH796" s="8"/>
      <c r="BI796" s="8"/>
    </row>
    <row r="797" spans="1:61" ht="15" thickBot="1">
      <c r="A797" s="2">
        <v>0</v>
      </c>
      <c r="B797" s="2">
        <v>1</v>
      </c>
      <c r="C797" s="2">
        <v>39</v>
      </c>
      <c r="D797" s="2">
        <v>1</v>
      </c>
      <c r="E797" s="2">
        <v>0</v>
      </c>
      <c r="F797" s="2">
        <v>0</v>
      </c>
      <c r="G797" s="2">
        <v>0</v>
      </c>
      <c r="H797" s="2">
        <v>0</v>
      </c>
      <c r="I797" s="2">
        <v>0</v>
      </c>
      <c r="J797" s="2">
        <v>0</v>
      </c>
      <c r="K797" s="2">
        <v>224</v>
      </c>
      <c r="L797" s="2">
        <v>108</v>
      </c>
      <c r="M797" s="2">
        <v>66</v>
      </c>
      <c r="N797" s="2">
        <v>28.57</v>
      </c>
      <c r="O797" s="2">
        <v>90</v>
      </c>
      <c r="P797" s="2">
        <v>97</v>
      </c>
      <c r="Q797" s="1">
        <f t="shared" si="73"/>
        <v>-2.8381072434465615</v>
      </c>
      <c r="R797" s="1">
        <f t="shared" si="74"/>
        <v>5.8536356248478423E-2</v>
      </c>
      <c r="S797" s="1">
        <f t="shared" si="75"/>
        <v>5.5299334692608074E-2</v>
      </c>
      <c r="T797" s="1">
        <f t="shared" si="76"/>
        <v>0.94470066530739194</v>
      </c>
      <c r="U797" s="1">
        <f t="shared" si="77"/>
        <v>-2.4705778790901373E-2</v>
      </c>
      <c r="V797" s="10">
        <f t="shared" si="72"/>
        <v>0</v>
      </c>
      <c r="W797" s="12"/>
      <c r="X797" s="12"/>
      <c r="Y797" s="12"/>
      <c r="Z797" s="12"/>
      <c r="AA797" s="8"/>
      <c r="AB797" s="8"/>
      <c r="AC797" s="8"/>
      <c r="AD797" s="8"/>
      <c r="AE797" s="8"/>
      <c r="AF797" s="8"/>
      <c r="AG797" s="8"/>
      <c r="AH797" s="8"/>
      <c r="AI797" s="8"/>
      <c r="AJ797" s="8"/>
      <c r="AK797" s="8"/>
      <c r="AL797" s="8"/>
      <c r="AM797" s="8"/>
      <c r="AN797" s="8"/>
      <c r="AO797" s="8"/>
      <c r="AP797" s="8"/>
      <c r="AQ797" s="8"/>
      <c r="AR797" s="8"/>
      <c r="AS797" s="8"/>
      <c r="AT797" s="8"/>
      <c r="AU797" s="8"/>
      <c r="AV797" s="8"/>
      <c r="AW797" s="19"/>
      <c r="AX797" s="8"/>
      <c r="AY797" s="8"/>
      <c r="AZ797" s="8"/>
      <c r="BA797" s="8"/>
      <c r="BB797" s="8"/>
      <c r="BC797" s="8"/>
      <c r="BD797" s="8"/>
      <c r="BE797" s="8"/>
      <c r="BF797" s="8"/>
      <c r="BG797" s="8"/>
      <c r="BH797" s="8"/>
      <c r="BI797" s="8"/>
    </row>
    <row r="798" spans="1:61" ht="15" thickBot="1">
      <c r="A798" s="2">
        <v>0</v>
      </c>
      <c r="B798" s="2">
        <v>0</v>
      </c>
      <c r="C798" s="2">
        <v>35</v>
      </c>
      <c r="D798" s="2">
        <v>3</v>
      </c>
      <c r="E798" s="2">
        <v>1</v>
      </c>
      <c r="F798" s="2">
        <v>5</v>
      </c>
      <c r="G798" s="2">
        <v>0</v>
      </c>
      <c r="H798" s="2">
        <v>0</v>
      </c>
      <c r="I798" s="2">
        <v>0</v>
      </c>
      <c r="J798" s="2">
        <v>0</v>
      </c>
      <c r="K798" s="2">
        <v>154</v>
      </c>
      <c r="L798" s="2">
        <v>125</v>
      </c>
      <c r="M798" s="2">
        <v>75</v>
      </c>
      <c r="N798" s="2">
        <v>23.1</v>
      </c>
      <c r="O798" s="2">
        <v>110</v>
      </c>
      <c r="P798" s="2">
        <v>75</v>
      </c>
      <c r="Q798" s="1">
        <f t="shared" si="73"/>
        <v>-3.7780419148327447</v>
      </c>
      <c r="R798" s="1">
        <f t="shared" si="74"/>
        <v>2.2867423979432457E-2</v>
      </c>
      <c r="S798" s="1">
        <f t="shared" si="75"/>
        <v>2.235619538108613E-2</v>
      </c>
      <c r="T798" s="1">
        <f t="shared" si="76"/>
        <v>0.97764380461891387</v>
      </c>
      <c r="U798" s="1">
        <f t="shared" si="77"/>
        <v>-9.8193475290273557E-3</v>
      </c>
      <c r="V798" s="10">
        <f t="shared" si="72"/>
        <v>0</v>
      </c>
      <c r="W798" s="12"/>
      <c r="X798" s="12"/>
      <c r="Y798" s="12"/>
      <c r="Z798" s="12"/>
      <c r="AA798" s="8"/>
      <c r="AB798" s="8"/>
      <c r="AC798" s="8"/>
      <c r="AD798" s="8"/>
      <c r="AE798" s="8"/>
      <c r="AF798" s="8"/>
      <c r="AG798" s="8"/>
      <c r="AH798" s="8"/>
      <c r="AI798" s="8"/>
      <c r="AJ798" s="8"/>
      <c r="AK798" s="8"/>
      <c r="AL798" s="8"/>
      <c r="AM798" s="8"/>
      <c r="AN798" s="8"/>
      <c r="AO798" s="8"/>
      <c r="AP798" s="8"/>
      <c r="AQ798" s="8"/>
      <c r="AR798" s="8"/>
      <c r="AS798" s="8"/>
      <c r="AT798" s="8"/>
      <c r="AU798" s="8"/>
      <c r="AV798" s="8"/>
      <c r="AW798" s="19"/>
      <c r="AX798" s="8"/>
      <c r="AY798" s="8"/>
      <c r="AZ798" s="8"/>
      <c r="BA798" s="8"/>
      <c r="BB798" s="8"/>
      <c r="BC798" s="8"/>
      <c r="BD798" s="8"/>
      <c r="BE798" s="8"/>
      <c r="BF798" s="8"/>
      <c r="BG798" s="8"/>
      <c r="BH798" s="8"/>
      <c r="BI798" s="8"/>
    </row>
    <row r="799" spans="1:61" ht="15" thickBot="1">
      <c r="A799" s="2">
        <v>0</v>
      </c>
      <c r="B799" s="2">
        <v>0</v>
      </c>
      <c r="C799" s="2">
        <v>66</v>
      </c>
      <c r="D799" s="2">
        <v>4</v>
      </c>
      <c r="E799" s="2">
        <v>0</v>
      </c>
      <c r="F799" s="2">
        <v>0</v>
      </c>
      <c r="G799" s="2">
        <v>0</v>
      </c>
      <c r="H799" s="2">
        <v>0</v>
      </c>
      <c r="I799" s="2">
        <v>1</v>
      </c>
      <c r="J799" s="2">
        <v>0</v>
      </c>
      <c r="K799" s="2">
        <v>273</v>
      </c>
      <c r="L799" s="2">
        <v>153</v>
      </c>
      <c r="M799" s="2">
        <v>94</v>
      </c>
      <c r="N799" s="2">
        <v>25.27</v>
      </c>
      <c r="O799" s="2">
        <v>80</v>
      </c>
      <c r="P799" s="2">
        <v>76</v>
      </c>
      <c r="Q799" s="1">
        <f t="shared" si="73"/>
        <v>-1.0355997601791289</v>
      </c>
      <c r="R799" s="1">
        <f t="shared" si="74"/>
        <v>0.3550133941639701</v>
      </c>
      <c r="S799" s="1">
        <f t="shared" si="75"/>
        <v>0.26199991505103154</v>
      </c>
      <c r="T799" s="1">
        <f t="shared" si="76"/>
        <v>0.73800008494896852</v>
      </c>
      <c r="U799" s="1">
        <f t="shared" si="77"/>
        <v>-0.13194358818662491</v>
      </c>
      <c r="V799" s="10">
        <f t="shared" si="72"/>
        <v>1</v>
      </c>
      <c r="W799" s="12"/>
      <c r="X799" s="12"/>
      <c r="Y799" s="12"/>
      <c r="Z799" s="12"/>
      <c r="AA799" s="8"/>
      <c r="AB799" s="8"/>
      <c r="AC799" s="8"/>
      <c r="AD799" s="8"/>
      <c r="AE799" s="8"/>
      <c r="AF799" s="8"/>
      <c r="AG799" s="8"/>
      <c r="AH799" s="8"/>
      <c r="AI799" s="8"/>
      <c r="AJ799" s="8"/>
      <c r="AK799" s="8"/>
      <c r="AL799" s="8"/>
      <c r="AM799" s="8"/>
      <c r="AN799" s="8"/>
      <c r="AO799" s="8"/>
      <c r="AP799" s="8"/>
      <c r="AQ799" s="8"/>
      <c r="AR799" s="8"/>
      <c r="AS799" s="8"/>
      <c r="AT799" s="8"/>
      <c r="AU799" s="8"/>
      <c r="AV799" s="8"/>
      <c r="AW799" s="19"/>
      <c r="AX799" s="8"/>
      <c r="AY799" s="8"/>
      <c r="AZ799" s="8"/>
      <c r="BA799" s="8"/>
      <c r="BB799" s="8"/>
      <c r="BC799" s="8"/>
      <c r="BD799" s="8"/>
      <c r="BE799" s="8"/>
      <c r="BF799" s="8"/>
      <c r="BG799" s="8"/>
      <c r="BH799" s="8"/>
      <c r="BI799" s="8"/>
    </row>
    <row r="800" spans="1:61" ht="15" thickBot="1">
      <c r="A800" s="2">
        <v>0</v>
      </c>
      <c r="B800" s="2">
        <v>0</v>
      </c>
      <c r="C800" s="2">
        <v>53</v>
      </c>
      <c r="D800" s="2">
        <v>2</v>
      </c>
      <c r="E800" s="2">
        <v>0</v>
      </c>
      <c r="F800" s="2">
        <v>0</v>
      </c>
      <c r="G800" s="2">
        <v>0</v>
      </c>
      <c r="H800" s="2">
        <v>0</v>
      </c>
      <c r="I800" s="2">
        <v>0</v>
      </c>
      <c r="J800" s="2">
        <v>0</v>
      </c>
      <c r="K800" s="2">
        <v>303</v>
      </c>
      <c r="L800" s="2">
        <v>117</v>
      </c>
      <c r="M800" s="2">
        <v>71</v>
      </c>
      <c r="N800" s="2">
        <v>22.01</v>
      </c>
      <c r="O800" s="2">
        <v>108</v>
      </c>
      <c r="P800" s="2">
        <v>85</v>
      </c>
      <c r="Q800" s="1">
        <f t="shared" si="73"/>
        <v>-2.4423729824718166</v>
      </c>
      <c r="R800" s="1">
        <f t="shared" si="74"/>
        <v>8.6954265498609656E-2</v>
      </c>
      <c r="S800" s="1">
        <f t="shared" si="75"/>
        <v>7.9998090314059189E-2</v>
      </c>
      <c r="T800" s="1">
        <f t="shared" si="76"/>
        <v>0.92000190968594087</v>
      </c>
      <c r="U800" s="1">
        <f t="shared" si="77"/>
        <v>-3.6211271170525694E-2</v>
      </c>
      <c r="V800" s="10">
        <f t="shared" si="72"/>
        <v>0</v>
      </c>
      <c r="W800" s="12"/>
      <c r="X800" s="12"/>
      <c r="Y800" s="12"/>
      <c r="Z800" s="12"/>
      <c r="AA800" s="8"/>
      <c r="AB800" s="8"/>
      <c r="AC800" s="8"/>
      <c r="AD800" s="8"/>
      <c r="AE800" s="8"/>
      <c r="AF800" s="8"/>
      <c r="AG800" s="8"/>
      <c r="AH800" s="8"/>
      <c r="AI800" s="8"/>
      <c r="AJ800" s="8"/>
      <c r="AK800" s="8"/>
      <c r="AL800" s="8"/>
      <c r="AM800" s="8"/>
      <c r="AN800" s="8"/>
      <c r="AO800" s="8"/>
      <c r="AP800" s="8"/>
      <c r="AQ800" s="8"/>
      <c r="AR800" s="8"/>
      <c r="AS800" s="8"/>
      <c r="AT800" s="8"/>
      <c r="AU800" s="8"/>
      <c r="AV800" s="8"/>
      <c r="AW800" s="19"/>
      <c r="AX800" s="8"/>
      <c r="AY800" s="8"/>
      <c r="AZ800" s="8"/>
      <c r="BA800" s="8"/>
      <c r="BB800" s="8"/>
      <c r="BC800" s="8"/>
      <c r="BD800" s="8"/>
      <c r="BE800" s="8"/>
      <c r="BF800" s="8"/>
      <c r="BG800" s="8"/>
      <c r="BH800" s="8"/>
      <c r="BI800" s="8"/>
    </row>
    <row r="801" spans="1:61" ht="15" thickBot="1">
      <c r="A801" s="2">
        <v>0</v>
      </c>
      <c r="B801" s="2">
        <v>1</v>
      </c>
      <c r="C801" s="2">
        <v>40</v>
      </c>
      <c r="D801" s="2">
        <v>1</v>
      </c>
      <c r="E801" s="2">
        <v>1</v>
      </c>
      <c r="F801" s="2">
        <v>20</v>
      </c>
      <c r="G801" s="2">
        <v>0</v>
      </c>
      <c r="H801" s="2">
        <v>0</v>
      </c>
      <c r="I801" s="2">
        <v>1</v>
      </c>
      <c r="J801" s="2">
        <v>0</v>
      </c>
      <c r="K801" s="2">
        <v>229</v>
      </c>
      <c r="L801" s="2">
        <v>152</v>
      </c>
      <c r="M801" s="2">
        <v>103</v>
      </c>
      <c r="N801" s="2">
        <v>32.729999999999997</v>
      </c>
      <c r="O801" s="2">
        <v>85</v>
      </c>
      <c r="P801" s="2">
        <v>72</v>
      </c>
      <c r="Q801" s="1">
        <f t="shared" si="73"/>
        <v>-1.7080238345778573</v>
      </c>
      <c r="R801" s="1">
        <f t="shared" si="74"/>
        <v>0.18122356673652981</v>
      </c>
      <c r="S801" s="1">
        <f t="shared" si="75"/>
        <v>0.15342020921341087</v>
      </c>
      <c r="T801" s="1">
        <f t="shared" si="76"/>
        <v>0.84657979078658907</v>
      </c>
      <c r="U801" s="1">
        <f t="shared" si="77"/>
        <v>-7.2332103042051843E-2</v>
      </c>
      <c r="V801" s="10">
        <f t="shared" si="72"/>
        <v>1</v>
      </c>
      <c r="W801" s="12"/>
      <c r="X801" s="12"/>
      <c r="Y801" s="12"/>
      <c r="Z801" s="12"/>
      <c r="AA801" s="8"/>
      <c r="AB801" s="8"/>
      <c r="AC801" s="8"/>
      <c r="AD801" s="8"/>
      <c r="AE801" s="8"/>
      <c r="AF801" s="8"/>
      <c r="AG801" s="8"/>
      <c r="AH801" s="8"/>
      <c r="AI801" s="8"/>
      <c r="AJ801" s="8"/>
      <c r="AK801" s="8"/>
      <c r="AL801" s="8"/>
      <c r="AM801" s="8"/>
      <c r="AN801" s="8"/>
      <c r="AO801" s="8"/>
      <c r="AP801" s="8"/>
      <c r="AQ801" s="8"/>
      <c r="AR801" s="8"/>
      <c r="AS801" s="8"/>
      <c r="AT801" s="8"/>
      <c r="AU801" s="8"/>
      <c r="AV801" s="8"/>
      <c r="AW801" s="19"/>
      <c r="AX801" s="8"/>
      <c r="AY801" s="8"/>
      <c r="AZ801" s="8"/>
      <c r="BA801" s="8"/>
      <c r="BB801" s="8"/>
      <c r="BC801" s="8"/>
      <c r="BD801" s="8"/>
      <c r="BE801" s="8"/>
      <c r="BF801" s="8"/>
      <c r="BG801" s="8"/>
      <c r="BH801" s="8"/>
      <c r="BI801" s="8"/>
    </row>
    <row r="802" spans="1:61" ht="15" thickBot="1">
      <c r="A802" s="2">
        <v>1</v>
      </c>
      <c r="B802" s="2">
        <v>0</v>
      </c>
      <c r="C802" s="2">
        <v>46</v>
      </c>
      <c r="D802" s="2">
        <v>1</v>
      </c>
      <c r="E802" s="2">
        <v>1</v>
      </c>
      <c r="F802" s="2">
        <v>40</v>
      </c>
      <c r="G802" s="2">
        <v>0</v>
      </c>
      <c r="H802" s="2">
        <v>0</v>
      </c>
      <c r="I802" s="2">
        <v>0</v>
      </c>
      <c r="J802" s="2">
        <v>0</v>
      </c>
      <c r="K802" s="2">
        <v>253</v>
      </c>
      <c r="L802" s="2">
        <v>118</v>
      </c>
      <c r="M802" s="2">
        <v>74</v>
      </c>
      <c r="N802" s="2">
        <v>26.42</v>
      </c>
      <c r="O802" s="2">
        <v>75</v>
      </c>
      <c r="P802" s="2">
        <v>64</v>
      </c>
      <c r="Q802" s="1">
        <f t="shared" si="73"/>
        <v>-2.1789836554533384</v>
      </c>
      <c r="R802" s="1">
        <f t="shared" si="74"/>
        <v>0.11315647818692393</v>
      </c>
      <c r="S802" s="1">
        <f t="shared" si="75"/>
        <v>0.10165370314444006</v>
      </c>
      <c r="T802" s="1">
        <f t="shared" si="76"/>
        <v>0.10165370314444006</v>
      </c>
      <c r="U802" s="1">
        <f t="shared" si="77"/>
        <v>-0.99287679581687149</v>
      </c>
      <c r="V802" s="10">
        <f t="shared" si="72"/>
        <v>1</v>
      </c>
      <c r="W802" s="12"/>
      <c r="X802" s="12"/>
      <c r="Y802" s="12"/>
      <c r="Z802" s="12"/>
      <c r="AA802" s="8"/>
      <c r="AB802" s="8"/>
      <c r="AC802" s="8"/>
      <c r="AD802" s="8"/>
      <c r="AE802" s="8"/>
      <c r="AF802" s="8"/>
      <c r="AG802" s="8"/>
      <c r="AH802" s="8"/>
      <c r="AI802" s="8"/>
      <c r="AJ802" s="8"/>
      <c r="AK802" s="8"/>
      <c r="AL802" s="8"/>
      <c r="AM802" s="8"/>
      <c r="AN802" s="8"/>
      <c r="AO802" s="8"/>
      <c r="AP802" s="8"/>
      <c r="AQ802" s="8"/>
      <c r="AR802" s="8"/>
      <c r="AS802" s="8"/>
      <c r="AT802" s="8"/>
      <c r="AU802" s="8"/>
      <c r="AV802" s="8"/>
      <c r="AW802" s="19"/>
      <c r="AX802" s="8"/>
      <c r="AY802" s="8"/>
      <c r="AZ802" s="8"/>
      <c r="BA802" s="8"/>
      <c r="BB802" s="8"/>
      <c r="BC802" s="8"/>
      <c r="BD802" s="8"/>
      <c r="BE802" s="8"/>
      <c r="BF802" s="8"/>
      <c r="BG802" s="8"/>
      <c r="BH802" s="8"/>
      <c r="BI802" s="8"/>
    </row>
    <row r="803" spans="1:61" ht="15" thickBot="1">
      <c r="A803" s="2">
        <v>0</v>
      </c>
      <c r="B803" s="2">
        <v>1</v>
      </c>
      <c r="C803" s="2">
        <v>49</v>
      </c>
      <c r="D803" s="2">
        <v>1</v>
      </c>
      <c r="E803" s="2">
        <v>0</v>
      </c>
      <c r="F803" s="2">
        <v>0</v>
      </c>
      <c r="G803" s="2">
        <v>0</v>
      </c>
      <c r="H803" s="2">
        <v>0</v>
      </c>
      <c r="I803" s="2">
        <v>1</v>
      </c>
      <c r="J803" s="2">
        <v>0</v>
      </c>
      <c r="K803" s="2">
        <v>152</v>
      </c>
      <c r="L803" s="2">
        <v>120</v>
      </c>
      <c r="M803" s="2">
        <v>90</v>
      </c>
      <c r="N803" s="2">
        <v>23.03</v>
      </c>
      <c r="O803" s="2">
        <v>77</v>
      </c>
      <c r="P803" s="2">
        <v>93</v>
      </c>
      <c r="Q803" s="1">
        <f t="shared" si="73"/>
        <v>-2.0693388015328491</v>
      </c>
      <c r="R803" s="1">
        <f t="shared" si="74"/>
        <v>0.12626924313972404</v>
      </c>
      <c r="S803" s="1">
        <f t="shared" si="75"/>
        <v>0.11211283972180636</v>
      </c>
      <c r="T803" s="1">
        <f t="shared" si="76"/>
        <v>0.8878871602781937</v>
      </c>
      <c r="U803" s="1">
        <f t="shared" si="77"/>
        <v>-5.1642224291671521E-2</v>
      </c>
      <c r="V803" s="10">
        <f t="shared" si="72"/>
        <v>1</v>
      </c>
      <c r="W803" s="12"/>
      <c r="X803" s="12"/>
      <c r="Y803" s="12"/>
      <c r="Z803" s="12"/>
      <c r="AA803" s="8"/>
      <c r="AB803" s="8"/>
      <c r="AC803" s="8"/>
      <c r="AD803" s="8"/>
      <c r="AE803" s="8"/>
      <c r="AF803" s="8"/>
      <c r="AG803" s="8"/>
      <c r="AH803" s="8"/>
      <c r="AI803" s="8"/>
      <c r="AJ803" s="8"/>
      <c r="AK803" s="8"/>
      <c r="AL803" s="8"/>
      <c r="AM803" s="8"/>
      <c r="AN803" s="8"/>
      <c r="AO803" s="8"/>
      <c r="AP803" s="8"/>
      <c r="AQ803" s="8"/>
      <c r="AR803" s="8"/>
      <c r="AS803" s="8"/>
      <c r="AT803" s="8"/>
      <c r="AU803" s="8"/>
      <c r="AV803" s="8"/>
      <c r="AW803" s="19"/>
      <c r="AX803" s="8"/>
      <c r="AY803" s="8"/>
      <c r="AZ803" s="8"/>
      <c r="BA803" s="8"/>
      <c r="BB803" s="8"/>
      <c r="BC803" s="8"/>
      <c r="BD803" s="8"/>
      <c r="BE803" s="8"/>
      <c r="BF803" s="8"/>
      <c r="BG803" s="8"/>
      <c r="BH803" s="8"/>
      <c r="BI803" s="8"/>
    </row>
    <row r="804" spans="1:61" ht="15" thickBot="1">
      <c r="A804" s="2">
        <v>0</v>
      </c>
      <c r="B804" s="2">
        <v>0</v>
      </c>
      <c r="C804" s="2">
        <v>42</v>
      </c>
      <c r="D804" s="2">
        <v>1</v>
      </c>
      <c r="E804" s="2">
        <v>1</v>
      </c>
      <c r="F804" s="2">
        <v>10</v>
      </c>
      <c r="G804" s="2">
        <v>0</v>
      </c>
      <c r="H804" s="2">
        <v>0</v>
      </c>
      <c r="I804" s="2">
        <v>0</v>
      </c>
      <c r="J804" s="2">
        <v>0</v>
      </c>
      <c r="K804" s="2">
        <v>194</v>
      </c>
      <c r="L804" s="2">
        <v>111</v>
      </c>
      <c r="M804" s="2">
        <v>67.5</v>
      </c>
      <c r="N804" s="2">
        <v>21.34</v>
      </c>
      <c r="O804" s="2">
        <v>73</v>
      </c>
      <c r="P804" s="2">
        <v>47</v>
      </c>
      <c r="Q804" s="1">
        <f t="shared" si="73"/>
        <v>-3.3336592076641605</v>
      </c>
      <c r="R804" s="1">
        <f t="shared" si="74"/>
        <v>3.5662370002520136E-2</v>
      </c>
      <c r="S804" s="1">
        <f t="shared" si="75"/>
        <v>3.4434359145860786E-2</v>
      </c>
      <c r="T804" s="1">
        <f t="shared" si="76"/>
        <v>0.96556564085413921</v>
      </c>
      <c r="U804" s="1">
        <f t="shared" si="77"/>
        <v>-1.5218196776637858E-2</v>
      </c>
      <c r="V804" s="10">
        <f t="shared" si="72"/>
        <v>0</v>
      </c>
      <c r="W804" s="12"/>
      <c r="X804" s="12"/>
      <c r="Y804" s="12"/>
      <c r="Z804" s="12"/>
      <c r="AA804" s="8"/>
      <c r="AB804" s="8"/>
      <c r="AC804" s="8"/>
      <c r="AD804" s="8"/>
      <c r="AE804" s="8"/>
      <c r="AF804" s="8"/>
      <c r="AG804" s="8"/>
      <c r="AH804" s="8"/>
      <c r="AI804" s="8"/>
      <c r="AJ804" s="8"/>
      <c r="AK804" s="8"/>
      <c r="AL804" s="8"/>
      <c r="AM804" s="8"/>
      <c r="AN804" s="8"/>
      <c r="AO804" s="8"/>
      <c r="AP804" s="8"/>
      <c r="AQ804" s="8"/>
      <c r="AR804" s="8"/>
      <c r="AS804" s="8"/>
      <c r="AT804" s="8"/>
      <c r="AU804" s="8"/>
      <c r="AV804" s="8"/>
      <c r="AW804" s="19"/>
      <c r="AX804" s="8"/>
      <c r="AY804" s="8"/>
      <c r="AZ804" s="8"/>
      <c r="BA804" s="8"/>
      <c r="BB804" s="8"/>
      <c r="BC804" s="8"/>
      <c r="BD804" s="8"/>
      <c r="BE804" s="8"/>
      <c r="BF804" s="8"/>
      <c r="BG804" s="8"/>
      <c r="BH804" s="8"/>
      <c r="BI804" s="8"/>
    </row>
    <row r="805" spans="1:61" ht="15" thickBot="1">
      <c r="A805" s="2">
        <v>0</v>
      </c>
      <c r="B805" s="2">
        <v>0</v>
      </c>
      <c r="C805" s="2">
        <v>60</v>
      </c>
      <c r="D805" s="2">
        <v>1</v>
      </c>
      <c r="E805" s="2">
        <v>1</v>
      </c>
      <c r="F805" s="2">
        <v>15</v>
      </c>
      <c r="G805" s="2">
        <v>0</v>
      </c>
      <c r="H805" s="2">
        <v>0</v>
      </c>
      <c r="I805" s="2">
        <v>0</v>
      </c>
      <c r="J805" s="2">
        <v>0</v>
      </c>
      <c r="K805" s="2">
        <v>353</v>
      </c>
      <c r="L805" s="2">
        <v>116</v>
      </c>
      <c r="M805" s="2">
        <v>82</v>
      </c>
      <c r="N805" s="2">
        <v>22.66</v>
      </c>
      <c r="O805" s="2">
        <v>85</v>
      </c>
      <c r="P805" s="2">
        <v>71</v>
      </c>
      <c r="Q805" s="1">
        <f t="shared" si="73"/>
        <v>-1.5794023439035323</v>
      </c>
      <c r="R805" s="1">
        <f t="shared" si="74"/>
        <v>0.2060982372717878</v>
      </c>
      <c r="S805" s="1">
        <f t="shared" si="75"/>
        <v>0.17088014135397883</v>
      </c>
      <c r="T805" s="1">
        <f t="shared" si="76"/>
        <v>0.82911985864602111</v>
      </c>
      <c r="U805" s="1">
        <f t="shared" si="77"/>
        <v>-8.1382682735732764E-2</v>
      </c>
      <c r="V805" s="10">
        <f t="shared" si="72"/>
        <v>1</v>
      </c>
      <c r="W805" s="12"/>
      <c r="X805" s="12"/>
      <c r="Y805" s="12"/>
      <c r="Z805" s="12"/>
      <c r="AA805" s="8"/>
      <c r="AB805" s="8"/>
      <c r="AC805" s="8"/>
      <c r="AD805" s="8"/>
      <c r="AE805" s="8"/>
      <c r="AF805" s="8"/>
      <c r="AG805" s="8"/>
      <c r="AH805" s="8"/>
      <c r="AI805" s="8"/>
      <c r="AJ805" s="8"/>
      <c r="AK805" s="8"/>
      <c r="AL805" s="8"/>
      <c r="AM805" s="8"/>
      <c r="AN805" s="8"/>
      <c r="AO805" s="8"/>
      <c r="AP805" s="8"/>
      <c r="AQ805" s="8"/>
      <c r="AR805" s="8"/>
      <c r="AS805" s="8"/>
      <c r="AT805" s="8"/>
      <c r="AU805" s="8"/>
      <c r="AV805" s="8"/>
      <c r="AW805" s="19"/>
      <c r="AX805" s="8"/>
      <c r="AY805" s="8"/>
      <c r="AZ805" s="8"/>
      <c r="BA805" s="8"/>
      <c r="BB805" s="8"/>
      <c r="BC805" s="8"/>
      <c r="BD805" s="8"/>
      <c r="BE805" s="8"/>
      <c r="BF805" s="8"/>
      <c r="BG805" s="8"/>
      <c r="BH805" s="8"/>
      <c r="BI805" s="8"/>
    </row>
    <row r="806" spans="1:61" ht="15" thickBot="1">
      <c r="A806" s="2">
        <v>0</v>
      </c>
      <c r="B806" s="2">
        <v>0</v>
      </c>
      <c r="C806" s="2">
        <v>56</v>
      </c>
      <c r="D806" s="2">
        <v>4</v>
      </c>
      <c r="E806" s="2">
        <v>0</v>
      </c>
      <c r="F806" s="2">
        <v>0</v>
      </c>
      <c r="G806" s="2">
        <v>0</v>
      </c>
      <c r="H806" s="2">
        <v>0</v>
      </c>
      <c r="I806" s="2">
        <v>0</v>
      </c>
      <c r="J806" s="2">
        <v>0</v>
      </c>
      <c r="K806" s="2">
        <v>298</v>
      </c>
      <c r="L806" s="2">
        <v>115</v>
      </c>
      <c r="M806" s="2">
        <v>80</v>
      </c>
      <c r="N806" s="2">
        <v>31.11</v>
      </c>
      <c r="O806" s="2">
        <v>75</v>
      </c>
      <c r="P806" s="2">
        <v>77</v>
      </c>
      <c r="Q806" s="1">
        <f t="shared" si="73"/>
        <v>-2.3150269173209823</v>
      </c>
      <c r="R806" s="1">
        <f t="shared" si="74"/>
        <v>9.8763525516834358E-2</v>
      </c>
      <c r="S806" s="1">
        <f t="shared" si="75"/>
        <v>8.9886061216291419E-2</v>
      </c>
      <c r="T806" s="1">
        <f t="shared" si="76"/>
        <v>0.91011393878370861</v>
      </c>
      <c r="U806" s="1">
        <f t="shared" si="77"/>
        <v>-4.0904234176182587E-2</v>
      </c>
      <c r="V806" s="10">
        <f t="shared" si="72"/>
        <v>0</v>
      </c>
      <c r="W806" s="12"/>
      <c r="X806" s="12"/>
      <c r="Y806" s="12"/>
      <c r="Z806" s="12"/>
      <c r="AA806" s="8"/>
      <c r="AB806" s="8"/>
      <c r="AC806" s="8"/>
      <c r="AD806" s="8"/>
      <c r="AE806" s="8"/>
      <c r="AF806" s="8"/>
      <c r="AG806" s="8"/>
      <c r="AH806" s="8"/>
      <c r="AI806" s="8"/>
      <c r="AJ806" s="8"/>
      <c r="AK806" s="8"/>
      <c r="AL806" s="8"/>
      <c r="AM806" s="8"/>
      <c r="AN806" s="8"/>
      <c r="AO806" s="8"/>
      <c r="AP806" s="8"/>
      <c r="AQ806" s="8"/>
      <c r="AR806" s="8"/>
      <c r="AS806" s="8"/>
      <c r="AT806" s="8"/>
      <c r="AU806" s="8"/>
      <c r="AV806" s="8"/>
      <c r="AW806" s="19"/>
      <c r="AX806" s="8"/>
      <c r="AY806" s="8"/>
      <c r="AZ806" s="8"/>
      <c r="BA806" s="8"/>
      <c r="BB806" s="8"/>
      <c r="BC806" s="8"/>
      <c r="BD806" s="8"/>
      <c r="BE806" s="8"/>
      <c r="BF806" s="8"/>
      <c r="BG806" s="8"/>
      <c r="BH806" s="8"/>
      <c r="BI806" s="8"/>
    </row>
    <row r="807" spans="1:61" ht="15" thickBot="1">
      <c r="A807" s="2">
        <v>0</v>
      </c>
      <c r="B807" s="2">
        <v>1</v>
      </c>
      <c r="C807" s="2">
        <v>39</v>
      </c>
      <c r="D807" s="2">
        <v>1</v>
      </c>
      <c r="E807" s="2">
        <v>1</v>
      </c>
      <c r="F807" s="2">
        <v>30</v>
      </c>
      <c r="G807" s="2">
        <v>0</v>
      </c>
      <c r="H807" s="2">
        <v>0</v>
      </c>
      <c r="I807" s="2">
        <v>1</v>
      </c>
      <c r="J807" s="2">
        <v>0</v>
      </c>
      <c r="K807" s="2">
        <v>253</v>
      </c>
      <c r="L807" s="2">
        <v>159</v>
      </c>
      <c r="M807" s="2">
        <v>115</v>
      </c>
      <c r="N807" s="2">
        <v>32.659999999999997</v>
      </c>
      <c r="O807" s="2">
        <v>110</v>
      </c>
      <c r="P807" s="2">
        <v>74</v>
      </c>
      <c r="Q807" s="1">
        <f t="shared" si="73"/>
        <v>-1.5473316051873782</v>
      </c>
      <c r="R807" s="1">
        <f t="shared" si="74"/>
        <v>0.21281509152955455</v>
      </c>
      <c r="S807" s="1">
        <f t="shared" si="75"/>
        <v>0.1754720014748172</v>
      </c>
      <c r="T807" s="1">
        <f t="shared" si="76"/>
        <v>0.82452799852518277</v>
      </c>
      <c r="U807" s="1">
        <f t="shared" si="77"/>
        <v>-8.3794592416631716E-2</v>
      </c>
      <c r="V807" s="10">
        <f t="shared" si="72"/>
        <v>1</v>
      </c>
      <c r="W807" s="12"/>
      <c r="X807" s="12"/>
      <c r="Y807" s="12"/>
      <c r="Z807" s="12"/>
      <c r="AA807" s="8"/>
      <c r="AB807" s="8"/>
      <c r="AC807" s="8"/>
      <c r="AD807" s="8"/>
      <c r="AE807" s="8"/>
      <c r="AF807" s="8"/>
      <c r="AG807" s="8"/>
      <c r="AH807" s="8"/>
      <c r="AI807" s="8"/>
      <c r="AJ807" s="8"/>
      <c r="AK807" s="8"/>
      <c r="AL807" s="8"/>
      <c r="AM807" s="8"/>
      <c r="AN807" s="8"/>
      <c r="AO807" s="8"/>
      <c r="AP807" s="8"/>
      <c r="AQ807" s="8"/>
      <c r="AR807" s="8"/>
      <c r="AS807" s="8"/>
      <c r="AT807" s="8"/>
      <c r="AU807" s="8"/>
      <c r="AV807" s="8"/>
      <c r="AW807" s="19"/>
      <c r="AX807" s="8"/>
      <c r="AY807" s="8"/>
      <c r="AZ807" s="8"/>
      <c r="BA807" s="8"/>
      <c r="BB807" s="8"/>
      <c r="BC807" s="8"/>
      <c r="BD807" s="8"/>
      <c r="BE807" s="8"/>
      <c r="BF807" s="8"/>
      <c r="BG807" s="8"/>
      <c r="BH807" s="8"/>
      <c r="BI807" s="8"/>
    </row>
    <row r="808" spans="1:61" ht="15" thickBot="1">
      <c r="A808" s="2">
        <v>0</v>
      </c>
      <c r="B808" s="2">
        <v>0</v>
      </c>
      <c r="C808" s="2">
        <v>62</v>
      </c>
      <c r="D808" s="2">
        <v>1</v>
      </c>
      <c r="E808" s="2">
        <v>0</v>
      </c>
      <c r="F808" s="2">
        <v>0</v>
      </c>
      <c r="G808" s="2">
        <v>0</v>
      </c>
      <c r="H808" s="2">
        <v>0</v>
      </c>
      <c r="I808" s="2">
        <v>1</v>
      </c>
      <c r="J808" s="2">
        <v>0</v>
      </c>
      <c r="K808" s="2">
        <v>318</v>
      </c>
      <c r="L808" s="2">
        <v>206</v>
      </c>
      <c r="M808" s="2">
        <v>98</v>
      </c>
      <c r="N808" s="2">
        <v>27.23</v>
      </c>
      <c r="O808" s="2">
        <v>84</v>
      </c>
      <c r="P808" s="2">
        <v>87</v>
      </c>
      <c r="Q808" s="1">
        <f t="shared" si="73"/>
        <v>-0.16997973342448525</v>
      </c>
      <c r="R808" s="1">
        <f t="shared" si="74"/>
        <v>0.84368191496636047</v>
      </c>
      <c r="S808" s="1">
        <f t="shared" si="75"/>
        <v>0.45760708944294987</v>
      </c>
      <c r="T808" s="1">
        <f t="shared" si="76"/>
        <v>0.54239291055705019</v>
      </c>
      <c r="U808" s="1">
        <f t="shared" si="77"/>
        <v>-0.26568599562711859</v>
      </c>
      <c r="V808" s="10">
        <f t="shared" si="72"/>
        <v>1</v>
      </c>
      <c r="W808" s="12"/>
      <c r="X808" s="12"/>
      <c r="Y808" s="12"/>
      <c r="Z808" s="12"/>
      <c r="AA808" s="8"/>
      <c r="AB808" s="8"/>
      <c r="AC808" s="8"/>
      <c r="AD808" s="8"/>
      <c r="AE808" s="8"/>
      <c r="AF808" s="8"/>
      <c r="AG808" s="8"/>
      <c r="AH808" s="8"/>
      <c r="AI808" s="8"/>
      <c r="AJ808" s="8"/>
      <c r="AK808" s="8"/>
      <c r="AL808" s="8"/>
      <c r="AM808" s="8"/>
      <c r="AN808" s="8"/>
      <c r="AO808" s="8"/>
      <c r="AP808" s="8"/>
      <c r="AQ808" s="8"/>
      <c r="AR808" s="8"/>
      <c r="AS808" s="8"/>
      <c r="AT808" s="8"/>
      <c r="AU808" s="8"/>
      <c r="AV808" s="8"/>
      <c r="AW808" s="19"/>
      <c r="AX808" s="8"/>
      <c r="AY808" s="8"/>
      <c r="AZ808" s="8"/>
      <c r="BA808" s="8"/>
      <c r="BB808" s="8"/>
      <c r="BC808" s="8"/>
      <c r="BD808" s="8"/>
      <c r="BE808" s="8"/>
      <c r="BF808" s="8"/>
      <c r="BG808" s="8"/>
      <c r="BH808" s="8"/>
      <c r="BI808" s="8"/>
    </row>
    <row r="809" spans="1:61" ht="15" thickBot="1">
      <c r="A809" s="2">
        <v>0</v>
      </c>
      <c r="B809" s="2">
        <v>0</v>
      </c>
      <c r="C809" s="2">
        <v>45</v>
      </c>
      <c r="D809" s="2">
        <v>3</v>
      </c>
      <c r="E809" s="2">
        <v>1</v>
      </c>
      <c r="F809" s="2">
        <v>20</v>
      </c>
      <c r="G809" s="2">
        <v>0</v>
      </c>
      <c r="H809" s="2">
        <v>0</v>
      </c>
      <c r="I809" s="2">
        <v>0</v>
      </c>
      <c r="J809" s="2">
        <v>0</v>
      </c>
      <c r="K809" s="2">
        <v>196</v>
      </c>
      <c r="L809" s="2">
        <v>123</v>
      </c>
      <c r="M809" s="2">
        <v>71</v>
      </c>
      <c r="N809" s="2">
        <v>20.56</v>
      </c>
      <c r="O809" s="2">
        <v>80</v>
      </c>
      <c r="P809" s="2">
        <v>76</v>
      </c>
      <c r="Q809" s="1">
        <f t="shared" si="73"/>
        <v>-2.7053287296796773</v>
      </c>
      <c r="R809" s="1">
        <f t="shared" si="74"/>
        <v>6.6848345199170586E-2</v>
      </c>
      <c r="S809" s="1">
        <f t="shared" si="75"/>
        <v>6.2659651205336619E-2</v>
      </c>
      <c r="T809" s="1">
        <f t="shared" si="76"/>
        <v>0.93734034879466344</v>
      </c>
      <c r="U809" s="1">
        <f t="shared" si="77"/>
        <v>-2.8102687911625082E-2</v>
      </c>
      <c r="V809" s="10">
        <f t="shared" si="72"/>
        <v>0</v>
      </c>
      <c r="W809" s="12"/>
      <c r="X809" s="12"/>
      <c r="Y809" s="12"/>
      <c r="Z809" s="12"/>
      <c r="AA809" s="8"/>
      <c r="AB809" s="8"/>
      <c r="AC809" s="8"/>
      <c r="AD809" s="8"/>
      <c r="AE809" s="8"/>
      <c r="AF809" s="8"/>
      <c r="AG809" s="8"/>
      <c r="AH809" s="8"/>
      <c r="AI809" s="8"/>
      <c r="AJ809" s="8"/>
      <c r="AK809" s="8"/>
      <c r="AL809" s="8"/>
      <c r="AM809" s="8"/>
      <c r="AN809" s="8"/>
      <c r="AO809" s="8"/>
      <c r="AP809" s="8"/>
      <c r="AQ809" s="8"/>
      <c r="AR809" s="8"/>
      <c r="AS809" s="8"/>
      <c r="AT809" s="8"/>
      <c r="AU809" s="8"/>
      <c r="AV809" s="8"/>
      <c r="AW809" s="19"/>
      <c r="AX809" s="8"/>
      <c r="AY809" s="8"/>
      <c r="AZ809" s="8"/>
      <c r="BA809" s="8"/>
      <c r="BB809" s="8"/>
      <c r="BC809" s="8"/>
      <c r="BD809" s="8"/>
      <c r="BE809" s="8"/>
      <c r="BF809" s="8"/>
      <c r="BG809" s="8"/>
      <c r="BH809" s="8"/>
      <c r="BI809" s="8"/>
    </row>
    <row r="810" spans="1:61" ht="15" thickBot="1">
      <c r="A810" s="2">
        <v>0</v>
      </c>
      <c r="B810" s="2">
        <v>1</v>
      </c>
      <c r="C810" s="2">
        <v>61</v>
      </c>
      <c r="D810" s="2">
        <v>1</v>
      </c>
      <c r="E810" s="2">
        <v>1</v>
      </c>
      <c r="F810" s="2">
        <v>20</v>
      </c>
      <c r="G810" s="2">
        <v>0</v>
      </c>
      <c r="H810" s="2">
        <v>0</v>
      </c>
      <c r="I810" s="2">
        <v>1</v>
      </c>
      <c r="J810" s="2">
        <v>0</v>
      </c>
      <c r="K810" s="2">
        <v>360</v>
      </c>
      <c r="L810" s="2">
        <v>157</v>
      </c>
      <c r="M810" s="2">
        <v>99</v>
      </c>
      <c r="N810" s="2">
        <v>28.74</v>
      </c>
      <c r="O810" s="2">
        <v>95</v>
      </c>
      <c r="P810" s="2">
        <v>73</v>
      </c>
      <c r="Q810" s="1">
        <f t="shared" si="73"/>
        <v>-3.2124579741651615E-2</v>
      </c>
      <c r="R810" s="1">
        <f t="shared" si="74"/>
        <v>0.96838593329476752</v>
      </c>
      <c r="S810" s="1">
        <f t="shared" si="75"/>
        <v>0.49196954566416873</v>
      </c>
      <c r="T810" s="1">
        <f t="shared" si="76"/>
        <v>0.50803045433583127</v>
      </c>
      <c r="U810" s="1">
        <f t="shared" si="77"/>
        <v>-0.29411025276811426</v>
      </c>
      <c r="V810" s="10">
        <f t="shared" si="72"/>
        <v>1</v>
      </c>
      <c r="W810" s="12"/>
      <c r="X810" s="12"/>
      <c r="Y810" s="12"/>
      <c r="Z810" s="12"/>
      <c r="AA810" s="8"/>
      <c r="AB810" s="8"/>
      <c r="AC810" s="8"/>
      <c r="AD810" s="8"/>
      <c r="AE810" s="8"/>
      <c r="AF810" s="8"/>
      <c r="AG810" s="8"/>
      <c r="AH810" s="8"/>
      <c r="AI810" s="8"/>
      <c r="AJ810" s="8"/>
      <c r="AK810" s="8"/>
      <c r="AL810" s="8"/>
      <c r="AM810" s="8"/>
      <c r="AN810" s="8"/>
      <c r="AO810" s="8"/>
      <c r="AP810" s="8"/>
      <c r="AQ810" s="8"/>
      <c r="AR810" s="8"/>
      <c r="AS810" s="8"/>
      <c r="AT810" s="8"/>
      <c r="AU810" s="8"/>
      <c r="AV810" s="8"/>
      <c r="AW810" s="19"/>
      <c r="AX810" s="8"/>
      <c r="AY810" s="8"/>
      <c r="AZ810" s="8"/>
      <c r="BA810" s="8"/>
      <c r="BB810" s="8"/>
      <c r="BC810" s="8"/>
      <c r="BD810" s="8"/>
      <c r="BE810" s="8"/>
      <c r="BF810" s="8"/>
      <c r="BG810" s="8"/>
      <c r="BH810" s="8"/>
      <c r="BI810" s="8"/>
    </row>
    <row r="811" spans="1:61" ht="15" thickBot="1">
      <c r="A811" s="2">
        <v>0</v>
      </c>
      <c r="B811" s="2">
        <v>1</v>
      </c>
      <c r="C811" s="2">
        <v>55</v>
      </c>
      <c r="D811" s="2">
        <v>1</v>
      </c>
      <c r="E811" s="2">
        <v>1</v>
      </c>
      <c r="F811" s="2">
        <v>25</v>
      </c>
      <c r="G811" s="2">
        <v>0</v>
      </c>
      <c r="H811" s="2">
        <v>0</v>
      </c>
      <c r="I811" s="2">
        <v>1</v>
      </c>
      <c r="J811" s="2">
        <v>0</v>
      </c>
      <c r="K811" s="2">
        <v>230</v>
      </c>
      <c r="L811" s="2">
        <v>142</v>
      </c>
      <c r="M811" s="2">
        <v>74</v>
      </c>
      <c r="N811" s="2">
        <v>23.65</v>
      </c>
      <c r="O811" s="2">
        <v>72</v>
      </c>
      <c r="P811" s="2">
        <v>82</v>
      </c>
      <c r="Q811" s="1">
        <f t="shared" si="73"/>
        <v>-0.6437254314292673</v>
      </c>
      <c r="R811" s="1">
        <f t="shared" si="74"/>
        <v>0.5253316868378376</v>
      </c>
      <c r="S811" s="1">
        <f t="shared" si="75"/>
        <v>0.34440488673443986</v>
      </c>
      <c r="T811" s="1">
        <f t="shared" si="76"/>
        <v>0.65559511326556019</v>
      </c>
      <c r="U811" s="1">
        <f t="shared" si="77"/>
        <v>-0.18336429227315437</v>
      </c>
      <c r="V811" s="10">
        <f t="shared" si="72"/>
        <v>1</v>
      </c>
      <c r="W811" s="12"/>
      <c r="X811" s="12"/>
      <c r="Y811" s="12"/>
      <c r="Z811" s="12"/>
      <c r="AA811" s="8"/>
      <c r="AB811" s="8"/>
      <c r="AC811" s="8"/>
      <c r="AD811" s="8"/>
      <c r="AE811" s="8"/>
      <c r="AF811" s="8"/>
      <c r="AG811" s="8"/>
      <c r="AH811" s="8"/>
      <c r="AI811" s="8"/>
      <c r="AJ811" s="8"/>
      <c r="AK811" s="8"/>
      <c r="AL811" s="8"/>
      <c r="AM811" s="8"/>
      <c r="AN811" s="8"/>
      <c r="AO811" s="8"/>
      <c r="AP811" s="8"/>
      <c r="AQ811" s="8"/>
      <c r="AR811" s="8"/>
      <c r="AS811" s="8"/>
      <c r="AT811" s="8"/>
      <c r="AU811" s="8"/>
      <c r="AV811" s="8"/>
      <c r="AW811" s="19"/>
      <c r="AX811" s="8"/>
      <c r="AY811" s="8"/>
      <c r="AZ811" s="8"/>
      <c r="BA811" s="8"/>
      <c r="BB811" s="8"/>
      <c r="BC811" s="8"/>
      <c r="BD811" s="8"/>
      <c r="BE811" s="8"/>
      <c r="BF811" s="8"/>
      <c r="BG811" s="8"/>
      <c r="BH811" s="8"/>
      <c r="BI811" s="8"/>
    </row>
    <row r="812" spans="1:61" ht="15" thickBot="1">
      <c r="A812" s="2">
        <v>0</v>
      </c>
      <c r="B812" s="2">
        <v>1</v>
      </c>
      <c r="C812" s="2">
        <v>58</v>
      </c>
      <c r="D812" s="2">
        <v>4</v>
      </c>
      <c r="E812" s="2">
        <v>1</v>
      </c>
      <c r="F812" s="2">
        <v>5</v>
      </c>
      <c r="G812" s="2">
        <v>0</v>
      </c>
      <c r="H812" s="2">
        <v>0</v>
      </c>
      <c r="I812" s="2">
        <v>0</v>
      </c>
      <c r="J812" s="2">
        <v>0</v>
      </c>
      <c r="K812" s="2">
        <v>243</v>
      </c>
      <c r="L812" s="2">
        <v>106</v>
      </c>
      <c r="M812" s="2">
        <v>70.5</v>
      </c>
      <c r="N812" s="2">
        <v>23.72</v>
      </c>
      <c r="O812" s="2">
        <v>60</v>
      </c>
      <c r="P812" s="2">
        <v>80</v>
      </c>
      <c r="Q812" s="1">
        <f t="shared" si="73"/>
        <v>-1.674309074215337</v>
      </c>
      <c r="R812" s="1">
        <f t="shared" si="74"/>
        <v>0.18743764025158116</v>
      </c>
      <c r="S812" s="1">
        <f t="shared" si="75"/>
        <v>0.15785051264828437</v>
      </c>
      <c r="T812" s="1">
        <f t="shared" si="76"/>
        <v>0.84214948735171569</v>
      </c>
      <c r="U812" s="1">
        <f t="shared" si="77"/>
        <v>-7.4610811386795525E-2</v>
      </c>
      <c r="V812" s="10">
        <f t="shared" si="72"/>
        <v>1</v>
      </c>
      <c r="W812" s="12"/>
      <c r="X812" s="12"/>
      <c r="Y812" s="12"/>
      <c r="Z812" s="12"/>
      <c r="AA812" s="8"/>
      <c r="AB812" s="8"/>
      <c r="AC812" s="8"/>
      <c r="AD812" s="8"/>
      <c r="AE812" s="8"/>
      <c r="AF812" s="8"/>
      <c r="AG812" s="8"/>
      <c r="AH812" s="8"/>
      <c r="AI812" s="8"/>
      <c r="AJ812" s="8"/>
      <c r="AK812" s="8"/>
      <c r="AL812" s="8"/>
      <c r="AM812" s="8"/>
      <c r="AN812" s="8"/>
      <c r="AO812" s="8"/>
      <c r="AP812" s="8"/>
      <c r="AQ812" s="8"/>
      <c r="AR812" s="8"/>
      <c r="AS812" s="8"/>
      <c r="AT812" s="8"/>
      <c r="AU812" s="8"/>
      <c r="AV812" s="8"/>
      <c r="AW812" s="19"/>
      <c r="AX812" s="8"/>
      <c r="AY812" s="8"/>
      <c r="AZ812" s="8"/>
      <c r="BA812" s="8"/>
      <c r="BB812" s="8"/>
      <c r="BC812" s="8"/>
      <c r="BD812" s="8"/>
      <c r="BE812" s="8"/>
      <c r="BF812" s="8"/>
      <c r="BG812" s="8"/>
      <c r="BH812" s="8"/>
      <c r="BI812" s="8"/>
    </row>
    <row r="813" spans="1:61" ht="15" thickBot="1">
      <c r="A813" s="2">
        <v>1</v>
      </c>
      <c r="B813" s="2">
        <v>0</v>
      </c>
      <c r="C813" s="2">
        <v>53</v>
      </c>
      <c r="D813" s="2">
        <v>1</v>
      </c>
      <c r="E813" s="2">
        <v>1</v>
      </c>
      <c r="F813" s="2">
        <v>5</v>
      </c>
      <c r="G813" s="2">
        <v>0</v>
      </c>
      <c r="H813" s="2">
        <v>0</v>
      </c>
      <c r="I813" s="2">
        <v>0</v>
      </c>
      <c r="J813" s="2">
        <v>0</v>
      </c>
      <c r="K813" s="2">
        <v>247</v>
      </c>
      <c r="L813" s="2">
        <v>139</v>
      </c>
      <c r="M813" s="2">
        <v>88</v>
      </c>
      <c r="N813" s="2">
        <v>23.71</v>
      </c>
      <c r="O813" s="2">
        <v>60</v>
      </c>
      <c r="P813" s="2">
        <v>53</v>
      </c>
      <c r="Q813" s="1">
        <f t="shared" si="73"/>
        <v>-2.1585572220282634</v>
      </c>
      <c r="R813" s="1">
        <f t="shared" si="74"/>
        <v>0.11549162967089406</v>
      </c>
      <c r="S813" s="1">
        <f t="shared" si="75"/>
        <v>0.10353428622764996</v>
      </c>
      <c r="T813" s="1">
        <f t="shared" si="76"/>
        <v>0.10353428622764996</v>
      </c>
      <c r="U813" s="1">
        <f t="shared" si="77"/>
        <v>-0.98491580621019614</v>
      </c>
      <c r="V813" s="10">
        <f t="shared" si="72"/>
        <v>1</v>
      </c>
      <c r="W813" s="12"/>
      <c r="X813" s="12"/>
      <c r="Y813" s="12"/>
      <c r="Z813" s="12"/>
      <c r="AA813" s="8"/>
      <c r="AB813" s="8"/>
      <c r="AC813" s="8"/>
      <c r="AD813" s="8"/>
      <c r="AE813" s="8"/>
      <c r="AF813" s="8"/>
      <c r="AG813" s="8"/>
      <c r="AH813" s="8"/>
      <c r="AI813" s="8"/>
      <c r="AJ813" s="8"/>
      <c r="AK813" s="8"/>
      <c r="AL813" s="8"/>
      <c r="AM813" s="8"/>
      <c r="AN813" s="8"/>
      <c r="AO813" s="8"/>
      <c r="AP813" s="8"/>
      <c r="AQ813" s="8"/>
      <c r="AR813" s="8"/>
      <c r="AS813" s="8"/>
      <c r="AT813" s="8"/>
      <c r="AU813" s="8"/>
      <c r="AV813" s="8"/>
      <c r="AW813" s="19"/>
      <c r="AX813" s="8"/>
      <c r="AY813" s="8"/>
      <c r="AZ813" s="8"/>
      <c r="BA813" s="8"/>
      <c r="BB813" s="8"/>
      <c r="BC813" s="8"/>
      <c r="BD813" s="8"/>
      <c r="BE813" s="8"/>
      <c r="BF813" s="8"/>
      <c r="BG813" s="8"/>
      <c r="BH813" s="8"/>
      <c r="BI813" s="8"/>
    </row>
    <row r="814" spans="1:61" ht="15" thickBot="1">
      <c r="A814" s="2">
        <v>0</v>
      </c>
      <c r="B814" s="2">
        <v>0</v>
      </c>
      <c r="C814" s="2">
        <v>37</v>
      </c>
      <c r="D814" s="2">
        <v>2</v>
      </c>
      <c r="E814" s="2">
        <v>1</v>
      </c>
      <c r="F814" s="2">
        <v>20</v>
      </c>
      <c r="G814" s="2">
        <v>0</v>
      </c>
      <c r="H814" s="2">
        <v>0</v>
      </c>
      <c r="I814" s="2">
        <v>0</v>
      </c>
      <c r="J814" s="2">
        <v>0</v>
      </c>
      <c r="K814" s="2">
        <v>229</v>
      </c>
      <c r="L814" s="2">
        <v>111</v>
      </c>
      <c r="M814" s="2">
        <v>70</v>
      </c>
      <c r="N814" s="2">
        <v>20.239999999999998</v>
      </c>
      <c r="O814" s="2">
        <v>80</v>
      </c>
      <c r="P814" s="2">
        <v>70</v>
      </c>
      <c r="Q814" s="1">
        <f t="shared" si="73"/>
        <v>-3.3151835965735739</v>
      </c>
      <c r="R814" s="1">
        <f t="shared" si="74"/>
        <v>3.6327378382848288E-2</v>
      </c>
      <c r="S814" s="1">
        <f t="shared" si="75"/>
        <v>3.5053959917121805E-2</v>
      </c>
      <c r="T814" s="1">
        <f t="shared" si="76"/>
        <v>0.96494604008287821</v>
      </c>
      <c r="U814" s="1">
        <f t="shared" si="77"/>
        <v>-1.5496971785189642E-2</v>
      </c>
      <c r="V814" s="10">
        <f t="shared" si="72"/>
        <v>0</v>
      </c>
      <c r="W814" s="12"/>
      <c r="X814" s="12"/>
      <c r="Y814" s="12"/>
      <c r="Z814" s="12"/>
      <c r="AA814" s="8"/>
      <c r="AB814" s="8"/>
      <c r="AC814" s="8"/>
      <c r="AD814" s="8"/>
      <c r="AE814" s="8"/>
      <c r="AF814" s="8"/>
      <c r="AG814" s="8"/>
      <c r="AH814" s="8"/>
      <c r="AI814" s="8"/>
      <c r="AJ814" s="8"/>
      <c r="AK814" s="8"/>
      <c r="AL814" s="8"/>
      <c r="AM814" s="8"/>
      <c r="AN814" s="8"/>
      <c r="AO814" s="8"/>
      <c r="AP814" s="8"/>
      <c r="AQ814" s="8"/>
      <c r="AR814" s="8"/>
      <c r="AS814" s="8"/>
      <c r="AT814" s="8"/>
      <c r="AU814" s="8"/>
      <c r="AV814" s="8"/>
      <c r="AW814" s="19"/>
      <c r="AX814" s="8"/>
      <c r="AY814" s="8"/>
      <c r="AZ814" s="8"/>
      <c r="BA814" s="8"/>
      <c r="BB814" s="8"/>
      <c r="BC814" s="8"/>
      <c r="BD814" s="8"/>
      <c r="BE814" s="8"/>
      <c r="BF814" s="8"/>
      <c r="BG814" s="8"/>
      <c r="BH814" s="8"/>
      <c r="BI814" s="8"/>
    </row>
    <row r="815" spans="1:61" ht="15" thickBot="1">
      <c r="A815" s="2">
        <v>0</v>
      </c>
      <c r="B815" s="2">
        <v>1</v>
      </c>
      <c r="C815" s="2">
        <v>36</v>
      </c>
      <c r="D815" s="2">
        <v>2</v>
      </c>
      <c r="E815" s="2">
        <v>1</v>
      </c>
      <c r="F815" s="2">
        <v>20</v>
      </c>
      <c r="G815" s="2">
        <v>0</v>
      </c>
      <c r="H815" s="2">
        <v>0</v>
      </c>
      <c r="I815" s="2">
        <v>1</v>
      </c>
      <c r="J815" s="2">
        <v>0</v>
      </c>
      <c r="K815" s="2">
        <v>280</v>
      </c>
      <c r="L815" s="2">
        <v>151</v>
      </c>
      <c r="M815" s="2">
        <v>96</v>
      </c>
      <c r="N815" s="2">
        <v>25.35</v>
      </c>
      <c r="O815" s="2">
        <v>78</v>
      </c>
      <c r="P815" s="2">
        <v>94</v>
      </c>
      <c r="Q815" s="1">
        <f t="shared" si="73"/>
        <v>-1.7473112501860744</v>
      </c>
      <c r="R815" s="1">
        <f t="shared" si="74"/>
        <v>0.17424180681046042</v>
      </c>
      <c r="S815" s="1">
        <f t="shared" si="75"/>
        <v>0.14838664898479939</v>
      </c>
      <c r="T815" s="1">
        <f t="shared" si="76"/>
        <v>0.85161335101520064</v>
      </c>
      <c r="U815" s="1">
        <f t="shared" si="77"/>
        <v>-6.9757538606685307E-2</v>
      </c>
      <c r="V815" s="10">
        <f t="shared" si="72"/>
        <v>1</v>
      </c>
      <c r="W815" s="12"/>
      <c r="X815" s="12"/>
      <c r="Y815" s="12"/>
      <c r="Z815" s="12"/>
      <c r="AA815" s="8"/>
      <c r="AB815" s="8"/>
      <c r="AC815" s="8"/>
      <c r="AD815" s="8"/>
      <c r="AE815" s="8"/>
      <c r="AF815" s="8"/>
      <c r="AG815" s="8"/>
      <c r="AH815" s="8"/>
      <c r="AI815" s="8"/>
      <c r="AJ815" s="8"/>
      <c r="AK815" s="8"/>
      <c r="AL815" s="8"/>
      <c r="AM815" s="8"/>
      <c r="AN815" s="8"/>
      <c r="AO815" s="8"/>
      <c r="AP815" s="8"/>
      <c r="AQ815" s="8"/>
      <c r="AR815" s="8"/>
      <c r="AS815" s="8"/>
      <c r="AT815" s="8"/>
      <c r="AU815" s="8"/>
      <c r="AV815" s="8"/>
      <c r="AW815" s="19"/>
      <c r="AX815" s="8"/>
      <c r="AY815" s="8"/>
      <c r="AZ815" s="8"/>
      <c r="BA815" s="8"/>
      <c r="BB815" s="8"/>
      <c r="BC815" s="8"/>
      <c r="BD815" s="8"/>
      <c r="BE815" s="8"/>
      <c r="BF815" s="8"/>
      <c r="BG815" s="8"/>
      <c r="BH815" s="8"/>
      <c r="BI815" s="8"/>
    </row>
    <row r="816" spans="1:61" ht="15" thickBot="1">
      <c r="A816" s="2">
        <v>0</v>
      </c>
      <c r="B816" s="2">
        <v>0</v>
      </c>
      <c r="C816" s="2">
        <v>60</v>
      </c>
      <c r="D816" s="2">
        <v>2</v>
      </c>
      <c r="E816" s="2">
        <v>0</v>
      </c>
      <c r="F816" s="2">
        <v>0</v>
      </c>
      <c r="G816" s="2">
        <v>0</v>
      </c>
      <c r="H816" s="2">
        <v>0</v>
      </c>
      <c r="I816" s="2">
        <v>1</v>
      </c>
      <c r="J816" s="2">
        <v>0</v>
      </c>
      <c r="K816" s="2">
        <v>335</v>
      </c>
      <c r="L816" s="2">
        <v>199</v>
      </c>
      <c r="M816" s="2">
        <v>83</v>
      </c>
      <c r="N816" s="2">
        <v>24.61</v>
      </c>
      <c r="O816" s="2">
        <v>80</v>
      </c>
      <c r="P816" s="2">
        <v>90</v>
      </c>
      <c r="Q816" s="1">
        <f t="shared" si="73"/>
        <v>-0.33225688116953211</v>
      </c>
      <c r="R816" s="1">
        <f t="shared" si="74"/>
        <v>0.71730303754255054</v>
      </c>
      <c r="S816" s="1">
        <f t="shared" si="75"/>
        <v>0.41769159074510603</v>
      </c>
      <c r="T816" s="1">
        <f t="shared" si="76"/>
        <v>0.58230840925489402</v>
      </c>
      <c r="U816" s="1">
        <f t="shared" si="77"/>
        <v>-0.23484693809629056</v>
      </c>
      <c r="V816" s="10">
        <f t="shared" si="72"/>
        <v>1</v>
      </c>
      <c r="W816" s="12"/>
      <c r="X816" s="12"/>
      <c r="Y816" s="12"/>
      <c r="Z816" s="12"/>
      <c r="AA816" s="8"/>
      <c r="AB816" s="8"/>
      <c r="AC816" s="8"/>
      <c r="AD816" s="8"/>
      <c r="AE816" s="8"/>
      <c r="AF816" s="8"/>
      <c r="AG816" s="8"/>
      <c r="AH816" s="8"/>
      <c r="AI816" s="8"/>
      <c r="AJ816" s="8"/>
      <c r="AK816" s="8"/>
      <c r="AL816" s="8"/>
      <c r="AM816" s="8"/>
      <c r="AN816" s="8"/>
      <c r="AO816" s="8"/>
      <c r="AP816" s="8"/>
      <c r="AQ816" s="8"/>
      <c r="AR816" s="8"/>
      <c r="AS816" s="8"/>
      <c r="AT816" s="8"/>
      <c r="AU816" s="8"/>
      <c r="AV816" s="8"/>
      <c r="AW816" s="19"/>
      <c r="AX816" s="8"/>
      <c r="AY816" s="8"/>
      <c r="AZ816" s="8"/>
      <c r="BA816" s="8"/>
      <c r="BB816" s="8"/>
      <c r="BC816" s="8"/>
      <c r="BD816" s="8"/>
      <c r="BE816" s="8"/>
      <c r="BF816" s="8"/>
      <c r="BG816" s="8"/>
      <c r="BH816" s="8"/>
      <c r="BI816" s="8"/>
    </row>
    <row r="817" spans="1:61" ht="15" thickBot="1">
      <c r="A817" s="2">
        <v>1</v>
      </c>
      <c r="B817" s="2">
        <v>0</v>
      </c>
      <c r="C817" s="2">
        <v>53</v>
      </c>
      <c r="D817" s="2">
        <v>2</v>
      </c>
      <c r="E817" s="2">
        <v>0</v>
      </c>
      <c r="F817" s="2">
        <v>0</v>
      </c>
      <c r="G817" s="2">
        <v>0</v>
      </c>
      <c r="H817" s="2">
        <v>0</v>
      </c>
      <c r="I817" s="2">
        <v>1</v>
      </c>
      <c r="J817" s="2">
        <v>0</v>
      </c>
      <c r="K817" s="2">
        <v>219</v>
      </c>
      <c r="L817" s="2">
        <v>184</v>
      </c>
      <c r="M817" s="2">
        <v>109</v>
      </c>
      <c r="N817" s="2">
        <v>22.73</v>
      </c>
      <c r="O817" s="2">
        <v>80</v>
      </c>
      <c r="P817" s="2">
        <v>73</v>
      </c>
      <c r="Q817" s="1">
        <f t="shared" si="73"/>
        <v>-1.5164661773423829</v>
      </c>
      <c r="R817" s="1">
        <f t="shared" si="74"/>
        <v>0.21948614321023416</v>
      </c>
      <c r="S817" s="1">
        <f t="shared" si="75"/>
        <v>0.17998248232033884</v>
      </c>
      <c r="T817" s="1">
        <f t="shared" si="76"/>
        <v>0.17998248232033884</v>
      </c>
      <c r="U817" s="1">
        <f t="shared" si="77"/>
        <v>-0.74476976268466832</v>
      </c>
      <c r="V817" s="10">
        <f t="shared" si="72"/>
        <v>1</v>
      </c>
      <c r="W817" s="12"/>
      <c r="X817" s="12"/>
      <c r="Y817" s="12"/>
      <c r="Z817" s="12"/>
      <c r="AA817" s="8"/>
      <c r="AB817" s="8"/>
      <c r="AC817" s="8"/>
      <c r="AD817" s="8"/>
      <c r="AE817" s="8"/>
      <c r="AF817" s="8"/>
      <c r="AG817" s="8"/>
      <c r="AH817" s="8"/>
      <c r="AI817" s="8"/>
      <c r="AJ817" s="8"/>
      <c r="AK817" s="8"/>
      <c r="AL817" s="8"/>
      <c r="AM817" s="8"/>
      <c r="AN817" s="8"/>
      <c r="AO817" s="8"/>
      <c r="AP817" s="8"/>
      <c r="AQ817" s="8"/>
      <c r="AR817" s="8"/>
      <c r="AS817" s="8"/>
      <c r="AT817" s="8"/>
      <c r="AU817" s="8"/>
      <c r="AV817" s="8"/>
      <c r="AW817" s="19"/>
      <c r="AX817" s="8"/>
      <c r="AY817" s="8"/>
      <c r="AZ817" s="8"/>
      <c r="BA817" s="8"/>
      <c r="BB817" s="8"/>
      <c r="BC817" s="8"/>
      <c r="BD817" s="8"/>
      <c r="BE817" s="8"/>
      <c r="BF817" s="8"/>
      <c r="BG817" s="8"/>
      <c r="BH817" s="8"/>
      <c r="BI817" s="8"/>
    </row>
    <row r="818" spans="1:61" ht="15" thickBot="1">
      <c r="A818" s="2">
        <v>0</v>
      </c>
      <c r="B818" s="2">
        <v>1</v>
      </c>
      <c r="C818" s="2">
        <v>62</v>
      </c>
      <c r="D818" s="2">
        <v>1</v>
      </c>
      <c r="E818" s="2">
        <v>1</v>
      </c>
      <c r="F818" s="2">
        <v>20</v>
      </c>
      <c r="G818" s="2">
        <v>0</v>
      </c>
      <c r="H818" s="2">
        <v>0</v>
      </c>
      <c r="I818" s="2">
        <v>0</v>
      </c>
      <c r="J818" s="2">
        <v>0</v>
      </c>
      <c r="K818" s="2">
        <v>168</v>
      </c>
      <c r="L818" s="2">
        <v>129.5</v>
      </c>
      <c r="M818" s="2">
        <v>87</v>
      </c>
      <c r="N818" s="2">
        <v>20.56</v>
      </c>
      <c r="O818" s="2">
        <v>65</v>
      </c>
      <c r="P818" s="2">
        <v>80</v>
      </c>
      <c r="Q818" s="1">
        <f t="shared" si="73"/>
        <v>-0.9302187989622368</v>
      </c>
      <c r="R818" s="1">
        <f t="shared" si="74"/>
        <v>0.39446739187276847</v>
      </c>
      <c r="S818" s="1">
        <f t="shared" si="75"/>
        <v>0.28288032704945443</v>
      </c>
      <c r="T818" s="1">
        <f t="shared" si="76"/>
        <v>0.71711967295054557</v>
      </c>
      <c r="U818" s="1">
        <f t="shared" si="77"/>
        <v>-0.14440836320924208</v>
      </c>
      <c r="V818" s="10">
        <f t="shared" si="72"/>
        <v>1</v>
      </c>
      <c r="W818" s="12"/>
      <c r="X818" s="12"/>
      <c r="Y818" s="12"/>
      <c r="Z818" s="12"/>
      <c r="AA818" s="8"/>
      <c r="AB818" s="8"/>
      <c r="AC818" s="8"/>
      <c r="AD818" s="8"/>
      <c r="AE818" s="8"/>
      <c r="AF818" s="8"/>
      <c r="AG818" s="8"/>
      <c r="AH818" s="8"/>
      <c r="AI818" s="8"/>
      <c r="AJ818" s="8"/>
      <c r="AK818" s="8"/>
      <c r="AL818" s="8"/>
      <c r="AM818" s="8"/>
      <c r="AN818" s="8"/>
      <c r="AO818" s="8"/>
      <c r="AP818" s="8"/>
      <c r="AQ818" s="8"/>
      <c r="AR818" s="8"/>
      <c r="AS818" s="8"/>
      <c r="AT818" s="8"/>
      <c r="AU818" s="8"/>
      <c r="AV818" s="8"/>
      <c r="AW818" s="19"/>
      <c r="AX818" s="8"/>
      <c r="AY818" s="8"/>
      <c r="AZ818" s="8"/>
      <c r="BA818" s="8"/>
      <c r="BB818" s="8"/>
      <c r="BC818" s="8"/>
      <c r="BD818" s="8"/>
      <c r="BE818" s="8"/>
      <c r="BF818" s="8"/>
      <c r="BG818" s="8"/>
      <c r="BH818" s="8"/>
      <c r="BI818" s="8"/>
    </row>
    <row r="819" spans="1:61" ht="15" thickBot="1">
      <c r="A819" s="2">
        <v>1</v>
      </c>
      <c r="B819" s="2">
        <v>0</v>
      </c>
      <c r="C819" s="2">
        <v>59</v>
      </c>
      <c r="D819" s="2">
        <v>1</v>
      </c>
      <c r="E819" s="2">
        <v>0</v>
      </c>
      <c r="F819" s="2">
        <v>0</v>
      </c>
      <c r="G819" s="2">
        <v>0</v>
      </c>
      <c r="H819" s="2">
        <v>0</v>
      </c>
      <c r="I819" s="2">
        <v>0</v>
      </c>
      <c r="J819" s="2">
        <v>0</v>
      </c>
      <c r="K819" s="2">
        <v>250</v>
      </c>
      <c r="L819" s="2">
        <v>127.5</v>
      </c>
      <c r="M819" s="2">
        <v>80</v>
      </c>
      <c r="N819" s="2">
        <v>29.16</v>
      </c>
      <c r="O819" s="2">
        <v>92</v>
      </c>
      <c r="P819" s="2">
        <v>108</v>
      </c>
      <c r="Q819" s="1">
        <f t="shared" si="73"/>
        <v>-1.7504135090811666</v>
      </c>
      <c r="R819" s="1">
        <f t="shared" si="74"/>
        <v>0.17370210120149313</v>
      </c>
      <c r="S819" s="1">
        <f t="shared" si="75"/>
        <v>0.14799505004181052</v>
      </c>
      <c r="T819" s="1">
        <f t="shared" si="76"/>
        <v>0.14799505004181052</v>
      </c>
      <c r="U819" s="1">
        <f t="shared" si="77"/>
        <v>-0.82975281011502833</v>
      </c>
      <c r="V819" s="10">
        <f t="shared" si="72"/>
        <v>1</v>
      </c>
      <c r="W819" s="12"/>
      <c r="X819" s="12"/>
      <c r="Y819" s="12"/>
      <c r="Z819" s="12"/>
      <c r="AA819" s="8"/>
      <c r="AB819" s="8"/>
      <c r="AC819" s="8"/>
      <c r="AD819" s="8"/>
      <c r="AE819" s="8"/>
      <c r="AF819" s="8"/>
      <c r="AG819" s="8"/>
      <c r="AH819" s="8"/>
      <c r="AI819" s="8"/>
      <c r="AJ819" s="8"/>
      <c r="AK819" s="8"/>
      <c r="AL819" s="8"/>
      <c r="AM819" s="8"/>
      <c r="AN819" s="8"/>
      <c r="AO819" s="8"/>
      <c r="AP819" s="8"/>
      <c r="AQ819" s="8"/>
      <c r="AR819" s="8"/>
      <c r="AS819" s="8"/>
      <c r="AT819" s="8"/>
      <c r="AU819" s="8"/>
      <c r="AV819" s="8"/>
      <c r="AW819" s="19"/>
      <c r="AX819" s="8"/>
      <c r="AY819" s="8"/>
      <c r="AZ819" s="8"/>
      <c r="BA819" s="8"/>
      <c r="BB819" s="8"/>
      <c r="BC819" s="8"/>
      <c r="BD819" s="8"/>
      <c r="BE819" s="8"/>
      <c r="BF819" s="8"/>
      <c r="BG819" s="8"/>
      <c r="BH819" s="8"/>
      <c r="BI819" s="8"/>
    </row>
    <row r="820" spans="1:61" ht="15" thickBot="1">
      <c r="A820" s="2">
        <v>0</v>
      </c>
      <c r="B820" s="2">
        <v>1</v>
      </c>
      <c r="C820" s="2">
        <v>43</v>
      </c>
      <c r="D820" s="2">
        <v>4</v>
      </c>
      <c r="E820" s="2">
        <v>0</v>
      </c>
      <c r="F820" s="2">
        <v>0</v>
      </c>
      <c r="G820" s="2">
        <v>0</v>
      </c>
      <c r="H820" s="2">
        <v>0</v>
      </c>
      <c r="I820" s="2">
        <v>1</v>
      </c>
      <c r="J820" s="2">
        <v>0</v>
      </c>
      <c r="K820" s="2">
        <v>260</v>
      </c>
      <c r="L820" s="2">
        <v>129</v>
      </c>
      <c r="M820" s="2">
        <v>90</v>
      </c>
      <c r="N820" s="2">
        <v>25.29</v>
      </c>
      <c r="O820" s="2">
        <v>70</v>
      </c>
      <c r="P820" s="2">
        <v>62</v>
      </c>
      <c r="Q820" s="1">
        <f t="shared" si="73"/>
        <v>-2.3862427296163169</v>
      </c>
      <c r="R820" s="1">
        <f t="shared" si="74"/>
        <v>9.197460895762026E-2</v>
      </c>
      <c r="S820" s="1">
        <f t="shared" si="75"/>
        <v>8.4227790832442154E-2</v>
      </c>
      <c r="T820" s="1">
        <f t="shared" si="76"/>
        <v>0.91577220916755786</v>
      </c>
      <c r="U820" s="1">
        <f t="shared" si="77"/>
        <v>-3.8212540092346009E-2</v>
      </c>
      <c r="V820" s="10">
        <f t="shared" si="72"/>
        <v>0</v>
      </c>
      <c r="W820" s="12"/>
      <c r="X820" s="12"/>
      <c r="Y820" s="12"/>
      <c r="Z820" s="12"/>
      <c r="AA820" s="8"/>
      <c r="AB820" s="8"/>
      <c r="AC820" s="8"/>
      <c r="AD820" s="8"/>
      <c r="AE820" s="8"/>
      <c r="AF820" s="8"/>
      <c r="AG820" s="8"/>
      <c r="AH820" s="8"/>
      <c r="AI820" s="8"/>
      <c r="AJ820" s="8"/>
      <c r="AK820" s="8"/>
      <c r="AL820" s="8"/>
      <c r="AM820" s="8"/>
      <c r="AN820" s="8"/>
      <c r="AO820" s="8"/>
      <c r="AP820" s="8"/>
      <c r="AQ820" s="8"/>
      <c r="AR820" s="8"/>
      <c r="AS820" s="8"/>
      <c r="AT820" s="8"/>
      <c r="AU820" s="8"/>
      <c r="AV820" s="8"/>
      <c r="AW820" s="19"/>
      <c r="AX820" s="8"/>
      <c r="AY820" s="8"/>
      <c r="AZ820" s="8"/>
      <c r="BA820" s="8"/>
      <c r="BB820" s="8"/>
      <c r="BC820" s="8"/>
      <c r="BD820" s="8"/>
      <c r="BE820" s="8"/>
      <c r="BF820" s="8"/>
      <c r="BG820" s="8"/>
      <c r="BH820" s="8"/>
      <c r="BI820" s="8"/>
    </row>
    <row r="821" spans="1:61" ht="15" thickBot="1">
      <c r="A821" s="2">
        <v>0</v>
      </c>
      <c r="B821" s="2">
        <v>0</v>
      </c>
      <c r="C821" s="2">
        <v>47</v>
      </c>
      <c r="D821" s="2">
        <v>2</v>
      </c>
      <c r="E821" s="2">
        <v>1</v>
      </c>
      <c r="F821" s="2">
        <v>2</v>
      </c>
      <c r="G821" s="2">
        <v>0</v>
      </c>
      <c r="H821" s="2">
        <v>0</v>
      </c>
      <c r="I821" s="2">
        <v>0</v>
      </c>
      <c r="J821" s="2">
        <v>0</v>
      </c>
      <c r="K821" s="2">
        <v>232</v>
      </c>
      <c r="L821" s="2">
        <v>133</v>
      </c>
      <c r="M821" s="2">
        <v>86</v>
      </c>
      <c r="N821" s="2">
        <v>20.149999999999999</v>
      </c>
      <c r="O821" s="2">
        <v>72</v>
      </c>
      <c r="P821" s="2">
        <v>74</v>
      </c>
      <c r="Q821" s="1">
        <f t="shared" si="73"/>
        <v>-2.6711722155551003</v>
      </c>
      <c r="R821" s="1">
        <f t="shared" si="74"/>
        <v>6.9171094334398581E-2</v>
      </c>
      <c r="S821" s="1">
        <f t="shared" si="75"/>
        <v>6.4696001136712672E-2</v>
      </c>
      <c r="T821" s="1">
        <f t="shared" si="76"/>
        <v>0.9353039988632873</v>
      </c>
      <c r="U821" s="1">
        <f t="shared" si="77"/>
        <v>-2.9047208837996195E-2</v>
      </c>
      <c r="V821" s="10">
        <f t="shared" si="72"/>
        <v>0</v>
      </c>
      <c r="W821" s="12"/>
      <c r="X821" s="12"/>
      <c r="Y821" s="12"/>
      <c r="Z821" s="12"/>
      <c r="AA821" s="8"/>
      <c r="AB821" s="8"/>
      <c r="AC821" s="8"/>
      <c r="AD821" s="8"/>
      <c r="AE821" s="8"/>
      <c r="AF821" s="8"/>
      <c r="AG821" s="8"/>
      <c r="AH821" s="8"/>
      <c r="AI821" s="8"/>
      <c r="AJ821" s="8"/>
      <c r="AK821" s="8"/>
      <c r="AL821" s="8"/>
      <c r="AM821" s="8"/>
      <c r="AN821" s="8"/>
      <c r="AO821" s="8"/>
      <c r="AP821" s="8"/>
      <c r="AQ821" s="8"/>
      <c r="AR821" s="8"/>
      <c r="AS821" s="8"/>
      <c r="AT821" s="8"/>
      <c r="AU821" s="8"/>
      <c r="AV821" s="8"/>
      <c r="AW821" s="19"/>
      <c r="AX821" s="8"/>
      <c r="AY821" s="8"/>
      <c r="AZ821" s="8"/>
      <c r="BA821" s="8"/>
      <c r="BB821" s="8"/>
      <c r="BC821" s="8"/>
      <c r="BD821" s="8"/>
      <c r="BE821" s="8"/>
      <c r="BF821" s="8"/>
      <c r="BG821" s="8"/>
      <c r="BH821" s="8"/>
      <c r="BI821" s="8"/>
    </row>
    <row r="822" spans="1:61" ht="15" thickBot="1">
      <c r="A822" s="2">
        <v>0</v>
      </c>
      <c r="B822" s="2">
        <v>0</v>
      </c>
      <c r="C822" s="2">
        <v>53</v>
      </c>
      <c r="D822" s="2">
        <v>2</v>
      </c>
      <c r="E822" s="2">
        <v>0</v>
      </c>
      <c r="F822" s="2">
        <v>0</v>
      </c>
      <c r="G822" s="2">
        <v>0</v>
      </c>
      <c r="H822" s="2">
        <v>0</v>
      </c>
      <c r="I822" s="2">
        <v>1</v>
      </c>
      <c r="J822" s="2">
        <v>0</v>
      </c>
      <c r="K822" s="2">
        <v>284</v>
      </c>
      <c r="L822" s="2">
        <v>167.5</v>
      </c>
      <c r="M822" s="2">
        <v>102.5</v>
      </c>
      <c r="N822" s="2">
        <v>31.5</v>
      </c>
      <c r="O822" s="2">
        <v>88</v>
      </c>
      <c r="P822" s="2">
        <v>87</v>
      </c>
      <c r="Q822" s="1">
        <f t="shared" si="73"/>
        <v>-1.4607667401713114</v>
      </c>
      <c r="R822" s="1">
        <f t="shared" si="74"/>
        <v>0.23205827809599275</v>
      </c>
      <c r="S822" s="1">
        <f t="shared" si="75"/>
        <v>0.1883500823147852</v>
      </c>
      <c r="T822" s="1">
        <f t="shared" si="76"/>
        <v>0.81164991768521477</v>
      </c>
      <c r="U822" s="1">
        <f t="shared" si="77"/>
        <v>-9.0631251056409984E-2</v>
      </c>
      <c r="V822" s="10">
        <f t="shared" si="72"/>
        <v>1</v>
      </c>
      <c r="W822" s="12"/>
      <c r="X822" s="12"/>
      <c r="Y822" s="12"/>
      <c r="Z822" s="12"/>
      <c r="AA822" s="8"/>
      <c r="AB822" s="8"/>
      <c r="AC822" s="8"/>
      <c r="AD822" s="8"/>
      <c r="AE822" s="8"/>
      <c r="AF822" s="8"/>
      <c r="AG822" s="8"/>
      <c r="AH822" s="8"/>
      <c r="AI822" s="8"/>
      <c r="AJ822" s="8"/>
      <c r="AK822" s="8"/>
      <c r="AL822" s="8"/>
      <c r="AM822" s="8"/>
      <c r="AN822" s="8"/>
      <c r="AO822" s="8"/>
      <c r="AP822" s="8"/>
      <c r="AQ822" s="8"/>
      <c r="AR822" s="8"/>
      <c r="AS822" s="8"/>
      <c r="AT822" s="8"/>
      <c r="AU822" s="8"/>
      <c r="AV822" s="8"/>
      <c r="AW822" s="19"/>
      <c r="AX822" s="8"/>
      <c r="AY822" s="8"/>
      <c r="AZ822" s="8"/>
      <c r="BA822" s="8"/>
      <c r="BB822" s="8"/>
      <c r="BC822" s="8"/>
      <c r="BD822" s="8"/>
      <c r="BE822" s="8"/>
      <c r="BF822" s="8"/>
      <c r="BG822" s="8"/>
      <c r="BH822" s="8"/>
      <c r="BI822" s="8"/>
    </row>
    <row r="823" spans="1:61" ht="15" thickBot="1">
      <c r="A823" s="2">
        <v>0</v>
      </c>
      <c r="B823" s="2">
        <v>0</v>
      </c>
      <c r="C823" s="2">
        <v>47</v>
      </c>
      <c r="D823" s="2">
        <v>1</v>
      </c>
      <c r="E823" s="2">
        <v>1</v>
      </c>
      <c r="F823" s="2">
        <v>40</v>
      </c>
      <c r="G823" s="2">
        <v>0</v>
      </c>
      <c r="H823" s="2">
        <v>0</v>
      </c>
      <c r="I823" s="2">
        <v>1</v>
      </c>
      <c r="J823" s="2">
        <v>0</v>
      </c>
      <c r="K823" s="2">
        <v>247</v>
      </c>
      <c r="L823" s="2">
        <v>160</v>
      </c>
      <c r="M823" s="2">
        <v>85</v>
      </c>
      <c r="N823" s="2">
        <v>27.05</v>
      </c>
      <c r="O823" s="2">
        <v>75</v>
      </c>
      <c r="P823" s="2">
        <v>77</v>
      </c>
      <c r="Q823" s="1">
        <f t="shared" si="73"/>
        <v>-1.1940068176310739</v>
      </c>
      <c r="R823" s="1">
        <f t="shared" si="74"/>
        <v>0.30300474375716696</v>
      </c>
      <c r="S823" s="1">
        <f t="shared" si="75"/>
        <v>0.23254308567094217</v>
      </c>
      <c r="T823" s="1">
        <f t="shared" si="76"/>
        <v>0.76745691432905783</v>
      </c>
      <c r="U823" s="1">
        <f t="shared" si="77"/>
        <v>-0.11494599682065137</v>
      </c>
      <c r="V823" s="10">
        <f t="shared" si="72"/>
        <v>1</v>
      </c>
      <c r="W823" s="12"/>
      <c r="X823" s="12"/>
      <c r="Y823" s="12"/>
      <c r="Z823" s="12"/>
      <c r="AA823" s="8"/>
      <c r="AB823" s="8"/>
      <c r="AC823" s="8"/>
      <c r="AD823" s="8"/>
      <c r="AE823" s="8"/>
      <c r="AF823" s="8"/>
      <c r="AG823" s="8"/>
      <c r="AH823" s="8"/>
      <c r="AI823" s="8"/>
      <c r="AJ823" s="8"/>
      <c r="AK823" s="8"/>
      <c r="AL823" s="8"/>
      <c r="AM823" s="8"/>
      <c r="AN823" s="8"/>
      <c r="AO823" s="8"/>
      <c r="AP823" s="8"/>
      <c r="AQ823" s="8"/>
      <c r="AR823" s="8"/>
      <c r="AS823" s="8"/>
      <c r="AT823" s="8"/>
      <c r="AU823" s="8"/>
      <c r="AV823" s="8"/>
      <c r="AW823" s="19"/>
      <c r="AX823" s="8"/>
      <c r="AY823" s="8"/>
      <c r="AZ823" s="8"/>
      <c r="BA823" s="8"/>
      <c r="BB823" s="8"/>
      <c r="BC823" s="8"/>
      <c r="BD823" s="8"/>
      <c r="BE823" s="8"/>
      <c r="BF823" s="8"/>
      <c r="BG823" s="8"/>
      <c r="BH823" s="8"/>
      <c r="BI823" s="8"/>
    </row>
    <row r="824" spans="1:61" ht="15" thickBot="1">
      <c r="A824" s="2">
        <v>0</v>
      </c>
      <c r="B824" s="2">
        <v>1</v>
      </c>
      <c r="C824" s="2">
        <v>48</v>
      </c>
      <c r="D824" s="2">
        <v>1</v>
      </c>
      <c r="E824" s="2">
        <v>1</v>
      </c>
      <c r="F824" s="2">
        <v>30</v>
      </c>
      <c r="G824" s="2">
        <v>0</v>
      </c>
      <c r="H824" s="2">
        <v>0</v>
      </c>
      <c r="I824" s="2">
        <v>0</v>
      </c>
      <c r="J824" s="2">
        <v>0</v>
      </c>
      <c r="K824" s="2">
        <v>150</v>
      </c>
      <c r="L824" s="2">
        <v>127.5</v>
      </c>
      <c r="M824" s="2">
        <v>75</v>
      </c>
      <c r="N824" s="2">
        <v>26.6</v>
      </c>
      <c r="O824" s="2">
        <v>75</v>
      </c>
      <c r="P824" s="2">
        <v>112</v>
      </c>
      <c r="Q824" s="1">
        <f t="shared" si="73"/>
        <v>-1.4260087815019498</v>
      </c>
      <c r="R824" s="1">
        <f t="shared" si="74"/>
        <v>0.24026596505398604</v>
      </c>
      <c r="S824" s="1">
        <f t="shared" si="75"/>
        <v>0.19372132415447504</v>
      </c>
      <c r="T824" s="1">
        <f t="shared" si="76"/>
        <v>0.80627867584552493</v>
      </c>
      <c r="U824" s="1">
        <f t="shared" si="77"/>
        <v>-9.3514826105501186E-2</v>
      </c>
      <c r="V824" s="10">
        <f t="shared" si="72"/>
        <v>1</v>
      </c>
      <c r="W824" s="12"/>
      <c r="X824" s="12"/>
      <c r="Y824" s="12"/>
      <c r="Z824" s="12"/>
      <c r="AA824" s="8"/>
      <c r="AB824" s="8"/>
      <c r="AC824" s="8"/>
      <c r="AD824" s="8"/>
      <c r="AE824" s="8"/>
      <c r="AF824" s="8"/>
      <c r="AG824" s="8"/>
      <c r="AH824" s="8"/>
      <c r="AI824" s="8"/>
      <c r="AJ824" s="8"/>
      <c r="AK824" s="8"/>
      <c r="AL824" s="8"/>
      <c r="AM824" s="8"/>
      <c r="AN824" s="8"/>
      <c r="AO824" s="8"/>
      <c r="AP824" s="8"/>
      <c r="AQ824" s="8"/>
      <c r="AR824" s="8"/>
      <c r="AS824" s="8"/>
      <c r="AT824" s="8"/>
      <c r="AU824" s="8"/>
      <c r="AV824" s="8"/>
      <c r="AW824" s="19"/>
      <c r="AX824" s="8"/>
      <c r="AY824" s="8"/>
      <c r="AZ824" s="8"/>
      <c r="BA824" s="8"/>
      <c r="BB824" s="8"/>
      <c r="BC824" s="8"/>
      <c r="BD824" s="8"/>
      <c r="BE824" s="8"/>
      <c r="BF824" s="8"/>
      <c r="BG824" s="8"/>
      <c r="BH824" s="8"/>
      <c r="BI824" s="8"/>
    </row>
    <row r="825" spans="1:61" ht="15" thickBot="1">
      <c r="A825" s="2">
        <v>0</v>
      </c>
      <c r="B825" s="2">
        <v>0</v>
      </c>
      <c r="C825" s="2">
        <v>43</v>
      </c>
      <c r="D825" s="2">
        <v>3</v>
      </c>
      <c r="E825" s="2">
        <v>0</v>
      </c>
      <c r="F825" s="2">
        <v>0</v>
      </c>
      <c r="G825" s="2">
        <v>0</v>
      </c>
      <c r="H825" s="2">
        <v>0</v>
      </c>
      <c r="I825" s="2">
        <v>0</v>
      </c>
      <c r="J825" s="2">
        <v>0</v>
      </c>
      <c r="K825" s="2">
        <v>202</v>
      </c>
      <c r="L825" s="2">
        <v>115.5</v>
      </c>
      <c r="M825" s="2">
        <v>68</v>
      </c>
      <c r="N825" s="2">
        <v>23.33</v>
      </c>
      <c r="O825" s="2">
        <v>76</v>
      </c>
      <c r="P825" s="2">
        <v>73</v>
      </c>
      <c r="Q825" s="1">
        <f t="shared" si="73"/>
        <v>-3.3397182329699531</v>
      </c>
      <c r="R825" s="1">
        <f t="shared" si="74"/>
        <v>3.5446944094779033E-2</v>
      </c>
      <c r="S825" s="1">
        <f t="shared" si="75"/>
        <v>3.423347212229004E-2</v>
      </c>
      <c r="T825" s="1">
        <f t="shared" si="76"/>
        <v>0.96576652787771</v>
      </c>
      <c r="U825" s="1">
        <f t="shared" si="77"/>
        <v>-1.5127850716493595E-2</v>
      </c>
      <c r="V825" s="10">
        <f t="shared" si="72"/>
        <v>0</v>
      </c>
      <c r="W825" s="12"/>
      <c r="X825" s="12"/>
      <c r="Y825" s="12"/>
      <c r="Z825" s="12"/>
      <c r="AA825" s="8"/>
      <c r="AB825" s="8"/>
      <c r="AC825" s="8"/>
      <c r="AD825" s="8"/>
      <c r="AE825" s="8"/>
      <c r="AF825" s="8"/>
      <c r="AG825" s="8"/>
      <c r="AH825" s="8"/>
      <c r="AI825" s="8"/>
      <c r="AJ825" s="8"/>
      <c r="AK825" s="8"/>
      <c r="AL825" s="8"/>
      <c r="AM825" s="8"/>
      <c r="AN825" s="8"/>
      <c r="AO825" s="8"/>
      <c r="AP825" s="8"/>
      <c r="AQ825" s="8"/>
      <c r="AR825" s="8"/>
      <c r="AS825" s="8"/>
      <c r="AT825" s="8"/>
      <c r="AU825" s="8"/>
      <c r="AV825" s="8"/>
      <c r="AW825" s="19"/>
      <c r="AX825" s="8"/>
      <c r="AY825" s="8"/>
      <c r="AZ825" s="8"/>
      <c r="BA825" s="8"/>
      <c r="BB825" s="8"/>
      <c r="BC825" s="8"/>
      <c r="BD825" s="8"/>
      <c r="BE825" s="8"/>
      <c r="BF825" s="8"/>
      <c r="BG825" s="8"/>
      <c r="BH825" s="8"/>
      <c r="BI825" s="8"/>
    </row>
    <row r="826" spans="1:61" ht="15" thickBot="1">
      <c r="A826" s="2">
        <v>0</v>
      </c>
      <c r="B826" s="2">
        <v>0</v>
      </c>
      <c r="C826" s="2">
        <v>47</v>
      </c>
      <c r="D826" s="2">
        <v>3</v>
      </c>
      <c r="E826" s="2">
        <v>1</v>
      </c>
      <c r="F826" s="2">
        <v>20</v>
      </c>
      <c r="G826" s="2">
        <v>0</v>
      </c>
      <c r="H826" s="2">
        <v>0</v>
      </c>
      <c r="I826" s="2">
        <v>0</v>
      </c>
      <c r="J826" s="2">
        <v>0</v>
      </c>
      <c r="K826" s="2">
        <v>215</v>
      </c>
      <c r="L826" s="2">
        <v>128</v>
      </c>
      <c r="M826" s="2">
        <v>85</v>
      </c>
      <c r="N826" s="2">
        <v>20.89</v>
      </c>
      <c r="O826" s="2">
        <v>75</v>
      </c>
      <c r="P826" s="2">
        <v>90</v>
      </c>
      <c r="Q826" s="1">
        <f t="shared" si="73"/>
        <v>-2.3987311862990834</v>
      </c>
      <c r="R826" s="1">
        <f t="shared" si="74"/>
        <v>9.0833130525240766E-2</v>
      </c>
      <c r="S826" s="1">
        <f t="shared" si="75"/>
        <v>8.3269501066129362E-2</v>
      </c>
      <c r="T826" s="1">
        <f t="shared" si="76"/>
        <v>0.9167304989338706</v>
      </c>
      <c r="U826" s="1">
        <f t="shared" si="77"/>
        <v>-3.7758319758950387E-2</v>
      </c>
      <c r="V826" s="10">
        <f t="shared" si="72"/>
        <v>0</v>
      </c>
      <c r="W826" s="12"/>
      <c r="X826" s="12"/>
      <c r="Y826" s="12"/>
      <c r="Z826" s="12"/>
      <c r="AA826" s="8"/>
      <c r="AB826" s="8"/>
      <c r="AC826" s="8"/>
      <c r="AD826" s="8"/>
      <c r="AE826" s="8"/>
      <c r="AF826" s="8"/>
      <c r="AG826" s="8"/>
      <c r="AH826" s="8"/>
      <c r="AI826" s="8"/>
      <c r="AJ826" s="8"/>
      <c r="AK826" s="8"/>
      <c r="AL826" s="8"/>
      <c r="AM826" s="8"/>
      <c r="AN826" s="8"/>
      <c r="AO826" s="8"/>
      <c r="AP826" s="8"/>
      <c r="AQ826" s="8"/>
      <c r="AR826" s="8"/>
      <c r="AS826" s="8"/>
      <c r="AT826" s="8"/>
      <c r="AU826" s="8"/>
      <c r="AV826" s="8"/>
      <c r="AW826" s="19"/>
      <c r="AX826" s="8"/>
      <c r="AY826" s="8"/>
      <c r="AZ826" s="8"/>
      <c r="BA826" s="8"/>
      <c r="BB826" s="8"/>
      <c r="BC826" s="8"/>
      <c r="BD826" s="8"/>
      <c r="BE826" s="8"/>
      <c r="BF826" s="8"/>
      <c r="BG826" s="8"/>
      <c r="BH826" s="8"/>
      <c r="BI826" s="8"/>
    </row>
    <row r="827" spans="1:61" ht="15" thickBot="1">
      <c r="A827" s="2">
        <v>0</v>
      </c>
      <c r="B827" s="2">
        <v>0</v>
      </c>
      <c r="C827" s="2">
        <v>43</v>
      </c>
      <c r="D827" s="2">
        <v>4</v>
      </c>
      <c r="E827" s="2">
        <v>0</v>
      </c>
      <c r="F827" s="2">
        <v>0</v>
      </c>
      <c r="G827" s="2">
        <v>0</v>
      </c>
      <c r="H827" s="2">
        <v>0</v>
      </c>
      <c r="I827" s="2">
        <v>0</v>
      </c>
      <c r="J827" s="2">
        <v>0</v>
      </c>
      <c r="K827" s="2">
        <v>229</v>
      </c>
      <c r="L827" s="2">
        <v>118</v>
      </c>
      <c r="M827" s="2">
        <v>77</v>
      </c>
      <c r="N827" s="2">
        <v>25.32</v>
      </c>
      <c r="O827" s="2">
        <v>78</v>
      </c>
      <c r="P827" s="2">
        <v>103</v>
      </c>
      <c r="Q827" s="1">
        <f t="shared" si="73"/>
        <v>-3.1035380677649069</v>
      </c>
      <c r="R827" s="1">
        <f t="shared" si="74"/>
        <v>4.4890096891730513E-2</v>
      </c>
      <c r="S827" s="1">
        <f t="shared" si="75"/>
        <v>4.296154880333021E-2</v>
      </c>
      <c r="T827" s="1">
        <f t="shared" si="76"/>
        <v>0.95703845119666975</v>
      </c>
      <c r="U827" s="1">
        <f t="shared" si="77"/>
        <v>-1.9070613103962353E-2</v>
      </c>
      <c r="V827" s="10">
        <f t="shared" si="72"/>
        <v>0</v>
      </c>
      <c r="W827" s="12"/>
      <c r="X827" s="12"/>
      <c r="Y827" s="12"/>
      <c r="Z827" s="12"/>
      <c r="AA827" s="8"/>
      <c r="AB827" s="8"/>
      <c r="AC827" s="8"/>
      <c r="AD827" s="8"/>
      <c r="AE827" s="8"/>
      <c r="AF827" s="8"/>
      <c r="AG827" s="8"/>
      <c r="AH827" s="8"/>
      <c r="AI827" s="8"/>
      <c r="AJ827" s="8"/>
      <c r="AK827" s="8"/>
      <c r="AL827" s="8"/>
      <c r="AM827" s="8"/>
      <c r="AN827" s="8"/>
      <c r="AO827" s="8"/>
      <c r="AP827" s="8"/>
      <c r="AQ827" s="8"/>
      <c r="AR827" s="8"/>
      <c r="AS827" s="8"/>
      <c r="AT827" s="8"/>
      <c r="AU827" s="8"/>
      <c r="AV827" s="8"/>
      <c r="AW827" s="19"/>
      <c r="AX827" s="8"/>
      <c r="AY827" s="8"/>
      <c r="AZ827" s="8"/>
      <c r="BA827" s="8"/>
      <c r="BB827" s="8"/>
      <c r="BC827" s="8"/>
      <c r="BD827" s="8"/>
      <c r="BE827" s="8"/>
      <c r="BF827" s="8"/>
      <c r="BG827" s="8"/>
      <c r="BH827" s="8"/>
      <c r="BI827" s="8"/>
    </row>
    <row r="828" spans="1:61" ht="15" thickBot="1">
      <c r="A828" s="2">
        <v>1</v>
      </c>
      <c r="B828" s="2">
        <v>1</v>
      </c>
      <c r="C828" s="2">
        <v>56</v>
      </c>
      <c r="D828" s="2">
        <v>2</v>
      </c>
      <c r="E828" s="2">
        <v>1</v>
      </c>
      <c r="F828" s="2">
        <v>20</v>
      </c>
      <c r="G828" s="2">
        <v>0</v>
      </c>
      <c r="H828" s="2">
        <v>0</v>
      </c>
      <c r="I828" s="2">
        <v>1</v>
      </c>
      <c r="J828" s="2">
        <v>0</v>
      </c>
      <c r="K828" s="2">
        <v>285</v>
      </c>
      <c r="L828" s="2">
        <v>198</v>
      </c>
      <c r="M828" s="2">
        <v>107</v>
      </c>
      <c r="N828" s="2">
        <v>24.87</v>
      </c>
      <c r="O828" s="2">
        <v>80</v>
      </c>
      <c r="P828" s="2">
        <v>97</v>
      </c>
      <c r="Q828" s="1">
        <f t="shared" si="73"/>
        <v>0.22069031170172693</v>
      </c>
      <c r="R828" s="1">
        <f t="shared" si="74"/>
        <v>1.2469372089007089</v>
      </c>
      <c r="S828" s="1">
        <f t="shared" si="75"/>
        <v>0.55494973511554424</v>
      </c>
      <c r="T828" s="1">
        <f t="shared" si="76"/>
        <v>0.55494973511554424</v>
      </c>
      <c r="U828" s="1">
        <f t="shared" si="77"/>
        <v>-0.25574635156298914</v>
      </c>
      <c r="V828" s="10">
        <f t="shared" si="72"/>
        <v>1</v>
      </c>
      <c r="W828" s="12"/>
      <c r="X828" s="12"/>
      <c r="Y828" s="12"/>
      <c r="Z828" s="12"/>
      <c r="AA828" s="8"/>
      <c r="AB828" s="8"/>
      <c r="AC828" s="8"/>
      <c r="AD828" s="8"/>
      <c r="AE828" s="8"/>
      <c r="AF828" s="8"/>
      <c r="AG828" s="8"/>
      <c r="AH828" s="8"/>
      <c r="AI828" s="8"/>
      <c r="AJ828" s="8"/>
      <c r="AK828" s="8"/>
      <c r="AL828" s="8"/>
      <c r="AM828" s="8"/>
      <c r="AN828" s="8"/>
      <c r="AO828" s="8"/>
      <c r="AP828" s="8"/>
      <c r="AQ828" s="8"/>
      <c r="AR828" s="8"/>
      <c r="AS828" s="8"/>
      <c r="AT828" s="8"/>
      <c r="AU828" s="8"/>
      <c r="AV828" s="8"/>
      <c r="AW828" s="19"/>
      <c r="AX828" s="8"/>
      <c r="AY828" s="8"/>
      <c r="AZ828" s="8"/>
      <c r="BA828" s="8"/>
      <c r="BB828" s="8"/>
      <c r="BC828" s="8"/>
      <c r="BD828" s="8"/>
      <c r="BE828" s="8"/>
      <c r="BF828" s="8"/>
      <c r="BG828" s="8"/>
      <c r="BH828" s="8"/>
      <c r="BI828" s="8"/>
    </row>
    <row r="829" spans="1:61" ht="15" thickBot="1">
      <c r="A829" s="2">
        <v>0</v>
      </c>
      <c r="B829" s="2">
        <v>0</v>
      </c>
      <c r="C829" s="2">
        <v>34</v>
      </c>
      <c r="D829" s="2">
        <v>2</v>
      </c>
      <c r="E829" s="2">
        <v>1</v>
      </c>
      <c r="F829" s="2">
        <v>20</v>
      </c>
      <c r="G829" s="2">
        <v>0</v>
      </c>
      <c r="H829" s="2">
        <v>0</v>
      </c>
      <c r="I829" s="2">
        <v>0</v>
      </c>
      <c r="J829" s="2">
        <v>0</v>
      </c>
      <c r="K829" s="2">
        <v>220</v>
      </c>
      <c r="L829" s="2">
        <v>117.5</v>
      </c>
      <c r="M829" s="2">
        <v>67.5</v>
      </c>
      <c r="N829" s="2">
        <v>20.79</v>
      </c>
      <c r="O829" s="2">
        <v>63</v>
      </c>
      <c r="P829" s="2">
        <v>86</v>
      </c>
      <c r="Q829" s="1">
        <f t="shared" si="73"/>
        <v>-3.2435272716509607</v>
      </c>
      <c r="R829" s="1">
        <f t="shared" si="74"/>
        <v>3.9025996747509659E-2</v>
      </c>
      <c r="S829" s="1">
        <f t="shared" si="75"/>
        <v>3.7560173537210577E-2</v>
      </c>
      <c r="T829" s="1">
        <f t="shared" si="76"/>
        <v>0.96243982646278947</v>
      </c>
      <c r="U829" s="1">
        <f t="shared" si="77"/>
        <v>-1.6626413873584534E-2</v>
      </c>
      <c r="V829" s="10">
        <f t="shared" si="72"/>
        <v>0</v>
      </c>
      <c r="W829" s="12"/>
      <c r="X829" s="12"/>
      <c r="Y829" s="12"/>
      <c r="Z829" s="12"/>
      <c r="AA829" s="8"/>
      <c r="AB829" s="8"/>
      <c r="AC829" s="8"/>
      <c r="AD829" s="8"/>
      <c r="AE829" s="8"/>
      <c r="AF829" s="8"/>
      <c r="AG829" s="8"/>
      <c r="AH829" s="8"/>
      <c r="AI829" s="8"/>
      <c r="AJ829" s="8"/>
      <c r="AK829" s="8"/>
      <c r="AL829" s="8"/>
      <c r="AM829" s="8"/>
      <c r="AN829" s="8"/>
      <c r="AO829" s="8"/>
      <c r="AP829" s="8"/>
      <c r="AQ829" s="8"/>
      <c r="AR829" s="8"/>
      <c r="AS829" s="8"/>
      <c r="AT829" s="8"/>
      <c r="AU829" s="8"/>
      <c r="AV829" s="8"/>
      <c r="AW829" s="19"/>
      <c r="AX829" s="8"/>
      <c r="AY829" s="8"/>
      <c r="AZ829" s="8"/>
      <c r="BA829" s="8"/>
      <c r="BB829" s="8"/>
      <c r="BC829" s="8"/>
      <c r="BD829" s="8"/>
      <c r="BE829" s="8"/>
      <c r="BF829" s="8"/>
      <c r="BG829" s="8"/>
      <c r="BH829" s="8"/>
      <c r="BI829" s="8"/>
    </row>
    <row r="830" spans="1:61" ht="15" thickBot="1">
      <c r="A830" s="2">
        <v>0</v>
      </c>
      <c r="B830" s="2">
        <v>0</v>
      </c>
      <c r="C830" s="2">
        <v>47</v>
      </c>
      <c r="D830" s="2">
        <v>3</v>
      </c>
      <c r="E830" s="2">
        <v>0</v>
      </c>
      <c r="F830" s="2">
        <v>0</v>
      </c>
      <c r="G830" s="2">
        <v>0</v>
      </c>
      <c r="H830" s="2">
        <v>0</v>
      </c>
      <c r="I830" s="2">
        <v>0</v>
      </c>
      <c r="J830" s="2">
        <v>0</v>
      </c>
      <c r="K830" s="2">
        <v>274</v>
      </c>
      <c r="L830" s="2">
        <v>127</v>
      </c>
      <c r="M830" s="2">
        <v>86</v>
      </c>
      <c r="N830" s="2">
        <v>21.93</v>
      </c>
      <c r="O830" s="2">
        <v>90</v>
      </c>
      <c r="P830" s="2">
        <v>83</v>
      </c>
      <c r="Q830" s="1">
        <f t="shared" si="73"/>
        <v>-2.8025722253248437</v>
      </c>
      <c r="R830" s="1">
        <f t="shared" si="74"/>
        <v>6.0653846439873739E-2</v>
      </c>
      <c r="S830" s="1">
        <f t="shared" si="75"/>
        <v>5.7185335860008193E-2</v>
      </c>
      <c r="T830" s="1">
        <f t="shared" si="76"/>
        <v>0.94281466413999182</v>
      </c>
      <c r="U830" s="1">
        <f t="shared" si="77"/>
        <v>-2.5573671262740211E-2</v>
      </c>
      <c r="V830" s="10">
        <f t="shared" si="72"/>
        <v>0</v>
      </c>
      <c r="W830" s="12"/>
      <c r="X830" s="12"/>
      <c r="Y830" s="12"/>
      <c r="Z830" s="12"/>
      <c r="AA830" s="8"/>
      <c r="AB830" s="8"/>
      <c r="AC830" s="8"/>
      <c r="AD830" s="8"/>
      <c r="AE830" s="8"/>
      <c r="AF830" s="8"/>
      <c r="AG830" s="8"/>
      <c r="AH830" s="8"/>
      <c r="AI830" s="8"/>
      <c r="AJ830" s="8"/>
      <c r="AK830" s="8"/>
      <c r="AL830" s="8"/>
      <c r="AM830" s="8"/>
      <c r="AN830" s="8"/>
      <c r="AO830" s="8"/>
      <c r="AP830" s="8"/>
      <c r="AQ830" s="8"/>
      <c r="AR830" s="8"/>
      <c r="AS830" s="8"/>
      <c r="AT830" s="8"/>
      <c r="AU830" s="8"/>
      <c r="AV830" s="8"/>
      <c r="AW830" s="19"/>
      <c r="AX830" s="8"/>
      <c r="AY830" s="8"/>
      <c r="AZ830" s="8"/>
      <c r="BA830" s="8"/>
      <c r="BB830" s="8"/>
      <c r="BC830" s="8"/>
      <c r="BD830" s="8"/>
      <c r="BE830" s="8"/>
      <c r="BF830" s="8"/>
      <c r="BG830" s="8"/>
      <c r="BH830" s="8"/>
      <c r="BI830" s="8"/>
    </row>
    <row r="831" spans="1:61" ht="15" thickBot="1">
      <c r="A831" s="2">
        <v>1</v>
      </c>
      <c r="B831" s="2">
        <v>1</v>
      </c>
      <c r="C831" s="2">
        <v>66</v>
      </c>
      <c r="D831" s="2">
        <v>1</v>
      </c>
      <c r="E831" s="2">
        <v>1</v>
      </c>
      <c r="F831" s="2">
        <v>30</v>
      </c>
      <c r="G831" s="2">
        <v>0</v>
      </c>
      <c r="H831" s="2">
        <v>0</v>
      </c>
      <c r="I831" s="2">
        <v>0</v>
      </c>
      <c r="J831" s="2">
        <v>1</v>
      </c>
      <c r="K831" s="2">
        <v>234</v>
      </c>
      <c r="L831" s="2">
        <v>114.5</v>
      </c>
      <c r="M831" s="2">
        <v>62.5</v>
      </c>
      <c r="N831" s="2">
        <v>28.62</v>
      </c>
      <c r="O831" s="2">
        <v>75</v>
      </c>
      <c r="P831" s="2">
        <v>216</v>
      </c>
      <c r="Q831" s="1">
        <f t="shared" si="73"/>
        <v>0.55403048114944298</v>
      </c>
      <c r="R831" s="1">
        <f t="shared" si="74"/>
        <v>1.7402529585716149</v>
      </c>
      <c r="S831" s="1">
        <f t="shared" si="75"/>
        <v>0.63507018690666417</v>
      </c>
      <c r="T831" s="1">
        <f t="shared" si="76"/>
        <v>0.63507018690666417</v>
      </c>
      <c r="U831" s="1">
        <f t="shared" si="77"/>
        <v>-0.19717827454770032</v>
      </c>
      <c r="V831" s="10">
        <f t="shared" si="72"/>
        <v>1</v>
      </c>
      <c r="W831" s="12"/>
      <c r="X831" s="12"/>
      <c r="Y831" s="12"/>
      <c r="Z831" s="12"/>
      <c r="AA831" s="8"/>
      <c r="AB831" s="8"/>
      <c r="AC831" s="8"/>
      <c r="AD831" s="8"/>
      <c r="AE831" s="8"/>
      <c r="AF831" s="8"/>
      <c r="AG831" s="8"/>
      <c r="AH831" s="8"/>
      <c r="AI831" s="8"/>
      <c r="AJ831" s="8"/>
      <c r="AK831" s="8"/>
      <c r="AL831" s="8"/>
      <c r="AM831" s="8"/>
      <c r="AN831" s="8"/>
      <c r="AO831" s="8"/>
      <c r="AP831" s="8"/>
      <c r="AQ831" s="8"/>
      <c r="AR831" s="8"/>
      <c r="AS831" s="8"/>
      <c r="AT831" s="8"/>
      <c r="AU831" s="8"/>
      <c r="AV831" s="8"/>
      <c r="AW831" s="19"/>
      <c r="AX831" s="8"/>
      <c r="AY831" s="8"/>
      <c r="AZ831" s="8"/>
      <c r="BA831" s="8"/>
      <c r="BB831" s="8"/>
      <c r="BC831" s="8"/>
      <c r="BD831" s="8"/>
      <c r="BE831" s="8"/>
      <c r="BF831" s="8"/>
      <c r="BG831" s="8"/>
      <c r="BH831" s="8"/>
      <c r="BI831" s="8"/>
    </row>
    <row r="832" spans="1:61" ht="15" thickBot="1">
      <c r="A832" s="2">
        <v>0</v>
      </c>
      <c r="B832" s="2">
        <v>0</v>
      </c>
      <c r="C832" s="2">
        <v>39</v>
      </c>
      <c r="D832" s="2">
        <v>1</v>
      </c>
      <c r="E832" s="2">
        <v>1</v>
      </c>
      <c r="F832" s="2">
        <v>5</v>
      </c>
      <c r="G832" s="2">
        <v>0</v>
      </c>
      <c r="H832" s="2">
        <v>0</v>
      </c>
      <c r="I832" s="2">
        <v>0</v>
      </c>
      <c r="J832" s="2">
        <v>0</v>
      </c>
      <c r="K832" s="2">
        <v>170</v>
      </c>
      <c r="L832" s="2">
        <v>137.5</v>
      </c>
      <c r="M832" s="2">
        <v>77.5</v>
      </c>
      <c r="N832" s="2">
        <v>27.35</v>
      </c>
      <c r="O832" s="2">
        <v>67</v>
      </c>
      <c r="P832" s="2">
        <v>70</v>
      </c>
      <c r="Q832" s="1">
        <f t="shared" si="73"/>
        <v>-3.0805989012735573</v>
      </c>
      <c r="R832" s="1">
        <f t="shared" si="74"/>
        <v>4.5931739832456082E-2</v>
      </c>
      <c r="S832" s="1">
        <f t="shared" si="75"/>
        <v>4.3914662958611156E-2</v>
      </c>
      <c r="T832" s="1">
        <f t="shared" si="76"/>
        <v>0.95608533704138887</v>
      </c>
      <c r="U832" s="1">
        <f t="shared" si="77"/>
        <v>-1.9503342292793078E-2</v>
      </c>
      <c r="V832" s="10">
        <f t="shared" si="72"/>
        <v>0</v>
      </c>
      <c r="W832" s="12"/>
      <c r="X832" s="12"/>
      <c r="Y832" s="12"/>
      <c r="Z832" s="12"/>
      <c r="AA832" s="8"/>
      <c r="AB832" s="8"/>
      <c r="AC832" s="8"/>
      <c r="AD832" s="8"/>
      <c r="AE832" s="8"/>
      <c r="AF832" s="8"/>
      <c r="AG832" s="8"/>
      <c r="AH832" s="8"/>
      <c r="AI832" s="8"/>
      <c r="AJ832" s="8"/>
      <c r="AK832" s="8"/>
      <c r="AL832" s="8"/>
      <c r="AM832" s="8"/>
      <c r="AN832" s="8"/>
      <c r="AO832" s="8"/>
      <c r="AP832" s="8"/>
      <c r="AQ832" s="8"/>
      <c r="AR832" s="8"/>
      <c r="AS832" s="8"/>
      <c r="AT832" s="8"/>
      <c r="AU832" s="8"/>
      <c r="AV832" s="8"/>
      <c r="AW832" s="19"/>
      <c r="AX832" s="8"/>
      <c r="AY832" s="8"/>
      <c r="AZ832" s="8"/>
      <c r="BA832" s="8"/>
      <c r="BB832" s="8"/>
      <c r="BC832" s="8"/>
      <c r="BD832" s="8"/>
      <c r="BE832" s="8"/>
      <c r="BF832" s="8"/>
      <c r="BG832" s="8"/>
      <c r="BH832" s="8"/>
      <c r="BI832" s="8"/>
    </row>
    <row r="833" spans="1:61" ht="15" thickBot="1">
      <c r="A833" s="2">
        <v>0</v>
      </c>
      <c r="B833" s="2">
        <v>0</v>
      </c>
      <c r="C833" s="2">
        <v>58</v>
      </c>
      <c r="D833" s="2">
        <v>4</v>
      </c>
      <c r="E833" s="2">
        <v>0</v>
      </c>
      <c r="F833" s="2">
        <v>0</v>
      </c>
      <c r="G833" s="2">
        <v>0</v>
      </c>
      <c r="H833" s="2">
        <v>0</v>
      </c>
      <c r="I833" s="2">
        <v>1</v>
      </c>
      <c r="J833" s="2">
        <v>0</v>
      </c>
      <c r="K833" s="2">
        <v>268</v>
      </c>
      <c r="L833" s="2">
        <v>151</v>
      </c>
      <c r="M833" s="2">
        <v>98</v>
      </c>
      <c r="N833" s="2">
        <v>20.34</v>
      </c>
      <c r="O833" s="2">
        <v>72</v>
      </c>
      <c r="P833" s="2">
        <v>60</v>
      </c>
      <c r="Q833" s="1">
        <f t="shared" si="73"/>
        <v>-1.7230883871055545</v>
      </c>
      <c r="R833" s="1">
        <f t="shared" si="74"/>
        <v>0.17851397542932029</v>
      </c>
      <c r="S833" s="1">
        <f t="shared" si="75"/>
        <v>0.15147378745702997</v>
      </c>
      <c r="T833" s="1">
        <f t="shared" si="76"/>
        <v>0.84852621254297</v>
      </c>
      <c r="U833" s="1">
        <f t="shared" si="77"/>
        <v>-7.1334736979857677E-2</v>
      </c>
      <c r="V833" s="10">
        <f t="shared" si="72"/>
        <v>1</v>
      </c>
      <c r="W833" s="12"/>
      <c r="X833" s="12"/>
      <c r="Y833" s="12"/>
      <c r="Z833" s="12"/>
      <c r="AA833" s="8"/>
      <c r="AB833" s="8"/>
      <c r="AC833" s="8"/>
      <c r="AD833" s="8"/>
      <c r="AE833" s="8"/>
      <c r="AF833" s="8"/>
      <c r="AG833" s="8"/>
      <c r="AH833" s="8"/>
      <c r="AI833" s="8"/>
      <c r="AJ833" s="8"/>
      <c r="AK833" s="8"/>
      <c r="AL833" s="8"/>
      <c r="AM833" s="8"/>
      <c r="AN833" s="8"/>
      <c r="AO833" s="8"/>
      <c r="AP833" s="8"/>
      <c r="AQ833" s="8"/>
      <c r="AR833" s="8"/>
      <c r="AS833" s="8"/>
      <c r="AT833" s="8"/>
      <c r="AU833" s="8"/>
      <c r="AV833" s="8"/>
      <c r="AW833" s="19"/>
      <c r="AX833" s="8"/>
      <c r="AY833" s="8"/>
      <c r="AZ833" s="8"/>
      <c r="BA833" s="8"/>
      <c r="BB833" s="8"/>
      <c r="BC833" s="8"/>
      <c r="BD833" s="8"/>
      <c r="BE833" s="8"/>
      <c r="BF833" s="8"/>
      <c r="BG833" s="8"/>
      <c r="BH833" s="8"/>
      <c r="BI833" s="8"/>
    </row>
    <row r="834" spans="1:61" ht="15" thickBot="1">
      <c r="A834" s="2">
        <v>0</v>
      </c>
      <c r="B834" s="2">
        <v>1</v>
      </c>
      <c r="C834" s="2">
        <v>57</v>
      </c>
      <c r="D834" s="2">
        <v>1</v>
      </c>
      <c r="E834" s="2">
        <v>1</v>
      </c>
      <c r="F834" s="2">
        <v>20</v>
      </c>
      <c r="G834" s="2">
        <v>0</v>
      </c>
      <c r="H834" s="2">
        <v>0</v>
      </c>
      <c r="I834" s="2">
        <v>1</v>
      </c>
      <c r="J834" s="2">
        <v>0</v>
      </c>
      <c r="K834" s="2">
        <v>257</v>
      </c>
      <c r="L834" s="2">
        <v>158.5</v>
      </c>
      <c r="M834" s="2">
        <v>107</v>
      </c>
      <c r="N834" s="2">
        <v>27.1</v>
      </c>
      <c r="O834" s="2">
        <v>66</v>
      </c>
      <c r="P834" s="2">
        <v>67</v>
      </c>
      <c r="Q834" s="1">
        <f t="shared" si="73"/>
        <v>-0.49346451496029076</v>
      </c>
      <c r="R834" s="1">
        <f t="shared" si="74"/>
        <v>0.61050761327006897</v>
      </c>
      <c r="S834" s="1">
        <f t="shared" si="75"/>
        <v>0.37907775675177252</v>
      </c>
      <c r="T834" s="1">
        <f t="shared" si="76"/>
        <v>0.62092224324822753</v>
      </c>
      <c r="U834" s="1">
        <f t="shared" si="77"/>
        <v>-0.20696278217860062</v>
      </c>
      <c r="V834" s="10">
        <f t="shared" si="72"/>
        <v>1</v>
      </c>
      <c r="W834" s="12"/>
      <c r="X834" s="12"/>
      <c r="Y834" s="12"/>
      <c r="Z834" s="12"/>
      <c r="AA834" s="8"/>
      <c r="AB834" s="8"/>
      <c r="AC834" s="8"/>
      <c r="AD834" s="8"/>
      <c r="AE834" s="8"/>
      <c r="AF834" s="8"/>
      <c r="AG834" s="8"/>
      <c r="AH834" s="8"/>
      <c r="AI834" s="8"/>
      <c r="AJ834" s="8"/>
      <c r="AK834" s="8"/>
      <c r="AL834" s="8"/>
      <c r="AM834" s="8"/>
      <c r="AN834" s="8"/>
      <c r="AO834" s="8"/>
      <c r="AP834" s="8"/>
      <c r="AQ834" s="8"/>
      <c r="AR834" s="8"/>
      <c r="AS834" s="8"/>
      <c r="AT834" s="8"/>
      <c r="AU834" s="8"/>
      <c r="AV834" s="8"/>
      <c r="AW834" s="19"/>
      <c r="AX834" s="8"/>
      <c r="AY834" s="8"/>
      <c r="AZ834" s="8"/>
      <c r="BA834" s="8"/>
      <c r="BB834" s="8"/>
      <c r="BC834" s="8"/>
      <c r="BD834" s="8"/>
      <c r="BE834" s="8"/>
      <c r="BF834" s="8"/>
      <c r="BG834" s="8"/>
      <c r="BH834" s="8"/>
      <c r="BI834" s="8"/>
    </row>
    <row r="835" spans="1:61" ht="15" thickBot="1">
      <c r="A835" s="2">
        <v>0</v>
      </c>
      <c r="B835" s="2">
        <v>0</v>
      </c>
      <c r="C835" s="2">
        <v>63</v>
      </c>
      <c r="D835" s="2">
        <v>1</v>
      </c>
      <c r="E835" s="2">
        <v>0</v>
      </c>
      <c r="F835" s="2">
        <v>0</v>
      </c>
      <c r="G835" s="2">
        <v>0</v>
      </c>
      <c r="H835" s="2">
        <v>0</v>
      </c>
      <c r="I835" s="2">
        <v>0</v>
      </c>
      <c r="J835" s="2">
        <v>0</v>
      </c>
      <c r="K835" s="2">
        <v>252</v>
      </c>
      <c r="L835" s="2">
        <v>118</v>
      </c>
      <c r="M835" s="2">
        <v>84</v>
      </c>
      <c r="N835" s="2">
        <v>25.31</v>
      </c>
      <c r="O835" s="2">
        <v>98</v>
      </c>
      <c r="P835" s="2">
        <v>82</v>
      </c>
      <c r="Q835" s="1">
        <f t="shared" si="73"/>
        <v>-1.8846747813905651</v>
      </c>
      <c r="R835" s="1">
        <f t="shared" si="74"/>
        <v>0.15187844509514353</v>
      </c>
      <c r="S835" s="1">
        <f t="shared" si="75"/>
        <v>0.13185284067243622</v>
      </c>
      <c r="T835" s="1">
        <f t="shared" si="76"/>
        <v>0.86814715932756381</v>
      </c>
      <c r="U835" s="1">
        <f t="shared" si="77"/>
        <v>-6.1406651474552626E-2</v>
      </c>
      <c r="V835" s="10">
        <f t="shared" si="72"/>
        <v>1</v>
      </c>
      <c r="W835" s="12"/>
      <c r="X835" s="12"/>
      <c r="Y835" s="12"/>
      <c r="Z835" s="12"/>
      <c r="AA835" s="8"/>
      <c r="AB835" s="8"/>
      <c r="AC835" s="8"/>
      <c r="AD835" s="8"/>
      <c r="AE835" s="8"/>
      <c r="AF835" s="8"/>
      <c r="AG835" s="8"/>
      <c r="AH835" s="8"/>
      <c r="AI835" s="8"/>
      <c r="AJ835" s="8"/>
      <c r="AK835" s="8"/>
      <c r="AL835" s="8"/>
      <c r="AM835" s="8"/>
      <c r="AN835" s="8"/>
      <c r="AO835" s="8"/>
      <c r="AP835" s="8"/>
      <c r="AQ835" s="8"/>
      <c r="AR835" s="8"/>
      <c r="AS835" s="8"/>
      <c r="AT835" s="8"/>
      <c r="AU835" s="8"/>
      <c r="AV835" s="8"/>
      <c r="AW835" s="19"/>
      <c r="AX835" s="8"/>
      <c r="AY835" s="8"/>
      <c r="AZ835" s="8"/>
      <c r="BA835" s="8"/>
      <c r="BB835" s="8"/>
      <c r="BC835" s="8"/>
      <c r="BD835" s="8"/>
      <c r="BE835" s="8"/>
      <c r="BF835" s="8"/>
      <c r="BG835" s="8"/>
      <c r="BH835" s="8"/>
      <c r="BI835" s="8"/>
    </row>
    <row r="836" spans="1:61" ht="15" thickBot="1">
      <c r="A836" s="2">
        <v>0</v>
      </c>
      <c r="B836" s="2">
        <v>0</v>
      </c>
      <c r="C836" s="2">
        <v>53</v>
      </c>
      <c r="D836" s="2">
        <v>3</v>
      </c>
      <c r="E836" s="2">
        <v>0</v>
      </c>
      <c r="F836" s="2">
        <v>0</v>
      </c>
      <c r="G836" s="2">
        <v>0</v>
      </c>
      <c r="H836" s="2">
        <v>0</v>
      </c>
      <c r="I836" s="2">
        <v>1</v>
      </c>
      <c r="J836" s="2">
        <v>0</v>
      </c>
      <c r="K836" s="2">
        <v>285</v>
      </c>
      <c r="L836" s="2">
        <v>160</v>
      </c>
      <c r="M836" s="2">
        <v>97</v>
      </c>
      <c r="N836" s="2">
        <v>31.31</v>
      </c>
      <c r="O836" s="2">
        <v>75</v>
      </c>
      <c r="P836" s="2">
        <v>65</v>
      </c>
      <c r="Q836" s="1">
        <f t="shared" si="73"/>
        <v>-1.7130182343813205</v>
      </c>
      <c r="R836" s="1">
        <f t="shared" si="74"/>
        <v>0.18032072025530052</v>
      </c>
      <c r="S836" s="1">
        <f t="shared" si="75"/>
        <v>0.1527726465873594</v>
      </c>
      <c r="T836" s="1">
        <f t="shared" si="76"/>
        <v>0.84722735341264066</v>
      </c>
      <c r="U836" s="1">
        <f t="shared" si="77"/>
        <v>-7.2000031129560493E-2</v>
      </c>
      <c r="V836" s="10">
        <f t="shared" si="72"/>
        <v>1</v>
      </c>
      <c r="W836" s="12"/>
      <c r="X836" s="12"/>
      <c r="Y836" s="12"/>
      <c r="Z836" s="12"/>
      <c r="AA836" s="8"/>
      <c r="AB836" s="8"/>
      <c r="AC836" s="8"/>
      <c r="AD836" s="8"/>
      <c r="AE836" s="8"/>
      <c r="AF836" s="8"/>
      <c r="AG836" s="8"/>
      <c r="AH836" s="8"/>
      <c r="AI836" s="8"/>
      <c r="AJ836" s="8"/>
      <c r="AK836" s="8"/>
      <c r="AL836" s="8"/>
      <c r="AM836" s="8"/>
      <c r="AN836" s="8"/>
      <c r="AO836" s="8"/>
      <c r="AP836" s="8"/>
      <c r="AQ836" s="8"/>
      <c r="AR836" s="8"/>
      <c r="AS836" s="8"/>
      <c r="AT836" s="8"/>
      <c r="AU836" s="8"/>
      <c r="AV836" s="8"/>
      <c r="AW836" s="19"/>
      <c r="AX836" s="8"/>
      <c r="AY836" s="8"/>
      <c r="AZ836" s="8"/>
      <c r="BA836" s="8"/>
      <c r="BB836" s="8"/>
      <c r="BC836" s="8"/>
      <c r="BD836" s="8"/>
      <c r="BE836" s="8"/>
      <c r="BF836" s="8"/>
      <c r="BG836" s="8"/>
      <c r="BH836" s="8"/>
      <c r="BI836" s="8"/>
    </row>
    <row r="837" spans="1:61" ht="15" thickBot="1">
      <c r="A837" s="2">
        <v>0</v>
      </c>
      <c r="B837" s="2">
        <v>1</v>
      </c>
      <c r="C837" s="2">
        <v>38</v>
      </c>
      <c r="D837" s="2">
        <v>2</v>
      </c>
      <c r="E837" s="2">
        <v>0</v>
      </c>
      <c r="F837" s="2">
        <v>0</v>
      </c>
      <c r="G837" s="2">
        <v>0</v>
      </c>
      <c r="H837" s="2">
        <v>0</v>
      </c>
      <c r="I837" s="2">
        <v>0</v>
      </c>
      <c r="J837" s="2">
        <v>0</v>
      </c>
      <c r="K837" s="2">
        <v>209</v>
      </c>
      <c r="L837" s="2">
        <v>137</v>
      </c>
      <c r="M837" s="2">
        <v>82.5</v>
      </c>
      <c r="N837" s="2">
        <v>26.69</v>
      </c>
      <c r="O837" s="2">
        <v>62</v>
      </c>
      <c r="P837" s="2">
        <v>84</v>
      </c>
      <c r="Q837" s="1">
        <f t="shared" si="73"/>
        <v>-2.6211828759564453</v>
      </c>
      <c r="R837" s="1">
        <f t="shared" si="74"/>
        <v>7.2716796984080262E-2</v>
      </c>
      <c r="S837" s="1">
        <f t="shared" si="75"/>
        <v>6.7787506626652949E-2</v>
      </c>
      <c r="T837" s="1">
        <f t="shared" si="76"/>
        <v>0.93221249337334711</v>
      </c>
      <c r="U837" s="1">
        <f t="shared" si="77"/>
        <v>-3.0485081014303236E-2</v>
      </c>
      <c r="V837" s="10">
        <f t="shared" si="72"/>
        <v>0</v>
      </c>
      <c r="W837" s="12"/>
      <c r="X837" s="12"/>
      <c r="Y837" s="12"/>
      <c r="Z837" s="12"/>
      <c r="AA837" s="8"/>
      <c r="AB837" s="8"/>
      <c r="AC837" s="8"/>
      <c r="AD837" s="8"/>
      <c r="AE837" s="8"/>
      <c r="AF837" s="8"/>
      <c r="AG837" s="8"/>
      <c r="AH837" s="8"/>
      <c r="AI837" s="8"/>
      <c r="AJ837" s="8"/>
      <c r="AK837" s="8"/>
      <c r="AL837" s="8"/>
      <c r="AM837" s="8"/>
      <c r="AN837" s="8"/>
      <c r="AO837" s="8"/>
      <c r="AP837" s="8"/>
      <c r="AQ837" s="8"/>
      <c r="AR837" s="8"/>
      <c r="AS837" s="8"/>
      <c r="AT837" s="8"/>
      <c r="AU837" s="8"/>
      <c r="AV837" s="8"/>
      <c r="AW837" s="19"/>
      <c r="AX837" s="8"/>
      <c r="AY837" s="8"/>
      <c r="AZ837" s="8"/>
      <c r="BA837" s="8"/>
      <c r="BB837" s="8"/>
      <c r="BC837" s="8"/>
      <c r="BD837" s="8"/>
      <c r="BE837" s="8"/>
      <c r="BF837" s="8"/>
      <c r="BG837" s="8"/>
      <c r="BH837" s="8"/>
      <c r="BI837" s="8"/>
    </row>
    <row r="838" spans="1:61" ht="15" thickBot="1">
      <c r="A838" s="2">
        <v>0</v>
      </c>
      <c r="B838" s="2">
        <v>1</v>
      </c>
      <c r="C838" s="2">
        <v>57</v>
      </c>
      <c r="D838" s="2">
        <v>1</v>
      </c>
      <c r="E838" s="2">
        <v>1</v>
      </c>
      <c r="F838" s="2">
        <v>20</v>
      </c>
      <c r="G838" s="2">
        <v>0</v>
      </c>
      <c r="H838" s="2">
        <v>0</v>
      </c>
      <c r="I838" s="2">
        <v>1</v>
      </c>
      <c r="J838" s="2">
        <v>0</v>
      </c>
      <c r="K838" s="2">
        <v>262</v>
      </c>
      <c r="L838" s="2">
        <v>131.5</v>
      </c>
      <c r="M838" s="2">
        <v>92</v>
      </c>
      <c r="N838" s="2">
        <v>28.3</v>
      </c>
      <c r="O838" s="2">
        <v>70</v>
      </c>
      <c r="P838" s="2">
        <v>78</v>
      </c>
      <c r="Q838" s="1">
        <f t="shared" si="73"/>
        <v>-0.76036917514435221</v>
      </c>
      <c r="R838" s="1">
        <f t="shared" si="74"/>
        <v>0.46749380805448359</v>
      </c>
      <c r="S838" s="1">
        <f t="shared" si="75"/>
        <v>0.31856611965828957</v>
      </c>
      <c r="T838" s="1">
        <f t="shared" si="76"/>
        <v>0.68143388034171037</v>
      </c>
      <c r="U838" s="1">
        <f t="shared" si="77"/>
        <v>-0.16657627746074702</v>
      </c>
      <c r="V838" s="10">
        <f t="shared" si="72"/>
        <v>1</v>
      </c>
      <c r="W838" s="12"/>
      <c r="X838" s="12"/>
      <c r="Y838" s="12"/>
      <c r="Z838" s="12"/>
      <c r="AA838" s="8"/>
      <c r="AB838" s="8"/>
      <c r="AC838" s="8"/>
      <c r="AD838" s="8"/>
      <c r="AE838" s="8"/>
      <c r="AF838" s="8"/>
      <c r="AG838" s="8"/>
      <c r="AH838" s="8"/>
      <c r="AI838" s="8"/>
      <c r="AJ838" s="8"/>
      <c r="AK838" s="8"/>
      <c r="AL838" s="8"/>
      <c r="AM838" s="8"/>
      <c r="AN838" s="8"/>
      <c r="AO838" s="8"/>
      <c r="AP838" s="8"/>
      <c r="AQ838" s="8"/>
      <c r="AR838" s="8"/>
      <c r="AS838" s="8"/>
      <c r="AT838" s="8"/>
      <c r="AU838" s="8"/>
      <c r="AV838" s="8"/>
      <c r="AW838" s="19"/>
      <c r="AX838" s="8"/>
      <c r="AY838" s="8"/>
      <c r="AZ838" s="8"/>
      <c r="BA838" s="8"/>
      <c r="BB838" s="8"/>
      <c r="BC838" s="8"/>
      <c r="BD838" s="8"/>
      <c r="BE838" s="8"/>
      <c r="BF838" s="8"/>
      <c r="BG838" s="8"/>
      <c r="BH838" s="8"/>
      <c r="BI838" s="8"/>
    </row>
    <row r="839" spans="1:61" ht="15" thickBot="1">
      <c r="A839" s="2">
        <v>0</v>
      </c>
      <c r="B839" s="2">
        <v>0</v>
      </c>
      <c r="C839" s="2">
        <v>49</v>
      </c>
      <c r="D839" s="2">
        <v>2</v>
      </c>
      <c r="E839" s="2">
        <v>0</v>
      </c>
      <c r="F839" s="2">
        <v>0</v>
      </c>
      <c r="G839" s="2">
        <v>0</v>
      </c>
      <c r="H839" s="2">
        <v>0</v>
      </c>
      <c r="I839" s="2">
        <v>0</v>
      </c>
      <c r="J839" s="2">
        <v>0</v>
      </c>
      <c r="K839" s="2">
        <v>261</v>
      </c>
      <c r="L839" s="2">
        <v>123.5</v>
      </c>
      <c r="M839" s="2">
        <v>84</v>
      </c>
      <c r="N839" s="2">
        <v>20.94</v>
      </c>
      <c r="O839" s="2">
        <v>75</v>
      </c>
      <c r="P839" s="2">
        <v>75</v>
      </c>
      <c r="Q839" s="1">
        <f t="shared" si="73"/>
        <v>-2.7192048606205557</v>
      </c>
      <c r="R839" s="1">
        <f t="shared" si="74"/>
        <v>6.5927154867825022E-2</v>
      </c>
      <c r="S839" s="1">
        <f t="shared" si="75"/>
        <v>6.1849587532086081E-2</v>
      </c>
      <c r="T839" s="1">
        <f t="shared" si="76"/>
        <v>0.93815041246791386</v>
      </c>
      <c r="U839" s="1">
        <f t="shared" si="77"/>
        <v>-2.7727526154045157E-2</v>
      </c>
      <c r="V839" s="10">
        <f t="shared" ref="V839:V902" si="78">IF(S839&gt;0.1,1,0)</f>
        <v>0</v>
      </c>
      <c r="W839" s="12"/>
      <c r="X839" s="12"/>
      <c r="Y839" s="12"/>
      <c r="Z839" s="12"/>
      <c r="AA839" s="8"/>
      <c r="AB839" s="8"/>
      <c r="AC839" s="8"/>
      <c r="AD839" s="8"/>
      <c r="AE839" s="8"/>
      <c r="AF839" s="8"/>
      <c r="AG839" s="8"/>
      <c r="AH839" s="8"/>
      <c r="AI839" s="8"/>
      <c r="AJ839" s="8"/>
      <c r="AK839" s="8"/>
      <c r="AL839" s="8"/>
      <c r="AM839" s="8"/>
      <c r="AN839" s="8"/>
      <c r="AO839" s="8"/>
      <c r="AP839" s="8"/>
      <c r="AQ839" s="8"/>
      <c r="AR839" s="8"/>
      <c r="AS839" s="8"/>
      <c r="AT839" s="8"/>
      <c r="AU839" s="8"/>
      <c r="AV839" s="8"/>
      <c r="AW839" s="19"/>
      <c r="AX839" s="8"/>
      <c r="AY839" s="8"/>
      <c r="AZ839" s="8"/>
      <c r="BA839" s="8"/>
      <c r="BB839" s="8"/>
      <c r="BC839" s="8"/>
      <c r="BD839" s="8"/>
      <c r="BE839" s="8"/>
      <c r="BF839" s="8"/>
      <c r="BG839" s="8"/>
      <c r="BH839" s="8"/>
      <c r="BI839" s="8"/>
    </row>
    <row r="840" spans="1:61" ht="15" thickBot="1">
      <c r="A840" s="2">
        <v>0</v>
      </c>
      <c r="B840" s="2">
        <v>0</v>
      </c>
      <c r="C840" s="2">
        <v>47</v>
      </c>
      <c r="D840" s="2">
        <v>2</v>
      </c>
      <c r="E840" s="2">
        <v>0</v>
      </c>
      <c r="F840" s="2">
        <v>0</v>
      </c>
      <c r="G840" s="2">
        <v>0</v>
      </c>
      <c r="H840" s="2">
        <v>0</v>
      </c>
      <c r="I840" s="2">
        <v>1</v>
      </c>
      <c r="J840" s="2">
        <v>0</v>
      </c>
      <c r="K840" s="2">
        <v>202</v>
      </c>
      <c r="L840" s="2">
        <v>140</v>
      </c>
      <c r="M840" s="2">
        <v>82</v>
      </c>
      <c r="N840" s="2">
        <v>22.88</v>
      </c>
      <c r="O840" s="2">
        <v>75</v>
      </c>
      <c r="P840" s="2">
        <v>95</v>
      </c>
      <c r="Q840" s="1">
        <f t="shared" ref="Q840:Q903" si="79">A$2+SUMPRODUCT($B$2:$P$2,B840:P840)</f>
        <v>-2.3251564009224879</v>
      </c>
      <c r="R840" s="1">
        <f t="shared" ref="R840:R903" si="80">EXP(Q840)</f>
        <v>9.776815182638661E-2</v>
      </c>
      <c r="S840" s="1">
        <f t="shared" ref="S840:S903" si="81">R840/(1+R840)</f>
        <v>8.9060838268742892E-2</v>
      </c>
      <c r="T840" s="1">
        <f t="shared" ref="T840:T903" si="82">IF(A840=1,S840,1-S840)</f>
        <v>0.91093916173125711</v>
      </c>
      <c r="U840" s="1">
        <f t="shared" ref="U840:U903" si="83">LOG(T840)</f>
        <v>-4.0510626986045364E-2</v>
      </c>
      <c r="V840" s="10">
        <f t="shared" si="78"/>
        <v>0</v>
      </c>
      <c r="W840" s="12"/>
      <c r="X840" s="12"/>
      <c r="Y840" s="12"/>
      <c r="Z840" s="12"/>
      <c r="AA840" s="8"/>
      <c r="AB840" s="8"/>
      <c r="AC840" s="8"/>
      <c r="AD840" s="8"/>
      <c r="AE840" s="8"/>
      <c r="AF840" s="8"/>
      <c r="AG840" s="8"/>
      <c r="AH840" s="8"/>
      <c r="AI840" s="8"/>
      <c r="AJ840" s="8"/>
      <c r="AK840" s="8"/>
      <c r="AL840" s="8"/>
      <c r="AM840" s="8"/>
      <c r="AN840" s="8"/>
      <c r="AO840" s="8"/>
      <c r="AP840" s="8"/>
      <c r="AQ840" s="8"/>
      <c r="AR840" s="8"/>
      <c r="AS840" s="8"/>
      <c r="AT840" s="8"/>
      <c r="AU840" s="8"/>
      <c r="AV840" s="8"/>
      <c r="AW840" s="19"/>
      <c r="AX840" s="8"/>
      <c r="AY840" s="8"/>
      <c r="AZ840" s="8"/>
      <c r="BA840" s="8"/>
      <c r="BB840" s="8"/>
      <c r="BC840" s="8"/>
      <c r="BD840" s="8"/>
      <c r="BE840" s="8"/>
      <c r="BF840" s="8"/>
      <c r="BG840" s="8"/>
      <c r="BH840" s="8"/>
      <c r="BI840" s="8"/>
    </row>
    <row r="841" spans="1:61" ht="15" thickBot="1">
      <c r="A841" s="2">
        <v>1</v>
      </c>
      <c r="B841" s="2">
        <v>0</v>
      </c>
      <c r="C841" s="2">
        <v>36</v>
      </c>
      <c r="D841" s="2">
        <v>2</v>
      </c>
      <c r="E841" s="2">
        <v>1</v>
      </c>
      <c r="F841" s="2">
        <v>1</v>
      </c>
      <c r="G841" s="2">
        <v>0</v>
      </c>
      <c r="H841" s="2">
        <v>0</v>
      </c>
      <c r="I841" s="2">
        <v>0</v>
      </c>
      <c r="J841" s="2">
        <v>0</v>
      </c>
      <c r="K841" s="2">
        <v>160</v>
      </c>
      <c r="L841" s="2">
        <v>98</v>
      </c>
      <c r="M841" s="2">
        <v>66</v>
      </c>
      <c r="N841" s="2">
        <v>25.07</v>
      </c>
      <c r="O841" s="2">
        <v>68</v>
      </c>
      <c r="P841" s="2">
        <v>73</v>
      </c>
      <c r="Q841" s="1">
        <f t="shared" si="79"/>
        <v>-3.9677767817762817</v>
      </c>
      <c r="R841" s="1">
        <f t="shared" si="80"/>
        <v>1.8915439573078747E-2</v>
      </c>
      <c r="S841" s="1">
        <f t="shared" si="81"/>
        <v>1.8564287906957456E-2</v>
      </c>
      <c r="T841" s="1">
        <f t="shared" si="82"/>
        <v>1.8564287906957456E-2</v>
      </c>
      <c r="U841" s="1">
        <f t="shared" si="83"/>
        <v>-1.7313217048816789</v>
      </c>
      <c r="V841" s="10">
        <f t="shared" si="78"/>
        <v>0</v>
      </c>
      <c r="W841" s="12"/>
      <c r="X841" s="12"/>
      <c r="Y841" s="12"/>
      <c r="Z841" s="12"/>
      <c r="AA841" s="8"/>
      <c r="AB841" s="8"/>
      <c r="AC841" s="8"/>
      <c r="AD841" s="8"/>
      <c r="AE841" s="8"/>
      <c r="AF841" s="8"/>
      <c r="AG841" s="8"/>
      <c r="AH841" s="8"/>
      <c r="AI841" s="8"/>
      <c r="AJ841" s="8"/>
      <c r="AK841" s="8"/>
      <c r="AL841" s="8"/>
      <c r="AM841" s="8"/>
      <c r="AN841" s="8"/>
      <c r="AO841" s="8"/>
      <c r="AP841" s="8"/>
      <c r="AQ841" s="8"/>
      <c r="AR841" s="8"/>
      <c r="AS841" s="8"/>
      <c r="AT841" s="8"/>
      <c r="AU841" s="8"/>
      <c r="AV841" s="8"/>
      <c r="AW841" s="19"/>
      <c r="AX841" s="8"/>
      <c r="AY841" s="8"/>
      <c r="AZ841" s="8"/>
      <c r="BA841" s="8"/>
      <c r="BB841" s="8"/>
      <c r="BC841" s="8"/>
      <c r="BD841" s="8"/>
      <c r="BE841" s="8"/>
      <c r="BF841" s="8"/>
      <c r="BG841" s="8"/>
      <c r="BH841" s="8"/>
      <c r="BI841" s="8"/>
    </row>
    <row r="842" spans="1:61" ht="15" thickBot="1">
      <c r="A842" s="2">
        <v>0</v>
      </c>
      <c r="B842" s="2">
        <v>0</v>
      </c>
      <c r="C842" s="2">
        <v>42</v>
      </c>
      <c r="D842" s="2">
        <v>1</v>
      </c>
      <c r="E842" s="2">
        <v>1</v>
      </c>
      <c r="F842" s="2">
        <v>9</v>
      </c>
      <c r="G842" s="2">
        <v>0</v>
      </c>
      <c r="H842" s="2">
        <v>0</v>
      </c>
      <c r="I842" s="2">
        <v>0</v>
      </c>
      <c r="J842" s="2">
        <v>0</v>
      </c>
      <c r="K842" s="2">
        <v>218</v>
      </c>
      <c r="L842" s="2">
        <v>109.5</v>
      </c>
      <c r="M842" s="2">
        <v>67</v>
      </c>
      <c r="N842" s="2">
        <v>23.48</v>
      </c>
      <c r="O842" s="2">
        <v>65</v>
      </c>
      <c r="P842" s="2">
        <v>71</v>
      </c>
      <c r="Q842" s="1">
        <f t="shared" si="79"/>
        <v>-3.1064141630213875</v>
      </c>
      <c r="R842" s="1">
        <f t="shared" si="80"/>
        <v>4.4761174182862858E-2</v>
      </c>
      <c r="S842" s="1">
        <f t="shared" si="81"/>
        <v>4.2843451009626034E-2</v>
      </c>
      <c r="T842" s="1">
        <f t="shared" si="82"/>
        <v>0.95715654899037395</v>
      </c>
      <c r="U842" s="1">
        <f t="shared" si="83"/>
        <v>-1.9017024812079085E-2</v>
      </c>
      <c r="V842" s="10">
        <f t="shared" si="78"/>
        <v>0</v>
      </c>
      <c r="W842" s="12"/>
      <c r="X842" s="12"/>
      <c r="Y842" s="12"/>
      <c r="Z842" s="12"/>
      <c r="AA842" s="8"/>
      <c r="AB842" s="8"/>
      <c r="AC842" s="8"/>
      <c r="AD842" s="8"/>
      <c r="AE842" s="8"/>
      <c r="AF842" s="8"/>
      <c r="AG842" s="8"/>
      <c r="AH842" s="8"/>
      <c r="AI842" s="8"/>
      <c r="AJ842" s="8"/>
      <c r="AK842" s="8"/>
      <c r="AL842" s="8"/>
      <c r="AM842" s="8"/>
      <c r="AN842" s="8"/>
      <c r="AO842" s="8"/>
      <c r="AP842" s="8"/>
      <c r="AQ842" s="8"/>
      <c r="AR842" s="8"/>
      <c r="AS842" s="8"/>
      <c r="AT842" s="8"/>
      <c r="AU842" s="8"/>
      <c r="AV842" s="8"/>
      <c r="AW842" s="19"/>
      <c r="AX842" s="8"/>
      <c r="AY842" s="8"/>
      <c r="AZ842" s="8"/>
      <c r="BA842" s="8"/>
      <c r="BB842" s="8"/>
      <c r="BC842" s="8"/>
      <c r="BD842" s="8"/>
      <c r="BE842" s="8"/>
      <c r="BF842" s="8"/>
      <c r="BG842" s="8"/>
      <c r="BH842" s="8"/>
      <c r="BI842" s="8"/>
    </row>
    <row r="843" spans="1:61" ht="15" thickBot="1">
      <c r="A843" s="2">
        <v>0</v>
      </c>
      <c r="B843" s="2">
        <v>0</v>
      </c>
      <c r="C843" s="2">
        <v>39</v>
      </c>
      <c r="D843" s="2">
        <v>2</v>
      </c>
      <c r="E843" s="2">
        <v>1</v>
      </c>
      <c r="F843" s="2">
        <v>15</v>
      </c>
      <c r="G843" s="2">
        <v>0</v>
      </c>
      <c r="H843" s="2">
        <v>0</v>
      </c>
      <c r="I843" s="2">
        <v>0</v>
      </c>
      <c r="J843" s="2">
        <v>0</v>
      </c>
      <c r="K843" s="2">
        <v>284</v>
      </c>
      <c r="L843" s="2">
        <v>115.5</v>
      </c>
      <c r="M843" s="2">
        <v>65.5</v>
      </c>
      <c r="N843" s="2">
        <v>20.39</v>
      </c>
      <c r="O843" s="2">
        <v>64</v>
      </c>
      <c r="P843" s="2">
        <v>78</v>
      </c>
      <c r="Q843" s="1">
        <f t="shared" si="79"/>
        <v>-2.9534513939895701</v>
      </c>
      <c r="R843" s="1">
        <f t="shared" si="80"/>
        <v>5.2159372382012632E-2</v>
      </c>
      <c r="S843" s="1">
        <f t="shared" si="81"/>
        <v>4.9573642312312052E-2</v>
      </c>
      <c r="T843" s="1">
        <f t="shared" si="82"/>
        <v>0.95042635768768791</v>
      </c>
      <c r="U843" s="1">
        <f t="shared" si="83"/>
        <v>-2.2081528129306076E-2</v>
      </c>
      <c r="V843" s="10">
        <f t="shared" si="78"/>
        <v>0</v>
      </c>
      <c r="W843" s="12"/>
      <c r="X843" s="12"/>
      <c r="Y843" s="12"/>
      <c r="Z843" s="12"/>
      <c r="AA843" s="8"/>
      <c r="AB843" s="8"/>
      <c r="AC843" s="8"/>
      <c r="AD843" s="8"/>
      <c r="AE843" s="8"/>
      <c r="AF843" s="8"/>
      <c r="AG843" s="8"/>
      <c r="AH843" s="8"/>
      <c r="AI843" s="8"/>
      <c r="AJ843" s="8"/>
      <c r="AK843" s="8"/>
      <c r="AL843" s="8"/>
      <c r="AM843" s="8"/>
      <c r="AN843" s="8"/>
      <c r="AO843" s="8"/>
      <c r="AP843" s="8"/>
      <c r="AQ843" s="8"/>
      <c r="AR843" s="8"/>
      <c r="AS843" s="8"/>
      <c r="AT843" s="8"/>
      <c r="AU843" s="8"/>
      <c r="AV843" s="8"/>
      <c r="AW843" s="19"/>
      <c r="AX843" s="8"/>
      <c r="AY843" s="8"/>
      <c r="AZ843" s="8"/>
      <c r="BA843" s="8"/>
      <c r="BB843" s="8"/>
      <c r="BC843" s="8"/>
      <c r="BD843" s="8"/>
      <c r="BE843" s="8"/>
      <c r="BF843" s="8"/>
      <c r="BG843" s="8"/>
      <c r="BH843" s="8"/>
      <c r="BI843" s="8"/>
    </row>
    <row r="844" spans="1:61" ht="15" thickBot="1">
      <c r="A844" s="2">
        <v>1</v>
      </c>
      <c r="B844" s="2">
        <v>1</v>
      </c>
      <c r="C844" s="2">
        <v>52</v>
      </c>
      <c r="D844" s="2">
        <v>3</v>
      </c>
      <c r="E844" s="2">
        <v>1</v>
      </c>
      <c r="F844" s="2">
        <v>20</v>
      </c>
      <c r="G844" s="2">
        <v>0</v>
      </c>
      <c r="H844" s="2">
        <v>0</v>
      </c>
      <c r="I844" s="2">
        <v>0</v>
      </c>
      <c r="J844" s="2">
        <v>0</v>
      </c>
      <c r="K844" s="2">
        <v>265</v>
      </c>
      <c r="L844" s="2">
        <v>106</v>
      </c>
      <c r="M844" s="2">
        <v>79</v>
      </c>
      <c r="N844" s="2">
        <v>26.48</v>
      </c>
      <c r="O844" s="2">
        <v>80</v>
      </c>
      <c r="P844" s="2">
        <v>163</v>
      </c>
      <c r="Q844" s="1">
        <f t="shared" si="79"/>
        <v>-1.1810598460956356</v>
      </c>
      <c r="R844" s="1">
        <f t="shared" si="80"/>
        <v>0.30695324294787002</v>
      </c>
      <c r="S844" s="1">
        <f t="shared" si="81"/>
        <v>0.23486168660137244</v>
      </c>
      <c r="T844" s="1">
        <f t="shared" si="82"/>
        <v>0.23486168660137244</v>
      </c>
      <c r="U844" s="1">
        <f t="shared" si="83"/>
        <v>-0.62918782466442058</v>
      </c>
      <c r="V844" s="10">
        <f t="shared" si="78"/>
        <v>1</v>
      </c>
      <c r="W844" s="12"/>
      <c r="X844" s="12"/>
      <c r="Y844" s="12"/>
      <c r="Z844" s="12"/>
      <c r="AA844" s="8"/>
      <c r="AB844" s="8"/>
      <c r="AC844" s="8"/>
      <c r="AD844" s="8"/>
      <c r="AE844" s="8"/>
      <c r="AF844" s="8"/>
      <c r="AG844" s="8"/>
      <c r="AH844" s="8"/>
      <c r="AI844" s="8"/>
      <c r="AJ844" s="8"/>
      <c r="AK844" s="8"/>
      <c r="AL844" s="8"/>
      <c r="AM844" s="8"/>
      <c r="AN844" s="8"/>
      <c r="AO844" s="8"/>
      <c r="AP844" s="8"/>
      <c r="AQ844" s="8"/>
      <c r="AR844" s="8"/>
      <c r="AS844" s="8"/>
      <c r="AT844" s="8"/>
      <c r="AU844" s="8"/>
      <c r="AV844" s="8"/>
      <c r="AW844" s="19"/>
      <c r="AX844" s="8"/>
      <c r="AY844" s="8"/>
      <c r="AZ844" s="8"/>
      <c r="BA844" s="8"/>
      <c r="BB844" s="8"/>
      <c r="BC844" s="8"/>
      <c r="BD844" s="8"/>
      <c r="BE844" s="8"/>
      <c r="BF844" s="8"/>
      <c r="BG844" s="8"/>
      <c r="BH844" s="8"/>
      <c r="BI844" s="8"/>
    </row>
    <row r="845" spans="1:61" ht="15" thickBot="1">
      <c r="A845" s="2">
        <v>0</v>
      </c>
      <c r="B845" s="2">
        <v>0</v>
      </c>
      <c r="C845" s="2">
        <v>61</v>
      </c>
      <c r="D845" s="2">
        <v>1</v>
      </c>
      <c r="E845" s="2">
        <v>0</v>
      </c>
      <c r="F845" s="2">
        <v>0</v>
      </c>
      <c r="G845" s="2">
        <v>0</v>
      </c>
      <c r="H845" s="2">
        <v>0</v>
      </c>
      <c r="I845" s="2">
        <v>0</v>
      </c>
      <c r="J845" s="2">
        <v>0</v>
      </c>
      <c r="K845" s="2">
        <v>210</v>
      </c>
      <c r="L845" s="2">
        <v>122</v>
      </c>
      <c r="M845" s="2">
        <v>81</v>
      </c>
      <c r="N845" s="2">
        <v>22.48</v>
      </c>
      <c r="O845" s="2">
        <v>68</v>
      </c>
      <c r="P845" s="2">
        <v>97</v>
      </c>
      <c r="Q845" s="1">
        <f t="shared" si="79"/>
        <v>-1.8494597382418565</v>
      </c>
      <c r="R845" s="1">
        <f t="shared" si="80"/>
        <v>0.15732213849308843</v>
      </c>
      <c r="S845" s="1">
        <f t="shared" si="81"/>
        <v>0.13593634240673255</v>
      </c>
      <c r="T845" s="1">
        <f t="shared" si="82"/>
        <v>0.86406365759326742</v>
      </c>
      <c r="U845" s="1">
        <f t="shared" si="83"/>
        <v>-6.3454260850870275E-2</v>
      </c>
      <c r="V845" s="10">
        <f t="shared" si="78"/>
        <v>1</v>
      </c>
      <c r="W845" s="12"/>
      <c r="X845" s="12"/>
      <c r="Y845" s="12"/>
      <c r="Z845" s="12"/>
      <c r="AA845" s="8"/>
      <c r="AB845" s="8"/>
      <c r="AC845" s="8"/>
      <c r="AD845" s="8"/>
      <c r="AE845" s="8"/>
      <c r="AF845" s="8"/>
      <c r="AG845" s="8"/>
      <c r="AH845" s="8"/>
      <c r="AI845" s="8"/>
      <c r="AJ845" s="8"/>
      <c r="AK845" s="8"/>
      <c r="AL845" s="8"/>
      <c r="AM845" s="8"/>
      <c r="AN845" s="8"/>
      <c r="AO845" s="8"/>
      <c r="AP845" s="8"/>
      <c r="AQ845" s="8"/>
      <c r="AR845" s="8"/>
      <c r="AS845" s="8"/>
      <c r="AT845" s="8"/>
      <c r="AU845" s="8"/>
      <c r="AV845" s="8"/>
      <c r="AW845" s="19"/>
      <c r="AX845" s="8"/>
      <c r="AY845" s="8"/>
      <c r="AZ845" s="8"/>
      <c r="BA845" s="8"/>
      <c r="BB845" s="8"/>
      <c r="BC845" s="8"/>
      <c r="BD845" s="8"/>
      <c r="BE845" s="8"/>
      <c r="BF845" s="8"/>
      <c r="BG845" s="8"/>
      <c r="BH845" s="8"/>
      <c r="BI845" s="8"/>
    </row>
    <row r="846" spans="1:61" ht="15" thickBot="1">
      <c r="A846" s="2">
        <v>0</v>
      </c>
      <c r="B846" s="2">
        <v>0</v>
      </c>
      <c r="C846" s="2">
        <v>54</v>
      </c>
      <c r="D846" s="2">
        <v>1</v>
      </c>
      <c r="E846" s="2">
        <v>0</v>
      </c>
      <c r="F846" s="2">
        <v>0</v>
      </c>
      <c r="G846" s="2">
        <v>0</v>
      </c>
      <c r="H846" s="2">
        <v>0</v>
      </c>
      <c r="I846" s="2">
        <v>1</v>
      </c>
      <c r="J846" s="2">
        <v>0</v>
      </c>
      <c r="K846" s="2">
        <v>266</v>
      </c>
      <c r="L846" s="2">
        <v>137</v>
      </c>
      <c r="M846" s="2">
        <v>88</v>
      </c>
      <c r="N846" s="2">
        <v>29.76</v>
      </c>
      <c r="O846" s="2">
        <v>80</v>
      </c>
      <c r="P846" s="2">
        <v>80</v>
      </c>
      <c r="Q846" s="1">
        <f t="shared" si="79"/>
        <v>-1.8351004218749569</v>
      </c>
      <c r="R846" s="1">
        <f t="shared" si="80"/>
        <v>0.15959747388579049</v>
      </c>
      <c r="S846" s="1">
        <f t="shared" si="81"/>
        <v>0.1376317881678219</v>
      </c>
      <c r="T846" s="1">
        <f t="shared" si="82"/>
        <v>0.86236821183217804</v>
      </c>
      <c r="U846" s="1">
        <f t="shared" si="83"/>
        <v>-6.430726059926134E-2</v>
      </c>
      <c r="V846" s="10">
        <f t="shared" si="78"/>
        <v>1</v>
      </c>
      <c r="W846" s="12"/>
      <c r="X846" s="12"/>
      <c r="Y846" s="12"/>
      <c r="Z846" s="12"/>
      <c r="AA846" s="8"/>
      <c r="AB846" s="8"/>
      <c r="AC846" s="8"/>
      <c r="AD846" s="8"/>
      <c r="AE846" s="8"/>
      <c r="AF846" s="8"/>
      <c r="AG846" s="8"/>
      <c r="AH846" s="8"/>
      <c r="AI846" s="8"/>
      <c r="AJ846" s="8"/>
      <c r="AK846" s="8"/>
      <c r="AL846" s="8"/>
      <c r="AM846" s="8"/>
      <c r="AN846" s="8"/>
      <c r="AO846" s="8"/>
      <c r="AP846" s="8"/>
      <c r="AQ846" s="8"/>
      <c r="AR846" s="8"/>
      <c r="AS846" s="8"/>
      <c r="AT846" s="8"/>
      <c r="AU846" s="8"/>
      <c r="AV846" s="8"/>
      <c r="AW846" s="19"/>
      <c r="AX846" s="8"/>
      <c r="AY846" s="8"/>
      <c r="AZ846" s="8"/>
      <c r="BA846" s="8"/>
      <c r="BB846" s="8"/>
      <c r="BC846" s="8"/>
      <c r="BD846" s="8"/>
      <c r="BE846" s="8"/>
      <c r="BF846" s="8"/>
      <c r="BG846" s="8"/>
      <c r="BH846" s="8"/>
      <c r="BI846" s="8"/>
    </row>
    <row r="847" spans="1:61" ht="15" thickBot="1">
      <c r="A847" s="2">
        <v>0</v>
      </c>
      <c r="B847" s="2">
        <v>0</v>
      </c>
      <c r="C847" s="2">
        <v>61</v>
      </c>
      <c r="D847" s="2">
        <v>1</v>
      </c>
      <c r="E847" s="2">
        <v>0</v>
      </c>
      <c r="F847" s="2">
        <v>0</v>
      </c>
      <c r="G847" s="2">
        <v>0</v>
      </c>
      <c r="H847" s="2">
        <v>0</v>
      </c>
      <c r="I847" s="2">
        <v>1</v>
      </c>
      <c r="J847" s="2">
        <v>0</v>
      </c>
      <c r="K847" s="2">
        <v>256</v>
      </c>
      <c r="L847" s="2">
        <v>160</v>
      </c>
      <c r="M847" s="2">
        <v>109</v>
      </c>
      <c r="N847" s="2">
        <v>42.53</v>
      </c>
      <c r="O847" s="2">
        <v>81</v>
      </c>
      <c r="P847" s="2">
        <v>79</v>
      </c>
      <c r="Q847" s="1">
        <f t="shared" si="79"/>
        <v>-1.0739903324806539</v>
      </c>
      <c r="R847" s="1">
        <f t="shared" si="80"/>
        <v>0.34164252658183963</v>
      </c>
      <c r="S847" s="1">
        <f t="shared" si="81"/>
        <v>0.2546449742110195</v>
      </c>
      <c r="T847" s="1">
        <f t="shared" si="82"/>
        <v>0.7453550257889805</v>
      </c>
      <c r="U847" s="1">
        <f t="shared" si="83"/>
        <v>-0.127636815822771</v>
      </c>
      <c r="V847" s="10">
        <f t="shared" si="78"/>
        <v>1</v>
      </c>
      <c r="W847" s="12"/>
      <c r="X847" s="12"/>
      <c r="Y847" s="12"/>
      <c r="Z847" s="12"/>
      <c r="AA847" s="8"/>
      <c r="AB847" s="8"/>
      <c r="AC847" s="8"/>
      <c r="AD847" s="8"/>
      <c r="AE847" s="8"/>
      <c r="AF847" s="8"/>
      <c r="AG847" s="8"/>
      <c r="AH847" s="8"/>
      <c r="AI847" s="8"/>
      <c r="AJ847" s="8"/>
      <c r="AK847" s="8"/>
      <c r="AL847" s="8"/>
      <c r="AM847" s="8"/>
      <c r="AN847" s="8"/>
      <c r="AO847" s="8"/>
      <c r="AP847" s="8"/>
      <c r="AQ847" s="8"/>
      <c r="AR847" s="8"/>
      <c r="AS847" s="8"/>
      <c r="AT847" s="8"/>
      <c r="AU847" s="8"/>
      <c r="AV847" s="8"/>
      <c r="AW847" s="19"/>
      <c r="AX847" s="8"/>
      <c r="AY847" s="8"/>
      <c r="AZ847" s="8"/>
      <c r="BA847" s="8"/>
      <c r="BB847" s="8"/>
      <c r="BC847" s="8"/>
      <c r="BD847" s="8"/>
      <c r="BE847" s="8"/>
      <c r="BF847" s="8"/>
      <c r="BG847" s="8"/>
      <c r="BH847" s="8"/>
      <c r="BI847" s="8"/>
    </row>
    <row r="848" spans="1:61" ht="15" thickBot="1">
      <c r="A848" s="2">
        <v>1</v>
      </c>
      <c r="B848" s="2">
        <v>1</v>
      </c>
      <c r="C848" s="2">
        <v>52</v>
      </c>
      <c r="D848" s="2">
        <v>1</v>
      </c>
      <c r="E848" s="2">
        <v>1</v>
      </c>
      <c r="F848" s="2">
        <v>3</v>
      </c>
      <c r="G848" s="2">
        <v>0</v>
      </c>
      <c r="H848" s="2">
        <v>0</v>
      </c>
      <c r="I848" s="2">
        <v>1</v>
      </c>
      <c r="J848" s="2">
        <v>0</v>
      </c>
      <c r="K848" s="2">
        <v>199</v>
      </c>
      <c r="L848" s="2">
        <v>134</v>
      </c>
      <c r="M848" s="2">
        <v>98</v>
      </c>
      <c r="N848" s="2">
        <v>27.78</v>
      </c>
      <c r="O848" s="2">
        <v>75</v>
      </c>
      <c r="P848" s="2">
        <v>89</v>
      </c>
      <c r="Q848" s="1">
        <f t="shared" si="79"/>
        <v>-1.4548788199774148</v>
      </c>
      <c r="R848" s="1">
        <f t="shared" si="80"/>
        <v>0.23342864907628474</v>
      </c>
      <c r="S848" s="1">
        <f t="shared" si="81"/>
        <v>0.18925184626698882</v>
      </c>
      <c r="T848" s="1">
        <f t="shared" si="82"/>
        <v>0.18925184626698882</v>
      </c>
      <c r="U848" s="1">
        <f t="shared" si="83"/>
        <v>-0.72295987500012626</v>
      </c>
      <c r="V848" s="10">
        <f t="shared" si="78"/>
        <v>1</v>
      </c>
      <c r="W848" s="12"/>
      <c r="X848" s="12"/>
      <c r="Y848" s="12"/>
      <c r="Z848" s="12"/>
      <c r="AA848" s="8"/>
      <c r="AB848" s="8"/>
      <c r="AC848" s="8"/>
      <c r="AD848" s="8"/>
      <c r="AE848" s="8"/>
      <c r="AF848" s="8"/>
      <c r="AG848" s="8"/>
      <c r="AH848" s="8"/>
      <c r="AI848" s="8"/>
      <c r="AJ848" s="8"/>
      <c r="AK848" s="8"/>
      <c r="AL848" s="8"/>
      <c r="AM848" s="8"/>
      <c r="AN848" s="8"/>
      <c r="AO848" s="8"/>
      <c r="AP848" s="8"/>
      <c r="AQ848" s="8"/>
      <c r="AR848" s="8"/>
      <c r="AS848" s="8"/>
      <c r="AT848" s="8"/>
      <c r="AU848" s="8"/>
      <c r="AV848" s="8"/>
      <c r="AW848" s="19"/>
      <c r="AX848" s="8"/>
      <c r="AY848" s="8"/>
      <c r="AZ848" s="8"/>
      <c r="BA848" s="8"/>
      <c r="BB848" s="8"/>
      <c r="BC848" s="8"/>
      <c r="BD848" s="8"/>
      <c r="BE848" s="8"/>
      <c r="BF848" s="8"/>
      <c r="BG848" s="8"/>
      <c r="BH848" s="8"/>
      <c r="BI848" s="8"/>
    </row>
    <row r="849" spans="1:61" ht="15" thickBot="1">
      <c r="A849" s="2">
        <v>0</v>
      </c>
      <c r="B849" s="2">
        <v>0</v>
      </c>
      <c r="C849" s="2">
        <v>38</v>
      </c>
      <c r="D849" s="2">
        <v>3</v>
      </c>
      <c r="E849" s="2">
        <v>0</v>
      </c>
      <c r="F849" s="2">
        <v>0</v>
      </c>
      <c r="G849" s="2">
        <v>0</v>
      </c>
      <c r="H849" s="2">
        <v>0</v>
      </c>
      <c r="I849" s="2">
        <v>0</v>
      </c>
      <c r="J849" s="2">
        <v>0</v>
      </c>
      <c r="K849" s="2">
        <v>171</v>
      </c>
      <c r="L849" s="2">
        <v>125.5</v>
      </c>
      <c r="M849" s="2">
        <v>86</v>
      </c>
      <c r="N849" s="2">
        <v>26.57</v>
      </c>
      <c r="O849" s="2">
        <v>75</v>
      </c>
      <c r="P849" s="2">
        <v>71</v>
      </c>
      <c r="Q849" s="1">
        <f t="shared" si="79"/>
        <v>-3.6397193761806346</v>
      </c>
      <c r="R849" s="1">
        <f t="shared" si="80"/>
        <v>2.6259712032498082E-2</v>
      </c>
      <c r="S849" s="1">
        <f t="shared" si="81"/>
        <v>2.5587784188167106E-2</v>
      </c>
      <c r="T849" s="1">
        <f t="shared" si="82"/>
        <v>0.9744122158118329</v>
      </c>
      <c r="U849" s="1">
        <f t="shared" si="83"/>
        <v>-1.1257280102809148E-2</v>
      </c>
      <c r="V849" s="10">
        <f t="shared" si="78"/>
        <v>0</v>
      </c>
      <c r="W849" s="12"/>
      <c r="X849" s="12"/>
      <c r="Y849" s="12"/>
      <c r="Z849" s="12"/>
      <c r="AA849" s="8"/>
      <c r="AB849" s="8"/>
      <c r="AC849" s="8"/>
      <c r="AD849" s="8"/>
      <c r="AE849" s="8"/>
      <c r="AF849" s="8"/>
      <c r="AG849" s="8"/>
      <c r="AH849" s="8"/>
      <c r="AI849" s="8"/>
      <c r="AJ849" s="8"/>
      <c r="AK849" s="8"/>
      <c r="AL849" s="8"/>
      <c r="AM849" s="8"/>
      <c r="AN849" s="8"/>
      <c r="AO849" s="8"/>
      <c r="AP849" s="8"/>
      <c r="AQ849" s="8"/>
      <c r="AR849" s="8"/>
      <c r="AS849" s="8"/>
      <c r="AT849" s="8"/>
      <c r="AU849" s="8"/>
      <c r="AV849" s="8"/>
      <c r="AW849" s="19"/>
      <c r="AX849" s="8"/>
      <c r="AY849" s="8"/>
      <c r="AZ849" s="8"/>
      <c r="BA849" s="8"/>
      <c r="BB849" s="8"/>
      <c r="BC849" s="8"/>
      <c r="BD849" s="8"/>
      <c r="BE849" s="8"/>
      <c r="BF849" s="8"/>
      <c r="BG849" s="8"/>
      <c r="BH849" s="8"/>
      <c r="BI849" s="8"/>
    </row>
    <row r="850" spans="1:61" ht="15" thickBot="1">
      <c r="A850" s="2">
        <v>0</v>
      </c>
      <c r="B850" s="2">
        <v>0</v>
      </c>
      <c r="C850" s="2">
        <v>37</v>
      </c>
      <c r="D850" s="2">
        <v>1</v>
      </c>
      <c r="E850" s="2">
        <v>1</v>
      </c>
      <c r="F850" s="2">
        <v>10</v>
      </c>
      <c r="G850" s="2">
        <v>0</v>
      </c>
      <c r="H850" s="2">
        <v>0</v>
      </c>
      <c r="I850" s="2">
        <v>0</v>
      </c>
      <c r="J850" s="2">
        <v>0</v>
      </c>
      <c r="K850" s="2">
        <v>205</v>
      </c>
      <c r="L850" s="2">
        <v>120.5</v>
      </c>
      <c r="M850" s="2">
        <v>67.5</v>
      </c>
      <c r="N850" s="2">
        <v>22.89</v>
      </c>
      <c r="O850" s="2">
        <v>75</v>
      </c>
      <c r="P850" s="2">
        <v>113</v>
      </c>
      <c r="Q850" s="1">
        <f t="shared" si="79"/>
        <v>-3.006454169561521</v>
      </c>
      <c r="R850" s="1">
        <f t="shared" si="80"/>
        <v>4.9466768931955091E-2</v>
      </c>
      <c r="S850" s="1">
        <f t="shared" si="81"/>
        <v>4.7135145577117746E-2</v>
      </c>
      <c r="T850" s="1">
        <f t="shared" si="82"/>
        <v>0.95286485442288227</v>
      </c>
      <c r="U850" s="1">
        <f t="shared" si="83"/>
        <v>-2.0968691324354503E-2</v>
      </c>
      <c r="V850" s="10">
        <f t="shared" si="78"/>
        <v>0</v>
      </c>
      <c r="W850" s="12"/>
      <c r="X850" s="12"/>
      <c r="Y850" s="12"/>
      <c r="Z850" s="12"/>
      <c r="AA850" s="8"/>
      <c r="AB850" s="8"/>
      <c r="AC850" s="8"/>
      <c r="AD850" s="8"/>
      <c r="AE850" s="8"/>
      <c r="AF850" s="8"/>
      <c r="AG850" s="8"/>
      <c r="AH850" s="8"/>
      <c r="AI850" s="8"/>
      <c r="AJ850" s="8"/>
      <c r="AK850" s="8"/>
      <c r="AL850" s="8"/>
      <c r="AM850" s="8"/>
      <c r="AN850" s="8"/>
      <c r="AO850" s="8"/>
      <c r="AP850" s="8"/>
      <c r="AQ850" s="8"/>
      <c r="AR850" s="8"/>
      <c r="AS850" s="8"/>
      <c r="AT850" s="8"/>
      <c r="AU850" s="8"/>
      <c r="AV850" s="8"/>
      <c r="AW850" s="19"/>
      <c r="AX850" s="8"/>
      <c r="AY850" s="8"/>
      <c r="AZ850" s="8"/>
      <c r="BA850" s="8"/>
      <c r="BB850" s="8"/>
      <c r="BC850" s="8"/>
      <c r="BD850" s="8"/>
      <c r="BE850" s="8"/>
      <c r="BF850" s="8"/>
      <c r="BG850" s="8"/>
      <c r="BH850" s="8"/>
      <c r="BI850" s="8"/>
    </row>
    <row r="851" spans="1:61" ht="15" thickBot="1">
      <c r="A851" s="2">
        <v>1</v>
      </c>
      <c r="B851" s="2">
        <v>1</v>
      </c>
      <c r="C851" s="2">
        <v>52</v>
      </c>
      <c r="D851" s="2">
        <v>3</v>
      </c>
      <c r="E851" s="2">
        <v>1</v>
      </c>
      <c r="F851" s="2">
        <v>15</v>
      </c>
      <c r="G851" s="2">
        <v>0</v>
      </c>
      <c r="H851" s="2">
        <v>0</v>
      </c>
      <c r="I851" s="2">
        <v>0</v>
      </c>
      <c r="J851" s="2">
        <v>0</v>
      </c>
      <c r="K851" s="2">
        <v>225</v>
      </c>
      <c r="L851" s="2">
        <v>131</v>
      </c>
      <c r="M851" s="2">
        <v>74</v>
      </c>
      <c r="N851" s="2">
        <v>24.54</v>
      </c>
      <c r="O851" s="2">
        <v>65</v>
      </c>
      <c r="P851" s="2">
        <v>77</v>
      </c>
      <c r="Q851" s="1">
        <f t="shared" si="79"/>
        <v>-1.5336513027707879</v>
      </c>
      <c r="R851" s="1">
        <f t="shared" si="80"/>
        <v>0.21574647170681591</v>
      </c>
      <c r="S851" s="1">
        <f t="shared" si="81"/>
        <v>0.17746008458813312</v>
      </c>
      <c r="T851" s="1">
        <f t="shared" si="82"/>
        <v>0.17746008458813312</v>
      </c>
      <c r="U851" s="1">
        <f t="shared" si="83"/>
        <v>-0.75089931580619806</v>
      </c>
      <c r="V851" s="10">
        <f t="shared" si="78"/>
        <v>1</v>
      </c>
      <c r="W851" s="12"/>
      <c r="X851" s="12"/>
      <c r="Y851" s="12"/>
      <c r="Z851" s="12"/>
      <c r="AA851" s="8"/>
      <c r="AB851" s="8"/>
      <c r="AC851" s="8"/>
      <c r="AD851" s="8"/>
      <c r="AE851" s="8"/>
      <c r="AF851" s="8"/>
      <c r="AG851" s="8"/>
      <c r="AH851" s="8"/>
      <c r="AI851" s="8"/>
      <c r="AJ851" s="8"/>
      <c r="AK851" s="8"/>
      <c r="AL851" s="8"/>
      <c r="AM851" s="8"/>
      <c r="AN851" s="8"/>
      <c r="AO851" s="8"/>
      <c r="AP851" s="8"/>
      <c r="AQ851" s="8"/>
      <c r="AR851" s="8"/>
      <c r="AS851" s="8"/>
      <c r="AT851" s="8"/>
      <c r="AU851" s="8"/>
      <c r="AV851" s="8"/>
      <c r="AW851" s="19"/>
      <c r="AX851" s="8"/>
      <c r="AY851" s="8"/>
      <c r="AZ851" s="8"/>
      <c r="BA851" s="8"/>
      <c r="BB851" s="8"/>
      <c r="BC851" s="8"/>
      <c r="BD851" s="8"/>
      <c r="BE851" s="8"/>
      <c r="BF851" s="8"/>
      <c r="BG851" s="8"/>
      <c r="BH851" s="8"/>
      <c r="BI851" s="8"/>
    </row>
    <row r="852" spans="1:61" ht="15" thickBot="1">
      <c r="A852" s="2">
        <v>0</v>
      </c>
      <c r="B852" s="2">
        <v>1</v>
      </c>
      <c r="C852" s="2">
        <v>50</v>
      </c>
      <c r="D852" s="2">
        <v>1</v>
      </c>
      <c r="E852" s="2">
        <v>1</v>
      </c>
      <c r="F852" s="2">
        <v>20</v>
      </c>
      <c r="G852" s="2">
        <v>0</v>
      </c>
      <c r="H852" s="2">
        <v>0</v>
      </c>
      <c r="I852" s="2">
        <v>1</v>
      </c>
      <c r="J852" s="2">
        <v>0</v>
      </c>
      <c r="K852" s="2">
        <v>272</v>
      </c>
      <c r="L852" s="2">
        <v>159</v>
      </c>
      <c r="M852" s="2">
        <v>109</v>
      </c>
      <c r="N852" s="2">
        <v>31.27</v>
      </c>
      <c r="O852" s="2">
        <v>80</v>
      </c>
      <c r="P852" s="2">
        <v>68</v>
      </c>
      <c r="Q852" s="1">
        <f t="shared" si="79"/>
        <v>-0.91417566953101481</v>
      </c>
      <c r="R852" s="1">
        <f t="shared" si="80"/>
        <v>0.40084692026611335</v>
      </c>
      <c r="S852" s="1">
        <f t="shared" si="81"/>
        <v>0.28614612665170158</v>
      </c>
      <c r="T852" s="1">
        <f t="shared" si="82"/>
        <v>0.71385387334829842</v>
      </c>
      <c r="U852" s="1">
        <f t="shared" si="83"/>
        <v>-0.14639067967119163</v>
      </c>
      <c r="V852" s="10">
        <f t="shared" si="78"/>
        <v>1</v>
      </c>
      <c r="W852" s="12"/>
      <c r="X852" s="12"/>
      <c r="Y852" s="12"/>
      <c r="Z852" s="12"/>
      <c r="AA852" s="8"/>
      <c r="AB852" s="8"/>
      <c r="AC852" s="8"/>
      <c r="AD852" s="8"/>
      <c r="AE852" s="8"/>
      <c r="AF852" s="8"/>
      <c r="AG852" s="8"/>
      <c r="AH852" s="8"/>
      <c r="AI852" s="8"/>
      <c r="AJ852" s="8"/>
      <c r="AK852" s="8"/>
      <c r="AL852" s="8"/>
      <c r="AM852" s="8"/>
      <c r="AN852" s="8"/>
      <c r="AO852" s="8"/>
      <c r="AP852" s="8"/>
      <c r="AQ852" s="8"/>
      <c r="AR852" s="8"/>
      <c r="AS852" s="8"/>
      <c r="AT852" s="8"/>
      <c r="AU852" s="8"/>
      <c r="AV852" s="8"/>
      <c r="AW852" s="19"/>
      <c r="AX852" s="8"/>
      <c r="AY852" s="8"/>
      <c r="AZ852" s="8"/>
      <c r="BA852" s="8"/>
      <c r="BB852" s="8"/>
      <c r="BC852" s="8"/>
      <c r="BD852" s="8"/>
      <c r="BE852" s="8"/>
      <c r="BF852" s="8"/>
      <c r="BG852" s="8"/>
      <c r="BH852" s="8"/>
      <c r="BI852" s="8"/>
    </row>
    <row r="853" spans="1:61" ht="15" thickBot="1">
      <c r="A853" s="2">
        <v>1</v>
      </c>
      <c r="B853" s="2">
        <v>1</v>
      </c>
      <c r="C853" s="2">
        <v>60</v>
      </c>
      <c r="D853" s="2">
        <v>1</v>
      </c>
      <c r="E853" s="2">
        <v>1</v>
      </c>
      <c r="F853" s="2">
        <v>20</v>
      </c>
      <c r="G853" s="2">
        <v>1</v>
      </c>
      <c r="H853" s="2">
        <v>0</v>
      </c>
      <c r="I853" s="2">
        <v>1</v>
      </c>
      <c r="J853" s="2">
        <v>0</v>
      </c>
      <c r="K853" s="2">
        <v>269</v>
      </c>
      <c r="L853" s="2">
        <v>170</v>
      </c>
      <c r="M853" s="2">
        <v>100</v>
      </c>
      <c r="N853" s="2">
        <v>29.59</v>
      </c>
      <c r="O853" s="2">
        <v>60</v>
      </c>
      <c r="P853" s="2">
        <v>83</v>
      </c>
      <c r="Q853" s="1">
        <f t="shared" si="79"/>
        <v>0.24079866125097737</v>
      </c>
      <c r="R853" s="1">
        <f t="shared" si="80"/>
        <v>1.2722648533054226</v>
      </c>
      <c r="S853" s="1">
        <f t="shared" si="81"/>
        <v>0.55991045738118161</v>
      </c>
      <c r="T853" s="1">
        <f t="shared" si="82"/>
        <v>0.55991045738118161</v>
      </c>
      <c r="U853" s="1">
        <f t="shared" si="83"/>
        <v>-0.2518814211627573</v>
      </c>
      <c r="V853" s="10">
        <f t="shared" si="78"/>
        <v>1</v>
      </c>
      <c r="W853" s="12"/>
      <c r="X853" s="12"/>
      <c r="Y853" s="12"/>
      <c r="Z853" s="12"/>
      <c r="AA853" s="8"/>
      <c r="AB853" s="8"/>
      <c r="AC853" s="8"/>
      <c r="AD853" s="8"/>
      <c r="AE853" s="8"/>
      <c r="AF853" s="8"/>
      <c r="AG853" s="8"/>
      <c r="AH853" s="8"/>
      <c r="AI853" s="8"/>
      <c r="AJ853" s="8"/>
      <c r="AK853" s="8"/>
      <c r="AL853" s="8"/>
      <c r="AM853" s="8"/>
      <c r="AN853" s="8"/>
      <c r="AO853" s="8"/>
      <c r="AP853" s="8"/>
      <c r="AQ853" s="8"/>
      <c r="AR853" s="8"/>
      <c r="AS853" s="8"/>
      <c r="AT853" s="8"/>
      <c r="AU853" s="8"/>
      <c r="AV853" s="8"/>
      <c r="AW853" s="19"/>
      <c r="AX853" s="8"/>
      <c r="AY853" s="8"/>
      <c r="AZ853" s="8"/>
      <c r="BA853" s="8"/>
      <c r="BB853" s="8"/>
      <c r="BC853" s="8"/>
      <c r="BD853" s="8"/>
      <c r="BE853" s="8"/>
      <c r="BF853" s="8"/>
      <c r="BG853" s="8"/>
      <c r="BH853" s="8"/>
      <c r="BI853" s="8"/>
    </row>
    <row r="854" spans="1:61" ht="15" thickBot="1">
      <c r="A854" s="2">
        <v>0</v>
      </c>
      <c r="B854" s="2">
        <v>1</v>
      </c>
      <c r="C854" s="2">
        <v>39</v>
      </c>
      <c r="D854" s="2">
        <v>1</v>
      </c>
      <c r="E854" s="2">
        <v>0</v>
      </c>
      <c r="F854" s="2">
        <v>0</v>
      </c>
      <c r="G854" s="2">
        <v>0</v>
      </c>
      <c r="H854" s="2">
        <v>0</v>
      </c>
      <c r="I854" s="2">
        <v>0</v>
      </c>
      <c r="J854" s="2">
        <v>0</v>
      </c>
      <c r="K854" s="2">
        <v>160</v>
      </c>
      <c r="L854" s="2">
        <v>124</v>
      </c>
      <c r="M854" s="2">
        <v>90</v>
      </c>
      <c r="N854" s="2">
        <v>26.82</v>
      </c>
      <c r="O854" s="2">
        <v>50</v>
      </c>
      <c r="P854" s="2">
        <v>67</v>
      </c>
      <c r="Q854" s="1">
        <f t="shared" si="79"/>
        <v>-2.9361716101955935</v>
      </c>
      <c r="R854" s="1">
        <f t="shared" si="80"/>
        <v>5.3068507265207454E-2</v>
      </c>
      <c r="S854" s="1">
        <f t="shared" si="81"/>
        <v>5.0394164196425395E-2</v>
      </c>
      <c r="T854" s="1">
        <f t="shared" si="82"/>
        <v>0.9496058358035746</v>
      </c>
      <c r="U854" s="1">
        <f t="shared" si="83"/>
        <v>-2.2456625088109094E-2</v>
      </c>
      <c r="V854" s="10">
        <f t="shared" si="78"/>
        <v>0</v>
      </c>
      <c r="W854" s="12"/>
      <c r="X854" s="12"/>
      <c r="Y854" s="12"/>
      <c r="Z854" s="12"/>
      <c r="AA854" s="8"/>
      <c r="AB854" s="8"/>
      <c r="AC854" s="8"/>
      <c r="AD854" s="8"/>
      <c r="AE854" s="8"/>
      <c r="AF854" s="8"/>
      <c r="AG854" s="8"/>
      <c r="AH854" s="8"/>
      <c r="AI854" s="8"/>
      <c r="AJ854" s="8"/>
      <c r="AK854" s="8"/>
      <c r="AL854" s="8"/>
      <c r="AM854" s="8"/>
      <c r="AN854" s="8"/>
      <c r="AO854" s="8"/>
      <c r="AP854" s="8"/>
      <c r="AQ854" s="8"/>
      <c r="AR854" s="8"/>
      <c r="AS854" s="8"/>
      <c r="AT854" s="8"/>
      <c r="AU854" s="8"/>
      <c r="AV854" s="8"/>
      <c r="AW854" s="19"/>
      <c r="AX854" s="8"/>
      <c r="AY854" s="8"/>
      <c r="AZ854" s="8"/>
      <c r="BA854" s="8"/>
      <c r="BB854" s="8"/>
      <c r="BC854" s="8"/>
      <c r="BD854" s="8"/>
      <c r="BE854" s="8"/>
      <c r="BF854" s="8"/>
      <c r="BG854" s="8"/>
      <c r="BH854" s="8"/>
      <c r="BI854" s="8"/>
    </row>
    <row r="855" spans="1:61" ht="15" thickBot="1">
      <c r="A855" s="2">
        <v>1</v>
      </c>
      <c r="B855" s="2">
        <v>1</v>
      </c>
      <c r="C855" s="2">
        <v>57</v>
      </c>
      <c r="D855" s="2">
        <v>1</v>
      </c>
      <c r="E855" s="2">
        <v>1</v>
      </c>
      <c r="F855" s="2">
        <v>20</v>
      </c>
      <c r="G855" s="2">
        <v>0</v>
      </c>
      <c r="H855" s="2">
        <v>0</v>
      </c>
      <c r="I855" s="2">
        <v>1</v>
      </c>
      <c r="J855" s="2">
        <v>0</v>
      </c>
      <c r="K855" s="2">
        <v>158</v>
      </c>
      <c r="L855" s="2">
        <v>154</v>
      </c>
      <c r="M855" s="2">
        <v>100</v>
      </c>
      <c r="N855" s="2">
        <v>24.07</v>
      </c>
      <c r="O855" s="2">
        <v>92</v>
      </c>
      <c r="P855" s="2">
        <v>70</v>
      </c>
      <c r="Q855" s="1">
        <f t="shared" si="79"/>
        <v>-0.84401081680879741</v>
      </c>
      <c r="R855" s="1">
        <f t="shared" si="80"/>
        <v>0.42998247935581957</v>
      </c>
      <c r="S855" s="1">
        <f t="shared" si="81"/>
        <v>0.30069073262318474</v>
      </c>
      <c r="T855" s="1">
        <f t="shared" si="82"/>
        <v>0.30069073262318474</v>
      </c>
      <c r="U855" s="1">
        <f t="shared" si="83"/>
        <v>-0.5218799567768827</v>
      </c>
      <c r="V855" s="10">
        <f t="shared" si="78"/>
        <v>1</v>
      </c>
      <c r="W855" s="12"/>
      <c r="X855" s="12"/>
      <c r="Y855" s="12"/>
      <c r="Z855" s="12"/>
      <c r="AA855" s="8"/>
      <c r="AB855" s="8"/>
      <c r="AC855" s="8"/>
      <c r="AD855" s="8"/>
      <c r="AE855" s="8"/>
      <c r="AF855" s="8"/>
      <c r="AG855" s="8"/>
      <c r="AH855" s="8"/>
      <c r="AI855" s="8"/>
      <c r="AJ855" s="8"/>
      <c r="AK855" s="8"/>
      <c r="AL855" s="8"/>
      <c r="AM855" s="8"/>
      <c r="AN855" s="8"/>
      <c r="AO855" s="8"/>
      <c r="AP855" s="8"/>
      <c r="AQ855" s="8"/>
      <c r="AR855" s="8"/>
      <c r="AS855" s="8"/>
      <c r="AT855" s="8"/>
      <c r="AU855" s="8"/>
      <c r="AV855" s="8"/>
      <c r="AW855" s="19"/>
      <c r="AX855" s="8"/>
      <c r="AY855" s="8"/>
      <c r="AZ855" s="8"/>
      <c r="BA855" s="8"/>
      <c r="BB855" s="8"/>
      <c r="BC855" s="8"/>
      <c r="BD855" s="8"/>
      <c r="BE855" s="8"/>
      <c r="BF855" s="8"/>
      <c r="BG855" s="8"/>
      <c r="BH855" s="8"/>
      <c r="BI855" s="8"/>
    </row>
    <row r="856" spans="1:61" ht="15" thickBot="1">
      <c r="A856" s="2">
        <v>0</v>
      </c>
      <c r="B856" s="2">
        <v>0</v>
      </c>
      <c r="C856" s="2">
        <v>64</v>
      </c>
      <c r="D856" s="2">
        <v>1</v>
      </c>
      <c r="E856" s="2">
        <v>0</v>
      </c>
      <c r="F856" s="2">
        <v>0</v>
      </c>
      <c r="G856" s="2">
        <v>0</v>
      </c>
      <c r="H856" s="2">
        <v>0</v>
      </c>
      <c r="I856" s="2">
        <v>1</v>
      </c>
      <c r="J856" s="2">
        <v>0</v>
      </c>
      <c r="K856" s="2">
        <v>239</v>
      </c>
      <c r="L856" s="2">
        <v>132</v>
      </c>
      <c r="M856" s="2">
        <v>75</v>
      </c>
      <c r="N856" s="2">
        <v>20.67</v>
      </c>
      <c r="O856" s="2">
        <v>86</v>
      </c>
      <c r="P856" s="2">
        <v>80</v>
      </c>
      <c r="Q856" s="1">
        <f t="shared" si="79"/>
        <v>-1.3649382834600026</v>
      </c>
      <c r="R856" s="1">
        <f t="shared" si="80"/>
        <v>0.25539643768615561</v>
      </c>
      <c r="S856" s="1">
        <f t="shared" si="81"/>
        <v>0.20343887398380828</v>
      </c>
      <c r="T856" s="1">
        <f t="shared" si="82"/>
        <v>0.79656112601619178</v>
      </c>
      <c r="U856" s="1">
        <f t="shared" si="83"/>
        <v>-9.878089196210274E-2</v>
      </c>
      <c r="V856" s="10">
        <f t="shared" si="78"/>
        <v>1</v>
      </c>
      <c r="W856" s="12"/>
      <c r="X856" s="12"/>
      <c r="Y856" s="12"/>
      <c r="Z856" s="12"/>
      <c r="AA856" s="8"/>
      <c r="AB856" s="8"/>
      <c r="AC856" s="8"/>
      <c r="AD856" s="8"/>
      <c r="AE856" s="8"/>
      <c r="AF856" s="8"/>
      <c r="AG856" s="8"/>
      <c r="AH856" s="8"/>
      <c r="AI856" s="8"/>
      <c r="AJ856" s="8"/>
      <c r="AK856" s="8"/>
      <c r="AL856" s="8"/>
      <c r="AM856" s="8"/>
      <c r="AN856" s="8"/>
      <c r="AO856" s="8"/>
      <c r="AP856" s="8"/>
      <c r="AQ856" s="8"/>
      <c r="AR856" s="8"/>
      <c r="AS856" s="8"/>
      <c r="AT856" s="8"/>
      <c r="AU856" s="8"/>
      <c r="AV856" s="8"/>
      <c r="AW856" s="19"/>
      <c r="AX856" s="8"/>
      <c r="AY856" s="8"/>
      <c r="AZ856" s="8"/>
      <c r="BA856" s="8"/>
      <c r="BB856" s="8"/>
      <c r="BC856" s="8"/>
      <c r="BD856" s="8"/>
      <c r="BE856" s="8"/>
      <c r="BF856" s="8"/>
      <c r="BG856" s="8"/>
      <c r="BH856" s="8"/>
      <c r="BI856" s="8"/>
    </row>
    <row r="857" spans="1:61" ht="15" thickBot="1">
      <c r="A857" s="2">
        <v>0</v>
      </c>
      <c r="B857" s="2">
        <v>0</v>
      </c>
      <c r="C857" s="2">
        <v>45</v>
      </c>
      <c r="D857" s="2">
        <v>2</v>
      </c>
      <c r="E857" s="2">
        <v>1</v>
      </c>
      <c r="F857" s="2">
        <v>2</v>
      </c>
      <c r="G857" s="2">
        <v>0</v>
      </c>
      <c r="H857" s="2">
        <v>0</v>
      </c>
      <c r="I857" s="2">
        <v>0</v>
      </c>
      <c r="J857" s="2">
        <v>0</v>
      </c>
      <c r="K857" s="2">
        <v>258</v>
      </c>
      <c r="L857" s="2">
        <v>111</v>
      </c>
      <c r="M857" s="2">
        <v>72</v>
      </c>
      <c r="N857" s="2">
        <v>26.24</v>
      </c>
      <c r="O857" s="2">
        <v>70</v>
      </c>
      <c r="P857" s="2">
        <v>65</v>
      </c>
      <c r="Q857" s="1">
        <f t="shared" si="79"/>
        <v>-3.0342718048334456</v>
      </c>
      <c r="R857" s="1">
        <f t="shared" si="80"/>
        <v>4.8109683362061888E-2</v>
      </c>
      <c r="S857" s="1">
        <f t="shared" si="81"/>
        <v>4.5901382389425698E-2</v>
      </c>
      <c r="T857" s="1">
        <f t="shared" si="82"/>
        <v>0.95409861761057435</v>
      </c>
      <c r="U857" s="1">
        <f t="shared" si="83"/>
        <v>-2.0406733398039886E-2</v>
      </c>
      <c r="V857" s="10">
        <f t="shared" si="78"/>
        <v>0</v>
      </c>
      <c r="W857" s="12"/>
      <c r="X857" s="12"/>
      <c r="Y857" s="12"/>
      <c r="Z857" s="12"/>
      <c r="AA857" s="8"/>
      <c r="AB857" s="8"/>
      <c r="AC857" s="8"/>
      <c r="AD857" s="8"/>
      <c r="AE857" s="8"/>
      <c r="AF857" s="8"/>
      <c r="AG857" s="8"/>
      <c r="AH857" s="8"/>
      <c r="AI857" s="8"/>
      <c r="AJ857" s="8"/>
      <c r="AK857" s="8"/>
      <c r="AL857" s="8"/>
      <c r="AM857" s="8"/>
      <c r="AN857" s="8"/>
      <c r="AO857" s="8"/>
      <c r="AP857" s="8"/>
      <c r="AQ857" s="8"/>
      <c r="AR857" s="8"/>
      <c r="AS857" s="8"/>
      <c r="AT857" s="8"/>
      <c r="AU857" s="8"/>
      <c r="AV857" s="8"/>
      <c r="AW857" s="19"/>
      <c r="AX857" s="8"/>
      <c r="AY857" s="8"/>
      <c r="AZ857" s="8"/>
      <c r="BA857" s="8"/>
      <c r="BB857" s="8"/>
      <c r="BC857" s="8"/>
      <c r="BD857" s="8"/>
      <c r="BE857" s="8"/>
      <c r="BF857" s="8"/>
      <c r="BG857" s="8"/>
      <c r="BH857" s="8"/>
      <c r="BI857" s="8"/>
    </row>
    <row r="858" spans="1:61" ht="15" thickBot="1">
      <c r="A858" s="2">
        <v>0</v>
      </c>
      <c r="B858" s="2">
        <v>0</v>
      </c>
      <c r="C858" s="2">
        <v>67</v>
      </c>
      <c r="D858" s="2">
        <v>1</v>
      </c>
      <c r="E858" s="2">
        <v>0</v>
      </c>
      <c r="F858" s="2">
        <v>0</v>
      </c>
      <c r="G858" s="2">
        <v>0</v>
      </c>
      <c r="H858" s="2">
        <v>0</v>
      </c>
      <c r="I858" s="2">
        <v>0</v>
      </c>
      <c r="J858" s="2">
        <v>0</v>
      </c>
      <c r="K858" s="2">
        <v>201</v>
      </c>
      <c r="L858" s="2">
        <v>110</v>
      </c>
      <c r="M858" s="2">
        <v>77</v>
      </c>
      <c r="N858" s="2">
        <v>24.53</v>
      </c>
      <c r="O858" s="2">
        <v>65</v>
      </c>
      <c r="P858" s="2">
        <v>77</v>
      </c>
      <c r="Q858" s="1">
        <f t="shared" si="79"/>
        <v>-1.7758169643278299</v>
      </c>
      <c r="R858" s="1">
        <f t="shared" si="80"/>
        <v>0.16934504411090209</v>
      </c>
      <c r="S858" s="1">
        <f t="shared" si="81"/>
        <v>0.14482042316231958</v>
      </c>
      <c r="T858" s="1">
        <f t="shared" si="82"/>
        <v>0.85517957683768042</v>
      </c>
      <c r="U858" s="1">
        <f t="shared" si="83"/>
        <v>-6.7942679376230025E-2</v>
      </c>
      <c r="V858" s="10">
        <f t="shared" si="78"/>
        <v>1</v>
      </c>
      <c r="W858" s="12"/>
      <c r="X858" s="12"/>
      <c r="Y858" s="12"/>
      <c r="Z858" s="12"/>
      <c r="AA858" s="8"/>
      <c r="AB858" s="8"/>
      <c r="AC858" s="8"/>
      <c r="AD858" s="8"/>
      <c r="AE858" s="8"/>
      <c r="AF858" s="8"/>
      <c r="AG858" s="8"/>
      <c r="AH858" s="8"/>
      <c r="AI858" s="8"/>
      <c r="AJ858" s="8"/>
      <c r="AK858" s="8"/>
      <c r="AL858" s="8"/>
      <c r="AM858" s="8"/>
      <c r="AN858" s="8"/>
      <c r="AO858" s="8"/>
      <c r="AP858" s="8"/>
      <c r="AQ858" s="8"/>
      <c r="AR858" s="8"/>
      <c r="AS858" s="8"/>
      <c r="AT858" s="8"/>
      <c r="AU858" s="8"/>
      <c r="AV858" s="8"/>
      <c r="AW858" s="19"/>
      <c r="AX858" s="8"/>
      <c r="AY858" s="8"/>
      <c r="AZ858" s="8"/>
      <c r="BA858" s="8"/>
      <c r="BB858" s="8"/>
      <c r="BC858" s="8"/>
      <c r="BD858" s="8"/>
      <c r="BE858" s="8"/>
      <c r="BF858" s="8"/>
      <c r="BG858" s="8"/>
      <c r="BH858" s="8"/>
      <c r="BI858" s="8"/>
    </row>
    <row r="859" spans="1:61" ht="15" thickBot="1">
      <c r="A859" s="2">
        <v>0</v>
      </c>
      <c r="B859" s="2">
        <v>0</v>
      </c>
      <c r="C859" s="2">
        <v>40</v>
      </c>
      <c r="D859" s="2">
        <v>1</v>
      </c>
      <c r="E859" s="2">
        <v>0</v>
      </c>
      <c r="F859" s="2">
        <v>0</v>
      </c>
      <c r="G859" s="2">
        <v>0</v>
      </c>
      <c r="H859" s="2">
        <v>0</v>
      </c>
      <c r="I859" s="2">
        <v>0</v>
      </c>
      <c r="J859" s="2">
        <v>0</v>
      </c>
      <c r="K859" s="2">
        <v>340</v>
      </c>
      <c r="L859" s="2">
        <v>149</v>
      </c>
      <c r="M859" s="2">
        <v>81</v>
      </c>
      <c r="N859" s="2">
        <v>28.46</v>
      </c>
      <c r="O859" s="2">
        <v>110</v>
      </c>
      <c r="P859" s="2">
        <v>99</v>
      </c>
      <c r="Q859" s="1">
        <f t="shared" si="79"/>
        <v>-2.5497525681784099</v>
      </c>
      <c r="R859" s="1">
        <f t="shared" si="80"/>
        <v>7.8100988280379396E-2</v>
      </c>
      <c r="S859" s="1">
        <f t="shared" si="81"/>
        <v>7.2443109810106071E-2</v>
      </c>
      <c r="T859" s="1">
        <f t="shared" si="82"/>
        <v>0.92755689018989396</v>
      </c>
      <c r="U859" s="1">
        <f t="shared" si="83"/>
        <v>-3.265944415189747E-2</v>
      </c>
      <c r="V859" s="10">
        <f t="shared" si="78"/>
        <v>0</v>
      </c>
      <c r="W859" s="12"/>
      <c r="X859" s="12"/>
      <c r="Y859" s="12"/>
      <c r="Z859" s="12"/>
      <c r="AA859" s="8"/>
      <c r="AB859" s="8"/>
      <c r="AC859" s="8"/>
      <c r="AD859" s="8"/>
      <c r="AE859" s="8"/>
      <c r="AF859" s="8"/>
      <c r="AG859" s="8"/>
      <c r="AH859" s="8"/>
      <c r="AI859" s="8"/>
      <c r="AJ859" s="8"/>
      <c r="AK859" s="8"/>
      <c r="AL859" s="8"/>
      <c r="AM859" s="8"/>
      <c r="AN859" s="8"/>
      <c r="AO859" s="8"/>
      <c r="AP859" s="8"/>
      <c r="AQ859" s="8"/>
      <c r="AR859" s="8"/>
      <c r="AS859" s="8"/>
      <c r="AT859" s="8"/>
      <c r="AU859" s="8"/>
      <c r="AV859" s="8"/>
      <c r="AW859" s="19"/>
      <c r="AX859" s="8"/>
      <c r="AY859" s="8"/>
      <c r="AZ859" s="8"/>
      <c r="BA859" s="8"/>
      <c r="BB859" s="8"/>
      <c r="BC859" s="8"/>
      <c r="BD859" s="8"/>
      <c r="BE859" s="8"/>
      <c r="BF859" s="8"/>
      <c r="BG859" s="8"/>
      <c r="BH859" s="8"/>
      <c r="BI859" s="8"/>
    </row>
    <row r="860" spans="1:61" ht="15" thickBot="1">
      <c r="A860" s="2">
        <v>0</v>
      </c>
      <c r="B860" s="2">
        <v>0</v>
      </c>
      <c r="C860" s="2">
        <v>48</v>
      </c>
      <c r="D860" s="2">
        <v>3</v>
      </c>
      <c r="E860" s="2">
        <v>1</v>
      </c>
      <c r="F860" s="2">
        <v>5</v>
      </c>
      <c r="G860" s="2">
        <v>0</v>
      </c>
      <c r="H860" s="2">
        <v>0</v>
      </c>
      <c r="I860" s="2">
        <v>0</v>
      </c>
      <c r="J860" s="2">
        <v>0</v>
      </c>
      <c r="K860" s="2">
        <v>192</v>
      </c>
      <c r="L860" s="2">
        <v>135</v>
      </c>
      <c r="M860" s="2">
        <v>82.5</v>
      </c>
      <c r="N860" s="2">
        <v>32.67</v>
      </c>
      <c r="O860" s="2">
        <v>67</v>
      </c>
      <c r="P860" s="2">
        <v>69</v>
      </c>
      <c r="Q860" s="1">
        <f t="shared" si="79"/>
        <v>-2.5833577772084837</v>
      </c>
      <c r="R860" s="1">
        <f t="shared" si="80"/>
        <v>7.5519998484797554E-2</v>
      </c>
      <c r="S860" s="1">
        <f t="shared" si="81"/>
        <v>7.0217195952832878E-2</v>
      </c>
      <c r="T860" s="1">
        <f t="shared" si="82"/>
        <v>0.92978280404716718</v>
      </c>
      <c r="U860" s="1">
        <f t="shared" si="83"/>
        <v>-3.1618490177545339E-2</v>
      </c>
      <c r="V860" s="10">
        <f t="shared" si="78"/>
        <v>0</v>
      </c>
      <c r="W860" s="12"/>
      <c r="X860" s="12"/>
      <c r="Y860" s="12"/>
      <c r="Z860" s="12"/>
      <c r="AA860" s="8"/>
      <c r="AB860" s="8"/>
      <c r="AC860" s="8"/>
      <c r="AD860" s="8"/>
      <c r="AE860" s="8"/>
      <c r="AF860" s="8"/>
      <c r="AG860" s="8"/>
      <c r="AH860" s="8"/>
      <c r="AI860" s="8"/>
      <c r="AJ860" s="8"/>
      <c r="AK860" s="8"/>
      <c r="AL860" s="8"/>
      <c r="AM860" s="8"/>
      <c r="AN860" s="8"/>
      <c r="AO860" s="8"/>
      <c r="AP860" s="8"/>
      <c r="AQ860" s="8"/>
      <c r="AR860" s="8"/>
      <c r="AS860" s="8"/>
      <c r="AT860" s="8"/>
      <c r="AU860" s="8"/>
      <c r="AV860" s="8"/>
      <c r="AW860" s="19"/>
      <c r="AX860" s="8"/>
      <c r="AY860" s="8"/>
      <c r="AZ860" s="8"/>
      <c r="BA860" s="8"/>
      <c r="BB860" s="8"/>
      <c r="BC860" s="8"/>
      <c r="BD860" s="8"/>
      <c r="BE860" s="8"/>
      <c r="BF860" s="8"/>
      <c r="BG860" s="8"/>
      <c r="BH860" s="8"/>
      <c r="BI860" s="8"/>
    </row>
    <row r="861" spans="1:61" ht="15" thickBot="1">
      <c r="A861" s="2">
        <v>1</v>
      </c>
      <c r="B861" s="2">
        <v>0</v>
      </c>
      <c r="C861" s="2">
        <v>53</v>
      </c>
      <c r="D861" s="2">
        <v>2</v>
      </c>
      <c r="E861" s="2">
        <v>1</v>
      </c>
      <c r="F861" s="2">
        <v>10</v>
      </c>
      <c r="G861" s="2">
        <v>0</v>
      </c>
      <c r="H861" s="2">
        <v>0</v>
      </c>
      <c r="I861" s="2">
        <v>0</v>
      </c>
      <c r="J861" s="2">
        <v>0</v>
      </c>
      <c r="K861" s="2">
        <v>300</v>
      </c>
      <c r="L861" s="2">
        <v>127</v>
      </c>
      <c r="M861" s="2">
        <v>89</v>
      </c>
      <c r="N861" s="2">
        <v>25.46</v>
      </c>
      <c r="O861" s="2">
        <v>75</v>
      </c>
      <c r="P861" s="2">
        <v>70</v>
      </c>
      <c r="Q861" s="1">
        <f t="shared" si="79"/>
        <v>-2.0983102207443078</v>
      </c>
      <c r="R861" s="1">
        <f t="shared" si="80"/>
        <v>0.12266352751190729</v>
      </c>
      <c r="S861" s="1">
        <f t="shared" si="81"/>
        <v>0.10926116730963836</v>
      </c>
      <c r="T861" s="1">
        <f t="shared" si="82"/>
        <v>0.10926116730963836</v>
      </c>
      <c r="U861" s="1">
        <f t="shared" si="83"/>
        <v>-0.96153416394017577</v>
      </c>
      <c r="V861" s="10">
        <f t="shared" si="78"/>
        <v>1</v>
      </c>
      <c r="W861" s="12"/>
      <c r="X861" s="12"/>
      <c r="Y861" s="12"/>
      <c r="Z861" s="12"/>
      <c r="AA861" s="8"/>
      <c r="AB861" s="8"/>
      <c r="AC861" s="8"/>
      <c r="AD861" s="8"/>
      <c r="AE861" s="8"/>
      <c r="AF861" s="8"/>
      <c r="AG861" s="8"/>
      <c r="AH861" s="8"/>
      <c r="AI861" s="8"/>
      <c r="AJ861" s="8"/>
      <c r="AK861" s="8"/>
      <c r="AL861" s="8"/>
      <c r="AM861" s="8"/>
      <c r="AN861" s="8"/>
      <c r="AO861" s="8"/>
      <c r="AP861" s="8"/>
      <c r="AQ861" s="8"/>
      <c r="AR861" s="8"/>
      <c r="AS861" s="8"/>
      <c r="AT861" s="8"/>
      <c r="AU861" s="8"/>
      <c r="AV861" s="8"/>
      <c r="AW861" s="19"/>
      <c r="AX861" s="8"/>
      <c r="AY861" s="8"/>
      <c r="AZ861" s="8"/>
      <c r="BA861" s="8"/>
      <c r="BB861" s="8"/>
      <c r="BC861" s="8"/>
      <c r="BD861" s="8"/>
      <c r="BE861" s="8"/>
      <c r="BF861" s="8"/>
      <c r="BG861" s="8"/>
      <c r="BH861" s="8"/>
      <c r="BI861" s="8"/>
    </row>
    <row r="862" spans="1:61" ht="15" thickBot="1">
      <c r="A862" s="2">
        <v>0</v>
      </c>
      <c r="B862" s="2">
        <v>0</v>
      </c>
      <c r="C862" s="2">
        <v>50</v>
      </c>
      <c r="D862" s="2">
        <v>1</v>
      </c>
      <c r="E862" s="2">
        <v>1</v>
      </c>
      <c r="F862" s="2">
        <v>10</v>
      </c>
      <c r="G862" s="2">
        <v>0</v>
      </c>
      <c r="H862" s="2">
        <v>0</v>
      </c>
      <c r="I862" s="2">
        <v>0</v>
      </c>
      <c r="J862" s="2">
        <v>0</v>
      </c>
      <c r="K862" s="2">
        <v>177</v>
      </c>
      <c r="L862" s="2">
        <v>121</v>
      </c>
      <c r="M862" s="2">
        <v>67</v>
      </c>
      <c r="N862" s="2">
        <v>22.02</v>
      </c>
      <c r="O862" s="2">
        <v>71</v>
      </c>
      <c r="P862" s="2">
        <v>77</v>
      </c>
      <c r="Q862" s="1">
        <f t="shared" si="79"/>
        <v>-2.4850944992103274</v>
      </c>
      <c r="R862" s="1">
        <f t="shared" si="80"/>
        <v>8.3317680685022572E-2</v>
      </c>
      <c r="S862" s="1">
        <f t="shared" si="81"/>
        <v>7.6909739562579335E-2</v>
      </c>
      <c r="T862" s="1">
        <f t="shared" si="82"/>
        <v>0.92309026043742071</v>
      </c>
      <c r="U862" s="1">
        <f t="shared" si="83"/>
        <v>-3.4755831267305359E-2</v>
      </c>
      <c r="V862" s="10">
        <f t="shared" si="78"/>
        <v>0</v>
      </c>
      <c r="W862" s="12"/>
      <c r="X862" s="12"/>
      <c r="Y862" s="12"/>
      <c r="Z862" s="12"/>
      <c r="AA862" s="8"/>
      <c r="AB862" s="8"/>
      <c r="AC862" s="8"/>
      <c r="AD862" s="8"/>
      <c r="AE862" s="8"/>
      <c r="AF862" s="8"/>
      <c r="AG862" s="8"/>
      <c r="AH862" s="8"/>
      <c r="AI862" s="8"/>
      <c r="AJ862" s="8"/>
      <c r="AK862" s="8"/>
      <c r="AL862" s="8"/>
      <c r="AM862" s="8"/>
      <c r="AN862" s="8"/>
      <c r="AO862" s="8"/>
      <c r="AP862" s="8"/>
      <c r="AQ862" s="8"/>
      <c r="AR862" s="8"/>
      <c r="AS862" s="8"/>
      <c r="AT862" s="8"/>
      <c r="AU862" s="8"/>
      <c r="AV862" s="8"/>
      <c r="AW862" s="19"/>
      <c r="AX862" s="8"/>
      <c r="AY862" s="8"/>
      <c r="AZ862" s="8"/>
      <c r="BA862" s="8"/>
      <c r="BB862" s="8"/>
      <c r="BC862" s="8"/>
      <c r="BD862" s="8"/>
      <c r="BE862" s="8"/>
      <c r="BF862" s="8"/>
      <c r="BG862" s="8"/>
      <c r="BH862" s="8"/>
      <c r="BI862" s="8"/>
    </row>
    <row r="863" spans="1:61" ht="15" thickBot="1">
      <c r="A863" s="2">
        <v>0</v>
      </c>
      <c r="B863" s="2">
        <v>1</v>
      </c>
      <c r="C863" s="2">
        <v>47</v>
      </c>
      <c r="D863" s="2">
        <v>4</v>
      </c>
      <c r="E863" s="2">
        <v>0</v>
      </c>
      <c r="F863" s="2">
        <v>0</v>
      </c>
      <c r="G863" s="2">
        <v>0</v>
      </c>
      <c r="H863" s="2">
        <v>0</v>
      </c>
      <c r="I863" s="2">
        <v>0</v>
      </c>
      <c r="J863" s="2">
        <v>0</v>
      </c>
      <c r="K863" s="2">
        <v>194</v>
      </c>
      <c r="L863" s="2">
        <v>115</v>
      </c>
      <c r="M863" s="2">
        <v>82</v>
      </c>
      <c r="N863" s="2">
        <v>28.23</v>
      </c>
      <c r="O863" s="2">
        <v>48</v>
      </c>
      <c r="P863" s="2">
        <v>76</v>
      </c>
      <c r="Q863" s="1">
        <f t="shared" si="79"/>
        <v>-2.5152662177332097</v>
      </c>
      <c r="R863" s="1">
        <f t="shared" si="80"/>
        <v>8.0841387930714367E-2</v>
      </c>
      <c r="S863" s="1">
        <f t="shared" si="81"/>
        <v>7.4794867066930434E-2</v>
      </c>
      <c r="T863" s="1">
        <f t="shared" si="82"/>
        <v>0.92520513293306961</v>
      </c>
      <c r="U863" s="1">
        <f t="shared" si="83"/>
        <v>-3.3761966478240063E-2</v>
      </c>
      <c r="V863" s="10">
        <f t="shared" si="78"/>
        <v>0</v>
      </c>
      <c r="W863" s="12"/>
      <c r="X863" s="12"/>
      <c r="Y863" s="12"/>
      <c r="Z863" s="12"/>
      <c r="AA863" s="8"/>
      <c r="AB863" s="8"/>
      <c r="AC863" s="8"/>
      <c r="AD863" s="8"/>
      <c r="AE863" s="8"/>
      <c r="AF863" s="8"/>
      <c r="AG863" s="8"/>
      <c r="AH863" s="8"/>
      <c r="AI863" s="8"/>
      <c r="AJ863" s="8"/>
      <c r="AK863" s="8"/>
      <c r="AL863" s="8"/>
      <c r="AM863" s="8"/>
      <c r="AN863" s="8"/>
      <c r="AO863" s="8"/>
      <c r="AP863" s="8"/>
      <c r="AQ863" s="8"/>
      <c r="AR863" s="8"/>
      <c r="AS863" s="8"/>
      <c r="AT863" s="8"/>
      <c r="AU863" s="8"/>
      <c r="AV863" s="8"/>
      <c r="AW863" s="19"/>
      <c r="AX863" s="8"/>
      <c r="AY863" s="8"/>
      <c r="AZ863" s="8"/>
      <c r="BA863" s="8"/>
      <c r="BB863" s="8"/>
      <c r="BC863" s="8"/>
      <c r="BD863" s="8"/>
      <c r="BE863" s="8"/>
      <c r="BF863" s="8"/>
      <c r="BG863" s="8"/>
      <c r="BH863" s="8"/>
      <c r="BI863" s="8"/>
    </row>
    <row r="864" spans="1:61" ht="15" thickBot="1">
      <c r="A864" s="2">
        <v>0</v>
      </c>
      <c r="B864" s="2">
        <v>1</v>
      </c>
      <c r="C864" s="2">
        <v>42</v>
      </c>
      <c r="D864" s="2">
        <v>1</v>
      </c>
      <c r="E864" s="2">
        <v>0</v>
      </c>
      <c r="F864" s="2">
        <v>0</v>
      </c>
      <c r="G864" s="2">
        <v>0</v>
      </c>
      <c r="H864" s="2">
        <v>0</v>
      </c>
      <c r="I864" s="2">
        <v>0</v>
      </c>
      <c r="J864" s="2">
        <v>0</v>
      </c>
      <c r="K864" s="2">
        <v>266</v>
      </c>
      <c r="L864" s="2">
        <v>139</v>
      </c>
      <c r="M864" s="2">
        <v>88</v>
      </c>
      <c r="N864" s="2">
        <v>23.61</v>
      </c>
      <c r="O864" s="2">
        <v>75</v>
      </c>
      <c r="P864" s="2">
        <v>78</v>
      </c>
      <c r="Q864" s="1">
        <f t="shared" si="79"/>
        <v>-2.287011919385697</v>
      </c>
      <c r="R864" s="1">
        <f t="shared" si="80"/>
        <v>0.10156950674122345</v>
      </c>
      <c r="S864" s="1">
        <f t="shared" si="81"/>
        <v>9.2204355802927809E-2</v>
      </c>
      <c r="T864" s="1">
        <f t="shared" si="82"/>
        <v>0.90779564419707215</v>
      </c>
      <c r="U864" s="1">
        <f t="shared" si="83"/>
        <v>-4.2011905428501466E-2</v>
      </c>
      <c r="V864" s="10">
        <f t="shared" si="78"/>
        <v>0</v>
      </c>
      <c r="W864" s="12"/>
      <c r="X864" s="12"/>
      <c r="Y864" s="12"/>
      <c r="Z864" s="12"/>
      <c r="AA864" s="8"/>
      <c r="AB864" s="8"/>
      <c r="AC864" s="8"/>
      <c r="AD864" s="8"/>
      <c r="AE864" s="8"/>
      <c r="AF864" s="8"/>
      <c r="AG864" s="8"/>
      <c r="AH864" s="8"/>
      <c r="AI864" s="8"/>
      <c r="AJ864" s="8"/>
      <c r="AK864" s="8"/>
      <c r="AL864" s="8"/>
      <c r="AM864" s="8"/>
      <c r="AN864" s="8"/>
      <c r="AO864" s="8"/>
      <c r="AP864" s="8"/>
      <c r="AQ864" s="8"/>
      <c r="AR864" s="8"/>
      <c r="AS864" s="8"/>
      <c r="AT864" s="8"/>
      <c r="AU864" s="8"/>
      <c r="AV864" s="8"/>
      <c r="AW864" s="19"/>
      <c r="AX864" s="8"/>
      <c r="AY864" s="8"/>
      <c r="AZ864" s="8"/>
      <c r="BA864" s="8"/>
      <c r="BB864" s="8"/>
      <c r="BC864" s="8"/>
      <c r="BD864" s="8"/>
      <c r="BE864" s="8"/>
      <c r="BF864" s="8"/>
      <c r="BG864" s="8"/>
      <c r="BH864" s="8"/>
      <c r="BI864" s="8"/>
    </row>
    <row r="865" spans="1:61" ht="15" thickBot="1">
      <c r="A865" s="2">
        <v>0</v>
      </c>
      <c r="B865" s="2">
        <v>1</v>
      </c>
      <c r="C865" s="2">
        <v>53</v>
      </c>
      <c r="D865" s="2">
        <v>2</v>
      </c>
      <c r="E865" s="2">
        <v>0</v>
      </c>
      <c r="F865" s="2">
        <v>0</v>
      </c>
      <c r="G865" s="2">
        <v>0</v>
      </c>
      <c r="H865" s="2">
        <v>0</v>
      </c>
      <c r="I865" s="2">
        <v>1</v>
      </c>
      <c r="J865" s="2">
        <v>0</v>
      </c>
      <c r="K865" s="2">
        <v>287</v>
      </c>
      <c r="L865" s="2">
        <v>122</v>
      </c>
      <c r="M865" s="2">
        <v>80</v>
      </c>
      <c r="N865" s="2">
        <v>26.26</v>
      </c>
      <c r="O865" s="2">
        <v>77</v>
      </c>
      <c r="P865" s="2">
        <v>85</v>
      </c>
      <c r="Q865" s="1">
        <f t="shared" si="79"/>
        <v>-1.5141433034895817</v>
      </c>
      <c r="R865" s="1">
        <f t="shared" si="80"/>
        <v>0.21999657443751219</v>
      </c>
      <c r="S865" s="1">
        <f t="shared" si="81"/>
        <v>0.18032556733935348</v>
      </c>
      <c r="T865" s="1">
        <f t="shared" si="82"/>
        <v>0.81967443266064655</v>
      </c>
      <c r="U865" s="1">
        <f t="shared" si="83"/>
        <v>-8.6358611244441247E-2</v>
      </c>
      <c r="V865" s="10">
        <f t="shared" si="78"/>
        <v>1</v>
      </c>
      <c r="W865" s="12"/>
      <c r="X865" s="12"/>
      <c r="Y865" s="12"/>
      <c r="Z865" s="12"/>
      <c r="AA865" s="8"/>
      <c r="AB865" s="8"/>
      <c r="AC865" s="8"/>
      <c r="AD865" s="8"/>
      <c r="AE865" s="8"/>
      <c r="AF865" s="8"/>
      <c r="AG865" s="8"/>
      <c r="AH865" s="8"/>
      <c r="AI865" s="8"/>
      <c r="AJ865" s="8"/>
      <c r="AK865" s="8"/>
      <c r="AL865" s="8"/>
      <c r="AM865" s="8"/>
      <c r="AN865" s="8"/>
      <c r="AO865" s="8"/>
      <c r="AP865" s="8"/>
      <c r="AQ865" s="8"/>
      <c r="AR865" s="8"/>
      <c r="AS865" s="8"/>
      <c r="AT865" s="8"/>
      <c r="AU865" s="8"/>
      <c r="AV865" s="8"/>
      <c r="AW865" s="19"/>
      <c r="AX865" s="8"/>
      <c r="AY865" s="8"/>
      <c r="AZ865" s="8"/>
      <c r="BA865" s="8"/>
      <c r="BB865" s="8"/>
      <c r="BC865" s="8"/>
      <c r="BD865" s="8"/>
      <c r="BE865" s="8"/>
      <c r="BF865" s="8"/>
      <c r="BG865" s="8"/>
      <c r="BH865" s="8"/>
      <c r="BI865" s="8"/>
    </row>
    <row r="866" spans="1:61" ht="15" thickBot="1">
      <c r="A866" s="2">
        <v>0</v>
      </c>
      <c r="B866" s="2">
        <v>1</v>
      </c>
      <c r="C866" s="2">
        <v>39</v>
      </c>
      <c r="D866" s="2">
        <v>2</v>
      </c>
      <c r="E866" s="2">
        <v>0</v>
      </c>
      <c r="F866" s="2">
        <v>0</v>
      </c>
      <c r="G866" s="2">
        <v>0</v>
      </c>
      <c r="H866" s="2">
        <v>0</v>
      </c>
      <c r="I866" s="2">
        <v>0</v>
      </c>
      <c r="J866" s="2">
        <v>0</v>
      </c>
      <c r="K866" s="2">
        <v>247</v>
      </c>
      <c r="L866" s="2">
        <v>113</v>
      </c>
      <c r="M866" s="2">
        <v>80</v>
      </c>
      <c r="N866" s="2">
        <v>28.59</v>
      </c>
      <c r="O866" s="2">
        <v>80</v>
      </c>
      <c r="P866" s="2">
        <v>82</v>
      </c>
      <c r="Q866" s="1">
        <f t="shared" si="79"/>
        <v>-2.8881109578956083</v>
      </c>
      <c r="R866" s="1">
        <f t="shared" si="80"/>
        <v>5.5681297640881838E-2</v>
      </c>
      <c r="S866" s="1">
        <f t="shared" si="81"/>
        <v>5.2744419897664339E-2</v>
      </c>
      <c r="T866" s="1">
        <f t="shared" si="82"/>
        <v>0.94725558010233568</v>
      </c>
      <c r="U866" s="1">
        <f t="shared" si="83"/>
        <v>-2.353282769929815E-2</v>
      </c>
      <c r="V866" s="10">
        <f t="shared" si="78"/>
        <v>0</v>
      </c>
      <c r="W866" s="12"/>
      <c r="X866" s="12"/>
      <c r="Y866" s="12"/>
      <c r="Z866" s="12"/>
      <c r="AA866" s="8"/>
      <c r="AB866" s="8"/>
      <c r="AC866" s="8"/>
      <c r="AD866" s="8"/>
      <c r="AE866" s="8"/>
      <c r="AF866" s="8"/>
      <c r="AG866" s="8"/>
      <c r="AH866" s="8"/>
      <c r="AI866" s="8"/>
      <c r="AJ866" s="8"/>
      <c r="AK866" s="8"/>
      <c r="AL866" s="8"/>
      <c r="AM866" s="8"/>
      <c r="AN866" s="8"/>
      <c r="AO866" s="8"/>
      <c r="AP866" s="8"/>
      <c r="AQ866" s="8"/>
      <c r="AR866" s="8"/>
      <c r="AS866" s="8"/>
      <c r="AT866" s="8"/>
      <c r="AU866" s="8"/>
      <c r="AV866" s="8"/>
      <c r="AW866" s="19"/>
      <c r="AX866" s="8"/>
      <c r="AY866" s="8"/>
      <c r="AZ866" s="8"/>
      <c r="BA866" s="8"/>
      <c r="BB866" s="8"/>
      <c r="BC866" s="8"/>
      <c r="BD866" s="8"/>
      <c r="BE866" s="8"/>
      <c r="BF866" s="8"/>
      <c r="BG866" s="8"/>
      <c r="BH866" s="8"/>
      <c r="BI866" s="8"/>
    </row>
    <row r="867" spans="1:61" ht="15" thickBot="1">
      <c r="A867" s="2">
        <v>0</v>
      </c>
      <c r="B867" s="2">
        <v>1</v>
      </c>
      <c r="C867" s="2">
        <v>39</v>
      </c>
      <c r="D867" s="2">
        <v>2</v>
      </c>
      <c r="E867" s="2">
        <v>1</v>
      </c>
      <c r="F867" s="2">
        <v>30</v>
      </c>
      <c r="G867" s="2">
        <v>0</v>
      </c>
      <c r="H867" s="2">
        <v>0</v>
      </c>
      <c r="I867" s="2">
        <v>0</v>
      </c>
      <c r="J867" s="2">
        <v>0</v>
      </c>
      <c r="K867" s="2">
        <v>199</v>
      </c>
      <c r="L867" s="2">
        <v>124</v>
      </c>
      <c r="M867" s="2">
        <v>86</v>
      </c>
      <c r="N867" s="2">
        <v>23.39</v>
      </c>
      <c r="O867" s="2">
        <v>76</v>
      </c>
      <c r="P867" s="2">
        <v>72</v>
      </c>
      <c r="Q867" s="1">
        <f t="shared" si="79"/>
        <v>-2.3401284362122796</v>
      </c>
      <c r="R867" s="1">
        <f t="shared" si="80"/>
        <v>9.6315267067970486E-2</v>
      </c>
      <c r="S867" s="1">
        <f t="shared" si="81"/>
        <v>8.7853622001962894E-2</v>
      </c>
      <c r="T867" s="1">
        <f t="shared" si="82"/>
        <v>0.91214637799803711</v>
      </c>
      <c r="U867" s="1">
        <f t="shared" si="83"/>
        <v>-3.9935462049094338E-2</v>
      </c>
      <c r="V867" s="10">
        <f t="shared" si="78"/>
        <v>0</v>
      </c>
      <c r="W867" s="12"/>
      <c r="X867" s="12"/>
      <c r="Y867" s="12"/>
      <c r="Z867" s="12"/>
      <c r="AA867" s="8"/>
      <c r="AB867" s="8"/>
      <c r="AC867" s="8"/>
      <c r="AD867" s="8"/>
      <c r="AE867" s="8"/>
      <c r="AF867" s="8"/>
      <c r="AG867" s="8"/>
      <c r="AH867" s="8"/>
      <c r="AI867" s="8"/>
      <c r="AJ867" s="8"/>
      <c r="AK867" s="8"/>
      <c r="AL867" s="8"/>
      <c r="AM867" s="8"/>
      <c r="AN867" s="8"/>
      <c r="AO867" s="8"/>
      <c r="AP867" s="8"/>
      <c r="AQ867" s="8"/>
      <c r="AR867" s="8"/>
      <c r="AS867" s="8"/>
      <c r="AT867" s="8"/>
      <c r="AU867" s="8"/>
      <c r="AV867" s="8"/>
      <c r="AW867" s="19"/>
      <c r="AX867" s="8"/>
      <c r="AY867" s="8"/>
      <c r="AZ867" s="8"/>
      <c r="BA867" s="8"/>
      <c r="BB867" s="8"/>
      <c r="BC867" s="8"/>
      <c r="BD867" s="8"/>
      <c r="BE867" s="8"/>
      <c r="BF867" s="8"/>
      <c r="BG867" s="8"/>
      <c r="BH867" s="8"/>
      <c r="BI867" s="8"/>
    </row>
    <row r="868" spans="1:61" ht="15" thickBot="1">
      <c r="A868" s="2">
        <v>0</v>
      </c>
      <c r="B868" s="2">
        <v>0</v>
      </c>
      <c r="C868" s="2">
        <v>64</v>
      </c>
      <c r="D868" s="2">
        <v>1</v>
      </c>
      <c r="E868" s="2">
        <v>0</v>
      </c>
      <c r="F868" s="2">
        <v>0</v>
      </c>
      <c r="G868" s="2">
        <v>0</v>
      </c>
      <c r="H868" s="2">
        <v>0</v>
      </c>
      <c r="I868" s="2">
        <v>1</v>
      </c>
      <c r="J868" s="2">
        <v>0</v>
      </c>
      <c r="K868" s="2">
        <v>205</v>
      </c>
      <c r="L868" s="2">
        <v>139</v>
      </c>
      <c r="M868" s="2">
        <v>92</v>
      </c>
      <c r="N868" s="2">
        <v>32.32</v>
      </c>
      <c r="O868" s="2">
        <v>70</v>
      </c>
      <c r="P868" s="2">
        <v>90</v>
      </c>
      <c r="Q868" s="1">
        <f t="shared" si="79"/>
        <v>-1.2065082278329307</v>
      </c>
      <c r="R868" s="1">
        <f t="shared" si="80"/>
        <v>0.29924033638933956</v>
      </c>
      <c r="S868" s="1">
        <f t="shared" si="81"/>
        <v>0.23031946284930233</v>
      </c>
      <c r="T868" s="1">
        <f t="shared" si="82"/>
        <v>0.76968053715069762</v>
      </c>
      <c r="U868" s="1">
        <f t="shared" si="83"/>
        <v>-0.11368949527100419</v>
      </c>
      <c r="V868" s="10">
        <f t="shared" si="78"/>
        <v>1</v>
      </c>
      <c r="W868" s="12"/>
      <c r="X868" s="12"/>
      <c r="Y868" s="12"/>
      <c r="Z868" s="12"/>
      <c r="AA868" s="8"/>
      <c r="AB868" s="8"/>
      <c r="AC868" s="8"/>
      <c r="AD868" s="8"/>
      <c r="AE868" s="8"/>
      <c r="AF868" s="8"/>
      <c r="AG868" s="8"/>
      <c r="AH868" s="8"/>
      <c r="AI868" s="8"/>
      <c r="AJ868" s="8"/>
      <c r="AK868" s="8"/>
      <c r="AL868" s="8"/>
      <c r="AM868" s="8"/>
      <c r="AN868" s="8"/>
      <c r="AO868" s="8"/>
      <c r="AP868" s="8"/>
      <c r="AQ868" s="8"/>
      <c r="AR868" s="8"/>
      <c r="AS868" s="8"/>
      <c r="AT868" s="8"/>
      <c r="AU868" s="8"/>
      <c r="AV868" s="8"/>
      <c r="AW868" s="19"/>
      <c r="AX868" s="8"/>
      <c r="AY868" s="8"/>
      <c r="AZ868" s="8"/>
      <c r="BA868" s="8"/>
      <c r="BB868" s="8"/>
      <c r="BC868" s="8"/>
      <c r="BD868" s="8"/>
      <c r="BE868" s="8"/>
      <c r="BF868" s="8"/>
      <c r="BG868" s="8"/>
      <c r="BH868" s="8"/>
      <c r="BI868" s="8"/>
    </row>
    <row r="869" spans="1:61" ht="15" thickBot="1">
      <c r="A869" s="2">
        <v>0</v>
      </c>
      <c r="B869" s="2">
        <v>0</v>
      </c>
      <c r="C869" s="2">
        <v>61</v>
      </c>
      <c r="D869" s="2">
        <v>3</v>
      </c>
      <c r="E869" s="2">
        <v>1</v>
      </c>
      <c r="F869" s="2">
        <v>1</v>
      </c>
      <c r="G869" s="2">
        <v>0</v>
      </c>
      <c r="H869" s="2">
        <v>0</v>
      </c>
      <c r="I869" s="2">
        <v>0</v>
      </c>
      <c r="J869" s="2">
        <v>0</v>
      </c>
      <c r="K869" s="2">
        <v>310</v>
      </c>
      <c r="L869" s="2">
        <v>118</v>
      </c>
      <c r="M869" s="2">
        <v>77.5</v>
      </c>
      <c r="N869" s="2">
        <v>24.03</v>
      </c>
      <c r="O869" s="2">
        <v>90</v>
      </c>
      <c r="P869" s="2">
        <v>70</v>
      </c>
      <c r="Q869" s="1">
        <f t="shared" si="79"/>
        <v>-1.9233126835234859</v>
      </c>
      <c r="R869" s="1">
        <f t="shared" si="80"/>
        <v>0.14612210319796909</v>
      </c>
      <c r="S869" s="1">
        <f t="shared" si="81"/>
        <v>0.12749261426007896</v>
      </c>
      <c r="T869" s="1">
        <f t="shared" si="82"/>
        <v>0.87250738573992104</v>
      </c>
      <c r="U869" s="1">
        <f t="shared" si="83"/>
        <v>-5.9230888067904101E-2</v>
      </c>
      <c r="V869" s="10">
        <f t="shared" si="78"/>
        <v>1</v>
      </c>
      <c r="W869" s="12"/>
      <c r="X869" s="12"/>
      <c r="Y869" s="12"/>
      <c r="Z869" s="12"/>
      <c r="AA869" s="8"/>
      <c r="AB869" s="8"/>
      <c r="AC869" s="8"/>
      <c r="AD869" s="8"/>
      <c r="AE869" s="8"/>
      <c r="AF869" s="8"/>
      <c r="AG869" s="8"/>
      <c r="AH869" s="8"/>
      <c r="AI869" s="8"/>
      <c r="AJ869" s="8"/>
      <c r="AK869" s="8"/>
      <c r="AL869" s="8"/>
      <c r="AM869" s="8"/>
      <c r="AN869" s="8"/>
      <c r="AO869" s="8"/>
      <c r="AP869" s="8"/>
      <c r="AQ869" s="8"/>
      <c r="AR869" s="8"/>
      <c r="AS869" s="8"/>
      <c r="AT869" s="8"/>
      <c r="AU869" s="8"/>
      <c r="AV869" s="8"/>
      <c r="AW869" s="19"/>
      <c r="AX869" s="8"/>
      <c r="AY869" s="8"/>
      <c r="AZ869" s="8"/>
      <c r="BA869" s="8"/>
      <c r="BB869" s="8"/>
      <c r="BC869" s="8"/>
      <c r="BD869" s="8"/>
      <c r="BE869" s="8"/>
      <c r="BF869" s="8"/>
      <c r="BG869" s="8"/>
      <c r="BH869" s="8"/>
      <c r="BI869" s="8"/>
    </row>
    <row r="870" spans="1:61" ht="15" thickBot="1">
      <c r="A870" s="2">
        <v>0</v>
      </c>
      <c r="B870" s="2">
        <v>0</v>
      </c>
      <c r="C870" s="2">
        <v>46</v>
      </c>
      <c r="D870" s="2">
        <v>2</v>
      </c>
      <c r="E870" s="2">
        <v>0</v>
      </c>
      <c r="F870" s="2">
        <v>0</v>
      </c>
      <c r="G870" s="2">
        <v>0</v>
      </c>
      <c r="H870" s="2">
        <v>0</v>
      </c>
      <c r="I870" s="2">
        <v>0</v>
      </c>
      <c r="J870" s="2">
        <v>0</v>
      </c>
      <c r="K870" s="2">
        <v>270</v>
      </c>
      <c r="L870" s="2">
        <v>122</v>
      </c>
      <c r="M870" s="2">
        <v>76</v>
      </c>
      <c r="N870" s="2">
        <v>21.35</v>
      </c>
      <c r="O870" s="2">
        <v>77</v>
      </c>
      <c r="P870" s="2">
        <v>88</v>
      </c>
      <c r="Q870" s="1">
        <f t="shared" si="79"/>
        <v>-2.7895844901611122</v>
      </c>
      <c r="R870" s="1">
        <f t="shared" si="80"/>
        <v>6.1446740336570639E-2</v>
      </c>
      <c r="S870" s="1">
        <f t="shared" si="81"/>
        <v>5.7889612357834082E-2</v>
      </c>
      <c r="T870" s="1">
        <f t="shared" si="82"/>
        <v>0.94211038764216593</v>
      </c>
      <c r="U870" s="1">
        <f t="shared" si="83"/>
        <v>-2.5898207679383421E-2</v>
      </c>
      <c r="V870" s="10">
        <f t="shared" si="78"/>
        <v>0</v>
      </c>
      <c r="W870" s="12"/>
      <c r="X870" s="12"/>
      <c r="Y870" s="12"/>
      <c r="Z870" s="12"/>
      <c r="AA870" s="8"/>
      <c r="AB870" s="8"/>
      <c r="AC870" s="8"/>
      <c r="AD870" s="8"/>
      <c r="AE870" s="8"/>
      <c r="AF870" s="8"/>
      <c r="AG870" s="8"/>
      <c r="AH870" s="8"/>
      <c r="AI870" s="8"/>
      <c r="AJ870" s="8"/>
      <c r="AK870" s="8"/>
      <c r="AL870" s="8"/>
      <c r="AM870" s="8"/>
      <c r="AN870" s="8"/>
      <c r="AO870" s="8"/>
      <c r="AP870" s="8"/>
      <c r="AQ870" s="8"/>
      <c r="AR870" s="8"/>
      <c r="AS870" s="8"/>
      <c r="AT870" s="8"/>
      <c r="AU870" s="8"/>
      <c r="AV870" s="8"/>
      <c r="AW870" s="19"/>
      <c r="AX870" s="8"/>
      <c r="AY870" s="8"/>
      <c r="AZ870" s="8"/>
      <c r="BA870" s="8"/>
      <c r="BB870" s="8"/>
      <c r="BC870" s="8"/>
      <c r="BD870" s="8"/>
      <c r="BE870" s="8"/>
      <c r="BF870" s="8"/>
      <c r="BG870" s="8"/>
      <c r="BH870" s="8"/>
      <c r="BI870" s="8"/>
    </row>
    <row r="871" spans="1:61" ht="15" thickBot="1">
      <c r="A871" s="2">
        <v>0</v>
      </c>
      <c r="B871" s="2">
        <v>1</v>
      </c>
      <c r="C871" s="2">
        <v>49</v>
      </c>
      <c r="D871" s="2">
        <v>1</v>
      </c>
      <c r="E871" s="2">
        <v>1</v>
      </c>
      <c r="F871" s="2">
        <v>30</v>
      </c>
      <c r="G871" s="2">
        <v>0</v>
      </c>
      <c r="H871" s="2">
        <v>0</v>
      </c>
      <c r="I871" s="2">
        <v>0</v>
      </c>
      <c r="J871" s="2">
        <v>0</v>
      </c>
      <c r="K871" s="2">
        <v>199</v>
      </c>
      <c r="L871" s="2">
        <v>107.5</v>
      </c>
      <c r="M871" s="2">
        <v>71</v>
      </c>
      <c r="N871" s="2">
        <v>26.62</v>
      </c>
      <c r="O871" s="2">
        <v>70</v>
      </c>
      <c r="P871" s="2">
        <v>68</v>
      </c>
      <c r="Q871" s="1">
        <f t="shared" si="79"/>
        <v>-1.8367680336832732</v>
      </c>
      <c r="R871" s="1">
        <f t="shared" si="80"/>
        <v>0.15933154904508984</v>
      </c>
      <c r="S871" s="1">
        <f t="shared" si="81"/>
        <v>0.13743398010373042</v>
      </c>
      <c r="T871" s="1">
        <f t="shared" si="82"/>
        <v>0.86256601989626958</v>
      </c>
      <c r="U871" s="1">
        <f t="shared" si="83"/>
        <v>-6.4207654539497075E-2</v>
      </c>
      <c r="V871" s="10">
        <f t="shared" si="78"/>
        <v>1</v>
      </c>
      <c r="W871" s="12"/>
      <c r="X871" s="12"/>
      <c r="Y871" s="12"/>
      <c r="Z871" s="12"/>
      <c r="AA871" s="8"/>
      <c r="AB871" s="8"/>
      <c r="AC871" s="8"/>
      <c r="AD871" s="8"/>
      <c r="AE871" s="8"/>
      <c r="AF871" s="8"/>
      <c r="AG871" s="8"/>
      <c r="AH871" s="8"/>
      <c r="AI871" s="8"/>
      <c r="AJ871" s="8"/>
      <c r="AK871" s="8"/>
      <c r="AL871" s="8"/>
      <c r="AM871" s="8"/>
      <c r="AN871" s="8"/>
      <c r="AO871" s="8"/>
      <c r="AP871" s="8"/>
      <c r="AQ871" s="8"/>
      <c r="AR871" s="8"/>
      <c r="AS871" s="8"/>
      <c r="AT871" s="8"/>
      <c r="AU871" s="8"/>
      <c r="AV871" s="8"/>
      <c r="AW871" s="19"/>
      <c r="AX871" s="8"/>
      <c r="AY871" s="8"/>
      <c r="AZ871" s="8"/>
      <c r="BA871" s="8"/>
      <c r="BB871" s="8"/>
      <c r="BC871" s="8"/>
      <c r="BD871" s="8"/>
      <c r="BE871" s="8"/>
      <c r="BF871" s="8"/>
      <c r="BG871" s="8"/>
      <c r="BH871" s="8"/>
      <c r="BI871" s="8"/>
    </row>
    <row r="872" spans="1:61" ht="15" thickBot="1">
      <c r="A872" s="2">
        <v>0</v>
      </c>
      <c r="B872" s="2">
        <v>0</v>
      </c>
      <c r="C872" s="2">
        <v>55</v>
      </c>
      <c r="D872" s="2">
        <v>3</v>
      </c>
      <c r="E872" s="2">
        <v>0</v>
      </c>
      <c r="F872" s="2">
        <v>0</v>
      </c>
      <c r="G872" s="2">
        <v>0</v>
      </c>
      <c r="H872" s="2">
        <v>0</v>
      </c>
      <c r="I872" s="2">
        <v>0</v>
      </c>
      <c r="J872" s="2">
        <v>0</v>
      </c>
      <c r="K872" s="2">
        <v>255</v>
      </c>
      <c r="L872" s="2">
        <v>125</v>
      </c>
      <c r="M872" s="2">
        <v>85</v>
      </c>
      <c r="N872" s="2">
        <v>22.89</v>
      </c>
      <c r="O872" s="2">
        <v>65</v>
      </c>
      <c r="P872" s="2">
        <v>81</v>
      </c>
      <c r="Q872" s="1">
        <f t="shared" si="79"/>
        <v>-2.2921806080950127</v>
      </c>
      <c r="R872" s="1">
        <f t="shared" si="80"/>
        <v>0.10104587997613217</v>
      </c>
      <c r="S872" s="1">
        <f t="shared" si="81"/>
        <v>9.1772633469481377E-2</v>
      </c>
      <c r="T872" s="1">
        <f t="shared" si="82"/>
        <v>0.90822736653051861</v>
      </c>
      <c r="U872" s="1">
        <f t="shared" si="83"/>
        <v>-4.1805416160959438E-2</v>
      </c>
      <c r="V872" s="10">
        <f t="shared" si="78"/>
        <v>0</v>
      </c>
      <c r="W872" s="12"/>
      <c r="X872" s="12"/>
      <c r="Y872" s="12"/>
      <c r="Z872" s="12"/>
      <c r="AA872" s="8"/>
      <c r="AB872" s="8"/>
      <c r="AC872" s="8"/>
      <c r="AD872" s="8"/>
      <c r="AE872" s="8"/>
      <c r="AF872" s="8"/>
      <c r="AG872" s="8"/>
      <c r="AH872" s="8"/>
      <c r="AI872" s="8"/>
      <c r="AJ872" s="8"/>
      <c r="AK872" s="8"/>
      <c r="AL872" s="8"/>
      <c r="AM872" s="8"/>
      <c r="AN872" s="8"/>
      <c r="AO872" s="8"/>
      <c r="AP872" s="8"/>
      <c r="AQ872" s="8"/>
      <c r="AR872" s="8"/>
      <c r="AS872" s="8"/>
      <c r="AT872" s="8"/>
      <c r="AU872" s="8"/>
      <c r="AV872" s="8"/>
      <c r="AW872" s="19"/>
      <c r="AX872" s="8"/>
      <c r="AY872" s="8"/>
      <c r="AZ872" s="8"/>
      <c r="BA872" s="8"/>
      <c r="BB872" s="8"/>
      <c r="BC872" s="8"/>
      <c r="BD872" s="8"/>
      <c r="BE872" s="8"/>
      <c r="BF872" s="8"/>
      <c r="BG872" s="8"/>
      <c r="BH872" s="8"/>
      <c r="BI872" s="8"/>
    </row>
    <row r="873" spans="1:61" ht="15" thickBot="1">
      <c r="A873" s="2">
        <v>0</v>
      </c>
      <c r="B873" s="2">
        <v>0</v>
      </c>
      <c r="C873" s="2">
        <v>41</v>
      </c>
      <c r="D873" s="2">
        <v>2</v>
      </c>
      <c r="E873" s="2">
        <v>0</v>
      </c>
      <c r="F873" s="2">
        <v>0</v>
      </c>
      <c r="G873" s="2">
        <v>0</v>
      </c>
      <c r="H873" s="2">
        <v>0</v>
      </c>
      <c r="I873" s="2">
        <v>0</v>
      </c>
      <c r="J873" s="2">
        <v>0</v>
      </c>
      <c r="K873" s="2">
        <v>168</v>
      </c>
      <c r="L873" s="2">
        <v>102</v>
      </c>
      <c r="M873" s="2">
        <v>64</v>
      </c>
      <c r="N873" s="2">
        <v>23.64</v>
      </c>
      <c r="O873" s="2">
        <v>60</v>
      </c>
      <c r="P873" s="2">
        <v>75</v>
      </c>
      <c r="Q873" s="1">
        <f t="shared" si="79"/>
        <v>-3.620688763891545</v>
      </c>
      <c r="R873" s="1">
        <f t="shared" si="80"/>
        <v>2.6764235903486099E-2</v>
      </c>
      <c r="S873" s="1">
        <f t="shared" si="81"/>
        <v>2.6066583707929119E-2</v>
      </c>
      <c r="T873" s="1">
        <f t="shared" si="82"/>
        <v>0.97393341629207086</v>
      </c>
      <c r="U873" s="1">
        <f t="shared" si="83"/>
        <v>-1.1470732983171009E-2</v>
      </c>
      <c r="V873" s="10">
        <f t="shared" si="78"/>
        <v>0</v>
      </c>
      <c r="W873" s="12"/>
      <c r="X873" s="12"/>
      <c r="Y873" s="12"/>
      <c r="Z873" s="12"/>
      <c r="AA873" s="8"/>
      <c r="AB873" s="8"/>
      <c r="AC873" s="8"/>
      <c r="AD873" s="8"/>
      <c r="AE873" s="8"/>
      <c r="AF873" s="8"/>
      <c r="AG873" s="8"/>
      <c r="AH873" s="8"/>
      <c r="AI873" s="8"/>
      <c r="AJ873" s="8"/>
      <c r="AK873" s="8"/>
      <c r="AL873" s="8"/>
      <c r="AM873" s="8"/>
      <c r="AN873" s="8"/>
      <c r="AO873" s="8"/>
      <c r="AP873" s="8"/>
      <c r="AQ873" s="8"/>
      <c r="AR873" s="8"/>
      <c r="AS873" s="8"/>
      <c r="AT873" s="8"/>
      <c r="AU873" s="8"/>
      <c r="AV873" s="8"/>
      <c r="AW873" s="19"/>
      <c r="AX873" s="8"/>
      <c r="AY873" s="8"/>
      <c r="AZ873" s="8"/>
      <c r="BA873" s="8"/>
      <c r="BB873" s="8"/>
      <c r="BC873" s="8"/>
      <c r="BD873" s="8"/>
      <c r="BE873" s="8"/>
      <c r="BF873" s="8"/>
      <c r="BG873" s="8"/>
      <c r="BH873" s="8"/>
      <c r="BI873" s="8"/>
    </row>
    <row r="874" spans="1:61" ht="15" thickBot="1">
      <c r="A874" s="2">
        <v>0</v>
      </c>
      <c r="B874" s="2">
        <v>1</v>
      </c>
      <c r="C874" s="2">
        <v>46</v>
      </c>
      <c r="D874" s="2">
        <v>3</v>
      </c>
      <c r="E874" s="2">
        <v>0</v>
      </c>
      <c r="F874" s="2">
        <v>0</v>
      </c>
      <c r="G874" s="2">
        <v>0</v>
      </c>
      <c r="H874" s="2">
        <v>0</v>
      </c>
      <c r="I874" s="2">
        <v>0</v>
      </c>
      <c r="J874" s="2">
        <v>0</v>
      </c>
      <c r="K874" s="2">
        <v>216</v>
      </c>
      <c r="L874" s="2">
        <v>124</v>
      </c>
      <c r="M874" s="2">
        <v>85</v>
      </c>
      <c r="N874" s="2">
        <v>29.91</v>
      </c>
      <c r="O874" s="2">
        <v>100</v>
      </c>
      <c r="P874" s="2">
        <v>103</v>
      </c>
      <c r="Q874" s="1">
        <f t="shared" si="79"/>
        <v>-2.3205663566549219</v>
      </c>
      <c r="R874" s="1">
        <f t="shared" si="80"/>
        <v>9.8217943463287216E-2</v>
      </c>
      <c r="S874" s="1">
        <f t="shared" si="81"/>
        <v>8.9433927070570199E-2</v>
      </c>
      <c r="T874" s="1">
        <f t="shared" si="82"/>
        <v>0.91056607292942982</v>
      </c>
      <c r="U874" s="1">
        <f t="shared" si="83"/>
        <v>-4.0688535242443612E-2</v>
      </c>
      <c r="V874" s="10">
        <f t="shared" si="78"/>
        <v>0</v>
      </c>
      <c r="W874" s="12"/>
      <c r="X874" s="12"/>
      <c r="Y874" s="12"/>
      <c r="Z874" s="12"/>
      <c r="AA874" s="8"/>
      <c r="AB874" s="8"/>
      <c r="AC874" s="8"/>
      <c r="AD874" s="8"/>
      <c r="AE874" s="8"/>
      <c r="AF874" s="8"/>
      <c r="AG874" s="8"/>
      <c r="AH874" s="8"/>
      <c r="AI874" s="8"/>
      <c r="AJ874" s="8"/>
      <c r="AK874" s="8"/>
      <c r="AL874" s="8"/>
      <c r="AM874" s="8"/>
      <c r="AN874" s="8"/>
      <c r="AO874" s="8"/>
      <c r="AP874" s="8"/>
      <c r="AQ874" s="8"/>
      <c r="AR874" s="8"/>
      <c r="AS874" s="8"/>
      <c r="AT874" s="8"/>
      <c r="AU874" s="8"/>
      <c r="AV874" s="8"/>
      <c r="AW874" s="19"/>
      <c r="AX874" s="8"/>
      <c r="AY874" s="8"/>
      <c r="AZ874" s="8"/>
      <c r="BA874" s="8"/>
      <c r="BB874" s="8"/>
      <c r="BC874" s="8"/>
      <c r="BD874" s="8"/>
      <c r="BE874" s="8"/>
      <c r="BF874" s="8"/>
      <c r="BG874" s="8"/>
      <c r="BH874" s="8"/>
      <c r="BI874" s="8"/>
    </row>
    <row r="875" spans="1:61" ht="15" thickBot="1">
      <c r="A875" s="2">
        <v>0</v>
      </c>
      <c r="B875" s="2">
        <v>0</v>
      </c>
      <c r="C875" s="2">
        <v>64</v>
      </c>
      <c r="D875" s="2">
        <v>1</v>
      </c>
      <c r="E875" s="2">
        <v>0</v>
      </c>
      <c r="F875" s="2">
        <v>0</v>
      </c>
      <c r="G875" s="2">
        <v>0</v>
      </c>
      <c r="H875" s="2">
        <v>0</v>
      </c>
      <c r="I875" s="2">
        <v>1</v>
      </c>
      <c r="J875" s="2">
        <v>0</v>
      </c>
      <c r="K875" s="2">
        <v>263</v>
      </c>
      <c r="L875" s="2">
        <v>206</v>
      </c>
      <c r="M875" s="2">
        <v>104</v>
      </c>
      <c r="N875" s="2">
        <v>26.15</v>
      </c>
      <c r="O875" s="2">
        <v>70</v>
      </c>
      <c r="P875" s="2">
        <v>91</v>
      </c>
      <c r="Q875" s="1">
        <f t="shared" si="79"/>
        <v>-0.12836484416652461</v>
      </c>
      <c r="R875" s="1">
        <f t="shared" si="80"/>
        <v>0.8795324283239434</v>
      </c>
      <c r="S875" s="1">
        <f t="shared" si="81"/>
        <v>0.46795278180342903</v>
      </c>
      <c r="T875" s="1">
        <f t="shared" si="82"/>
        <v>0.53204721819657097</v>
      </c>
      <c r="U875" s="1">
        <f t="shared" si="83"/>
        <v>-0.27404982317068871</v>
      </c>
      <c r="V875" s="10">
        <f t="shared" si="78"/>
        <v>1</v>
      </c>
      <c r="W875" s="12"/>
      <c r="X875" s="12"/>
      <c r="Y875" s="12"/>
      <c r="Z875" s="12"/>
      <c r="AA875" s="8"/>
      <c r="AB875" s="8"/>
      <c r="AC875" s="8"/>
      <c r="AD875" s="8"/>
      <c r="AE875" s="8"/>
      <c r="AF875" s="8"/>
      <c r="AG875" s="8"/>
      <c r="AH875" s="8"/>
      <c r="AI875" s="8"/>
      <c r="AJ875" s="8"/>
      <c r="AK875" s="8"/>
      <c r="AL875" s="8"/>
      <c r="AM875" s="8"/>
      <c r="AN875" s="8"/>
      <c r="AO875" s="8"/>
      <c r="AP875" s="8"/>
      <c r="AQ875" s="8"/>
      <c r="AR875" s="8"/>
      <c r="AS875" s="8"/>
      <c r="AT875" s="8"/>
      <c r="AU875" s="8"/>
      <c r="AV875" s="8"/>
      <c r="AW875" s="19"/>
      <c r="AX875" s="8"/>
      <c r="AY875" s="8"/>
      <c r="AZ875" s="8"/>
      <c r="BA875" s="8"/>
      <c r="BB875" s="8"/>
      <c r="BC875" s="8"/>
      <c r="BD875" s="8"/>
      <c r="BE875" s="8"/>
      <c r="BF875" s="8"/>
      <c r="BG875" s="8"/>
      <c r="BH875" s="8"/>
      <c r="BI875" s="8"/>
    </row>
    <row r="876" spans="1:61" ht="15" thickBot="1">
      <c r="A876" s="2">
        <v>0</v>
      </c>
      <c r="B876" s="2">
        <v>0</v>
      </c>
      <c r="C876" s="2">
        <v>43</v>
      </c>
      <c r="D876" s="2">
        <v>1</v>
      </c>
      <c r="E876" s="2">
        <v>0</v>
      </c>
      <c r="F876" s="2">
        <v>0</v>
      </c>
      <c r="G876" s="2">
        <v>0</v>
      </c>
      <c r="H876" s="2">
        <v>0</v>
      </c>
      <c r="I876" s="2">
        <v>0</v>
      </c>
      <c r="J876" s="2">
        <v>0</v>
      </c>
      <c r="K876" s="2">
        <v>175</v>
      </c>
      <c r="L876" s="2">
        <v>117</v>
      </c>
      <c r="M876" s="2">
        <v>67</v>
      </c>
      <c r="N876" s="2">
        <v>22.36</v>
      </c>
      <c r="O876" s="2">
        <v>58</v>
      </c>
      <c r="P876" s="2">
        <v>70</v>
      </c>
      <c r="Q876" s="1">
        <f t="shared" si="79"/>
        <v>-3.2507550037697701</v>
      </c>
      <c r="R876" s="1">
        <f t="shared" si="80"/>
        <v>3.8744944207102762E-2</v>
      </c>
      <c r="S876" s="1">
        <f t="shared" si="81"/>
        <v>3.7299766822622316E-2</v>
      </c>
      <c r="T876" s="1">
        <f t="shared" si="82"/>
        <v>0.96270023317737774</v>
      </c>
      <c r="U876" s="1">
        <f t="shared" si="83"/>
        <v>-1.6508922993562918E-2</v>
      </c>
      <c r="V876" s="10">
        <f t="shared" si="78"/>
        <v>0</v>
      </c>
      <c r="W876" s="12"/>
      <c r="X876" s="12"/>
      <c r="Y876" s="12"/>
      <c r="Z876" s="12"/>
      <c r="AA876" s="8"/>
      <c r="AB876" s="8"/>
      <c r="AC876" s="8"/>
      <c r="AD876" s="8"/>
      <c r="AE876" s="8"/>
      <c r="AF876" s="8"/>
      <c r="AG876" s="8"/>
      <c r="AH876" s="8"/>
      <c r="AI876" s="8"/>
      <c r="AJ876" s="8"/>
      <c r="AK876" s="8"/>
      <c r="AL876" s="8"/>
      <c r="AM876" s="8"/>
      <c r="AN876" s="8"/>
      <c r="AO876" s="8"/>
      <c r="AP876" s="8"/>
      <c r="AQ876" s="8"/>
      <c r="AR876" s="8"/>
      <c r="AS876" s="8"/>
      <c r="AT876" s="8"/>
      <c r="AU876" s="8"/>
      <c r="AV876" s="8"/>
      <c r="AW876" s="19"/>
      <c r="AX876" s="8"/>
      <c r="AY876" s="8"/>
      <c r="AZ876" s="8"/>
      <c r="BA876" s="8"/>
      <c r="BB876" s="8"/>
      <c r="BC876" s="8"/>
      <c r="BD876" s="8"/>
      <c r="BE876" s="8"/>
      <c r="BF876" s="8"/>
      <c r="BG876" s="8"/>
      <c r="BH876" s="8"/>
      <c r="BI876" s="8"/>
    </row>
    <row r="877" spans="1:61" ht="15" thickBot="1">
      <c r="A877" s="2">
        <v>0</v>
      </c>
      <c r="B877" s="2">
        <v>1</v>
      </c>
      <c r="C877" s="2">
        <v>50</v>
      </c>
      <c r="D877" s="2">
        <v>1</v>
      </c>
      <c r="E877" s="2">
        <v>0</v>
      </c>
      <c r="F877" s="2">
        <v>0</v>
      </c>
      <c r="G877" s="2">
        <v>0</v>
      </c>
      <c r="H877" s="2">
        <v>0</v>
      </c>
      <c r="I877" s="2">
        <v>0</v>
      </c>
      <c r="J877" s="2">
        <v>0</v>
      </c>
      <c r="K877" s="2">
        <v>240</v>
      </c>
      <c r="L877" s="2">
        <v>145</v>
      </c>
      <c r="M877" s="2">
        <v>94</v>
      </c>
      <c r="N877" s="2">
        <v>28.86</v>
      </c>
      <c r="O877" s="2">
        <v>60</v>
      </c>
      <c r="P877" s="2">
        <v>68</v>
      </c>
      <c r="Q877" s="1">
        <f t="shared" si="79"/>
        <v>-1.7598533855660428</v>
      </c>
      <c r="R877" s="1">
        <f t="shared" si="80"/>
        <v>0.17207008993258588</v>
      </c>
      <c r="S877" s="1">
        <f t="shared" si="81"/>
        <v>0.14680870317446873</v>
      </c>
      <c r="T877" s="1">
        <f t="shared" si="82"/>
        <v>0.8531912968255313</v>
      </c>
      <c r="U877" s="1">
        <f t="shared" si="83"/>
        <v>-6.8953583320973608E-2</v>
      </c>
      <c r="V877" s="10">
        <f t="shared" si="78"/>
        <v>1</v>
      </c>
      <c r="W877" s="12"/>
      <c r="X877" s="12"/>
      <c r="Y877" s="12"/>
      <c r="Z877" s="12"/>
      <c r="AA877" s="8"/>
      <c r="AB877" s="8"/>
      <c r="AC877" s="8"/>
      <c r="AD877" s="8"/>
      <c r="AE877" s="8"/>
      <c r="AF877" s="8"/>
      <c r="AG877" s="8"/>
      <c r="AH877" s="8"/>
      <c r="AI877" s="8"/>
      <c r="AJ877" s="8"/>
      <c r="AK877" s="8"/>
      <c r="AL877" s="8"/>
      <c r="AM877" s="8"/>
      <c r="AN877" s="8"/>
      <c r="AO877" s="8"/>
      <c r="AP877" s="8"/>
      <c r="AQ877" s="8"/>
      <c r="AR877" s="8"/>
      <c r="AS877" s="8"/>
      <c r="AT877" s="8"/>
      <c r="AU877" s="8"/>
      <c r="AV877" s="8"/>
      <c r="AW877" s="19"/>
      <c r="AX877" s="8"/>
      <c r="AY877" s="8"/>
      <c r="AZ877" s="8"/>
      <c r="BA877" s="8"/>
      <c r="BB877" s="8"/>
      <c r="BC877" s="8"/>
      <c r="BD877" s="8"/>
      <c r="BE877" s="8"/>
      <c r="BF877" s="8"/>
      <c r="BG877" s="8"/>
      <c r="BH877" s="8"/>
      <c r="BI877" s="8"/>
    </row>
    <row r="878" spans="1:61" ht="15" thickBot="1">
      <c r="A878" s="2">
        <v>0</v>
      </c>
      <c r="B878" s="2">
        <v>0</v>
      </c>
      <c r="C878" s="2">
        <v>38</v>
      </c>
      <c r="D878" s="2">
        <v>4</v>
      </c>
      <c r="E878" s="2">
        <v>0</v>
      </c>
      <c r="F878" s="2">
        <v>0</v>
      </c>
      <c r="G878" s="2">
        <v>0</v>
      </c>
      <c r="H878" s="2">
        <v>0</v>
      </c>
      <c r="I878" s="2">
        <v>0</v>
      </c>
      <c r="J878" s="2">
        <v>0</v>
      </c>
      <c r="K878" s="2">
        <v>220</v>
      </c>
      <c r="L878" s="2">
        <v>107</v>
      </c>
      <c r="M878" s="2">
        <v>73.5</v>
      </c>
      <c r="N878" s="2">
        <v>23.09</v>
      </c>
      <c r="O878" s="2">
        <v>61</v>
      </c>
      <c r="P878" s="2">
        <v>80</v>
      </c>
      <c r="Q878" s="1">
        <f t="shared" si="79"/>
        <v>-3.7192861852854442</v>
      </c>
      <c r="R878" s="1">
        <f t="shared" si="80"/>
        <v>2.4251272583985083E-2</v>
      </c>
      <c r="S878" s="1">
        <f t="shared" si="81"/>
        <v>2.3677073422426781E-2</v>
      </c>
      <c r="T878" s="1">
        <f t="shared" si="82"/>
        <v>0.97632292657757325</v>
      </c>
      <c r="U878" s="1">
        <f t="shared" si="83"/>
        <v>-1.0406512215962572E-2</v>
      </c>
      <c r="V878" s="10">
        <f t="shared" si="78"/>
        <v>0</v>
      </c>
      <c r="W878" s="12"/>
      <c r="X878" s="12"/>
      <c r="Y878" s="12"/>
      <c r="Z878" s="12"/>
      <c r="AA878" s="8"/>
      <c r="AB878" s="8"/>
      <c r="AC878" s="8"/>
      <c r="AD878" s="8"/>
      <c r="AE878" s="8"/>
      <c r="AF878" s="8"/>
      <c r="AG878" s="8"/>
      <c r="AH878" s="8"/>
      <c r="AI878" s="8"/>
      <c r="AJ878" s="8"/>
      <c r="AK878" s="8"/>
      <c r="AL878" s="8"/>
      <c r="AM878" s="8"/>
      <c r="AN878" s="8"/>
      <c r="AO878" s="8"/>
      <c r="AP878" s="8"/>
      <c r="AQ878" s="8"/>
      <c r="AR878" s="8"/>
      <c r="AS878" s="8"/>
      <c r="AT878" s="8"/>
      <c r="AU878" s="8"/>
      <c r="AV878" s="8"/>
      <c r="AW878" s="19"/>
      <c r="AX878" s="8"/>
      <c r="AY878" s="8"/>
      <c r="AZ878" s="8"/>
      <c r="BA878" s="8"/>
      <c r="BB878" s="8"/>
      <c r="BC878" s="8"/>
      <c r="BD878" s="8"/>
      <c r="BE878" s="8"/>
      <c r="BF878" s="8"/>
      <c r="BG878" s="8"/>
      <c r="BH878" s="8"/>
      <c r="BI878" s="8"/>
    </row>
    <row r="879" spans="1:61" ht="15" thickBot="1">
      <c r="A879" s="2">
        <v>0</v>
      </c>
      <c r="B879" s="2">
        <v>0</v>
      </c>
      <c r="C879" s="2">
        <v>56</v>
      </c>
      <c r="D879" s="2">
        <v>3</v>
      </c>
      <c r="E879" s="2">
        <v>0</v>
      </c>
      <c r="F879" s="2">
        <v>0</v>
      </c>
      <c r="G879" s="2">
        <v>0</v>
      </c>
      <c r="H879" s="2">
        <v>0</v>
      </c>
      <c r="I879" s="2">
        <v>0</v>
      </c>
      <c r="J879" s="2">
        <v>0</v>
      </c>
      <c r="K879" s="2">
        <v>310</v>
      </c>
      <c r="L879" s="2">
        <v>142</v>
      </c>
      <c r="M879" s="2">
        <v>94</v>
      </c>
      <c r="N879" s="2">
        <v>31.1</v>
      </c>
      <c r="O879" s="2">
        <v>83</v>
      </c>
      <c r="P879" s="2">
        <v>65</v>
      </c>
      <c r="Q879" s="1">
        <f t="shared" si="79"/>
        <v>-1.9960073093658091</v>
      </c>
      <c r="R879" s="1">
        <f t="shared" si="80"/>
        <v>0.13587671532059917</v>
      </c>
      <c r="S879" s="1">
        <f t="shared" si="81"/>
        <v>0.11962276670338137</v>
      </c>
      <c r="T879" s="1">
        <f t="shared" si="82"/>
        <v>0.88037723329661866</v>
      </c>
      <c r="U879" s="1">
        <f t="shared" si="83"/>
        <v>-5.533119690184974E-2</v>
      </c>
      <c r="V879" s="10">
        <f t="shared" si="78"/>
        <v>1</v>
      </c>
      <c r="W879" s="12"/>
      <c r="X879" s="12"/>
      <c r="Y879" s="12"/>
      <c r="Z879" s="12"/>
      <c r="AA879" s="8"/>
      <c r="AB879" s="8"/>
      <c r="AC879" s="8"/>
      <c r="AD879" s="8"/>
      <c r="AE879" s="8"/>
      <c r="AF879" s="8"/>
      <c r="AG879" s="8"/>
      <c r="AH879" s="8"/>
      <c r="AI879" s="8"/>
      <c r="AJ879" s="8"/>
      <c r="AK879" s="8"/>
      <c r="AL879" s="8"/>
      <c r="AM879" s="8"/>
      <c r="AN879" s="8"/>
      <c r="AO879" s="8"/>
      <c r="AP879" s="8"/>
      <c r="AQ879" s="8"/>
      <c r="AR879" s="8"/>
      <c r="AS879" s="8"/>
      <c r="AT879" s="8"/>
      <c r="AU879" s="8"/>
      <c r="AV879" s="8"/>
      <c r="AW879" s="19"/>
      <c r="AX879" s="8"/>
      <c r="AY879" s="8"/>
      <c r="AZ879" s="8"/>
      <c r="BA879" s="8"/>
      <c r="BB879" s="8"/>
      <c r="BC879" s="8"/>
      <c r="BD879" s="8"/>
      <c r="BE879" s="8"/>
      <c r="BF879" s="8"/>
      <c r="BG879" s="8"/>
      <c r="BH879" s="8"/>
      <c r="BI879" s="8"/>
    </row>
    <row r="880" spans="1:61" ht="15" thickBot="1">
      <c r="A880" s="2">
        <v>0</v>
      </c>
      <c r="B880" s="2">
        <v>1</v>
      </c>
      <c r="C880" s="2">
        <v>53</v>
      </c>
      <c r="D880" s="2">
        <v>1</v>
      </c>
      <c r="E880" s="2">
        <v>1</v>
      </c>
      <c r="F880" s="2">
        <v>20</v>
      </c>
      <c r="G880" s="2">
        <v>0</v>
      </c>
      <c r="H880" s="2">
        <v>0</v>
      </c>
      <c r="I880" s="2">
        <v>1</v>
      </c>
      <c r="J880" s="2">
        <v>0</v>
      </c>
      <c r="K880" s="2">
        <v>186</v>
      </c>
      <c r="L880" s="2">
        <v>167</v>
      </c>
      <c r="M880" s="2">
        <v>96.5</v>
      </c>
      <c r="N880" s="2">
        <v>25.09</v>
      </c>
      <c r="O880" s="2">
        <v>112</v>
      </c>
      <c r="P880" s="2">
        <v>113</v>
      </c>
      <c r="Q880" s="1">
        <f t="shared" si="79"/>
        <v>-0.57105996408735837</v>
      </c>
      <c r="R880" s="1">
        <f t="shared" si="80"/>
        <v>0.56492631962247453</v>
      </c>
      <c r="S880" s="1">
        <f t="shared" si="81"/>
        <v>0.36099227966129316</v>
      </c>
      <c r="T880" s="1">
        <f t="shared" si="82"/>
        <v>0.63900772033870679</v>
      </c>
      <c r="U880" s="1">
        <f t="shared" si="83"/>
        <v>-0.19449389476766521</v>
      </c>
      <c r="V880" s="10">
        <f t="shared" si="78"/>
        <v>1</v>
      </c>
      <c r="W880" s="12"/>
      <c r="X880" s="12"/>
      <c r="Y880" s="12"/>
      <c r="Z880" s="12"/>
      <c r="AA880" s="8"/>
      <c r="AB880" s="8"/>
      <c r="AC880" s="8"/>
      <c r="AD880" s="8"/>
      <c r="AE880" s="8"/>
      <c r="AF880" s="8"/>
      <c r="AG880" s="8"/>
      <c r="AH880" s="8"/>
      <c r="AI880" s="8"/>
      <c r="AJ880" s="8"/>
      <c r="AK880" s="8"/>
      <c r="AL880" s="8"/>
      <c r="AM880" s="8"/>
      <c r="AN880" s="8"/>
      <c r="AO880" s="8"/>
      <c r="AP880" s="8"/>
      <c r="AQ880" s="8"/>
      <c r="AR880" s="8"/>
      <c r="AS880" s="8"/>
      <c r="AT880" s="8"/>
      <c r="AU880" s="8"/>
      <c r="AV880" s="8"/>
      <c r="AW880" s="19"/>
      <c r="AX880" s="8"/>
      <c r="AY880" s="8"/>
      <c r="AZ880" s="8"/>
      <c r="BA880" s="8"/>
      <c r="BB880" s="8"/>
      <c r="BC880" s="8"/>
      <c r="BD880" s="8"/>
      <c r="BE880" s="8"/>
      <c r="BF880" s="8"/>
      <c r="BG880" s="8"/>
      <c r="BH880" s="8"/>
      <c r="BI880" s="8"/>
    </row>
    <row r="881" spans="1:61" ht="15" thickBot="1">
      <c r="A881" s="2">
        <v>0</v>
      </c>
      <c r="B881" s="2">
        <v>0</v>
      </c>
      <c r="C881" s="2">
        <v>51</v>
      </c>
      <c r="D881" s="2">
        <v>2</v>
      </c>
      <c r="E881" s="2">
        <v>1</v>
      </c>
      <c r="F881" s="2">
        <v>1</v>
      </c>
      <c r="G881" s="2">
        <v>0</v>
      </c>
      <c r="H881" s="2">
        <v>0</v>
      </c>
      <c r="I881" s="2">
        <v>0</v>
      </c>
      <c r="J881" s="2">
        <v>0</v>
      </c>
      <c r="K881" s="2">
        <v>220</v>
      </c>
      <c r="L881" s="2">
        <v>142</v>
      </c>
      <c r="M881" s="2">
        <v>82.5</v>
      </c>
      <c r="N881" s="2">
        <v>21.02</v>
      </c>
      <c r="O881" s="2">
        <v>56</v>
      </c>
      <c r="P881" s="2">
        <v>78</v>
      </c>
      <c r="Q881" s="1">
        <f t="shared" si="79"/>
        <v>-2.2239530332380717</v>
      </c>
      <c r="R881" s="1">
        <f t="shared" si="80"/>
        <v>0.10818062087934056</v>
      </c>
      <c r="S881" s="1">
        <f t="shared" si="81"/>
        <v>9.7620025870421123E-2</v>
      </c>
      <c r="T881" s="1">
        <f t="shared" si="82"/>
        <v>0.90237997412957882</v>
      </c>
      <c r="U881" s="1">
        <f t="shared" si="83"/>
        <v>-4.4610551239193739E-2</v>
      </c>
      <c r="V881" s="10">
        <f t="shared" si="78"/>
        <v>0</v>
      </c>
      <c r="W881" s="12"/>
      <c r="X881" s="12"/>
      <c r="Y881" s="12"/>
      <c r="Z881" s="12"/>
      <c r="AA881" s="8"/>
      <c r="AB881" s="8"/>
      <c r="AC881" s="8"/>
      <c r="AD881" s="8"/>
      <c r="AE881" s="8"/>
      <c r="AF881" s="8"/>
      <c r="AG881" s="8"/>
      <c r="AH881" s="8"/>
      <c r="AI881" s="8"/>
      <c r="AJ881" s="8"/>
      <c r="AK881" s="8"/>
      <c r="AL881" s="8"/>
      <c r="AM881" s="8"/>
      <c r="AN881" s="8"/>
      <c r="AO881" s="8"/>
      <c r="AP881" s="8"/>
      <c r="AQ881" s="8"/>
      <c r="AR881" s="8"/>
      <c r="AS881" s="8"/>
      <c r="AT881" s="8"/>
      <c r="AU881" s="8"/>
      <c r="AV881" s="8"/>
      <c r="AW881" s="19"/>
      <c r="AX881" s="8"/>
      <c r="AY881" s="8"/>
      <c r="AZ881" s="8"/>
      <c r="BA881" s="8"/>
      <c r="BB881" s="8"/>
      <c r="BC881" s="8"/>
      <c r="BD881" s="8"/>
      <c r="BE881" s="8"/>
      <c r="BF881" s="8"/>
      <c r="BG881" s="8"/>
      <c r="BH881" s="8"/>
      <c r="BI881" s="8"/>
    </row>
    <row r="882" spans="1:61" ht="15" thickBot="1">
      <c r="A882" s="2">
        <v>0</v>
      </c>
      <c r="B882" s="2">
        <v>1</v>
      </c>
      <c r="C882" s="2">
        <v>42</v>
      </c>
      <c r="D882" s="2">
        <v>1</v>
      </c>
      <c r="E882" s="2">
        <v>1</v>
      </c>
      <c r="F882" s="2">
        <v>30</v>
      </c>
      <c r="G882" s="2">
        <v>0</v>
      </c>
      <c r="H882" s="2">
        <v>0</v>
      </c>
      <c r="I882" s="2">
        <v>0</v>
      </c>
      <c r="J882" s="2">
        <v>0</v>
      </c>
      <c r="K882" s="2">
        <v>232</v>
      </c>
      <c r="L882" s="2">
        <v>111.5</v>
      </c>
      <c r="M882" s="2">
        <v>70</v>
      </c>
      <c r="N882" s="2">
        <v>28.3</v>
      </c>
      <c r="O882" s="2">
        <v>90</v>
      </c>
      <c r="P882" s="2">
        <v>80</v>
      </c>
      <c r="Q882" s="1">
        <f t="shared" si="79"/>
        <v>-2.1074683050949155</v>
      </c>
      <c r="R882" s="1">
        <f t="shared" si="80"/>
        <v>0.12154529283950199</v>
      </c>
      <c r="S882" s="1">
        <f t="shared" si="81"/>
        <v>0.10837305779401604</v>
      </c>
      <c r="T882" s="1">
        <f t="shared" si="82"/>
        <v>0.89162694220598393</v>
      </c>
      <c r="U882" s="1">
        <f t="shared" si="83"/>
        <v>-4.9816816958729457E-2</v>
      </c>
      <c r="V882" s="10">
        <f t="shared" si="78"/>
        <v>1</v>
      </c>
      <c r="W882" s="12"/>
      <c r="X882" s="12"/>
      <c r="Y882" s="12"/>
      <c r="Z882" s="12"/>
      <c r="AA882" s="8"/>
      <c r="AB882" s="8"/>
      <c r="AC882" s="8"/>
      <c r="AD882" s="8"/>
      <c r="AE882" s="8"/>
      <c r="AF882" s="8"/>
      <c r="AG882" s="8"/>
      <c r="AH882" s="8"/>
      <c r="AI882" s="8"/>
      <c r="AJ882" s="8"/>
      <c r="AK882" s="8"/>
      <c r="AL882" s="8"/>
      <c r="AM882" s="8"/>
      <c r="AN882" s="8"/>
      <c r="AO882" s="8"/>
      <c r="AP882" s="8"/>
      <c r="AQ882" s="8"/>
      <c r="AR882" s="8"/>
      <c r="AS882" s="8"/>
      <c r="AT882" s="8"/>
      <c r="AU882" s="8"/>
      <c r="AV882" s="8"/>
      <c r="AW882" s="19"/>
      <c r="AX882" s="8"/>
      <c r="AY882" s="8"/>
      <c r="AZ882" s="8"/>
      <c r="BA882" s="8"/>
      <c r="BB882" s="8"/>
      <c r="BC882" s="8"/>
      <c r="BD882" s="8"/>
      <c r="BE882" s="8"/>
      <c r="BF882" s="8"/>
      <c r="BG882" s="8"/>
      <c r="BH882" s="8"/>
      <c r="BI882" s="8"/>
    </row>
    <row r="883" spans="1:61" ht="15" thickBot="1">
      <c r="A883" s="2">
        <v>0</v>
      </c>
      <c r="B883" s="2">
        <v>1</v>
      </c>
      <c r="C883" s="2">
        <v>58</v>
      </c>
      <c r="D883" s="2">
        <v>1</v>
      </c>
      <c r="E883" s="2">
        <v>1</v>
      </c>
      <c r="F883" s="2">
        <v>1</v>
      </c>
      <c r="G883" s="2">
        <v>0</v>
      </c>
      <c r="H883" s="2">
        <v>0</v>
      </c>
      <c r="I883" s="2">
        <v>0</v>
      </c>
      <c r="J883" s="2">
        <v>0</v>
      </c>
      <c r="K883" s="2">
        <v>240</v>
      </c>
      <c r="L883" s="2">
        <v>148</v>
      </c>
      <c r="M883" s="2">
        <v>81</v>
      </c>
      <c r="N883" s="2">
        <v>25.67</v>
      </c>
      <c r="O883" s="2">
        <v>90</v>
      </c>
      <c r="P883" s="2">
        <v>78</v>
      </c>
      <c r="Q883" s="1">
        <f t="shared" si="79"/>
        <v>-1.1096975256381976</v>
      </c>
      <c r="R883" s="1">
        <f t="shared" si="80"/>
        <v>0.32965865928893323</v>
      </c>
      <c r="S883" s="1">
        <f t="shared" si="81"/>
        <v>0.24792728343169373</v>
      </c>
      <c r="T883" s="1">
        <f t="shared" si="82"/>
        <v>0.75207271656830632</v>
      </c>
      <c r="U883" s="1">
        <f t="shared" si="83"/>
        <v>-0.12374016622008288</v>
      </c>
      <c r="V883" s="10">
        <f t="shared" si="78"/>
        <v>1</v>
      </c>
      <c r="W883" s="12"/>
      <c r="X883" s="12"/>
      <c r="Y883" s="12"/>
      <c r="Z883" s="12"/>
      <c r="AA883" s="8"/>
      <c r="AB883" s="8"/>
      <c r="AC883" s="8"/>
      <c r="AD883" s="8"/>
      <c r="AE883" s="8"/>
      <c r="AF883" s="8"/>
      <c r="AG883" s="8"/>
      <c r="AH883" s="8"/>
      <c r="AI883" s="8"/>
      <c r="AJ883" s="8"/>
      <c r="AK883" s="8"/>
      <c r="AL883" s="8"/>
      <c r="AM883" s="8"/>
      <c r="AN883" s="8"/>
      <c r="AO883" s="8"/>
      <c r="AP883" s="8"/>
      <c r="AQ883" s="8"/>
      <c r="AR883" s="8"/>
      <c r="AS883" s="8"/>
      <c r="AT883" s="8"/>
      <c r="AU883" s="8"/>
      <c r="AV883" s="8"/>
      <c r="AW883" s="19"/>
      <c r="AX883" s="8"/>
      <c r="AY883" s="8"/>
      <c r="AZ883" s="8"/>
      <c r="BA883" s="8"/>
      <c r="BB883" s="8"/>
      <c r="BC883" s="8"/>
      <c r="BD883" s="8"/>
      <c r="BE883" s="8"/>
      <c r="BF883" s="8"/>
      <c r="BG883" s="8"/>
      <c r="BH883" s="8"/>
      <c r="BI883" s="8"/>
    </row>
    <row r="884" spans="1:61" ht="15" thickBot="1">
      <c r="A884" s="2">
        <v>0</v>
      </c>
      <c r="B884" s="2">
        <v>0</v>
      </c>
      <c r="C884" s="2">
        <v>54</v>
      </c>
      <c r="D884" s="2">
        <v>2</v>
      </c>
      <c r="E884" s="2">
        <v>1</v>
      </c>
      <c r="F884" s="2">
        <v>20</v>
      </c>
      <c r="G884" s="2">
        <v>0</v>
      </c>
      <c r="H884" s="2">
        <v>0</v>
      </c>
      <c r="I884" s="2">
        <v>0</v>
      </c>
      <c r="J884" s="2">
        <v>0</v>
      </c>
      <c r="K884" s="2">
        <v>187</v>
      </c>
      <c r="L884" s="2">
        <v>133</v>
      </c>
      <c r="M884" s="2">
        <v>88</v>
      </c>
      <c r="N884" s="2">
        <v>31.82</v>
      </c>
      <c r="O884" s="2">
        <v>75</v>
      </c>
      <c r="P884" s="2">
        <v>77</v>
      </c>
      <c r="Q884" s="1">
        <f t="shared" si="79"/>
        <v>-1.9275829235433406</v>
      </c>
      <c r="R884" s="1">
        <f t="shared" si="80"/>
        <v>0.14549945711537757</v>
      </c>
      <c r="S884" s="1">
        <f t="shared" si="81"/>
        <v>0.12701835536594452</v>
      </c>
      <c r="T884" s="1">
        <f t="shared" si="82"/>
        <v>0.87298164463405548</v>
      </c>
      <c r="U884" s="1">
        <f t="shared" si="83"/>
        <v>-5.8994887701015006E-2</v>
      </c>
      <c r="V884" s="10">
        <f t="shared" si="78"/>
        <v>1</v>
      </c>
      <c r="W884" s="12"/>
      <c r="X884" s="12"/>
      <c r="Y884" s="12"/>
      <c r="Z884" s="12"/>
      <c r="AA884" s="8"/>
      <c r="AB884" s="8"/>
      <c r="AC884" s="8"/>
      <c r="AD884" s="8"/>
      <c r="AE884" s="8"/>
      <c r="AF884" s="8"/>
      <c r="AG884" s="8"/>
      <c r="AH884" s="8"/>
      <c r="AI884" s="8"/>
      <c r="AJ884" s="8"/>
      <c r="AK884" s="8"/>
      <c r="AL884" s="8"/>
      <c r="AM884" s="8"/>
      <c r="AN884" s="8"/>
      <c r="AO884" s="8"/>
      <c r="AP884" s="8"/>
      <c r="AQ884" s="8"/>
      <c r="AR884" s="8"/>
      <c r="AS884" s="8"/>
      <c r="AT884" s="8"/>
      <c r="AU884" s="8"/>
      <c r="AV884" s="8"/>
      <c r="AW884" s="19"/>
      <c r="AX884" s="8"/>
      <c r="AY884" s="8"/>
      <c r="AZ884" s="8"/>
      <c r="BA884" s="8"/>
      <c r="BB884" s="8"/>
      <c r="BC884" s="8"/>
      <c r="BD884" s="8"/>
      <c r="BE884" s="8"/>
      <c r="BF884" s="8"/>
      <c r="BG884" s="8"/>
      <c r="BH884" s="8"/>
      <c r="BI884" s="8"/>
    </row>
    <row r="885" spans="1:61" ht="15" thickBot="1">
      <c r="A885" s="2">
        <v>0</v>
      </c>
      <c r="B885" s="2">
        <v>1</v>
      </c>
      <c r="C885" s="2">
        <v>53</v>
      </c>
      <c r="D885" s="2">
        <v>2</v>
      </c>
      <c r="E885" s="2">
        <v>0</v>
      </c>
      <c r="F885" s="2">
        <v>0</v>
      </c>
      <c r="G885" s="2">
        <v>0</v>
      </c>
      <c r="H885" s="2">
        <v>0</v>
      </c>
      <c r="I885" s="2">
        <v>0</v>
      </c>
      <c r="J885" s="2">
        <v>0</v>
      </c>
      <c r="K885" s="2">
        <v>213</v>
      </c>
      <c r="L885" s="2">
        <v>100</v>
      </c>
      <c r="M885" s="2">
        <v>71</v>
      </c>
      <c r="N885" s="2">
        <v>23.85</v>
      </c>
      <c r="O885" s="2">
        <v>77</v>
      </c>
      <c r="P885" s="2">
        <v>75</v>
      </c>
      <c r="Q885" s="1">
        <f t="shared" si="79"/>
        <v>-2.3115736399317086</v>
      </c>
      <c r="R885" s="1">
        <f t="shared" si="80"/>
        <v>9.9105172928511925E-2</v>
      </c>
      <c r="S885" s="1">
        <f t="shared" si="81"/>
        <v>9.0168962324552654E-2</v>
      </c>
      <c r="T885" s="1">
        <f t="shared" si="82"/>
        <v>0.90983103767544737</v>
      </c>
      <c r="U885" s="1">
        <f t="shared" si="83"/>
        <v>-4.103925187487234E-2</v>
      </c>
      <c r="V885" s="10">
        <f t="shared" si="78"/>
        <v>0</v>
      </c>
      <c r="W885" s="12"/>
      <c r="X885" s="12"/>
      <c r="Y885" s="12"/>
      <c r="Z885" s="12"/>
      <c r="AA885" s="8"/>
      <c r="AB885" s="8"/>
      <c r="AC885" s="8"/>
      <c r="AD885" s="8"/>
      <c r="AE885" s="8"/>
      <c r="AF885" s="8"/>
      <c r="AG885" s="8"/>
      <c r="AH885" s="8"/>
      <c r="AI885" s="8"/>
      <c r="AJ885" s="8"/>
      <c r="AK885" s="8"/>
      <c r="AL885" s="8"/>
      <c r="AM885" s="8"/>
      <c r="AN885" s="8"/>
      <c r="AO885" s="8"/>
      <c r="AP885" s="8"/>
      <c r="AQ885" s="8"/>
      <c r="AR885" s="8"/>
      <c r="AS885" s="8"/>
      <c r="AT885" s="8"/>
      <c r="AU885" s="8"/>
      <c r="AV885" s="8"/>
      <c r="AW885" s="19"/>
      <c r="AX885" s="8"/>
      <c r="AY885" s="8"/>
      <c r="AZ885" s="8"/>
      <c r="BA885" s="8"/>
      <c r="BB885" s="8"/>
      <c r="BC885" s="8"/>
      <c r="BD885" s="8"/>
      <c r="BE885" s="8"/>
      <c r="BF885" s="8"/>
      <c r="BG885" s="8"/>
      <c r="BH885" s="8"/>
      <c r="BI885" s="8"/>
    </row>
    <row r="886" spans="1:61" ht="15" thickBot="1">
      <c r="A886" s="2">
        <v>0</v>
      </c>
      <c r="B886" s="2">
        <v>1</v>
      </c>
      <c r="C886" s="2">
        <v>58</v>
      </c>
      <c r="D886" s="2">
        <v>4</v>
      </c>
      <c r="E886" s="2">
        <v>0</v>
      </c>
      <c r="F886" s="2">
        <v>0</v>
      </c>
      <c r="G886" s="2">
        <v>0</v>
      </c>
      <c r="H886" s="2">
        <v>0</v>
      </c>
      <c r="I886" s="2">
        <v>0</v>
      </c>
      <c r="J886" s="2">
        <v>0</v>
      </c>
      <c r="K886" s="2">
        <v>210</v>
      </c>
      <c r="L886" s="2">
        <v>132</v>
      </c>
      <c r="M886" s="2">
        <v>86</v>
      </c>
      <c r="N886" s="2">
        <v>28.92</v>
      </c>
      <c r="O886" s="2">
        <v>94</v>
      </c>
      <c r="P886" s="2">
        <v>74</v>
      </c>
      <c r="Q886" s="1">
        <f t="shared" si="79"/>
        <v>-1.6944258448549681</v>
      </c>
      <c r="R886" s="1">
        <f t="shared" si="80"/>
        <v>0.18370467373760269</v>
      </c>
      <c r="S886" s="1">
        <f t="shared" si="81"/>
        <v>0.15519468480051415</v>
      </c>
      <c r="T886" s="1">
        <f t="shared" si="82"/>
        <v>0.84480531519948587</v>
      </c>
      <c r="U886" s="1">
        <f t="shared" si="83"/>
        <v>-7.3243362383007701E-2</v>
      </c>
      <c r="V886" s="10">
        <f t="shared" si="78"/>
        <v>1</v>
      </c>
      <c r="W886" s="12"/>
      <c r="X886" s="12"/>
      <c r="Y886" s="12"/>
      <c r="Z886" s="12"/>
      <c r="AA886" s="8"/>
      <c r="AB886" s="8"/>
      <c r="AC886" s="8"/>
      <c r="AD886" s="8"/>
      <c r="AE886" s="8"/>
      <c r="AF886" s="8"/>
      <c r="AG886" s="8"/>
      <c r="AH886" s="8"/>
      <c r="AI886" s="8"/>
      <c r="AJ886" s="8"/>
      <c r="AK886" s="8"/>
      <c r="AL886" s="8"/>
      <c r="AM886" s="8"/>
      <c r="AN886" s="8"/>
      <c r="AO886" s="8"/>
      <c r="AP886" s="8"/>
      <c r="AQ886" s="8"/>
      <c r="AR886" s="8"/>
      <c r="AS886" s="8"/>
      <c r="AT886" s="8"/>
      <c r="AU886" s="8"/>
      <c r="AV886" s="8"/>
      <c r="AW886" s="19"/>
      <c r="AX886" s="8"/>
      <c r="AY886" s="8"/>
      <c r="AZ886" s="8"/>
      <c r="BA886" s="8"/>
      <c r="BB886" s="8"/>
      <c r="BC886" s="8"/>
      <c r="BD886" s="8"/>
      <c r="BE886" s="8"/>
      <c r="BF886" s="8"/>
      <c r="BG886" s="8"/>
      <c r="BH886" s="8"/>
      <c r="BI886" s="8"/>
    </row>
    <row r="887" spans="1:61" ht="15" thickBot="1">
      <c r="A887" s="2">
        <v>0</v>
      </c>
      <c r="B887" s="2">
        <v>1</v>
      </c>
      <c r="C887" s="2">
        <v>60</v>
      </c>
      <c r="D887" s="2">
        <v>1</v>
      </c>
      <c r="E887" s="2">
        <v>1</v>
      </c>
      <c r="F887" s="2">
        <v>5</v>
      </c>
      <c r="G887" s="2">
        <v>0</v>
      </c>
      <c r="H887" s="2">
        <v>0</v>
      </c>
      <c r="I887" s="2">
        <v>0</v>
      </c>
      <c r="J887" s="2">
        <v>0</v>
      </c>
      <c r="K887" s="2">
        <v>267</v>
      </c>
      <c r="L887" s="2">
        <v>139</v>
      </c>
      <c r="M887" s="2">
        <v>84</v>
      </c>
      <c r="N887" s="2">
        <v>28.76</v>
      </c>
      <c r="O887" s="2">
        <v>75</v>
      </c>
      <c r="P887" s="2">
        <v>112</v>
      </c>
      <c r="Q887" s="1">
        <f t="shared" si="79"/>
        <v>-0.6890227365027739</v>
      </c>
      <c r="R887" s="1">
        <f t="shared" si="80"/>
        <v>0.50206648064107096</v>
      </c>
      <c r="S887" s="1">
        <f t="shared" si="81"/>
        <v>0.33425050562794839</v>
      </c>
      <c r="T887" s="1">
        <f t="shared" si="82"/>
        <v>0.66574949437205166</v>
      </c>
      <c r="U887" s="1">
        <f t="shared" si="83"/>
        <v>-0.17668915472981914</v>
      </c>
      <c r="V887" s="10">
        <f t="shared" si="78"/>
        <v>1</v>
      </c>
      <c r="W887" s="12"/>
      <c r="X887" s="12"/>
      <c r="Y887" s="12"/>
      <c r="Z887" s="12"/>
      <c r="AA887" s="8"/>
      <c r="AB887" s="8"/>
      <c r="AC887" s="8"/>
      <c r="AD887" s="8"/>
      <c r="AE887" s="8"/>
      <c r="AF887" s="8"/>
      <c r="AG887" s="8"/>
      <c r="AH887" s="8"/>
      <c r="AI887" s="8"/>
      <c r="AJ887" s="8"/>
      <c r="AK887" s="8"/>
      <c r="AL887" s="8"/>
      <c r="AM887" s="8"/>
      <c r="AN887" s="8"/>
      <c r="AO887" s="8"/>
      <c r="AP887" s="8"/>
      <c r="AQ887" s="8"/>
      <c r="AR887" s="8"/>
      <c r="AS887" s="8"/>
      <c r="AT887" s="8"/>
      <c r="AU887" s="8"/>
      <c r="AV887" s="8"/>
      <c r="AW887" s="19"/>
      <c r="AX887" s="8"/>
      <c r="AY887" s="8"/>
      <c r="AZ887" s="8"/>
      <c r="BA887" s="8"/>
      <c r="BB887" s="8"/>
      <c r="BC887" s="8"/>
      <c r="BD887" s="8"/>
      <c r="BE887" s="8"/>
      <c r="BF887" s="8"/>
      <c r="BG887" s="8"/>
      <c r="BH887" s="8"/>
      <c r="BI887" s="8"/>
    </row>
    <row r="888" spans="1:61" ht="15" thickBot="1">
      <c r="A888" s="2">
        <v>0</v>
      </c>
      <c r="B888" s="2">
        <v>1</v>
      </c>
      <c r="C888" s="2">
        <v>62</v>
      </c>
      <c r="D888" s="2">
        <v>3</v>
      </c>
      <c r="E888" s="2">
        <v>0</v>
      </c>
      <c r="F888" s="2">
        <v>0</v>
      </c>
      <c r="G888" s="2">
        <v>0</v>
      </c>
      <c r="H888" s="2">
        <v>0</v>
      </c>
      <c r="I888" s="2">
        <v>0</v>
      </c>
      <c r="J888" s="2">
        <v>0</v>
      </c>
      <c r="K888" s="2">
        <v>332</v>
      </c>
      <c r="L888" s="2">
        <v>119.5</v>
      </c>
      <c r="M888" s="2">
        <v>74</v>
      </c>
      <c r="N888" s="2">
        <v>28.5</v>
      </c>
      <c r="O888" s="2">
        <v>68</v>
      </c>
      <c r="P888" s="2">
        <v>92</v>
      </c>
      <c r="Q888" s="1">
        <f t="shared" si="79"/>
        <v>-1.0453606504564386</v>
      </c>
      <c r="R888" s="1">
        <f t="shared" si="80"/>
        <v>0.35156500443219107</v>
      </c>
      <c r="S888" s="1">
        <f t="shared" si="81"/>
        <v>0.26011697793247307</v>
      </c>
      <c r="T888" s="1">
        <f t="shared" si="82"/>
        <v>0.73988302206752699</v>
      </c>
      <c r="U888" s="1">
        <f t="shared" si="83"/>
        <v>-0.13083693822364012</v>
      </c>
      <c r="V888" s="10">
        <f t="shared" si="78"/>
        <v>1</v>
      </c>
      <c r="W888" s="12"/>
      <c r="X888" s="12"/>
      <c r="Y888" s="12"/>
      <c r="Z888" s="12"/>
      <c r="AA888" s="8"/>
      <c r="AB888" s="8"/>
      <c r="AC888" s="8"/>
      <c r="AD888" s="8"/>
      <c r="AE888" s="8"/>
      <c r="AF888" s="8"/>
      <c r="AG888" s="8"/>
      <c r="AH888" s="8"/>
      <c r="AI888" s="8"/>
      <c r="AJ888" s="8"/>
      <c r="AK888" s="8"/>
      <c r="AL888" s="8"/>
      <c r="AM888" s="8"/>
      <c r="AN888" s="8"/>
      <c r="AO888" s="8"/>
      <c r="AP888" s="8"/>
      <c r="AQ888" s="8"/>
      <c r="AR888" s="8"/>
      <c r="AS888" s="8"/>
      <c r="AT888" s="8"/>
      <c r="AU888" s="8"/>
      <c r="AV888" s="8"/>
      <c r="AW888" s="19"/>
      <c r="AX888" s="8"/>
      <c r="AY888" s="8"/>
      <c r="AZ888" s="8"/>
      <c r="BA888" s="8"/>
      <c r="BB888" s="8"/>
      <c r="BC888" s="8"/>
      <c r="BD888" s="8"/>
      <c r="BE888" s="8"/>
      <c r="BF888" s="8"/>
      <c r="BG888" s="8"/>
      <c r="BH888" s="8"/>
      <c r="BI888" s="8"/>
    </row>
    <row r="889" spans="1:61" ht="15" thickBot="1">
      <c r="A889" s="2">
        <v>0</v>
      </c>
      <c r="B889" s="2">
        <v>1</v>
      </c>
      <c r="C889" s="2">
        <v>59</v>
      </c>
      <c r="D889" s="2">
        <v>3</v>
      </c>
      <c r="E889" s="2">
        <v>0</v>
      </c>
      <c r="F889" s="2">
        <v>0</v>
      </c>
      <c r="G889" s="2">
        <v>0</v>
      </c>
      <c r="H889" s="2">
        <v>0</v>
      </c>
      <c r="I889" s="2">
        <v>0</v>
      </c>
      <c r="J889" s="2">
        <v>0</v>
      </c>
      <c r="K889" s="2">
        <v>236</v>
      </c>
      <c r="L889" s="2">
        <v>127</v>
      </c>
      <c r="M889" s="2">
        <v>83</v>
      </c>
      <c r="N889" s="2">
        <v>26.53</v>
      </c>
      <c r="O889" s="2">
        <v>57</v>
      </c>
      <c r="P889" s="2">
        <v>86</v>
      </c>
      <c r="Q889" s="1">
        <f t="shared" si="79"/>
        <v>-1.3995634943851085</v>
      </c>
      <c r="R889" s="1">
        <f t="shared" si="80"/>
        <v>0.24670462839734239</v>
      </c>
      <c r="S889" s="1">
        <f t="shared" si="81"/>
        <v>0.19788538742691997</v>
      </c>
      <c r="T889" s="1">
        <f t="shared" si="82"/>
        <v>0.80211461257308003</v>
      </c>
      <c r="U889" s="1">
        <f t="shared" si="83"/>
        <v>-9.5763571800990072E-2</v>
      </c>
      <c r="V889" s="10">
        <f t="shared" si="78"/>
        <v>1</v>
      </c>
      <c r="W889" s="12"/>
      <c r="X889" s="12"/>
      <c r="Y889" s="12"/>
      <c r="Z889" s="12"/>
      <c r="AA889" s="8"/>
      <c r="AB889" s="8"/>
      <c r="AC889" s="8"/>
      <c r="AD889" s="8"/>
      <c r="AE889" s="8"/>
      <c r="AF889" s="8"/>
      <c r="AG889" s="8"/>
      <c r="AH889" s="8"/>
      <c r="AI889" s="8"/>
      <c r="AJ889" s="8"/>
      <c r="AK889" s="8"/>
      <c r="AL889" s="8"/>
      <c r="AM889" s="8"/>
      <c r="AN889" s="8"/>
      <c r="AO889" s="8"/>
      <c r="AP889" s="8"/>
      <c r="AQ889" s="8"/>
      <c r="AR889" s="8"/>
      <c r="AS889" s="8"/>
      <c r="AT889" s="8"/>
      <c r="AU889" s="8"/>
      <c r="AV889" s="8"/>
      <c r="AW889" s="19"/>
      <c r="AX889" s="8"/>
      <c r="AY889" s="8"/>
      <c r="AZ889" s="8"/>
      <c r="BA889" s="8"/>
      <c r="BB889" s="8"/>
      <c r="BC889" s="8"/>
      <c r="BD889" s="8"/>
      <c r="BE889" s="8"/>
      <c r="BF889" s="8"/>
      <c r="BG889" s="8"/>
      <c r="BH889" s="8"/>
      <c r="BI889" s="8"/>
    </row>
    <row r="890" spans="1:61" ht="15" thickBot="1">
      <c r="A890" s="2">
        <v>0</v>
      </c>
      <c r="B890" s="2">
        <v>0</v>
      </c>
      <c r="C890" s="2">
        <v>53</v>
      </c>
      <c r="D890" s="2">
        <v>2</v>
      </c>
      <c r="E890" s="2">
        <v>0</v>
      </c>
      <c r="F890" s="2">
        <v>0</v>
      </c>
      <c r="G890" s="2">
        <v>0</v>
      </c>
      <c r="H890" s="2">
        <v>0</v>
      </c>
      <c r="I890" s="2">
        <v>1</v>
      </c>
      <c r="J890" s="2">
        <v>0</v>
      </c>
      <c r="K890" s="2">
        <v>232</v>
      </c>
      <c r="L890" s="2">
        <v>147</v>
      </c>
      <c r="M890" s="2">
        <v>71.5</v>
      </c>
      <c r="N890" s="2">
        <v>25.45</v>
      </c>
      <c r="O890" s="2">
        <v>85</v>
      </c>
      <c r="P890" s="2">
        <v>74</v>
      </c>
      <c r="Q890" s="1">
        <f t="shared" si="79"/>
        <v>-1.888292541188763</v>
      </c>
      <c r="R890" s="1">
        <f t="shared" si="80"/>
        <v>0.15132997807144308</v>
      </c>
      <c r="S890" s="1">
        <f t="shared" si="81"/>
        <v>0.1314392754064575</v>
      </c>
      <c r="T890" s="1">
        <f t="shared" si="82"/>
        <v>0.8685607245935425</v>
      </c>
      <c r="U890" s="1">
        <f t="shared" si="83"/>
        <v>-6.1199812871493037E-2</v>
      </c>
      <c r="V890" s="10">
        <f t="shared" si="78"/>
        <v>1</v>
      </c>
      <c r="W890" s="12"/>
      <c r="X890" s="12"/>
      <c r="Y890" s="12"/>
      <c r="Z890" s="12"/>
      <c r="AA890" s="8"/>
      <c r="AB890" s="8"/>
      <c r="AC890" s="8"/>
      <c r="AD890" s="8"/>
      <c r="AE890" s="8"/>
      <c r="AF890" s="8"/>
      <c r="AG890" s="8"/>
      <c r="AH890" s="8"/>
      <c r="AI890" s="8"/>
      <c r="AJ890" s="8"/>
      <c r="AK890" s="8"/>
      <c r="AL890" s="8"/>
      <c r="AM890" s="8"/>
      <c r="AN890" s="8"/>
      <c r="AO890" s="8"/>
      <c r="AP890" s="8"/>
      <c r="AQ890" s="8"/>
      <c r="AR890" s="8"/>
      <c r="AS890" s="8"/>
      <c r="AT890" s="8"/>
      <c r="AU890" s="8"/>
      <c r="AV890" s="8"/>
      <c r="AW890" s="19"/>
      <c r="AX890" s="8"/>
      <c r="AY890" s="8"/>
      <c r="AZ890" s="8"/>
      <c r="BA890" s="8"/>
      <c r="BB890" s="8"/>
      <c r="BC890" s="8"/>
      <c r="BD890" s="8"/>
      <c r="BE890" s="8"/>
      <c r="BF890" s="8"/>
      <c r="BG890" s="8"/>
      <c r="BH890" s="8"/>
      <c r="BI890" s="8"/>
    </row>
    <row r="891" spans="1:61" ht="15" thickBot="1">
      <c r="A891" s="2">
        <v>0</v>
      </c>
      <c r="B891" s="2">
        <v>1</v>
      </c>
      <c r="C891" s="2">
        <v>35</v>
      </c>
      <c r="D891" s="2">
        <v>2</v>
      </c>
      <c r="E891" s="2">
        <v>0</v>
      </c>
      <c r="F891" s="2">
        <v>0</v>
      </c>
      <c r="G891" s="2">
        <v>0</v>
      </c>
      <c r="H891" s="2">
        <v>0</v>
      </c>
      <c r="I891" s="2">
        <v>0</v>
      </c>
      <c r="J891" s="2">
        <v>0</v>
      </c>
      <c r="K891" s="2">
        <v>242</v>
      </c>
      <c r="L891" s="2">
        <v>136.5</v>
      </c>
      <c r="M891" s="2">
        <v>95</v>
      </c>
      <c r="N891" s="2">
        <v>24.43</v>
      </c>
      <c r="O891" s="2">
        <v>75</v>
      </c>
      <c r="P891" s="2">
        <v>88</v>
      </c>
      <c r="Q891" s="1">
        <f t="shared" si="79"/>
        <v>-2.8244011329353151</v>
      </c>
      <c r="R891" s="1">
        <f t="shared" si="80"/>
        <v>5.9344185468068508E-2</v>
      </c>
      <c r="S891" s="1">
        <f t="shared" si="81"/>
        <v>5.6019739648495291E-2</v>
      </c>
      <c r="T891" s="1">
        <f t="shared" si="82"/>
        <v>0.94398026035150473</v>
      </c>
      <c r="U891" s="1">
        <f t="shared" si="83"/>
        <v>-2.5037087174440621E-2</v>
      </c>
      <c r="V891" s="10">
        <f t="shared" si="78"/>
        <v>0</v>
      </c>
      <c r="W891" s="12"/>
      <c r="X891" s="12"/>
      <c r="Y891" s="12"/>
      <c r="Z891" s="12"/>
      <c r="AA891" s="8"/>
      <c r="AB891" s="8"/>
      <c r="AC891" s="8"/>
      <c r="AD891" s="8"/>
      <c r="AE891" s="8"/>
      <c r="AF891" s="8"/>
      <c r="AG891" s="8"/>
      <c r="AH891" s="8"/>
      <c r="AI891" s="8"/>
      <c r="AJ891" s="8"/>
      <c r="AK891" s="8"/>
      <c r="AL891" s="8"/>
      <c r="AM891" s="8"/>
      <c r="AN891" s="8"/>
      <c r="AO891" s="8"/>
      <c r="AP891" s="8"/>
      <c r="AQ891" s="8"/>
      <c r="AR891" s="8"/>
      <c r="AS891" s="8"/>
      <c r="AT891" s="8"/>
      <c r="AU891" s="8"/>
      <c r="AV891" s="8"/>
      <c r="AW891" s="19"/>
      <c r="AX891" s="8"/>
      <c r="AY891" s="8"/>
      <c r="AZ891" s="8"/>
      <c r="BA891" s="8"/>
      <c r="BB891" s="8"/>
      <c r="BC891" s="8"/>
      <c r="BD891" s="8"/>
      <c r="BE891" s="8"/>
      <c r="BF891" s="8"/>
      <c r="BG891" s="8"/>
      <c r="BH891" s="8"/>
      <c r="BI891" s="8"/>
    </row>
    <row r="892" spans="1:61" ht="15" thickBot="1">
      <c r="A892" s="2">
        <v>0</v>
      </c>
      <c r="B892" s="2">
        <v>0</v>
      </c>
      <c r="C892" s="2">
        <v>50</v>
      </c>
      <c r="D892" s="2">
        <v>3</v>
      </c>
      <c r="E892" s="2">
        <v>0</v>
      </c>
      <c r="F892" s="2">
        <v>0</v>
      </c>
      <c r="G892" s="2">
        <v>0</v>
      </c>
      <c r="H892" s="2">
        <v>0</v>
      </c>
      <c r="I892" s="2">
        <v>1</v>
      </c>
      <c r="J892" s="2">
        <v>0</v>
      </c>
      <c r="K892" s="2">
        <v>224</v>
      </c>
      <c r="L892" s="2">
        <v>149</v>
      </c>
      <c r="M892" s="2">
        <v>90</v>
      </c>
      <c r="N892" s="2">
        <v>29.94</v>
      </c>
      <c r="O892" s="2">
        <v>100</v>
      </c>
      <c r="P892" s="2">
        <v>85</v>
      </c>
      <c r="Q892" s="1">
        <f t="shared" si="79"/>
        <v>-2.1310866234670804</v>
      </c>
      <c r="R892" s="1">
        <f t="shared" si="80"/>
        <v>0.11870823259334078</v>
      </c>
      <c r="S892" s="1">
        <f t="shared" si="81"/>
        <v>0.10611187898220478</v>
      </c>
      <c r="T892" s="1">
        <f t="shared" si="82"/>
        <v>0.89388812101779525</v>
      </c>
      <c r="U892" s="1">
        <f t="shared" si="83"/>
        <v>-4.8716834073375112E-2</v>
      </c>
      <c r="V892" s="10">
        <f t="shared" si="78"/>
        <v>1</v>
      </c>
      <c r="W892" s="12"/>
      <c r="X892" s="12"/>
      <c r="Y892" s="12"/>
      <c r="Z892" s="12"/>
      <c r="AA892" s="8"/>
      <c r="AB892" s="8"/>
      <c r="AC892" s="8"/>
      <c r="AD892" s="8"/>
      <c r="AE892" s="8"/>
      <c r="AF892" s="8"/>
      <c r="AG892" s="8"/>
      <c r="AH892" s="8"/>
      <c r="AI892" s="8"/>
      <c r="AJ892" s="8"/>
      <c r="AK892" s="8"/>
      <c r="AL892" s="8"/>
      <c r="AM892" s="8"/>
      <c r="AN892" s="8"/>
      <c r="AO892" s="8"/>
      <c r="AP892" s="8"/>
      <c r="AQ892" s="8"/>
      <c r="AR892" s="8"/>
      <c r="AS892" s="8"/>
      <c r="AT892" s="8"/>
      <c r="AU892" s="8"/>
      <c r="AV892" s="8"/>
      <c r="AW892" s="19"/>
      <c r="AX892" s="8"/>
      <c r="AY892" s="8"/>
      <c r="AZ892" s="8"/>
      <c r="BA892" s="8"/>
      <c r="BB892" s="8"/>
      <c r="BC892" s="8"/>
      <c r="BD892" s="8"/>
      <c r="BE892" s="8"/>
      <c r="BF892" s="8"/>
      <c r="BG892" s="8"/>
      <c r="BH892" s="8"/>
      <c r="BI892" s="8"/>
    </row>
    <row r="893" spans="1:61" ht="15" thickBot="1">
      <c r="A893" s="2">
        <v>0</v>
      </c>
      <c r="B893" s="2">
        <v>1</v>
      </c>
      <c r="C893" s="2">
        <v>36</v>
      </c>
      <c r="D893" s="2">
        <v>1</v>
      </c>
      <c r="E893" s="2">
        <v>0</v>
      </c>
      <c r="F893" s="2">
        <v>0</v>
      </c>
      <c r="G893" s="2">
        <v>0</v>
      </c>
      <c r="H893" s="2">
        <v>0</v>
      </c>
      <c r="I893" s="2">
        <v>1</v>
      </c>
      <c r="J893" s="2">
        <v>0</v>
      </c>
      <c r="K893" s="2">
        <v>167</v>
      </c>
      <c r="L893" s="2">
        <v>155</v>
      </c>
      <c r="M893" s="2">
        <v>74</v>
      </c>
      <c r="N893" s="2">
        <v>19.420000000000002</v>
      </c>
      <c r="O893" s="2">
        <v>125</v>
      </c>
      <c r="P893" s="2">
        <v>81</v>
      </c>
      <c r="Q893" s="1">
        <f t="shared" si="79"/>
        <v>-2.5195916902154369</v>
      </c>
      <c r="R893" s="1">
        <f t="shared" si="80"/>
        <v>8.0492465902130605E-2</v>
      </c>
      <c r="S893" s="1">
        <f t="shared" si="81"/>
        <v>7.4496091775082762E-2</v>
      </c>
      <c r="T893" s="1">
        <f t="shared" si="82"/>
        <v>0.92550390822491724</v>
      </c>
      <c r="U893" s="1">
        <f t="shared" si="83"/>
        <v>-3.3621742965175554E-2</v>
      </c>
      <c r="V893" s="10">
        <f t="shared" si="78"/>
        <v>0</v>
      </c>
      <c r="W893" s="12"/>
      <c r="X893" s="12"/>
      <c r="Y893" s="12"/>
      <c r="Z893" s="12"/>
      <c r="AA893" s="8"/>
      <c r="AB893" s="8"/>
      <c r="AC893" s="8"/>
      <c r="AD893" s="8"/>
      <c r="AE893" s="8"/>
      <c r="AF893" s="8"/>
      <c r="AG893" s="8"/>
      <c r="AH893" s="8"/>
      <c r="AI893" s="8"/>
      <c r="AJ893" s="8"/>
      <c r="AK893" s="8"/>
      <c r="AL893" s="8"/>
      <c r="AM893" s="8"/>
      <c r="AN893" s="8"/>
      <c r="AO893" s="8"/>
      <c r="AP893" s="8"/>
      <c r="AQ893" s="8"/>
      <c r="AR893" s="8"/>
      <c r="AS893" s="8"/>
      <c r="AT893" s="8"/>
      <c r="AU893" s="8"/>
      <c r="AV893" s="8"/>
      <c r="AW893" s="19"/>
      <c r="AX893" s="8"/>
      <c r="AY893" s="8"/>
      <c r="AZ893" s="8"/>
      <c r="BA893" s="8"/>
      <c r="BB893" s="8"/>
      <c r="BC893" s="8"/>
      <c r="BD893" s="8"/>
      <c r="BE893" s="8"/>
      <c r="BF893" s="8"/>
      <c r="BG893" s="8"/>
      <c r="BH893" s="8"/>
      <c r="BI893" s="8"/>
    </row>
    <row r="894" spans="1:61" ht="15" thickBot="1">
      <c r="A894" s="2">
        <v>0</v>
      </c>
      <c r="B894" s="2">
        <v>0</v>
      </c>
      <c r="C894" s="2">
        <v>57</v>
      </c>
      <c r="D894" s="2">
        <v>1</v>
      </c>
      <c r="E894" s="2">
        <v>0</v>
      </c>
      <c r="F894" s="2">
        <v>0</v>
      </c>
      <c r="G894" s="2">
        <v>0</v>
      </c>
      <c r="H894" s="2">
        <v>0</v>
      </c>
      <c r="I894" s="2">
        <v>0</v>
      </c>
      <c r="J894" s="2">
        <v>0</v>
      </c>
      <c r="K894" s="2">
        <v>277</v>
      </c>
      <c r="L894" s="2">
        <v>133</v>
      </c>
      <c r="M894" s="2">
        <v>84</v>
      </c>
      <c r="N894" s="2">
        <v>36.21</v>
      </c>
      <c r="O894" s="2">
        <v>62</v>
      </c>
      <c r="P894" s="2">
        <v>74</v>
      </c>
      <c r="Q894" s="1">
        <f t="shared" si="79"/>
        <v>-1.8452852390665928</v>
      </c>
      <c r="R894" s="1">
        <f t="shared" si="80"/>
        <v>0.15798025232258278</v>
      </c>
      <c r="S894" s="1">
        <f t="shared" si="81"/>
        <v>0.1364274148939231</v>
      </c>
      <c r="T894" s="1">
        <f t="shared" si="82"/>
        <v>0.86357258510607693</v>
      </c>
      <c r="U894" s="1">
        <f t="shared" si="83"/>
        <v>-6.3701153190674237E-2</v>
      </c>
      <c r="V894" s="10">
        <f t="shared" si="78"/>
        <v>1</v>
      </c>
      <c r="W894" s="12"/>
      <c r="X894" s="12"/>
      <c r="Y894" s="12"/>
      <c r="Z894" s="12"/>
      <c r="AA894" s="8"/>
      <c r="AB894" s="8"/>
      <c r="AC894" s="8"/>
      <c r="AD894" s="8"/>
      <c r="AE894" s="8"/>
      <c r="AF894" s="8"/>
      <c r="AG894" s="8"/>
      <c r="AH894" s="8"/>
      <c r="AI894" s="8"/>
      <c r="AJ894" s="8"/>
      <c r="AK894" s="8"/>
      <c r="AL894" s="8"/>
      <c r="AM894" s="8"/>
      <c r="AN894" s="8"/>
      <c r="AO894" s="8"/>
      <c r="AP894" s="8"/>
      <c r="AQ894" s="8"/>
      <c r="AR894" s="8"/>
      <c r="AS894" s="8"/>
      <c r="AT894" s="8"/>
      <c r="AU894" s="8"/>
      <c r="AV894" s="8"/>
      <c r="AW894" s="19"/>
      <c r="AX894" s="8"/>
      <c r="AY894" s="8"/>
      <c r="AZ894" s="8"/>
      <c r="BA894" s="8"/>
      <c r="BB894" s="8"/>
      <c r="BC894" s="8"/>
      <c r="BD894" s="8"/>
      <c r="BE894" s="8"/>
      <c r="BF894" s="8"/>
      <c r="BG894" s="8"/>
      <c r="BH894" s="8"/>
      <c r="BI894" s="8"/>
    </row>
    <row r="895" spans="1:61" ht="15" thickBot="1">
      <c r="A895" s="2">
        <v>0</v>
      </c>
      <c r="B895" s="2">
        <v>1</v>
      </c>
      <c r="C895" s="2">
        <v>34</v>
      </c>
      <c r="D895" s="2">
        <v>4</v>
      </c>
      <c r="E895" s="2">
        <v>0</v>
      </c>
      <c r="F895" s="2">
        <v>0</v>
      </c>
      <c r="G895" s="2">
        <v>0</v>
      </c>
      <c r="H895" s="2">
        <v>0</v>
      </c>
      <c r="I895" s="2">
        <v>0</v>
      </c>
      <c r="J895" s="2">
        <v>0</v>
      </c>
      <c r="K895" s="2">
        <v>227</v>
      </c>
      <c r="L895" s="2">
        <v>131.5</v>
      </c>
      <c r="M895" s="2">
        <v>84</v>
      </c>
      <c r="N895" s="2">
        <v>25.41</v>
      </c>
      <c r="O895" s="2">
        <v>60</v>
      </c>
      <c r="P895" s="2">
        <v>87</v>
      </c>
      <c r="Q895" s="1">
        <f t="shared" si="79"/>
        <v>-2.998581492288884</v>
      </c>
      <c r="R895" s="1">
        <f t="shared" si="80"/>
        <v>4.9857741821826777E-2</v>
      </c>
      <c r="S895" s="1">
        <f t="shared" si="81"/>
        <v>4.7489997773706209E-2</v>
      </c>
      <c r="T895" s="1">
        <f t="shared" si="82"/>
        <v>0.95251000222629378</v>
      </c>
      <c r="U895" s="1">
        <f t="shared" si="83"/>
        <v>-2.1130455139084785E-2</v>
      </c>
      <c r="V895" s="10">
        <f t="shared" si="78"/>
        <v>0</v>
      </c>
      <c r="W895" s="12"/>
      <c r="X895" s="12"/>
      <c r="Y895" s="12"/>
      <c r="Z895" s="12"/>
      <c r="AA895" s="8"/>
      <c r="AB895" s="8"/>
      <c r="AC895" s="8"/>
      <c r="AD895" s="8"/>
      <c r="AE895" s="8"/>
      <c r="AF895" s="8"/>
      <c r="AG895" s="8"/>
      <c r="AH895" s="8"/>
      <c r="AI895" s="8"/>
      <c r="AJ895" s="8"/>
      <c r="AK895" s="8"/>
      <c r="AL895" s="8"/>
      <c r="AM895" s="8"/>
      <c r="AN895" s="8"/>
      <c r="AO895" s="8"/>
      <c r="AP895" s="8"/>
      <c r="AQ895" s="8"/>
      <c r="AR895" s="8"/>
      <c r="AS895" s="8"/>
      <c r="AT895" s="8"/>
      <c r="AU895" s="8"/>
      <c r="AV895" s="8"/>
      <c r="AW895" s="19"/>
      <c r="AX895" s="8"/>
      <c r="AY895" s="8"/>
      <c r="AZ895" s="8"/>
      <c r="BA895" s="8"/>
      <c r="BB895" s="8"/>
      <c r="BC895" s="8"/>
      <c r="BD895" s="8"/>
      <c r="BE895" s="8"/>
      <c r="BF895" s="8"/>
      <c r="BG895" s="8"/>
      <c r="BH895" s="8"/>
      <c r="BI895" s="8"/>
    </row>
    <row r="896" spans="1:61" ht="15" thickBot="1">
      <c r="A896" s="2">
        <v>0</v>
      </c>
      <c r="B896" s="2">
        <v>1</v>
      </c>
      <c r="C896" s="2">
        <v>46</v>
      </c>
      <c r="D896" s="2">
        <v>2</v>
      </c>
      <c r="E896" s="2">
        <v>0</v>
      </c>
      <c r="F896" s="2">
        <v>0</v>
      </c>
      <c r="G896" s="2">
        <v>0</v>
      </c>
      <c r="H896" s="2">
        <v>0</v>
      </c>
      <c r="I896" s="2">
        <v>0</v>
      </c>
      <c r="J896" s="2">
        <v>0</v>
      </c>
      <c r="K896" s="2">
        <v>217</v>
      </c>
      <c r="L896" s="2">
        <v>117.5</v>
      </c>
      <c r="M896" s="2">
        <v>77.5</v>
      </c>
      <c r="N896" s="2">
        <v>32.4</v>
      </c>
      <c r="O896" s="2">
        <v>55</v>
      </c>
      <c r="P896" s="2">
        <v>83</v>
      </c>
      <c r="Q896" s="1">
        <f t="shared" si="79"/>
        <v>-2.3200181749024216</v>
      </c>
      <c r="R896" s="1">
        <f t="shared" si="80"/>
        <v>9.8271799507763671E-2</v>
      </c>
      <c r="S896" s="1">
        <f t="shared" si="81"/>
        <v>8.9478578573908812E-2</v>
      </c>
      <c r="T896" s="1">
        <f t="shared" si="82"/>
        <v>0.91052142142609116</v>
      </c>
      <c r="U896" s="1">
        <f t="shared" si="83"/>
        <v>-4.0709832298815314E-2</v>
      </c>
      <c r="V896" s="10">
        <f t="shared" si="78"/>
        <v>0</v>
      </c>
      <c r="W896" s="12"/>
      <c r="X896" s="12"/>
      <c r="Y896" s="12"/>
      <c r="Z896" s="12"/>
      <c r="AA896" s="8"/>
      <c r="AB896" s="8"/>
      <c r="AC896" s="8"/>
      <c r="AD896" s="8"/>
      <c r="AE896" s="8"/>
      <c r="AF896" s="8"/>
      <c r="AG896" s="8"/>
      <c r="AH896" s="8"/>
      <c r="AI896" s="8"/>
      <c r="AJ896" s="8"/>
      <c r="AK896" s="8"/>
      <c r="AL896" s="8"/>
      <c r="AM896" s="8"/>
      <c r="AN896" s="8"/>
      <c r="AO896" s="8"/>
      <c r="AP896" s="8"/>
      <c r="AQ896" s="8"/>
      <c r="AR896" s="8"/>
      <c r="AS896" s="8"/>
      <c r="AT896" s="8"/>
      <c r="AU896" s="8"/>
      <c r="AV896" s="8"/>
      <c r="AW896" s="19"/>
      <c r="AX896" s="8"/>
      <c r="AY896" s="8"/>
      <c r="AZ896" s="8"/>
      <c r="BA896" s="8"/>
      <c r="BB896" s="8"/>
      <c r="BC896" s="8"/>
      <c r="BD896" s="8"/>
      <c r="BE896" s="8"/>
      <c r="BF896" s="8"/>
      <c r="BG896" s="8"/>
      <c r="BH896" s="8"/>
      <c r="BI896" s="8"/>
    </row>
    <row r="897" spans="1:61" ht="15" thickBot="1">
      <c r="A897" s="2">
        <v>0</v>
      </c>
      <c r="B897" s="2">
        <v>1</v>
      </c>
      <c r="C897" s="2">
        <v>42</v>
      </c>
      <c r="D897" s="2">
        <v>2</v>
      </c>
      <c r="E897" s="2">
        <v>1</v>
      </c>
      <c r="F897" s="2">
        <v>5</v>
      </c>
      <c r="G897" s="2">
        <v>0</v>
      </c>
      <c r="H897" s="2">
        <v>0</v>
      </c>
      <c r="I897" s="2">
        <v>0</v>
      </c>
      <c r="J897" s="2">
        <v>0</v>
      </c>
      <c r="K897" s="2">
        <v>200</v>
      </c>
      <c r="L897" s="2">
        <v>131</v>
      </c>
      <c r="M897" s="2">
        <v>88</v>
      </c>
      <c r="N897" s="2">
        <v>25.09</v>
      </c>
      <c r="O897" s="2">
        <v>81</v>
      </c>
      <c r="P897" s="2">
        <v>88</v>
      </c>
      <c r="Q897" s="1">
        <f t="shared" si="79"/>
        <v>-2.3864466416842385</v>
      </c>
      <c r="R897" s="1">
        <f t="shared" si="80"/>
        <v>9.1955856136939629E-2</v>
      </c>
      <c r="S897" s="1">
        <f t="shared" si="81"/>
        <v>8.4212063720465691E-2</v>
      </c>
      <c r="T897" s="1">
        <f t="shared" si="82"/>
        <v>0.91578793627953425</v>
      </c>
      <c r="U897" s="1">
        <f t="shared" si="83"/>
        <v>-3.8205081753656153E-2</v>
      </c>
      <c r="V897" s="10">
        <f t="shared" si="78"/>
        <v>0</v>
      </c>
      <c r="W897" s="12"/>
      <c r="X897" s="12"/>
      <c r="Y897" s="12"/>
      <c r="Z897" s="12"/>
      <c r="AA897" s="8"/>
      <c r="AB897" s="8"/>
      <c r="AC897" s="8"/>
      <c r="AD897" s="8"/>
      <c r="AE897" s="8"/>
      <c r="AF897" s="8"/>
      <c r="AG897" s="8"/>
      <c r="AH897" s="8"/>
      <c r="AI897" s="8"/>
      <c r="AJ897" s="8"/>
      <c r="AK897" s="8"/>
      <c r="AL897" s="8"/>
      <c r="AM897" s="8"/>
      <c r="AN897" s="8"/>
      <c r="AO897" s="8"/>
      <c r="AP897" s="8"/>
      <c r="AQ897" s="8"/>
      <c r="AR897" s="8"/>
      <c r="AS897" s="8"/>
      <c r="AT897" s="8"/>
      <c r="AU897" s="8"/>
      <c r="AV897" s="8"/>
      <c r="AW897" s="19"/>
      <c r="AX897" s="8"/>
      <c r="AY897" s="8"/>
      <c r="AZ897" s="8"/>
      <c r="BA897" s="8"/>
      <c r="BB897" s="8"/>
      <c r="BC897" s="8"/>
      <c r="BD897" s="8"/>
      <c r="BE897" s="8"/>
      <c r="BF897" s="8"/>
      <c r="BG897" s="8"/>
      <c r="BH897" s="8"/>
      <c r="BI897" s="8"/>
    </row>
    <row r="898" spans="1:61" ht="15" thickBot="1">
      <c r="A898" s="2">
        <v>0</v>
      </c>
      <c r="B898" s="2">
        <v>0</v>
      </c>
      <c r="C898" s="2">
        <v>46</v>
      </c>
      <c r="D898" s="2">
        <v>3</v>
      </c>
      <c r="E898" s="2">
        <v>0</v>
      </c>
      <c r="F898" s="2">
        <v>0</v>
      </c>
      <c r="G898" s="2">
        <v>0</v>
      </c>
      <c r="H898" s="2">
        <v>0</v>
      </c>
      <c r="I898" s="2">
        <v>0</v>
      </c>
      <c r="J898" s="2">
        <v>0</v>
      </c>
      <c r="K898" s="2">
        <v>197</v>
      </c>
      <c r="L898" s="2">
        <v>105.5</v>
      </c>
      <c r="M898" s="2">
        <v>67</v>
      </c>
      <c r="N898" s="2">
        <v>23.14</v>
      </c>
      <c r="O898" s="2">
        <v>60</v>
      </c>
      <c r="P898" s="2">
        <v>69</v>
      </c>
      <c r="Q898" s="1">
        <f t="shared" si="79"/>
        <v>-3.2882433139600398</v>
      </c>
      <c r="R898" s="1">
        <f t="shared" si="80"/>
        <v>3.7319350228739639E-2</v>
      </c>
      <c r="S898" s="1">
        <f t="shared" si="81"/>
        <v>3.5976722328095331E-2</v>
      </c>
      <c r="T898" s="1">
        <f t="shared" si="82"/>
        <v>0.96402327767190465</v>
      </c>
      <c r="U898" s="1">
        <f t="shared" si="83"/>
        <v>-1.591247933118739E-2</v>
      </c>
      <c r="V898" s="10">
        <f t="shared" si="78"/>
        <v>0</v>
      </c>
      <c r="W898" s="12"/>
      <c r="X898" s="12"/>
      <c r="Y898" s="12"/>
      <c r="Z898" s="12"/>
      <c r="AA898" s="8"/>
      <c r="AB898" s="8"/>
      <c r="AC898" s="8"/>
      <c r="AD898" s="8"/>
      <c r="AE898" s="8"/>
      <c r="AF898" s="8"/>
      <c r="AG898" s="8"/>
      <c r="AH898" s="8"/>
      <c r="AI898" s="8"/>
      <c r="AJ898" s="8"/>
      <c r="AK898" s="8"/>
      <c r="AL898" s="8"/>
      <c r="AM898" s="8"/>
      <c r="AN898" s="8"/>
      <c r="AO898" s="8"/>
      <c r="AP898" s="8"/>
      <c r="AQ898" s="8"/>
      <c r="AR898" s="8"/>
      <c r="AS898" s="8"/>
      <c r="AT898" s="8"/>
      <c r="AU898" s="8"/>
      <c r="AV898" s="8"/>
      <c r="AW898" s="19"/>
      <c r="AX898" s="8"/>
      <c r="AY898" s="8"/>
      <c r="AZ898" s="8"/>
      <c r="BA898" s="8"/>
      <c r="BB898" s="8"/>
      <c r="BC898" s="8"/>
      <c r="BD898" s="8"/>
      <c r="BE898" s="8"/>
      <c r="BF898" s="8"/>
      <c r="BG898" s="8"/>
      <c r="BH898" s="8"/>
      <c r="BI898" s="8"/>
    </row>
    <row r="899" spans="1:61" ht="15" thickBot="1">
      <c r="A899" s="2">
        <v>0</v>
      </c>
      <c r="B899" s="2">
        <v>1</v>
      </c>
      <c r="C899" s="2">
        <v>45</v>
      </c>
      <c r="D899" s="2">
        <v>2</v>
      </c>
      <c r="E899" s="2">
        <v>1</v>
      </c>
      <c r="F899" s="2">
        <v>20</v>
      </c>
      <c r="G899" s="2">
        <v>0</v>
      </c>
      <c r="H899" s="2">
        <v>0</v>
      </c>
      <c r="I899" s="2">
        <v>0</v>
      </c>
      <c r="J899" s="2">
        <v>1</v>
      </c>
      <c r="K899" s="2">
        <v>279</v>
      </c>
      <c r="L899" s="2">
        <v>138</v>
      </c>
      <c r="M899" s="2">
        <v>86</v>
      </c>
      <c r="N899" s="2">
        <v>30.63</v>
      </c>
      <c r="O899" s="2">
        <v>80</v>
      </c>
      <c r="P899" s="2">
        <v>144</v>
      </c>
      <c r="Q899" s="1">
        <f t="shared" si="79"/>
        <v>-1.1530756705421439</v>
      </c>
      <c r="R899" s="1">
        <f t="shared" si="80"/>
        <v>0.31566439511289224</v>
      </c>
      <c r="S899" s="1">
        <f t="shared" si="81"/>
        <v>0.23992774774892825</v>
      </c>
      <c r="T899" s="1">
        <f t="shared" si="82"/>
        <v>0.76007225225107178</v>
      </c>
      <c r="U899" s="1">
        <f t="shared" si="83"/>
        <v>-0.1191451218475368</v>
      </c>
      <c r="V899" s="10">
        <f t="shared" si="78"/>
        <v>1</v>
      </c>
      <c r="W899" s="12"/>
      <c r="X899" s="12"/>
      <c r="Y899" s="12"/>
      <c r="Z899" s="12"/>
      <c r="AA899" s="8"/>
      <c r="AB899" s="8"/>
      <c r="AC899" s="8"/>
      <c r="AD899" s="8"/>
      <c r="AE899" s="8"/>
      <c r="AF899" s="8"/>
      <c r="AG899" s="8"/>
      <c r="AH899" s="8"/>
      <c r="AI899" s="8"/>
      <c r="AJ899" s="8"/>
      <c r="AK899" s="8"/>
      <c r="AL899" s="8"/>
      <c r="AM899" s="8"/>
      <c r="AN899" s="8"/>
      <c r="AO899" s="8"/>
      <c r="AP899" s="8"/>
      <c r="AQ899" s="8"/>
      <c r="AR899" s="8"/>
      <c r="AS899" s="8"/>
      <c r="AT899" s="8"/>
      <c r="AU899" s="8"/>
      <c r="AV899" s="8"/>
      <c r="AW899" s="19"/>
      <c r="AX899" s="8"/>
      <c r="AY899" s="8"/>
      <c r="AZ899" s="8"/>
      <c r="BA899" s="8"/>
      <c r="BB899" s="8"/>
      <c r="BC899" s="8"/>
      <c r="BD899" s="8"/>
      <c r="BE899" s="8"/>
      <c r="BF899" s="8"/>
      <c r="BG899" s="8"/>
      <c r="BH899" s="8"/>
      <c r="BI899" s="8"/>
    </row>
    <row r="900" spans="1:61" ht="15" thickBot="1">
      <c r="A900" s="2">
        <v>0</v>
      </c>
      <c r="B900" s="2">
        <v>0</v>
      </c>
      <c r="C900" s="2">
        <v>60</v>
      </c>
      <c r="D900" s="2">
        <v>1</v>
      </c>
      <c r="E900" s="2">
        <v>0</v>
      </c>
      <c r="F900" s="2">
        <v>0</v>
      </c>
      <c r="G900" s="2">
        <v>0</v>
      </c>
      <c r="H900" s="2">
        <v>0</v>
      </c>
      <c r="I900" s="2">
        <v>0</v>
      </c>
      <c r="J900" s="2">
        <v>0</v>
      </c>
      <c r="K900" s="2">
        <v>236</v>
      </c>
      <c r="L900" s="2">
        <v>126</v>
      </c>
      <c r="M900" s="2">
        <v>84</v>
      </c>
      <c r="N900" s="2">
        <v>20.34</v>
      </c>
      <c r="O900" s="2">
        <v>71</v>
      </c>
      <c r="P900" s="2">
        <v>76</v>
      </c>
      <c r="Q900" s="1">
        <f t="shared" si="79"/>
        <v>-1.9775462091431342</v>
      </c>
      <c r="R900" s="1">
        <f t="shared" si="80"/>
        <v>0.13840844634683555</v>
      </c>
      <c r="S900" s="1">
        <f t="shared" si="81"/>
        <v>0.12158065656574288</v>
      </c>
      <c r="T900" s="1">
        <f t="shared" si="82"/>
        <v>0.87841934343425709</v>
      </c>
      <c r="U900" s="1">
        <f t="shared" si="83"/>
        <v>-5.6298109307618381E-2</v>
      </c>
      <c r="V900" s="10">
        <f t="shared" si="78"/>
        <v>1</v>
      </c>
      <c r="W900" s="12"/>
      <c r="X900" s="12"/>
      <c r="Y900" s="12"/>
      <c r="Z900" s="12"/>
      <c r="AA900" s="8"/>
      <c r="AB900" s="8"/>
      <c r="AC900" s="8"/>
      <c r="AD900" s="8"/>
      <c r="AE900" s="8"/>
      <c r="AF900" s="8"/>
      <c r="AG900" s="8"/>
      <c r="AH900" s="8"/>
      <c r="AI900" s="8"/>
      <c r="AJ900" s="8"/>
      <c r="AK900" s="8"/>
      <c r="AL900" s="8"/>
      <c r="AM900" s="8"/>
      <c r="AN900" s="8"/>
      <c r="AO900" s="8"/>
      <c r="AP900" s="8"/>
      <c r="AQ900" s="8"/>
      <c r="AR900" s="8"/>
      <c r="AS900" s="8"/>
      <c r="AT900" s="8"/>
      <c r="AU900" s="8"/>
      <c r="AV900" s="8"/>
      <c r="AW900" s="19"/>
      <c r="AX900" s="8"/>
      <c r="AY900" s="8"/>
      <c r="AZ900" s="8"/>
      <c r="BA900" s="8"/>
      <c r="BB900" s="8"/>
      <c r="BC900" s="8"/>
      <c r="BD900" s="8"/>
      <c r="BE900" s="8"/>
      <c r="BF900" s="8"/>
      <c r="BG900" s="8"/>
      <c r="BH900" s="8"/>
      <c r="BI900" s="8"/>
    </row>
    <row r="901" spans="1:61" ht="15" thickBot="1">
      <c r="A901" s="2">
        <v>1</v>
      </c>
      <c r="B901" s="2">
        <v>1</v>
      </c>
      <c r="C901" s="2">
        <v>45</v>
      </c>
      <c r="D901" s="2">
        <v>4</v>
      </c>
      <c r="E901" s="2">
        <v>1</v>
      </c>
      <c r="F901" s="2">
        <v>3</v>
      </c>
      <c r="G901" s="2">
        <v>0</v>
      </c>
      <c r="H901" s="2">
        <v>0</v>
      </c>
      <c r="I901" s="2">
        <v>1</v>
      </c>
      <c r="J901" s="2">
        <v>0</v>
      </c>
      <c r="K901" s="2">
        <v>218</v>
      </c>
      <c r="L901" s="2">
        <v>145</v>
      </c>
      <c r="M901" s="2">
        <v>90</v>
      </c>
      <c r="N901" s="2">
        <v>26.65</v>
      </c>
      <c r="O901" s="2">
        <v>76</v>
      </c>
      <c r="P901" s="2">
        <v>70</v>
      </c>
      <c r="Q901" s="1">
        <f t="shared" si="79"/>
        <v>-1.9389409122117165</v>
      </c>
      <c r="R901" s="1">
        <f t="shared" si="80"/>
        <v>0.1438562254984852</v>
      </c>
      <c r="S901" s="1">
        <f t="shared" si="81"/>
        <v>0.12576425453801554</v>
      </c>
      <c r="T901" s="1">
        <f t="shared" si="82"/>
        <v>0.12576425453801554</v>
      </c>
      <c r="U901" s="1">
        <f t="shared" si="83"/>
        <v>-0.90044277910421322</v>
      </c>
      <c r="V901" s="10">
        <f t="shared" si="78"/>
        <v>1</v>
      </c>
      <c r="W901" s="12"/>
      <c r="X901" s="12"/>
      <c r="Y901" s="12"/>
      <c r="Z901" s="12"/>
      <c r="AA901" s="8"/>
      <c r="AB901" s="8"/>
      <c r="AC901" s="8"/>
      <c r="AD901" s="8"/>
      <c r="AE901" s="8"/>
      <c r="AF901" s="8"/>
      <c r="AG901" s="8"/>
      <c r="AH901" s="8"/>
      <c r="AI901" s="8"/>
      <c r="AJ901" s="8"/>
      <c r="AK901" s="8"/>
      <c r="AL901" s="8"/>
      <c r="AM901" s="8"/>
      <c r="AN901" s="8"/>
      <c r="AO901" s="8"/>
      <c r="AP901" s="8"/>
      <c r="AQ901" s="8"/>
      <c r="AR901" s="8"/>
      <c r="AS901" s="8"/>
      <c r="AT901" s="8"/>
      <c r="AU901" s="8"/>
      <c r="AV901" s="8"/>
      <c r="AW901" s="19"/>
      <c r="AX901" s="8"/>
      <c r="AY901" s="8"/>
      <c r="AZ901" s="8"/>
      <c r="BA901" s="8"/>
      <c r="BB901" s="8"/>
      <c r="BC901" s="8"/>
      <c r="BD901" s="8"/>
      <c r="BE901" s="8"/>
      <c r="BF901" s="8"/>
      <c r="BG901" s="8"/>
      <c r="BH901" s="8"/>
      <c r="BI901" s="8"/>
    </row>
    <row r="902" spans="1:61" ht="15" thickBot="1">
      <c r="A902" s="2">
        <v>0</v>
      </c>
      <c r="B902" s="2">
        <v>0</v>
      </c>
      <c r="C902" s="2">
        <v>44</v>
      </c>
      <c r="D902" s="2">
        <v>2</v>
      </c>
      <c r="E902" s="2">
        <v>0</v>
      </c>
      <c r="F902" s="2">
        <v>0</v>
      </c>
      <c r="G902" s="2">
        <v>0</v>
      </c>
      <c r="H902" s="2">
        <v>0</v>
      </c>
      <c r="I902" s="2">
        <v>1</v>
      </c>
      <c r="J902" s="2">
        <v>0</v>
      </c>
      <c r="K902" s="2">
        <v>187</v>
      </c>
      <c r="L902" s="2">
        <v>122</v>
      </c>
      <c r="M902" s="2">
        <v>83</v>
      </c>
      <c r="N902" s="2">
        <v>30.4</v>
      </c>
      <c r="O902" s="2">
        <v>85</v>
      </c>
      <c r="P902" s="2">
        <v>75</v>
      </c>
      <c r="Q902" s="1">
        <f t="shared" si="79"/>
        <v>-2.9551151033614627</v>
      </c>
      <c r="R902" s="1">
        <f t="shared" si="80"/>
        <v>5.2072666492049155E-2</v>
      </c>
      <c r="S902" s="1">
        <f t="shared" si="81"/>
        <v>4.9495313537301827E-2</v>
      </c>
      <c r="T902" s="1">
        <f t="shared" si="82"/>
        <v>0.95050468646269815</v>
      </c>
      <c r="U902" s="1">
        <f t="shared" si="83"/>
        <v>-2.2045737504617059E-2</v>
      </c>
      <c r="V902" s="10">
        <f t="shared" si="78"/>
        <v>0</v>
      </c>
      <c r="W902" s="12"/>
      <c r="X902" s="12"/>
      <c r="Y902" s="12"/>
      <c r="Z902" s="12"/>
      <c r="AA902" s="8"/>
      <c r="AB902" s="8"/>
      <c r="AC902" s="8"/>
      <c r="AD902" s="8"/>
      <c r="AE902" s="8"/>
      <c r="AF902" s="8"/>
      <c r="AG902" s="8"/>
      <c r="AH902" s="8"/>
      <c r="AI902" s="8"/>
      <c r="AJ902" s="8"/>
      <c r="AK902" s="8"/>
      <c r="AL902" s="8"/>
      <c r="AM902" s="8"/>
      <c r="AN902" s="8"/>
      <c r="AO902" s="8"/>
      <c r="AP902" s="8"/>
      <c r="AQ902" s="8"/>
      <c r="AR902" s="8"/>
      <c r="AS902" s="8"/>
      <c r="AT902" s="8"/>
      <c r="AU902" s="8"/>
      <c r="AV902" s="8"/>
      <c r="AW902" s="19"/>
      <c r="AX902" s="8"/>
      <c r="AY902" s="8"/>
      <c r="AZ902" s="8"/>
      <c r="BA902" s="8"/>
      <c r="BB902" s="8"/>
      <c r="BC902" s="8"/>
      <c r="BD902" s="8"/>
      <c r="BE902" s="8"/>
      <c r="BF902" s="8"/>
      <c r="BG902" s="8"/>
      <c r="BH902" s="8"/>
      <c r="BI902" s="8"/>
    </row>
    <row r="903" spans="1:61" ht="15" thickBot="1">
      <c r="A903" s="2">
        <v>0</v>
      </c>
      <c r="B903" s="2">
        <v>1</v>
      </c>
      <c r="C903" s="2">
        <v>39</v>
      </c>
      <c r="D903" s="2">
        <v>1</v>
      </c>
      <c r="E903" s="2">
        <v>1</v>
      </c>
      <c r="F903" s="2">
        <v>20</v>
      </c>
      <c r="G903" s="2">
        <v>0</v>
      </c>
      <c r="H903" s="2">
        <v>0</v>
      </c>
      <c r="I903" s="2">
        <v>1</v>
      </c>
      <c r="J903" s="2">
        <v>0</v>
      </c>
      <c r="K903" s="2">
        <v>222</v>
      </c>
      <c r="L903" s="2">
        <v>141.5</v>
      </c>
      <c r="M903" s="2">
        <v>91</v>
      </c>
      <c r="N903" s="2">
        <v>27.06</v>
      </c>
      <c r="O903" s="2">
        <v>63</v>
      </c>
      <c r="P903" s="2">
        <v>73</v>
      </c>
      <c r="Q903" s="1">
        <f t="shared" si="79"/>
        <v>-1.858076802740162</v>
      </c>
      <c r="R903" s="1">
        <f t="shared" si="80"/>
        <v>0.15597230762102104</v>
      </c>
      <c r="S903" s="1">
        <f t="shared" si="81"/>
        <v>0.13492737377248284</v>
      </c>
      <c r="T903" s="1">
        <f t="shared" si="82"/>
        <v>0.86507262622751713</v>
      </c>
      <c r="U903" s="1">
        <f t="shared" si="83"/>
        <v>-6.294743028569115E-2</v>
      </c>
      <c r="V903" s="10">
        <f t="shared" ref="V903:V966" si="84">IF(S903&gt;0.1,1,0)</f>
        <v>1</v>
      </c>
      <c r="W903" s="12"/>
      <c r="X903" s="12"/>
      <c r="Y903" s="12"/>
      <c r="Z903" s="12"/>
      <c r="AA903" s="8"/>
      <c r="AB903" s="8"/>
      <c r="AC903" s="8"/>
      <c r="AD903" s="8"/>
      <c r="AE903" s="8"/>
      <c r="AF903" s="8"/>
      <c r="AG903" s="8"/>
      <c r="AH903" s="8"/>
      <c r="AI903" s="8"/>
      <c r="AJ903" s="8"/>
      <c r="AK903" s="8"/>
      <c r="AL903" s="8"/>
      <c r="AM903" s="8"/>
      <c r="AN903" s="8"/>
      <c r="AO903" s="8"/>
      <c r="AP903" s="8"/>
      <c r="AQ903" s="8"/>
      <c r="AR903" s="8"/>
      <c r="AS903" s="8"/>
      <c r="AT903" s="8"/>
      <c r="AU903" s="8"/>
      <c r="AV903" s="8"/>
      <c r="AW903" s="19"/>
      <c r="AX903" s="8"/>
      <c r="AY903" s="8"/>
      <c r="AZ903" s="8"/>
      <c r="BA903" s="8"/>
      <c r="BB903" s="8"/>
      <c r="BC903" s="8"/>
      <c r="BD903" s="8"/>
      <c r="BE903" s="8"/>
      <c r="BF903" s="8"/>
      <c r="BG903" s="8"/>
      <c r="BH903" s="8"/>
      <c r="BI903" s="8"/>
    </row>
    <row r="904" spans="1:61" ht="15" thickBot="1">
      <c r="A904" s="2">
        <v>0</v>
      </c>
      <c r="B904" s="2">
        <v>0</v>
      </c>
      <c r="C904" s="2">
        <v>42</v>
      </c>
      <c r="D904" s="2">
        <v>4</v>
      </c>
      <c r="E904" s="2">
        <v>0</v>
      </c>
      <c r="F904" s="2">
        <v>0</v>
      </c>
      <c r="G904" s="2">
        <v>0</v>
      </c>
      <c r="H904" s="2">
        <v>0</v>
      </c>
      <c r="I904" s="2">
        <v>0</v>
      </c>
      <c r="J904" s="2">
        <v>0</v>
      </c>
      <c r="K904" s="2">
        <v>183</v>
      </c>
      <c r="L904" s="2">
        <v>111</v>
      </c>
      <c r="M904" s="2">
        <v>71</v>
      </c>
      <c r="N904" s="2">
        <v>19.78</v>
      </c>
      <c r="O904" s="2">
        <v>66</v>
      </c>
      <c r="P904" s="2">
        <v>81</v>
      </c>
      <c r="Q904" s="1">
        <f t="shared" ref="Q904:Q967" si="85">A$2+SUMPRODUCT($B$2:$P$2,B904:P904)</f>
        <v>-3.5098320926140172</v>
      </c>
      <c r="R904" s="1">
        <f t="shared" ref="R904:R967" si="86">EXP(Q904)</f>
        <v>2.9901934771142172E-2</v>
      </c>
      <c r="S904" s="1">
        <f t="shared" ref="S904:S967" si="87">R904/(1+R904)</f>
        <v>2.9033768907121022E-2</v>
      </c>
      <c r="T904" s="1">
        <f t="shared" ref="T904:T967" si="88">IF(A904=1,S904,1-S904)</f>
        <v>0.97096623109287894</v>
      </c>
      <c r="U904" s="1">
        <f t="shared" ref="U904:U967" si="89">LOG(T904)</f>
        <v>-1.2795874010682544E-2</v>
      </c>
      <c r="V904" s="10">
        <f t="shared" si="84"/>
        <v>0</v>
      </c>
      <c r="W904" s="12"/>
      <c r="X904" s="12"/>
      <c r="Y904" s="12"/>
      <c r="Z904" s="12"/>
      <c r="AA904" s="8"/>
      <c r="AB904" s="8"/>
      <c r="AC904" s="8"/>
      <c r="AD904" s="8"/>
      <c r="AE904" s="8"/>
      <c r="AF904" s="8"/>
      <c r="AG904" s="8"/>
      <c r="AH904" s="8"/>
      <c r="AI904" s="8"/>
      <c r="AJ904" s="8"/>
      <c r="AK904" s="8"/>
      <c r="AL904" s="8"/>
      <c r="AM904" s="8"/>
      <c r="AN904" s="8"/>
      <c r="AO904" s="8"/>
      <c r="AP904" s="8"/>
      <c r="AQ904" s="8"/>
      <c r="AR904" s="8"/>
      <c r="AS904" s="8"/>
      <c r="AT904" s="8"/>
      <c r="AU904" s="8"/>
      <c r="AV904" s="8"/>
      <c r="AW904" s="19"/>
      <c r="AX904" s="8"/>
      <c r="AY904" s="8"/>
      <c r="AZ904" s="8"/>
      <c r="BA904" s="8"/>
      <c r="BB904" s="8"/>
      <c r="BC904" s="8"/>
      <c r="BD904" s="8"/>
      <c r="BE904" s="8"/>
      <c r="BF904" s="8"/>
      <c r="BG904" s="8"/>
      <c r="BH904" s="8"/>
      <c r="BI904" s="8"/>
    </row>
    <row r="905" spans="1:61" ht="15" thickBot="1">
      <c r="A905" s="2">
        <v>0</v>
      </c>
      <c r="B905" s="2">
        <v>0</v>
      </c>
      <c r="C905" s="2">
        <v>62</v>
      </c>
      <c r="D905" s="2">
        <v>3</v>
      </c>
      <c r="E905" s="2">
        <v>1</v>
      </c>
      <c r="F905" s="2">
        <v>20</v>
      </c>
      <c r="G905" s="2">
        <v>0</v>
      </c>
      <c r="H905" s="2">
        <v>0</v>
      </c>
      <c r="I905" s="2">
        <v>0</v>
      </c>
      <c r="J905" s="2">
        <v>0</v>
      </c>
      <c r="K905" s="2">
        <v>264</v>
      </c>
      <c r="L905" s="2">
        <v>142</v>
      </c>
      <c r="M905" s="2">
        <v>90</v>
      </c>
      <c r="N905" s="2">
        <v>31.78</v>
      </c>
      <c r="O905" s="2">
        <v>95</v>
      </c>
      <c r="P905" s="2">
        <v>97</v>
      </c>
      <c r="Q905" s="1">
        <f t="shared" si="85"/>
        <v>-1.082278126218764</v>
      </c>
      <c r="R905" s="1">
        <f t="shared" si="86"/>
        <v>0.33882276473185097</v>
      </c>
      <c r="S905" s="1">
        <f t="shared" si="87"/>
        <v>0.25307514456531732</v>
      </c>
      <c r="T905" s="1">
        <f t="shared" si="88"/>
        <v>0.74692485543468268</v>
      </c>
      <c r="U905" s="1">
        <f t="shared" si="89"/>
        <v>-0.1267230882938743</v>
      </c>
      <c r="V905" s="10">
        <f t="shared" si="84"/>
        <v>1</v>
      </c>
      <c r="W905" s="12"/>
      <c r="X905" s="12"/>
      <c r="Y905" s="12"/>
      <c r="Z905" s="12"/>
      <c r="AA905" s="8"/>
      <c r="AB905" s="8"/>
      <c r="AC905" s="8"/>
      <c r="AD905" s="8"/>
      <c r="AE905" s="8"/>
      <c r="AF905" s="8"/>
      <c r="AG905" s="8"/>
      <c r="AH905" s="8"/>
      <c r="AI905" s="8"/>
      <c r="AJ905" s="8"/>
      <c r="AK905" s="8"/>
      <c r="AL905" s="8"/>
      <c r="AM905" s="8"/>
      <c r="AN905" s="8"/>
      <c r="AO905" s="8"/>
      <c r="AP905" s="8"/>
      <c r="AQ905" s="8"/>
      <c r="AR905" s="8"/>
      <c r="AS905" s="8"/>
      <c r="AT905" s="8"/>
      <c r="AU905" s="8"/>
      <c r="AV905" s="8"/>
      <c r="AW905" s="19"/>
      <c r="AX905" s="8"/>
      <c r="AY905" s="8"/>
      <c r="AZ905" s="8"/>
      <c r="BA905" s="8"/>
      <c r="BB905" s="8"/>
      <c r="BC905" s="8"/>
      <c r="BD905" s="8"/>
      <c r="BE905" s="8"/>
      <c r="BF905" s="8"/>
      <c r="BG905" s="8"/>
      <c r="BH905" s="8"/>
      <c r="BI905" s="8"/>
    </row>
    <row r="906" spans="1:61" ht="15" thickBot="1">
      <c r="A906" s="2">
        <v>0</v>
      </c>
      <c r="B906" s="2">
        <v>1</v>
      </c>
      <c r="C906" s="2">
        <v>48</v>
      </c>
      <c r="D906" s="2">
        <v>1</v>
      </c>
      <c r="E906" s="2">
        <v>0</v>
      </c>
      <c r="F906" s="2">
        <v>0</v>
      </c>
      <c r="G906" s="2">
        <v>0</v>
      </c>
      <c r="H906" s="2">
        <v>0</v>
      </c>
      <c r="I906" s="2">
        <v>0</v>
      </c>
      <c r="J906" s="2">
        <v>0</v>
      </c>
      <c r="K906" s="2">
        <v>270</v>
      </c>
      <c r="L906" s="2">
        <v>131</v>
      </c>
      <c r="M906" s="2">
        <v>88</v>
      </c>
      <c r="N906" s="2">
        <v>27.13</v>
      </c>
      <c r="O906" s="2">
        <v>63</v>
      </c>
      <c r="P906" s="2">
        <v>55</v>
      </c>
      <c r="Q906" s="1">
        <f t="shared" si="85"/>
        <v>-2.1212365772986539</v>
      </c>
      <c r="R906" s="1">
        <f t="shared" si="86"/>
        <v>0.11988329185829003</v>
      </c>
      <c r="S906" s="1">
        <f t="shared" si="87"/>
        <v>0.10704980843080572</v>
      </c>
      <c r="T906" s="1">
        <f t="shared" si="88"/>
        <v>0.89295019156919431</v>
      </c>
      <c r="U906" s="1">
        <f t="shared" si="89"/>
        <v>-4.9172765221127956E-2</v>
      </c>
      <c r="V906" s="10">
        <f t="shared" si="84"/>
        <v>1</v>
      </c>
      <c r="W906" s="12"/>
      <c r="X906" s="12"/>
      <c r="Y906" s="12"/>
      <c r="Z906" s="12"/>
      <c r="AA906" s="8"/>
      <c r="AB906" s="8"/>
      <c r="AC906" s="8"/>
      <c r="AD906" s="8"/>
      <c r="AE906" s="8"/>
      <c r="AF906" s="8"/>
      <c r="AG906" s="8"/>
      <c r="AH906" s="8"/>
      <c r="AI906" s="8"/>
      <c r="AJ906" s="8"/>
      <c r="AK906" s="8"/>
      <c r="AL906" s="8"/>
      <c r="AM906" s="8"/>
      <c r="AN906" s="8"/>
      <c r="AO906" s="8"/>
      <c r="AP906" s="8"/>
      <c r="AQ906" s="8"/>
      <c r="AR906" s="8"/>
      <c r="AS906" s="8"/>
      <c r="AT906" s="8"/>
      <c r="AU906" s="8"/>
      <c r="AV906" s="8"/>
      <c r="AW906" s="19"/>
      <c r="AX906" s="8"/>
      <c r="AY906" s="8"/>
      <c r="AZ906" s="8"/>
      <c r="BA906" s="8"/>
      <c r="BB906" s="8"/>
      <c r="BC906" s="8"/>
      <c r="BD906" s="8"/>
      <c r="BE906" s="8"/>
      <c r="BF906" s="8"/>
      <c r="BG906" s="8"/>
      <c r="BH906" s="8"/>
      <c r="BI906" s="8"/>
    </row>
    <row r="907" spans="1:61" ht="15" thickBot="1">
      <c r="A907" s="2">
        <v>0</v>
      </c>
      <c r="B907" s="2">
        <v>1</v>
      </c>
      <c r="C907" s="2">
        <v>45</v>
      </c>
      <c r="D907" s="2">
        <v>2</v>
      </c>
      <c r="E907" s="2">
        <v>1</v>
      </c>
      <c r="F907" s="2">
        <v>20</v>
      </c>
      <c r="G907" s="2">
        <v>0</v>
      </c>
      <c r="H907" s="2">
        <v>0</v>
      </c>
      <c r="I907" s="2">
        <v>0</v>
      </c>
      <c r="J907" s="2">
        <v>0</v>
      </c>
      <c r="K907" s="2">
        <v>207</v>
      </c>
      <c r="L907" s="2">
        <v>117</v>
      </c>
      <c r="M907" s="2">
        <v>80</v>
      </c>
      <c r="N907" s="2">
        <v>20.170000000000002</v>
      </c>
      <c r="O907" s="2">
        <v>75</v>
      </c>
      <c r="P907" s="2">
        <v>59</v>
      </c>
      <c r="Q907" s="1">
        <f t="shared" si="85"/>
        <v>-2.3128272323486261</v>
      </c>
      <c r="R907" s="1">
        <f t="shared" si="86"/>
        <v>9.8981013274311622E-2</v>
      </c>
      <c r="S907" s="1">
        <f t="shared" si="87"/>
        <v>9.0066172280271611E-2</v>
      </c>
      <c r="T907" s="1">
        <f t="shared" si="88"/>
        <v>0.90993382771972842</v>
      </c>
      <c r="U907" s="1">
        <f t="shared" si="89"/>
        <v>-4.0990189328471732E-2</v>
      </c>
      <c r="V907" s="10">
        <f t="shared" si="84"/>
        <v>0</v>
      </c>
      <c r="W907" s="12"/>
      <c r="X907" s="12"/>
      <c r="Y907" s="12"/>
      <c r="Z907" s="12"/>
      <c r="AA907" s="8"/>
      <c r="AB907" s="8"/>
      <c r="AC907" s="8"/>
      <c r="AD907" s="8"/>
      <c r="AE907" s="8"/>
      <c r="AF907" s="8"/>
      <c r="AG907" s="8"/>
      <c r="AH907" s="8"/>
      <c r="AI907" s="8"/>
      <c r="AJ907" s="8"/>
      <c r="AK907" s="8"/>
      <c r="AL907" s="8"/>
      <c r="AM907" s="8"/>
      <c r="AN907" s="8"/>
      <c r="AO907" s="8"/>
      <c r="AP907" s="8"/>
      <c r="AQ907" s="8"/>
      <c r="AR907" s="8"/>
      <c r="AS907" s="8"/>
      <c r="AT907" s="8"/>
      <c r="AU907" s="8"/>
      <c r="AV907" s="8"/>
      <c r="AW907" s="19"/>
      <c r="AX907" s="8"/>
      <c r="AY907" s="8"/>
      <c r="AZ907" s="8"/>
      <c r="BA907" s="8"/>
      <c r="BB907" s="8"/>
      <c r="BC907" s="8"/>
      <c r="BD907" s="8"/>
      <c r="BE907" s="8"/>
      <c r="BF907" s="8"/>
      <c r="BG907" s="8"/>
      <c r="BH907" s="8"/>
      <c r="BI907" s="8"/>
    </row>
    <row r="908" spans="1:61" ht="15" thickBot="1">
      <c r="A908" s="2">
        <v>0</v>
      </c>
      <c r="B908" s="2">
        <v>1</v>
      </c>
      <c r="C908" s="2">
        <v>58</v>
      </c>
      <c r="D908" s="2">
        <v>1</v>
      </c>
      <c r="E908" s="2">
        <v>1</v>
      </c>
      <c r="F908" s="2">
        <v>20</v>
      </c>
      <c r="G908" s="2">
        <v>0</v>
      </c>
      <c r="H908" s="2">
        <v>0</v>
      </c>
      <c r="I908" s="2">
        <v>1</v>
      </c>
      <c r="J908" s="2">
        <v>0</v>
      </c>
      <c r="K908" s="2">
        <v>192</v>
      </c>
      <c r="L908" s="2">
        <v>143</v>
      </c>
      <c r="M908" s="2">
        <v>98</v>
      </c>
      <c r="N908" s="2">
        <v>29.01</v>
      </c>
      <c r="O908" s="2">
        <v>90</v>
      </c>
      <c r="P908" s="2">
        <v>68</v>
      </c>
      <c r="Q908" s="1">
        <f t="shared" si="85"/>
        <v>-0.83764535825069153</v>
      </c>
      <c r="R908" s="1">
        <f t="shared" si="86"/>
        <v>0.43272824476551974</v>
      </c>
      <c r="S908" s="1">
        <f t="shared" si="87"/>
        <v>0.30203093039206469</v>
      </c>
      <c r="T908" s="1">
        <f t="shared" si="88"/>
        <v>0.69796906960793526</v>
      </c>
      <c r="U908" s="1">
        <f t="shared" si="89"/>
        <v>-0.15616382264364528</v>
      </c>
      <c r="V908" s="10">
        <f t="shared" si="84"/>
        <v>1</v>
      </c>
      <c r="W908" s="12"/>
      <c r="X908" s="12"/>
      <c r="Y908" s="12"/>
      <c r="Z908" s="12"/>
      <c r="AA908" s="8"/>
      <c r="AB908" s="8"/>
      <c r="AC908" s="8"/>
      <c r="AD908" s="8"/>
      <c r="AE908" s="8"/>
      <c r="AF908" s="8"/>
      <c r="AG908" s="8"/>
      <c r="AH908" s="8"/>
      <c r="AI908" s="8"/>
      <c r="AJ908" s="8"/>
      <c r="AK908" s="8"/>
      <c r="AL908" s="8"/>
      <c r="AM908" s="8"/>
      <c r="AN908" s="8"/>
      <c r="AO908" s="8"/>
      <c r="AP908" s="8"/>
      <c r="AQ908" s="8"/>
      <c r="AR908" s="8"/>
      <c r="AS908" s="8"/>
      <c r="AT908" s="8"/>
      <c r="AU908" s="8"/>
      <c r="AV908" s="8"/>
      <c r="AW908" s="19"/>
      <c r="AX908" s="8"/>
      <c r="AY908" s="8"/>
      <c r="AZ908" s="8"/>
      <c r="BA908" s="8"/>
      <c r="BB908" s="8"/>
      <c r="BC908" s="8"/>
      <c r="BD908" s="8"/>
      <c r="BE908" s="8"/>
      <c r="BF908" s="8"/>
      <c r="BG908" s="8"/>
      <c r="BH908" s="8"/>
      <c r="BI908" s="8"/>
    </row>
    <row r="909" spans="1:61" ht="15" thickBot="1">
      <c r="A909" s="2">
        <v>0</v>
      </c>
      <c r="B909" s="2">
        <v>0</v>
      </c>
      <c r="C909" s="2">
        <v>56</v>
      </c>
      <c r="D909" s="2">
        <v>1</v>
      </c>
      <c r="E909" s="2">
        <v>1</v>
      </c>
      <c r="F909" s="2">
        <v>9</v>
      </c>
      <c r="G909" s="2">
        <v>1</v>
      </c>
      <c r="H909" s="2">
        <v>0</v>
      </c>
      <c r="I909" s="2">
        <v>1</v>
      </c>
      <c r="J909" s="2">
        <v>0</v>
      </c>
      <c r="K909" s="2">
        <v>285</v>
      </c>
      <c r="L909" s="2">
        <v>165</v>
      </c>
      <c r="M909" s="2">
        <v>115</v>
      </c>
      <c r="N909" s="2">
        <v>24.25</v>
      </c>
      <c r="O909" s="2">
        <v>72</v>
      </c>
      <c r="P909" s="2">
        <v>116</v>
      </c>
      <c r="Q909" s="1">
        <f t="shared" si="85"/>
        <v>-0.71011503599177939</v>
      </c>
      <c r="R909" s="1">
        <f t="shared" si="86"/>
        <v>0.49158764393601539</v>
      </c>
      <c r="S909" s="1">
        <f t="shared" si="87"/>
        <v>0.32957342194040262</v>
      </c>
      <c r="T909" s="1">
        <f t="shared" si="88"/>
        <v>0.67042657805959738</v>
      </c>
      <c r="U909" s="1">
        <f t="shared" si="89"/>
        <v>-0.17364877708090762</v>
      </c>
      <c r="V909" s="10">
        <f t="shared" si="84"/>
        <v>1</v>
      </c>
      <c r="W909" s="12"/>
      <c r="X909" s="12"/>
      <c r="Y909" s="12"/>
      <c r="Z909" s="12"/>
      <c r="AA909" s="8"/>
      <c r="AB909" s="8"/>
      <c r="AC909" s="8"/>
      <c r="AD909" s="8"/>
      <c r="AE909" s="8"/>
      <c r="AF909" s="8"/>
      <c r="AG909" s="8"/>
      <c r="AH909" s="8"/>
      <c r="AI909" s="8"/>
      <c r="AJ909" s="8"/>
      <c r="AK909" s="8"/>
      <c r="AL909" s="8"/>
      <c r="AM909" s="8"/>
      <c r="AN909" s="8"/>
      <c r="AO909" s="8"/>
      <c r="AP909" s="8"/>
      <c r="AQ909" s="8"/>
      <c r="AR909" s="8"/>
      <c r="AS909" s="8"/>
      <c r="AT909" s="8"/>
      <c r="AU909" s="8"/>
      <c r="AV909" s="8"/>
      <c r="AW909" s="19"/>
      <c r="AX909" s="8"/>
      <c r="AY909" s="8"/>
      <c r="AZ909" s="8"/>
      <c r="BA909" s="8"/>
      <c r="BB909" s="8"/>
      <c r="BC909" s="8"/>
      <c r="BD909" s="8"/>
      <c r="BE909" s="8"/>
      <c r="BF909" s="8"/>
      <c r="BG909" s="8"/>
      <c r="BH909" s="8"/>
      <c r="BI909" s="8"/>
    </row>
    <row r="910" spans="1:61" ht="15" thickBot="1">
      <c r="A910" s="2">
        <v>0</v>
      </c>
      <c r="B910" s="2">
        <v>0</v>
      </c>
      <c r="C910" s="2">
        <v>55</v>
      </c>
      <c r="D910" s="2">
        <v>2</v>
      </c>
      <c r="E910" s="2">
        <v>0</v>
      </c>
      <c r="F910" s="2">
        <v>0</v>
      </c>
      <c r="G910" s="2">
        <v>0</v>
      </c>
      <c r="H910" s="2">
        <v>0</v>
      </c>
      <c r="I910" s="2">
        <v>1</v>
      </c>
      <c r="J910" s="2">
        <v>0</v>
      </c>
      <c r="K910" s="2">
        <v>250</v>
      </c>
      <c r="L910" s="2">
        <v>161.5</v>
      </c>
      <c r="M910" s="2">
        <v>95</v>
      </c>
      <c r="N910" s="2">
        <v>27.76</v>
      </c>
      <c r="O910" s="2">
        <v>67</v>
      </c>
      <c r="P910" s="2">
        <v>83</v>
      </c>
      <c r="Q910" s="1">
        <f t="shared" si="85"/>
        <v>-1.4582970428626361</v>
      </c>
      <c r="R910" s="1">
        <f t="shared" si="86"/>
        <v>0.23263210009251814</v>
      </c>
      <c r="S910" s="1">
        <f t="shared" si="87"/>
        <v>0.18872792626044491</v>
      </c>
      <c r="T910" s="1">
        <f t="shared" si="88"/>
        <v>0.81127207373955512</v>
      </c>
      <c r="U910" s="1">
        <f t="shared" si="89"/>
        <v>-9.0833473399138054E-2</v>
      </c>
      <c r="V910" s="10">
        <f t="shared" si="84"/>
        <v>1</v>
      </c>
      <c r="W910" s="12"/>
      <c r="X910" s="12"/>
      <c r="Y910" s="12"/>
      <c r="Z910" s="12"/>
      <c r="AA910" s="8"/>
      <c r="AB910" s="8"/>
      <c r="AC910" s="8"/>
      <c r="AD910" s="8"/>
      <c r="AE910" s="8"/>
      <c r="AF910" s="8"/>
      <c r="AG910" s="8"/>
      <c r="AH910" s="8"/>
      <c r="AI910" s="8"/>
      <c r="AJ910" s="8"/>
      <c r="AK910" s="8"/>
      <c r="AL910" s="8"/>
      <c r="AM910" s="8"/>
      <c r="AN910" s="8"/>
      <c r="AO910" s="8"/>
      <c r="AP910" s="8"/>
      <c r="AQ910" s="8"/>
      <c r="AR910" s="8"/>
      <c r="AS910" s="8"/>
      <c r="AT910" s="8"/>
      <c r="AU910" s="8"/>
      <c r="AV910" s="8"/>
      <c r="AW910" s="19"/>
      <c r="AX910" s="8"/>
      <c r="AY910" s="8"/>
      <c r="AZ910" s="8"/>
      <c r="BA910" s="8"/>
      <c r="BB910" s="8"/>
      <c r="BC910" s="8"/>
      <c r="BD910" s="8"/>
      <c r="BE910" s="8"/>
      <c r="BF910" s="8"/>
      <c r="BG910" s="8"/>
      <c r="BH910" s="8"/>
      <c r="BI910" s="8"/>
    </row>
    <row r="911" spans="1:61" ht="15" thickBot="1">
      <c r="A911" s="2">
        <v>0</v>
      </c>
      <c r="B911" s="2">
        <v>1</v>
      </c>
      <c r="C911" s="2">
        <v>57</v>
      </c>
      <c r="D911" s="2">
        <v>1</v>
      </c>
      <c r="E911" s="2">
        <v>1</v>
      </c>
      <c r="F911" s="2">
        <v>30</v>
      </c>
      <c r="G911" s="2">
        <v>0</v>
      </c>
      <c r="H911" s="2">
        <v>0</v>
      </c>
      <c r="I911" s="2">
        <v>0</v>
      </c>
      <c r="J911" s="2">
        <v>0</v>
      </c>
      <c r="K911" s="2">
        <v>211</v>
      </c>
      <c r="L911" s="2">
        <v>122</v>
      </c>
      <c r="M911" s="2">
        <v>66.5</v>
      </c>
      <c r="N911" s="2">
        <v>20.190000000000001</v>
      </c>
      <c r="O911" s="2">
        <v>62</v>
      </c>
      <c r="P911" s="2">
        <v>57</v>
      </c>
      <c r="Q911" s="1">
        <f t="shared" si="85"/>
        <v>-1.1551556030067704</v>
      </c>
      <c r="R911" s="1">
        <f t="shared" si="86"/>
        <v>0.3150085168173008</v>
      </c>
      <c r="S911" s="1">
        <f t="shared" si="87"/>
        <v>0.23954865142600912</v>
      </c>
      <c r="T911" s="1">
        <f t="shared" si="88"/>
        <v>0.76045134857399088</v>
      </c>
      <c r="U911" s="1">
        <f t="shared" si="89"/>
        <v>-0.11892856559747189</v>
      </c>
      <c r="V911" s="10">
        <f t="shared" si="84"/>
        <v>1</v>
      </c>
      <c r="W911" s="12"/>
      <c r="X911" s="12"/>
      <c r="Y911" s="12"/>
      <c r="Z911" s="12"/>
      <c r="AA911" s="8"/>
      <c r="AB911" s="8"/>
      <c r="AC911" s="8"/>
      <c r="AD911" s="8"/>
      <c r="AE911" s="8"/>
      <c r="AF911" s="8"/>
      <c r="AG911" s="8"/>
      <c r="AH911" s="8"/>
      <c r="AI911" s="8"/>
      <c r="AJ911" s="8"/>
      <c r="AK911" s="8"/>
      <c r="AL911" s="8"/>
      <c r="AM911" s="8"/>
      <c r="AN911" s="8"/>
      <c r="AO911" s="8"/>
      <c r="AP911" s="8"/>
      <c r="AQ911" s="8"/>
      <c r="AR911" s="8"/>
      <c r="AS911" s="8"/>
      <c r="AT911" s="8"/>
      <c r="AU911" s="8"/>
      <c r="AV911" s="8"/>
      <c r="AW911" s="19"/>
      <c r="AX911" s="8"/>
      <c r="AY911" s="8"/>
      <c r="AZ911" s="8"/>
      <c r="BA911" s="8"/>
      <c r="BB911" s="8"/>
      <c r="BC911" s="8"/>
      <c r="BD911" s="8"/>
      <c r="BE911" s="8"/>
      <c r="BF911" s="8"/>
      <c r="BG911" s="8"/>
      <c r="BH911" s="8"/>
      <c r="BI911" s="8"/>
    </row>
    <row r="912" spans="1:61" ht="15" thickBot="1">
      <c r="A912" s="2">
        <v>1</v>
      </c>
      <c r="B912" s="2">
        <v>1</v>
      </c>
      <c r="C912" s="2">
        <v>61</v>
      </c>
      <c r="D912" s="2">
        <v>1</v>
      </c>
      <c r="E912" s="2">
        <v>0</v>
      </c>
      <c r="F912" s="2">
        <v>0</v>
      </c>
      <c r="G912" s="2">
        <v>0</v>
      </c>
      <c r="H912" s="2">
        <v>0</v>
      </c>
      <c r="I912" s="2">
        <v>1</v>
      </c>
      <c r="J912" s="2">
        <v>0</v>
      </c>
      <c r="K912" s="2">
        <v>201</v>
      </c>
      <c r="L912" s="2">
        <v>164.5</v>
      </c>
      <c r="M912" s="2">
        <v>93.5</v>
      </c>
      <c r="N912" s="2">
        <v>27.73</v>
      </c>
      <c r="O912" s="2">
        <v>78</v>
      </c>
      <c r="P912" s="2">
        <v>95</v>
      </c>
      <c r="Q912" s="1">
        <f t="shared" si="85"/>
        <v>-0.48393672068811444</v>
      </c>
      <c r="R912" s="1">
        <f t="shared" si="86"/>
        <v>0.61635220302158134</v>
      </c>
      <c r="S912" s="1">
        <f t="shared" si="87"/>
        <v>0.38132295787352721</v>
      </c>
      <c r="T912" s="1">
        <f t="shared" si="88"/>
        <v>0.38132295787352721</v>
      </c>
      <c r="U912" s="1">
        <f t="shared" si="89"/>
        <v>-0.41870704686993671</v>
      </c>
      <c r="V912" s="10">
        <f t="shared" si="84"/>
        <v>1</v>
      </c>
      <c r="W912" s="12"/>
      <c r="X912" s="12"/>
      <c r="Y912" s="12"/>
      <c r="Z912" s="12"/>
      <c r="AA912" s="8"/>
      <c r="AB912" s="8"/>
      <c r="AC912" s="8"/>
      <c r="AD912" s="8"/>
      <c r="AE912" s="8"/>
      <c r="AF912" s="8"/>
      <c r="AG912" s="8"/>
      <c r="AH912" s="8"/>
      <c r="AI912" s="8"/>
      <c r="AJ912" s="8"/>
      <c r="AK912" s="8"/>
      <c r="AL912" s="8"/>
      <c r="AM912" s="8"/>
      <c r="AN912" s="8"/>
      <c r="AO912" s="8"/>
      <c r="AP912" s="8"/>
      <c r="AQ912" s="8"/>
      <c r="AR912" s="8"/>
      <c r="AS912" s="8"/>
      <c r="AT912" s="8"/>
      <c r="AU912" s="8"/>
      <c r="AV912" s="8"/>
      <c r="AW912" s="19"/>
      <c r="AX912" s="8"/>
      <c r="AY912" s="8"/>
      <c r="AZ912" s="8"/>
      <c r="BA912" s="8"/>
      <c r="BB912" s="8"/>
      <c r="BC912" s="8"/>
      <c r="BD912" s="8"/>
      <c r="BE912" s="8"/>
      <c r="BF912" s="8"/>
      <c r="BG912" s="8"/>
      <c r="BH912" s="8"/>
      <c r="BI912" s="8"/>
    </row>
    <row r="913" spans="1:61" ht="15" thickBot="1">
      <c r="A913" s="2">
        <v>0</v>
      </c>
      <c r="B913" s="2">
        <v>1</v>
      </c>
      <c r="C913" s="2">
        <v>42</v>
      </c>
      <c r="D913" s="2">
        <v>2</v>
      </c>
      <c r="E913" s="2">
        <v>0</v>
      </c>
      <c r="F913" s="2">
        <v>0</v>
      </c>
      <c r="G913" s="2">
        <v>0</v>
      </c>
      <c r="H913" s="2">
        <v>0</v>
      </c>
      <c r="I913" s="2">
        <v>1</v>
      </c>
      <c r="J913" s="2">
        <v>0</v>
      </c>
      <c r="K913" s="2">
        <v>164</v>
      </c>
      <c r="L913" s="2">
        <v>141.5</v>
      </c>
      <c r="M913" s="2">
        <v>98</v>
      </c>
      <c r="N913" s="2">
        <v>32.520000000000003</v>
      </c>
      <c r="O913" s="2">
        <v>72</v>
      </c>
      <c r="P913" s="2">
        <v>76</v>
      </c>
      <c r="Q913" s="1">
        <f t="shared" si="85"/>
        <v>-2.2774576499024208</v>
      </c>
      <c r="R913" s="1">
        <f t="shared" si="86"/>
        <v>0.10254457981800835</v>
      </c>
      <c r="S913" s="1">
        <f t="shared" si="87"/>
        <v>9.3007195985612565E-2</v>
      </c>
      <c r="T913" s="1">
        <f t="shared" si="88"/>
        <v>0.90699280401438742</v>
      </c>
      <c r="U913" s="1">
        <f t="shared" si="89"/>
        <v>-4.2396158573025776E-2</v>
      </c>
      <c r="V913" s="10">
        <f t="shared" si="84"/>
        <v>0</v>
      </c>
      <c r="W913" s="12"/>
      <c r="X913" s="12"/>
      <c r="Y913" s="12"/>
      <c r="Z913" s="12"/>
      <c r="AA913" s="8"/>
      <c r="AB913" s="8"/>
      <c r="AC913" s="8"/>
      <c r="AD913" s="8"/>
      <c r="AE913" s="8"/>
      <c r="AF913" s="8"/>
      <c r="AG913" s="8"/>
      <c r="AH913" s="8"/>
      <c r="AI913" s="8"/>
      <c r="AJ913" s="8"/>
      <c r="AK913" s="8"/>
      <c r="AL913" s="8"/>
      <c r="AM913" s="8"/>
      <c r="AN913" s="8"/>
      <c r="AO913" s="8"/>
      <c r="AP913" s="8"/>
      <c r="AQ913" s="8"/>
      <c r="AR913" s="8"/>
      <c r="AS913" s="8"/>
      <c r="AT913" s="8"/>
      <c r="AU913" s="8"/>
      <c r="AV913" s="8"/>
      <c r="AW913" s="19"/>
      <c r="AX913" s="8"/>
      <c r="AY913" s="8"/>
      <c r="AZ913" s="8"/>
      <c r="BA913" s="8"/>
      <c r="BB913" s="8"/>
      <c r="BC913" s="8"/>
      <c r="BD913" s="8"/>
      <c r="BE913" s="8"/>
      <c r="BF913" s="8"/>
      <c r="BG913" s="8"/>
      <c r="BH913" s="8"/>
      <c r="BI913" s="8"/>
    </row>
    <row r="914" spans="1:61" ht="15" thickBot="1">
      <c r="A914" s="2">
        <v>0</v>
      </c>
      <c r="B914" s="2">
        <v>1</v>
      </c>
      <c r="C914" s="2">
        <v>50</v>
      </c>
      <c r="D914" s="2">
        <v>1</v>
      </c>
      <c r="E914" s="2">
        <v>0</v>
      </c>
      <c r="F914" s="2">
        <v>0</v>
      </c>
      <c r="G914" s="2">
        <v>0</v>
      </c>
      <c r="H914" s="2">
        <v>0</v>
      </c>
      <c r="I914" s="2">
        <v>0</v>
      </c>
      <c r="J914" s="2">
        <v>0</v>
      </c>
      <c r="K914" s="2">
        <v>220</v>
      </c>
      <c r="L914" s="2">
        <v>124</v>
      </c>
      <c r="M914" s="2">
        <v>82</v>
      </c>
      <c r="N914" s="2">
        <v>24.54</v>
      </c>
      <c r="O914" s="2">
        <v>54</v>
      </c>
      <c r="P914" s="2">
        <v>83</v>
      </c>
      <c r="Q914" s="1">
        <f t="shared" si="85"/>
        <v>-1.9807969590318439</v>
      </c>
      <c r="R914" s="1">
        <f t="shared" si="86"/>
        <v>0.13795924562045536</v>
      </c>
      <c r="S914" s="1">
        <f t="shared" si="87"/>
        <v>0.12123390723473153</v>
      </c>
      <c r="T914" s="1">
        <f t="shared" si="88"/>
        <v>0.87876609276526851</v>
      </c>
      <c r="U914" s="1">
        <f t="shared" si="89"/>
        <v>-5.6126708703089952E-2</v>
      </c>
      <c r="V914" s="10">
        <f t="shared" si="84"/>
        <v>1</v>
      </c>
      <c r="W914" s="12"/>
      <c r="X914" s="12"/>
      <c r="Y914" s="12"/>
      <c r="Z914" s="12"/>
      <c r="AA914" s="8"/>
      <c r="AB914" s="8"/>
      <c r="AC914" s="8"/>
      <c r="AD914" s="8"/>
      <c r="AE914" s="8"/>
      <c r="AF914" s="8"/>
      <c r="AG914" s="8"/>
      <c r="AH914" s="8"/>
      <c r="AI914" s="8"/>
      <c r="AJ914" s="8"/>
      <c r="AK914" s="8"/>
      <c r="AL914" s="8"/>
      <c r="AM914" s="8"/>
      <c r="AN914" s="8"/>
      <c r="AO914" s="8"/>
      <c r="AP914" s="8"/>
      <c r="AQ914" s="8"/>
      <c r="AR914" s="8"/>
      <c r="AS914" s="8"/>
      <c r="AT914" s="8"/>
      <c r="AU914" s="8"/>
      <c r="AV914" s="8"/>
      <c r="AW914" s="19"/>
      <c r="AX914" s="8"/>
      <c r="AY914" s="8"/>
      <c r="AZ914" s="8"/>
      <c r="BA914" s="8"/>
      <c r="BB914" s="8"/>
      <c r="BC914" s="8"/>
      <c r="BD914" s="8"/>
      <c r="BE914" s="8"/>
      <c r="BF914" s="8"/>
      <c r="BG914" s="8"/>
      <c r="BH914" s="8"/>
      <c r="BI914" s="8"/>
    </row>
    <row r="915" spans="1:61" ht="15" thickBot="1">
      <c r="A915" s="2">
        <v>0</v>
      </c>
      <c r="B915" s="2">
        <v>1</v>
      </c>
      <c r="C915" s="2">
        <v>42</v>
      </c>
      <c r="D915" s="2">
        <v>4</v>
      </c>
      <c r="E915" s="2">
        <v>1</v>
      </c>
      <c r="F915" s="2">
        <v>20</v>
      </c>
      <c r="G915" s="2">
        <v>0</v>
      </c>
      <c r="H915" s="2">
        <v>0</v>
      </c>
      <c r="I915" s="2">
        <v>0</v>
      </c>
      <c r="J915" s="2">
        <v>0</v>
      </c>
      <c r="K915" s="2">
        <v>270</v>
      </c>
      <c r="L915" s="2">
        <v>112</v>
      </c>
      <c r="M915" s="2">
        <v>77</v>
      </c>
      <c r="N915" s="2">
        <v>24.77</v>
      </c>
      <c r="O915" s="2">
        <v>73</v>
      </c>
      <c r="P915" s="2">
        <v>85</v>
      </c>
      <c r="Q915" s="1">
        <f t="shared" si="85"/>
        <v>-2.2938125776565359</v>
      </c>
      <c r="R915" s="1">
        <f t="shared" si="86"/>
        <v>0.10088111066151637</v>
      </c>
      <c r="S915" s="1">
        <f t="shared" si="87"/>
        <v>9.1636698717536533E-2</v>
      </c>
      <c r="T915" s="1">
        <f t="shared" si="88"/>
        <v>0.90836330128246345</v>
      </c>
      <c r="U915" s="1">
        <f t="shared" si="89"/>
        <v>-4.174041999663388E-2</v>
      </c>
      <c r="V915" s="10">
        <f t="shared" si="84"/>
        <v>0</v>
      </c>
      <c r="W915" s="12"/>
      <c r="X915" s="12"/>
      <c r="Y915" s="12"/>
      <c r="Z915" s="12"/>
      <c r="AA915" s="8"/>
      <c r="AB915" s="8"/>
      <c r="AC915" s="8"/>
      <c r="AD915" s="8"/>
      <c r="AE915" s="8"/>
      <c r="AF915" s="8"/>
      <c r="AG915" s="8"/>
      <c r="AH915" s="8"/>
      <c r="AI915" s="8"/>
      <c r="AJ915" s="8"/>
      <c r="AK915" s="8"/>
      <c r="AL915" s="8"/>
      <c r="AM915" s="8"/>
      <c r="AN915" s="8"/>
      <c r="AO915" s="8"/>
      <c r="AP915" s="8"/>
      <c r="AQ915" s="8"/>
      <c r="AR915" s="8"/>
      <c r="AS915" s="8"/>
      <c r="AT915" s="8"/>
      <c r="AU915" s="8"/>
      <c r="AV915" s="8"/>
      <c r="AW915" s="19"/>
      <c r="AX915" s="8"/>
      <c r="AY915" s="8"/>
      <c r="AZ915" s="8"/>
      <c r="BA915" s="8"/>
      <c r="BB915" s="8"/>
      <c r="BC915" s="8"/>
      <c r="BD915" s="8"/>
      <c r="BE915" s="8"/>
      <c r="BF915" s="8"/>
      <c r="BG915" s="8"/>
      <c r="BH915" s="8"/>
      <c r="BI915" s="8"/>
    </row>
    <row r="916" spans="1:61" ht="15" thickBot="1">
      <c r="A916" s="2">
        <v>0</v>
      </c>
      <c r="B916" s="2">
        <v>1</v>
      </c>
      <c r="C916" s="2">
        <v>46</v>
      </c>
      <c r="D916" s="2">
        <v>1</v>
      </c>
      <c r="E916" s="2">
        <v>1</v>
      </c>
      <c r="F916" s="2">
        <v>9</v>
      </c>
      <c r="G916" s="2">
        <v>0</v>
      </c>
      <c r="H916" s="2">
        <v>0</v>
      </c>
      <c r="I916" s="2">
        <v>1</v>
      </c>
      <c r="J916" s="2">
        <v>0</v>
      </c>
      <c r="K916" s="2">
        <v>346</v>
      </c>
      <c r="L916" s="2">
        <v>137</v>
      </c>
      <c r="M916" s="2">
        <v>97</v>
      </c>
      <c r="N916" s="2">
        <v>29.11</v>
      </c>
      <c r="O916" s="2">
        <v>75</v>
      </c>
      <c r="P916" s="2">
        <v>82</v>
      </c>
      <c r="Q916" s="1">
        <f t="shared" si="85"/>
        <v>-1.3805681005340729</v>
      </c>
      <c r="R916" s="1">
        <f t="shared" si="86"/>
        <v>0.25143567173872217</v>
      </c>
      <c r="S916" s="1">
        <f t="shared" si="87"/>
        <v>0.20091777581294445</v>
      </c>
      <c r="T916" s="1">
        <f t="shared" si="88"/>
        <v>0.79908222418705555</v>
      </c>
      <c r="U916" s="1">
        <f t="shared" si="89"/>
        <v>-9.7408530231151841E-2</v>
      </c>
      <c r="V916" s="10">
        <f t="shared" si="84"/>
        <v>1</v>
      </c>
      <c r="W916" s="12"/>
      <c r="X916" s="12"/>
      <c r="Y916" s="12"/>
      <c r="Z916" s="12"/>
      <c r="AA916" s="8"/>
      <c r="AB916" s="8"/>
      <c r="AC916" s="8"/>
      <c r="AD916" s="8"/>
      <c r="AE916" s="8"/>
      <c r="AF916" s="8"/>
      <c r="AG916" s="8"/>
      <c r="AH916" s="8"/>
      <c r="AI916" s="8"/>
      <c r="AJ916" s="8"/>
      <c r="AK916" s="8"/>
      <c r="AL916" s="8"/>
      <c r="AM916" s="8"/>
      <c r="AN916" s="8"/>
      <c r="AO916" s="8"/>
      <c r="AP916" s="8"/>
      <c r="AQ916" s="8"/>
      <c r="AR916" s="8"/>
      <c r="AS916" s="8"/>
      <c r="AT916" s="8"/>
      <c r="AU916" s="8"/>
      <c r="AV916" s="8"/>
      <c r="AW916" s="19"/>
      <c r="AX916" s="8"/>
      <c r="AY916" s="8"/>
      <c r="AZ916" s="8"/>
      <c r="BA916" s="8"/>
      <c r="BB916" s="8"/>
      <c r="BC916" s="8"/>
      <c r="BD916" s="8"/>
      <c r="BE916" s="8"/>
      <c r="BF916" s="8"/>
      <c r="BG916" s="8"/>
      <c r="BH916" s="8"/>
      <c r="BI916" s="8"/>
    </row>
    <row r="917" spans="1:61" ht="15" thickBot="1">
      <c r="A917" s="2">
        <v>1</v>
      </c>
      <c r="B917" s="2">
        <v>1</v>
      </c>
      <c r="C917" s="2">
        <v>53</v>
      </c>
      <c r="D917" s="2">
        <v>2</v>
      </c>
      <c r="E917" s="2">
        <v>1</v>
      </c>
      <c r="F917" s="2">
        <v>20</v>
      </c>
      <c r="G917" s="2">
        <v>0</v>
      </c>
      <c r="H917" s="2">
        <v>0</v>
      </c>
      <c r="I917" s="2">
        <v>1</v>
      </c>
      <c r="J917" s="2">
        <v>0</v>
      </c>
      <c r="K917" s="2">
        <v>266</v>
      </c>
      <c r="L917" s="2">
        <v>163</v>
      </c>
      <c r="M917" s="2">
        <v>105</v>
      </c>
      <c r="N917" s="2">
        <v>28.04</v>
      </c>
      <c r="O917" s="2">
        <v>90</v>
      </c>
      <c r="P917" s="2">
        <v>79</v>
      </c>
      <c r="Q917" s="1">
        <f t="shared" si="85"/>
        <v>-0.68177995455464746</v>
      </c>
      <c r="R917" s="1">
        <f t="shared" si="86"/>
        <v>0.50571603920827413</v>
      </c>
      <c r="S917" s="1">
        <f t="shared" si="87"/>
        <v>0.33586415103487011</v>
      </c>
      <c r="T917" s="1">
        <f t="shared" si="88"/>
        <v>0.33586415103487011</v>
      </c>
      <c r="U917" s="1">
        <f t="shared" si="89"/>
        <v>-0.47383634875910685</v>
      </c>
      <c r="V917" s="10">
        <f t="shared" si="84"/>
        <v>1</v>
      </c>
      <c r="W917" s="12"/>
      <c r="X917" s="12"/>
      <c r="Y917" s="12"/>
      <c r="Z917" s="12"/>
      <c r="AA917" s="8"/>
      <c r="AB917" s="8"/>
      <c r="AC917" s="8"/>
      <c r="AD917" s="8"/>
      <c r="AE917" s="8"/>
      <c r="AF917" s="8"/>
      <c r="AG917" s="8"/>
      <c r="AH917" s="8"/>
      <c r="AI917" s="8"/>
      <c r="AJ917" s="8"/>
      <c r="AK917" s="8"/>
      <c r="AL917" s="8"/>
      <c r="AM917" s="8"/>
      <c r="AN917" s="8"/>
      <c r="AO917" s="8"/>
      <c r="AP917" s="8"/>
      <c r="AQ917" s="8"/>
      <c r="AR917" s="8"/>
      <c r="AS917" s="8"/>
      <c r="AT917" s="8"/>
      <c r="AU917" s="8"/>
      <c r="AV917" s="8"/>
      <c r="AW917" s="19"/>
      <c r="AX917" s="8"/>
      <c r="AY917" s="8"/>
      <c r="AZ917" s="8"/>
      <c r="BA917" s="8"/>
      <c r="BB917" s="8"/>
      <c r="BC917" s="8"/>
      <c r="BD917" s="8"/>
      <c r="BE917" s="8"/>
      <c r="BF917" s="8"/>
      <c r="BG917" s="8"/>
      <c r="BH917" s="8"/>
      <c r="BI917" s="8"/>
    </row>
    <row r="918" spans="1:61" ht="15" thickBot="1">
      <c r="A918" s="2">
        <v>0</v>
      </c>
      <c r="B918" s="2">
        <v>1</v>
      </c>
      <c r="C918" s="2">
        <v>44</v>
      </c>
      <c r="D918" s="2">
        <v>2</v>
      </c>
      <c r="E918" s="2">
        <v>0</v>
      </c>
      <c r="F918" s="2">
        <v>0</v>
      </c>
      <c r="G918" s="2">
        <v>0</v>
      </c>
      <c r="H918" s="2">
        <v>0</v>
      </c>
      <c r="I918" s="2">
        <v>0</v>
      </c>
      <c r="J918" s="2">
        <v>0</v>
      </c>
      <c r="K918" s="2">
        <v>169</v>
      </c>
      <c r="L918" s="2">
        <v>116</v>
      </c>
      <c r="M918" s="2">
        <v>62</v>
      </c>
      <c r="N918" s="2">
        <v>19.440000000000001</v>
      </c>
      <c r="O918" s="2">
        <v>53</v>
      </c>
      <c r="P918" s="2">
        <v>87</v>
      </c>
      <c r="Q918" s="1">
        <f t="shared" si="85"/>
        <v>-2.5669295069708689</v>
      </c>
      <c r="R918" s="1">
        <f t="shared" si="86"/>
        <v>7.6770908437947913E-2</v>
      </c>
      <c r="S918" s="1">
        <f t="shared" si="87"/>
        <v>7.1297346386631183E-2</v>
      </c>
      <c r="T918" s="1">
        <f t="shared" si="88"/>
        <v>0.92870265361336879</v>
      </c>
      <c r="U918" s="1">
        <f t="shared" si="89"/>
        <v>-3.2123313525944788E-2</v>
      </c>
      <c r="V918" s="10">
        <f t="shared" si="84"/>
        <v>0</v>
      </c>
      <c r="W918" s="12"/>
      <c r="X918" s="12"/>
      <c r="Y918" s="12"/>
      <c r="Z918" s="12"/>
      <c r="AA918" s="8"/>
      <c r="AB918" s="8"/>
      <c r="AC918" s="8"/>
      <c r="AD918" s="8"/>
      <c r="AE918" s="8"/>
      <c r="AF918" s="8"/>
      <c r="AG918" s="8"/>
      <c r="AH918" s="8"/>
      <c r="AI918" s="8"/>
      <c r="AJ918" s="8"/>
      <c r="AK918" s="8"/>
      <c r="AL918" s="8"/>
      <c r="AM918" s="8"/>
      <c r="AN918" s="8"/>
      <c r="AO918" s="8"/>
      <c r="AP918" s="8"/>
      <c r="AQ918" s="8"/>
      <c r="AR918" s="8"/>
      <c r="AS918" s="8"/>
      <c r="AT918" s="8"/>
      <c r="AU918" s="8"/>
      <c r="AV918" s="8"/>
      <c r="AW918" s="19"/>
      <c r="AX918" s="8"/>
      <c r="AY918" s="8"/>
      <c r="AZ918" s="8"/>
      <c r="BA918" s="8"/>
      <c r="BB918" s="8"/>
      <c r="BC918" s="8"/>
      <c r="BD918" s="8"/>
      <c r="BE918" s="8"/>
      <c r="BF918" s="8"/>
      <c r="BG918" s="8"/>
      <c r="BH918" s="8"/>
      <c r="BI918" s="8"/>
    </row>
    <row r="919" spans="1:61" ht="15" thickBot="1">
      <c r="A919" s="2">
        <v>0</v>
      </c>
      <c r="B919" s="2">
        <v>0</v>
      </c>
      <c r="C919" s="2">
        <v>54</v>
      </c>
      <c r="D919" s="2">
        <v>1</v>
      </c>
      <c r="E919" s="2">
        <v>0</v>
      </c>
      <c r="F919" s="2">
        <v>0</v>
      </c>
      <c r="G919" s="2">
        <v>0</v>
      </c>
      <c r="H919" s="2">
        <v>0</v>
      </c>
      <c r="I919" s="2">
        <v>1</v>
      </c>
      <c r="J919" s="2">
        <v>0</v>
      </c>
      <c r="K919" s="2">
        <v>237</v>
      </c>
      <c r="L919" s="2">
        <v>171.5</v>
      </c>
      <c r="M919" s="2">
        <v>105.5</v>
      </c>
      <c r="N919" s="2">
        <v>34.25</v>
      </c>
      <c r="O919" s="2">
        <v>91</v>
      </c>
      <c r="P919" s="2">
        <v>104</v>
      </c>
      <c r="Q919" s="1">
        <f t="shared" si="85"/>
        <v>-1.2803644604995705</v>
      </c>
      <c r="R919" s="1">
        <f t="shared" si="86"/>
        <v>0.27793598530357821</v>
      </c>
      <c r="S919" s="1">
        <f t="shared" si="87"/>
        <v>0.21748819072306941</v>
      </c>
      <c r="T919" s="1">
        <f t="shared" si="88"/>
        <v>0.78251180927693054</v>
      </c>
      <c r="U919" s="1">
        <f t="shared" si="89"/>
        <v>-0.10650909957690549</v>
      </c>
      <c r="V919" s="10">
        <f t="shared" si="84"/>
        <v>1</v>
      </c>
      <c r="W919" s="12"/>
      <c r="X919" s="12"/>
      <c r="Y919" s="12"/>
      <c r="Z919" s="12"/>
      <c r="AA919" s="8"/>
      <c r="AB919" s="8"/>
      <c r="AC919" s="8"/>
      <c r="AD919" s="8"/>
      <c r="AE919" s="8"/>
      <c r="AF919" s="8"/>
      <c r="AG919" s="8"/>
      <c r="AH919" s="8"/>
      <c r="AI919" s="8"/>
      <c r="AJ919" s="8"/>
      <c r="AK919" s="8"/>
      <c r="AL919" s="8"/>
      <c r="AM919" s="8"/>
      <c r="AN919" s="8"/>
      <c r="AO919" s="8"/>
      <c r="AP919" s="8"/>
      <c r="AQ919" s="8"/>
      <c r="AR919" s="8"/>
      <c r="AS919" s="8"/>
      <c r="AT919" s="8"/>
      <c r="AU919" s="8"/>
      <c r="AV919" s="8"/>
      <c r="AW919" s="19"/>
      <c r="AX919" s="8"/>
      <c r="AY919" s="8"/>
      <c r="AZ919" s="8"/>
      <c r="BA919" s="8"/>
      <c r="BB919" s="8"/>
      <c r="BC919" s="8"/>
      <c r="BD919" s="8"/>
      <c r="BE919" s="8"/>
      <c r="BF919" s="8"/>
      <c r="BG919" s="8"/>
      <c r="BH919" s="8"/>
      <c r="BI919" s="8"/>
    </row>
    <row r="920" spans="1:61" ht="15" thickBot="1">
      <c r="A920" s="2">
        <v>0</v>
      </c>
      <c r="B920" s="2">
        <v>1</v>
      </c>
      <c r="C920" s="2">
        <v>58</v>
      </c>
      <c r="D920" s="2">
        <v>2</v>
      </c>
      <c r="E920" s="2">
        <v>1</v>
      </c>
      <c r="F920" s="2">
        <v>60</v>
      </c>
      <c r="G920" s="2">
        <v>0</v>
      </c>
      <c r="H920" s="2">
        <v>0</v>
      </c>
      <c r="I920" s="2">
        <v>1</v>
      </c>
      <c r="J920" s="2">
        <v>0</v>
      </c>
      <c r="K920" s="2">
        <v>250</v>
      </c>
      <c r="L920" s="2">
        <v>150</v>
      </c>
      <c r="M920" s="2">
        <v>97</v>
      </c>
      <c r="N920" s="2">
        <v>32</v>
      </c>
      <c r="O920" s="2">
        <v>75</v>
      </c>
      <c r="P920" s="2">
        <v>65</v>
      </c>
      <c r="Q920" s="1">
        <f t="shared" si="85"/>
        <v>0.12324758009895476</v>
      </c>
      <c r="R920" s="1">
        <f t="shared" si="86"/>
        <v>1.1311644400864866</v>
      </c>
      <c r="S920" s="1">
        <f t="shared" si="87"/>
        <v>0.53077295154220105</v>
      </c>
      <c r="T920" s="1">
        <f t="shared" si="88"/>
        <v>0.46922704845779895</v>
      </c>
      <c r="U920" s="1">
        <f t="shared" si="89"/>
        <v>-0.32861696105483856</v>
      </c>
      <c r="V920" s="10">
        <f t="shared" si="84"/>
        <v>1</v>
      </c>
      <c r="W920" s="12"/>
      <c r="X920" s="12"/>
      <c r="Y920" s="12"/>
      <c r="Z920" s="12"/>
      <c r="AA920" s="8"/>
      <c r="AB920" s="8"/>
      <c r="AC920" s="8"/>
      <c r="AD920" s="8"/>
      <c r="AE920" s="8"/>
      <c r="AF920" s="8"/>
      <c r="AG920" s="8"/>
      <c r="AH920" s="8"/>
      <c r="AI920" s="8"/>
      <c r="AJ920" s="8"/>
      <c r="AK920" s="8"/>
      <c r="AL920" s="8"/>
      <c r="AM920" s="8"/>
      <c r="AN920" s="8"/>
      <c r="AO920" s="8"/>
      <c r="AP920" s="8"/>
      <c r="AQ920" s="8"/>
      <c r="AR920" s="8"/>
      <c r="AS920" s="8"/>
      <c r="AT920" s="8"/>
      <c r="AU920" s="8"/>
      <c r="AV920" s="8"/>
      <c r="AW920" s="19"/>
      <c r="AX920" s="8"/>
      <c r="AY920" s="8"/>
      <c r="AZ920" s="8"/>
      <c r="BA920" s="8"/>
      <c r="BB920" s="8"/>
      <c r="BC920" s="8"/>
      <c r="BD920" s="8"/>
      <c r="BE920" s="8"/>
      <c r="BF920" s="8"/>
      <c r="BG920" s="8"/>
      <c r="BH920" s="8"/>
      <c r="BI920" s="8"/>
    </row>
    <row r="921" spans="1:61" ht="15" thickBot="1">
      <c r="A921" s="2">
        <v>1</v>
      </c>
      <c r="B921" s="2">
        <v>1</v>
      </c>
      <c r="C921" s="2">
        <v>67</v>
      </c>
      <c r="D921" s="2">
        <v>1</v>
      </c>
      <c r="E921" s="2">
        <v>1</v>
      </c>
      <c r="F921" s="2">
        <v>9</v>
      </c>
      <c r="G921" s="2">
        <v>0</v>
      </c>
      <c r="H921" s="2">
        <v>0</v>
      </c>
      <c r="I921" s="2">
        <v>0</v>
      </c>
      <c r="J921" s="2">
        <v>0</v>
      </c>
      <c r="K921" s="2">
        <v>245</v>
      </c>
      <c r="L921" s="2">
        <v>126</v>
      </c>
      <c r="M921" s="2">
        <v>68</v>
      </c>
      <c r="N921" s="2">
        <v>29.04</v>
      </c>
      <c r="O921" s="2">
        <v>70</v>
      </c>
      <c r="P921" s="2">
        <v>94</v>
      </c>
      <c r="Q921" s="1">
        <f t="shared" si="85"/>
        <v>-0.46641365088677667</v>
      </c>
      <c r="R921" s="1">
        <f t="shared" si="86"/>
        <v>0.62724776878089616</v>
      </c>
      <c r="S921" s="1">
        <f t="shared" si="87"/>
        <v>0.38546543483714135</v>
      </c>
      <c r="T921" s="1">
        <f t="shared" si="88"/>
        <v>0.38546543483714135</v>
      </c>
      <c r="U921" s="1">
        <f t="shared" si="89"/>
        <v>-0.41401455959103606</v>
      </c>
      <c r="V921" s="10">
        <f t="shared" si="84"/>
        <v>1</v>
      </c>
      <c r="W921" s="12"/>
      <c r="X921" s="12"/>
      <c r="Y921" s="12"/>
      <c r="Z921" s="12"/>
      <c r="AA921" s="8"/>
      <c r="AB921" s="8"/>
      <c r="AC921" s="8"/>
      <c r="AD921" s="8"/>
      <c r="AE921" s="8"/>
      <c r="AF921" s="8"/>
      <c r="AG921" s="8"/>
      <c r="AH921" s="8"/>
      <c r="AI921" s="8"/>
      <c r="AJ921" s="8"/>
      <c r="AK921" s="8"/>
      <c r="AL921" s="8"/>
      <c r="AM921" s="8"/>
      <c r="AN921" s="8"/>
      <c r="AO921" s="8"/>
      <c r="AP921" s="8"/>
      <c r="AQ921" s="8"/>
      <c r="AR921" s="8"/>
      <c r="AS921" s="8"/>
      <c r="AT921" s="8"/>
      <c r="AU921" s="8"/>
      <c r="AV921" s="8"/>
      <c r="AW921" s="19"/>
      <c r="AX921" s="8"/>
      <c r="AY921" s="8"/>
      <c r="AZ921" s="8"/>
      <c r="BA921" s="8"/>
      <c r="BB921" s="8"/>
      <c r="BC921" s="8"/>
      <c r="BD921" s="8"/>
      <c r="BE921" s="8"/>
      <c r="BF921" s="8"/>
      <c r="BG921" s="8"/>
      <c r="BH921" s="8"/>
      <c r="BI921" s="8"/>
    </row>
    <row r="922" spans="1:61" ht="15" thickBot="1">
      <c r="A922" s="2">
        <v>0</v>
      </c>
      <c r="B922" s="2">
        <v>1</v>
      </c>
      <c r="C922" s="2">
        <v>44</v>
      </c>
      <c r="D922" s="2">
        <v>1</v>
      </c>
      <c r="E922" s="2">
        <v>0</v>
      </c>
      <c r="F922" s="2">
        <v>0</v>
      </c>
      <c r="G922" s="2">
        <v>0</v>
      </c>
      <c r="H922" s="2">
        <v>0</v>
      </c>
      <c r="I922" s="2">
        <v>0</v>
      </c>
      <c r="J922" s="2">
        <v>0</v>
      </c>
      <c r="K922" s="2">
        <v>271</v>
      </c>
      <c r="L922" s="2">
        <v>132.5</v>
      </c>
      <c r="M922" s="2">
        <v>90</v>
      </c>
      <c r="N922" s="2">
        <v>24.06</v>
      </c>
      <c r="O922" s="2">
        <v>94</v>
      </c>
      <c r="P922" s="2">
        <v>95</v>
      </c>
      <c r="Q922" s="1">
        <f t="shared" si="85"/>
        <v>-2.194337713126794</v>
      </c>
      <c r="R922" s="1">
        <f t="shared" si="86"/>
        <v>0.11143233724607222</v>
      </c>
      <c r="S922" s="1">
        <f t="shared" si="87"/>
        <v>0.10026011796829788</v>
      </c>
      <c r="T922" s="1">
        <f t="shared" si="88"/>
        <v>0.89973988203170208</v>
      </c>
      <c r="U922" s="1">
        <f t="shared" si="89"/>
        <v>-4.5883028478893334E-2</v>
      </c>
      <c r="V922" s="10">
        <f t="shared" si="84"/>
        <v>1</v>
      </c>
      <c r="W922" s="12"/>
      <c r="X922" s="12"/>
      <c r="Y922" s="12"/>
      <c r="Z922" s="12"/>
      <c r="AA922" s="8"/>
      <c r="AB922" s="8"/>
      <c r="AC922" s="8"/>
      <c r="AD922" s="8"/>
      <c r="AE922" s="8"/>
      <c r="AF922" s="8"/>
      <c r="AG922" s="8"/>
      <c r="AH922" s="8"/>
      <c r="AI922" s="8"/>
      <c r="AJ922" s="8"/>
      <c r="AK922" s="8"/>
      <c r="AL922" s="8"/>
      <c r="AM922" s="8"/>
      <c r="AN922" s="8"/>
      <c r="AO922" s="8"/>
      <c r="AP922" s="8"/>
      <c r="AQ922" s="8"/>
      <c r="AR922" s="8"/>
      <c r="AS922" s="8"/>
      <c r="AT922" s="8"/>
      <c r="AU922" s="8"/>
      <c r="AV922" s="8"/>
      <c r="AW922" s="19"/>
      <c r="AX922" s="8"/>
      <c r="AY922" s="8"/>
      <c r="AZ922" s="8"/>
      <c r="BA922" s="8"/>
      <c r="BB922" s="8"/>
      <c r="BC922" s="8"/>
      <c r="BD922" s="8"/>
      <c r="BE922" s="8"/>
      <c r="BF922" s="8"/>
      <c r="BG922" s="8"/>
      <c r="BH922" s="8"/>
      <c r="BI922" s="8"/>
    </row>
    <row r="923" spans="1:61" ht="15" thickBot="1">
      <c r="A923" s="2">
        <v>0</v>
      </c>
      <c r="B923" s="2">
        <v>1</v>
      </c>
      <c r="C923" s="2">
        <v>41</v>
      </c>
      <c r="D923" s="2">
        <v>2</v>
      </c>
      <c r="E923" s="2">
        <v>1</v>
      </c>
      <c r="F923" s="2">
        <v>30</v>
      </c>
      <c r="G923" s="2">
        <v>0</v>
      </c>
      <c r="H923" s="2">
        <v>0</v>
      </c>
      <c r="I923" s="2">
        <v>1</v>
      </c>
      <c r="J923" s="2">
        <v>0</v>
      </c>
      <c r="K923" s="2">
        <v>176</v>
      </c>
      <c r="L923" s="2">
        <v>146</v>
      </c>
      <c r="M923" s="2">
        <v>88</v>
      </c>
      <c r="N923" s="2">
        <v>24.04</v>
      </c>
      <c r="O923" s="2">
        <v>78</v>
      </c>
      <c r="P923" s="2">
        <v>83</v>
      </c>
      <c r="Q923" s="1">
        <f t="shared" si="85"/>
        <v>-1.6207796721993324</v>
      </c>
      <c r="R923" s="1">
        <f t="shared" si="86"/>
        <v>0.19774446310422097</v>
      </c>
      <c r="S923" s="1">
        <f t="shared" si="87"/>
        <v>0.1650973719316742</v>
      </c>
      <c r="T923" s="1">
        <f t="shared" si="88"/>
        <v>0.83490262806832582</v>
      </c>
      <c r="U923" s="1">
        <f t="shared" si="89"/>
        <v>-7.8364171891826262E-2</v>
      </c>
      <c r="V923" s="10">
        <f t="shared" si="84"/>
        <v>1</v>
      </c>
      <c r="W923" s="12"/>
      <c r="X923" s="12"/>
      <c r="Y923" s="12"/>
      <c r="Z923" s="12"/>
      <c r="AA923" s="8"/>
      <c r="AB923" s="8"/>
      <c r="AC923" s="8"/>
      <c r="AD923" s="8"/>
      <c r="AE923" s="8"/>
      <c r="AF923" s="8"/>
      <c r="AG923" s="8"/>
      <c r="AH923" s="8"/>
      <c r="AI923" s="8"/>
      <c r="AJ923" s="8"/>
      <c r="AK923" s="8"/>
      <c r="AL923" s="8"/>
      <c r="AM923" s="8"/>
      <c r="AN923" s="8"/>
      <c r="AO923" s="8"/>
      <c r="AP923" s="8"/>
      <c r="AQ923" s="8"/>
      <c r="AR923" s="8"/>
      <c r="AS923" s="8"/>
      <c r="AT923" s="8"/>
      <c r="AU923" s="8"/>
      <c r="AV923" s="8"/>
      <c r="AW923" s="19"/>
      <c r="AX923" s="8"/>
      <c r="AY923" s="8"/>
      <c r="AZ923" s="8"/>
      <c r="BA923" s="8"/>
      <c r="BB923" s="8"/>
      <c r="BC923" s="8"/>
      <c r="BD923" s="8"/>
      <c r="BE923" s="8"/>
      <c r="BF923" s="8"/>
      <c r="BG923" s="8"/>
      <c r="BH923" s="8"/>
      <c r="BI923" s="8"/>
    </row>
    <row r="924" spans="1:61" ht="15" thickBot="1">
      <c r="A924" s="2">
        <v>1</v>
      </c>
      <c r="B924" s="2">
        <v>0</v>
      </c>
      <c r="C924" s="2">
        <v>52</v>
      </c>
      <c r="D924" s="2">
        <v>4</v>
      </c>
      <c r="E924" s="2">
        <v>0</v>
      </c>
      <c r="F924" s="2">
        <v>0</v>
      </c>
      <c r="G924" s="2">
        <v>0</v>
      </c>
      <c r="H924" s="2">
        <v>0</v>
      </c>
      <c r="I924" s="2">
        <v>1</v>
      </c>
      <c r="J924" s="2">
        <v>0</v>
      </c>
      <c r="K924" s="2">
        <v>240</v>
      </c>
      <c r="L924" s="2">
        <v>177</v>
      </c>
      <c r="M924" s="2">
        <v>103.5</v>
      </c>
      <c r="N924" s="2">
        <v>24.39</v>
      </c>
      <c r="O924" s="2">
        <v>86</v>
      </c>
      <c r="P924" s="2">
        <v>75</v>
      </c>
      <c r="Q924" s="1">
        <f t="shared" si="85"/>
        <v>-1.7035998614233332</v>
      </c>
      <c r="R924" s="1">
        <f t="shared" si="86"/>
        <v>0.18202707096081416</v>
      </c>
      <c r="S924" s="1">
        <f t="shared" si="87"/>
        <v>0.15399568709780301</v>
      </c>
      <c r="T924" s="1">
        <f t="shared" si="88"/>
        <v>0.15399568709780301</v>
      </c>
      <c r="U924" s="1">
        <f t="shared" si="89"/>
        <v>-0.81249144212362845</v>
      </c>
      <c r="V924" s="10">
        <f t="shared" si="84"/>
        <v>1</v>
      </c>
      <c r="W924" s="12"/>
      <c r="X924" s="12"/>
      <c r="Y924" s="12"/>
      <c r="Z924" s="12"/>
      <c r="AA924" s="8"/>
      <c r="AB924" s="8"/>
      <c r="AC924" s="8"/>
      <c r="AD924" s="8"/>
      <c r="AE924" s="8"/>
      <c r="AF924" s="8"/>
      <c r="AG924" s="8"/>
      <c r="AH924" s="8"/>
      <c r="AI924" s="8"/>
      <c r="AJ924" s="8"/>
      <c r="AK924" s="8"/>
      <c r="AL924" s="8"/>
      <c r="AM924" s="8"/>
      <c r="AN924" s="8"/>
      <c r="AO924" s="8"/>
      <c r="AP924" s="8"/>
      <c r="AQ924" s="8"/>
      <c r="AR924" s="8"/>
      <c r="AS924" s="8"/>
      <c r="AT924" s="8"/>
      <c r="AU924" s="8"/>
      <c r="AV924" s="8"/>
      <c r="AW924" s="19"/>
      <c r="AX924" s="8"/>
      <c r="AY924" s="8"/>
      <c r="AZ924" s="8"/>
      <c r="BA924" s="8"/>
      <c r="BB924" s="8"/>
      <c r="BC924" s="8"/>
      <c r="BD924" s="8"/>
      <c r="BE924" s="8"/>
      <c r="BF924" s="8"/>
      <c r="BG924" s="8"/>
      <c r="BH924" s="8"/>
      <c r="BI924" s="8"/>
    </row>
    <row r="925" spans="1:61" ht="15" thickBot="1">
      <c r="A925" s="2">
        <v>0</v>
      </c>
      <c r="B925" s="2">
        <v>0</v>
      </c>
      <c r="C925" s="2">
        <v>40</v>
      </c>
      <c r="D925" s="2">
        <v>1</v>
      </c>
      <c r="E925" s="2">
        <v>0</v>
      </c>
      <c r="F925" s="2">
        <v>0</v>
      </c>
      <c r="G925" s="2">
        <v>0</v>
      </c>
      <c r="H925" s="2">
        <v>0</v>
      </c>
      <c r="I925" s="2">
        <v>0</v>
      </c>
      <c r="J925" s="2">
        <v>0</v>
      </c>
      <c r="K925" s="2">
        <v>187</v>
      </c>
      <c r="L925" s="2">
        <v>105</v>
      </c>
      <c r="M925" s="2">
        <v>74</v>
      </c>
      <c r="N925" s="2">
        <v>23.26</v>
      </c>
      <c r="O925" s="2">
        <v>80</v>
      </c>
      <c r="P925" s="2">
        <v>69</v>
      </c>
      <c r="Q925" s="1">
        <f t="shared" si="85"/>
        <v>-3.6994254179363484</v>
      </c>
      <c r="R925" s="1">
        <f t="shared" si="86"/>
        <v>2.4737736247149967E-2</v>
      </c>
      <c r="S925" s="1">
        <f t="shared" si="87"/>
        <v>2.4140553599349083E-2</v>
      </c>
      <c r="T925" s="1">
        <f t="shared" si="88"/>
        <v>0.97585944640065092</v>
      </c>
      <c r="U925" s="1">
        <f t="shared" si="89"/>
        <v>-1.0612729513974314E-2</v>
      </c>
      <c r="V925" s="10">
        <f t="shared" si="84"/>
        <v>0</v>
      </c>
      <c r="W925" s="12"/>
      <c r="X925" s="12"/>
      <c r="Y925" s="12"/>
      <c r="Z925" s="12"/>
      <c r="AA925" s="8"/>
      <c r="AB925" s="8"/>
      <c r="AC925" s="8"/>
      <c r="AD925" s="8"/>
      <c r="AE925" s="8"/>
      <c r="AF925" s="8"/>
      <c r="AG925" s="8"/>
      <c r="AH925" s="8"/>
      <c r="AI925" s="8"/>
      <c r="AJ925" s="8"/>
      <c r="AK925" s="8"/>
      <c r="AL925" s="8"/>
      <c r="AM925" s="8"/>
      <c r="AN925" s="8"/>
      <c r="AO925" s="8"/>
      <c r="AP925" s="8"/>
      <c r="AQ925" s="8"/>
      <c r="AR925" s="8"/>
      <c r="AS925" s="8"/>
      <c r="AT925" s="8"/>
      <c r="AU925" s="8"/>
      <c r="AV925" s="8"/>
      <c r="AW925" s="19"/>
      <c r="AX925" s="8"/>
      <c r="AY925" s="8"/>
      <c r="AZ925" s="8"/>
      <c r="BA925" s="8"/>
      <c r="BB925" s="8"/>
      <c r="BC925" s="8"/>
      <c r="BD925" s="8"/>
      <c r="BE925" s="8"/>
      <c r="BF925" s="8"/>
      <c r="BG925" s="8"/>
      <c r="BH925" s="8"/>
      <c r="BI925" s="8"/>
    </row>
    <row r="926" spans="1:61" ht="15" thickBot="1">
      <c r="A926" s="2">
        <v>0</v>
      </c>
      <c r="B926" s="2">
        <v>0</v>
      </c>
      <c r="C926" s="2">
        <v>55</v>
      </c>
      <c r="D926" s="2">
        <v>2</v>
      </c>
      <c r="E926" s="2">
        <v>1</v>
      </c>
      <c r="F926" s="2">
        <v>3</v>
      </c>
      <c r="G926" s="2">
        <v>0</v>
      </c>
      <c r="H926" s="2">
        <v>0</v>
      </c>
      <c r="I926" s="2">
        <v>0</v>
      </c>
      <c r="J926" s="2">
        <v>0</v>
      </c>
      <c r="K926" s="2">
        <v>252</v>
      </c>
      <c r="L926" s="2">
        <v>108.5</v>
      </c>
      <c r="M926" s="2">
        <v>63.5</v>
      </c>
      <c r="N926" s="2">
        <v>25.23</v>
      </c>
      <c r="O926" s="2">
        <v>80</v>
      </c>
      <c r="P926" s="2">
        <v>121</v>
      </c>
      <c r="Q926" s="1">
        <f t="shared" si="85"/>
        <v>-2.0391491846179841</v>
      </c>
      <c r="R926" s="1">
        <f t="shared" si="86"/>
        <v>0.13013938838212977</v>
      </c>
      <c r="S926" s="1">
        <f t="shared" si="87"/>
        <v>0.11515339587308165</v>
      </c>
      <c r="T926" s="1">
        <f t="shared" si="88"/>
        <v>0.88484660412691829</v>
      </c>
      <c r="U926" s="1">
        <f t="shared" si="89"/>
        <v>-5.3132011511646947E-2</v>
      </c>
      <c r="V926" s="10">
        <f t="shared" si="84"/>
        <v>1</v>
      </c>
      <c r="W926" s="12"/>
      <c r="X926" s="12"/>
      <c r="Y926" s="12"/>
      <c r="Z926" s="12"/>
      <c r="AA926" s="8"/>
      <c r="AB926" s="8"/>
      <c r="AC926" s="8"/>
      <c r="AD926" s="8"/>
      <c r="AE926" s="8"/>
      <c r="AF926" s="8"/>
      <c r="AG926" s="8"/>
      <c r="AH926" s="8"/>
      <c r="AI926" s="8"/>
      <c r="AJ926" s="8"/>
      <c r="AK926" s="8"/>
      <c r="AL926" s="8"/>
      <c r="AM926" s="8"/>
      <c r="AN926" s="8"/>
      <c r="AO926" s="8"/>
      <c r="AP926" s="8"/>
      <c r="AQ926" s="8"/>
      <c r="AR926" s="8"/>
      <c r="AS926" s="8"/>
      <c r="AT926" s="8"/>
      <c r="AU926" s="8"/>
      <c r="AV926" s="8"/>
      <c r="AW926" s="19"/>
      <c r="AX926" s="8"/>
      <c r="AY926" s="8"/>
      <c r="AZ926" s="8"/>
      <c r="BA926" s="8"/>
      <c r="BB926" s="8"/>
      <c r="BC926" s="8"/>
      <c r="BD926" s="8"/>
      <c r="BE926" s="8"/>
      <c r="BF926" s="8"/>
      <c r="BG926" s="8"/>
      <c r="BH926" s="8"/>
      <c r="BI926" s="8"/>
    </row>
    <row r="927" spans="1:61" ht="15" thickBot="1">
      <c r="A927" s="2">
        <v>0</v>
      </c>
      <c r="B927" s="2">
        <v>0</v>
      </c>
      <c r="C927" s="2">
        <v>41</v>
      </c>
      <c r="D927" s="2">
        <v>3</v>
      </c>
      <c r="E927" s="2">
        <v>1</v>
      </c>
      <c r="F927" s="2">
        <v>3</v>
      </c>
      <c r="G927" s="2">
        <v>0</v>
      </c>
      <c r="H927" s="2">
        <v>0</v>
      </c>
      <c r="I927" s="2">
        <v>0</v>
      </c>
      <c r="J927" s="2">
        <v>0</v>
      </c>
      <c r="K927" s="2">
        <v>140</v>
      </c>
      <c r="L927" s="2">
        <v>110</v>
      </c>
      <c r="M927" s="2">
        <v>60</v>
      </c>
      <c r="N927" s="2">
        <v>23.38</v>
      </c>
      <c r="O927" s="2">
        <v>65</v>
      </c>
      <c r="P927" s="2">
        <v>82</v>
      </c>
      <c r="Q927" s="1">
        <f t="shared" si="85"/>
        <v>-3.4355861407066088</v>
      </c>
      <c r="R927" s="1">
        <f t="shared" si="86"/>
        <v>3.2206527141807224E-2</v>
      </c>
      <c r="S927" s="1">
        <f t="shared" si="87"/>
        <v>3.1201630967193649E-2</v>
      </c>
      <c r="T927" s="1">
        <f t="shared" si="88"/>
        <v>0.96879836903280636</v>
      </c>
      <c r="U927" s="1">
        <f t="shared" si="89"/>
        <v>-1.3766600996970095E-2</v>
      </c>
      <c r="V927" s="10">
        <f t="shared" si="84"/>
        <v>0</v>
      </c>
      <c r="W927" s="12"/>
      <c r="X927" s="12"/>
      <c r="Y927" s="12"/>
      <c r="Z927" s="12"/>
      <c r="AA927" s="8"/>
      <c r="AB927" s="8"/>
      <c r="AC927" s="8"/>
      <c r="AD927" s="8"/>
      <c r="AE927" s="8"/>
      <c r="AF927" s="8"/>
      <c r="AG927" s="8"/>
      <c r="AH927" s="8"/>
      <c r="AI927" s="8"/>
      <c r="AJ927" s="8"/>
      <c r="AK927" s="8"/>
      <c r="AL927" s="8"/>
      <c r="AM927" s="8"/>
      <c r="AN927" s="8"/>
      <c r="AO927" s="8"/>
      <c r="AP927" s="8"/>
      <c r="AQ927" s="8"/>
      <c r="AR927" s="8"/>
      <c r="AS927" s="8"/>
      <c r="AT927" s="8"/>
      <c r="AU927" s="8"/>
      <c r="AV927" s="8"/>
      <c r="AW927" s="19"/>
      <c r="AX927" s="8"/>
      <c r="AY927" s="8"/>
      <c r="AZ927" s="8"/>
      <c r="BA927" s="8"/>
      <c r="BB927" s="8"/>
      <c r="BC927" s="8"/>
      <c r="BD927" s="8"/>
      <c r="BE927" s="8"/>
      <c r="BF927" s="8"/>
      <c r="BG927" s="8"/>
      <c r="BH927" s="8"/>
      <c r="BI927" s="8"/>
    </row>
    <row r="928" spans="1:61" ht="15" thickBot="1">
      <c r="A928" s="2">
        <v>0</v>
      </c>
      <c r="B928" s="2">
        <v>1</v>
      </c>
      <c r="C928" s="2">
        <v>40</v>
      </c>
      <c r="D928" s="2">
        <v>2</v>
      </c>
      <c r="E928" s="2">
        <v>0</v>
      </c>
      <c r="F928" s="2">
        <v>0</v>
      </c>
      <c r="G928" s="2">
        <v>0</v>
      </c>
      <c r="H928" s="2">
        <v>0</v>
      </c>
      <c r="I928" s="2">
        <v>0</v>
      </c>
      <c r="J928" s="2">
        <v>0</v>
      </c>
      <c r="K928" s="2">
        <v>185</v>
      </c>
      <c r="L928" s="2">
        <v>102</v>
      </c>
      <c r="M928" s="2">
        <v>72</v>
      </c>
      <c r="N928" s="2">
        <v>24.08</v>
      </c>
      <c r="O928" s="2">
        <v>63</v>
      </c>
      <c r="P928" s="2">
        <v>83</v>
      </c>
      <c r="Q928" s="1">
        <f t="shared" si="85"/>
        <v>-3.0707566647948141</v>
      </c>
      <c r="R928" s="1">
        <f t="shared" si="86"/>
        <v>4.6386042889486299E-2</v>
      </c>
      <c r="S928" s="1">
        <f t="shared" si="87"/>
        <v>4.4329760708004158E-2</v>
      </c>
      <c r="T928" s="1">
        <f t="shared" si="88"/>
        <v>0.95567023929199579</v>
      </c>
      <c r="U928" s="1">
        <f t="shared" si="89"/>
        <v>-1.9691938227416318E-2</v>
      </c>
      <c r="V928" s="10">
        <f t="shared" si="84"/>
        <v>0</v>
      </c>
      <c r="W928" s="12"/>
      <c r="X928" s="12"/>
      <c r="Y928" s="12"/>
      <c r="Z928" s="12"/>
      <c r="AA928" s="8"/>
      <c r="AB928" s="8"/>
      <c r="AC928" s="8"/>
      <c r="AD928" s="8"/>
      <c r="AE928" s="8"/>
      <c r="AF928" s="8"/>
      <c r="AG928" s="8"/>
      <c r="AH928" s="8"/>
      <c r="AI928" s="8"/>
      <c r="AJ928" s="8"/>
      <c r="AK928" s="8"/>
      <c r="AL928" s="8"/>
      <c r="AM928" s="8"/>
      <c r="AN928" s="8"/>
      <c r="AO928" s="8"/>
      <c r="AP928" s="8"/>
      <c r="AQ928" s="8"/>
      <c r="AR928" s="8"/>
      <c r="AS928" s="8"/>
      <c r="AT928" s="8"/>
      <c r="AU928" s="8"/>
      <c r="AV928" s="8"/>
      <c r="AW928" s="19"/>
      <c r="AX928" s="8"/>
      <c r="AY928" s="8"/>
      <c r="AZ928" s="8"/>
      <c r="BA928" s="8"/>
      <c r="BB928" s="8"/>
      <c r="BC928" s="8"/>
      <c r="BD928" s="8"/>
      <c r="BE928" s="8"/>
      <c r="BF928" s="8"/>
      <c r="BG928" s="8"/>
      <c r="BH928" s="8"/>
      <c r="BI928" s="8"/>
    </row>
    <row r="929" spans="1:61" ht="15" thickBot="1">
      <c r="A929" s="2">
        <v>0</v>
      </c>
      <c r="B929" s="2">
        <v>1</v>
      </c>
      <c r="C929" s="2">
        <v>41</v>
      </c>
      <c r="D929" s="2">
        <v>1</v>
      </c>
      <c r="E929" s="2">
        <v>0</v>
      </c>
      <c r="F929" s="2">
        <v>0</v>
      </c>
      <c r="G929" s="2">
        <v>0</v>
      </c>
      <c r="H929" s="2">
        <v>0</v>
      </c>
      <c r="I929" s="2">
        <v>0</v>
      </c>
      <c r="J929" s="2">
        <v>0</v>
      </c>
      <c r="K929" s="2">
        <v>324</v>
      </c>
      <c r="L929" s="2">
        <v>129.5</v>
      </c>
      <c r="M929" s="2">
        <v>92.5</v>
      </c>
      <c r="N929" s="2">
        <v>34.99</v>
      </c>
      <c r="O929" s="2">
        <v>79</v>
      </c>
      <c r="P929" s="2">
        <v>103</v>
      </c>
      <c r="Q929" s="1">
        <f t="shared" si="85"/>
        <v>-2.1409801847180612</v>
      </c>
      <c r="R929" s="1">
        <f t="shared" si="86"/>
        <v>0.11753957604333742</v>
      </c>
      <c r="S929" s="1">
        <f t="shared" si="87"/>
        <v>0.10517710384762188</v>
      </c>
      <c r="T929" s="1">
        <f t="shared" si="88"/>
        <v>0.89482289615237809</v>
      </c>
      <c r="U929" s="1">
        <f t="shared" si="89"/>
        <v>-4.8262911985536013E-2</v>
      </c>
      <c r="V929" s="10">
        <f t="shared" si="84"/>
        <v>1</v>
      </c>
      <c r="W929" s="12"/>
      <c r="X929" s="12"/>
      <c r="Y929" s="12"/>
      <c r="Z929" s="12"/>
      <c r="AA929" s="8"/>
      <c r="AB929" s="8"/>
      <c r="AC929" s="8"/>
      <c r="AD929" s="8"/>
      <c r="AE929" s="8"/>
      <c r="AF929" s="8"/>
      <c r="AG929" s="8"/>
      <c r="AH929" s="8"/>
      <c r="AI929" s="8"/>
      <c r="AJ929" s="8"/>
      <c r="AK929" s="8"/>
      <c r="AL929" s="8"/>
      <c r="AM929" s="8"/>
      <c r="AN929" s="8"/>
      <c r="AO929" s="8"/>
      <c r="AP929" s="8"/>
      <c r="AQ929" s="8"/>
      <c r="AR929" s="8"/>
      <c r="AS929" s="8"/>
      <c r="AT929" s="8"/>
      <c r="AU929" s="8"/>
      <c r="AV929" s="8"/>
      <c r="AW929" s="19"/>
      <c r="AX929" s="8"/>
      <c r="AY929" s="8"/>
      <c r="AZ929" s="8"/>
      <c r="BA929" s="8"/>
      <c r="BB929" s="8"/>
      <c r="BC929" s="8"/>
      <c r="BD929" s="8"/>
      <c r="BE929" s="8"/>
      <c r="BF929" s="8"/>
      <c r="BG929" s="8"/>
      <c r="BH929" s="8"/>
      <c r="BI929" s="8"/>
    </row>
    <row r="930" spans="1:61" ht="15" thickBot="1">
      <c r="A930" s="2">
        <v>0</v>
      </c>
      <c r="B930" s="2">
        <v>0</v>
      </c>
      <c r="C930" s="2">
        <v>48</v>
      </c>
      <c r="D930" s="2">
        <v>2</v>
      </c>
      <c r="E930" s="2">
        <v>0</v>
      </c>
      <c r="F930" s="2">
        <v>0</v>
      </c>
      <c r="G930" s="2">
        <v>0</v>
      </c>
      <c r="H930" s="2">
        <v>0</v>
      </c>
      <c r="I930" s="2">
        <v>0</v>
      </c>
      <c r="J930" s="2">
        <v>0</v>
      </c>
      <c r="K930" s="2">
        <v>273</v>
      </c>
      <c r="L930" s="2">
        <v>132</v>
      </c>
      <c r="M930" s="2">
        <v>85</v>
      </c>
      <c r="N930" s="2">
        <v>26.03</v>
      </c>
      <c r="O930" s="2">
        <v>70</v>
      </c>
      <c r="P930" s="2">
        <v>78</v>
      </c>
      <c r="Q930" s="1">
        <f t="shared" si="85"/>
        <v>-2.557230723856553</v>
      </c>
      <c r="R930" s="1">
        <f t="shared" si="86"/>
        <v>7.7519115311387277E-2</v>
      </c>
      <c r="S930" s="1">
        <f t="shared" si="87"/>
        <v>7.1942218202769789E-2</v>
      </c>
      <c r="T930" s="1">
        <f t="shared" si="88"/>
        <v>0.9280577817972302</v>
      </c>
      <c r="U930" s="1">
        <f t="shared" si="89"/>
        <v>-3.2424983334503422E-2</v>
      </c>
      <c r="V930" s="10">
        <f t="shared" si="84"/>
        <v>0</v>
      </c>
      <c r="W930" s="12"/>
      <c r="X930" s="12"/>
      <c r="Y930" s="12"/>
      <c r="Z930" s="12"/>
      <c r="AA930" s="8"/>
      <c r="AB930" s="8"/>
      <c r="AC930" s="8"/>
      <c r="AD930" s="8"/>
      <c r="AE930" s="8"/>
      <c r="AF930" s="8"/>
      <c r="AG930" s="8"/>
      <c r="AH930" s="8"/>
      <c r="AI930" s="8"/>
      <c r="AJ930" s="8"/>
      <c r="AK930" s="8"/>
      <c r="AL930" s="8"/>
      <c r="AM930" s="8"/>
      <c r="AN930" s="8"/>
      <c r="AO930" s="8"/>
      <c r="AP930" s="8"/>
      <c r="AQ930" s="8"/>
      <c r="AR930" s="8"/>
      <c r="AS930" s="8"/>
      <c r="AT930" s="8"/>
      <c r="AU930" s="8"/>
      <c r="AV930" s="8"/>
      <c r="AW930" s="19"/>
      <c r="AX930" s="8"/>
      <c r="AY930" s="8"/>
      <c r="AZ930" s="8"/>
      <c r="BA930" s="8"/>
      <c r="BB930" s="8"/>
      <c r="BC930" s="8"/>
      <c r="BD930" s="8"/>
      <c r="BE930" s="8"/>
      <c r="BF930" s="8"/>
      <c r="BG930" s="8"/>
      <c r="BH930" s="8"/>
      <c r="BI930" s="8"/>
    </row>
    <row r="931" spans="1:61" ht="15" thickBot="1">
      <c r="A931" s="2">
        <v>0</v>
      </c>
      <c r="B931" s="2">
        <v>0</v>
      </c>
      <c r="C931" s="2">
        <v>52</v>
      </c>
      <c r="D931" s="2">
        <v>1</v>
      </c>
      <c r="E931" s="2">
        <v>0</v>
      </c>
      <c r="F931" s="2">
        <v>0</v>
      </c>
      <c r="G931" s="2">
        <v>0</v>
      </c>
      <c r="H931" s="2">
        <v>0</v>
      </c>
      <c r="I931" s="2">
        <v>0</v>
      </c>
      <c r="J931" s="2">
        <v>0</v>
      </c>
      <c r="K931" s="2">
        <v>245</v>
      </c>
      <c r="L931" s="2">
        <v>131</v>
      </c>
      <c r="M931" s="2">
        <v>80</v>
      </c>
      <c r="N931" s="2">
        <v>32.04</v>
      </c>
      <c r="O931" s="2">
        <v>80</v>
      </c>
      <c r="P931" s="2">
        <v>81</v>
      </c>
      <c r="Q931" s="1">
        <f t="shared" si="85"/>
        <v>-2.2863769762579045</v>
      </c>
      <c r="R931" s="1">
        <f t="shared" si="86"/>
        <v>0.1016340180798703</v>
      </c>
      <c r="S931" s="1">
        <f t="shared" si="87"/>
        <v>9.2257516027888009E-2</v>
      </c>
      <c r="T931" s="1">
        <f t="shared" si="88"/>
        <v>0.90774248397211199</v>
      </c>
      <c r="U931" s="1">
        <f t="shared" si="89"/>
        <v>-4.2037338320276431E-2</v>
      </c>
      <c r="V931" s="10">
        <f t="shared" si="84"/>
        <v>0</v>
      </c>
      <c r="W931" s="12"/>
      <c r="X931" s="12"/>
      <c r="Y931" s="12"/>
      <c r="Z931" s="12"/>
      <c r="AA931" s="8"/>
      <c r="AB931" s="8"/>
      <c r="AC931" s="8"/>
      <c r="AD931" s="8"/>
      <c r="AE931" s="8"/>
      <c r="AF931" s="8"/>
      <c r="AG931" s="8"/>
      <c r="AH931" s="8"/>
      <c r="AI931" s="8"/>
      <c r="AJ931" s="8"/>
      <c r="AK931" s="8"/>
      <c r="AL931" s="8"/>
      <c r="AM931" s="8"/>
      <c r="AN931" s="8"/>
      <c r="AO931" s="8"/>
      <c r="AP931" s="8"/>
      <c r="AQ931" s="8"/>
      <c r="AR931" s="8"/>
      <c r="AS931" s="8"/>
      <c r="AT931" s="8"/>
      <c r="AU931" s="8"/>
      <c r="AV931" s="8"/>
      <c r="AW931" s="19"/>
      <c r="AX931" s="8"/>
      <c r="AY931" s="8"/>
      <c r="AZ931" s="8"/>
      <c r="BA931" s="8"/>
      <c r="BB931" s="8"/>
      <c r="BC931" s="8"/>
      <c r="BD931" s="8"/>
      <c r="BE931" s="8"/>
      <c r="BF931" s="8"/>
      <c r="BG931" s="8"/>
      <c r="BH931" s="8"/>
      <c r="BI931" s="8"/>
    </row>
    <row r="932" spans="1:61" ht="15" thickBot="1">
      <c r="A932" s="2">
        <v>0</v>
      </c>
      <c r="B932" s="2">
        <v>1</v>
      </c>
      <c r="C932" s="2">
        <v>53</v>
      </c>
      <c r="D932" s="2">
        <v>1</v>
      </c>
      <c r="E932" s="2">
        <v>1</v>
      </c>
      <c r="F932" s="2">
        <v>10</v>
      </c>
      <c r="G932" s="2">
        <v>0</v>
      </c>
      <c r="H932" s="2">
        <v>0</v>
      </c>
      <c r="I932" s="2">
        <v>1</v>
      </c>
      <c r="J932" s="2">
        <v>1</v>
      </c>
      <c r="K932" s="2">
        <v>229</v>
      </c>
      <c r="L932" s="2">
        <v>146.5</v>
      </c>
      <c r="M932" s="2">
        <v>82</v>
      </c>
      <c r="N932" s="2">
        <v>27.8</v>
      </c>
      <c r="O932" s="2">
        <v>60</v>
      </c>
      <c r="P932" s="2">
        <v>172</v>
      </c>
      <c r="Q932" s="1">
        <f t="shared" si="85"/>
        <v>-0.26057355712313424</v>
      </c>
      <c r="R932" s="1">
        <f t="shared" si="86"/>
        <v>0.77060947047554262</v>
      </c>
      <c r="S932" s="1">
        <f t="shared" si="87"/>
        <v>0.43522272038258986</v>
      </c>
      <c r="T932" s="1">
        <f t="shared" si="88"/>
        <v>0.5647772796174102</v>
      </c>
      <c r="U932" s="1">
        <f t="shared" si="89"/>
        <v>-0.24812278280479902</v>
      </c>
      <c r="V932" s="10">
        <f t="shared" si="84"/>
        <v>1</v>
      </c>
      <c r="W932" s="12"/>
      <c r="X932" s="12"/>
      <c r="Y932" s="12"/>
      <c r="Z932" s="12"/>
      <c r="AA932" s="8"/>
      <c r="AB932" s="8"/>
      <c r="AC932" s="8"/>
      <c r="AD932" s="8"/>
      <c r="AE932" s="8"/>
      <c r="AF932" s="8"/>
      <c r="AG932" s="8"/>
      <c r="AH932" s="8"/>
      <c r="AI932" s="8"/>
      <c r="AJ932" s="8"/>
      <c r="AK932" s="8"/>
      <c r="AL932" s="8"/>
      <c r="AM932" s="8"/>
      <c r="AN932" s="8"/>
      <c r="AO932" s="8"/>
      <c r="AP932" s="8"/>
      <c r="AQ932" s="8"/>
      <c r="AR932" s="8"/>
      <c r="AS932" s="8"/>
      <c r="AT932" s="8"/>
      <c r="AU932" s="8"/>
      <c r="AV932" s="8"/>
      <c r="AW932" s="19"/>
      <c r="AX932" s="8"/>
      <c r="AY932" s="8"/>
      <c r="AZ932" s="8"/>
      <c r="BA932" s="8"/>
      <c r="BB932" s="8"/>
      <c r="BC932" s="8"/>
      <c r="BD932" s="8"/>
      <c r="BE932" s="8"/>
      <c r="BF932" s="8"/>
      <c r="BG932" s="8"/>
      <c r="BH932" s="8"/>
      <c r="BI932" s="8"/>
    </row>
    <row r="933" spans="1:61" ht="15" thickBot="1">
      <c r="A933" s="2">
        <v>0</v>
      </c>
      <c r="B933" s="2">
        <v>1</v>
      </c>
      <c r="C933" s="2">
        <v>52</v>
      </c>
      <c r="D933" s="2">
        <v>1</v>
      </c>
      <c r="E933" s="2">
        <v>0</v>
      </c>
      <c r="F933" s="2">
        <v>0</v>
      </c>
      <c r="G933" s="2">
        <v>0</v>
      </c>
      <c r="H933" s="2">
        <v>0</v>
      </c>
      <c r="I933" s="2">
        <v>0</v>
      </c>
      <c r="J933" s="2">
        <v>0</v>
      </c>
      <c r="K933" s="2">
        <v>200</v>
      </c>
      <c r="L933" s="2">
        <v>114</v>
      </c>
      <c r="M933" s="2">
        <v>77</v>
      </c>
      <c r="N933" s="2">
        <v>28.28</v>
      </c>
      <c r="O933" s="2">
        <v>66</v>
      </c>
      <c r="P933" s="2">
        <v>84</v>
      </c>
      <c r="Q933" s="1">
        <f t="shared" si="85"/>
        <v>-2.0392527558511508</v>
      </c>
      <c r="R933" s="1">
        <f t="shared" si="86"/>
        <v>0.13012591038317001</v>
      </c>
      <c r="S933" s="1">
        <f t="shared" si="87"/>
        <v>0.11514284310059816</v>
      </c>
      <c r="T933" s="1">
        <f t="shared" si="88"/>
        <v>0.88485715689940181</v>
      </c>
      <c r="U933" s="1">
        <f t="shared" si="89"/>
        <v>-5.3126832101443547E-2</v>
      </c>
      <c r="V933" s="10">
        <f t="shared" si="84"/>
        <v>1</v>
      </c>
      <c r="W933" s="12"/>
      <c r="X933" s="12"/>
      <c r="Y933" s="12"/>
      <c r="Z933" s="12"/>
      <c r="AA933" s="8"/>
      <c r="AB933" s="8"/>
      <c r="AC933" s="8"/>
      <c r="AD933" s="8"/>
      <c r="AE933" s="8"/>
      <c r="AF933" s="8"/>
      <c r="AG933" s="8"/>
      <c r="AH933" s="8"/>
      <c r="AI933" s="8"/>
      <c r="AJ933" s="8"/>
      <c r="AK933" s="8"/>
      <c r="AL933" s="8"/>
      <c r="AM933" s="8"/>
      <c r="AN933" s="8"/>
      <c r="AO933" s="8"/>
      <c r="AP933" s="8"/>
      <c r="AQ933" s="8"/>
      <c r="AR933" s="8"/>
      <c r="AS933" s="8"/>
      <c r="AT933" s="8"/>
      <c r="AU933" s="8"/>
      <c r="AV933" s="8"/>
      <c r="AW933" s="19"/>
      <c r="AX933" s="8"/>
      <c r="AY933" s="8"/>
      <c r="AZ933" s="8"/>
      <c r="BA933" s="8"/>
      <c r="BB933" s="8"/>
      <c r="BC933" s="8"/>
      <c r="BD933" s="8"/>
      <c r="BE933" s="8"/>
      <c r="BF933" s="8"/>
      <c r="BG933" s="8"/>
      <c r="BH933" s="8"/>
      <c r="BI933" s="8"/>
    </row>
    <row r="934" spans="1:61" ht="15" thickBot="1">
      <c r="A934" s="2">
        <v>1</v>
      </c>
      <c r="B934" s="2">
        <v>0</v>
      </c>
      <c r="C934" s="2">
        <v>65</v>
      </c>
      <c r="D934" s="2">
        <v>1</v>
      </c>
      <c r="E934" s="2">
        <v>0</v>
      </c>
      <c r="F934" s="2">
        <v>0</v>
      </c>
      <c r="G934" s="2">
        <v>0</v>
      </c>
      <c r="H934" s="2">
        <v>0</v>
      </c>
      <c r="I934" s="2">
        <v>0</v>
      </c>
      <c r="J934" s="2">
        <v>0</v>
      </c>
      <c r="K934" s="2">
        <v>276</v>
      </c>
      <c r="L934" s="2">
        <v>124</v>
      </c>
      <c r="M934" s="2">
        <v>70</v>
      </c>
      <c r="N934" s="2">
        <v>25.61</v>
      </c>
      <c r="O934" s="2">
        <v>76</v>
      </c>
      <c r="P934" s="2">
        <v>75</v>
      </c>
      <c r="Q934" s="1">
        <f t="shared" si="85"/>
        <v>-1.5282455976243092</v>
      </c>
      <c r="R934" s="1">
        <f t="shared" si="86"/>
        <v>0.21691589144069667</v>
      </c>
      <c r="S934" s="1">
        <f t="shared" si="87"/>
        <v>0.1782505208177467</v>
      </c>
      <c r="T934" s="1">
        <f t="shared" si="88"/>
        <v>0.1782505208177467</v>
      </c>
      <c r="U934" s="1">
        <f t="shared" si="89"/>
        <v>-0.74896919253953009</v>
      </c>
      <c r="V934" s="10">
        <f t="shared" si="84"/>
        <v>1</v>
      </c>
      <c r="W934" s="12"/>
      <c r="X934" s="12"/>
      <c r="Y934" s="12"/>
      <c r="Z934" s="12"/>
      <c r="AA934" s="8"/>
      <c r="AB934" s="8"/>
      <c r="AC934" s="8"/>
      <c r="AD934" s="8"/>
      <c r="AE934" s="8"/>
      <c r="AF934" s="8"/>
      <c r="AG934" s="8"/>
      <c r="AH934" s="8"/>
      <c r="AI934" s="8"/>
      <c r="AJ934" s="8"/>
      <c r="AK934" s="8"/>
      <c r="AL934" s="8"/>
      <c r="AM934" s="8"/>
      <c r="AN934" s="8"/>
      <c r="AO934" s="8"/>
      <c r="AP934" s="8"/>
      <c r="AQ934" s="8"/>
      <c r="AR934" s="8"/>
      <c r="AS934" s="8"/>
      <c r="AT934" s="8"/>
      <c r="AU934" s="8"/>
      <c r="AV934" s="8"/>
      <c r="AW934" s="19"/>
      <c r="AX934" s="8"/>
      <c r="AY934" s="8"/>
      <c r="AZ934" s="8"/>
      <c r="BA934" s="8"/>
      <c r="BB934" s="8"/>
      <c r="BC934" s="8"/>
      <c r="BD934" s="8"/>
      <c r="BE934" s="8"/>
      <c r="BF934" s="8"/>
      <c r="BG934" s="8"/>
      <c r="BH934" s="8"/>
      <c r="BI934" s="8"/>
    </row>
    <row r="935" spans="1:61" ht="15" thickBot="1">
      <c r="A935" s="2">
        <v>0</v>
      </c>
      <c r="B935" s="2">
        <v>1</v>
      </c>
      <c r="C935" s="2">
        <v>48</v>
      </c>
      <c r="D935" s="2">
        <v>1</v>
      </c>
      <c r="E935" s="2">
        <v>0</v>
      </c>
      <c r="F935" s="2">
        <v>0</v>
      </c>
      <c r="G935" s="2">
        <v>0</v>
      </c>
      <c r="H935" s="2">
        <v>0</v>
      </c>
      <c r="I935" s="2">
        <v>0</v>
      </c>
      <c r="J935" s="2">
        <v>0</v>
      </c>
      <c r="K935" s="2">
        <v>181</v>
      </c>
      <c r="L935" s="2">
        <v>153</v>
      </c>
      <c r="M935" s="2">
        <v>93</v>
      </c>
      <c r="N935" s="2">
        <v>29.34</v>
      </c>
      <c r="O935" s="2">
        <v>103</v>
      </c>
      <c r="P935" s="2">
        <v>88</v>
      </c>
      <c r="Q935" s="1">
        <f t="shared" si="85"/>
        <v>-1.8890760115511025</v>
      </c>
      <c r="R935" s="1">
        <f t="shared" si="86"/>
        <v>0.15121146195168661</v>
      </c>
      <c r="S935" s="1">
        <f t="shared" si="87"/>
        <v>0.13134985790997325</v>
      </c>
      <c r="T935" s="1">
        <f t="shared" si="88"/>
        <v>0.86865014209002678</v>
      </c>
      <c r="U935" s="1">
        <f t="shared" si="89"/>
        <v>-6.1155104970929235E-2</v>
      </c>
      <c r="V935" s="10">
        <f t="shared" si="84"/>
        <v>1</v>
      </c>
      <c r="W935" s="12"/>
      <c r="X935" s="12"/>
      <c r="Y935" s="12"/>
      <c r="Z935" s="12"/>
      <c r="AA935" s="8"/>
      <c r="AB935" s="8"/>
      <c r="AC935" s="8"/>
      <c r="AD935" s="8"/>
      <c r="AE935" s="8"/>
      <c r="AF935" s="8"/>
      <c r="AG935" s="8"/>
      <c r="AH935" s="8"/>
      <c r="AI935" s="8"/>
      <c r="AJ935" s="8"/>
      <c r="AK935" s="8"/>
      <c r="AL935" s="8"/>
      <c r="AM935" s="8"/>
      <c r="AN935" s="8"/>
      <c r="AO935" s="8"/>
      <c r="AP935" s="8"/>
      <c r="AQ935" s="8"/>
      <c r="AR935" s="8"/>
      <c r="AS935" s="8"/>
      <c r="AT935" s="8"/>
      <c r="AU935" s="8"/>
      <c r="AV935" s="8"/>
      <c r="AW935" s="19"/>
      <c r="AX935" s="8"/>
      <c r="AY935" s="8"/>
      <c r="AZ935" s="8"/>
      <c r="BA935" s="8"/>
      <c r="BB935" s="8"/>
      <c r="BC935" s="8"/>
      <c r="BD935" s="8"/>
      <c r="BE935" s="8"/>
      <c r="BF935" s="8"/>
      <c r="BG935" s="8"/>
      <c r="BH935" s="8"/>
      <c r="BI935" s="8"/>
    </row>
    <row r="936" spans="1:61" ht="15" thickBot="1">
      <c r="A936" s="2">
        <v>0</v>
      </c>
      <c r="B936" s="2">
        <v>0</v>
      </c>
      <c r="C936" s="2">
        <v>45</v>
      </c>
      <c r="D936" s="2">
        <v>1</v>
      </c>
      <c r="E936" s="2">
        <v>1</v>
      </c>
      <c r="F936" s="2">
        <v>5</v>
      </c>
      <c r="G936" s="2">
        <v>0</v>
      </c>
      <c r="H936" s="2">
        <v>0</v>
      </c>
      <c r="I936" s="2">
        <v>0</v>
      </c>
      <c r="J936" s="2">
        <v>0</v>
      </c>
      <c r="K936" s="2">
        <v>170</v>
      </c>
      <c r="L936" s="2">
        <v>109.5</v>
      </c>
      <c r="M936" s="2">
        <v>69</v>
      </c>
      <c r="N936" s="2">
        <v>17.38</v>
      </c>
      <c r="O936" s="2">
        <v>88</v>
      </c>
      <c r="P936" s="2">
        <v>66</v>
      </c>
      <c r="Q936" s="1">
        <f t="shared" si="85"/>
        <v>-3.2570692537113413</v>
      </c>
      <c r="R936" s="1">
        <f t="shared" si="86"/>
        <v>3.850106969797687E-2</v>
      </c>
      <c r="S936" s="1">
        <f t="shared" si="87"/>
        <v>3.7073692865019374E-2</v>
      </c>
      <c r="T936" s="1">
        <f t="shared" si="88"/>
        <v>0.96292630713498062</v>
      </c>
      <c r="U936" s="1">
        <f t="shared" si="89"/>
        <v>-1.6406948212176562E-2</v>
      </c>
      <c r="V936" s="10">
        <f t="shared" si="84"/>
        <v>0</v>
      </c>
      <c r="W936" s="12"/>
      <c r="X936" s="12"/>
      <c r="Y936" s="12"/>
      <c r="Z936" s="12"/>
      <c r="AA936" s="8"/>
      <c r="AB936" s="8"/>
      <c r="AC936" s="8"/>
      <c r="AD936" s="8"/>
      <c r="AE936" s="8"/>
      <c r="AF936" s="8"/>
      <c r="AG936" s="8"/>
      <c r="AH936" s="8"/>
      <c r="AI936" s="8"/>
      <c r="AJ936" s="8"/>
      <c r="AK936" s="8"/>
      <c r="AL936" s="8"/>
      <c r="AM936" s="8"/>
      <c r="AN936" s="8"/>
      <c r="AO936" s="8"/>
      <c r="AP936" s="8"/>
      <c r="AQ936" s="8"/>
      <c r="AR936" s="8"/>
      <c r="AS936" s="8"/>
      <c r="AT936" s="8"/>
      <c r="AU936" s="8"/>
      <c r="AV936" s="8"/>
      <c r="AW936" s="19"/>
      <c r="AX936" s="8"/>
      <c r="AY936" s="8"/>
      <c r="AZ936" s="8"/>
      <c r="BA936" s="8"/>
      <c r="BB936" s="8"/>
      <c r="BC936" s="8"/>
      <c r="BD936" s="8"/>
      <c r="BE936" s="8"/>
      <c r="BF936" s="8"/>
      <c r="BG936" s="8"/>
      <c r="BH936" s="8"/>
      <c r="BI936" s="8"/>
    </row>
    <row r="937" spans="1:61" ht="15" thickBot="1">
      <c r="A937" s="2">
        <v>1</v>
      </c>
      <c r="B937" s="2">
        <v>0</v>
      </c>
      <c r="C937" s="2">
        <v>58</v>
      </c>
      <c r="D937" s="2">
        <v>2</v>
      </c>
      <c r="E937" s="2">
        <v>0</v>
      </c>
      <c r="F937" s="2">
        <v>0</v>
      </c>
      <c r="G937" s="2">
        <v>0</v>
      </c>
      <c r="H937" s="2">
        <v>0</v>
      </c>
      <c r="I937" s="2">
        <v>0</v>
      </c>
      <c r="J937" s="2">
        <v>0</v>
      </c>
      <c r="K937" s="2">
        <v>190</v>
      </c>
      <c r="L937" s="2">
        <v>132</v>
      </c>
      <c r="M937" s="2">
        <v>67</v>
      </c>
      <c r="N937" s="2">
        <v>23.08</v>
      </c>
      <c r="O937" s="2">
        <v>65</v>
      </c>
      <c r="P937" s="2">
        <v>70</v>
      </c>
      <c r="Q937" s="1">
        <f t="shared" si="85"/>
        <v>-2.0985666188322352</v>
      </c>
      <c r="R937" s="1">
        <f t="shared" si="86"/>
        <v>0.12263208084959913</v>
      </c>
      <c r="S937" s="1">
        <f t="shared" si="87"/>
        <v>0.10923621633615899</v>
      </c>
      <c r="T937" s="1">
        <f t="shared" si="88"/>
        <v>0.10923621633615899</v>
      </c>
      <c r="U937" s="1">
        <f t="shared" si="89"/>
        <v>-0.96163335112463078</v>
      </c>
      <c r="V937" s="10">
        <f t="shared" si="84"/>
        <v>1</v>
      </c>
      <c r="W937" s="12"/>
      <c r="X937" s="12"/>
      <c r="Y937" s="12"/>
      <c r="Z937" s="12"/>
      <c r="AA937" s="8"/>
      <c r="AB937" s="8"/>
      <c r="AC937" s="8"/>
      <c r="AD937" s="8"/>
      <c r="AE937" s="8"/>
      <c r="AF937" s="8"/>
      <c r="AG937" s="8"/>
      <c r="AH937" s="8"/>
      <c r="AI937" s="8"/>
      <c r="AJ937" s="8"/>
      <c r="AK937" s="8"/>
      <c r="AL937" s="8"/>
      <c r="AM937" s="8"/>
      <c r="AN937" s="8"/>
      <c r="AO937" s="8"/>
      <c r="AP937" s="8"/>
      <c r="AQ937" s="8"/>
      <c r="AR937" s="8"/>
      <c r="AS937" s="8"/>
      <c r="AT937" s="8"/>
      <c r="AU937" s="8"/>
      <c r="AV937" s="8"/>
      <c r="AW937" s="19"/>
      <c r="AX937" s="8"/>
      <c r="AY937" s="8"/>
      <c r="AZ937" s="8"/>
      <c r="BA937" s="8"/>
      <c r="BB937" s="8"/>
      <c r="BC937" s="8"/>
      <c r="BD937" s="8"/>
      <c r="BE937" s="8"/>
      <c r="BF937" s="8"/>
      <c r="BG937" s="8"/>
      <c r="BH937" s="8"/>
      <c r="BI937" s="8"/>
    </row>
    <row r="938" spans="1:61" ht="15" thickBot="1">
      <c r="A938" s="2">
        <v>0</v>
      </c>
      <c r="B938" s="2">
        <v>0</v>
      </c>
      <c r="C938" s="2">
        <v>54</v>
      </c>
      <c r="D938" s="2">
        <v>3</v>
      </c>
      <c r="E938" s="2">
        <v>1</v>
      </c>
      <c r="F938" s="2">
        <v>20</v>
      </c>
      <c r="G938" s="2">
        <v>0</v>
      </c>
      <c r="H938" s="2">
        <v>0</v>
      </c>
      <c r="I938" s="2">
        <v>0</v>
      </c>
      <c r="J938" s="2">
        <v>0</v>
      </c>
      <c r="K938" s="2">
        <v>225</v>
      </c>
      <c r="L938" s="2">
        <v>131</v>
      </c>
      <c r="M938" s="2">
        <v>79</v>
      </c>
      <c r="N938" s="2">
        <v>25.91</v>
      </c>
      <c r="O938" s="2">
        <v>67</v>
      </c>
      <c r="P938" s="2">
        <v>62</v>
      </c>
      <c r="Q938" s="1">
        <f t="shared" si="85"/>
        <v>-2.0000305629746791</v>
      </c>
      <c r="R938" s="1">
        <f t="shared" si="86"/>
        <v>0.13533114705098534</v>
      </c>
      <c r="S938" s="1">
        <f t="shared" si="87"/>
        <v>0.11919971314317153</v>
      </c>
      <c r="T938" s="1">
        <f t="shared" si="88"/>
        <v>0.88080028685682843</v>
      </c>
      <c r="U938" s="1">
        <f t="shared" si="89"/>
        <v>-5.5122552596343924E-2</v>
      </c>
      <c r="V938" s="10">
        <f t="shared" si="84"/>
        <v>1</v>
      </c>
      <c r="W938" s="12"/>
      <c r="X938" s="12"/>
      <c r="Y938" s="12"/>
      <c r="Z938" s="12"/>
      <c r="AA938" s="8"/>
      <c r="AB938" s="8"/>
      <c r="AC938" s="8"/>
      <c r="AD938" s="8"/>
      <c r="AE938" s="8"/>
      <c r="AF938" s="8"/>
      <c r="AG938" s="8"/>
      <c r="AH938" s="8"/>
      <c r="AI938" s="8"/>
      <c r="AJ938" s="8"/>
      <c r="AK938" s="8"/>
      <c r="AL938" s="8"/>
      <c r="AM938" s="8"/>
      <c r="AN938" s="8"/>
      <c r="AO938" s="8"/>
      <c r="AP938" s="8"/>
      <c r="AQ938" s="8"/>
      <c r="AR938" s="8"/>
      <c r="AS938" s="8"/>
      <c r="AT938" s="8"/>
      <c r="AU938" s="8"/>
      <c r="AV938" s="8"/>
      <c r="AW938" s="19"/>
      <c r="AX938" s="8"/>
      <c r="AY938" s="8"/>
      <c r="AZ938" s="8"/>
      <c r="BA938" s="8"/>
      <c r="BB938" s="8"/>
      <c r="BC938" s="8"/>
      <c r="BD938" s="8"/>
      <c r="BE938" s="8"/>
      <c r="BF938" s="8"/>
      <c r="BG938" s="8"/>
      <c r="BH938" s="8"/>
      <c r="BI938" s="8"/>
    </row>
    <row r="939" spans="1:61" ht="15" thickBot="1">
      <c r="A939" s="2">
        <v>0</v>
      </c>
      <c r="B939" s="2">
        <v>0</v>
      </c>
      <c r="C939" s="2">
        <v>56</v>
      </c>
      <c r="D939" s="2">
        <v>3</v>
      </c>
      <c r="E939" s="2">
        <v>0</v>
      </c>
      <c r="F939" s="2">
        <v>0</v>
      </c>
      <c r="G939" s="2">
        <v>1</v>
      </c>
      <c r="H939" s="2">
        <v>0</v>
      </c>
      <c r="I939" s="2">
        <v>1</v>
      </c>
      <c r="J939" s="2">
        <v>0</v>
      </c>
      <c r="K939" s="2">
        <v>273</v>
      </c>
      <c r="L939" s="2">
        <v>125</v>
      </c>
      <c r="M939" s="2">
        <v>83</v>
      </c>
      <c r="N939" s="2">
        <v>24.48</v>
      </c>
      <c r="O939" s="2">
        <v>65</v>
      </c>
      <c r="P939" s="2">
        <v>66</v>
      </c>
      <c r="Q939" s="1">
        <f t="shared" si="85"/>
        <v>-1.8747294423732734</v>
      </c>
      <c r="R939" s="1">
        <f t="shared" si="86"/>
        <v>0.15339646381421237</v>
      </c>
      <c r="S939" s="1">
        <f t="shared" si="87"/>
        <v>0.13299543446399995</v>
      </c>
      <c r="T939" s="1">
        <f t="shared" si="88"/>
        <v>0.86700456553600003</v>
      </c>
      <c r="U939" s="1">
        <f t="shared" si="89"/>
        <v>-6.1978615578148204E-2</v>
      </c>
      <c r="V939" s="10">
        <f t="shared" si="84"/>
        <v>1</v>
      </c>
      <c r="W939" s="12"/>
      <c r="X939" s="12"/>
      <c r="Y939" s="12"/>
      <c r="Z939" s="12"/>
      <c r="AA939" s="8"/>
      <c r="AB939" s="8"/>
      <c r="AC939" s="8"/>
      <c r="AD939" s="8"/>
      <c r="AE939" s="8"/>
      <c r="AF939" s="8"/>
      <c r="AG939" s="8"/>
      <c r="AH939" s="8"/>
      <c r="AI939" s="8"/>
      <c r="AJ939" s="8"/>
      <c r="AK939" s="8"/>
      <c r="AL939" s="8"/>
      <c r="AM939" s="8"/>
      <c r="AN939" s="8"/>
      <c r="AO939" s="8"/>
      <c r="AP939" s="8"/>
      <c r="AQ939" s="8"/>
      <c r="AR939" s="8"/>
      <c r="AS939" s="8"/>
      <c r="AT939" s="8"/>
      <c r="AU939" s="8"/>
      <c r="AV939" s="8"/>
      <c r="AW939" s="19"/>
      <c r="AX939" s="8"/>
      <c r="AY939" s="8"/>
      <c r="AZ939" s="8"/>
      <c r="BA939" s="8"/>
      <c r="BB939" s="8"/>
      <c r="BC939" s="8"/>
      <c r="BD939" s="8"/>
      <c r="BE939" s="8"/>
      <c r="BF939" s="8"/>
      <c r="BG939" s="8"/>
      <c r="BH939" s="8"/>
      <c r="BI939" s="8"/>
    </row>
    <row r="940" spans="1:61" ht="15" thickBot="1">
      <c r="A940" s="2">
        <v>1</v>
      </c>
      <c r="B940" s="2">
        <v>0</v>
      </c>
      <c r="C940" s="2">
        <v>67</v>
      </c>
      <c r="D940" s="2">
        <v>1</v>
      </c>
      <c r="E940" s="2">
        <v>0</v>
      </c>
      <c r="F940" s="2">
        <v>0</v>
      </c>
      <c r="G940" s="2">
        <v>1</v>
      </c>
      <c r="H940" s="2">
        <v>0</v>
      </c>
      <c r="I940" s="2">
        <v>1</v>
      </c>
      <c r="J940" s="2">
        <v>0</v>
      </c>
      <c r="K940" s="2">
        <v>263</v>
      </c>
      <c r="L940" s="2">
        <v>201</v>
      </c>
      <c r="M940" s="2">
        <v>93</v>
      </c>
      <c r="N940" s="2">
        <v>30.04</v>
      </c>
      <c r="O940" s="2">
        <v>75</v>
      </c>
      <c r="P940" s="2">
        <v>78</v>
      </c>
      <c r="Q940" s="1">
        <f t="shared" si="85"/>
        <v>0.1091809898031233</v>
      </c>
      <c r="R940" s="1">
        <f t="shared" si="86"/>
        <v>1.1153642016216474</v>
      </c>
      <c r="S940" s="1">
        <f t="shared" si="87"/>
        <v>0.52726816534316145</v>
      </c>
      <c r="T940" s="1">
        <f t="shared" si="88"/>
        <v>0.52726816534316145</v>
      </c>
      <c r="U940" s="1">
        <f t="shared" si="89"/>
        <v>-0.27796844909933743</v>
      </c>
      <c r="V940" s="10">
        <f t="shared" si="84"/>
        <v>1</v>
      </c>
      <c r="W940" s="12"/>
      <c r="X940" s="12"/>
      <c r="Y940" s="12"/>
      <c r="Z940" s="12"/>
      <c r="AA940" s="8"/>
      <c r="AB940" s="8"/>
      <c r="AC940" s="8"/>
      <c r="AD940" s="8"/>
      <c r="AE940" s="8"/>
      <c r="AF940" s="8"/>
      <c r="AG940" s="8"/>
      <c r="AH940" s="8"/>
      <c r="AI940" s="8"/>
      <c r="AJ940" s="8"/>
      <c r="AK940" s="8"/>
      <c r="AL940" s="8"/>
      <c r="AM940" s="8"/>
      <c r="AN940" s="8"/>
      <c r="AO940" s="8"/>
      <c r="AP940" s="8"/>
      <c r="AQ940" s="8"/>
      <c r="AR940" s="8"/>
      <c r="AS940" s="8"/>
      <c r="AT940" s="8"/>
      <c r="AU940" s="8"/>
      <c r="AV940" s="8"/>
      <c r="AW940" s="19"/>
      <c r="AX940" s="8"/>
      <c r="AY940" s="8"/>
      <c r="AZ940" s="8"/>
      <c r="BA940" s="8"/>
      <c r="BB940" s="8"/>
      <c r="BC940" s="8"/>
      <c r="BD940" s="8"/>
      <c r="BE940" s="8"/>
      <c r="BF940" s="8"/>
      <c r="BG940" s="8"/>
      <c r="BH940" s="8"/>
      <c r="BI940" s="8"/>
    </row>
    <row r="941" spans="1:61" ht="15" thickBot="1">
      <c r="A941" s="2">
        <v>0</v>
      </c>
      <c r="B941" s="2">
        <v>1</v>
      </c>
      <c r="C941" s="2">
        <v>55</v>
      </c>
      <c r="D941" s="2">
        <v>1</v>
      </c>
      <c r="E941" s="2">
        <v>1</v>
      </c>
      <c r="F941" s="2">
        <v>35</v>
      </c>
      <c r="G941" s="2">
        <v>0</v>
      </c>
      <c r="H941" s="2">
        <v>0</v>
      </c>
      <c r="I941" s="2">
        <v>0</v>
      </c>
      <c r="J941" s="2">
        <v>0</v>
      </c>
      <c r="K941" s="2">
        <v>290</v>
      </c>
      <c r="L941" s="2">
        <v>120.5</v>
      </c>
      <c r="M941" s="2">
        <v>84</v>
      </c>
      <c r="N941" s="2">
        <v>25.05</v>
      </c>
      <c r="O941" s="2">
        <v>80</v>
      </c>
      <c r="P941" s="2">
        <v>90</v>
      </c>
      <c r="Q941" s="1">
        <f t="shared" si="85"/>
        <v>-0.89838830876851183</v>
      </c>
      <c r="R941" s="1">
        <f t="shared" si="86"/>
        <v>0.40722545282221728</v>
      </c>
      <c r="S941" s="1">
        <f t="shared" si="87"/>
        <v>0.28938181298918303</v>
      </c>
      <c r="T941" s="1">
        <f t="shared" si="88"/>
        <v>0.71061818701081703</v>
      </c>
      <c r="U941" s="1">
        <f t="shared" si="89"/>
        <v>-0.14836368170826558</v>
      </c>
      <c r="V941" s="10">
        <f t="shared" si="84"/>
        <v>1</v>
      </c>
      <c r="W941" s="12"/>
      <c r="X941" s="12"/>
      <c r="Y941" s="12"/>
      <c r="Z941" s="12"/>
      <c r="AA941" s="8"/>
      <c r="AB941" s="8"/>
      <c r="AC941" s="8"/>
      <c r="AD941" s="8"/>
      <c r="AE941" s="8"/>
      <c r="AF941" s="8"/>
      <c r="AG941" s="8"/>
      <c r="AH941" s="8"/>
      <c r="AI941" s="8"/>
      <c r="AJ941" s="8"/>
      <c r="AK941" s="8"/>
      <c r="AL941" s="8"/>
      <c r="AM941" s="8"/>
      <c r="AN941" s="8"/>
      <c r="AO941" s="8"/>
      <c r="AP941" s="8"/>
      <c r="AQ941" s="8"/>
      <c r="AR941" s="8"/>
      <c r="AS941" s="8"/>
      <c r="AT941" s="8"/>
      <c r="AU941" s="8"/>
      <c r="AV941" s="8"/>
      <c r="AW941" s="19"/>
      <c r="AX941" s="8"/>
      <c r="AY941" s="8"/>
      <c r="AZ941" s="8"/>
      <c r="BA941" s="8"/>
      <c r="BB941" s="8"/>
      <c r="BC941" s="8"/>
      <c r="BD941" s="8"/>
      <c r="BE941" s="8"/>
      <c r="BF941" s="8"/>
      <c r="BG941" s="8"/>
      <c r="BH941" s="8"/>
      <c r="BI941" s="8"/>
    </row>
    <row r="942" spans="1:61" ht="15" thickBot="1">
      <c r="A942" s="2">
        <v>0</v>
      </c>
      <c r="B942" s="2">
        <v>0</v>
      </c>
      <c r="C942" s="2">
        <v>59</v>
      </c>
      <c r="D942" s="2">
        <v>3</v>
      </c>
      <c r="E942" s="2">
        <v>0</v>
      </c>
      <c r="F942" s="2">
        <v>0</v>
      </c>
      <c r="G942" s="2">
        <v>0</v>
      </c>
      <c r="H942" s="2">
        <v>0</v>
      </c>
      <c r="I942" s="2">
        <v>1</v>
      </c>
      <c r="J942" s="2">
        <v>0</v>
      </c>
      <c r="K942" s="2">
        <v>273</v>
      </c>
      <c r="L942" s="2">
        <v>145</v>
      </c>
      <c r="M942" s="2">
        <v>90</v>
      </c>
      <c r="N942" s="2">
        <v>23.94</v>
      </c>
      <c r="O942" s="2">
        <v>78</v>
      </c>
      <c r="P942" s="2">
        <v>82</v>
      </c>
      <c r="Q942" s="1">
        <f t="shared" si="85"/>
        <v>-1.4988613667411288</v>
      </c>
      <c r="R942" s="1">
        <f t="shared" si="86"/>
        <v>0.22338436826727673</v>
      </c>
      <c r="S942" s="1">
        <f t="shared" si="87"/>
        <v>0.18259540832916155</v>
      </c>
      <c r="T942" s="1">
        <f t="shared" si="88"/>
        <v>0.81740459167083845</v>
      </c>
      <c r="U942" s="1">
        <f t="shared" si="89"/>
        <v>-8.7562927021162626E-2</v>
      </c>
      <c r="V942" s="10">
        <f t="shared" si="84"/>
        <v>1</v>
      </c>
      <c r="W942" s="12"/>
      <c r="X942" s="12"/>
      <c r="Y942" s="12"/>
      <c r="Z942" s="12"/>
      <c r="AA942" s="8"/>
      <c r="AB942" s="8"/>
      <c r="AC942" s="8"/>
      <c r="AD942" s="8"/>
      <c r="AE942" s="8"/>
      <c r="AF942" s="8"/>
      <c r="AG942" s="8"/>
      <c r="AH942" s="8"/>
      <c r="AI942" s="8"/>
      <c r="AJ942" s="8"/>
      <c r="AK942" s="8"/>
      <c r="AL942" s="8"/>
      <c r="AM942" s="8"/>
      <c r="AN942" s="8"/>
      <c r="AO942" s="8"/>
      <c r="AP942" s="8"/>
      <c r="AQ942" s="8"/>
      <c r="AR942" s="8"/>
      <c r="AS942" s="8"/>
      <c r="AT942" s="8"/>
      <c r="AU942" s="8"/>
      <c r="AV942" s="8"/>
      <c r="AW942" s="19"/>
      <c r="AX942" s="8"/>
      <c r="AY942" s="8"/>
      <c r="AZ942" s="8"/>
      <c r="BA942" s="8"/>
      <c r="BB942" s="8"/>
      <c r="BC942" s="8"/>
      <c r="BD942" s="8"/>
      <c r="BE942" s="8"/>
      <c r="BF942" s="8"/>
      <c r="BG942" s="8"/>
      <c r="BH942" s="8"/>
      <c r="BI942" s="8"/>
    </row>
    <row r="943" spans="1:61" ht="15" thickBot="1">
      <c r="A943" s="2">
        <v>0</v>
      </c>
      <c r="B943" s="2">
        <v>0</v>
      </c>
      <c r="C943" s="2">
        <v>49</v>
      </c>
      <c r="D943" s="2">
        <v>2</v>
      </c>
      <c r="E943" s="2">
        <v>1</v>
      </c>
      <c r="F943" s="2">
        <v>30</v>
      </c>
      <c r="G943" s="2">
        <v>0</v>
      </c>
      <c r="H943" s="2">
        <v>0</v>
      </c>
      <c r="I943" s="2">
        <v>0</v>
      </c>
      <c r="J943" s="2">
        <v>0</v>
      </c>
      <c r="K943" s="2">
        <v>265</v>
      </c>
      <c r="L943" s="2">
        <v>144</v>
      </c>
      <c r="M943" s="2">
        <v>86</v>
      </c>
      <c r="N943" s="2">
        <v>25.57</v>
      </c>
      <c r="O943" s="2">
        <v>82</v>
      </c>
      <c r="P943" s="2">
        <v>68</v>
      </c>
      <c r="Q943" s="1">
        <f t="shared" si="85"/>
        <v>-1.8374649907105329</v>
      </c>
      <c r="R943" s="1">
        <f t="shared" si="86"/>
        <v>0.15922054049090817</v>
      </c>
      <c r="S943" s="1">
        <f t="shared" si="87"/>
        <v>0.13735137959467253</v>
      </c>
      <c r="T943" s="1">
        <f t="shared" si="88"/>
        <v>0.86264862040532742</v>
      </c>
      <c r="U943" s="1">
        <f t="shared" si="89"/>
        <v>-6.4166067893435041E-2</v>
      </c>
      <c r="V943" s="10">
        <f t="shared" si="84"/>
        <v>1</v>
      </c>
      <c r="W943" s="12"/>
      <c r="X943" s="12"/>
      <c r="Y943" s="12"/>
      <c r="Z943" s="12"/>
      <c r="AA943" s="8"/>
      <c r="AB943" s="8"/>
      <c r="AC943" s="8"/>
      <c r="AD943" s="8"/>
      <c r="AE943" s="8"/>
      <c r="AF943" s="8"/>
      <c r="AG943" s="8"/>
      <c r="AH943" s="8"/>
      <c r="AI943" s="8"/>
      <c r="AJ943" s="8"/>
      <c r="AK943" s="8"/>
      <c r="AL943" s="8"/>
      <c r="AM943" s="8"/>
      <c r="AN943" s="8"/>
      <c r="AO943" s="8"/>
      <c r="AP943" s="8"/>
      <c r="AQ943" s="8"/>
      <c r="AR943" s="8"/>
      <c r="AS943" s="8"/>
      <c r="AT943" s="8"/>
      <c r="AU943" s="8"/>
      <c r="AV943" s="8"/>
      <c r="AW943" s="19"/>
      <c r="AX943" s="8"/>
      <c r="AY943" s="8"/>
      <c r="AZ943" s="8"/>
      <c r="BA943" s="8"/>
      <c r="BB943" s="8"/>
      <c r="BC943" s="8"/>
      <c r="BD943" s="8"/>
      <c r="BE943" s="8"/>
      <c r="BF943" s="8"/>
      <c r="BG943" s="8"/>
      <c r="BH943" s="8"/>
      <c r="BI943" s="8"/>
    </row>
    <row r="944" spans="1:61" ht="15" thickBot="1">
      <c r="A944" s="2">
        <v>0</v>
      </c>
      <c r="B944" s="2">
        <v>0</v>
      </c>
      <c r="C944" s="2">
        <v>54</v>
      </c>
      <c r="D944" s="2">
        <v>2</v>
      </c>
      <c r="E944" s="2">
        <v>0</v>
      </c>
      <c r="F944" s="2">
        <v>0</v>
      </c>
      <c r="G944" s="2">
        <v>0</v>
      </c>
      <c r="H944" s="2">
        <v>0</v>
      </c>
      <c r="I944" s="2">
        <v>0</v>
      </c>
      <c r="J944" s="2">
        <v>0</v>
      </c>
      <c r="K944" s="2">
        <v>279</v>
      </c>
      <c r="L944" s="2">
        <v>127</v>
      </c>
      <c r="M944" s="2">
        <v>70</v>
      </c>
      <c r="N944" s="2">
        <v>23.48</v>
      </c>
      <c r="O944" s="2">
        <v>92</v>
      </c>
      <c r="P944" s="2">
        <v>79</v>
      </c>
      <c r="Q944" s="1">
        <f t="shared" si="85"/>
        <v>-2.2575163925410751</v>
      </c>
      <c r="R944" s="1">
        <f t="shared" si="86"/>
        <v>0.10460997249650653</v>
      </c>
      <c r="S944" s="1">
        <f t="shared" si="87"/>
        <v>9.4703085343399218E-2</v>
      </c>
      <c r="T944" s="1">
        <f t="shared" si="88"/>
        <v>0.90529691465660078</v>
      </c>
      <c r="U944" s="1">
        <f t="shared" si="89"/>
        <v>-4.3208959746478932E-2</v>
      </c>
      <c r="V944" s="10">
        <f t="shared" si="84"/>
        <v>0</v>
      </c>
      <c r="W944" s="12"/>
      <c r="X944" s="12"/>
      <c r="Y944" s="12"/>
      <c r="Z944" s="12"/>
      <c r="AA944" s="8"/>
      <c r="AB944" s="8"/>
      <c r="AC944" s="8"/>
      <c r="AD944" s="8"/>
      <c r="AE944" s="8"/>
      <c r="AF944" s="8"/>
      <c r="AG944" s="8"/>
      <c r="AH944" s="8"/>
      <c r="AI944" s="8"/>
      <c r="AJ944" s="8"/>
      <c r="AK944" s="8"/>
      <c r="AL944" s="8"/>
      <c r="AM944" s="8"/>
      <c r="AN944" s="8"/>
      <c r="AO944" s="8"/>
      <c r="AP944" s="8"/>
      <c r="AQ944" s="8"/>
      <c r="AR944" s="8"/>
      <c r="AS944" s="8"/>
      <c r="AT944" s="8"/>
      <c r="AU944" s="8"/>
      <c r="AV944" s="8"/>
      <c r="AW944" s="19"/>
      <c r="AX944" s="8"/>
      <c r="AY944" s="8"/>
      <c r="AZ944" s="8"/>
      <c r="BA944" s="8"/>
      <c r="BB944" s="8"/>
      <c r="BC944" s="8"/>
      <c r="BD944" s="8"/>
      <c r="BE944" s="8"/>
      <c r="BF944" s="8"/>
      <c r="BG944" s="8"/>
      <c r="BH944" s="8"/>
      <c r="BI944" s="8"/>
    </row>
    <row r="945" spans="1:61" ht="15" thickBot="1">
      <c r="A945" s="2">
        <v>1</v>
      </c>
      <c r="B945" s="2">
        <v>1</v>
      </c>
      <c r="C945" s="2">
        <v>45</v>
      </c>
      <c r="D945" s="2">
        <v>2</v>
      </c>
      <c r="E945" s="2">
        <v>0</v>
      </c>
      <c r="F945" s="2">
        <v>0</v>
      </c>
      <c r="G945" s="2">
        <v>0</v>
      </c>
      <c r="H945" s="2">
        <v>0</v>
      </c>
      <c r="I945" s="2">
        <v>0</v>
      </c>
      <c r="J945" s="2">
        <v>0</v>
      </c>
      <c r="K945" s="2">
        <v>232</v>
      </c>
      <c r="L945" s="2">
        <v>122.5</v>
      </c>
      <c r="M945" s="2">
        <v>82.5</v>
      </c>
      <c r="N945" s="2">
        <v>27.55</v>
      </c>
      <c r="O945" s="2">
        <v>74</v>
      </c>
      <c r="P945" s="2">
        <v>59</v>
      </c>
      <c r="Q945" s="1">
        <f t="shared" si="85"/>
        <v>-2.5575998097338051</v>
      </c>
      <c r="R945" s="1">
        <f t="shared" si="86"/>
        <v>7.7490509380056138E-2</v>
      </c>
      <c r="S945" s="1">
        <f t="shared" si="87"/>
        <v>7.1917579510413499E-2</v>
      </c>
      <c r="T945" s="1">
        <f t="shared" si="88"/>
        <v>7.1917579510413499E-2</v>
      </c>
      <c r="U945" s="1">
        <f t="shared" si="89"/>
        <v>-1.1431649378343471</v>
      </c>
      <c r="V945" s="10">
        <f t="shared" si="84"/>
        <v>0</v>
      </c>
      <c r="W945" s="12"/>
      <c r="X945" s="12"/>
      <c r="Y945" s="12"/>
      <c r="Z945" s="12"/>
      <c r="AA945" s="8"/>
      <c r="AB945" s="8"/>
      <c r="AC945" s="8"/>
      <c r="AD945" s="8"/>
      <c r="AE945" s="8"/>
      <c r="AF945" s="8"/>
      <c r="AG945" s="8"/>
      <c r="AH945" s="8"/>
      <c r="AI945" s="8"/>
      <c r="AJ945" s="8"/>
      <c r="AK945" s="8"/>
      <c r="AL945" s="8"/>
      <c r="AM945" s="8"/>
      <c r="AN945" s="8"/>
      <c r="AO945" s="8"/>
      <c r="AP945" s="8"/>
      <c r="AQ945" s="8"/>
      <c r="AR945" s="8"/>
      <c r="AS945" s="8"/>
      <c r="AT945" s="8"/>
      <c r="AU945" s="8"/>
      <c r="AV945" s="8"/>
      <c r="AW945" s="19"/>
      <c r="AX945" s="8"/>
      <c r="AY945" s="8"/>
      <c r="AZ945" s="8"/>
      <c r="BA945" s="8"/>
      <c r="BB945" s="8"/>
      <c r="BC945" s="8"/>
      <c r="BD945" s="8"/>
      <c r="BE945" s="8"/>
      <c r="BF945" s="8"/>
      <c r="BG945" s="8"/>
      <c r="BH945" s="8"/>
      <c r="BI945" s="8"/>
    </row>
    <row r="946" spans="1:61" ht="15" thickBot="1">
      <c r="A946" s="2">
        <v>0</v>
      </c>
      <c r="B946" s="2">
        <v>0</v>
      </c>
      <c r="C946" s="2">
        <v>55</v>
      </c>
      <c r="D946" s="2">
        <v>1</v>
      </c>
      <c r="E946" s="2">
        <v>1</v>
      </c>
      <c r="F946" s="2">
        <v>10</v>
      </c>
      <c r="G946" s="2">
        <v>0</v>
      </c>
      <c r="H946" s="2">
        <v>0</v>
      </c>
      <c r="I946" s="2">
        <v>0</v>
      </c>
      <c r="J946" s="2">
        <v>0</v>
      </c>
      <c r="K946" s="2">
        <v>346</v>
      </c>
      <c r="L946" s="2">
        <v>131</v>
      </c>
      <c r="M946" s="2">
        <v>81</v>
      </c>
      <c r="N946" s="2">
        <v>22.69</v>
      </c>
      <c r="O946" s="2">
        <v>75</v>
      </c>
      <c r="P946" s="2">
        <v>77</v>
      </c>
      <c r="Q946" s="1">
        <f t="shared" si="85"/>
        <v>-1.6924306001447498</v>
      </c>
      <c r="R946" s="1">
        <f t="shared" si="86"/>
        <v>0.18407157542372457</v>
      </c>
      <c r="S946" s="1">
        <f t="shared" si="87"/>
        <v>0.15545645993389703</v>
      </c>
      <c r="T946" s="1">
        <f t="shared" si="88"/>
        <v>0.84454354006610299</v>
      </c>
      <c r="U946" s="1">
        <f t="shared" si="89"/>
        <v>-7.3377955657195265E-2</v>
      </c>
      <c r="V946" s="10">
        <f t="shared" si="84"/>
        <v>1</v>
      </c>
      <c r="W946" s="12"/>
      <c r="X946" s="12"/>
      <c r="Y946" s="12"/>
      <c r="Z946" s="12"/>
      <c r="AA946" s="8"/>
      <c r="AB946" s="8"/>
      <c r="AC946" s="8"/>
      <c r="AD946" s="8"/>
      <c r="AE946" s="8"/>
      <c r="AF946" s="8"/>
      <c r="AG946" s="8"/>
      <c r="AH946" s="8"/>
      <c r="AI946" s="8"/>
      <c r="AJ946" s="8"/>
      <c r="AK946" s="8"/>
      <c r="AL946" s="8"/>
      <c r="AM946" s="8"/>
      <c r="AN946" s="8"/>
      <c r="AO946" s="8"/>
      <c r="AP946" s="8"/>
      <c r="AQ946" s="8"/>
      <c r="AR946" s="8"/>
      <c r="AS946" s="8"/>
      <c r="AT946" s="8"/>
      <c r="AU946" s="8"/>
      <c r="AV946" s="8"/>
      <c r="AW946" s="19"/>
      <c r="AX946" s="8"/>
      <c r="AY946" s="8"/>
      <c r="AZ946" s="8"/>
      <c r="BA946" s="8"/>
      <c r="BB946" s="8"/>
      <c r="BC946" s="8"/>
      <c r="BD946" s="8"/>
      <c r="BE946" s="8"/>
      <c r="BF946" s="8"/>
      <c r="BG946" s="8"/>
      <c r="BH946" s="8"/>
      <c r="BI946" s="8"/>
    </row>
    <row r="947" spans="1:61" ht="15" thickBot="1">
      <c r="A947" s="2">
        <v>0</v>
      </c>
      <c r="B947" s="2">
        <v>0</v>
      </c>
      <c r="C947" s="2">
        <v>46</v>
      </c>
      <c r="D947" s="2">
        <v>2</v>
      </c>
      <c r="E947" s="2">
        <v>0</v>
      </c>
      <c r="F947" s="2">
        <v>0</v>
      </c>
      <c r="G947" s="2">
        <v>0</v>
      </c>
      <c r="H947" s="2">
        <v>0</v>
      </c>
      <c r="I947" s="2">
        <v>0</v>
      </c>
      <c r="J947" s="2">
        <v>0</v>
      </c>
      <c r="K947" s="2">
        <v>253</v>
      </c>
      <c r="L947" s="2">
        <v>118</v>
      </c>
      <c r="M947" s="2">
        <v>79</v>
      </c>
      <c r="N947" s="2">
        <v>26.61</v>
      </c>
      <c r="O947" s="2">
        <v>85</v>
      </c>
      <c r="P947" s="2">
        <v>83</v>
      </c>
      <c r="Q947" s="1">
        <f t="shared" si="85"/>
        <v>-2.9290809003244416</v>
      </c>
      <c r="R947" s="1">
        <f t="shared" si="86"/>
        <v>5.3446137905962823E-2</v>
      </c>
      <c r="S947" s="1">
        <f t="shared" si="87"/>
        <v>5.0734571026291773E-2</v>
      </c>
      <c r="T947" s="1">
        <f t="shared" si="88"/>
        <v>0.94926542897370825</v>
      </c>
      <c r="U947" s="1">
        <f t="shared" si="89"/>
        <v>-2.2612335285149922E-2</v>
      </c>
      <c r="V947" s="10">
        <f t="shared" si="84"/>
        <v>0</v>
      </c>
      <c r="W947" s="12"/>
      <c r="X947" s="12"/>
      <c r="Y947" s="12"/>
      <c r="Z947" s="12"/>
      <c r="AA947" s="8"/>
      <c r="AB947" s="8"/>
      <c r="AC947" s="8"/>
      <c r="AD947" s="8"/>
      <c r="AE947" s="8"/>
      <c r="AF947" s="8"/>
      <c r="AG947" s="8"/>
      <c r="AH947" s="8"/>
      <c r="AI947" s="8"/>
      <c r="AJ947" s="8"/>
      <c r="AK947" s="8"/>
      <c r="AL947" s="8"/>
      <c r="AM947" s="8"/>
      <c r="AN947" s="8"/>
      <c r="AO947" s="8"/>
      <c r="AP947" s="8"/>
      <c r="AQ947" s="8"/>
      <c r="AR947" s="8"/>
      <c r="AS947" s="8"/>
      <c r="AT947" s="8"/>
      <c r="AU947" s="8"/>
      <c r="AV947" s="8"/>
      <c r="AW947" s="19"/>
      <c r="AX947" s="8"/>
      <c r="AY947" s="8"/>
      <c r="AZ947" s="8"/>
      <c r="BA947" s="8"/>
      <c r="BB947" s="8"/>
      <c r="BC947" s="8"/>
      <c r="BD947" s="8"/>
      <c r="BE947" s="8"/>
      <c r="BF947" s="8"/>
      <c r="BG947" s="8"/>
      <c r="BH947" s="8"/>
      <c r="BI947" s="8"/>
    </row>
    <row r="948" spans="1:61" ht="15" thickBot="1">
      <c r="A948" s="2">
        <v>0</v>
      </c>
      <c r="B948" s="2">
        <v>0</v>
      </c>
      <c r="C948" s="2">
        <v>40</v>
      </c>
      <c r="D948" s="2">
        <v>2</v>
      </c>
      <c r="E948" s="2">
        <v>1</v>
      </c>
      <c r="F948" s="2">
        <v>10</v>
      </c>
      <c r="G948" s="2">
        <v>0</v>
      </c>
      <c r="H948" s="2">
        <v>0</v>
      </c>
      <c r="I948" s="2">
        <v>0</v>
      </c>
      <c r="J948" s="2">
        <v>0</v>
      </c>
      <c r="K948" s="2">
        <v>216</v>
      </c>
      <c r="L948" s="2">
        <v>112.5</v>
      </c>
      <c r="M948" s="2">
        <v>76.5</v>
      </c>
      <c r="N948" s="2">
        <v>27.22</v>
      </c>
      <c r="O948" s="2">
        <v>75</v>
      </c>
      <c r="P948" s="2">
        <v>77</v>
      </c>
      <c r="Q948" s="1">
        <f t="shared" si="85"/>
        <v>-3.2253111851408143</v>
      </c>
      <c r="R948" s="1">
        <f t="shared" si="86"/>
        <v>3.9743412092432921E-2</v>
      </c>
      <c r="S948" s="1">
        <f t="shared" si="87"/>
        <v>3.8224249973800022E-2</v>
      </c>
      <c r="T948" s="1">
        <f t="shared" si="88"/>
        <v>0.96177575002619997</v>
      </c>
      <c r="U948" s="1">
        <f t="shared" si="89"/>
        <v>-1.6926177316877251E-2</v>
      </c>
      <c r="V948" s="10">
        <f t="shared" si="84"/>
        <v>0</v>
      </c>
      <c r="W948" s="12"/>
      <c r="X948" s="12"/>
      <c r="Y948" s="12"/>
      <c r="Z948" s="12"/>
      <c r="AA948" s="8"/>
      <c r="AB948" s="8"/>
      <c r="AC948" s="8"/>
      <c r="AD948" s="8"/>
      <c r="AE948" s="8"/>
      <c r="AF948" s="8"/>
      <c r="AG948" s="8"/>
      <c r="AH948" s="8"/>
      <c r="AI948" s="8"/>
      <c r="AJ948" s="8"/>
      <c r="AK948" s="8"/>
      <c r="AL948" s="8"/>
      <c r="AM948" s="8"/>
      <c r="AN948" s="8"/>
      <c r="AO948" s="8"/>
      <c r="AP948" s="8"/>
      <c r="AQ948" s="8"/>
      <c r="AR948" s="8"/>
      <c r="AS948" s="8"/>
      <c r="AT948" s="8"/>
      <c r="AU948" s="8"/>
      <c r="AV948" s="8"/>
      <c r="AW948" s="19"/>
      <c r="AX948" s="8"/>
      <c r="AY948" s="8"/>
      <c r="AZ948" s="8"/>
      <c r="BA948" s="8"/>
      <c r="BB948" s="8"/>
      <c r="BC948" s="8"/>
      <c r="BD948" s="8"/>
      <c r="BE948" s="8"/>
      <c r="BF948" s="8"/>
      <c r="BG948" s="8"/>
      <c r="BH948" s="8"/>
      <c r="BI948" s="8"/>
    </row>
    <row r="949" spans="1:61" ht="15" thickBot="1">
      <c r="A949" s="2">
        <v>0</v>
      </c>
      <c r="B949" s="2">
        <v>1</v>
      </c>
      <c r="C949" s="2">
        <v>44</v>
      </c>
      <c r="D949" s="2">
        <v>4</v>
      </c>
      <c r="E949" s="2">
        <v>1</v>
      </c>
      <c r="F949" s="2">
        <v>4</v>
      </c>
      <c r="G949" s="2">
        <v>0</v>
      </c>
      <c r="H949" s="2">
        <v>0</v>
      </c>
      <c r="I949" s="2">
        <v>1</v>
      </c>
      <c r="J949" s="2">
        <v>0</v>
      </c>
      <c r="K949" s="2">
        <v>220</v>
      </c>
      <c r="L949" s="2">
        <v>135</v>
      </c>
      <c r="M949" s="2">
        <v>91</v>
      </c>
      <c r="N949" s="2">
        <v>27.23</v>
      </c>
      <c r="O949" s="2">
        <v>70</v>
      </c>
      <c r="P949" s="2">
        <v>88</v>
      </c>
      <c r="Q949" s="1">
        <f t="shared" si="85"/>
        <v>-1.9864220975877505</v>
      </c>
      <c r="R949" s="1">
        <f t="shared" si="86"/>
        <v>0.13718538432782304</v>
      </c>
      <c r="S949" s="1">
        <f t="shared" si="87"/>
        <v>0.12063590177859322</v>
      </c>
      <c r="T949" s="1">
        <f t="shared" si="88"/>
        <v>0.87936409822140682</v>
      </c>
      <c r="U949" s="1">
        <f t="shared" si="89"/>
        <v>-5.5831269285581582E-2</v>
      </c>
      <c r="V949" s="10">
        <f t="shared" si="84"/>
        <v>1</v>
      </c>
      <c r="W949" s="12"/>
      <c r="X949" s="12"/>
      <c r="Y949" s="12"/>
      <c r="Z949" s="12"/>
      <c r="AA949" s="8"/>
      <c r="AB949" s="8"/>
      <c r="AC949" s="8"/>
      <c r="AD949" s="8"/>
      <c r="AE949" s="8"/>
      <c r="AF949" s="8"/>
      <c r="AG949" s="8"/>
      <c r="AH949" s="8"/>
      <c r="AI949" s="8"/>
      <c r="AJ949" s="8"/>
      <c r="AK949" s="8"/>
      <c r="AL949" s="8"/>
      <c r="AM949" s="8"/>
      <c r="AN949" s="8"/>
      <c r="AO949" s="8"/>
      <c r="AP949" s="8"/>
      <c r="AQ949" s="8"/>
      <c r="AR949" s="8"/>
      <c r="AS949" s="8"/>
      <c r="AT949" s="8"/>
      <c r="AU949" s="8"/>
      <c r="AV949" s="8"/>
      <c r="AW949" s="19"/>
      <c r="AX949" s="8"/>
      <c r="AY949" s="8"/>
      <c r="AZ949" s="8"/>
      <c r="BA949" s="8"/>
      <c r="BB949" s="8"/>
      <c r="BC949" s="8"/>
      <c r="BD949" s="8"/>
      <c r="BE949" s="8"/>
      <c r="BF949" s="8"/>
      <c r="BG949" s="8"/>
      <c r="BH949" s="8"/>
      <c r="BI949" s="8"/>
    </row>
    <row r="950" spans="1:61" ht="15" thickBot="1">
      <c r="A950" s="2">
        <v>1</v>
      </c>
      <c r="B950" s="2">
        <v>0</v>
      </c>
      <c r="C950" s="2">
        <v>40</v>
      </c>
      <c r="D950" s="2">
        <v>1</v>
      </c>
      <c r="E950" s="2">
        <v>1</v>
      </c>
      <c r="F950" s="2">
        <v>9</v>
      </c>
      <c r="G950" s="2">
        <v>0</v>
      </c>
      <c r="H950" s="2">
        <v>0</v>
      </c>
      <c r="I950" s="2">
        <v>0</v>
      </c>
      <c r="J950" s="2">
        <v>0</v>
      </c>
      <c r="K950" s="2">
        <v>239</v>
      </c>
      <c r="L950" s="2">
        <v>118</v>
      </c>
      <c r="M950" s="2">
        <v>78</v>
      </c>
      <c r="N950" s="2">
        <v>23.48</v>
      </c>
      <c r="O950" s="2">
        <v>85</v>
      </c>
      <c r="P950" s="2">
        <v>75</v>
      </c>
      <c r="Q950" s="1">
        <f t="shared" si="85"/>
        <v>-3.1368223843448702</v>
      </c>
      <c r="R950" s="1">
        <f t="shared" si="86"/>
        <v>4.3420552748243087E-2</v>
      </c>
      <c r="S950" s="1">
        <f t="shared" si="87"/>
        <v>4.1613664436529085E-2</v>
      </c>
      <c r="T950" s="1">
        <f t="shared" si="88"/>
        <v>4.1613664436529085E-2</v>
      </c>
      <c r="U950" s="1">
        <f t="shared" si="89"/>
        <v>-1.3807640392060505</v>
      </c>
      <c r="V950" s="10">
        <f t="shared" si="84"/>
        <v>0</v>
      </c>
      <c r="W950" s="12"/>
      <c r="X950" s="12"/>
      <c r="Y950" s="12"/>
      <c r="Z950" s="12"/>
      <c r="AA950" s="8"/>
      <c r="AB950" s="8"/>
      <c r="AC950" s="8"/>
      <c r="AD950" s="8"/>
      <c r="AE950" s="8"/>
      <c r="AF950" s="8"/>
      <c r="AG950" s="8"/>
      <c r="AH950" s="8"/>
      <c r="AI950" s="8"/>
      <c r="AJ950" s="8"/>
      <c r="AK950" s="8"/>
      <c r="AL950" s="8"/>
      <c r="AM950" s="8"/>
      <c r="AN950" s="8"/>
      <c r="AO950" s="8"/>
      <c r="AP950" s="8"/>
      <c r="AQ950" s="8"/>
      <c r="AR950" s="8"/>
      <c r="AS950" s="8"/>
      <c r="AT950" s="8"/>
      <c r="AU950" s="8"/>
      <c r="AV950" s="8"/>
      <c r="AW950" s="19"/>
      <c r="AX950" s="8"/>
      <c r="AY950" s="8"/>
      <c r="AZ950" s="8"/>
      <c r="BA950" s="8"/>
      <c r="BB950" s="8"/>
      <c r="BC950" s="8"/>
      <c r="BD950" s="8"/>
      <c r="BE950" s="8"/>
      <c r="BF950" s="8"/>
      <c r="BG950" s="8"/>
      <c r="BH950" s="8"/>
      <c r="BI950" s="8"/>
    </row>
    <row r="951" spans="1:61" ht="15" thickBot="1">
      <c r="A951" s="2">
        <v>0</v>
      </c>
      <c r="B951" s="2">
        <v>0</v>
      </c>
      <c r="C951" s="2">
        <v>37</v>
      </c>
      <c r="D951" s="2">
        <v>1</v>
      </c>
      <c r="E951" s="2">
        <v>0</v>
      </c>
      <c r="F951" s="2">
        <v>0</v>
      </c>
      <c r="G951" s="2">
        <v>0</v>
      </c>
      <c r="H951" s="2">
        <v>0</v>
      </c>
      <c r="I951" s="2">
        <v>0</v>
      </c>
      <c r="J951" s="2">
        <v>0</v>
      </c>
      <c r="K951" s="2">
        <v>261</v>
      </c>
      <c r="L951" s="2">
        <v>123</v>
      </c>
      <c r="M951" s="2">
        <v>75</v>
      </c>
      <c r="N951" s="2">
        <v>26.72</v>
      </c>
      <c r="O951" s="2">
        <v>90</v>
      </c>
      <c r="P951" s="2">
        <v>85</v>
      </c>
      <c r="Q951" s="1">
        <f t="shared" si="85"/>
        <v>-3.3426415274162933</v>
      </c>
      <c r="R951" s="1">
        <f t="shared" si="86"/>
        <v>3.534347355108515E-2</v>
      </c>
      <c r="S951" s="1">
        <f t="shared" si="87"/>
        <v>3.4136954985442579E-2</v>
      </c>
      <c r="T951" s="1">
        <f t="shared" si="88"/>
        <v>0.96586304501455744</v>
      </c>
      <c r="U951" s="1">
        <f t="shared" si="89"/>
        <v>-1.5084450200613041E-2</v>
      </c>
      <c r="V951" s="10">
        <f t="shared" si="84"/>
        <v>0</v>
      </c>
      <c r="W951" s="12"/>
      <c r="X951" s="12"/>
      <c r="Y951" s="12"/>
      <c r="Z951" s="12"/>
      <c r="AA951" s="8"/>
      <c r="AB951" s="8"/>
      <c r="AC951" s="8"/>
      <c r="AD951" s="8"/>
      <c r="AE951" s="8"/>
      <c r="AF951" s="8"/>
      <c r="AG951" s="8"/>
      <c r="AH951" s="8"/>
      <c r="AI951" s="8"/>
      <c r="AJ951" s="8"/>
      <c r="AK951" s="8"/>
      <c r="AL951" s="8"/>
      <c r="AM951" s="8"/>
      <c r="AN951" s="8"/>
      <c r="AO951" s="8"/>
      <c r="AP951" s="8"/>
      <c r="AQ951" s="8"/>
      <c r="AR951" s="8"/>
      <c r="AS951" s="8"/>
      <c r="AT951" s="8"/>
      <c r="AU951" s="8"/>
      <c r="AV951" s="8"/>
      <c r="AW951" s="19"/>
      <c r="AX951" s="8"/>
      <c r="AY951" s="8"/>
      <c r="AZ951" s="8"/>
      <c r="BA951" s="8"/>
      <c r="BB951" s="8"/>
      <c r="BC951" s="8"/>
      <c r="BD951" s="8"/>
      <c r="BE951" s="8"/>
      <c r="BF951" s="8"/>
      <c r="BG951" s="8"/>
      <c r="BH951" s="8"/>
      <c r="BI951" s="8"/>
    </row>
    <row r="952" spans="1:61" ht="15" thickBot="1">
      <c r="A952" s="2">
        <v>1</v>
      </c>
      <c r="B952" s="2">
        <v>1</v>
      </c>
      <c r="C952" s="2">
        <v>47</v>
      </c>
      <c r="D952" s="2">
        <v>1</v>
      </c>
      <c r="E952" s="2">
        <v>1</v>
      </c>
      <c r="F952" s="2">
        <v>30</v>
      </c>
      <c r="G952" s="2">
        <v>0</v>
      </c>
      <c r="H952" s="2">
        <v>0</v>
      </c>
      <c r="I952" s="2">
        <v>0</v>
      </c>
      <c r="J952" s="2">
        <v>0</v>
      </c>
      <c r="K952" s="2">
        <v>210</v>
      </c>
      <c r="L952" s="2">
        <v>112</v>
      </c>
      <c r="M952" s="2">
        <v>66</v>
      </c>
      <c r="N952" s="2">
        <v>24.58</v>
      </c>
      <c r="O952" s="2">
        <v>70</v>
      </c>
      <c r="P952" s="2">
        <v>84</v>
      </c>
      <c r="Q952" s="1">
        <f t="shared" si="85"/>
        <v>-1.7480709097602789</v>
      </c>
      <c r="R952" s="1">
        <f t="shared" si="86"/>
        <v>0.17410949261692515</v>
      </c>
      <c r="S952" s="1">
        <f t="shared" si="87"/>
        <v>0.14829067792379361</v>
      </c>
      <c r="T952" s="1">
        <f t="shared" si="88"/>
        <v>0.14829067792379361</v>
      </c>
      <c r="U952" s="1">
        <f t="shared" si="89"/>
        <v>-0.82888614939984451</v>
      </c>
      <c r="V952" s="10">
        <f t="shared" si="84"/>
        <v>1</v>
      </c>
      <c r="W952" s="12"/>
      <c r="X952" s="12"/>
      <c r="Y952" s="12"/>
      <c r="Z952" s="12"/>
      <c r="AA952" s="8"/>
      <c r="AB952" s="8"/>
      <c r="AC952" s="8"/>
      <c r="AD952" s="8"/>
      <c r="AE952" s="8"/>
      <c r="AF952" s="8"/>
      <c r="AG952" s="8"/>
      <c r="AH952" s="8"/>
      <c r="AI952" s="8"/>
      <c r="AJ952" s="8"/>
      <c r="AK952" s="8"/>
      <c r="AL952" s="8"/>
      <c r="AM952" s="8"/>
      <c r="AN952" s="8"/>
      <c r="AO952" s="8"/>
      <c r="AP952" s="8"/>
      <c r="AQ952" s="8"/>
      <c r="AR952" s="8"/>
      <c r="AS952" s="8"/>
      <c r="AT952" s="8"/>
      <c r="AU952" s="8"/>
      <c r="AV952" s="8"/>
      <c r="AW952" s="19"/>
      <c r="AX952" s="8"/>
      <c r="AY952" s="8"/>
      <c r="AZ952" s="8"/>
      <c r="BA952" s="8"/>
      <c r="BB952" s="8"/>
      <c r="BC952" s="8"/>
      <c r="BD952" s="8"/>
      <c r="BE952" s="8"/>
      <c r="BF952" s="8"/>
      <c r="BG952" s="8"/>
      <c r="BH952" s="8"/>
      <c r="BI952" s="8"/>
    </row>
    <row r="953" spans="1:61" ht="15" thickBot="1">
      <c r="A953" s="2">
        <v>0</v>
      </c>
      <c r="B953" s="2">
        <v>1</v>
      </c>
      <c r="C953" s="2">
        <v>47</v>
      </c>
      <c r="D953" s="2">
        <v>2</v>
      </c>
      <c r="E953" s="2">
        <v>1</v>
      </c>
      <c r="F953" s="2">
        <v>15</v>
      </c>
      <c r="G953" s="2">
        <v>0</v>
      </c>
      <c r="H953" s="2">
        <v>0</v>
      </c>
      <c r="I953" s="2">
        <v>0</v>
      </c>
      <c r="J953" s="2">
        <v>0</v>
      </c>
      <c r="K953" s="2">
        <v>253</v>
      </c>
      <c r="L953" s="2">
        <v>137</v>
      </c>
      <c r="M953" s="2">
        <v>87</v>
      </c>
      <c r="N953" s="2">
        <v>24.5</v>
      </c>
      <c r="O953" s="2">
        <v>80</v>
      </c>
      <c r="P953" s="2">
        <v>81</v>
      </c>
      <c r="Q953" s="1">
        <f t="shared" si="85"/>
        <v>-1.7224647547477572</v>
      </c>
      <c r="R953" s="1">
        <f t="shared" si="86"/>
        <v>0.17862533724152257</v>
      </c>
      <c r="S953" s="1">
        <f t="shared" si="87"/>
        <v>0.15155396002225843</v>
      </c>
      <c r="T953" s="1">
        <f t="shared" si="88"/>
        <v>0.8484460399777416</v>
      </c>
      <c r="U953" s="1">
        <f t="shared" si="89"/>
        <v>-7.13757730105328E-2</v>
      </c>
      <c r="V953" s="10">
        <f t="shared" si="84"/>
        <v>1</v>
      </c>
      <c r="W953" s="12"/>
      <c r="X953" s="12"/>
      <c r="Y953" s="12"/>
      <c r="Z953" s="12"/>
      <c r="AA953" s="8"/>
      <c r="AB953" s="8"/>
      <c r="AC953" s="8"/>
      <c r="AD953" s="8"/>
      <c r="AE953" s="8"/>
      <c r="AF953" s="8"/>
      <c r="AG953" s="8"/>
      <c r="AH953" s="8"/>
      <c r="AI953" s="8"/>
      <c r="AJ953" s="8"/>
      <c r="AK953" s="8"/>
      <c r="AL953" s="8"/>
      <c r="AM953" s="8"/>
      <c r="AN953" s="8"/>
      <c r="AO953" s="8"/>
      <c r="AP953" s="8"/>
      <c r="AQ953" s="8"/>
      <c r="AR953" s="8"/>
      <c r="AS953" s="8"/>
      <c r="AT953" s="8"/>
      <c r="AU953" s="8"/>
      <c r="AV953" s="8"/>
      <c r="AW953" s="19"/>
      <c r="AX953" s="8"/>
      <c r="AY953" s="8"/>
      <c r="AZ953" s="8"/>
      <c r="BA953" s="8"/>
      <c r="BB953" s="8"/>
      <c r="BC953" s="8"/>
      <c r="BD953" s="8"/>
      <c r="BE953" s="8"/>
      <c r="BF953" s="8"/>
      <c r="BG953" s="8"/>
      <c r="BH953" s="8"/>
      <c r="BI953" s="8"/>
    </row>
    <row r="954" spans="1:61" ht="15" thickBot="1">
      <c r="A954" s="2">
        <v>1</v>
      </c>
      <c r="B954" s="2">
        <v>1</v>
      </c>
      <c r="C954" s="2">
        <v>43</v>
      </c>
      <c r="D954" s="2">
        <v>4</v>
      </c>
      <c r="E954" s="2">
        <v>1</v>
      </c>
      <c r="F954" s="2">
        <v>40</v>
      </c>
      <c r="G954" s="2">
        <v>0</v>
      </c>
      <c r="H954" s="2">
        <v>0</v>
      </c>
      <c r="I954" s="2">
        <v>0</v>
      </c>
      <c r="J954" s="2">
        <v>0</v>
      </c>
      <c r="K954" s="2">
        <v>263</v>
      </c>
      <c r="L954" s="2">
        <v>114</v>
      </c>
      <c r="M954" s="2">
        <v>81</v>
      </c>
      <c r="N954" s="2">
        <v>25.68</v>
      </c>
      <c r="O954" s="2">
        <v>70</v>
      </c>
      <c r="P954" s="2">
        <v>74</v>
      </c>
      <c r="Q954" s="1">
        <f t="shared" si="85"/>
        <v>-1.9373488078029872</v>
      </c>
      <c r="R954" s="1">
        <f t="shared" si="86"/>
        <v>0.14408544204924689</v>
      </c>
      <c r="S954" s="1">
        <f t="shared" si="87"/>
        <v>0.1259394069302778</v>
      </c>
      <c r="T954" s="1">
        <f t="shared" si="88"/>
        <v>0.1259394069302778</v>
      </c>
      <c r="U954" s="1">
        <f t="shared" si="89"/>
        <v>-0.89983835619446251</v>
      </c>
      <c r="V954" s="10">
        <f t="shared" si="84"/>
        <v>1</v>
      </c>
      <c r="W954" s="12"/>
      <c r="X954" s="12"/>
      <c r="Y954" s="12"/>
      <c r="Z954" s="12"/>
      <c r="AA954" s="8"/>
      <c r="AB954" s="8"/>
      <c r="AC954" s="8"/>
      <c r="AD954" s="8"/>
      <c r="AE954" s="8"/>
      <c r="AF954" s="8"/>
      <c r="AG954" s="8"/>
      <c r="AH954" s="8"/>
      <c r="AI954" s="8"/>
      <c r="AJ954" s="8"/>
      <c r="AK954" s="8"/>
      <c r="AL954" s="8"/>
      <c r="AM954" s="8"/>
      <c r="AN954" s="8"/>
      <c r="AO954" s="8"/>
      <c r="AP954" s="8"/>
      <c r="AQ954" s="8"/>
      <c r="AR954" s="8"/>
      <c r="AS954" s="8"/>
      <c r="AT954" s="8"/>
      <c r="AU954" s="8"/>
      <c r="AV954" s="8"/>
      <c r="AW954" s="19"/>
      <c r="AX954" s="8"/>
      <c r="AY954" s="8"/>
      <c r="AZ954" s="8"/>
      <c r="BA954" s="8"/>
      <c r="BB954" s="8"/>
      <c r="BC954" s="8"/>
      <c r="BD954" s="8"/>
      <c r="BE954" s="8"/>
      <c r="BF954" s="8"/>
      <c r="BG954" s="8"/>
      <c r="BH954" s="8"/>
      <c r="BI954" s="8"/>
    </row>
    <row r="955" spans="1:61" ht="15" thickBot="1">
      <c r="A955" s="2">
        <v>0</v>
      </c>
      <c r="B955" s="2">
        <v>0</v>
      </c>
      <c r="C955" s="2">
        <v>53</v>
      </c>
      <c r="D955" s="2">
        <v>1</v>
      </c>
      <c r="E955" s="2">
        <v>0</v>
      </c>
      <c r="F955" s="2">
        <v>0</v>
      </c>
      <c r="G955" s="2">
        <v>0</v>
      </c>
      <c r="H955" s="2">
        <v>0</v>
      </c>
      <c r="I955" s="2">
        <v>0</v>
      </c>
      <c r="J955" s="2">
        <v>0</v>
      </c>
      <c r="K955" s="2">
        <v>265</v>
      </c>
      <c r="L955" s="2">
        <v>137</v>
      </c>
      <c r="M955" s="2">
        <v>76</v>
      </c>
      <c r="N955" s="2">
        <v>25.46</v>
      </c>
      <c r="O955" s="2">
        <v>85</v>
      </c>
      <c r="P955" s="2">
        <v>84</v>
      </c>
      <c r="Q955" s="1">
        <f t="shared" si="85"/>
        <v>-2.1066552910813545</v>
      </c>
      <c r="R955" s="1">
        <f t="shared" si="86"/>
        <v>0.12164415104697152</v>
      </c>
      <c r="S955" s="1">
        <f t="shared" si="87"/>
        <v>0.1084516430040898</v>
      </c>
      <c r="T955" s="1">
        <f t="shared" si="88"/>
        <v>0.89154835699591017</v>
      </c>
      <c r="U955" s="1">
        <f t="shared" si="89"/>
        <v>-4.9855096003006943E-2</v>
      </c>
      <c r="V955" s="10">
        <f t="shared" si="84"/>
        <v>1</v>
      </c>
      <c r="W955" s="12"/>
      <c r="X955" s="12"/>
      <c r="Y955" s="12"/>
      <c r="Z955" s="12"/>
      <c r="AA955" s="8"/>
      <c r="AB955" s="8"/>
      <c r="AC955" s="8"/>
      <c r="AD955" s="8"/>
      <c r="AE955" s="8"/>
      <c r="AF955" s="8"/>
      <c r="AG955" s="8"/>
      <c r="AH955" s="8"/>
      <c r="AI955" s="8"/>
      <c r="AJ955" s="8"/>
      <c r="AK955" s="8"/>
      <c r="AL955" s="8"/>
      <c r="AM955" s="8"/>
      <c r="AN955" s="8"/>
      <c r="AO955" s="8"/>
      <c r="AP955" s="8"/>
      <c r="AQ955" s="8"/>
      <c r="AR955" s="8"/>
      <c r="AS955" s="8"/>
      <c r="AT955" s="8"/>
      <c r="AU955" s="8"/>
      <c r="AV955" s="8"/>
      <c r="AW955" s="19"/>
      <c r="AX955" s="8"/>
      <c r="AY955" s="8"/>
      <c r="AZ955" s="8"/>
      <c r="BA955" s="8"/>
      <c r="BB955" s="8"/>
      <c r="BC955" s="8"/>
      <c r="BD955" s="8"/>
      <c r="BE955" s="8"/>
      <c r="BF955" s="8"/>
      <c r="BG955" s="8"/>
      <c r="BH955" s="8"/>
      <c r="BI955" s="8"/>
    </row>
    <row r="956" spans="1:61" ht="15" thickBot="1">
      <c r="A956" s="2">
        <v>1</v>
      </c>
      <c r="B956" s="2">
        <v>1</v>
      </c>
      <c r="C956" s="2">
        <v>51</v>
      </c>
      <c r="D956" s="2">
        <v>1</v>
      </c>
      <c r="E956" s="2">
        <v>1</v>
      </c>
      <c r="F956" s="2">
        <v>20</v>
      </c>
      <c r="G956" s="2">
        <v>0</v>
      </c>
      <c r="H956" s="2">
        <v>0</v>
      </c>
      <c r="I956" s="2">
        <v>0</v>
      </c>
      <c r="J956" s="2">
        <v>0</v>
      </c>
      <c r="K956" s="2">
        <v>219</v>
      </c>
      <c r="L956" s="2">
        <v>125</v>
      </c>
      <c r="M956" s="2">
        <v>71</v>
      </c>
      <c r="N956" s="2">
        <v>21.19</v>
      </c>
      <c r="O956" s="2">
        <v>77</v>
      </c>
      <c r="P956" s="2">
        <v>75</v>
      </c>
      <c r="Q956" s="1">
        <f t="shared" si="85"/>
        <v>-1.582929701817287</v>
      </c>
      <c r="R956" s="1">
        <f t="shared" si="86"/>
        <v>0.2053725356806084</v>
      </c>
      <c r="S956" s="1">
        <f t="shared" si="87"/>
        <v>0.17038096488953572</v>
      </c>
      <c r="T956" s="1">
        <f t="shared" si="88"/>
        <v>0.17038096488953572</v>
      </c>
      <c r="U956" s="1">
        <f t="shared" si="89"/>
        <v>-0.76857892661866933</v>
      </c>
      <c r="V956" s="10">
        <f t="shared" si="84"/>
        <v>1</v>
      </c>
      <c r="W956" s="12"/>
      <c r="X956" s="12"/>
      <c r="Y956" s="12"/>
      <c r="Z956" s="12"/>
      <c r="AA956" s="8"/>
      <c r="AB956" s="8"/>
      <c r="AC956" s="8"/>
      <c r="AD956" s="8"/>
      <c r="AE956" s="8"/>
      <c r="AF956" s="8"/>
      <c r="AG956" s="8"/>
      <c r="AH956" s="8"/>
      <c r="AI956" s="8"/>
      <c r="AJ956" s="8"/>
      <c r="AK956" s="8"/>
      <c r="AL956" s="8"/>
      <c r="AM956" s="8"/>
      <c r="AN956" s="8"/>
      <c r="AO956" s="8"/>
      <c r="AP956" s="8"/>
      <c r="AQ956" s="8"/>
      <c r="AR956" s="8"/>
      <c r="AS956" s="8"/>
      <c r="AT956" s="8"/>
      <c r="AU956" s="8"/>
      <c r="AV956" s="8"/>
      <c r="AW956" s="19"/>
      <c r="AX956" s="8"/>
      <c r="AY956" s="8"/>
      <c r="AZ956" s="8"/>
      <c r="BA956" s="8"/>
      <c r="BB956" s="8"/>
      <c r="BC956" s="8"/>
      <c r="BD956" s="8"/>
      <c r="BE956" s="8"/>
      <c r="BF956" s="8"/>
      <c r="BG956" s="8"/>
      <c r="BH956" s="8"/>
      <c r="BI956" s="8"/>
    </row>
    <row r="957" spans="1:61" ht="15" thickBot="1">
      <c r="A957" s="2">
        <v>0</v>
      </c>
      <c r="B957" s="2">
        <v>0</v>
      </c>
      <c r="C957" s="2">
        <v>52</v>
      </c>
      <c r="D957" s="2">
        <v>1</v>
      </c>
      <c r="E957" s="2">
        <v>1</v>
      </c>
      <c r="F957" s="2">
        <v>10</v>
      </c>
      <c r="G957" s="2">
        <v>0</v>
      </c>
      <c r="H957" s="2">
        <v>0</v>
      </c>
      <c r="I957" s="2">
        <v>0</v>
      </c>
      <c r="J957" s="2">
        <v>0</v>
      </c>
      <c r="K957" s="2">
        <v>246</v>
      </c>
      <c r="L957" s="2">
        <v>113.5</v>
      </c>
      <c r="M957" s="2">
        <v>66.5</v>
      </c>
      <c r="N957" s="2">
        <v>19.47</v>
      </c>
      <c r="O957" s="2">
        <v>85</v>
      </c>
      <c r="P957" s="2">
        <v>60</v>
      </c>
      <c r="Q957" s="1">
        <f t="shared" si="85"/>
        <v>-2.4956095602421779</v>
      </c>
      <c r="R957" s="1">
        <f t="shared" si="86"/>
        <v>8.2446180158085081E-2</v>
      </c>
      <c r="S957" s="1">
        <f t="shared" si="87"/>
        <v>7.6166539888425935E-2</v>
      </c>
      <c r="T957" s="1">
        <f t="shared" si="88"/>
        <v>0.92383346011157408</v>
      </c>
      <c r="U957" s="1">
        <f t="shared" si="89"/>
        <v>-3.4406312192676217E-2</v>
      </c>
      <c r="V957" s="10">
        <f t="shared" si="84"/>
        <v>0</v>
      </c>
      <c r="W957" s="12"/>
      <c r="X957" s="12"/>
      <c r="Y957" s="12"/>
      <c r="Z957" s="12"/>
      <c r="AA957" s="8"/>
      <c r="AB957" s="8"/>
      <c r="AC957" s="8"/>
      <c r="AD957" s="8"/>
      <c r="AE957" s="8"/>
      <c r="AF957" s="8"/>
      <c r="AG957" s="8"/>
      <c r="AH957" s="8"/>
      <c r="AI957" s="8"/>
      <c r="AJ957" s="8"/>
      <c r="AK957" s="8"/>
      <c r="AL957" s="8"/>
      <c r="AM957" s="8"/>
      <c r="AN957" s="8"/>
      <c r="AO957" s="8"/>
      <c r="AP957" s="8"/>
      <c r="AQ957" s="8"/>
      <c r="AR957" s="8"/>
      <c r="AS957" s="8"/>
      <c r="AT957" s="8"/>
      <c r="AU957" s="8"/>
      <c r="AV957" s="8"/>
      <c r="AW957" s="19"/>
      <c r="AX957" s="8"/>
      <c r="AY957" s="8"/>
      <c r="AZ957" s="8"/>
      <c r="BA957" s="8"/>
      <c r="BB957" s="8"/>
      <c r="BC957" s="8"/>
      <c r="BD957" s="8"/>
      <c r="BE957" s="8"/>
      <c r="BF957" s="8"/>
      <c r="BG957" s="8"/>
      <c r="BH957" s="8"/>
      <c r="BI957" s="8"/>
    </row>
    <row r="958" spans="1:61" ht="15" thickBot="1">
      <c r="A958" s="2">
        <v>0</v>
      </c>
      <c r="B958" s="2">
        <v>1</v>
      </c>
      <c r="C958" s="2">
        <v>52</v>
      </c>
      <c r="D958" s="2">
        <v>1</v>
      </c>
      <c r="E958" s="2">
        <v>0</v>
      </c>
      <c r="F958" s="2">
        <v>0</v>
      </c>
      <c r="G958" s="2">
        <v>0</v>
      </c>
      <c r="H958" s="2">
        <v>0</v>
      </c>
      <c r="I958" s="2">
        <v>0</v>
      </c>
      <c r="J958" s="2">
        <v>0</v>
      </c>
      <c r="K958" s="2">
        <v>200</v>
      </c>
      <c r="L958" s="2">
        <v>113</v>
      </c>
      <c r="M958" s="2">
        <v>76.5</v>
      </c>
      <c r="N958" s="2">
        <v>27.22</v>
      </c>
      <c r="O958" s="2">
        <v>72</v>
      </c>
      <c r="P958" s="2">
        <v>73</v>
      </c>
      <c r="Q958" s="1">
        <f t="shared" si="85"/>
        <v>-2.1572096619721339</v>
      </c>
      <c r="R958" s="1">
        <f t="shared" si="86"/>
        <v>0.11564736648664484</v>
      </c>
      <c r="S958" s="1">
        <f t="shared" si="87"/>
        <v>0.10365942676926421</v>
      </c>
      <c r="T958" s="1">
        <f t="shared" si="88"/>
        <v>0.89634057323073579</v>
      </c>
      <c r="U958" s="1">
        <f t="shared" si="89"/>
        <v>-4.7526944610760513E-2</v>
      </c>
      <c r="V958" s="10">
        <f t="shared" si="84"/>
        <v>1</v>
      </c>
      <c r="W958" s="12"/>
      <c r="X958" s="12"/>
      <c r="Y958" s="12"/>
      <c r="Z958" s="12"/>
      <c r="AA958" s="8"/>
      <c r="AB958" s="8"/>
      <c r="AC958" s="8"/>
      <c r="AD958" s="8"/>
      <c r="AE958" s="8"/>
      <c r="AF958" s="8"/>
      <c r="AG958" s="8"/>
      <c r="AH958" s="8"/>
      <c r="AI958" s="8"/>
      <c r="AJ958" s="8"/>
      <c r="AK958" s="8"/>
      <c r="AL958" s="8"/>
      <c r="AM958" s="8"/>
      <c r="AN958" s="8"/>
      <c r="AO958" s="8"/>
      <c r="AP958" s="8"/>
      <c r="AQ958" s="8"/>
      <c r="AR958" s="8"/>
      <c r="AS958" s="8"/>
      <c r="AT958" s="8"/>
      <c r="AU958" s="8"/>
      <c r="AV958" s="8"/>
      <c r="AW958" s="19"/>
      <c r="AX958" s="8"/>
      <c r="AY958" s="8"/>
      <c r="AZ958" s="8"/>
      <c r="BA958" s="8"/>
      <c r="BB958" s="8"/>
      <c r="BC958" s="8"/>
      <c r="BD958" s="8"/>
      <c r="BE958" s="8"/>
      <c r="BF958" s="8"/>
      <c r="BG958" s="8"/>
      <c r="BH958" s="8"/>
      <c r="BI958" s="8"/>
    </row>
    <row r="959" spans="1:61" ht="15" thickBot="1">
      <c r="A959" s="2">
        <v>1</v>
      </c>
      <c r="B959" s="2">
        <v>1</v>
      </c>
      <c r="C959" s="2">
        <v>50</v>
      </c>
      <c r="D959" s="2">
        <v>4</v>
      </c>
      <c r="E959" s="2">
        <v>0</v>
      </c>
      <c r="F959" s="2">
        <v>0</v>
      </c>
      <c r="G959" s="2">
        <v>0</v>
      </c>
      <c r="H959" s="2">
        <v>0</v>
      </c>
      <c r="I959" s="2">
        <v>0</v>
      </c>
      <c r="J959" s="2">
        <v>0</v>
      </c>
      <c r="K959" s="2">
        <v>220</v>
      </c>
      <c r="L959" s="2">
        <v>114</v>
      </c>
      <c r="M959" s="2">
        <v>78</v>
      </c>
      <c r="N959" s="2">
        <v>26.26</v>
      </c>
      <c r="O959" s="2">
        <v>79</v>
      </c>
      <c r="P959" s="2">
        <v>83</v>
      </c>
      <c r="Q959" s="1">
        <f t="shared" si="85"/>
        <v>-2.3271825021162993</v>
      </c>
      <c r="R959" s="1">
        <f t="shared" si="86"/>
        <v>9.7570264195132872E-2</v>
      </c>
      <c r="S959" s="1">
        <f t="shared" si="87"/>
        <v>8.8896599496236198E-2</v>
      </c>
      <c r="T959" s="1">
        <f t="shared" si="88"/>
        <v>8.8896599496236198E-2</v>
      </c>
      <c r="U959" s="1">
        <f t="shared" si="89"/>
        <v>-1.051114851496219</v>
      </c>
      <c r="V959" s="10">
        <f t="shared" si="84"/>
        <v>0</v>
      </c>
      <c r="W959" s="12"/>
      <c r="X959" s="12"/>
      <c r="Y959" s="12"/>
      <c r="Z959" s="12"/>
      <c r="AA959" s="8"/>
      <c r="AB959" s="8"/>
      <c r="AC959" s="8"/>
      <c r="AD959" s="8"/>
      <c r="AE959" s="8"/>
      <c r="AF959" s="8"/>
      <c r="AG959" s="8"/>
      <c r="AH959" s="8"/>
      <c r="AI959" s="8"/>
      <c r="AJ959" s="8"/>
      <c r="AK959" s="8"/>
      <c r="AL959" s="8"/>
      <c r="AM959" s="8"/>
      <c r="AN959" s="8"/>
      <c r="AO959" s="8"/>
      <c r="AP959" s="8"/>
      <c r="AQ959" s="8"/>
      <c r="AR959" s="8"/>
      <c r="AS959" s="8"/>
      <c r="AT959" s="8"/>
      <c r="AU959" s="8"/>
      <c r="AV959" s="8"/>
      <c r="AW959" s="19"/>
      <c r="AX959" s="8"/>
      <c r="AY959" s="8"/>
      <c r="AZ959" s="8"/>
      <c r="BA959" s="8"/>
      <c r="BB959" s="8"/>
      <c r="BC959" s="8"/>
      <c r="BD959" s="8"/>
      <c r="BE959" s="8"/>
      <c r="BF959" s="8"/>
      <c r="BG959" s="8"/>
      <c r="BH959" s="8"/>
      <c r="BI959" s="8"/>
    </row>
    <row r="960" spans="1:61" ht="15" thickBot="1">
      <c r="A960" s="2">
        <v>0</v>
      </c>
      <c r="B960" s="2">
        <v>0</v>
      </c>
      <c r="C960" s="2">
        <v>37</v>
      </c>
      <c r="D960" s="2">
        <v>1</v>
      </c>
      <c r="E960" s="2">
        <v>1</v>
      </c>
      <c r="F960" s="2">
        <v>5</v>
      </c>
      <c r="G960" s="2">
        <v>0</v>
      </c>
      <c r="H960" s="2">
        <v>0</v>
      </c>
      <c r="I960" s="2">
        <v>0</v>
      </c>
      <c r="J960" s="2">
        <v>0</v>
      </c>
      <c r="K960" s="2">
        <v>279</v>
      </c>
      <c r="L960" s="2">
        <v>110</v>
      </c>
      <c r="M960" s="2">
        <v>72.5</v>
      </c>
      <c r="N960" s="2">
        <v>24.89</v>
      </c>
      <c r="O960" s="2">
        <v>67</v>
      </c>
      <c r="P960" s="2">
        <v>70</v>
      </c>
      <c r="Q960" s="1">
        <f t="shared" si="85"/>
        <v>-3.3743921015910807</v>
      </c>
      <c r="R960" s="1">
        <f t="shared" si="86"/>
        <v>3.42389257751151E-2</v>
      </c>
      <c r="S960" s="1">
        <f t="shared" si="87"/>
        <v>3.3105431367761159E-2</v>
      </c>
      <c r="T960" s="1">
        <f t="shared" si="88"/>
        <v>0.96689456863223888</v>
      </c>
      <c r="U960" s="1">
        <f t="shared" si="89"/>
        <v>-1.462087933742384E-2</v>
      </c>
      <c r="V960" s="10">
        <f t="shared" si="84"/>
        <v>0</v>
      </c>
      <c r="W960" s="12"/>
      <c r="X960" s="12"/>
      <c r="Y960" s="12"/>
      <c r="Z960" s="12"/>
      <c r="AA960" s="8"/>
      <c r="AB960" s="8"/>
      <c r="AC960" s="8"/>
      <c r="AD960" s="8"/>
      <c r="AE960" s="8"/>
      <c r="AF960" s="8"/>
      <c r="AG960" s="8"/>
      <c r="AH960" s="8"/>
      <c r="AI960" s="8"/>
      <c r="AJ960" s="8"/>
      <c r="AK960" s="8"/>
      <c r="AL960" s="8"/>
      <c r="AM960" s="8"/>
      <c r="AN960" s="8"/>
      <c r="AO960" s="8"/>
      <c r="AP960" s="8"/>
      <c r="AQ960" s="8"/>
      <c r="AR960" s="8"/>
      <c r="AS960" s="8"/>
      <c r="AT960" s="8"/>
      <c r="AU960" s="8"/>
      <c r="AV960" s="8"/>
      <c r="AW960" s="19"/>
      <c r="AX960" s="8"/>
      <c r="AY960" s="8"/>
      <c r="AZ960" s="8"/>
      <c r="BA960" s="8"/>
      <c r="BB960" s="8"/>
      <c r="BC960" s="8"/>
      <c r="BD960" s="8"/>
      <c r="BE960" s="8"/>
      <c r="BF960" s="8"/>
      <c r="BG960" s="8"/>
      <c r="BH960" s="8"/>
      <c r="BI960" s="8"/>
    </row>
    <row r="961" spans="1:61" ht="15" thickBot="1">
      <c r="A961" s="2">
        <v>0</v>
      </c>
      <c r="B961" s="2">
        <v>0</v>
      </c>
      <c r="C961" s="2">
        <v>50</v>
      </c>
      <c r="D961" s="2">
        <v>4</v>
      </c>
      <c r="E961" s="2">
        <v>0</v>
      </c>
      <c r="F961" s="2">
        <v>0</v>
      </c>
      <c r="G961" s="2">
        <v>0</v>
      </c>
      <c r="H961" s="2">
        <v>0</v>
      </c>
      <c r="I961" s="2">
        <v>0</v>
      </c>
      <c r="J961" s="2">
        <v>0</v>
      </c>
      <c r="K961" s="2">
        <v>274</v>
      </c>
      <c r="L961" s="2">
        <v>125</v>
      </c>
      <c r="M961" s="2">
        <v>87</v>
      </c>
      <c r="N961" s="2">
        <v>21.67</v>
      </c>
      <c r="O961" s="2">
        <v>75</v>
      </c>
      <c r="P961" s="2">
        <v>73</v>
      </c>
      <c r="Q961" s="1">
        <f t="shared" si="85"/>
        <v>-2.7182309137867113</v>
      </c>
      <c r="R961" s="1">
        <f t="shared" si="86"/>
        <v>6.5991395690067525E-2</v>
      </c>
      <c r="S961" s="1">
        <f t="shared" si="87"/>
        <v>6.1906124155296879E-2</v>
      </c>
      <c r="T961" s="1">
        <f t="shared" si="88"/>
        <v>0.93809387584470316</v>
      </c>
      <c r="U961" s="1">
        <f t="shared" si="89"/>
        <v>-2.7753699231449023E-2</v>
      </c>
      <c r="V961" s="10">
        <f t="shared" si="84"/>
        <v>0</v>
      </c>
      <c r="W961" s="12"/>
      <c r="X961" s="12"/>
      <c r="Y961" s="12"/>
      <c r="Z961" s="12"/>
      <c r="AA961" s="8"/>
      <c r="AB961" s="8"/>
      <c r="AC961" s="8"/>
      <c r="AD961" s="8"/>
      <c r="AE961" s="8"/>
      <c r="AF961" s="8"/>
      <c r="AG961" s="8"/>
      <c r="AH961" s="8"/>
      <c r="AI961" s="8"/>
      <c r="AJ961" s="8"/>
      <c r="AK961" s="8"/>
      <c r="AL961" s="8"/>
      <c r="AM961" s="8"/>
      <c r="AN961" s="8"/>
      <c r="AO961" s="8"/>
      <c r="AP961" s="8"/>
      <c r="AQ961" s="8"/>
      <c r="AR961" s="8"/>
      <c r="AS961" s="8"/>
      <c r="AT961" s="8"/>
      <c r="AU961" s="8"/>
      <c r="AV961" s="8"/>
      <c r="AW961" s="19"/>
      <c r="AX961" s="8"/>
      <c r="AY961" s="8"/>
      <c r="AZ961" s="8"/>
      <c r="BA961" s="8"/>
      <c r="BB961" s="8"/>
      <c r="BC961" s="8"/>
      <c r="BD961" s="8"/>
      <c r="BE961" s="8"/>
      <c r="BF961" s="8"/>
      <c r="BG961" s="8"/>
      <c r="BH961" s="8"/>
      <c r="BI961" s="8"/>
    </row>
    <row r="962" spans="1:61" ht="15" thickBot="1">
      <c r="A962" s="2">
        <v>0</v>
      </c>
      <c r="B962" s="2">
        <v>1</v>
      </c>
      <c r="C962" s="2">
        <v>43</v>
      </c>
      <c r="D962" s="2">
        <v>2</v>
      </c>
      <c r="E962" s="2">
        <v>1</v>
      </c>
      <c r="F962" s="2">
        <v>9</v>
      </c>
      <c r="G962" s="2">
        <v>0</v>
      </c>
      <c r="H962" s="2">
        <v>0</v>
      </c>
      <c r="I962" s="2">
        <v>0</v>
      </c>
      <c r="J962" s="2">
        <v>0</v>
      </c>
      <c r="K962" s="2">
        <v>229</v>
      </c>
      <c r="L962" s="2">
        <v>131</v>
      </c>
      <c r="M962" s="2">
        <v>87</v>
      </c>
      <c r="N962" s="2">
        <v>23.31</v>
      </c>
      <c r="O962" s="2">
        <v>80</v>
      </c>
      <c r="P962" s="2">
        <v>74</v>
      </c>
      <c r="Q962" s="1">
        <f t="shared" si="85"/>
        <v>-2.2887104695875164</v>
      </c>
      <c r="R962" s="1">
        <f t="shared" si="86"/>
        <v>0.10139713226983876</v>
      </c>
      <c r="S962" s="1">
        <f t="shared" si="87"/>
        <v>9.2062280987487435E-2</v>
      </c>
      <c r="T962" s="1">
        <f t="shared" si="88"/>
        <v>0.90793771901251252</v>
      </c>
      <c r="U962" s="1">
        <f t="shared" si="89"/>
        <v>-4.1943941365341846E-2</v>
      </c>
      <c r="V962" s="10">
        <f t="shared" si="84"/>
        <v>0</v>
      </c>
      <c r="W962" s="12"/>
      <c r="X962" s="12"/>
      <c r="Y962" s="12"/>
      <c r="Z962" s="12"/>
      <c r="AA962" s="8"/>
      <c r="AB962" s="8"/>
      <c r="AC962" s="8"/>
      <c r="AD962" s="8"/>
      <c r="AE962" s="8"/>
      <c r="AF962" s="8"/>
      <c r="AG962" s="8"/>
      <c r="AH962" s="8"/>
      <c r="AI962" s="8"/>
      <c r="AJ962" s="8"/>
      <c r="AK962" s="8"/>
      <c r="AL962" s="8"/>
      <c r="AM962" s="8"/>
      <c r="AN962" s="8"/>
      <c r="AO962" s="8"/>
      <c r="AP962" s="8"/>
      <c r="AQ962" s="8"/>
      <c r="AR962" s="8"/>
      <c r="AS962" s="8"/>
      <c r="AT962" s="8"/>
      <c r="AU962" s="8"/>
      <c r="AV962" s="8"/>
      <c r="AW962" s="19"/>
      <c r="AX962" s="8"/>
      <c r="AY962" s="8"/>
      <c r="AZ962" s="8"/>
      <c r="BA962" s="8"/>
      <c r="BB962" s="8"/>
      <c r="BC962" s="8"/>
      <c r="BD962" s="8"/>
      <c r="BE962" s="8"/>
      <c r="BF962" s="8"/>
      <c r="BG962" s="8"/>
      <c r="BH962" s="8"/>
      <c r="BI962" s="8"/>
    </row>
    <row r="963" spans="1:61" ht="15" thickBot="1">
      <c r="A963" s="2">
        <v>0</v>
      </c>
      <c r="B963" s="2">
        <v>0</v>
      </c>
      <c r="C963" s="2">
        <v>60</v>
      </c>
      <c r="D963" s="2">
        <v>4</v>
      </c>
      <c r="E963" s="2">
        <v>1</v>
      </c>
      <c r="F963" s="2">
        <v>20</v>
      </c>
      <c r="G963" s="2">
        <v>0</v>
      </c>
      <c r="H963" s="2">
        <v>0</v>
      </c>
      <c r="I963" s="2">
        <v>1</v>
      </c>
      <c r="J963" s="2">
        <v>0</v>
      </c>
      <c r="K963" s="2">
        <v>352</v>
      </c>
      <c r="L963" s="2">
        <v>149</v>
      </c>
      <c r="M963" s="2">
        <v>73</v>
      </c>
      <c r="N963" s="2">
        <v>25.96</v>
      </c>
      <c r="O963" s="2">
        <v>80</v>
      </c>
      <c r="P963" s="2">
        <v>79</v>
      </c>
      <c r="Q963" s="1">
        <f t="shared" si="85"/>
        <v>-0.75305148732785554</v>
      </c>
      <c r="R963" s="1">
        <f t="shared" si="86"/>
        <v>0.47092732919421654</v>
      </c>
      <c r="S963" s="1">
        <f t="shared" si="87"/>
        <v>0.32015676087287981</v>
      </c>
      <c r="T963" s="1">
        <f t="shared" si="88"/>
        <v>0.67984323912712019</v>
      </c>
      <c r="U963" s="1">
        <f t="shared" si="89"/>
        <v>-0.16759121704462426</v>
      </c>
      <c r="V963" s="10">
        <f t="shared" si="84"/>
        <v>1</v>
      </c>
      <c r="W963" s="12"/>
      <c r="X963" s="12"/>
      <c r="Y963" s="12"/>
      <c r="Z963" s="12"/>
      <c r="AA963" s="8"/>
      <c r="AB963" s="8"/>
      <c r="AC963" s="8"/>
      <c r="AD963" s="8"/>
      <c r="AE963" s="8"/>
      <c r="AF963" s="8"/>
      <c r="AG963" s="8"/>
      <c r="AH963" s="8"/>
      <c r="AI963" s="8"/>
      <c r="AJ963" s="8"/>
      <c r="AK963" s="8"/>
      <c r="AL963" s="8"/>
      <c r="AM963" s="8"/>
      <c r="AN963" s="8"/>
      <c r="AO963" s="8"/>
      <c r="AP963" s="8"/>
      <c r="AQ963" s="8"/>
      <c r="AR963" s="8"/>
      <c r="AS963" s="8"/>
      <c r="AT963" s="8"/>
      <c r="AU963" s="8"/>
      <c r="AV963" s="8"/>
      <c r="AW963" s="19"/>
      <c r="AX963" s="8"/>
      <c r="AY963" s="8"/>
      <c r="AZ963" s="8"/>
      <c r="BA963" s="8"/>
      <c r="BB963" s="8"/>
      <c r="BC963" s="8"/>
      <c r="BD963" s="8"/>
      <c r="BE963" s="8"/>
      <c r="BF963" s="8"/>
      <c r="BG963" s="8"/>
      <c r="BH963" s="8"/>
      <c r="BI963" s="8"/>
    </row>
    <row r="964" spans="1:61" ht="15" thickBot="1">
      <c r="A964" s="2">
        <v>0</v>
      </c>
      <c r="B964" s="2">
        <v>1</v>
      </c>
      <c r="C964" s="2">
        <v>53</v>
      </c>
      <c r="D964" s="2">
        <v>2</v>
      </c>
      <c r="E964" s="2">
        <v>1</v>
      </c>
      <c r="F964" s="2">
        <v>9</v>
      </c>
      <c r="G964" s="2">
        <v>0</v>
      </c>
      <c r="H964" s="2">
        <v>0</v>
      </c>
      <c r="I964" s="2">
        <v>1</v>
      </c>
      <c r="J964" s="2">
        <v>0</v>
      </c>
      <c r="K964" s="2">
        <v>230</v>
      </c>
      <c r="L964" s="2">
        <v>137</v>
      </c>
      <c r="M964" s="2">
        <v>99</v>
      </c>
      <c r="N964" s="2">
        <v>25.77</v>
      </c>
      <c r="O964" s="2">
        <v>83</v>
      </c>
      <c r="P964" s="2">
        <v>79</v>
      </c>
      <c r="Q964" s="1">
        <f t="shared" si="85"/>
        <v>-1.3280220899722091</v>
      </c>
      <c r="R964" s="1">
        <f t="shared" si="86"/>
        <v>0.26500089120278059</v>
      </c>
      <c r="S964" s="1">
        <f t="shared" si="87"/>
        <v>0.20948672293093329</v>
      </c>
      <c r="T964" s="1">
        <f t="shared" si="88"/>
        <v>0.79051327706906671</v>
      </c>
      <c r="U964" s="1">
        <f t="shared" si="89"/>
        <v>-0.10209083147572093</v>
      </c>
      <c r="V964" s="10">
        <f t="shared" si="84"/>
        <v>1</v>
      </c>
      <c r="W964" s="12"/>
      <c r="X964" s="12"/>
      <c r="Y964" s="12"/>
      <c r="Z964" s="12"/>
      <c r="AA964" s="8"/>
      <c r="AB964" s="8"/>
      <c r="AC964" s="8"/>
      <c r="AD964" s="8"/>
      <c r="AE964" s="8"/>
      <c r="AF964" s="8"/>
      <c r="AG964" s="8"/>
      <c r="AH964" s="8"/>
      <c r="AI964" s="8"/>
      <c r="AJ964" s="8"/>
      <c r="AK964" s="8"/>
      <c r="AL964" s="8"/>
      <c r="AM964" s="8"/>
      <c r="AN964" s="8"/>
      <c r="AO964" s="8"/>
      <c r="AP964" s="8"/>
      <c r="AQ964" s="8"/>
      <c r="AR964" s="8"/>
      <c r="AS964" s="8"/>
      <c r="AT964" s="8"/>
      <c r="AU964" s="8"/>
      <c r="AV964" s="8"/>
      <c r="AW964" s="19"/>
      <c r="AX964" s="8"/>
      <c r="AY964" s="8"/>
      <c r="AZ964" s="8"/>
      <c r="BA964" s="8"/>
      <c r="BB964" s="8"/>
      <c r="BC964" s="8"/>
      <c r="BD964" s="8"/>
      <c r="BE964" s="8"/>
      <c r="BF964" s="8"/>
      <c r="BG964" s="8"/>
      <c r="BH964" s="8"/>
      <c r="BI964" s="8"/>
    </row>
    <row r="965" spans="1:61" ht="15" thickBot="1">
      <c r="A965" s="2">
        <v>0</v>
      </c>
      <c r="B965" s="2">
        <v>0</v>
      </c>
      <c r="C965" s="2">
        <v>42</v>
      </c>
      <c r="D965" s="2">
        <v>1</v>
      </c>
      <c r="E965" s="2">
        <v>1</v>
      </c>
      <c r="F965" s="2">
        <v>20</v>
      </c>
      <c r="G965" s="2">
        <v>0</v>
      </c>
      <c r="H965" s="2">
        <v>0</v>
      </c>
      <c r="I965" s="2">
        <v>0</v>
      </c>
      <c r="J965" s="2">
        <v>0</v>
      </c>
      <c r="K965" s="2">
        <v>209</v>
      </c>
      <c r="L965" s="2">
        <v>105</v>
      </c>
      <c r="M965" s="2">
        <v>65</v>
      </c>
      <c r="N965" s="2">
        <v>23.8</v>
      </c>
      <c r="O965" s="2">
        <v>69</v>
      </c>
      <c r="P965" s="2">
        <v>64</v>
      </c>
      <c r="Q965" s="1">
        <f t="shared" si="85"/>
        <v>-3.0517174741684574</v>
      </c>
      <c r="R965" s="1">
        <f t="shared" si="86"/>
        <v>4.7277656469607639E-2</v>
      </c>
      <c r="S965" s="1">
        <f t="shared" si="87"/>
        <v>4.5143383111009447E-2</v>
      </c>
      <c r="T965" s="1">
        <f t="shared" si="88"/>
        <v>0.95485661688899059</v>
      </c>
      <c r="U965" s="1">
        <f t="shared" si="89"/>
        <v>-2.0061838017305208E-2</v>
      </c>
      <c r="V965" s="10">
        <f t="shared" si="84"/>
        <v>0</v>
      </c>
      <c r="W965" s="12"/>
      <c r="X965" s="12"/>
      <c r="Y965" s="12"/>
      <c r="Z965" s="12"/>
      <c r="AA965" s="8"/>
      <c r="AB965" s="8"/>
      <c r="AC965" s="8"/>
      <c r="AD965" s="8"/>
      <c r="AE965" s="8"/>
      <c r="AF965" s="8"/>
      <c r="AG965" s="8"/>
      <c r="AH965" s="8"/>
      <c r="AI965" s="8"/>
      <c r="AJ965" s="8"/>
      <c r="AK965" s="8"/>
      <c r="AL965" s="8"/>
      <c r="AM965" s="8"/>
      <c r="AN965" s="8"/>
      <c r="AO965" s="8"/>
      <c r="AP965" s="8"/>
      <c r="AQ965" s="8"/>
      <c r="AR965" s="8"/>
      <c r="AS965" s="8"/>
      <c r="AT965" s="8"/>
      <c r="AU965" s="8"/>
      <c r="AV965" s="8"/>
      <c r="AW965" s="19"/>
      <c r="AX965" s="8"/>
      <c r="AY965" s="8"/>
      <c r="AZ965" s="8"/>
      <c r="BA965" s="8"/>
      <c r="BB965" s="8"/>
      <c r="BC965" s="8"/>
      <c r="BD965" s="8"/>
      <c r="BE965" s="8"/>
      <c r="BF965" s="8"/>
      <c r="BG965" s="8"/>
      <c r="BH965" s="8"/>
      <c r="BI965" s="8"/>
    </row>
    <row r="966" spans="1:61" ht="15" thickBot="1">
      <c r="A966" s="2">
        <v>0</v>
      </c>
      <c r="B966" s="2">
        <v>1</v>
      </c>
      <c r="C966" s="2">
        <v>61</v>
      </c>
      <c r="D966" s="2">
        <v>1</v>
      </c>
      <c r="E966" s="2">
        <v>0</v>
      </c>
      <c r="F966" s="2">
        <v>0</v>
      </c>
      <c r="G966" s="2">
        <v>0</v>
      </c>
      <c r="H966" s="2">
        <v>0</v>
      </c>
      <c r="I966" s="2">
        <v>0</v>
      </c>
      <c r="J966" s="2">
        <v>0</v>
      </c>
      <c r="K966" s="2">
        <v>227</v>
      </c>
      <c r="L966" s="2">
        <v>130</v>
      </c>
      <c r="M966" s="2">
        <v>77.5</v>
      </c>
      <c r="N966" s="2">
        <v>26.18</v>
      </c>
      <c r="O966" s="2">
        <v>63</v>
      </c>
      <c r="P966" s="2">
        <v>91</v>
      </c>
      <c r="Q966" s="1">
        <f t="shared" si="85"/>
        <v>-1.1168737965089948</v>
      </c>
      <c r="R966" s="1">
        <f t="shared" si="86"/>
        <v>0.32730140770920152</v>
      </c>
      <c r="S966" s="1">
        <f t="shared" si="87"/>
        <v>0.24659162252686315</v>
      </c>
      <c r="T966" s="1">
        <f t="shared" si="88"/>
        <v>0.75340837747313683</v>
      </c>
      <c r="U966" s="1">
        <f t="shared" si="89"/>
        <v>-0.12296955499799184</v>
      </c>
      <c r="V966" s="10">
        <f t="shared" si="84"/>
        <v>1</v>
      </c>
      <c r="W966" s="12"/>
      <c r="X966" s="12"/>
      <c r="Y966" s="12"/>
      <c r="Z966" s="12"/>
      <c r="AA966" s="8"/>
      <c r="AB966" s="8"/>
      <c r="AC966" s="8"/>
      <c r="AD966" s="8"/>
      <c r="AE966" s="8"/>
      <c r="AF966" s="8"/>
      <c r="AG966" s="8"/>
      <c r="AH966" s="8"/>
      <c r="AI966" s="8"/>
      <c r="AJ966" s="8"/>
      <c r="AK966" s="8"/>
      <c r="AL966" s="8"/>
      <c r="AM966" s="8"/>
      <c r="AN966" s="8"/>
      <c r="AO966" s="8"/>
      <c r="AP966" s="8"/>
      <c r="AQ966" s="8"/>
      <c r="AR966" s="8"/>
      <c r="AS966" s="8"/>
      <c r="AT966" s="8"/>
      <c r="AU966" s="8"/>
      <c r="AV966" s="8"/>
      <c r="AW966" s="19"/>
      <c r="AX966" s="8"/>
      <c r="AY966" s="8"/>
      <c r="AZ966" s="8"/>
      <c r="BA966" s="8"/>
      <c r="BB966" s="8"/>
      <c r="BC966" s="8"/>
      <c r="BD966" s="8"/>
      <c r="BE966" s="8"/>
      <c r="BF966" s="8"/>
      <c r="BG966" s="8"/>
      <c r="BH966" s="8"/>
      <c r="BI966" s="8"/>
    </row>
    <row r="967" spans="1:61" ht="15" thickBot="1">
      <c r="A967" s="2">
        <v>0</v>
      </c>
      <c r="B967" s="2">
        <v>0</v>
      </c>
      <c r="C967" s="2">
        <v>40</v>
      </c>
      <c r="D967" s="2">
        <v>3</v>
      </c>
      <c r="E967" s="2">
        <v>0</v>
      </c>
      <c r="F967" s="2">
        <v>0</v>
      </c>
      <c r="G967" s="2">
        <v>0</v>
      </c>
      <c r="H967" s="2">
        <v>0</v>
      </c>
      <c r="I967" s="2">
        <v>1</v>
      </c>
      <c r="J967" s="2">
        <v>0</v>
      </c>
      <c r="K967" s="2">
        <v>159</v>
      </c>
      <c r="L967" s="2">
        <v>145</v>
      </c>
      <c r="M967" s="2">
        <v>90</v>
      </c>
      <c r="N967" s="2">
        <v>20.329999999999998</v>
      </c>
      <c r="O967" s="2">
        <v>82</v>
      </c>
      <c r="P967" s="2">
        <v>83</v>
      </c>
      <c r="Q967" s="1">
        <f t="shared" si="85"/>
        <v>-2.9968573726677912</v>
      </c>
      <c r="R967" s="1">
        <f t="shared" si="86"/>
        <v>4.9943776678645357E-2</v>
      </c>
      <c r="S967" s="1">
        <f t="shared" si="87"/>
        <v>4.7568048678411828E-2</v>
      </c>
      <c r="T967" s="1">
        <f t="shared" si="88"/>
        <v>0.9524319513215882</v>
      </c>
      <c r="U967" s="1">
        <f t="shared" si="89"/>
        <v>-2.1166043706155848E-2</v>
      </c>
      <c r="V967" s="10">
        <f t="shared" ref="V967:V1030" si="90">IF(S967&gt;0.1,1,0)</f>
        <v>0</v>
      </c>
      <c r="W967" s="12"/>
      <c r="X967" s="12"/>
      <c r="Y967" s="12"/>
      <c r="Z967" s="12"/>
      <c r="AA967" s="8"/>
      <c r="AB967" s="8"/>
      <c r="AC967" s="8"/>
      <c r="AD967" s="8"/>
      <c r="AE967" s="8"/>
      <c r="AF967" s="8"/>
      <c r="AG967" s="8"/>
      <c r="AH967" s="8"/>
      <c r="AI967" s="8"/>
      <c r="AJ967" s="8"/>
      <c r="AK967" s="8"/>
      <c r="AL967" s="8"/>
      <c r="AM967" s="8"/>
      <c r="AN967" s="8"/>
      <c r="AO967" s="8"/>
      <c r="AP967" s="8"/>
      <c r="AQ967" s="8"/>
      <c r="AR967" s="8"/>
      <c r="AS967" s="8"/>
      <c r="AT967" s="8"/>
      <c r="AU967" s="8"/>
      <c r="AV967" s="8"/>
      <c r="AW967" s="19"/>
      <c r="AX967" s="8"/>
      <c r="AY967" s="8"/>
      <c r="AZ967" s="8"/>
      <c r="BA967" s="8"/>
      <c r="BB967" s="8"/>
      <c r="BC967" s="8"/>
      <c r="BD967" s="8"/>
      <c r="BE967" s="8"/>
      <c r="BF967" s="8"/>
      <c r="BG967" s="8"/>
      <c r="BH967" s="8"/>
      <c r="BI967" s="8"/>
    </row>
    <row r="968" spans="1:61" ht="15" thickBot="1">
      <c r="A968" s="2">
        <v>1</v>
      </c>
      <c r="B968" s="2">
        <v>0</v>
      </c>
      <c r="C968" s="2">
        <v>59</v>
      </c>
      <c r="D968" s="2">
        <v>2</v>
      </c>
      <c r="E968" s="2">
        <v>0</v>
      </c>
      <c r="F968" s="2">
        <v>0</v>
      </c>
      <c r="G968" s="2">
        <v>1</v>
      </c>
      <c r="H968" s="2">
        <v>0</v>
      </c>
      <c r="I968" s="2">
        <v>1</v>
      </c>
      <c r="J968" s="2">
        <v>0</v>
      </c>
      <c r="K968" s="2">
        <v>201</v>
      </c>
      <c r="L968" s="2">
        <v>148.5</v>
      </c>
      <c r="M968" s="2">
        <v>90</v>
      </c>
      <c r="N968" s="2">
        <v>25.85</v>
      </c>
      <c r="O968" s="2">
        <v>65</v>
      </c>
      <c r="P968" s="2">
        <v>83</v>
      </c>
      <c r="Q968" s="1">
        <f t="shared" ref="Q968:Q1031" si="91">A$2+SUMPRODUCT($B$2:$P$2,B968:P968)</f>
        <v>-1.3417624040327958</v>
      </c>
      <c r="R968" s="1">
        <f t="shared" ref="R968:R1031" si="92">EXP(Q968)</f>
        <v>0.26138459713448098</v>
      </c>
      <c r="S968" s="1">
        <f t="shared" ref="S968:S1031" si="93">R968/(1+R968)</f>
        <v>0.2072203812606202</v>
      </c>
      <c r="T968" s="1">
        <f t="shared" ref="T968:T1031" si="94">IF(A968=1,S968,1-S968)</f>
        <v>0.2072203812606202</v>
      </c>
      <c r="U968" s="1">
        <f t="shared" ref="U968:U1031" si="95">LOG(T968)</f>
        <v>-0.68356753158263439</v>
      </c>
      <c r="V968" s="10">
        <f t="shared" si="90"/>
        <v>1</v>
      </c>
      <c r="W968" s="12"/>
      <c r="X968" s="12"/>
      <c r="Y968" s="12"/>
      <c r="Z968" s="12"/>
      <c r="AA968" s="8"/>
      <c r="AB968" s="8"/>
      <c r="AC968" s="8"/>
      <c r="AD968" s="8"/>
      <c r="AE968" s="8"/>
      <c r="AF968" s="8"/>
      <c r="AG968" s="8"/>
      <c r="AH968" s="8"/>
      <c r="AI968" s="8"/>
      <c r="AJ968" s="8"/>
      <c r="AK968" s="8"/>
      <c r="AL968" s="8"/>
      <c r="AM968" s="8"/>
      <c r="AN968" s="8"/>
      <c r="AO968" s="8"/>
      <c r="AP968" s="8"/>
      <c r="AQ968" s="8"/>
      <c r="AR968" s="8"/>
      <c r="AS968" s="8"/>
      <c r="AT968" s="8"/>
      <c r="AU968" s="8"/>
      <c r="AV968" s="8"/>
      <c r="AW968" s="19"/>
      <c r="AX968" s="8"/>
      <c r="AY968" s="8"/>
      <c r="AZ968" s="8"/>
      <c r="BA968" s="8"/>
      <c r="BB968" s="8"/>
      <c r="BC968" s="8"/>
      <c r="BD968" s="8"/>
      <c r="BE968" s="8"/>
      <c r="BF968" s="8"/>
      <c r="BG968" s="8"/>
      <c r="BH968" s="8"/>
      <c r="BI968" s="8"/>
    </row>
    <row r="969" spans="1:61" ht="15" thickBot="1">
      <c r="A969" s="2">
        <v>1</v>
      </c>
      <c r="B969" s="2">
        <v>0</v>
      </c>
      <c r="C969" s="2">
        <v>52</v>
      </c>
      <c r="D969" s="2">
        <v>2</v>
      </c>
      <c r="E969" s="2">
        <v>0</v>
      </c>
      <c r="F969" s="2">
        <v>0</v>
      </c>
      <c r="G969" s="2">
        <v>0</v>
      </c>
      <c r="H969" s="2">
        <v>0</v>
      </c>
      <c r="I969" s="2">
        <v>1</v>
      </c>
      <c r="J969" s="2">
        <v>1</v>
      </c>
      <c r="K969" s="2">
        <v>600</v>
      </c>
      <c r="L969" s="2">
        <v>159.5</v>
      </c>
      <c r="M969" s="2">
        <v>94</v>
      </c>
      <c r="N969" s="2">
        <v>28.27</v>
      </c>
      <c r="O969" s="2">
        <v>78</v>
      </c>
      <c r="P969" s="2">
        <v>140</v>
      </c>
      <c r="Q969" s="1">
        <f t="shared" si="91"/>
        <v>-0.45774413691538296</v>
      </c>
      <c r="R969" s="1">
        <f t="shared" si="92"/>
        <v>0.63270934246270916</v>
      </c>
      <c r="S969" s="1">
        <f t="shared" si="93"/>
        <v>0.38752111353044466</v>
      </c>
      <c r="T969" s="1">
        <f t="shared" si="94"/>
        <v>0.38752111353044466</v>
      </c>
      <c r="U969" s="1">
        <f t="shared" si="95"/>
        <v>-0.41170463060291518</v>
      </c>
      <c r="V969" s="10">
        <f t="shared" si="90"/>
        <v>1</v>
      </c>
      <c r="W969" s="12"/>
      <c r="X969" s="12"/>
      <c r="Y969" s="12"/>
      <c r="Z969" s="12"/>
      <c r="AA969" s="8"/>
      <c r="AB969" s="8"/>
      <c r="AC969" s="8"/>
      <c r="AD969" s="8"/>
      <c r="AE969" s="8"/>
      <c r="AF969" s="8"/>
      <c r="AG969" s="8"/>
      <c r="AH969" s="8"/>
      <c r="AI969" s="8"/>
      <c r="AJ969" s="8"/>
      <c r="AK969" s="8"/>
      <c r="AL969" s="8"/>
      <c r="AM969" s="8"/>
      <c r="AN969" s="8"/>
      <c r="AO969" s="8"/>
      <c r="AP969" s="8"/>
      <c r="AQ969" s="8"/>
      <c r="AR969" s="8"/>
      <c r="AS969" s="8"/>
      <c r="AT969" s="8"/>
      <c r="AU969" s="8"/>
      <c r="AV969" s="8"/>
      <c r="AW969" s="19"/>
      <c r="AX969" s="8"/>
      <c r="AY969" s="8"/>
      <c r="AZ969" s="8"/>
      <c r="BA969" s="8"/>
      <c r="BB969" s="8"/>
      <c r="BC969" s="8"/>
      <c r="BD969" s="8"/>
      <c r="BE969" s="8"/>
      <c r="BF969" s="8"/>
      <c r="BG969" s="8"/>
      <c r="BH969" s="8"/>
      <c r="BI969" s="8"/>
    </row>
    <row r="970" spans="1:61" ht="15" thickBot="1">
      <c r="A970" s="2">
        <v>0</v>
      </c>
      <c r="B970" s="2">
        <v>0</v>
      </c>
      <c r="C970" s="2">
        <v>63</v>
      </c>
      <c r="D970" s="2">
        <v>3</v>
      </c>
      <c r="E970" s="2">
        <v>0</v>
      </c>
      <c r="F970" s="2">
        <v>0</v>
      </c>
      <c r="G970" s="2">
        <v>0</v>
      </c>
      <c r="H970" s="2">
        <v>0</v>
      </c>
      <c r="I970" s="2">
        <v>0</v>
      </c>
      <c r="J970" s="2">
        <v>0</v>
      </c>
      <c r="K970" s="2">
        <v>241</v>
      </c>
      <c r="L970" s="2">
        <v>143.5</v>
      </c>
      <c r="M970" s="2">
        <v>89</v>
      </c>
      <c r="N970" s="2">
        <v>26.45</v>
      </c>
      <c r="O970" s="2">
        <v>69</v>
      </c>
      <c r="P970" s="2">
        <v>80</v>
      </c>
      <c r="Q970" s="1">
        <f t="shared" si="91"/>
        <v>-1.5457009939607564</v>
      </c>
      <c r="R970" s="1">
        <f t="shared" si="92"/>
        <v>0.21316239328711645</v>
      </c>
      <c r="S970" s="1">
        <f t="shared" si="93"/>
        <v>0.17570804573783699</v>
      </c>
      <c r="T970" s="1">
        <f t="shared" si="94"/>
        <v>0.82429195426216295</v>
      </c>
      <c r="U970" s="1">
        <f t="shared" si="95"/>
        <v>-8.3918939191355596E-2</v>
      </c>
      <c r="V970" s="10">
        <f t="shared" si="90"/>
        <v>1</v>
      </c>
      <c r="W970" s="12"/>
      <c r="X970" s="12"/>
      <c r="Y970" s="12"/>
      <c r="Z970" s="12"/>
      <c r="AA970" s="8"/>
      <c r="AB970" s="8"/>
      <c r="AC970" s="8"/>
      <c r="AD970" s="8"/>
      <c r="AE970" s="8"/>
      <c r="AF970" s="8"/>
      <c r="AG970" s="8"/>
      <c r="AH970" s="8"/>
      <c r="AI970" s="8"/>
      <c r="AJ970" s="8"/>
      <c r="AK970" s="8"/>
      <c r="AL970" s="8"/>
      <c r="AM970" s="8"/>
      <c r="AN970" s="8"/>
      <c r="AO970" s="8"/>
      <c r="AP970" s="8"/>
      <c r="AQ970" s="8"/>
      <c r="AR970" s="8"/>
      <c r="AS970" s="8"/>
      <c r="AT970" s="8"/>
      <c r="AU970" s="8"/>
      <c r="AV970" s="8"/>
      <c r="AW970" s="19"/>
      <c r="AX970" s="8"/>
      <c r="AY970" s="8"/>
      <c r="AZ970" s="8"/>
      <c r="BA970" s="8"/>
      <c r="BB970" s="8"/>
      <c r="BC970" s="8"/>
      <c r="BD970" s="8"/>
      <c r="BE970" s="8"/>
      <c r="BF970" s="8"/>
      <c r="BG970" s="8"/>
      <c r="BH970" s="8"/>
      <c r="BI970" s="8"/>
    </row>
    <row r="971" spans="1:61" ht="15" thickBot="1">
      <c r="A971" s="2">
        <v>0</v>
      </c>
      <c r="B971" s="2">
        <v>0</v>
      </c>
      <c r="C971" s="2">
        <v>66</v>
      </c>
      <c r="D971" s="2">
        <v>2</v>
      </c>
      <c r="E971" s="2">
        <v>0</v>
      </c>
      <c r="F971" s="2">
        <v>0</v>
      </c>
      <c r="G971" s="2">
        <v>0</v>
      </c>
      <c r="H971" s="2">
        <v>0</v>
      </c>
      <c r="I971" s="2">
        <v>1</v>
      </c>
      <c r="J971" s="2">
        <v>0</v>
      </c>
      <c r="K971" s="2">
        <v>238</v>
      </c>
      <c r="L971" s="2">
        <v>140</v>
      </c>
      <c r="M971" s="2">
        <v>80</v>
      </c>
      <c r="N971" s="2">
        <v>26.69</v>
      </c>
      <c r="O971" s="2">
        <v>69</v>
      </c>
      <c r="P971" s="2">
        <v>83</v>
      </c>
      <c r="Q971" s="1">
        <f t="shared" si="91"/>
        <v>-1.0687463121245111</v>
      </c>
      <c r="R971" s="1">
        <f t="shared" si="92"/>
        <v>0.34343881270981946</v>
      </c>
      <c r="S971" s="1">
        <f t="shared" si="93"/>
        <v>0.25564157404167664</v>
      </c>
      <c r="T971" s="1">
        <f t="shared" si="94"/>
        <v>0.74435842595832336</v>
      </c>
      <c r="U971" s="1">
        <f t="shared" si="95"/>
        <v>-0.12821789115800528</v>
      </c>
      <c r="V971" s="10">
        <f t="shared" si="90"/>
        <v>1</v>
      </c>
      <c r="W971" s="12"/>
      <c r="X971" s="12"/>
      <c r="Y971" s="12"/>
      <c r="Z971" s="12"/>
      <c r="AA971" s="8"/>
      <c r="AB971" s="8"/>
      <c r="AC971" s="8"/>
      <c r="AD971" s="8"/>
      <c r="AE971" s="8"/>
      <c r="AF971" s="8"/>
      <c r="AG971" s="8"/>
      <c r="AH971" s="8"/>
      <c r="AI971" s="8"/>
      <c r="AJ971" s="8"/>
      <c r="AK971" s="8"/>
      <c r="AL971" s="8"/>
      <c r="AM971" s="8"/>
      <c r="AN971" s="8"/>
      <c r="AO971" s="8"/>
      <c r="AP971" s="8"/>
      <c r="AQ971" s="8"/>
      <c r="AR971" s="8"/>
      <c r="AS971" s="8"/>
      <c r="AT971" s="8"/>
      <c r="AU971" s="8"/>
      <c r="AV971" s="8"/>
      <c r="AW971" s="19"/>
      <c r="AX971" s="8"/>
      <c r="AY971" s="8"/>
      <c r="AZ971" s="8"/>
      <c r="BA971" s="8"/>
      <c r="BB971" s="8"/>
      <c r="BC971" s="8"/>
      <c r="BD971" s="8"/>
      <c r="BE971" s="8"/>
      <c r="BF971" s="8"/>
      <c r="BG971" s="8"/>
      <c r="BH971" s="8"/>
      <c r="BI971" s="8"/>
    </row>
    <row r="972" spans="1:61" ht="15" thickBot="1">
      <c r="A972" s="2">
        <v>0</v>
      </c>
      <c r="B972" s="2">
        <v>1</v>
      </c>
      <c r="C972" s="2">
        <v>53</v>
      </c>
      <c r="D972" s="2">
        <v>2</v>
      </c>
      <c r="E972" s="2">
        <v>1</v>
      </c>
      <c r="F972" s="2">
        <v>43</v>
      </c>
      <c r="G972" s="2">
        <v>0</v>
      </c>
      <c r="H972" s="2">
        <v>0</v>
      </c>
      <c r="I972" s="2">
        <v>0</v>
      </c>
      <c r="J972" s="2">
        <v>0</v>
      </c>
      <c r="K972" s="2">
        <v>220</v>
      </c>
      <c r="L972" s="2">
        <v>119</v>
      </c>
      <c r="M972" s="2">
        <v>75</v>
      </c>
      <c r="N972" s="2">
        <v>26.28</v>
      </c>
      <c r="O972" s="2">
        <v>82</v>
      </c>
      <c r="P972" s="2">
        <v>67</v>
      </c>
      <c r="Q972" s="1">
        <f t="shared" si="91"/>
        <v>-1.2372080494059583</v>
      </c>
      <c r="R972" s="1">
        <f t="shared" si="92"/>
        <v>0.29019329330189081</v>
      </c>
      <c r="S972" s="1">
        <f t="shared" si="93"/>
        <v>0.2249223390079961</v>
      </c>
      <c r="T972" s="1">
        <f t="shared" si="94"/>
        <v>0.77507766099200393</v>
      </c>
      <c r="U972" s="1">
        <f t="shared" si="95"/>
        <v>-0.11065478000916178</v>
      </c>
      <c r="V972" s="10">
        <f t="shared" si="90"/>
        <v>1</v>
      </c>
      <c r="W972" s="12"/>
      <c r="X972" s="12"/>
      <c r="Y972" s="12"/>
      <c r="Z972" s="12"/>
      <c r="AA972" s="8"/>
      <c r="AB972" s="8"/>
      <c r="AC972" s="8"/>
      <c r="AD972" s="8"/>
      <c r="AE972" s="8"/>
      <c r="AF972" s="8"/>
      <c r="AG972" s="8"/>
      <c r="AH972" s="8"/>
      <c r="AI972" s="8"/>
      <c r="AJ972" s="8"/>
      <c r="AK972" s="8"/>
      <c r="AL972" s="8"/>
      <c r="AM972" s="8"/>
      <c r="AN972" s="8"/>
      <c r="AO972" s="8"/>
      <c r="AP972" s="8"/>
      <c r="AQ972" s="8"/>
      <c r="AR972" s="8"/>
      <c r="AS972" s="8"/>
      <c r="AT972" s="8"/>
      <c r="AU972" s="8"/>
      <c r="AV972" s="8"/>
      <c r="AW972" s="19"/>
      <c r="AX972" s="8"/>
      <c r="AY972" s="8"/>
      <c r="AZ972" s="8"/>
      <c r="BA972" s="8"/>
      <c r="BB972" s="8"/>
      <c r="BC972" s="8"/>
      <c r="BD972" s="8"/>
      <c r="BE972" s="8"/>
      <c r="BF972" s="8"/>
      <c r="BG972" s="8"/>
      <c r="BH972" s="8"/>
      <c r="BI972" s="8"/>
    </row>
    <row r="973" spans="1:61" ht="15" thickBot="1">
      <c r="A973" s="2">
        <v>0</v>
      </c>
      <c r="B973" s="2">
        <v>0</v>
      </c>
      <c r="C973" s="2">
        <v>39</v>
      </c>
      <c r="D973" s="2">
        <v>1</v>
      </c>
      <c r="E973" s="2">
        <v>1</v>
      </c>
      <c r="F973" s="2">
        <v>1</v>
      </c>
      <c r="G973" s="2">
        <v>0</v>
      </c>
      <c r="H973" s="2">
        <v>0</v>
      </c>
      <c r="I973" s="2">
        <v>0</v>
      </c>
      <c r="J973" s="2">
        <v>0</v>
      </c>
      <c r="K973" s="2">
        <v>175</v>
      </c>
      <c r="L973" s="2">
        <v>105.5</v>
      </c>
      <c r="M973" s="2">
        <v>64.5</v>
      </c>
      <c r="N973" s="2">
        <v>25.83</v>
      </c>
      <c r="O973" s="2">
        <v>72</v>
      </c>
      <c r="P973" s="2">
        <v>72</v>
      </c>
      <c r="Q973" s="1">
        <f t="shared" si="91"/>
        <v>-3.5896112272606207</v>
      </c>
      <c r="R973" s="1">
        <f t="shared" si="92"/>
        <v>2.7609061987704915E-2</v>
      </c>
      <c r="S973" s="1">
        <f t="shared" si="93"/>
        <v>2.686728154605866E-2</v>
      </c>
      <c r="T973" s="1">
        <f t="shared" si="94"/>
        <v>0.97313271845394134</v>
      </c>
      <c r="U973" s="1">
        <f t="shared" si="95"/>
        <v>-1.1827925444349742E-2</v>
      </c>
      <c r="V973" s="10">
        <f t="shared" si="90"/>
        <v>0</v>
      </c>
      <c r="W973" s="12"/>
      <c r="X973" s="12"/>
      <c r="Y973" s="12"/>
      <c r="Z973" s="12"/>
      <c r="AA973" s="8"/>
      <c r="AB973" s="8"/>
      <c r="AC973" s="8"/>
      <c r="AD973" s="8"/>
      <c r="AE973" s="8"/>
      <c r="AF973" s="8"/>
      <c r="AG973" s="8"/>
      <c r="AH973" s="8"/>
      <c r="AI973" s="8"/>
      <c r="AJ973" s="8"/>
      <c r="AK973" s="8"/>
      <c r="AL973" s="8"/>
      <c r="AM973" s="8"/>
      <c r="AN973" s="8"/>
      <c r="AO973" s="8"/>
      <c r="AP973" s="8"/>
      <c r="AQ973" s="8"/>
      <c r="AR973" s="8"/>
      <c r="AS973" s="8"/>
      <c r="AT973" s="8"/>
      <c r="AU973" s="8"/>
      <c r="AV973" s="8"/>
      <c r="AW973" s="19"/>
      <c r="AX973" s="8"/>
      <c r="AY973" s="8"/>
      <c r="AZ973" s="8"/>
      <c r="BA973" s="8"/>
      <c r="BB973" s="8"/>
      <c r="BC973" s="8"/>
      <c r="BD973" s="8"/>
      <c r="BE973" s="8"/>
      <c r="BF973" s="8"/>
      <c r="BG973" s="8"/>
      <c r="BH973" s="8"/>
      <c r="BI973" s="8"/>
    </row>
    <row r="974" spans="1:61" ht="15" thickBot="1">
      <c r="A974" s="2">
        <v>1</v>
      </c>
      <c r="B974" s="2">
        <v>1</v>
      </c>
      <c r="C974" s="2">
        <v>58</v>
      </c>
      <c r="D974" s="2">
        <v>1</v>
      </c>
      <c r="E974" s="2">
        <v>1</v>
      </c>
      <c r="F974" s="2">
        <v>15</v>
      </c>
      <c r="G974" s="2">
        <v>0</v>
      </c>
      <c r="H974" s="2">
        <v>0</v>
      </c>
      <c r="I974" s="2">
        <v>0</v>
      </c>
      <c r="J974" s="2">
        <v>0</v>
      </c>
      <c r="K974" s="2">
        <v>272</v>
      </c>
      <c r="L974" s="2">
        <v>127.5</v>
      </c>
      <c r="M974" s="2">
        <v>79.5</v>
      </c>
      <c r="N974" s="2">
        <v>26.37</v>
      </c>
      <c r="O974" s="2">
        <v>78</v>
      </c>
      <c r="P974" s="2">
        <v>66</v>
      </c>
      <c r="Q974" s="1">
        <f t="shared" si="91"/>
        <v>-1.1361184159080855</v>
      </c>
      <c r="R974" s="1">
        <f t="shared" si="92"/>
        <v>0.32106283867185387</v>
      </c>
      <c r="S974" s="1">
        <f t="shared" si="93"/>
        <v>0.24303373713444107</v>
      </c>
      <c r="T974" s="1">
        <f t="shared" si="94"/>
        <v>0.24303373713444107</v>
      </c>
      <c r="U974" s="1">
        <f t="shared" si="95"/>
        <v>-0.61433343490244785</v>
      </c>
      <c r="V974" s="10">
        <f t="shared" si="90"/>
        <v>1</v>
      </c>
      <c r="W974" s="12"/>
      <c r="X974" s="12"/>
      <c r="Y974" s="12"/>
      <c r="Z974" s="12"/>
      <c r="AA974" s="8"/>
      <c r="AB974" s="8"/>
      <c r="AC974" s="8"/>
      <c r="AD974" s="8"/>
      <c r="AE974" s="8"/>
      <c r="AF974" s="8"/>
      <c r="AG974" s="8"/>
      <c r="AH974" s="8"/>
      <c r="AI974" s="8"/>
      <c r="AJ974" s="8"/>
      <c r="AK974" s="8"/>
      <c r="AL974" s="8"/>
      <c r="AM974" s="8"/>
      <c r="AN974" s="8"/>
      <c r="AO974" s="8"/>
      <c r="AP974" s="8"/>
      <c r="AQ974" s="8"/>
      <c r="AR974" s="8"/>
      <c r="AS974" s="8"/>
      <c r="AT974" s="8"/>
      <c r="AU974" s="8"/>
      <c r="AV974" s="8"/>
      <c r="AW974" s="19"/>
      <c r="AX974" s="8"/>
      <c r="AY974" s="8"/>
      <c r="AZ974" s="8"/>
      <c r="BA974" s="8"/>
      <c r="BB974" s="8"/>
      <c r="BC974" s="8"/>
      <c r="BD974" s="8"/>
      <c r="BE974" s="8"/>
      <c r="BF974" s="8"/>
      <c r="BG974" s="8"/>
      <c r="BH974" s="8"/>
      <c r="BI974" s="8"/>
    </row>
    <row r="975" spans="1:61" ht="15" thickBot="1">
      <c r="A975" s="2">
        <v>0</v>
      </c>
      <c r="B975" s="2">
        <v>0</v>
      </c>
      <c r="C975" s="2">
        <v>56</v>
      </c>
      <c r="D975" s="2">
        <v>3</v>
      </c>
      <c r="E975" s="2">
        <v>0</v>
      </c>
      <c r="F975" s="2">
        <v>0</v>
      </c>
      <c r="G975" s="2">
        <v>0</v>
      </c>
      <c r="H975" s="2">
        <v>0</v>
      </c>
      <c r="I975" s="2">
        <v>0</v>
      </c>
      <c r="J975" s="2">
        <v>0</v>
      </c>
      <c r="K975" s="2">
        <v>267</v>
      </c>
      <c r="L975" s="2">
        <v>114</v>
      </c>
      <c r="M975" s="2">
        <v>71</v>
      </c>
      <c r="N975" s="2">
        <v>24.81</v>
      </c>
      <c r="O975" s="2">
        <v>78</v>
      </c>
      <c r="P975" s="2">
        <v>90</v>
      </c>
      <c r="Q975" s="1">
        <f t="shared" si="91"/>
        <v>-2.2764826913150831</v>
      </c>
      <c r="R975" s="1">
        <f t="shared" si="92"/>
        <v>0.10264460528910964</v>
      </c>
      <c r="S975" s="1">
        <f t="shared" si="93"/>
        <v>9.3089473069336404E-2</v>
      </c>
      <c r="T975" s="1">
        <f t="shared" si="94"/>
        <v>0.90691052693066365</v>
      </c>
      <c r="U975" s="1">
        <f t="shared" si="95"/>
        <v>-4.2435557016000373E-2</v>
      </c>
      <c r="V975" s="10">
        <f t="shared" si="90"/>
        <v>0</v>
      </c>
      <c r="W975" s="12"/>
      <c r="X975" s="12"/>
      <c r="Y975" s="12"/>
      <c r="Z975" s="12"/>
      <c r="AA975" s="8"/>
      <c r="AB975" s="8"/>
      <c r="AC975" s="8"/>
      <c r="AD975" s="8"/>
      <c r="AE975" s="8"/>
      <c r="AF975" s="8"/>
      <c r="AG975" s="8"/>
      <c r="AH975" s="8"/>
      <c r="AI975" s="8"/>
      <c r="AJ975" s="8"/>
      <c r="AK975" s="8"/>
      <c r="AL975" s="8"/>
      <c r="AM975" s="8"/>
      <c r="AN975" s="8"/>
      <c r="AO975" s="8"/>
      <c r="AP975" s="8"/>
      <c r="AQ975" s="8"/>
      <c r="AR975" s="8"/>
      <c r="AS975" s="8"/>
      <c r="AT975" s="8"/>
      <c r="AU975" s="8"/>
      <c r="AV975" s="8"/>
      <c r="AW975" s="19"/>
      <c r="AX975" s="8"/>
      <c r="AY975" s="8"/>
      <c r="AZ975" s="8"/>
      <c r="BA975" s="8"/>
      <c r="BB975" s="8"/>
      <c r="BC975" s="8"/>
      <c r="BD975" s="8"/>
      <c r="BE975" s="8"/>
      <c r="BF975" s="8"/>
      <c r="BG975" s="8"/>
      <c r="BH975" s="8"/>
      <c r="BI975" s="8"/>
    </row>
    <row r="976" spans="1:61" ht="15" thickBot="1">
      <c r="A976" s="2">
        <v>0</v>
      </c>
      <c r="B976" s="2">
        <v>1</v>
      </c>
      <c r="C976" s="2">
        <v>54</v>
      </c>
      <c r="D976" s="2">
        <v>1</v>
      </c>
      <c r="E976" s="2">
        <v>1</v>
      </c>
      <c r="F976" s="2">
        <v>9</v>
      </c>
      <c r="G976" s="2">
        <v>0</v>
      </c>
      <c r="H976" s="2">
        <v>0</v>
      </c>
      <c r="I976" s="2">
        <v>0</v>
      </c>
      <c r="J976" s="2">
        <v>0</v>
      </c>
      <c r="K976" s="2">
        <v>241</v>
      </c>
      <c r="L976" s="2">
        <v>101</v>
      </c>
      <c r="M976" s="2">
        <v>72</v>
      </c>
      <c r="N976" s="2">
        <v>28.35</v>
      </c>
      <c r="O976" s="2">
        <v>69</v>
      </c>
      <c r="P976" s="2">
        <v>70</v>
      </c>
      <c r="Q976" s="1">
        <f t="shared" si="91"/>
        <v>-1.873380313624093</v>
      </c>
      <c r="R976" s="1">
        <f t="shared" si="92"/>
        <v>0.15360355505853107</v>
      </c>
      <c r="S976" s="1">
        <f t="shared" si="93"/>
        <v>0.1331510763684649</v>
      </c>
      <c r="T976" s="1">
        <f t="shared" si="94"/>
        <v>0.8668489236315351</v>
      </c>
      <c r="U976" s="1">
        <f t="shared" si="95"/>
        <v>-6.2056585742139452E-2</v>
      </c>
      <c r="V976" s="10">
        <f t="shared" si="90"/>
        <v>1</v>
      </c>
      <c r="W976" s="12"/>
      <c r="X976" s="12"/>
      <c r="Y976" s="12"/>
      <c r="Z976" s="12"/>
      <c r="AA976" s="8"/>
      <c r="AB976" s="8"/>
      <c r="AC976" s="8"/>
      <c r="AD976" s="8"/>
      <c r="AE976" s="8"/>
      <c r="AF976" s="8"/>
      <c r="AG976" s="8"/>
      <c r="AH976" s="8"/>
      <c r="AI976" s="8"/>
      <c r="AJ976" s="8"/>
      <c r="AK976" s="8"/>
      <c r="AL976" s="8"/>
      <c r="AM976" s="8"/>
      <c r="AN976" s="8"/>
      <c r="AO976" s="8"/>
      <c r="AP976" s="8"/>
      <c r="AQ976" s="8"/>
      <c r="AR976" s="8"/>
      <c r="AS976" s="8"/>
      <c r="AT976" s="8"/>
      <c r="AU976" s="8"/>
      <c r="AV976" s="8"/>
      <c r="AW976" s="19"/>
      <c r="AX976" s="8"/>
      <c r="AY976" s="8"/>
      <c r="AZ976" s="8"/>
      <c r="BA976" s="8"/>
      <c r="BB976" s="8"/>
      <c r="BC976" s="8"/>
      <c r="BD976" s="8"/>
      <c r="BE976" s="8"/>
      <c r="BF976" s="8"/>
      <c r="BG976" s="8"/>
      <c r="BH976" s="8"/>
      <c r="BI976" s="8"/>
    </row>
    <row r="977" spans="1:61" ht="15" thickBot="1">
      <c r="A977" s="2">
        <v>0</v>
      </c>
      <c r="B977" s="2">
        <v>1</v>
      </c>
      <c r="C977" s="2">
        <v>64</v>
      </c>
      <c r="D977" s="2">
        <v>4</v>
      </c>
      <c r="E977" s="2">
        <v>0</v>
      </c>
      <c r="F977" s="2">
        <v>0</v>
      </c>
      <c r="G977" s="2">
        <v>0</v>
      </c>
      <c r="H977" s="2">
        <v>0</v>
      </c>
      <c r="I977" s="2">
        <v>0</v>
      </c>
      <c r="J977" s="2">
        <v>1</v>
      </c>
      <c r="K977" s="2">
        <v>251</v>
      </c>
      <c r="L977" s="2">
        <v>133</v>
      </c>
      <c r="M977" s="2">
        <v>72.5</v>
      </c>
      <c r="N977" s="2">
        <v>24.28</v>
      </c>
      <c r="O977" s="2">
        <v>65</v>
      </c>
      <c r="P977" s="2">
        <v>86</v>
      </c>
      <c r="Q977" s="1">
        <f t="shared" si="91"/>
        <v>-0.9605908977514801</v>
      </c>
      <c r="R977" s="1">
        <f t="shared" si="92"/>
        <v>0.38266670226203653</v>
      </c>
      <c r="S977" s="1">
        <f t="shared" si="93"/>
        <v>0.27675990290067415</v>
      </c>
      <c r="T977" s="1">
        <f t="shared" si="94"/>
        <v>0.7232400970993258</v>
      </c>
      <c r="U977" s="1">
        <f t="shared" si="95"/>
        <v>-0.1407175041778177</v>
      </c>
      <c r="V977" s="10">
        <f t="shared" si="90"/>
        <v>1</v>
      </c>
      <c r="W977" s="12"/>
      <c r="X977" s="12"/>
      <c r="Y977" s="12"/>
      <c r="Z977" s="12"/>
      <c r="AA977" s="8"/>
      <c r="AB977" s="8"/>
      <c r="AC977" s="8"/>
      <c r="AD977" s="8"/>
      <c r="AE977" s="8"/>
      <c r="AF977" s="8"/>
      <c r="AG977" s="8"/>
      <c r="AH977" s="8"/>
      <c r="AI977" s="8"/>
      <c r="AJ977" s="8"/>
      <c r="AK977" s="8"/>
      <c r="AL977" s="8"/>
      <c r="AM977" s="8"/>
      <c r="AN977" s="8"/>
      <c r="AO977" s="8"/>
      <c r="AP977" s="8"/>
      <c r="AQ977" s="8"/>
      <c r="AR977" s="8"/>
      <c r="AS977" s="8"/>
      <c r="AT977" s="8"/>
      <c r="AU977" s="8"/>
      <c r="AV977" s="8"/>
      <c r="AW977" s="19"/>
      <c r="AX977" s="8"/>
      <c r="AY977" s="8"/>
      <c r="AZ977" s="8"/>
      <c r="BA977" s="8"/>
      <c r="BB977" s="8"/>
      <c r="BC977" s="8"/>
      <c r="BD977" s="8"/>
      <c r="BE977" s="8"/>
      <c r="BF977" s="8"/>
      <c r="BG977" s="8"/>
      <c r="BH977" s="8"/>
      <c r="BI977" s="8"/>
    </row>
    <row r="978" spans="1:61" ht="15" thickBot="1">
      <c r="A978" s="2">
        <v>0</v>
      </c>
      <c r="B978" s="2">
        <v>0</v>
      </c>
      <c r="C978" s="2">
        <v>44</v>
      </c>
      <c r="D978" s="2">
        <v>2</v>
      </c>
      <c r="E978" s="2">
        <v>0</v>
      </c>
      <c r="F978" s="2">
        <v>0</v>
      </c>
      <c r="G978" s="2">
        <v>0</v>
      </c>
      <c r="H978" s="2">
        <v>0</v>
      </c>
      <c r="I978" s="2">
        <v>0</v>
      </c>
      <c r="J978" s="2">
        <v>0</v>
      </c>
      <c r="K978" s="2">
        <v>210</v>
      </c>
      <c r="L978" s="2">
        <v>138</v>
      </c>
      <c r="M978" s="2">
        <v>92</v>
      </c>
      <c r="N978" s="2">
        <v>23.13</v>
      </c>
      <c r="O978" s="2">
        <v>70</v>
      </c>
      <c r="P978" s="2">
        <v>92</v>
      </c>
      <c r="Q978" s="1">
        <f t="shared" si="91"/>
        <v>-2.8130940808194307</v>
      </c>
      <c r="R978" s="1">
        <f t="shared" si="92"/>
        <v>6.0019001164503386E-2</v>
      </c>
      <c r="S978" s="1">
        <f t="shared" si="93"/>
        <v>5.6620684250535513E-2</v>
      </c>
      <c r="T978" s="1">
        <f t="shared" si="94"/>
        <v>0.94337931574946454</v>
      </c>
      <c r="U978" s="1">
        <f t="shared" si="95"/>
        <v>-2.5313650195838516E-2</v>
      </c>
      <c r="V978" s="10">
        <f t="shared" si="90"/>
        <v>0</v>
      </c>
      <c r="W978" s="12"/>
      <c r="X978" s="12"/>
      <c r="Y978" s="12"/>
      <c r="Z978" s="12"/>
      <c r="AA978" s="8"/>
      <c r="AB978" s="8"/>
      <c r="AC978" s="8"/>
      <c r="AD978" s="8"/>
      <c r="AE978" s="8"/>
      <c r="AF978" s="8"/>
      <c r="AG978" s="8"/>
      <c r="AH978" s="8"/>
      <c r="AI978" s="8"/>
      <c r="AJ978" s="8"/>
      <c r="AK978" s="8"/>
      <c r="AL978" s="8"/>
      <c r="AM978" s="8"/>
      <c r="AN978" s="8"/>
      <c r="AO978" s="8"/>
      <c r="AP978" s="8"/>
      <c r="AQ978" s="8"/>
      <c r="AR978" s="8"/>
      <c r="AS978" s="8"/>
      <c r="AT978" s="8"/>
      <c r="AU978" s="8"/>
      <c r="AV978" s="8"/>
      <c r="AW978" s="19"/>
      <c r="AX978" s="8"/>
      <c r="AY978" s="8"/>
      <c r="AZ978" s="8"/>
      <c r="BA978" s="8"/>
      <c r="BB978" s="8"/>
      <c r="BC978" s="8"/>
      <c r="BD978" s="8"/>
      <c r="BE978" s="8"/>
      <c r="BF978" s="8"/>
      <c r="BG978" s="8"/>
      <c r="BH978" s="8"/>
      <c r="BI978" s="8"/>
    </row>
    <row r="979" spans="1:61" ht="15" thickBot="1">
      <c r="A979" s="2">
        <v>0</v>
      </c>
      <c r="B979" s="2">
        <v>0</v>
      </c>
      <c r="C979" s="2">
        <v>46</v>
      </c>
      <c r="D979" s="2">
        <v>3</v>
      </c>
      <c r="E979" s="2">
        <v>0</v>
      </c>
      <c r="F979" s="2">
        <v>0</v>
      </c>
      <c r="G979" s="2">
        <v>0</v>
      </c>
      <c r="H979" s="2">
        <v>0</v>
      </c>
      <c r="I979" s="2">
        <v>1</v>
      </c>
      <c r="J979" s="2">
        <v>0</v>
      </c>
      <c r="K979" s="2">
        <v>259</v>
      </c>
      <c r="L979" s="2">
        <v>173</v>
      </c>
      <c r="M979" s="2">
        <v>102</v>
      </c>
      <c r="N979" s="2">
        <v>27.22</v>
      </c>
      <c r="O979" s="2">
        <v>85</v>
      </c>
      <c r="P979" s="2">
        <v>75</v>
      </c>
      <c r="Q979" s="1">
        <f t="shared" si="91"/>
        <v>-2.0268804451046822</v>
      </c>
      <c r="R979" s="1">
        <f t="shared" si="92"/>
        <v>0.13174586923533316</v>
      </c>
      <c r="S979" s="1">
        <f t="shared" si="93"/>
        <v>0.11640941028956225</v>
      </c>
      <c r="T979" s="1">
        <f t="shared" si="94"/>
        <v>0.88359058971043769</v>
      </c>
      <c r="U979" s="1">
        <f t="shared" si="95"/>
        <v>-5.374891803667383E-2</v>
      </c>
      <c r="V979" s="10">
        <f t="shared" si="90"/>
        <v>1</v>
      </c>
      <c r="W979" s="12"/>
      <c r="X979" s="12"/>
      <c r="Y979" s="12"/>
      <c r="Z979" s="12"/>
      <c r="AA979" s="8"/>
      <c r="AB979" s="8"/>
      <c r="AC979" s="8"/>
      <c r="AD979" s="8"/>
      <c r="AE979" s="8"/>
      <c r="AF979" s="8"/>
      <c r="AG979" s="8"/>
      <c r="AH979" s="8"/>
      <c r="AI979" s="8"/>
      <c r="AJ979" s="8"/>
      <c r="AK979" s="8"/>
      <c r="AL979" s="8"/>
      <c r="AM979" s="8"/>
      <c r="AN979" s="8"/>
      <c r="AO979" s="8"/>
      <c r="AP979" s="8"/>
      <c r="AQ979" s="8"/>
      <c r="AR979" s="8"/>
      <c r="AS979" s="8"/>
      <c r="AT979" s="8"/>
      <c r="AU979" s="8"/>
      <c r="AV979" s="8"/>
      <c r="AW979" s="19"/>
      <c r="AX979" s="8"/>
      <c r="AY979" s="8"/>
      <c r="AZ979" s="8"/>
      <c r="BA979" s="8"/>
      <c r="BB979" s="8"/>
      <c r="BC979" s="8"/>
      <c r="BD979" s="8"/>
      <c r="BE979" s="8"/>
      <c r="BF979" s="8"/>
      <c r="BG979" s="8"/>
      <c r="BH979" s="8"/>
      <c r="BI979" s="8"/>
    </row>
    <row r="980" spans="1:61" ht="15" thickBot="1">
      <c r="A980" s="2">
        <v>0</v>
      </c>
      <c r="B980" s="2">
        <v>1</v>
      </c>
      <c r="C980" s="2">
        <v>40</v>
      </c>
      <c r="D980" s="2">
        <v>1</v>
      </c>
      <c r="E980" s="2">
        <v>1</v>
      </c>
      <c r="F980" s="2">
        <v>30</v>
      </c>
      <c r="G980" s="2">
        <v>0</v>
      </c>
      <c r="H980" s="2">
        <v>0</v>
      </c>
      <c r="I980" s="2">
        <v>0</v>
      </c>
      <c r="J980" s="2">
        <v>0</v>
      </c>
      <c r="K980" s="2">
        <v>202</v>
      </c>
      <c r="L980" s="2">
        <v>112.5</v>
      </c>
      <c r="M980" s="2">
        <v>64.5</v>
      </c>
      <c r="N980" s="2">
        <v>22.85</v>
      </c>
      <c r="O980" s="2">
        <v>69</v>
      </c>
      <c r="P980" s="2">
        <v>103</v>
      </c>
      <c r="Q980" s="1">
        <f t="shared" si="91"/>
        <v>-2.069887985435944</v>
      </c>
      <c r="R980" s="1">
        <f t="shared" si="92"/>
        <v>0.12619991714203913</v>
      </c>
      <c r="S980" s="1">
        <f t="shared" si="93"/>
        <v>0.11205818365028566</v>
      </c>
      <c r="T980" s="1">
        <f t="shared" si="94"/>
        <v>0.88794181634971436</v>
      </c>
      <c r="U980" s="1">
        <f t="shared" si="95"/>
        <v>-5.1615491052622225E-2</v>
      </c>
      <c r="V980" s="10">
        <f t="shared" si="90"/>
        <v>1</v>
      </c>
      <c r="W980" s="12"/>
      <c r="X980" s="12"/>
      <c r="Y980" s="12"/>
      <c r="Z980" s="12"/>
      <c r="AA980" s="8"/>
      <c r="AB980" s="8"/>
      <c r="AC980" s="8"/>
      <c r="AD980" s="8"/>
      <c r="AE980" s="8"/>
      <c r="AF980" s="8"/>
      <c r="AG980" s="8"/>
      <c r="AH980" s="8"/>
      <c r="AI980" s="8"/>
      <c r="AJ980" s="8"/>
      <c r="AK980" s="8"/>
      <c r="AL980" s="8"/>
      <c r="AM980" s="8"/>
      <c r="AN980" s="8"/>
      <c r="AO980" s="8"/>
      <c r="AP980" s="8"/>
      <c r="AQ980" s="8"/>
      <c r="AR980" s="8"/>
      <c r="AS980" s="8"/>
      <c r="AT980" s="8"/>
      <c r="AU980" s="8"/>
      <c r="AV980" s="8"/>
      <c r="AW980" s="19"/>
      <c r="AX980" s="8"/>
      <c r="AY980" s="8"/>
      <c r="AZ980" s="8"/>
      <c r="BA980" s="8"/>
      <c r="BB980" s="8"/>
      <c r="BC980" s="8"/>
      <c r="BD980" s="8"/>
      <c r="BE980" s="8"/>
      <c r="BF980" s="8"/>
      <c r="BG980" s="8"/>
      <c r="BH980" s="8"/>
      <c r="BI980" s="8"/>
    </row>
    <row r="981" spans="1:61" ht="15" thickBot="1">
      <c r="A981" s="2">
        <v>0</v>
      </c>
      <c r="B981" s="2">
        <v>0</v>
      </c>
      <c r="C981" s="2">
        <v>42</v>
      </c>
      <c r="D981" s="2">
        <v>3</v>
      </c>
      <c r="E981" s="2">
        <v>1</v>
      </c>
      <c r="F981" s="2">
        <v>10</v>
      </c>
      <c r="G981" s="2">
        <v>0</v>
      </c>
      <c r="H981" s="2">
        <v>0</v>
      </c>
      <c r="I981" s="2">
        <v>0</v>
      </c>
      <c r="J981" s="2">
        <v>0</v>
      </c>
      <c r="K981" s="2">
        <v>253</v>
      </c>
      <c r="L981" s="2">
        <v>109</v>
      </c>
      <c r="M981" s="2">
        <v>74</v>
      </c>
      <c r="N981" s="2">
        <v>24.38</v>
      </c>
      <c r="O981" s="2">
        <v>88</v>
      </c>
      <c r="P981" s="2">
        <v>60</v>
      </c>
      <c r="Q981" s="1">
        <f t="shared" si="91"/>
        <v>-3.2851060600007838</v>
      </c>
      <c r="R981" s="1">
        <f t="shared" si="92"/>
        <v>3.7436614355494932E-2</v>
      </c>
      <c r="S981" s="1">
        <f t="shared" si="93"/>
        <v>3.6085688356731406E-2</v>
      </c>
      <c r="T981" s="1">
        <f t="shared" si="94"/>
        <v>0.96391431164326857</v>
      </c>
      <c r="U981" s="1">
        <f t="shared" si="95"/>
        <v>-1.5961571527184009E-2</v>
      </c>
      <c r="V981" s="10">
        <f t="shared" si="90"/>
        <v>0</v>
      </c>
      <c r="W981" s="12"/>
      <c r="X981" s="12"/>
      <c r="Y981" s="12"/>
      <c r="Z981" s="12"/>
      <c r="AA981" s="8"/>
      <c r="AB981" s="8"/>
      <c r="AC981" s="8"/>
      <c r="AD981" s="8"/>
      <c r="AE981" s="8"/>
      <c r="AF981" s="8"/>
      <c r="AG981" s="8"/>
      <c r="AH981" s="8"/>
      <c r="AI981" s="8"/>
      <c r="AJ981" s="8"/>
      <c r="AK981" s="8"/>
      <c r="AL981" s="8"/>
      <c r="AM981" s="8"/>
      <c r="AN981" s="8"/>
      <c r="AO981" s="8"/>
      <c r="AP981" s="8"/>
      <c r="AQ981" s="8"/>
      <c r="AR981" s="8"/>
      <c r="AS981" s="8"/>
      <c r="AT981" s="8"/>
      <c r="AU981" s="8"/>
      <c r="AV981" s="8"/>
      <c r="AW981" s="19"/>
      <c r="AX981" s="8"/>
      <c r="AY981" s="8"/>
      <c r="AZ981" s="8"/>
      <c r="BA981" s="8"/>
      <c r="BB981" s="8"/>
      <c r="BC981" s="8"/>
      <c r="BD981" s="8"/>
      <c r="BE981" s="8"/>
      <c r="BF981" s="8"/>
      <c r="BG981" s="8"/>
      <c r="BH981" s="8"/>
      <c r="BI981" s="8"/>
    </row>
    <row r="982" spans="1:61" ht="15" thickBot="1">
      <c r="A982" s="2">
        <v>0</v>
      </c>
      <c r="B982" s="2">
        <v>0</v>
      </c>
      <c r="C982" s="2">
        <v>63</v>
      </c>
      <c r="D982" s="2">
        <v>3</v>
      </c>
      <c r="E982" s="2">
        <v>1</v>
      </c>
      <c r="F982" s="2">
        <v>10</v>
      </c>
      <c r="G982" s="2">
        <v>0</v>
      </c>
      <c r="H982" s="2">
        <v>0</v>
      </c>
      <c r="I982" s="2">
        <v>1</v>
      </c>
      <c r="J982" s="2">
        <v>0</v>
      </c>
      <c r="K982" s="2">
        <v>236</v>
      </c>
      <c r="L982" s="2">
        <v>189</v>
      </c>
      <c r="M982" s="2">
        <v>103</v>
      </c>
      <c r="N982" s="2">
        <v>27.91</v>
      </c>
      <c r="O982" s="2">
        <v>60</v>
      </c>
      <c r="P982" s="2">
        <v>74</v>
      </c>
      <c r="Q982" s="1">
        <f t="shared" si="91"/>
        <v>-0.43127623915296454</v>
      </c>
      <c r="R982" s="1">
        <f t="shared" si="92"/>
        <v>0.64967941909214721</v>
      </c>
      <c r="S982" s="1">
        <f t="shared" si="93"/>
        <v>0.39382161865708387</v>
      </c>
      <c r="T982" s="1">
        <f t="shared" si="94"/>
        <v>0.60617838134291613</v>
      </c>
      <c r="U982" s="1">
        <f t="shared" si="95"/>
        <v>-0.21739955630705907</v>
      </c>
      <c r="V982" s="10">
        <f t="shared" si="90"/>
        <v>1</v>
      </c>
      <c r="W982" s="12"/>
      <c r="X982" s="12"/>
      <c r="Y982" s="12"/>
      <c r="Z982" s="12"/>
      <c r="AA982" s="8"/>
      <c r="AB982" s="8"/>
      <c r="AC982" s="8"/>
      <c r="AD982" s="8"/>
      <c r="AE982" s="8"/>
      <c r="AF982" s="8"/>
      <c r="AG982" s="8"/>
      <c r="AH982" s="8"/>
      <c r="AI982" s="8"/>
      <c r="AJ982" s="8"/>
      <c r="AK982" s="8"/>
      <c r="AL982" s="8"/>
      <c r="AM982" s="8"/>
      <c r="AN982" s="8"/>
      <c r="AO982" s="8"/>
      <c r="AP982" s="8"/>
      <c r="AQ982" s="8"/>
      <c r="AR982" s="8"/>
      <c r="AS982" s="8"/>
      <c r="AT982" s="8"/>
      <c r="AU982" s="8"/>
      <c r="AV982" s="8"/>
      <c r="AW982" s="19"/>
      <c r="AX982" s="8"/>
      <c r="AY982" s="8"/>
      <c r="AZ982" s="8"/>
      <c r="BA982" s="8"/>
      <c r="BB982" s="8"/>
      <c r="BC982" s="8"/>
      <c r="BD982" s="8"/>
      <c r="BE982" s="8"/>
      <c r="BF982" s="8"/>
      <c r="BG982" s="8"/>
      <c r="BH982" s="8"/>
      <c r="BI982" s="8"/>
    </row>
    <row r="983" spans="1:61" ht="15" thickBot="1">
      <c r="A983" s="2">
        <v>0</v>
      </c>
      <c r="B983" s="2">
        <v>0</v>
      </c>
      <c r="C983" s="2">
        <v>61</v>
      </c>
      <c r="D983" s="2">
        <v>1</v>
      </c>
      <c r="E983" s="2">
        <v>0</v>
      </c>
      <c r="F983" s="2">
        <v>0</v>
      </c>
      <c r="G983" s="2">
        <v>0</v>
      </c>
      <c r="H983" s="2">
        <v>0</v>
      </c>
      <c r="I983" s="2">
        <v>1</v>
      </c>
      <c r="J983" s="2">
        <v>0</v>
      </c>
      <c r="K983" s="2">
        <v>292</v>
      </c>
      <c r="L983" s="2">
        <v>141.5</v>
      </c>
      <c r="M983" s="2">
        <v>88.5</v>
      </c>
      <c r="N983" s="2">
        <v>23.95</v>
      </c>
      <c r="O983" s="2">
        <v>86</v>
      </c>
      <c r="P983" s="2">
        <v>70</v>
      </c>
      <c r="Q983" s="1">
        <f t="shared" si="91"/>
        <v>-1.3933095172919199</v>
      </c>
      <c r="R983" s="1">
        <f t="shared" si="92"/>
        <v>0.24825234814950045</v>
      </c>
      <c r="S983" s="1">
        <f t="shared" si="93"/>
        <v>0.19887993683130473</v>
      </c>
      <c r="T983" s="1">
        <f t="shared" si="94"/>
        <v>0.80112006316869522</v>
      </c>
      <c r="U983" s="1">
        <f t="shared" si="95"/>
        <v>-9.6302391700839776E-2</v>
      </c>
      <c r="V983" s="10">
        <f t="shared" si="90"/>
        <v>1</v>
      </c>
      <c r="W983" s="12"/>
      <c r="X983" s="12"/>
      <c r="Y983" s="12"/>
      <c r="Z983" s="12"/>
      <c r="AA983" s="8"/>
      <c r="AB983" s="8"/>
      <c r="AC983" s="8"/>
      <c r="AD983" s="8"/>
      <c r="AE983" s="8"/>
      <c r="AF983" s="8"/>
      <c r="AG983" s="8"/>
      <c r="AH983" s="8"/>
      <c r="AI983" s="8"/>
      <c r="AJ983" s="8"/>
      <c r="AK983" s="8"/>
      <c r="AL983" s="8"/>
      <c r="AM983" s="8"/>
      <c r="AN983" s="8"/>
      <c r="AO983" s="8"/>
      <c r="AP983" s="8"/>
      <c r="AQ983" s="8"/>
      <c r="AR983" s="8"/>
      <c r="AS983" s="8"/>
      <c r="AT983" s="8"/>
      <c r="AU983" s="8"/>
      <c r="AV983" s="8"/>
      <c r="AW983" s="19"/>
      <c r="AX983" s="8"/>
      <c r="AY983" s="8"/>
      <c r="AZ983" s="8"/>
      <c r="BA983" s="8"/>
      <c r="BB983" s="8"/>
      <c r="BC983" s="8"/>
      <c r="BD983" s="8"/>
      <c r="BE983" s="8"/>
      <c r="BF983" s="8"/>
      <c r="BG983" s="8"/>
      <c r="BH983" s="8"/>
      <c r="BI983" s="8"/>
    </row>
    <row r="984" spans="1:61" ht="15" thickBot="1">
      <c r="A984" s="2">
        <v>1</v>
      </c>
      <c r="B984" s="2">
        <v>0</v>
      </c>
      <c r="C984" s="2">
        <v>52</v>
      </c>
      <c r="D984" s="2">
        <v>2</v>
      </c>
      <c r="E984" s="2">
        <v>0</v>
      </c>
      <c r="F984" s="2">
        <v>0</v>
      </c>
      <c r="G984" s="2">
        <v>0</v>
      </c>
      <c r="H984" s="2">
        <v>0</v>
      </c>
      <c r="I984" s="2">
        <v>1</v>
      </c>
      <c r="J984" s="2">
        <v>0</v>
      </c>
      <c r="K984" s="2">
        <v>215</v>
      </c>
      <c r="L984" s="2">
        <v>159</v>
      </c>
      <c r="M984" s="2">
        <v>64</v>
      </c>
      <c r="N984" s="2">
        <v>24.56</v>
      </c>
      <c r="O984" s="2">
        <v>58</v>
      </c>
      <c r="P984" s="2">
        <v>124</v>
      </c>
      <c r="Q984" s="1">
        <f t="shared" si="91"/>
        <v>-1.3381494301336563</v>
      </c>
      <c r="R984" s="1">
        <f t="shared" si="92"/>
        <v>0.26233068092042927</v>
      </c>
      <c r="S984" s="1">
        <f t="shared" si="93"/>
        <v>0.20781454882261965</v>
      </c>
      <c r="T984" s="1">
        <f t="shared" si="94"/>
        <v>0.20781454882261965</v>
      </c>
      <c r="U984" s="1">
        <f t="shared" si="95"/>
        <v>-0.68232405133032004</v>
      </c>
      <c r="V984" s="10">
        <f t="shared" si="90"/>
        <v>1</v>
      </c>
      <c r="W984" s="12"/>
      <c r="X984" s="12"/>
      <c r="Y984" s="12"/>
      <c r="Z984" s="12"/>
      <c r="AA984" s="8"/>
      <c r="AB984" s="8"/>
      <c r="AC984" s="8"/>
      <c r="AD984" s="8"/>
      <c r="AE984" s="8"/>
      <c r="AF984" s="8"/>
      <c r="AG984" s="8"/>
      <c r="AH984" s="8"/>
      <c r="AI984" s="8"/>
      <c r="AJ984" s="8"/>
      <c r="AK984" s="8"/>
      <c r="AL984" s="8"/>
      <c r="AM984" s="8"/>
      <c r="AN984" s="8"/>
      <c r="AO984" s="8"/>
      <c r="AP984" s="8"/>
      <c r="AQ984" s="8"/>
      <c r="AR984" s="8"/>
      <c r="AS984" s="8"/>
      <c r="AT984" s="8"/>
      <c r="AU984" s="8"/>
      <c r="AV984" s="8"/>
      <c r="AW984" s="19"/>
      <c r="AX984" s="8"/>
      <c r="AY984" s="8"/>
      <c r="AZ984" s="8"/>
      <c r="BA984" s="8"/>
      <c r="BB984" s="8"/>
      <c r="BC984" s="8"/>
      <c r="BD984" s="8"/>
      <c r="BE984" s="8"/>
      <c r="BF984" s="8"/>
      <c r="BG984" s="8"/>
      <c r="BH984" s="8"/>
      <c r="BI984" s="8"/>
    </row>
    <row r="985" spans="1:61" ht="15" thickBot="1">
      <c r="A985" s="2">
        <v>0</v>
      </c>
      <c r="B985" s="2">
        <v>0</v>
      </c>
      <c r="C985" s="2">
        <v>51</v>
      </c>
      <c r="D985" s="2">
        <v>2</v>
      </c>
      <c r="E985" s="2">
        <v>0</v>
      </c>
      <c r="F985" s="2">
        <v>0</v>
      </c>
      <c r="G985" s="2">
        <v>0</v>
      </c>
      <c r="H985" s="2">
        <v>0</v>
      </c>
      <c r="I985" s="2">
        <v>1</v>
      </c>
      <c r="J985" s="2">
        <v>0</v>
      </c>
      <c r="K985" s="2">
        <v>206</v>
      </c>
      <c r="L985" s="2">
        <v>146</v>
      </c>
      <c r="M985" s="2">
        <v>77</v>
      </c>
      <c r="N985" s="2">
        <v>23.58</v>
      </c>
      <c r="O985" s="2">
        <v>87</v>
      </c>
      <c r="P985" s="2">
        <v>90</v>
      </c>
      <c r="Q985" s="1">
        <f t="shared" si="91"/>
        <v>-2.0186573770555523</v>
      </c>
      <c r="R985" s="1">
        <f t="shared" si="92"/>
        <v>0.13283369096955586</v>
      </c>
      <c r="S985" s="1">
        <f t="shared" si="93"/>
        <v>0.11725789233534165</v>
      </c>
      <c r="T985" s="1">
        <f t="shared" si="94"/>
        <v>0.88274210766465833</v>
      </c>
      <c r="U985" s="1">
        <f t="shared" si="95"/>
        <v>-5.4166156645647758E-2</v>
      </c>
      <c r="V985" s="10">
        <f t="shared" si="90"/>
        <v>1</v>
      </c>
      <c r="W985" s="12"/>
      <c r="X985" s="12"/>
      <c r="Y985" s="12"/>
      <c r="Z985" s="12"/>
      <c r="AA985" s="8"/>
      <c r="AB985" s="8"/>
      <c r="AC985" s="8"/>
      <c r="AD985" s="8"/>
      <c r="AE985" s="8"/>
      <c r="AF985" s="8"/>
      <c r="AG985" s="8"/>
      <c r="AH985" s="8"/>
      <c r="AI985" s="8"/>
      <c r="AJ985" s="8"/>
      <c r="AK985" s="8"/>
      <c r="AL985" s="8"/>
      <c r="AM985" s="8"/>
      <c r="AN985" s="8"/>
      <c r="AO985" s="8"/>
      <c r="AP985" s="8"/>
      <c r="AQ985" s="8"/>
      <c r="AR985" s="8"/>
      <c r="AS985" s="8"/>
      <c r="AT985" s="8"/>
      <c r="AU985" s="8"/>
      <c r="AV985" s="8"/>
      <c r="AW985" s="19"/>
      <c r="AX985" s="8"/>
      <c r="AY985" s="8"/>
      <c r="AZ985" s="8"/>
      <c r="BA985" s="8"/>
      <c r="BB985" s="8"/>
      <c r="BC985" s="8"/>
      <c r="BD985" s="8"/>
      <c r="BE985" s="8"/>
      <c r="BF985" s="8"/>
      <c r="BG985" s="8"/>
      <c r="BH985" s="8"/>
      <c r="BI985" s="8"/>
    </row>
    <row r="986" spans="1:61" ht="15" thickBot="1">
      <c r="A986" s="2">
        <v>0</v>
      </c>
      <c r="B986" s="2">
        <v>0</v>
      </c>
      <c r="C986" s="2">
        <v>64</v>
      </c>
      <c r="D986" s="2">
        <v>2</v>
      </c>
      <c r="E986" s="2">
        <v>0</v>
      </c>
      <c r="F986" s="2">
        <v>0</v>
      </c>
      <c r="G986" s="2">
        <v>0</v>
      </c>
      <c r="H986" s="2">
        <v>0</v>
      </c>
      <c r="I986" s="2">
        <v>1</v>
      </c>
      <c r="J986" s="2">
        <v>0</v>
      </c>
      <c r="K986" s="2">
        <v>293</v>
      </c>
      <c r="L986" s="2">
        <v>140</v>
      </c>
      <c r="M986" s="2">
        <v>84</v>
      </c>
      <c r="N986" s="2">
        <v>34.56</v>
      </c>
      <c r="O986" s="2">
        <v>83</v>
      </c>
      <c r="P986" s="2">
        <v>76</v>
      </c>
      <c r="Q986" s="1">
        <f t="shared" si="91"/>
        <v>-1.1283858302392984</v>
      </c>
      <c r="R986" s="1">
        <f t="shared" si="92"/>
        <v>0.3235551080016813</v>
      </c>
      <c r="S986" s="1">
        <f t="shared" si="93"/>
        <v>0.24445911322135166</v>
      </c>
      <c r="T986" s="1">
        <f t="shared" si="94"/>
        <v>0.75554088677864839</v>
      </c>
      <c r="U986" s="1">
        <f t="shared" si="95"/>
        <v>-0.12174202845020307</v>
      </c>
      <c r="V986" s="10">
        <f t="shared" si="90"/>
        <v>1</v>
      </c>
      <c r="W986" s="12"/>
      <c r="X986" s="12"/>
      <c r="Y986" s="12"/>
      <c r="Z986" s="12"/>
      <c r="AA986" s="8"/>
      <c r="AB986" s="8"/>
      <c r="AC986" s="8"/>
      <c r="AD986" s="8"/>
      <c r="AE986" s="8"/>
      <c r="AF986" s="8"/>
      <c r="AG986" s="8"/>
      <c r="AH986" s="8"/>
      <c r="AI986" s="8"/>
      <c r="AJ986" s="8"/>
      <c r="AK986" s="8"/>
      <c r="AL986" s="8"/>
      <c r="AM986" s="8"/>
      <c r="AN986" s="8"/>
      <c r="AO986" s="8"/>
      <c r="AP986" s="8"/>
      <c r="AQ986" s="8"/>
      <c r="AR986" s="8"/>
      <c r="AS986" s="8"/>
      <c r="AT986" s="8"/>
      <c r="AU986" s="8"/>
      <c r="AV986" s="8"/>
      <c r="AW986" s="19"/>
      <c r="AX986" s="8"/>
      <c r="AY986" s="8"/>
      <c r="AZ986" s="8"/>
      <c r="BA986" s="8"/>
      <c r="BB986" s="8"/>
      <c r="BC986" s="8"/>
      <c r="BD986" s="8"/>
      <c r="BE986" s="8"/>
      <c r="BF986" s="8"/>
      <c r="BG986" s="8"/>
      <c r="BH986" s="8"/>
      <c r="BI986" s="8"/>
    </row>
    <row r="987" spans="1:61" ht="15" thickBot="1">
      <c r="A987" s="2">
        <v>0</v>
      </c>
      <c r="B987" s="2">
        <v>0</v>
      </c>
      <c r="C987" s="2">
        <v>64</v>
      </c>
      <c r="D987" s="2">
        <v>1</v>
      </c>
      <c r="E987" s="2">
        <v>0</v>
      </c>
      <c r="F987" s="2">
        <v>0</v>
      </c>
      <c r="G987" s="2">
        <v>0</v>
      </c>
      <c r="H987" s="2">
        <v>0</v>
      </c>
      <c r="I987" s="2">
        <v>0</v>
      </c>
      <c r="J987" s="2">
        <v>0</v>
      </c>
      <c r="K987" s="2">
        <v>262</v>
      </c>
      <c r="L987" s="2">
        <v>122</v>
      </c>
      <c r="M987" s="2">
        <v>87.5</v>
      </c>
      <c r="N987" s="2">
        <v>24.77</v>
      </c>
      <c r="O987" s="2">
        <v>95</v>
      </c>
      <c r="P987" s="2">
        <v>85</v>
      </c>
      <c r="Q987" s="1">
        <f t="shared" si="91"/>
        <v>-1.724025807211544</v>
      </c>
      <c r="R987" s="1">
        <f t="shared" si="92"/>
        <v>0.17834671125020368</v>
      </c>
      <c r="S987" s="1">
        <f t="shared" si="93"/>
        <v>0.15135334069968351</v>
      </c>
      <c r="T987" s="1">
        <f t="shared" si="94"/>
        <v>0.84864665930031646</v>
      </c>
      <c r="U987" s="1">
        <f t="shared" si="95"/>
        <v>-7.1273094040550364E-2</v>
      </c>
      <c r="V987" s="10">
        <f t="shared" si="90"/>
        <v>1</v>
      </c>
      <c r="W987" s="12"/>
      <c r="X987" s="12"/>
      <c r="Y987" s="12"/>
      <c r="Z987" s="12"/>
      <c r="AA987" s="8"/>
      <c r="AB987" s="8"/>
      <c r="AC987" s="8"/>
      <c r="AD987" s="8"/>
      <c r="AE987" s="8"/>
      <c r="AF987" s="8"/>
      <c r="AG987" s="8"/>
      <c r="AH987" s="8"/>
      <c r="AI987" s="8"/>
      <c r="AJ987" s="8"/>
      <c r="AK987" s="8"/>
      <c r="AL987" s="8"/>
      <c r="AM987" s="8"/>
      <c r="AN987" s="8"/>
      <c r="AO987" s="8"/>
      <c r="AP987" s="8"/>
      <c r="AQ987" s="8"/>
      <c r="AR987" s="8"/>
      <c r="AS987" s="8"/>
      <c r="AT987" s="8"/>
      <c r="AU987" s="8"/>
      <c r="AV987" s="8"/>
      <c r="AW987" s="19"/>
      <c r="AX987" s="8"/>
      <c r="AY987" s="8"/>
      <c r="AZ987" s="8"/>
      <c r="BA987" s="8"/>
      <c r="BB987" s="8"/>
      <c r="BC987" s="8"/>
      <c r="BD987" s="8"/>
      <c r="BE987" s="8"/>
      <c r="BF987" s="8"/>
      <c r="BG987" s="8"/>
      <c r="BH987" s="8"/>
      <c r="BI987" s="8"/>
    </row>
    <row r="988" spans="1:61" ht="15" thickBot="1">
      <c r="A988" s="2">
        <v>0</v>
      </c>
      <c r="B988" s="2">
        <v>1</v>
      </c>
      <c r="C988" s="2">
        <v>40</v>
      </c>
      <c r="D988" s="2">
        <v>2</v>
      </c>
      <c r="E988" s="2">
        <v>1</v>
      </c>
      <c r="F988" s="2">
        <v>30</v>
      </c>
      <c r="G988" s="2">
        <v>0</v>
      </c>
      <c r="H988" s="2">
        <v>0</v>
      </c>
      <c r="I988" s="2">
        <v>1</v>
      </c>
      <c r="J988" s="2">
        <v>0</v>
      </c>
      <c r="K988" s="2">
        <v>282</v>
      </c>
      <c r="L988" s="2">
        <v>130</v>
      </c>
      <c r="M988" s="2">
        <v>80</v>
      </c>
      <c r="N988" s="2">
        <v>23.9</v>
      </c>
      <c r="O988" s="2">
        <v>66</v>
      </c>
      <c r="P988" s="2">
        <v>68</v>
      </c>
      <c r="Q988" s="1">
        <f t="shared" si="91"/>
        <v>-1.721206559634811</v>
      </c>
      <c r="R988" s="1">
        <f t="shared" si="92"/>
        <v>0.17885022421406579</v>
      </c>
      <c r="S988" s="1">
        <f t="shared" si="93"/>
        <v>0.15171581642893139</v>
      </c>
      <c r="T988" s="1">
        <f t="shared" si="94"/>
        <v>0.84828418357106861</v>
      </c>
      <c r="U988" s="1">
        <f t="shared" si="95"/>
        <v>-7.1458630430665221E-2</v>
      </c>
      <c r="V988" s="10">
        <f t="shared" si="90"/>
        <v>1</v>
      </c>
      <c r="W988" s="12"/>
      <c r="X988" s="12"/>
      <c r="Y988" s="12"/>
      <c r="Z988" s="12"/>
      <c r="AA988" s="8"/>
      <c r="AB988" s="8"/>
      <c r="AC988" s="8"/>
      <c r="AD988" s="8"/>
      <c r="AE988" s="8"/>
      <c r="AF988" s="8"/>
      <c r="AG988" s="8"/>
      <c r="AH988" s="8"/>
      <c r="AI988" s="8"/>
      <c r="AJ988" s="8"/>
      <c r="AK988" s="8"/>
      <c r="AL988" s="8"/>
      <c r="AM988" s="8"/>
      <c r="AN988" s="8"/>
      <c r="AO988" s="8"/>
      <c r="AP988" s="8"/>
      <c r="AQ988" s="8"/>
      <c r="AR988" s="8"/>
      <c r="AS988" s="8"/>
      <c r="AT988" s="8"/>
      <c r="AU988" s="8"/>
      <c r="AV988" s="8"/>
      <c r="AW988" s="19"/>
      <c r="AX988" s="8"/>
      <c r="AY988" s="8"/>
      <c r="AZ988" s="8"/>
      <c r="BA988" s="8"/>
      <c r="BB988" s="8"/>
      <c r="BC988" s="8"/>
      <c r="BD988" s="8"/>
      <c r="BE988" s="8"/>
      <c r="BF988" s="8"/>
      <c r="BG988" s="8"/>
      <c r="BH988" s="8"/>
      <c r="BI988" s="8"/>
    </row>
    <row r="989" spans="1:61" ht="15" thickBot="1">
      <c r="A989" s="2">
        <v>0</v>
      </c>
      <c r="B989" s="2">
        <v>0</v>
      </c>
      <c r="C989" s="2">
        <v>44</v>
      </c>
      <c r="D989" s="2">
        <v>2</v>
      </c>
      <c r="E989" s="2">
        <v>1</v>
      </c>
      <c r="F989" s="2">
        <v>30</v>
      </c>
      <c r="G989" s="2">
        <v>0</v>
      </c>
      <c r="H989" s="2">
        <v>0</v>
      </c>
      <c r="I989" s="2">
        <v>0</v>
      </c>
      <c r="J989" s="2">
        <v>0</v>
      </c>
      <c r="K989" s="2">
        <v>245</v>
      </c>
      <c r="L989" s="2">
        <v>125</v>
      </c>
      <c r="M989" s="2">
        <v>80.5</v>
      </c>
      <c r="N989" s="2">
        <v>24.58</v>
      </c>
      <c r="O989" s="2">
        <v>64</v>
      </c>
      <c r="P989" s="2">
        <v>80</v>
      </c>
      <c r="Q989" s="1">
        <f t="shared" si="91"/>
        <v>-2.3325922070141347</v>
      </c>
      <c r="R989" s="1">
        <f t="shared" si="92"/>
        <v>9.7043862980404391E-2</v>
      </c>
      <c r="S989" s="1">
        <f t="shared" si="93"/>
        <v>8.8459419222089761E-2</v>
      </c>
      <c r="T989" s="1">
        <f t="shared" si="94"/>
        <v>0.91154058077791023</v>
      </c>
      <c r="U989" s="1">
        <f t="shared" si="95"/>
        <v>-4.0223992268893796E-2</v>
      </c>
      <c r="V989" s="10">
        <f t="shared" si="90"/>
        <v>0</v>
      </c>
      <c r="W989" s="12"/>
      <c r="X989" s="12"/>
      <c r="Y989" s="12"/>
      <c r="Z989" s="12"/>
      <c r="AA989" s="8"/>
      <c r="AB989" s="8"/>
      <c r="AC989" s="8"/>
      <c r="AD989" s="8"/>
      <c r="AE989" s="8"/>
      <c r="AF989" s="8"/>
      <c r="AG989" s="8"/>
      <c r="AH989" s="8"/>
      <c r="AI989" s="8"/>
      <c r="AJ989" s="8"/>
      <c r="AK989" s="8"/>
      <c r="AL989" s="8"/>
      <c r="AM989" s="8"/>
      <c r="AN989" s="8"/>
      <c r="AO989" s="8"/>
      <c r="AP989" s="8"/>
      <c r="AQ989" s="8"/>
      <c r="AR989" s="8"/>
      <c r="AS989" s="8"/>
      <c r="AT989" s="8"/>
      <c r="AU989" s="8"/>
      <c r="AV989" s="8"/>
      <c r="AW989" s="19"/>
      <c r="AX989" s="8"/>
      <c r="AY989" s="8"/>
      <c r="AZ989" s="8"/>
      <c r="BA989" s="8"/>
      <c r="BB989" s="8"/>
      <c r="BC989" s="8"/>
      <c r="BD989" s="8"/>
      <c r="BE989" s="8"/>
      <c r="BF989" s="8"/>
      <c r="BG989" s="8"/>
      <c r="BH989" s="8"/>
      <c r="BI989" s="8"/>
    </row>
    <row r="990" spans="1:61" ht="15" thickBot="1">
      <c r="A990" s="2">
        <v>0</v>
      </c>
      <c r="B990" s="2">
        <v>0</v>
      </c>
      <c r="C990" s="2">
        <v>45</v>
      </c>
      <c r="D990" s="2">
        <v>4</v>
      </c>
      <c r="E990" s="2">
        <v>1</v>
      </c>
      <c r="F990" s="2">
        <v>20</v>
      </c>
      <c r="G990" s="2">
        <v>0</v>
      </c>
      <c r="H990" s="2">
        <v>0</v>
      </c>
      <c r="I990" s="2">
        <v>0</v>
      </c>
      <c r="J990" s="2">
        <v>0</v>
      </c>
      <c r="K990" s="2">
        <v>192</v>
      </c>
      <c r="L990" s="2">
        <v>132</v>
      </c>
      <c r="M990" s="2">
        <v>79</v>
      </c>
      <c r="N990" s="2">
        <v>24.53</v>
      </c>
      <c r="O990" s="2">
        <v>68</v>
      </c>
      <c r="P990" s="2">
        <v>112</v>
      </c>
      <c r="Q990" s="1">
        <f t="shared" si="91"/>
        <v>-2.3353402392805327</v>
      </c>
      <c r="R990" s="1">
        <f t="shared" si="92"/>
        <v>9.6777549400426641E-2</v>
      </c>
      <c r="S990" s="1">
        <f t="shared" si="93"/>
        <v>8.8238083878842938E-2</v>
      </c>
      <c r="T990" s="1">
        <f t="shared" si="94"/>
        <v>0.91176191612115709</v>
      </c>
      <c r="U990" s="1">
        <f t="shared" si="95"/>
        <v>-4.0118552037382099E-2</v>
      </c>
      <c r="V990" s="10">
        <f t="shared" si="90"/>
        <v>0</v>
      </c>
      <c r="W990" s="12"/>
      <c r="X990" s="12"/>
      <c r="Y990" s="12"/>
      <c r="Z990" s="12"/>
      <c r="AA990" s="8"/>
      <c r="AB990" s="8"/>
      <c r="AC990" s="8"/>
      <c r="AD990" s="8"/>
      <c r="AE990" s="8"/>
      <c r="AF990" s="8"/>
      <c r="AG990" s="8"/>
      <c r="AH990" s="8"/>
      <c r="AI990" s="8"/>
      <c r="AJ990" s="8"/>
      <c r="AK990" s="8"/>
      <c r="AL990" s="8"/>
      <c r="AM990" s="8"/>
      <c r="AN990" s="8"/>
      <c r="AO990" s="8"/>
      <c r="AP990" s="8"/>
      <c r="AQ990" s="8"/>
      <c r="AR990" s="8"/>
      <c r="AS990" s="8"/>
      <c r="AT990" s="8"/>
      <c r="AU990" s="8"/>
      <c r="AV990" s="8"/>
      <c r="AW990" s="19"/>
      <c r="AX990" s="8"/>
      <c r="AY990" s="8"/>
      <c r="AZ990" s="8"/>
      <c r="BA990" s="8"/>
      <c r="BB990" s="8"/>
      <c r="BC990" s="8"/>
      <c r="BD990" s="8"/>
      <c r="BE990" s="8"/>
      <c r="BF990" s="8"/>
      <c r="BG990" s="8"/>
      <c r="BH990" s="8"/>
      <c r="BI990" s="8"/>
    </row>
    <row r="991" spans="1:61" ht="15" thickBot="1">
      <c r="A991" s="2">
        <v>0</v>
      </c>
      <c r="B991" s="2">
        <v>1</v>
      </c>
      <c r="C991" s="2">
        <v>44</v>
      </c>
      <c r="D991" s="2">
        <v>2</v>
      </c>
      <c r="E991" s="2">
        <v>1</v>
      </c>
      <c r="F991" s="2">
        <v>35</v>
      </c>
      <c r="G991" s="2">
        <v>0</v>
      </c>
      <c r="H991" s="2">
        <v>0</v>
      </c>
      <c r="I991" s="2">
        <v>1</v>
      </c>
      <c r="J991" s="2">
        <v>0</v>
      </c>
      <c r="K991" s="2">
        <v>217</v>
      </c>
      <c r="L991" s="2">
        <v>144</v>
      </c>
      <c r="M991" s="2">
        <v>99</v>
      </c>
      <c r="N991" s="2">
        <v>25.16</v>
      </c>
      <c r="O991" s="2">
        <v>68</v>
      </c>
      <c r="P991" s="2">
        <v>60</v>
      </c>
      <c r="Q991" s="1">
        <f t="shared" si="91"/>
        <v>-1.4472905818843982</v>
      </c>
      <c r="R991" s="1">
        <f t="shared" si="92"/>
        <v>0.23520669884382708</v>
      </c>
      <c r="S991" s="1">
        <f t="shared" si="93"/>
        <v>0.19041889836250422</v>
      </c>
      <c r="T991" s="1">
        <f t="shared" si="94"/>
        <v>0.80958110163749575</v>
      </c>
      <c r="U991" s="1">
        <f t="shared" si="95"/>
        <v>-9.1739638288795305E-2</v>
      </c>
      <c r="V991" s="10">
        <f t="shared" si="90"/>
        <v>1</v>
      </c>
      <c r="W991" s="12"/>
      <c r="X991" s="12"/>
      <c r="Y991" s="12"/>
      <c r="Z991" s="12"/>
      <c r="AA991" s="8"/>
      <c r="AB991" s="8"/>
      <c r="AC991" s="8"/>
      <c r="AD991" s="8"/>
      <c r="AE991" s="8"/>
      <c r="AF991" s="8"/>
      <c r="AG991" s="8"/>
      <c r="AH991" s="8"/>
      <c r="AI991" s="8"/>
      <c r="AJ991" s="8"/>
      <c r="AK991" s="8"/>
      <c r="AL991" s="8"/>
      <c r="AM991" s="8"/>
      <c r="AN991" s="8"/>
      <c r="AO991" s="8"/>
      <c r="AP991" s="8"/>
      <c r="AQ991" s="8"/>
      <c r="AR991" s="8"/>
      <c r="AS991" s="8"/>
      <c r="AT991" s="8"/>
      <c r="AU991" s="8"/>
      <c r="AV991" s="8"/>
      <c r="AW991" s="19"/>
      <c r="AX991" s="8"/>
      <c r="AY991" s="8"/>
      <c r="AZ991" s="8"/>
      <c r="BA991" s="8"/>
      <c r="BB991" s="8"/>
      <c r="BC991" s="8"/>
      <c r="BD991" s="8"/>
      <c r="BE991" s="8"/>
      <c r="BF991" s="8"/>
      <c r="BG991" s="8"/>
      <c r="BH991" s="8"/>
      <c r="BI991" s="8"/>
    </row>
    <row r="992" spans="1:61" ht="15" thickBot="1">
      <c r="A992" s="2">
        <v>1</v>
      </c>
      <c r="B992" s="2">
        <v>1</v>
      </c>
      <c r="C992" s="2">
        <v>50</v>
      </c>
      <c r="D992" s="2">
        <v>2</v>
      </c>
      <c r="E992" s="2">
        <v>1</v>
      </c>
      <c r="F992" s="2">
        <v>30</v>
      </c>
      <c r="G992" s="2">
        <v>0</v>
      </c>
      <c r="H992" s="2">
        <v>0</v>
      </c>
      <c r="I992" s="2">
        <v>0</v>
      </c>
      <c r="J992" s="2">
        <v>0</v>
      </c>
      <c r="K992" s="2">
        <v>249</v>
      </c>
      <c r="L992" s="2">
        <v>133</v>
      </c>
      <c r="M992" s="2">
        <v>88</v>
      </c>
      <c r="N992" s="2">
        <v>28.5</v>
      </c>
      <c r="O992" s="2">
        <v>75</v>
      </c>
      <c r="P992" s="2">
        <v>75</v>
      </c>
      <c r="Q992" s="1">
        <f t="shared" si="91"/>
        <v>-1.3385185813174107</v>
      </c>
      <c r="R992" s="1">
        <f t="shared" si="92"/>
        <v>0.26223385911107466</v>
      </c>
      <c r="S992" s="1">
        <f t="shared" si="93"/>
        <v>0.20775378288121052</v>
      </c>
      <c r="T992" s="1">
        <f t="shared" si="94"/>
        <v>0.20775378288121052</v>
      </c>
      <c r="U992" s="1">
        <f t="shared" si="95"/>
        <v>-0.68245105962819264</v>
      </c>
      <c r="V992" s="10">
        <f t="shared" si="90"/>
        <v>1</v>
      </c>
      <c r="W992" s="12"/>
      <c r="X992" s="12"/>
      <c r="Y992" s="12"/>
      <c r="Z992" s="12"/>
      <c r="AA992" s="8"/>
      <c r="AB992" s="8"/>
      <c r="AC992" s="8"/>
      <c r="AD992" s="8"/>
      <c r="AE992" s="8"/>
      <c r="AF992" s="8"/>
      <c r="AG992" s="8"/>
      <c r="AH992" s="8"/>
      <c r="AI992" s="8"/>
      <c r="AJ992" s="8"/>
      <c r="AK992" s="8"/>
      <c r="AL992" s="8"/>
      <c r="AM992" s="8"/>
      <c r="AN992" s="8"/>
      <c r="AO992" s="8"/>
      <c r="AP992" s="8"/>
      <c r="AQ992" s="8"/>
      <c r="AR992" s="8"/>
      <c r="AS992" s="8"/>
      <c r="AT992" s="8"/>
      <c r="AU992" s="8"/>
      <c r="AV992" s="8"/>
      <c r="AW992" s="19"/>
      <c r="AX992" s="8"/>
      <c r="AY992" s="8"/>
      <c r="AZ992" s="8"/>
      <c r="BA992" s="8"/>
      <c r="BB992" s="8"/>
      <c r="BC992" s="8"/>
      <c r="BD992" s="8"/>
      <c r="BE992" s="8"/>
      <c r="BF992" s="8"/>
      <c r="BG992" s="8"/>
      <c r="BH992" s="8"/>
      <c r="BI992" s="8"/>
    </row>
    <row r="993" spans="1:61" ht="15" thickBot="1">
      <c r="A993" s="2">
        <v>0</v>
      </c>
      <c r="B993" s="2">
        <v>1</v>
      </c>
      <c r="C993" s="2">
        <v>56</v>
      </c>
      <c r="D993" s="2">
        <v>1</v>
      </c>
      <c r="E993" s="2">
        <v>0</v>
      </c>
      <c r="F993" s="2">
        <v>0</v>
      </c>
      <c r="G993" s="2">
        <v>0</v>
      </c>
      <c r="H993" s="2">
        <v>0</v>
      </c>
      <c r="I993" s="2">
        <v>1</v>
      </c>
      <c r="J993" s="2">
        <v>0</v>
      </c>
      <c r="K993" s="2">
        <v>256</v>
      </c>
      <c r="L993" s="2">
        <v>147</v>
      </c>
      <c r="M993" s="2">
        <v>96</v>
      </c>
      <c r="N993" s="2">
        <v>30.42</v>
      </c>
      <c r="O993" s="2">
        <v>72</v>
      </c>
      <c r="P993" s="2">
        <v>75</v>
      </c>
      <c r="Q993" s="1">
        <f t="shared" si="91"/>
        <v>-1.0587876496012649</v>
      </c>
      <c r="R993" s="1">
        <f t="shared" si="92"/>
        <v>0.34687609088202542</v>
      </c>
      <c r="S993" s="1">
        <f t="shared" si="93"/>
        <v>0.25754120459207763</v>
      </c>
      <c r="T993" s="1">
        <f t="shared" si="94"/>
        <v>0.74245879540792237</v>
      </c>
      <c r="U993" s="1">
        <f t="shared" si="95"/>
        <v>-0.12932764359124954</v>
      </c>
      <c r="V993" s="10">
        <f t="shared" si="90"/>
        <v>1</v>
      </c>
      <c r="W993" s="12"/>
      <c r="X993" s="12"/>
      <c r="Y993" s="12"/>
      <c r="Z993" s="12"/>
      <c r="AA993" s="8"/>
      <c r="AB993" s="8"/>
      <c r="AC993" s="8"/>
      <c r="AD993" s="8"/>
      <c r="AE993" s="8"/>
      <c r="AF993" s="8"/>
      <c r="AG993" s="8"/>
      <c r="AH993" s="8"/>
      <c r="AI993" s="8"/>
      <c r="AJ993" s="8"/>
      <c r="AK993" s="8"/>
      <c r="AL993" s="8"/>
      <c r="AM993" s="8"/>
      <c r="AN993" s="8"/>
      <c r="AO993" s="8"/>
      <c r="AP993" s="8"/>
      <c r="AQ993" s="8"/>
      <c r="AR993" s="8"/>
      <c r="AS993" s="8"/>
      <c r="AT993" s="8"/>
      <c r="AU993" s="8"/>
      <c r="AV993" s="8"/>
      <c r="AW993" s="19"/>
      <c r="AX993" s="8"/>
      <c r="AY993" s="8"/>
      <c r="AZ993" s="8"/>
      <c r="BA993" s="8"/>
      <c r="BB993" s="8"/>
      <c r="BC993" s="8"/>
      <c r="BD993" s="8"/>
      <c r="BE993" s="8"/>
      <c r="BF993" s="8"/>
      <c r="BG993" s="8"/>
      <c r="BH993" s="8"/>
      <c r="BI993" s="8"/>
    </row>
    <row r="994" spans="1:61" ht="15" thickBot="1">
      <c r="A994" s="2">
        <v>0</v>
      </c>
      <c r="B994" s="2">
        <v>0</v>
      </c>
      <c r="C994" s="2">
        <v>63</v>
      </c>
      <c r="D994" s="2">
        <v>3</v>
      </c>
      <c r="E994" s="2">
        <v>0</v>
      </c>
      <c r="F994" s="2">
        <v>0</v>
      </c>
      <c r="G994" s="2">
        <v>0</v>
      </c>
      <c r="H994" s="2">
        <v>0</v>
      </c>
      <c r="I994" s="2">
        <v>1</v>
      </c>
      <c r="J994" s="2">
        <v>0</v>
      </c>
      <c r="K994" s="2">
        <v>315</v>
      </c>
      <c r="L994" s="2">
        <v>156</v>
      </c>
      <c r="M994" s="2">
        <v>90</v>
      </c>
      <c r="N994" s="2">
        <v>25.92</v>
      </c>
      <c r="O994" s="2">
        <v>64</v>
      </c>
      <c r="P994" s="2">
        <v>74</v>
      </c>
      <c r="Q994" s="1">
        <f t="shared" si="91"/>
        <v>-0.97783270063222361</v>
      </c>
      <c r="R994" s="1">
        <f t="shared" si="92"/>
        <v>0.37612539244891846</v>
      </c>
      <c r="S994" s="1">
        <f t="shared" si="93"/>
        <v>0.27332203483257805</v>
      </c>
      <c r="T994" s="1">
        <f t="shared" si="94"/>
        <v>0.726677965167422</v>
      </c>
      <c r="U994" s="1">
        <f t="shared" si="95"/>
        <v>-0.13865800858516975</v>
      </c>
      <c r="V994" s="10">
        <f t="shared" si="90"/>
        <v>1</v>
      </c>
      <c r="W994" s="12"/>
      <c r="X994" s="12"/>
      <c r="Y994" s="12"/>
      <c r="Z994" s="12"/>
      <c r="AA994" s="8"/>
      <c r="AB994" s="8"/>
      <c r="AC994" s="8"/>
      <c r="AD994" s="8"/>
      <c r="AE994" s="8"/>
      <c r="AF994" s="8"/>
      <c r="AG994" s="8"/>
      <c r="AH994" s="8"/>
      <c r="AI994" s="8"/>
      <c r="AJ994" s="8"/>
      <c r="AK994" s="8"/>
      <c r="AL994" s="8"/>
      <c r="AM994" s="8"/>
      <c r="AN994" s="8"/>
      <c r="AO994" s="8"/>
      <c r="AP994" s="8"/>
      <c r="AQ994" s="8"/>
      <c r="AR994" s="8"/>
      <c r="AS994" s="8"/>
      <c r="AT994" s="8"/>
      <c r="AU994" s="8"/>
      <c r="AV994" s="8"/>
      <c r="AW994" s="19"/>
      <c r="AX994" s="8"/>
      <c r="AY994" s="8"/>
      <c r="AZ994" s="8"/>
      <c r="BA994" s="8"/>
      <c r="BB994" s="8"/>
      <c r="BC994" s="8"/>
      <c r="BD994" s="8"/>
      <c r="BE994" s="8"/>
      <c r="BF994" s="8"/>
      <c r="BG994" s="8"/>
      <c r="BH994" s="8"/>
      <c r="BI994" s="8"/>
    </row>
    <row r="995" spans="1:61" ht="15" thickBot="1">
      <c r="A995" s="2">
        <v>0</v>
      </c>
      <c r="B995" s="2">
        <v>0</v>
      </c>
      <c r="C995" s="2">
        <v>57</v>
      </c>
      <c r="D995" s="2">
        <v>1</v>
      </c>
      <c r="E995" s="2">
        <v>0</v>
      </c>
      <c r="F995" s="2">
        <v>0</v>
      </c>
      <c r="G995" s="2">
        <v>0</v>
      </c>
      <c r="H995" s="2">
        <v>0</v>
      </c>
      <c r="I995" s="2">
        <v>1</v>
      </c>
      <c r="J995" s="2">
        <v>0</v>
      </c>
      <c r="K995" s="2">
        <v>224</v>
      </c>
      <c r="L995" s="2">
        <v>174</v>
      </c>
      <c r="M995" s="2">
        <v>112</v>
      </c>
      <c r="N995" s="2">
        <v>22.73</v>
      </c>
      <c r="O995" s="2">
        <v>63</v>
      </c>
      <c r="P995" s="2">
        <v>82</v>
      </c>
      <c r="Q995" s="1">
        <f t="shared" si="91"/>
        <v>-1.2516065639284166</v>
      </c>
      <c r="R995" s="1">
        <f t="shared" si="92"/>
        <v>0.28604487813157858</v>
      </c>
      <c r="S995" s="1">
        <f t="shared" si="93"/>
        <v>0.22242215881856076</v>
      </c>
      <c r="T995" s="1">
        <f t="shared" si="94"/>
        <v>0.77757784118143924</v>
      </c>
      <c r="U995" s="1">
        <f t="shared" si="95"/>
        <v>-0.10925612409740172</v>
      </c>
      <c r="V995" s="10">
        <f t="shared" si="90"/>
        <v>1</v>
      </c>
      <c r="W995" s="12"/>
      <c r="X995" s="12"/>
      <c r="Y995" s="12"/>
      <c r="Z995" s="12"/>
      <c r="AA995" s="8"/>
      <c r="AB995" s="8"/>
      <c r="AC995" s="8"/>
      <c r="AD995" s="8"/>
      <c r="AE995" s="8"/>
      <c r="AF995" s="8"/>
      <c r="AG995" s="8"/>
      <c r="AH995" s="8"/>
      <c r="AI995" s="8"/>
      <c r="AJ995" s="8"/>
      <c r="AK995" s="8"/>
      <c r="AL995" s="8"/>
      <c r="AM995" s="8"/>
      <c r="AN995" s="8"/>
      <c r="AO995" s="8"/>
      <c r="AP995" s="8"/>
      <c r="AQ995" s="8"/>
      <c r="AR995" s="8"/>
      <c r="AS995" s="8"/>
      <c r="AT995" s="8"/>
      <c r="AU995" s="8"/>
      <c r="AV995" s="8"/>
      <c r="AW995" s="19"/>
      <c r="AX995" s="8"/>
      <c r="AY995" s="8"/>
      <c r="AZ995" s="8"/>
      <c r="BA995" s="8"/>
      <c r="BB995" s="8"/>
      <c r="BC995" s="8"/>
      <c r="BD995" s="8"/>
      <c r="BE995" s="8"/>
      <c r="BF995" s="8"/>
      <c r="BG995" s="8"/>
      <c r="BH995" s="8"/>
      <c r="BI995" s="8"/>
    </row>
    <row r="996" spans="1:61" ht="15" thickBot="1">
      <c r="A996" s="2">
        <v>0</v>
      </c>
      <c r="B996" s="2">
        <v>0</v>
      </c>
      <c r="C996" s="2">
        <v>64</v>
      </c>
      <c r="D996" s="2">
        <v>3</v>
      </c>
      <c r="E996" s="2">
        <v>0</v>
      </c>
      <c r="F996" s="2">
        <v>0</v>
      </c>
      <c r="G996" s="2">
        <v>0</v>
      </c>
      <c r="H996" s="2">
        <v>0</v>
      </c>
      <c r="I996" s="2">
        <v>1</v>
      </c>
      <c r="J996" s="2">
        <v>0</v>
      </c>
      <c r="K996" s="2">
        <v>196</v>
      </c>
      <c r="L996" s="2">
        <v>150</v>
      </c>
      <c r="M996" s="2">
        <v>84</v>
      </c>
      <c r="N996" s="2">
        <v>25.98</v>
      </c>
      <c r="O996" s="2">
        <v>60</v>
      </c>
      <c r="P996" s="2">
        <v>93</v>
      </c>
      <c r="Q996" s="1">
        <f t="shared" si="91"/>
        <v>-1.1068170001201647</v>
      </c>
      <c r="R996" s="1">
        <f t="shared" si="92"/>
        <v>0.33060961844276732</v>
      </c>
      <c r="S996" s="1">
        <f t="shared" si="93"/>
        <v>0.24846477423610147</v>
      </c>
      <c r="T996" s="1">
        <f t="shared" si="94"/>
        <v>0.75153522576389853</v>
      </c>
      <c r="U996" s="1">
        <f t="shared" si="95"/>
        <v>-0.12405065846184204</v>
      </c>
      <c r="V996" s="10">
        <f t="shared" si="90"/>
        <v>1</v>
      </c>
      <c r="W996" s="12"/>
      <c r="X996" s="12"/>
      <c r="Y996" s="12"/>
      <c r="Z996" s="12"/>
      <c r="AA996" s="8"/>
      <c r="AB996" s="8"/>
      <c r="AC996" s="8"/>
      <c r="AD996" s="8"/>
      <c r="AE996" s="8"/>
      <c r="AF996" s="8"/>
      <c r="AG996" s="8"/>
      <c r="AH996" s="8"/>
      <c r="AI996" s="8"/>
      <c r="AJ996" s="8"/>
      <c r="AK996" s="8"/>
      <c r="AL996" s="8"/>
      <c r="AM996" s="8"/>
      <c r="AN996" s="8"/>
      <c r="AO996" s="8"/>
      <c r="AP996" s="8"/>
      <c r="AQ996" s="8"/>
      <c r="AR996" s="8"/>
      <c r="AS996" s="8"/>
      <c r="AT996" s="8"/>
      <c r="AU996" s="8"/>
      <c r="AV996" s="8"/>
      <c r="AW996" s="19"/>
      <c r="AX996" s="8"/>
      <c r="AY996" s="8"/>
      <c r="AZ996" s="8"/>
      <c r="BA996" s="8"/>
      <c r="BB996" s="8"/>
      <c r="BC996" s="8"/>
      <c r="BD996" s="8"/>
      <c r="BE996" s="8"/>
      <c r="BF996" s="8"/>
      <c r="BG996" s="8"/>
      <c r="BH996" s="8"/>
      <c r="BI996" s="8"/>
    </row>
    <row r="997" spans="1:61" ht="15" thickBot="1">
      <c r="A997" s="2">
        <v>0</v>
      </c>
      <c r="B997" s="2">
        <v>1</v>
      </c>
      <c r="C997" s="2">
        <v>57</v>
      </c>
      <c r="D997" s="2">
        <v>1</v>
      </c>
      <c r="E997" s="2">
        <v>1</v>
      </c>
      <c r="F997" s="2">
        <v>30</v>
      </c>
      <c r="G997" s="2">
        <v>0</v>
      </c>
      <c r="H997" s="2">
        <v>0</v>
      </c>
      <c r="I997" s="2">
        <v>0</v>
      </c>
      <c r="J997" s="2">
        <v>0</v>
      </c>
      <c r="K997" s="2">
        <v>225</v>
      </c>
      <c r="L997" s="2">
        <v>140</v>
      </c>
      <c r="M997" s="2">
        <v>88</v>
      </c>
      <c r="N997" s="2">
        <v>24.71</v>
      </c>
      <c r="O997" s="2">
        <v>80</v>
      </c>
      <c r="P997" s="2">
        <v>78</v>
      </c>
      <c r="Q997" s="1">
        <f t="shared" si="91"/>
        <v>-0.81541823980933703</v>
      </c>
      <c r="R997" s="1">
        <f t="shared" si="92"/>
        <v>0.44245423668231365</v>
      </c>
      <c r="S997" s="1">
        <f t="shared" si="93"/>
        <v>0.3067371050189926</v>
      </c>
      <c r="T997" s="1">
        <f t="shared" si="94"/>
        <v>0.69326289498100735</v>
      </c>
      <c r="U997" s="1">
        <f t="shared" si="95"/>
        <v>-0.15910204361521116</v>
      </c>
      <c r="V997" s="10">
        <f t="shared" si="90"/>
        <v>1</v>
      </c>
      <c r="W997" s="12"/>
      <c r="X997" s="12"/>
      <c r="Y997" s="12"/>
      <c r="Z997" s="12"/>
      <c r="AA997" s="8"/>
      <c r="AB997" s="8"/>
      <c r="AC997" s="8"/>
      <c r="AD997" s="8"/>
      <c r="AE997" s="8"/>
      <c r="AF997" s="8"/>
      <c r="AG997" s="8"/>
      <c r="AH997" s="8"/>
      <c r="AI997" s="8"/>
      <c r="AJ997" s="8"/>
      <c r="AK997" s="8"/>
      <c r="AL997" s="8"/>
      <c r="AM997" s="8"/>
      <c r="AN997" s="8"/>
      <c r="AO997" s="8"/>
      <c r="AP997" s="8"/>
      <c r="AQ997" s="8"/>
      <c r="AR997" s="8"/>
      <c r="AS997" s="8"/>
      <c r="AT997" s="8"/>
      <c r="AU997" s="8"/>
      <c r="AV997" s="8"/>
      <c r="AW997" s="19"/>
      <c r="AX997" s="8"/>
      <c r="AY997" s="8"/>
      <c r="AZ997" s="8"/>
      <c r="BA997" s="8"/>
      <c r="BB997" s="8"/>
      <c r="BC997" s="8"/>
      <c r="BD997" s="8"/>
      <c r="BE997" s="8"/>
      <c r="BF997" s="8"/>
      <c r="BG997" s="8"/>
      <c r="BH997" s="8"/>
      <c r="BI997" s="8"/>
    </row>
    <row r="998" spans="1:61" ht="15" thickBot="1">
      <c r="A998" s="2">
        <v>0</v>
      </c>
      <c r="B998" s="2">
        <v>1</v>
      </c>
      <c r="C998" s="2">
        <v>55</v>
      </c>
      <c r="D998" s="2">
        <v>1</v>
      </c>
      <c r="E998" s="2">
        <v>1</v>
      </c>
      <c r="F998" s="2">
        <v>25</v>
      </c>
      <c r="G998" s="2">
        <v>0</v>
      </c>
      <c r="H998" s="2">
        <v>0</v>
      </c>
      <c r="I998" s="2">
        <v>0</v>
      </c>
      <c r="J998" s="2">
        <v>0</v>
      </c>
      <c r="K998" s="2">
        <v>270</v>
      </c>
      <c r="L998" s="2">
        <v>129</v>
      </c>
      <c r="M998" s="2">
        <v>82</v>
      </c>
      <c r="N998" s="2">
        <v>27.63</v>
      </c>
      <c r="O998" s="2">
        <v>88</v>
      </c>
      <c r="P998" s="2">
        <v>60</v>
      </c>
      <c r="Q998" s="1">
        <f t="shared" si="91"/>
        <v>-1.2063122857601769</v>
      </c>
      <c r="R998" s="1">
        <f t="shared" si="92"/>
        <v>0.29929897590588977</v>
      </c>
      <c r="S998" s="1">
        <f t="shared" si="93"/>
        <v>0.23035419980779578</v>
      </c>
      <c r="T998" s="1">
        <f t="shared" si="94"/>
        <v>0.76964580019220419</v>
      </c>
      <c r="U998" s="1">
        <f t="shared" si="95"/>
        <v>-0.11370909614318883</v>
      </c>
      <c r="V998" s="10">
        <f t="shared" si="90"/>
        <v>1</v>
      </c>
      <c r="W998" s="12"/>
      <c r="X998" s="12"/>
      <c r="Y998" s="12"/>
      <c r="Z998" s="12"/>
      <c r="AA998" s="8"/>
      <c r="AB998" s="8"/>
      <c r="AC998" s="8"/>
      <c r="AD998" s="8"/>
      <c r="AE998" s="8"/>
      <c r="AF998" s="8"/>
      <c r="AG998" s="8"/>
      <c r="AH998" s="8"/>
      <c r="AI998" s="8"/>
      <c r="AJ998" s="8"/>
      <c r="AK998" s="8"/>
      <c r="AL998" s="8"/>
      <c r="AM998" s="8"/>
      <c r="AN998" s="8"/>
      <c r="AO998" s="8"/>
      <c r="AP998" s="8"/>
      <c r="AQ998" s="8"/>
      <c r="AR998" s="8"/>
      <c r="AS998" s="8"/>
      <c r="AT998" s="8"/>
      <c r="AU998" s="8"/>
      <c r="AV998" s="8"/>
      <c r="AW998" s="19"/>
      <c r="AX998" s="8"/>
      <c r="AY998" s="8"/>
      <c r="AZ998" s="8"/>
      <c r="BA998" s="8"/>
      <c r="BB998" s="8"/>
      <c r="BC998" s="8"/>
      <c r="BD998" s="8"/>
      <c r="BE998" s="8"/>
      <c r="BF998" s="8"/>
      <c r="BG998" s="8"/>
      <c r="BH998" s="8"/>
      <c r="BI998" s="8"/>
    </row>
    <row r="999" spans="1:61" ht="15" thickBot="1">
      <c r="A999" s="2">
        <v>0</v>
      </c>
      <c r="B999" s="2">
        <v>0</v>
      </c>
      <c r="C999" s="2">
        <v>55</v>
      </c>
      <c r="D999" s="2">
        <v>3</v>
      </c>
      <c r="E999" s="2">
        <v>0</v>
      </c>
      <c r="F999" s="2">
        <v>0</v>
      </c>
      <c r="G999" s="2">
        <v>0</v>
      </c>
      <c r="H999" s="2">
        <v>0</v>
      </c>
      <c r="I999" s="2">
        <v>0</v>
      </c>
      <c r="J999" s="2">
        <v>0</v>
      </c>
      <c r="K999" s="2">
        <v>265</v>
      </c>
      <c r="L999" s="2">
        <v>130</v>
      </c>
      <c r="M999" s="2">
        <v>84</v>
      </c>
      <c r="N999" s="2">
        <v>29.66</v>
      </c>
      <c r="O999" s="2">
        <v>76</v>
      </c>
      <c r="P999" s="2">
        <v>69</v>
      </c>
      <c r="Q999" s="1">
        <f t="shared" si="91"/>
        <v>-2.2639065269094854</v>
      </c>
      <c r="R999" s="1">
        <f t="shared" si="92"/>
        <v>0.10394363198611042</v>
      </c>
      <c r="S999" s="1">
        <f t="shared" si="93"/>
        <v>9.4156648015718811E-2</v>
      </c>
      <c r="T999" s="1">
        <f t="shared" si="94"/>
        <v>0.90584335198428123</v>
      </c>
      <c r="U999" s="1">
        <f t="shared" si="95"/>
        <v>-4.2946898626543134E-2</v>
      </c>
      <c r="V999" s="10">
        <f t="shared" si="90"/>
        <v>0</v>
      </c>
      <c r="W999" s="12"/>
      <c r="X999" s="12"/>
      <c r="Y999" s="12"/>
      <c r="Z999" s="12"/>
      <c r="AA999" s="8"/>
      <c r="AB999" s="8"/>
      <c r="AC999" s="8"/>
      <c r="AD999" s="8"/>
      <c r="AE999" s="8"/>
      <c r="AF999" s="8"/>
      <c r="AG999" s="8"/>
      <c r="AH999" s="8"/>
      <c r="AI999" s="8"/>
      <c r="AJ999" s="8"/>
      <c r="AK999" s="8"/>
      <c r="AL999" s="8"/>
      <c r="AM999" s="8"/>
      <c r="AN999" s="8"/>
      <c r="AO999" s="8"/>
      <c r="AP999" s="8"/>
      <c r="AQ999" s="8"/>
      <c r="AR999" s="8"/>
      <c r="AS999" s="8"/>
      <c r="AT999" s="8"/>
      <c r="AU999" s="8"/>
      <c r="AV999" s="8"/>
      <c r="AW999" s="19"/>
      <c r="AX999" s="8"/>
      <c r="AY999" s="8"/>
      <c r="AZ999" s="8"/>
      <c r="BA999" s="8"/>
      <c r="BB999" s="8"/>
      <c r="BC999" s="8"/>
      <c r="BD999" s="8"/>
      <c r="BE999" s="8"/>
      <c r="BF999" s="8"/>
      <c r="BG999" s="8"/>
      <c r="BH999" s="8"/>
      <c r="BI999" s="8"/>
    </row>
    <row r="1000" spans="1:61" ht="15" thickBot="1">
      <c r="A1000" s="2">
        <v>0</v>
      </c>
      <c r="B1000" s="2">
        <v>1</v>
      </c>
      <c r="C1000" s="2">
        <v>41</v>
      </c>
      <c r="D1000" s="2">
        <v>2</v>
      </c>
      <c r="E1000" s="2">
        <v>1</v>
      </c>
      <c r="F1000" s="2">
        <v>30</v>
      </c>
      <c r="G1000" s="2">
        <v>0</v>
      </c>
      <c r="H1000" s="2">
        <v>0</v>
      </c>
      <c r="I1000" s="2">
        <v>0</v>
      </c>
      <c r="J1000" s="2">
        <v>0</v>
      </c>
      <c r="K1000" s="2">
        <v>193</v>
      </c>
      <c r="L1000" s="2">
        <v>100</v>
      </c>
      <c r="M1000" s="2">
        <v>60</v>
      </c>
      <c r="N1000" s="2">
        <v>29.69</v>
      </c>
      <c r="O1000" s="2">
        <v>60</v>
      </c>
      <c r="P1000" s="2">
        <v>69</v>
      </c>
      <c r="Q1000" s="1">
        <f t="shared" si="91"/>
        <v>-2.4140726904866217</v>
      </c>
      <c r="R1000" s="1">
        <f t="shared" si="92"/>
        <v>8.9450248540818705E-2</v>
      </c>
      <c r="S1000" s="1">
        <f t="shared" si="93"/>
        <v>8.2105859042784238E-2</v>
      </c>
      <c r="T1000" s="1">
        <f t="shared" si="94"/>
        <v>0.91789414095721578</v>
      </c>
      <c r="U1000" s="1">
        <f t="shared" si="95"/>
        <v>-3.7207402294495207E-2</v>
      </c>
      <c r="V1000" s="10">
        <f t="shared" si="90"/>
        <v>0</v>
      </c>
      <c r="W1000" s="12"/>
      <c r="X1000" s="12"/>
      <c r="Y1000" s="12"/>
      <c r="Z1000" s="12"/>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19"/>
      <c r="AX1000" s="8"/>
      <c r="AY1000" s="8"/>
      <c r="AZ1000" s="8"/>
      <c r="BA1000" s="8"/>
      <c r="BB1000" s="8"/>
      <c r="BC1000" s="8"/>
      <c r="BD1000" s="8"/>
      <c r="BE1000" s="8"/>
      <c r="BF1000" s="8"/>
      <c r="BG1000" s="8"/>
      <c r="BH1000" s="8"/>
      <c r="BI1000" s="8"/>
    </row>
    <row r="1001" spans="1:61" ht="15" thickBot="1">
      <c r="A1001" s="2">
        <v>0</v>
      </c>
      <c r="B1001" s="2">
        <v>0</v>
      </c>
      <c r="C1001" s="2">
        <v>46</v>
      </c>
      <c r="D1001" s="2">
        <v>1</v>
      </c>
      <c r="E1001" s="2">
        <v>1</v>
      </c>
      <c r="F1001" s="2">
        <v>10</v>
      </c>
      <c r="G1001" s="2">
        <v>0</v>
      </c>
      <c r="H1001" s="2">
        <v>0</v>
      </c>
      <c r="I1001" s="2">
        <v>0</v>
      </c>
      <c r="J1001" s="2">
        <v>0</v>
      </c>
      <c r="K1001" s="2">
        <v>392</v>
      </c>
      <c r="L1001" s="2">
        <v>113</v>
      </c>
      <c r="M1001" s="2">
        <v>68</v>
      </c>
      <c r="N1001" s="2">
        <v>23.35</v>
      </c>
      <c r="O1001" s="2">
        <v>70</v>
      </c>
      <c r="P1001" s="2">
        <v>63</v>
      </c>
      <c r="Q1001" s="1">
        <f t="shared" si="91"/>
        <v>-2.4585324275140925</v>
      </c>
      <c r="R1001" s="1">
        <f t="shared" si="92"/>
        <v>8.556042499929406E-2</v>
      </c>
      <c r="S1001" s="1">
        <f t="shared" si="93"/>
        <v>7.8816824037546959E-2</v>
      </c>
      <c r="T1001" s="1">
        <f t="shared" si="94"/>
        <v>0.92118317596245303</v>
      </c>
      <c r="U1001" s="1">
        <f t="shared" si="95"/>
        <v>-3.5654002376707412E-2</v>
      </c>
      <c r="V1001" s="10">
        <f t="shared" si="90"/>
        <v>0</v>
      </c>
      <c r="W1001" s="12"/>
      <c r="X1001" s="12"/>
      <c r="Y1001" s="12"/>
      <c r="Z1001" s="12"/>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19"/>
      <c r="AX1001" s="8"/>
      <c r="AY1001" s="8"/>
      <c r="AZ1001" s="8"/>
      <c r="BA1001" s="8"/>
      <c r="BB1001" s="8"/>
      <c r="BC1001" s="8"/>
      <c r="BD1001" s="8"/>
      <c r="BE1001" s="8"/>
      <c r="BF1001" s="8"/>
      <c r="BG1001" s="8"/>
      <c r="BH1001" s="8"/>
      <c r="BI1001" s="8"/>
    </row>
    <row r="1002" spans="1:61" ht="15" thickBot="1">
      <c r="A1002" s="2">
        <v>0</v>
      </c>
      <c r="B1002" s="2">
        <v>0</v>
      </c>
      <c r="C1002" s="2">
        <v>38</v>
      </c>
      <c r="D1002" s="2">
        <v>2</v>
      </c>
      <c r="E1002" s="2">
        <v>0</v>
      </c>
      <c r="F1002" s="2">
        <v>0</v>
      </c>
      <c r="G1002" s="2">
        <v>0</v>
      </c>
      <c r="H1002" s="2">
        <v>0</v>
      </c>
      <c r="I1002" s="2">
        <v>0</v>
      </c>
      <c r="J1002" s="2">
        <v>0</v>
      </c>
      <c r="K1002" s="2">
        <v>239</v>
      </c>
      <c r="L1002" s="2">
        <v>128</v>
      </c>
      <c r="M1002" s="2">
        <v>84.5</v>
      </c>
      <c r="N1002" s="2">
        <v>33.49</v>
      </c>
      <c r="O1002" s="2">
        <v>75</v>
      </c>
      <c r="P1002" s="2">
        <v>80</v>
      </c>
      <c r="Q1002" s="1">
        <f t="shared" si="91"/>
        <v>-3.2815739192793307</v>
      </c>
      <c r="R1002" s="1">
        <f t="shared" si="92"/>
        <v>3.7569079550668509E-2</v>
      </c>
      <c r="S1002" s="1">
        <f t="shared" si="93"/>
        <v>3.6208750136365132E-2</v>
      </c>
      <c r="T1002" s="1">
        <f t="shared" si="94"/>
        <v>0.96379124986363485</v>
      </c>
      <c r="U1002" s="1">
        <f t="shared" si="95"/>
        <v>-1.601702092046059E-2</v>
      </c>
      <c r="V1002" s="10">
        <f t="shared" si="90"/>
        <v>0</v>
      </c>
      <c r="W1002" s="12"/>
      <c r="X1002" s="12"/>
      <c r="Y1002" s="12"/>
      <c r="Z1002" s="12"/>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19"/>
      <c r="AX1002" s="8"/>
      <c r="AY1002" s="8"/>
      <c r="AZ1002" s="8"/>
      <c r="BA1002" s="8"/>
      <c r="BB1002" s="8"/>
      <c r="BC1002" s="8"/>
      <c r="BD1002" s="8"/>
      <c r="BE1002" s="8"/>
      <c r="BF1002" s="8"/>
      <c r="BG1002" s="8"/>
      <c r="BH1002" s="8"/>
      <c r="BI1002" s="8"/>
    </row>
    <row r="1003" spans="1:61" ht="15" thickBot="1">
      <c r="A1003" s="2">
        <v>0</v>
      </c>
      <c r="B1003" s="2">
        <v>0</v>
      </c>
      <c r="C1003" s="2">
        <v>56</v>
      </c>
      <c r="D1003" s="2">
        <v>2</v>
      </c>
      <c r="E1003" s="2">
        <v>0</v>
      </c>
      <c r="F1003" s="2">
        <v>0</v>
      </c>
      <c r="G1003" s="2">
        <v>0</v>
      </c>
      <c r="H1003" s="2">
        <v>0</v>
      </c>
      <c r="I1003" s="2">
        <v>0</v>
      </c>
      <c r="J1003" s="2">
        <v>0</v>
      </c>
      <c r="K1003" s="2">
        <v>261</v>
      </c>
      <c r="L1003" s="2">
        <v>145</v>
      </c>
      <c r="M1003" s="2">
        <v>77</v>
      </c>
      <c r="N1003" s="2">
        <v>26.67</v>
      </c>
      <c r="O1003" s="2">
        <v>73</v>
      </c>
      <c r="P1003" s="2">
        <v>95</v>
      </c>
      <c r="Q1003" s="1">
        <f t="shared" si="91"/>
        <v>-1.728474521694646</v>
      </c>
      <c r="R1003" s="1">
        <f t="shared" si="92"/>
        <v>0.17755505987395742</v>
      </c>
      <c r="S1003" s="1">
        <f t="shared" si="93"/>
        <v>0.15078280916474723</v>
      </c>
      <c r="T1003" s="1">
        <f t="shared" si="94"/>
        <v>0.84921719083525282</v>
      </c>
      <c r="U1003" s="1">
        <f t="shared" si="95"/>
        <v>-7.0981222926525658E-2</v>
      </c>
      <c r="V1003" s="10">
        <f t="shared" si="90"/>
        <v>1</v>
      </c>
      <c r="W1003" s="12"/>
      <c r="X1003" s="12"/>
      <c r="Y1003" s="12"/>
      <c r="Z1003" s="12"/>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19"/>
      <c r="AX1003" s="8"/>
      <c r="AY1003" s="8"/>
      <c r="AZ1003" s="8"/>
      <c r="BA1003" s="8"/>
      <c r="BB1003" s="8"/>
      <c r="BC1003" s="8"/>
      <c r="BD1003" s="8"/>
      <c r="BE1003" s="8"/>
      <c r="BF1003" s="8"/>
      <c r="BG1003" s="8"/>
      <c r="BH1003" s="8"/>
      <c r="BI1003" s="8"/>
    </row>
    <row r="1004" spans="1:61" ht="15" thickBot="1">
      <c r="A1004" s="2">
        <v>0</v>
      </c>
      <c r="B1004" s="2">
        <v>0</v>
      </c>
      <c r="C1004" s="2">
        <v>67</v>
      </c>
      <c r="D1004" s="2">
        <v>3</v>
      </c>
      <c r="E1004" s="2">
        <v>1</v>
      </c>
      <c r="F1004" s="2">
        <v>1</v>
      </c>
      <c r="G1004" s="2">
        <v>0</v>
      </c>
      <c r="H1004" s="2">
        <v>0</v>
      </c>
      <c r="I1004" s="2">
        <v>1</v>
      </c>
      <c r="J1004" s="2">
        <v>0</v>
      </c>
      <c r="K1004" s="2">
        <v>242</v>
      </c>
      <c r="L1004" s="2">
        <v>172</v>
      </c>
      <c r="M1004" s="2">
        <v>84</v>
      </c>
      <c r="N1004" s="2">
        <v>19.809999999999999</v>
      </c>
      <c r="O1004" s="2">
        <v>70</v>
      </c>
      <c r="P1004" s="2">
        <v>111</v>
      </c>
      <c r="Q1004" s="1">
        <f t="shared" si="91"/>
        <v>-0.3291422320514048</v>
      </c>
      <c r="R1004" s="1">
        <f t="shared" si="92"/>
        <v>0.71954066772335268</v>
      </c>
      <c r="S1004" s="1">
        <f t="shared" si="93"/>
        <v>0.41844934593842104</v>
      </c>
      <c r="T1004" s="1">
        <f t="shared" si="94"/>
        <v>0.58155065406157891</v>
      </c>
      <c r="U1004" s="1">
        <f t="shared" si="95"/>
        <v>-0.23541245149213444</v>
      </c>
      <c r="V1004" s="10">
        <f t="shared" si="90"/>
        <v>1</v>
      </c>
      <c r="W1004" s="12"/>
      <c r="X1004" s="12"/>
      <c r="Y1004" s="12"/>
      <c r="Z1004" s="12"/>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19"/>
      <c r="AX1004" s="8"/>
      <c r="AY1004" s="8"/>
      <c r="AZ1004" s="8"/>
      <c r="BA1004" s="8"/>
      <c r="BB1004" s="8"/>
      <c r="BC1004" s="8"/>
      <c r="BD1004" s="8"/>
      <c r="BE1004" s="8"/>
      <c r="BF1004" s="8"/>
      <c r="BG1004" s="8"/>
      <c r="BH1004" s="8"/>
      <c r="BI1004" s="8"/>
    </row>
    <row r="1005" spans="1:61" ht="15" thickBot="1">
      <c r="A1005" s="2">
        <v>0</v>
      </c>
      <c r="B1005" s="2">
        <v>0</v>
      </c>
      <c r="C1005" s="2">
        <v>45</v>
      </c>
      <c r="D1005" s="2">
        <v>2</v>
      </c>
      <c r="E1005" s="2">
        <v>0</v>
      </c>
      <c r="F1005" s="2">
        <v>0</v>
      </c>
      <c r="G1005" s="2">
        <v>0</v>
      </c>
      <c r="H1005" s="2">
        <v>0</v>
      </c>
      <c r="I1005" s="2">
        <v>1</v>
      </c>
      <c r="J1005" s="2">
        <v>0</v>
      </c>
      <c r="K1005" s="2">
        <v>222</v>
      </c>
      <c r="L1005" s="2">
        <v>167</v>
      </c>
      <c r="M1005" s="2">
        <v>107</v>
      </c>
      <c r="N1005" s="2">
        <v>25.56</v>
      </c>
      <c r="O1005" s="2">
        <v>82</v>
      </c>
      <c r="P1005" s="2">
        <v>88</v>
      </c>
      <c r="Q1005" s="1">
        <f t="shared" si="91"/>
        <v>-2.1508291494971159</v>
      </c>
      <c r="R1005" s="1">
        <f t="shared" si="92"/>
        <v>0.11638761502237487</v>
      </c>
      <c r="S1005" s="1">
        <f t="shared" si="93"/>
        <v>0.1042537676486515</v>
      </c>
      <c r="T1005" s="1">
        <f t="shared" si="94"/>
        <v>0.89574623235134854</v>
      </c>
      <c r="U1005" s="1">
        <f t="shared" si="95"/>
        <v>-4.7815009868477837E-2</v>
      </c>
      <c r="V1005" s="10">
        <f t="shared" si="90"/>
        <v>1</v>
      </c>
      <c r="W1005" s="12"/>
      <c r="X1005" s="12"/>
      <c r="Y1005" s="12"/>
      <c r="Z1005" s="12"/>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19"/>
      <c r="AX1005" s="8"/>
      <c r="AY1005" s="8"/>
      <c r="AZ1005" s="8"/>
      <c r="BA1005" s="8"/>
      <c r="BB1005" s="8"/>
      <c r="BC1005" s="8"/>
      <c r="BD1005" s="8"/>
      <c r="BE1005" s="8"/>
      <c r="BF1005" s="8"/>
      <c r="BG1005" s="8"/>
      <c r="BH1005" s="8"/>
      <c r="BI1005" s="8"/>
    </row>
    <row r="1006" spans="1:61" ht="15" thickBot="1">
      <c r="A1006" s="2">
        <v>0</v>
      </c>
      <c r="B1006" s="2">
        <v>0</v>
      </c>
      <c r="C1006" s="2">
        <v>50</v>
      </c>
      <c r="D1006" s="2">
        <v>1</v>
      </c>
      <c r="E1006" s="2">
        <v>1</v>
      </c>
      <c r="F1006" s="2">
        <v>20</v>
      </c>
      <c r="G1006" s="2">
        <v>0</v>
      </c>
      <c r="H1006" s="2">
        <v>0</v>
      </c>
      <c r="I1006" s="2">
        <v>0</v>
      </c>
      <c r="J1006" s="2">
        <v>0</v>
      </c>
      <c r="K1006" s="2">
        <v>242</v>
      </c>
      <c r="L1006" s="2">
        <v>116</v>
      </c>
      <c r="M1006" s="2">
        <v>69</v>
      </c>
      <c r="N1006" s="2">
        <v>21.65</v>
      </c>
      <c r="O1006" s="2">
        <v>75</v>
      </c>
      <c r="P1006" s="2">
        <v>73</v>
      </c>
      <c r="Q1006" s="1">
        <f t="shared" si="91"/>
        <v>-2.285676978639839</v>
      </c>
      <c r="R1006" s="1">
        <f t="shared" si="92"/>
        <v>0.10170518655641664</v>
      </c>
      <c r="S1006" s="1">
        <f t="shared" si="93"/>
        <v>9.2316154809359674E-2</v>
      </c>
      <c r="T1006" s="1">
        <f t="shared" si="94"/>
        <v>0.90768384519064038</v>
      </c>
      <c r="U1006" s="1">
        <f t="shared" si="95"/>
        <v>-4.2065393988323568E-2</v>
      </c>
      <c r="V1006" s="10">
        <f t="shared" si="90"/>
        <v>0</v>
      </c>
      <c r="W1006" s="12"/>
      <c r="X1006" s="12"/>
      <c r="Y1006" s="12"/>
      <c r="Z1006" s="12"/>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19"/>
      <c r="AX1006" s="8"/>
      <c r="AY1006" s="8"/>
      <c r="AZ1006" s="8"/>
      <c r="BA1006" s="8"/>
      <c r="BB1006" s="8"/>
      <c r="BC1006" s="8"/>
      <c r="BD1006" s="8"/>
      <c r="BE1006" s="8"/>
      <c r="BF1006" s="8"/>
      <c r="BG1006" s="8"/>
      <c r="BH1006" s="8"/>
      <c r="BI1006" s="8"/>
    </row>
    <row r="1007" spans="1:61" ht="15" thickBot="1">
      <c r="A1007" s="2">
        <v>0</v>
      </c>
      <c r="B1007" s="2">
        <v>0</v>
      </c>
      <c r="C1007" s="2">
        <v>41</v>
      </c>
      <c r="D1007" s="2">
        <v>4</v>
      </c>
      <c r="E1007" s="2">
        <v>0</v>
      </c>
      <c r="F1007" s="2">
        <v>0</v>
      </c>
      <c r="G1007" s="2">
        <v>0</v>
      </c>
      <c r="H1007" s="2">
        <v>0</v>
      </c>
      <c r="I1007" s="2">
        <v>0</v>
      </c>
      <c r="J1007" s="2">
        <v>0</v>
      </c>
      <c r="K1007" s="2">
        <v>257</v>
      </c>
      <c r="L1007" s="2">
        <v>122</v>
      </c>
      <c r="M1007" s="2">
        <v>73</v>
      </c>
      <c r="N1007" s="2">
        <v>24.17</v>
      </c>
      <c r="O1007" s="2">
        <v>96</v>
      </c>
      <c r="P1007" s="2">
        <v>104</v>
      </c>
      <c r="Q1007" s="1">
        <f t="shared" si="91"/>
        <v>-3.1465137009319104</v>
      </c>
      <c r="R1007" s="1">
        <f t="shared" si="92"/>
        <v>4.3001782918298301E-2</v>
      </c>
      <c r="S1007" s="1">
        <f t="shared" si="93"/>
        <v>4.1228868083024908E-2</v>
      </c>
      <c r="T1007" s="1">
        <f t="shared" si="94"/>
        <v>0.95877113191697505</v>
      </c>
      <c r="U1007" s="1">
        <f t="shared" si="95"/>
        <v>-1.8285050814754119E-2</v>
      </c>
      <c r="V1007" s="10">
        <f t="shared" si="90"/>
        <v>0</v>
      </c>
      <c r="W1007" s="12"/>
      <c r="X1007" s="12"/>
      <c r="Y1007" s="12"/>
      <c r="Z1007" s="12"/>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19"/>
      <c r="AX1007" s="8"/>
      <c r="AY1007" s="8"/>
      <c r="AZ1007" s="8"/>
      <c r="BA1007" s="8"/>
      <c r="BB1007" s="8"/>
      <c r="BC1007" s="8"/>
      <c r="BD1007" s="8"/>
      <c r="BE1007" s="8"/>
      <c r="BF1007" s="8"/>
      <c r="BG1007" s="8"/>
      <c r="BH1007" s="8"/>
      <c r="BI1007" s="8"/>
    </row>
    <row r="1008" spans="1:61" ht="15" thickBot="1">
      <c r="A1008" s="2">
        <v>0</v>
      </c>
      <c r="B1008" s="2">
        <v>0</v>
      </c>
      <c r="C1008" s="2">
        <v>46</v>
      </c>
      <c r="D1008" s="2">
        <v>3</v>
      </c>
      <c r="E1008" s="2">
        <v>1</v>
      </c>
      <c r="F1008" s="2">
        <v>5</v>
      </c>
      <c r="G1008" s="2">
        <v>0</v>
      </c>
      <c r="H1008" s="2">
        <v>0</v>
      </c>
      <c r="I1008" s="2">
        <v>0</v>
      </c>
      <c r="J1008" s="2">
        <v>0</v>
      </c>
      <c r="K1008" s="2">
        <v>291</v>
      </c>
      <c r="L1008" s="2">
        <v>107.5</v>
      </c>
      <c r="M1008" s="2">
        <v>65</v>
      </c>
      <c r="N1008" s="2">
        <v>24.1</v>
      </c>
      <c r="O1008" s="2">
        <v>82</v>
      </c>
      <c r="P1008" s="2">
        <v>78</v>
      </c>
      <c r="Q1008" s="1">
        <f t="shared" si="91"/>
        <v>-2.8729324742603994</v>
      </c>
      <c r="R1008" s="1">
        <f t="shared" si="92"/>
        <v>5.6532901987457168E-2</v>
      </c>
      <c r="S1008" s="1">
        <f t="shared" si="93"/>
        <v>5.3507942706859789E-2</v>
      </c>
      <c r="T1008" s="1">
        <f t="shared" si="94"/>
        <v>0.94649205729314023</v>
      </c>
      <c r="U1008" s="1">
        <f t="shared" si="95"/>
        <v>-2.3883026167415358E-2</v>
      </c>
      <c r="V1008" s="10">
        <f t="shared" si="90"/>
        <v>0</v>
      </c>
      <c r="W1008" s="12"/>
      <c r="X1008" s="12"/>
      <c r="Y1008" s="12"/>
      <c r="Z1008" s="12"/>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19"/>
      <c r="AX1008" s="8"/>
      <c r="AY1008" s="8"/>
      <c r="AZ1008" s="8"/>
      <c r="BA1008" s="8"/>
      <c r="BB1008" s="8"/>
      <c r="BC1008" s="8"/>
      <c r="BD1008" s="8"/>
      <c r="BE1008" s="8"/>
      <c r="BF1008" s="8"/>
      <c r="BG1008" s="8"/>
      <c r="BH1008" s="8"/>
      <c r="BI1008" s="8"/>
    </row>
    <row r="1009" spans="1:61" ht="15" thickBot="1">
      <c r="A1009" s="2">
        <v>0</v>
      </c>
      <c r="B1009" s="2">
        <v>0</v>
      </c>
      <c r="C1009" s="2">
        <v>60</v>
      </c>
      <c r="D1009" s="2">
        <v>3</v>
      </c>
      <c r="E1009" s="2">
        <v>0</v>
      </c>
      <c r="F1009" s="2">
        <v>0</v>
      </c>
      <c r="G1009" s="2">
        <v>0</v>
      </c>
      <c r="H1009" s="2">
        <v>0</v>
      </c>
      <c r="I1009" s="2">
        <v>0</v>
      </c>
      <c r="J1009" s="2">
        <v>0</v>
      </c>
      <c r="K1009" s="2">
        <v>229</v>
      </c>
      <c r="L1009" s="2">
        <v>144</v>
      </c>
      <c r="M1009" s="2">
        <v>91</v>
      </c>
      <c r="N1009" s="2">
        <v>24.96</v>
      </c>
      <c r="O1009" s="2">
        <v>70</v>
      </c>
      <c r="P1009" s="2">
        <v>82</v>
      </c>
      <c r="Q1009" s="1">
        <f t="shared" si="91"/>
        <v>-1.7633597328494428</v>
      </c>
      <c r="R1009" s="1">
        <f t="shared" si="92"/>
        <v>0.17146780896038211</v>
      </c>
      <c r="S1009" s="1">
        <f t="shared" si="93"/>
        <v>0.1463700561371388</v>
      </c>
      <c r="T1009" s="1">
        <f t="shared" si="94"/>
        <v>0.85362994386286117</v>
      </c>
      <c r="U1009" s="1">
        <f t="shared" si="95"/>
        <v>-6.8730359016672377E-2</v>
      </c>
      <c r="V1009" s="10">
        <f t="shared" si="90"/>
        <v>1</v>
      </c>
      <c r="W1009" s="12"/>
      <c r="X1009" s="12"/>
      <c r="Y1009" s="12"/>
      <c r="Z1009" s="12"/>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19"/>
      <c r="AX1009" s="8"/>
      <c r="AY1009" s="8"/>
      <c r="AZ1009" s="8"/>
      <c r="BA1009" s="8"/>
      <c r="BB1009" s="8"/>
      <c r="BC1009" s="8"/>
      <c r="BD1009" s="8"/>
      <c r="BE1009" s="8"/>
      <c r="BF1009" s="8"/>
      <c r="BG1009" s="8"/>
      <c r="BH1009" s="8"/>
      <c r="BI1009" s="8"/>
    </row>
    <row r="1010" spans="1:61" ht="15" thickBot="1">
      <c r="A1010" s="2">
        <v>0</v>
      </c>
      <c r="B1010" s="2">
        <v>0</v>
      </c>
      <c r="C1010" s="2">
        <v>41</v>
      </c>
      <c r="D1010" s="2">
        <v>2</v>
      </c>
      <c r="E1010" s="2">
        <v>1</v>
      </c>
      <c r="F1010" s="2">
        <v>3</v>
      </c>
      <c r="G1010" s="2">
        <v>0</v>
      </c>
      <c r="H1010" s="2">
        <v>0</v>
      </c>
      <c r="I1010" s="2">
        <v>0</v>
      </c>
      <c r="J1010" s="2">
        <v>0</v>
      </c>
      <c r="K1010" s="2">
        <v>223</v>
      </c>
      <c r="L1010" s="2">
        <v>119</v>
      </c>
      <c r="M1010" s="2">
        <v>73</v>
      </c>
      <c r="N1010" s="2">
        <v>24.22</v>
      </c>
      <c r="O1010" s="2">
        <v>72</v>
      </c>
      <c r="P1010" s="2">
        <v>77</v>
      </c>
      <c r="Q1010" s="1">
        <f t="shared" si="91"/>
        <v>-3.1667074435523901</v>
      </c>
      <c r="R1010" s="1">
        <f t="shared" si="92"/>
        <v>4.2142125049622635E-2</v>
      </c>
      <c r="S1010" s="1">
        <f t="shared" si="93"/>
        <v>4.0437982532964011E-2</v>
      </c>
      <c r="T1010" s="1">
        <f t="shared" si="94"/>
        <v>0.95956201746703595</v>
      </c>
      <c r="U1010" s="1">
        <f t="shared" si="95"/>
        <v>-1.7926951128284799E-2</v>
      </c>
      <c r="V1010" s="10">
        <f t="shared" si="90"/>
        <v>0</v>
      </c>
      <c r="W1010" s="12"/>
      <c r="X1010" s="12"/>
      <c r="Y1010" s="12"/>
      <c r="Z1010" s="12"/>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19"/>
      <c r="AX1010" s="8"/>
      <c r="AY1010" s="8"/>
      <c r="AZ1010" s="8"/>
      <c r="BA1010" s="8"/>
      <c r="BB1010" s="8"/>
      <c r="BC1010" s="8"/>
      <c r="BD1010" s="8"/>
      <c r="BE1010" s="8"/>
      <c r="BF1010" s="8"/>
      <c r="BG1010" s="8"/>
      <c r="BH1010" s="8"/>
      <c r="BI1010" s="8"/>
    </row>
    <row r="1011" spans="1:61" ht="15" thickBot="1">
      <c r="A1011" s="2">
        <v>0</v>
      </c>
      <c r="B1011" s="2">
        <v>1</v>
      </c>
      <c r="C1011" s="2">
        <v>61</v>
      </c>
      <c r="D1011" s="2">
        <v>1</v>
      </c>
      <c r="E1011" s="2">
        <v>0</v>
      </c>
      <c r="F1011" s="2">
        <v>0</v>
      </c>
      <c r="G1011" s="2">
        <v>0</v>
      </c>
      <c r="H1011" s="2">
        <v>0</v>
      </c>
      <c r="I1011" s="2">
        <v>0</v>
      </c>
      <c r="J1011" s="2">
        <v>0</v>
      </c>
      <c r="K1011" s="2">
        <v>214</v>
      </c>
      <c r="L1011" s="2">
        <v>100</v>
      </c>
      <c r="M1011" s="2">
        <v>65</v>
      </c>
      <c r="N1011" s="2">
        <v>30.18</v>
      </c>
      <c r="O1011" s="2">
        <v>60</v>
      </c>
      <c r="P1011" s="2">
        <v>66</v>
      </c>
      <c r="Q1011" s="1">
        <f t="shared" si="91"/>
        <v>-1.696505447332866</v>
      </c>
      <c r="R1011" s="1">
        <f t="shared" si="92"/>
        <v>0.18332303800574318</v>
      </c>
      <c r="S1011" s="1">
        <f t="shared" si="93"/>
        <v>0.15492222505419811</v>
      </c>
      <c r="T1011" s="1">
        <f t="shared" si="94"/>
        <v>0.84507777494580183</v>
      </c>
      <c r="U1011" s="1">
        <f t="shared" si="95"/>
        <v>-7.3103319836773428E-2</v>
      </c>
      <c r="V1011" s="10">
        <f t="shared" si="90"/>
        <v>1</v>
      </c>
      <c r="W1011" s="12"/>
      <c r="X1011" s="12"/>
      <c r="Y1011" s="12"/>
      <c r="Z1011" s="12"/>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19"/>
      <c r="AX1011" s="8"/>
      <c r="AY1011" s="8"/>
      <c r="AZ1011" s="8"/>
      <c r="BA1011" s="8"/>
      <c r="BB1011" s="8"/>
      <c r="BC1011" s="8"/>
      <c r="BD1011" s="8"/>
      <c r="BE1011" s="8"/>
      <c r="BF1011" s="8"/>
      <c r="BG1011" s="8"/>
      <c r="BH1011" s="8"/>
      <c r="BI1011" s="8"/>
    </row>
    <row r="1012" spans="1:61" ht="15" thickBot="1">
      <c r="A1012" s="2">
        <v>0</v>
      </c>
      <c r="B1012" s="2">
        <v>1</v>
      </c>
      <c r="C1012" s="2">
        <v>68</v>
      </c>
      <c r="D1012" s="2">
        <v>1</v>
      </c>
      <c r="E1012" s="2">
        <v>0</v>
      </c>
      <c r="F1012" s="2">
        <v>0</v>
      </c>
      <c r="G1012" s="2">
        <v>0</v>
      </c>
      <c r="H1012" s="2">
        <v>0</v>
      </c>
      <c r="I1012" s="2">
        <v>0</v>
      </c>
      <c r="J1012" s="2">
        <v>0</v>
      </c>
      <c r="K1012" s="2">
        <v>239</v>
      </c>
      <c r="L1012" s="2">
        <v>130</v>
      </c>
      <c r="M1012" s="2">
        <v>80</v>
      </c>
      <c r="N1012" s="2">
        <v>23.25</v>
      </c>
      <c r="O1012" s="2">
        <v>64</v>
      </c>
      <c r="P1012" s="2">
        <v>95</v>
      </c>
      <c r="Q1012" s="1">
        <f t="shared" si="91"/>
        <v>-0.64988215702541208</v>
      </c>
      <c r="R1012" s="1">
        <f t="shared" si="92"/>
        <v>0.52210729981317916</v>
      </c>
      <c r="S1012" s="1">
        <f t="shared" si="93"/>
        <v>0.34301609346283385</v>
      </c>
      <c r="T1012" s="1">
        <f t="shared" si="94"/>
        <v>0.6569839065371661</v>
      </c>
      <c r="U1012" s="1">
        <f t="shared" si="95"/>
        <v>-0.18244526877767384</v>
      </c>
      <c r="V1012" s="10">
        <f t="shared" si="90"/>
        <v>1</v>
      </c>
      <c r="W1012" s="12"/>
      <c r="X1012" s="12"/>
      <c r="Y1012" s="12"/>
      <c r="Z1012" s="12"/>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19"/>
      <c r="AX1012" s="8"/>
      <c r="AY1012" s="8"/>
      <c r="AZ1012" s="8"/>
      <c r="BA1012" s="8"/>
      <c r="BB1012" s="8"/>
      <c r="BC1012" s="8"/>
      <c r="BD1012" s="8"/>
      <c r="BE1012" s="8"/>
      <c r="BF1012" s="8"/>
      <c r="BG1012" s="8"/>
      <c r="BH1012" s="8"/>
      <c r="BI1012" s="8"/>
    </row>
    <row r="1013" spans="1:61" ht="15" thickBot="1">
      <c r="A1013" s="2">
        <v>0</v>
      </c>
      <c r="B1013" s="2">
        <v>0</v>
      </c>
      <c r="C1013" s="2">
        <v>45</v>
      </c>
      <c r="D1013" s="2">
        <v>4</v>
      </c>
      <c r="E1013" s="2">
        <v>0</v>
      </c>
      <c r="F1013" s="2">
        <v>0</v>
      </c>
      <c r="G1013" s="2">
        <v>0</v>
      </c>
      <c r="H1013" s="2">
        <v>0</v>
      </c>
      <c r="I1013" s="2">
        <v>0</v>
      </c>
      <c r="J1013" s="2">
        <v>0</v>
      </c>
      <c r="K1013" s="2">
        <v>250</v>
      </c>
      <c r="L1013" s="2">
        <v>116</v>
      </c>
      <c r="M1013" s="2">
        <v>79</v>
      </c>
      <c r="N1013" s="2">
        <v>28.59</v>
      </c>
      <c r="O1013" s="2">
        <v>93</v>
      </c>
      <c r="P1013" s="2">
        <v>87</v>
      </c>
      <c r="Q1013" s="1">
        <f t="shared" si="91"/>
        <v>-3.1078643570909952</v>
      </c>
      <c r="R1013" s="1">
        <f t="shared" si="92"/>
        <v>4.469630883855101E-2</v>
      </c>
      <c r="S1013" s="1">
        <f t="shared" si="93"/>
        <v>4.2784021021613897E-2</v>
      </c>
      <c r="T1013" s="1">
        <f t="shared" si="94"/>
        <v>0.95721597897838606</v>
      </c>
      <c r="U1013" s="1">
        <f t="shared" si="95"/>
        <v>-1.8990060242242809E-2</v>
      </c>
      <c r="V1013" s="10">
        <f t="shared" si="90"/>
        <v>0</v>
      </c>
      <c r="W1013" s="12"/>
      <c r="X1013" s="12"/>
      <c r="Y1013" s="12"/>
      <c r="Z1013" s="12"/>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19"/>
      <c r="AX1013" s="8"/>
      <c r="AY1013" s="8"/>
      <c r="AZ1013" s="8"/>
      <c r="BA1013" s="8"/>
      <c r="BB1013" s="8"/>
      <c r="BC1013" s="8"/>
      <c r="BD1013" s="8"/>
      <c r="BE1013" s="8"/>
      <c r="BF1013" s="8"/>
      <c r="BG1013" s="8"/>
      <c r="BH1013" s="8"/>
      <c r="BI1013" s="8"/>
    </row>
    <row r="1014" spans="1:61" ht="15" thickBot="1">
      <c r="A1014" s="2">
        <v>0</v>
      </c>
      <c r="B1014" s="2">
        <v>0</v>
      </c>
      <c r="C1014" s="2">
        <v>52</v>
      </c>
      <c r="D1014" s="2">
        <v>2</v>
      </c>
      <c r="E1014" s="2">
        <v>1</v>
      </c>
      <c r="F1014" s="2">
        <v>20</v>
      </c>
      <c r="G1014" s="2">
        <v>0</v>
      </c>
      <c r="H1014" s="2">
        <v>0</v>
      </c>
      <c r="I1014" s="2">
        <v>1</v>
      </c>
      <c r="J1014" s="2">
        <v>1</v>
      </c>
      <c r="K1014" s="2">
        <v>334</v>
      </c>
      <c r="L1014" s="2">
        <v>147</v>
      </c>
      <c r="M1014" s="2">
        <v>86</v>
      </c>
      <c r="N1014" s="2">
        <v>29.01</v>
      </c>
      <c r="O1014" s="2">
        <v>80</v>
      </c>
      <c r="P1014" s="2">
        <v>63</v>
      </c>
      <c r="Q1014" s="1">
        <f t="shared" si="91"/>
        <v>-1.3488395457294224</v>
      </c>
      <c r="R1014" s="1">
        <f t="shared" si="92"/>
        <v>0.25954127173448549</v>
      </c>
      <c r="S1014" s="1">
        <f t="shared" si="93"/>
        <v>0.20606015662914889</v>
      </c>
      <c r="T1014" s="1">
        <f t="shared" si="94"/>
        <v>0.79393984337085111</v>
      </c>
      <c r="U1014" s="1">
        <f t="shared" si="95"/>
        <v>-0.10021240271375127</v>
      </c>
      <c r="V1014" s="10">
        <f t="shared" si="90"/>
        <v>1</v>
      </c>
      <c r="W1014" s="12"/>
      <c r="X1014" s="12"/>
      <c r="Y1014" s="12"/>
      <c r="Z1014" s="12"/>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19"/>
      <c r="AX1014" s="8"/>
      <c r="AY1014" s="8"/>
      <c r="AZ1014" s="8"/>
      <c r="BA1014" s="8"/>
      <c r="BB1014" s="8"/>
      <c r="BC1014" s="8"/>
      <c r="BD1014" s="8"/>
      <c r="BE1014" s="8"/>
      <c r="BF1014" s="8"/>
      <c r="BG1014" s="8"/>
      <c r="BH1014" s="8"/>
      <c r="BI1014" s="8"/>
    </row>
    <row r="1015" spans="1:61" ht="15" thickBot="1">
      <c r="A1015" s="2">
        <v>0</v>
      </c>
      <c r="B1015" s="2">
        <v>1</v>
      </c>
      <c r="C1015" s="2">
        <v>56</v>
      </c>
      <c r="D1015" s="2">
        <v>2</v>
      </c>
      <c r="E1015" s="2">
        <v>0</v>
      </c>
      <c r="F1015" s="2">
        <v>0</v>
      </c>
      <c r="G1015" s="2">
        <v>0</v>
      </c>
      <c r="H1015" s="2">
        <v>0</v>
      </c>
      <c r="I1015" s="2">
        <v>1</v>
      </c>
      <c r="J1015" s="2">
        <v>0</v>
      </c>
      <c r="K1015" s="2">
        <v>322</v>
      </c>
      <c r="L1015" s="2">
        <v>140</v>
      </c>
      <c r="M1015" s="2">
        <v>90</v>
      </c>
      <c r="N1015" s="2">
        <v>29.47</v>
      </c>
      <c r="O1015" s="2">
        <v>58</v>
      </c>
      <c r="P1015" s="2">
        <v>64</v>
      </c>
      <c r="Q1015" s="1">
        <f t="shared" si="91"/>
        <v>-1.0752407066212433</v>
      </c>
      <c r="R1015" s="1">
        <f t="shared" si="92"/>
        <v>0.34121561255802491</v>
      </c>
      <c r="S1015" s="1">
        <f t="shared" si="93"/>
        <v>0.25440772487522989</v>
      </c>
      <c r="T1015" s="1">
        <f t="shared" si="94"/>
        <v>0.74559227512477011</v>
      </c>
      <c r="U1015" s="1">
        <f t="shared" si="95"/>
        <v>-0.12749860023570744</v>
      </c>
      <c r="V1015" s="10">
        <f t="shared" si="90"/>
        <v>1</v>
      </c>
      <c r="W1015" s="12"/>
      <c r="X1015" s="12"/>
      <c r="Y1015" s="12"/>
      <c r="Z1015" s="12"/>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19"/>
      <c r="AX1015" s="8"/>
      <c r="AY1015" s="8"/>
      <c r="AZ1015" s="8"/>
      <c r="BA1015" s="8"/>
      <c r="BB1015" s="8"/>
      <c r="BC1015" s="8"/>
      <c r="BD1015" s="8"/>
      <c r="BE1015" s="8"/>
      <c r="BF1015" s="8"/>
      <c r="BG1015" s="8"/>
      <c r="BH1015" s="8"/>
      <c r="BI1015" s="8"/>
    </row>
    <row r="1016" spans="1:61" ht="15" thickBot="1">
      <c r="A1016" s="2">
        <v>0</v>
      </c>
      <c r="B1016" s="2">
        <v>0</v>
      </c>
      <c r="C1016" s="2">
        <v>53</v>
      </c>
      <c r="D1016" s="2">
        <v>4</v>
      </c>
      <c r="E1016" s="2">
        <v>0</v>
      </c>
      <c r="F1016" s="2">
        <v>0</v>
      </c>
      <c r="G1016" s="2">
        <v>0</v>
      </c>
      <c r="H1016" s="2">
        <v>0</v>
      </c>
      <c r="I1016" s="2">
        <v>0</v>
      </c>
      <c r="J1016" s="2">
        <v>0</v>
      </c>
      <c r="K1016" s="2">
        <v>291</v>
      </c>
      <c r="L1016" s="2">
        <v>114</v>
      </c>
      <c r="M1016" s="2">
        <v>81</v>
      </c>
      <c r="N1016" s="2">
        <v>26.21</v>
      </c>
      <c r="O1016" s="2">
        <v>70</v>
      </c>
      <c r="P1016" s="2">
        <v>79</v>
      </c>
      <c r="Q1016" s="1">
        <f t="shared" si="91"/>
        <v>-2.5433678098100518</v>
      </c>
      <c r="R1016" s="1">
        <f t="shared" si="92"/>
        <v>7.8601239511095614E-2</v>
      </c>
      <c r="S1016" s="1">
        <f t="shared" si="93"/>
        <v>7.2873307235140669E-2</v>
      </c>
      <c r="T1016" s="1">
        <f t="shared" si="94"/>
        <v>0.92712669276485937</v>
      </c>
      <c r="U1016" s="1">
        <f t="shared" si="95"/>
        <v>-3.2860915036623251E-2</v>
      </c>
      <c r="V1016" s="10">
        <f t="shared" si="90"/>
        <v>0</v>
      </c>
      <c r="W1016" s="12"/>
      <c r="X1016" s="12"/>
      <c r="Y1016" s="12"/>
      <c r="Z1016" s="12"/>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19"/>
      <c r="AX1016" s="8"/>
      <c r="AY1016" s="8"/>
      <c r="AZ1016" s="8"/>
      <c r="BA1016" s="8"/>
      <c r="BB1016" s="8"/>
      <c r="BC1016" s="8"/>
      <c r="BD1016" s="8"/>
      <c r="BE1016" s="8"/>
      <c r="BF1016" s="8"/>
      <c r="BG1016" s="8"/>
      <c r="BH1016" s="8"/>
      <c r="BI1016" s="8"/>
    </row>
    <row r="1017" spans="1:61" ht="15" thickBot="1">
      <c r="A1017" s="2">
        <v>0</v>
      </c>
      <c r="B1017" s="2">
        <v>0</v>
      </c>
      <c r="C1017" s="2">
        <v>51</v>
      </c>
      <c r="D1017" s="2">
        <v>3</v>
      </c>
      <c r="E1017" s="2">
        <v>0</v>
      </c>
      <c r="F1017" s="2">
        <v>0</v>
      </c>
      <c r="G1017" s="2">
        <v>0</v>
      </c>
      <c r="H1017" s="2">
        <v>0</v>
      </c>
      <c r="I1017" s="2">
        <v>1</v>
      </c>
      <c r="J1017" s="2">
        <v>0</v>
      </c>
      <c r="K1017" s="2">
        <v>214</v>
      </c>
      <c r="L1017" s="2">
        <v>153.5</v>
      </c>
      <c r="M1017" s="2">
        <v>103.5</v>
      </c>
      <c r="N1017" s="2">
        <v>23.45</v>
      </c>
      <c r="O1017" s="2">
        <v>70</v>
      </c>
      <c r="P1017" s="2">
        <v>71</v>
      </c>
      <c r="Q1017" s="1">
        <f t="shared" si="91"/>
        <v>-2.1240923716267419</v>
      </c>
      <c r="R1017" s="1">
        <f t="shared" si="92"/>
        <v>0.11954141822610605</v>
      </c>
      <c r="S1017" s="1">
        <f t="shared" si="93"/>
        <v>0.10677712881361491</v>
      </c>
      <c r="T1017" s="1">
        <f t="shared" si="94"/>
        <v>0.8932228711863851</v>
      </c>
      <c r="U1017" s="1">
        <f t="shared" si="95"/>
        <v>-4.9040165243597528E-2</v>
      </c>
      <c r="V1017" s="10">
        <f t="shared" si="90"/>
        <v>1</v>
      </c>
      <c r="W1017" s="12"/>
      <c r="X1017" s="12"/>
      <c r="Y1017" s="12"/>
      <c r="Z1017" s="12"/>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19"/>
      <c r="AX1017" s="8"/>
      <c r="AY1017" s="8"/>
      <c r="AZ1017" s="8"/>
      <c r="BA1017" s="8"/>
      <c r="BB1017" s="8"/>
      <c r="BC1017" s="8"/>
      <c r="BD1017" s="8"/>
      <c r="BE1017" s="8"/>
      <c r="BF1017" s="8"/>
      <c r="BG1017" s="8"/>
      <c r="BH1017" s="8"/>
      <c r="BI1017" s="8"/>
    </row>
    <row r="1018" spans="1:61" ht="15" thickBot="1">
      <c r="A1018" s="2">
        <v>0</v>
      </c>
      <c r="B1018" s="2">
        <v>1</v>
      </c>
      <c r="C1018" s="2">
        <v>47</v>
      </c>
      <c r="D1018" s="2">
        <v>2</v>
      </c>
      <c r="E1018" s="2">
        <v>1</v>
      </c>
      <c r="F1018" s="2">
        <v>20</v>
      </c>
      <c r="G1018" s="2">
        <v>0</v>
      </c>
      <c r="H1018" s="2">
        <v>0</v>
      </c>
      <c r="I1018" s="2">
        <v>0</v>
      </c>
      <c r="J1018" s="2">
        <v>0</v>
      </c>
      <c r="K1018" s="2">
        <v>200</v>
      </c>
      <c r="L1018" s="2">
        <v>126</v>
      </c>
      <c r="M1018" s="2">
        <v>86</v>
      </c>
      <c r="N1018" s="2">
        <v>26.84</v>
      </c>
      <c r="O1018" s="2">
        <v>80</v>
      </c>
      <c r="P1018" s="2">
        <v>96</v>
      </c>
      <c r="Q1018" s="1">
        <f t="shared" si="91"/>
        <v>-1.7975180878328239</v>
      </c>
      <c r="R1018" s="1">
        <f t="shared" si="92"/>
        <v>0.16570965507625515</v>
      </c>
      <c r="S1018" s="1">
        <f t="shared" si="93"/>
        <v>0.14215345506889127</v>
      </c>
      <c r="T1018" s="1">
        <f t="shared" si="94"/>
        <v>0.85784654493110879</v>
      </c>
      <c r="U1018" s="1">
        <f t="shared" si="95"/>
        <v>-6.6590393561691191E-2</v>
      </c>
      <c r="V1018" s="10">
        <f t="shared" si="90"/>
        <v>1</v>
      </c>
      <c r="W1018" s="12"/>
      <c r="X1018" s="12"/>
      <c r="Y1018" s="12"/>
      <c r="Z1018" s="12"/>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19"/>
      <c r="AX1018" s="8"/>
      <c r="AY1018" s="8"/>
      <c r="AZ1018" s="8"/>
      <c r="BA1018" s="8"/>
      <c r="BB1018" s="8"/>
      <c r="BC1018" s="8"/>
      <c r="BD1018" s="8"/>
      <c r="BE1018" s="8"/>
      <c r="BF1018" s="8"/>
      <c r="BG1018" s="8"/>
      <c r="BH1018" s="8"/>
      <c r="BI1018" s="8"/>
    </row>
    <row r="1019" spans="1:61" ht="15" thickBot="1">
      <c r="A1019" s="2">
        <v>0</v>
      </c>
      <c r="B1019" s="2">
        <v>1</v>
      </c>
      <c r="C1019" s="2">
        <v>67</v>
      </c>
      <c r="D1019" s="2">
        <v>1</v>
      </c>
      <c r="E1019" s="2">
        <v>0</v>
      </c>
      <c r="F1019" s="2">
        <v>0</v>
      </c>
      <c r="G1019" s="2">
        <v>0</v>
      </c>
      <c r="H1019" s="2">
        <v>0</v>
      </c>
      <c r="I1019" s="2">
        <v>1</v>
      </c>
      <c r="J1019" s="2">
        <v>0</v>
      </c>
      <c r="K1019" s="2">
        <v>256</v>
      </c>
      <c r="L1019" s="2">
        <v>138</v>
      </c>
      <c r="M1019" s="2">
        <v>76</v>
      </c>
      <c r="N1019" s="2">
        <v>22.81</v>
      </c>
      <c r="O1019" s="2">
        <v>65</v>
      </c>
      <c r="P1019" s="2">
        <v>100</v>
      </c>
      <c r="Q1019" s="1">
        <f t="shared" si="91"/>
        <v>-0.26537084225612517</v>
      </c>
      <c r="R1019" s="1">
        <f t="shared" si="92"/>
        <v>0.76692149033854085</v>
      </c>
      <c r="S1019" s="1">
        <f t="shared" si="93"/>
        <v>0.43404389755404427</v>
      </c>
      <c r="T1019" s="1">
        <f t="shared" si="94"/>
        <v>0.56595610244595573</v>
      </c>
      <c r="U1019" s="1">
        <f t="shared" si="95"/>
        <v>-0.24721725291919322</v>
      </c>
      <c r="V1019" s="10">
        <f t="shared" si="90"/>
        <v>1</v>
      </c>
      <c r="W1019" s="12"/>
      <c r="X1019" s="12"/>
      <c r="Y1019" s="12"/>
      <c r="Z1019" s="12"/>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19"/>
      <c r="AX1019" s="8"/>
      <c r="AY1019" s="8"/>
      <c r="AZ1019" s="8"/>
      <c r="BA1019" s="8"/>
      <c r="BB1019" s="8"/>
      <c r="BC1019" s="8"/>
      <c r="BD1019" s="8"/>
      <c r="BE1019" s="8"/>
      <c r="BF1019" s="8"/>
      <c r="BG1019" s="8"/>
      <c r="BH1019" s="8"/>
      <c r="BI1019" s="8"/>
    </row>
    <row r="1020" spans="1:61" ht="15" thickBot="1">
      <c r="A1020" s="2">
        <v>0</v>
      </c>
      <c r="B1020" s="2">
        <v>1</v>
      </c>
      <c r="C1020" s="2">
        <v>49</v>
      </c>
      <c r="D1020" s="2">
        <v>3</v>
      </c>
      <c r="E1020" s="2">
        <v>0</v>
      </c>
      <c r="F1020" s="2">
        <v>0</v>
      </c>
      <c r="G1020" s="2">
        <v>0</v>
      </c>
      <c r="H1020" s="2">
        <v>0</v>
      </c>
      <c r="I1020" s="2">
        <v>1</v>
      </c>
      <c r="J1020" s="2">
        <v>0</v>
      </c>
      <c r="K1020" s="2">
        <v>221</v>
      </c>
      <c r="L1020" s="2">
        <v>175</v>
      </c>
      <c r="M1020" s="2">
        <v>107.5</v>
      </c>
      <c r="N1020" s="2">
        <v>25.97</v>
      </c>
      <c r="O1020" s="2">
        <v>63</v>
      </c>
      <c r="P1020" s="2">
        <v>78</v>
      </c>
      <c r="Q1020" s="1">
        <f t="shared" si="91"/>
        <v>-1.2745321165822885</v>
      </c>
      <c r="R1020" s="1">
        <f t="shared" si="92"/>
        <v>0.27956173992840416</v>
      </c>
      <c r="S1020" s="1">
        <f t="shared" si="93"/>
        <v>0.2184824156621365</v>
      </c>
      <c r="T1020" s="1">
        <f t="shared" si="94"/>
        <v>0.78151758433786345</v>
      </c>
      <c r="U1020" s="1">
        <f t="shared" si="95"/>
        <v>-0.107061245802201</v>
      </c>
      <c r="V1020" s="10">
        <f t="shared" si="90"/>
        <v>1</v>
      </c>
      <c r="W1020" s="12"/>
      <c r="X1020" s="12"/>
      <c r="Y1020" s="12"/>
      <c r="Z1020" s="12"/>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19"/>
      <c r="AX1020" s="8"/>
      <c r="AY1020" s="8"/>
      <c r="AZ1020" s="8"/>
      <c r="BA1020" s="8"/>
      <c r="BB1020" s="8"/>
      <c r="BC1020" s="8"/>
      <c r="BD1020" s="8"/>
      <c r="BE1020" s="8"/>
      <c r="BF1020" s="8"/>
      <c r="BG1020" s="8"/>
      <c r="BH1020" s="8"/>
      <c r="BI1020" s="8"/>
    </row>
    <row r="1021" spans="1:61" ht="15" thickBot="1">
      <c r="A1021" s="2">
        <v>0</v>
      </c>
      <c r="B1021" s="2">
        <v>0</v>
      </c>
      <c r="C1021" s="2">
        <v>36</v>
      </c>
      <c r="D1021" s="2">
        <v>3</v>
      </c>
      <c r="E1021" s="2">
        <v>0</v>
      </c>
      <c r="F1021" s="2">
        <v>0</v>
      </c>
      <c r="G1021" s="2">
        <v>0</v>
      </c>
      <c r="H1021" s="2">
        <v>0</v>
      </c>
      <c r="I1021" s="2">
        <v>0</v>
      </c>
      <c r="J1021" s="2">
        <v>0</v>
      </c>
      <c r="K1021" s="2">
        <v>185</v>
      </c>
      <c r="L1021" s="2">
        <v>123</v>
      </c>
      <c r="M1021" s="2">
        <v>69</v>
      </c>
      <c r="N1021" s="2">
        <v>18.98</v>
      </c>
      <c r="O1021" s="2">
        <v>79</v>
      </c>
      <c r="P1021" s="2">
        <v>75</v>
      </c>
      <c r="Q1021" s="1">
        <f t="shared" si="91"/>
        <v>-3.7365445394390635</v>
      </c>
      <c r="R1021" s="1">
        <f t="shared" si="92"/>
        <v>2.3836326475784028E-2</v>
      </c>
      <c r="S1021" s="1">
        <f t="shared" si="93"/>
        <v>2.3281383810469642E-2</v>
      </c>
      <c r="T1021" s="1">
        <f t="shared" si="94"/>
        <v>0.97671861618953038</v>
      </c>
      <c r="U1021" s="1">
        <f t="shared" si="95"/>
        <v>-1.0230534579432399E-2</v>
      </c>
      <c r="V1021" s="10">
        <f t="shared" si="90"/>
        <v>0</v>
      </c>
      <c r="W1021" s="12"/>
      <c r="X1021" s="12"/>
      <c r="Y1021" s="12"/>
      <c r="Z1021" s="12"/>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19"/>
      <c r="AX1021" s="8"/>
      <c r="AY1021" s="8"/>
      <c r="AZ1021" s="8"/>
      <c r="BA1021" s="8"/>
      <c r="BB1021" s="8"/>
      <c r="BC1021" s="8"/>
      <c r="BD1021" s="8"/>
      <c r="BE1021" s="8"/>
      <c r="BF1021" s="8"/>
      <c r="BG1021" s="8"/>
      <c r="BH1021" s="8"/>
      <c r="BI1021" s="8"/>
    </row>
    <row r="1022" spans="1:61" ht="15" thickBot="1">
      <c r="A1022" s="2">
        <v>0</v>
      </c>
      <c r="B1022" s="2">
        <v>0</v>
      </c>
      <c r="C1022" s="2">
        <v>62</v>
      </c>
      <c r="D1022" s="2">
        <v>2</v>
      </c>
      <c r="E1022" s="2">
        <v>0</v>
      </c>
      <c r="F1022" s="2">
        <v>0</v>
      </c>
      <c r="G1022" s="2">
        <v>0</v>
      </c>
      <c r="H1022" s="2">
        <v>0</v>
      </c>
      <c r="I1022" s="2">
        <v>1</v>
      </c>
      <c r="J1022" s="2">
        <v>0</v>
      </c>
      <c r="K1022" s="2">
        <v>304</v>
      </c>
      <c r="L1022" s="2">
        <v>165</v>
      </c>
      <c r="M1022" s="2">
        <v>91</v>
      </c>
      <c r="N1022" s="2">
        <v>26.97</v>
      </c>
      <c r="O1022" s="2">
        <v>80</v>
      </c>
      <c r="P1022" s="2">
        <v>81</v>
      </c>
      <c r="Q1022" s="1">
        <f t="shared" si="91"/>
        <v>-0.88076393855048618</v>
      </c>
      <c r="R1022" s="1">
        <f t="shared" si="92"/>
        <v>0.41446616402854092</v>
      </c>
      <c r="S1022" s="1">
        <f t="shared" si="93"/>
        <v>0.29301949708581215</v>
      </c>
      <c r="T1022" s="1">
        <f t="shared" si="94"/>
        <v>0.70698050291418779</v>
      </c>
      <c r="U1022" s="1">
        <f t="shared" si="95"/>
        <v>-0.15059256299735557</v>
      </c>
      <c r="V1022" s="10">
        <f t="shared" si="90"/>
        <v>1</v>
      </c>
      <c r="W1022" s="12"/>
      <c r="X1022" s="12"/>
      <c r="Y1022" s="12"/>
      <c r="Z1022" s="12"/>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19"/>
      <c r="AX1022" s="8"/>
      <c r="AY1022" s="8"/>
      <c r="AZ1022" s="8"/>
      <c r="BA1022" s="8"/>
      <c r="BB1022" s="8"/>
      <c r="BC1022" s="8"/>
      <c r="BD1022" s="8"/>
      <c r="BE1022" s="8"/>
      <c r="BF1022" s="8"/>
      <c r="BG1022" s="8"/>
      <c r="BH1022" s="8"/>
      <c r="BI1022" s="8"/>
    </row>
    <row r="1023" spans="1:61" ht="15" thickBot="1">
      <c r="A1023" s="2">
        <v>0</v>
      </c>
      <c r="B1023" s="2">
        <v>1</v>
      </c>
      <c r="C1023" s="2">
        <v>36</v>
      </c>
      <c r="D1023" s="2">
        <v>2</v>
      </c>
      <c r="E1023" s="2">
        <v>1</v>
      </c>
      <c r="F1023" s="2">
        <v>20</v>
      </c>
      <c r="G1023" s="2">
        <v>0</v>
      </c>
      <c r="H1023" s="2">
        <v>0</v>
      </c>
      <c r="I1023" s="2">
        <v>1</v>
      </c>
      <c r="J1023" s="2">
        <v>0</v>
      </c>
      <c r="K1023" s="2">
        <v>248</v>
      </c>
      <c r="L1023" s="2">
        <v>135</v>
      </c>
      <c r="M1023" s="2">
        <v>94.5</v>
      </c>
      <c r="N1023" s="2">
        <v>36.520000000000003</v>
      </c>
      <c r="O1023" s="2">
        <v>65</v>
      </c>
      <c r="P1023" s="2">
        <v>85</v>
      </c>
      <c r="Q1023" s="1">
        <f t="shared" si="91"/>
        <v>-2.0078898340446507</v>
      </c>
      <c r="R1023" s="1">
        <f t="shared" si="92"/>
        <v>0.13427171153084311</v>
      </c>
      <c r="S1023" s="1">
        <f t="shared" si="93"/>
        <v>0.11837702568604699</v>
      </c>
      <c r="T1023" s="1">
        <f t="shared" si="94"/>
        <v>0.88162297431395298</v>
      </c>
      <c r="U1023" s="1">
        <f t="shared" si="95"/>
        <v>-5.4717101015236837E-2</v>
      </c>
      <c r="V1023" s="10">
        <f t="shared" si="90"/>
        <v>1</v>
      </c>
      <c r="W1023" s="12"/>
      <c r="X1023" s="12"/>
      <c r="Y1023" s="12"/>
      <c r="Z1023" s="12"/>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19"/>
      <c r="AX1023" s="8"/>
      <c r="AY1023" s="8"/>
      <c r="AZ1023" s="8"/>
      <c r="BA1023" s="8"/>
      <c r="BB1023" s="8"/>
      <c r="BC1023" s="8"/>
      <c r="BD1023" s="8"/>
      <c r="BE1023" s="8"/>
      <c r="BF1023" s="8"/>
      <c r="BG1023" s="8"/>
      <c r="BH1023" s="8"/>
      <c r="BI1023" s="8"/>
    </row>
    <row r="1024" spans="1:61" ht="15" thickBot="1">
      <c r="A1024" s="2">
        <v>0</v>
      </c>
      <c r="B1024" s="2">
        <v>1</v>
      </c>
      <c r="C1024" s="2">
        <v>45</v>
      </c>
      <c r="D1024" s="2">
        <v>1</v>
      </c>
      <c r="E1024" s="2">
        <v>1</v>
      </c>
      <c r="F1024" s="2">
        <v>15</v>
      </c>
      <c r="G1024" s="2">
        <v>0</v>
      </c>
      <c r="H1024" s="2">
        <v>0</v>
      </c>
      <c r="I1024" s="2">
        <v>0</v>
      </c>
      <c r="J1024" s="2">
        <v>0</v>
      </c>
      <c r="K1024" s="2">
        <v>221</v>
      </c>
      <c r="L1024" s="2">
        <v>131</v>
      </c>
      <c r="M1024" s="2">
        <v>84</v>
      </c>
      <c r="N1024" s="2">
        <v>28.58</v>
      </c>
      <c r="O1024" s="2">
        <v>85</v>
      </c>
      <c r="P1024" s="2">
        <v>72</v>
      </c>
      <c r="Q1024" s="1">
        <f t="shared" si="91"/>
        <v>-2.0088032436175238</v>
      </c>
      <c r="R1024" s="1">
        <f t="shared" si="92"/>
        <v>0.13414912245970351</v>
      </c>
      <c r="S1024" s="1">
        <f t="shared" si="93"/>
        <v>0.11828173191966636</v>
      </c>
      <c r="T1024" s="1">
        <f t="shared" si="94"/>
        <v>0.8817182680803336</v>
      </c>
      <c r="U1024" s="1">
        <f t="shared" si="95"/>
        <v>-5.4670161085580364E-2</v>
      </c>
      <c r="V1024" s="10">
        <f t="shared" si="90"/>
        <v>1</v>
      </c>
      <c r="W1024" s="12"/>
      <c r="X1024" s="12"/>
      <c r="Y1024" s="12"/>
      <c r="Z1024" s="12"/>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19"/>
      <c r="AX1024" s="8"/>
      <c r="AY1024" s="8"/>
      <c r="AZ1024" s="8"/>
      <c r="BA1024" s="8"/>
      <c r="BB1024" s="8"/>
      <c r="BC1024" s="8"/>
      <c r="BD1024" s="8"/>
      <c r="BE1024" s="8"/>
      <c r="BF1024" s="8"/>
      <c r="BG1024" s="8"/>
      <c r="BH1024" s="8"/>
      <c r="BI1024" s="8"/>
    </row>
    <row r="1025" spans="1:61" ht="15" thickBot="1">
      <c r="A1025" s="2">
        <v>0</v>
      </c>
      <c r="B1025" s="2">
        <v>0</v>
      </c>
      <c r="C1025" s="2">
        <v>47</v>
      </c>
      <c r="D1025" s="2">
        <v>4</v>
      </c>
      <c r="E1025" s="2">
        <v>0</v>
      </c>
      <c r="F1025" s="2">
        <v>0</v>
      </c>
      <c r="G1025" s="2">
        <v>0</v>
      </c>
      <c r="H1025" s="2">
        <v>0</v>
      </c>
      <c r="I1025" s="2">
        <v>0</v>
      </c>
      <c r="J1025" s="2">
        <v>0</v>
      </c>
      <c r="K1025" s="2">
        <v>242</v>
      </c>
      <c r="L1025" s="2">
        <v>145</v>
      </c>
      <c r="M1025" s="2">
        <v>87.5</v>
      </c>
      <c r="N1025" s="2">
        <v>22.01</v>
      </c>
      <c r="O1025" s="2">
        <v>58</v>
      </c>
      <c r="P1025" s="2">
        <v>73</v>
      </c>
      <c r="Q1025" s="1">
        <f t="shared" si="91"/>
        <v>-2.6199571080974629</v>
      </c>
      <c r="R1025" s="1">
        <f t="shared" si="92"/>
        <v>7.2805985547701638E-2</v>
      </c>
      <c r="S1025" s="1">
        <f t="shared" si="93"/>
        <v>6.7865006840479039E-2</v>
      </c>
      <c r="T1025" s="1">
        <f t="shared" si="94"/>
        <v>0.93213499315952097</v>
      </c>
      <c r="U1025" s="1">
        <f t="shared" si="95"/>
        <v>-3.0521187926210513E-2</v>
      </c>
      <c r="V1025" s="10">
        <f t="shared" si="90"/>
        <v>0</v>
      </c>
      <c r="W1025" s="12"/>
      <c r="X1025" s="12"/>
      <c r="Y1025" s="12"/>
      <c r="Z1025" s="12"/>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19"/>
      <c r="AX1025" s="8"/>
      <c r="AY1025" s="8"/>
      <c r="AZ1025" s="8"/>
      <c r="BA1025" s="8"/>
      <c r="BB1025" s="8"/>
      <c r="BC1025" s="8"/>
      <c r="BD1025" s="8"/>
      <c r="BE1025" s="8"/>
      <c r="BF1025" s="8"/>
      <c r="BG1025" s="8"/>
      <c r="BH1025" s="8"/>
      <c r="BI1025" s="8"/>
    </row>
    <row r="1026" spans="1:61" ht="15" thickBot="1">
      <c r="A1026" s="2">
        <v>0</v>
      </c>
      <c r="B1026" s="2">
        <v>1</v>
      </c>
      <c r="C1026" s="2">
        <v>38</v>
      </c>
      <c r="D1026" s="2">
        <v>2</v>
      </c>
      <c r="E1026" s="2">
        <v>1</v>
      </c>
      <c r="F1026" s="2">
        <v>43</v>
      </c>
      <c r="G1026" s="2">
        <v>0</v>
      </c>
      <c r="H1026" s="2">
        <v>0</v>
      </c>
      <c r="I1026" s="2">
        <v>1</v>
      </c>
      <c r="J1026" s="2">
        <v>0</v>
      </c>
      <c r="K1026" s="2">
        <v>170</v>
      </c>
      <c r="L1026" s="2">
        <v>130</v>
      </c>
      <c r="M1026" s="2">
        <v>94</v>
      </c>
      <c r="N1026" s="2">
        <v>23.9</v>
      </c>
      <c r="O1026" s="2">
        <v>110</v>
      </c>
      <c r="P1026" s="2">
        <v>75</v>
      </c>
      <c r="Q1026" s="1">
        <f t="shared" si="91"/>
        <v>-2.0246923229457892</v>
      </c>
      <c r="R1026" s="1">
        <f t="shared" si="92"/>
        <v>0.13203446091292678</v>
      </c>
      <c r="S1026" s="1">
        <f t="shared" si="93"/>
        <v>0.11663466570306338</v>
      </c>
      <c r="T1026" s="1">
        <f t="shared" si="94"/>
        <v>0.88336533429693664</v>
      </c>
      <c r="U1026" s="1">
        <f t="shared" si="95"/>
        <v>-5.3859647661904576E-2</v>
      </c>
      <c r="V1026" s="10">
        <f t="shared" si="90"/>
        <v>1</v>
      </c>
      <c r="W1026" s="12"/>
      <c r="X1026" s="12"/>
      <c r="Y1026" s="12"/>
      <c r="Z1026" s="12"/>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19"/>
      <c r="AX1026" s="8"/>
      <c r="AY1026" s="8"/>
      <c r="AZ1026" s="8"/>
      <c r="BA1026" s="8"/>
      <c r="BB1026" s="8"/>
      <c r="BC1026" s="8"/>
      <c r="BD1026" s="8"/>
      <c r="BE1026" s="8"/>
      <c r="BF1026" s="8"/>
      <c r="BG1026" s="8"/>
      <c r="BH1026" s="8"/>
      <c r="BI1026" s="8"/>
    </row>
    <row r="1027" spans="1:61" ht="15" thickBot="1">
      <c r="A1027" s="2">
        <v>1</v>
      </c>
      <c r="B1027" s="2">
        <v>0</v>
      </c>
      <c r="C1027" s="2">
        <v>57</v>
      </c>
      <c r="D1027" s="2">
        <v>1</v>
      </c>
      <c r="E1027" s="2">
        <v>0</v>
      </c>
      <c r="F1027" s="2">
        <v>0</v>
      </c>
      <c r="G1027" s="2">
        <v>0</v>
      </c>
      <c r="H1027" s="2">
        <v>0</v>
      </c>
      <c r="I1027" s="2">
        <v>1</v>
      </c>
      <c r="J1027" s="2">
        <v>0</v>
      </c>
      <c r="K1027" s="2">
        <v>233</v>
      </c>
      <c r="L1027" s="2">
        <v>184</v>
      </c>
      <c r="M1027" s="2">
        <v>106</v>
      </c>
      <c r="N1027" s="2">
        <v>38.880000000000003</v>
      </c>
      <c r="O1027" s="2">
        <v>66</v>
      </c>
      <c r="P1027" s="2">
        <v>40</v>
      </c>
      <c r="Q1027" s="1">
        <f t="shared" si="91"/>
        <v>-1.2527675673263703</v>
      </c>
      <c r="R1027" s="1">
        <f t="shared" si="92"/>
        <v>0.28571297176559207</v>
      </c>
      <c r="S1027" s="1">
        <f t="shared" si="93"/>
        <v>0.22222142736355818</v>
      </c>
      <c r="T1027" s="1">
        <f t="shared" si="94"/>
        <v>0.22222142736355818</v>
      </c>
      <c r="U1027" s="1">
        <f t="shared" si="95"/>
        <v>-0.65321406719041442</v>
      </c>
      <c r="V1027" s="10">
        <f t="shared" si="90"/>
        <v>1</v>
      </c>
      <c r="W1027" s="12"/>
      <c r="X1027" s="12"/>
      <c r="Y1027" s="12"/>
      <c r="Z1027" s="12"/>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19"/>
      <c r="AX1027" s="8"/>
      <c r="AY1027" s="8"/>
      <c r="AZ1027" s="8"/>
      <c r="BA1027" s="8"/>
      <c r="BB1027" s="8"/>
      <c r="BC1027" s="8"/>
      <c r="BD1027" s="8"/>
      <c r="BE1027" s="8"/>
      <c r="BF1027" s="8"/>
      <c r="BG1027" s="8"/>
      <c r="BH1027" s="8"/>
      <c r="BI1027" s="8"/>
    </row>
    <row r="1028" spans="1:61" ht="15" thickBot="1">
      <c r="A1028" s="2">
        <v>0</v>
      </c>
      <c r="B1028" s="2">
        <v>0</v>
      </c>
      <c r="C1028" s="2">
        <v>64</v>
      </c>
      <c r="D1028" s="2">
        <v>2</v>
      </c>
      <c r="E1028" s="2">
        <v>1</v>
      </c>
      <c r="F1028" s="2">
        <v>3</v>
      </c>
      <c r="G1028" s="2">
        <v>0</v>
      </c>
      <c r="H1028" s="2">
        <v>0</v>
      </c>
      <c r="I1028" s="2">
        <v>0</v>
      </c>
      <c r="J1028" s="2">
        <v>0</v>
      </c>
      <c r="K1028" s="2">
        <v>315</v>
      </c>
      <c r="L1028" s="2">
        <v>135</v>
      </c>
      <c r="M1028" s="2">
        <v>80</v>
      </c>
      <c r="N1028" s="2">
        <v>25.23</v>
      </c>
      <c r="O1028" s="2">
        <v>103</v>
      </c>
      <c r="P1028" s="2">
        <v>89</v>
      </c>
      <c r="Q1028" s="1">
        <f t="shared" si="91"/>
        <v>-1.2872055526570287</v>
      </c>
      <c r="R1028" s="1">
        <f t="shared" si="92"/>
        <v>0.27604108858595655</v>
      </c>
      <c r="S1028" s="1">
        <f t="shared" si="93"/>
        <v>0.21632617558722278</v>
      </c>
      <c r="T1028" s="1">
        <f t="shared" si="94"/>
        <v>0.78367382441277722</v>
      </c>
      <c r="U1028" s="1">
        <f t="shared" si="95"/>
        <v>-0.10586465891402237</v>
      </c>
      <c r="V1028" s="10">
        <f t="shared" si="90"/>
        <v>1</v>
      </c>
      <c r="W1028" s="12"/>
      <c r="X1028" s="12"/>
      <c r="Y1028" s="12"/>
      <c r="Z1028" s="12"/>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19"/>
      <c r="AX1028" s="8"/>
      <c r="AY1028" s="8"/>
      <c r="AZ1028" s="8"/>
      <c r="BA1028" s="8"/>
      <c r="BB1028" s="8"/>
      <c r="BC1028" s="8"/>
      <c r="BD1028" s="8"/>
      <c r="BE1028" s="8"/>
      <c r="BF1028" s="8"/>
      <c r="BG1028" s="8"/>
      <c r="BH1028" s="8"/>
      <c r="BI1028" s="8"/>
    </row>
    <row r="1029" spans="1:61" ht="15" thickBot="1">
      <c r="A1029" s="2">
        <v>0</v>
      </c>
      <c r="B1029" s="2">
        <v>1</v>
      </c>
      <c r="C1029" s="2">
        <v>46</v>
      </c>
      <c r="D1029" s="2">
        <v>1</v>
      </c>
      <c r="E1029" s="2">
        <v>0</v>
      </c>
      <c r="F1029" s="2">
        <v>0</v>
      </c>
      <c r="G1029" s="2">
        <v>0</v>
      </c>
      <c r="H1029" s="2">
        <v>0</v>
      </c>
      <c r="I1029" s="2">
        <v>0</v>
      </c>
      <c r="J1029" s="2">
        <v>0</v>
      </c>
      <c r="K1029" s="2">
        <v>205</v>
      </c>
      <c r="L1029" s="2">
        <v>118</v>
      </c>
      <c r="M1029" s="2">
        <v>76.5</v>
      </c>
      <c r="N1029" s="2">
        <v>23.48</v>
      </c>
      <c r="O1029" s="2">
        <v>75</v>
      </c>
      <c r="P1029" s="2">
        <v>77</v>
      </c>
      <c r="Q1029" s="1">
        <f t="shared" si="91"/>
        <v>-2.4558429806723456</v>
      </c>
      <c r="R1029" s="1">
        <f t="shared" si="92"/>
        <v>8.5790844926271398E-2</v>
      </c>
      <c r="S1029" s="1">
        <f t="shared" si="93"/>
        <v>7.9012311926517365E-2</v>
      </c>
      <c r="T1029" s="1">
        <f t="shared" si="94"/>
        <v>0.92098768807348264</v>
      </c>
      <c r="U1029" s="1">
        <f t="shared" si="95"/>
        <v>-3.574617548989132E-2</v>
      </c>
      <c r="V1029" s="10">
        <f t="shared" si="90"/>
        <v>0</v>
      </c>
      <c r="W1029" s="12"/>
      <c r="X1029" s="12"/>
      <c r="Y1029" s="12"/>
      <c r="Z1029" s="12"/>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19"/>
      <c r="AX1029" s="8"/>
      <c r="AY1029" s="8"/>
      <c r="AZ1029" s="8"/>
      <c r="BA1029" s="8"/>
      <c r="BB1029" s="8"/>
      <c r="BC1029" s="8"/>
      <c r="BD1029" s="8"/>
      <c r="BE1029" s="8"/>
      <c r="BF1029" s="8"/>
      <c r="BG1029" s="8"/>
      <c r="BH1029" s="8"/>
      <c r="BI1029" s="8"/>
    </row>
    <row r="1030" spans="1:61" ht="15" thickBot="1">
      <c r="A1030" s="2">
        <v>1</v>
      </c>
      <c r="B1030" s="2">
        <v>1</v>
      </c>
      <c r="C1030" s="2">
        <v>49</v>
      </c>
      <c r="D1030" s="2">
        <v>3</v>
      </c>
      <c r="E1030" s="2">
        <v>0</v>
      </c>
      <c r="F1030" s="2">
        <v>0</v>
      </c>
      <c r="G1030" s="2">
        <v>0</v>
      </c>
      <c r="H1030" s="2">
        <v>0</v>
      </c>
      <c r="I1030" s="2">
        <v>1</v>
      </c>
      <c r="J1030" s="2">
        <v>0</v>
      </c>
      <c r="K1030" s="2">
        <v>267</v>
      </c>
      <c r="L1030" s="2">
        <v>160.5</v>
      </c>
      <c r="M1030" s="2">
        <v>109</v>
      </c>
      <c r="N1030" s="2">
        <v>28.33</v>
      </c>
      <c r="O1030" s="2">
        <v>70</v>
      </c>
      <c r="P1030" s="2">
        <v>75</v>
      </c>
      <c r="Q1030" s="1">
        <f t="shared" si="91"/>
        <v>-1.4258675131697354</v>
      </c>
      <c r="R1030" s="1">
        <f t="shared" si="92"/>
        <v>0.24029990942373289</v>
      </c>
      <c r="S1030" s="1">
        <f t="shared" si="93"/>
        <v>0.19374339028645166</v>
      </c>
      <c r="T1030" s="1">
        <f t="shared" si="94"/>
        <v>0.19374339028645166</v>
      </c>
      <c r="U1030" s="1">
        <f t="shared" si="95"/>
        <v>-0.71277310487887136</v>
      </c>
      <c r="V1030" s="10">
        <f t="shared" si="90"/>
        <v>1</v>
      </c>
      <c r="W1030" s="12"/>
      <c r="X1030" s="12"/>
      <c r="Y1030" s="12"/>
      <c r="Z1030" s="12"/>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19"/>
      <c r="AX1030" s="8"/>
      <c r="AY1030" s="8"/>
      <c r="AZ1030" s="8"/>
      <c r="BA1030" s="8"/>
      <c r="BB1030" s="8"/>
      <c r="BC1030" s="8"/>
      <c r="BD1030" s="8"/>
      <c r="BE1030" s="8"/>
      <c r="BF1030" s="8"/>
      <c r="BG1030" s="8"/>
      <c r="BH1030" s="8"/>
      <c r="BI1030" s="8"/>
    </row>
    <row r="1031" spans="1:61" ht="15" thickBot="1">
      <c r="A1031" s="2">
        <v>0</v>
      </c>
      <c r="B1031" s="2">
        <v>1</v>
      </c>
      <c r="C1031" s="2">
        <v>50</v>
      </c>
      <c r="D1031" s="2">
        <v>1</v>
      </c>
      <c r="E1031" s="2">
        <v>1</v>
      </c>
      <c r="F1031" s="2">
        <v>20</v>
      </c>
      <c r="G1031" s="2">
        <v>0</v>
      </c>
      <c r="H1031" s="2">
        <v>0</v>
      </c>
      <c r="I1031" s="2">
        <v>0</v>
      </c>
      <c r="J1031" s="2">
        <v>0</v>
      </c>
      <c r="K1031" s="2">
        <v>261</v>
      </c>
      <c r="L1031" s="2">
        <v>114</v>
      </c>
      <c r="M1031" s="2">
        <v>64</v>
      </c>
      <c r="N1031" s="2">
        <v>22.32</v>
      </c>
      <c r="O1031" s="2">
        <v>85</v>
      </c>
      <c r="P1031" s="2">
        <v>71</v>
      </c>
      <c r="Q1031" s="1">
        <f t="shared" si="91"/>
        <v>-1.7360355481760728</v>
      </c>
      <c r="R1031" s="1">
        <f t="shared" si="92"/>
        <v>0.1762176239302965</v>
      </c>
      <c r="S1031" s="1">
        <f t="shared" si="93"/>
        <v>0.14981719398275167</v>
      </c>
      <c r="T1031" s="1">
        <f t="shared" si="94"/>
        <v>0.85018280601724827</v>
      </c>
      <c r="U1031" s="1">
        <f t="shared" si="95"/>
        <v>-7.048768239328887E-2</v>
      </c>
      <c r="V1031" s="10">
        <f t="shared" ref="V1031:V1094" si="96">IF(S1031&gt;0.1,1,0)</f>
        <v>1</v>
      </c>
      <c r="W1031" s="12"/>
      <c r="X1031" s="12"/>
      <c r="Y1031" s="12"/>
      <c r="Z1031" s="12"/>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19"/>
      <c r="AX1031" s="8"/>
      <c r="AY1031" s="8"/>
      <c r="AZ1031" s="8"/>
      <c r="BA1031" s="8"/>
      <c r="BB1031" s="8"/>
      <c r="BC1031" s="8"/>
      <c r="BD1031" s="8"/>
      <c r="BE1031" s="8"/>
      <c r="BF1031" s="8"/>
      <c r="BG1031" s="8"/>
      <c r="BH1031" s="8"/>
      <c r="BI1031" s="8"/>
    </row>
    <row r="1032" spans="1:61" ht="15" thickBot="1">
      <c r="A1032" s="2">
        <v>1</v>
      </c>
      <c r="B1032" s="2">
        <v>0</v>
      </c>
      <c r="C1032" s="2">
        <v>63</v>
      </c>
      <c r="D1032" s="2">
        <v>3</v>
      </c>
      <c r="E1032" s="2">
        <v>0</v>
      </c>
      <c r="F1032" s="2">
        <v>0</v>
      </c>
      <c r="G1032" s="2">
        <v>0</v>
      </c>
      <c r="H1032" s="2">
        <v>0</v>
      </c>
      <c r="I1032" s="2">
        <v>1</v>
      </c>
      <c r="J1032" s="2">
        <v>0</v>
      </c>
      <c r="K1032" s="2">
        <v>306</v>
      </c>
      <c r="L1032" s="2">
        <v>177</v>
      </c>
      <c r="M1032" s="2">
        <v>96</v>
      </c>
      <c r="N1032" s="2">
        <v>32.51</v>
      </c>
      <c r="O1032" s="2">
        <v>90</v>
      </c>
      <c r="P1032" s="2">
        <v>126</v>
      </c>
      <c r="Q1032" s="1">
        <f t="shared" ref="Q1032:Q1095" si="97">A$2+SUMPRODUCT($B$2:$P$2,B1032:P1032)</f>
        <v>-0.37147344789491399</v>
      </c>
      <c r="R1032" s="1">
        <f t="shared" ref="R1032:R1095" si="98">EXP(Q1032)</f>
        <v>0.6897173190327347</v>
      </c>
      <c r="S1032" s="1">
        <f t="shared" ref="S1032:S1095" si="99">R1032/(1+R1032)</f>
        <v>0.4081850326465008</v>
      </c>
      <c r="T1032" s="1">
        <f t="shared" ref="T1032:T1095" si="100">IF(A1032=1,S1032,1-S1032)</f>
        <v>0.4081850326465008</v>
      </c>
      <c r="U1032" s="1">
        <f t="shared" ref="U1032:U1095" si="101">LOG(T1032)</f>
        <v>-0.38914292406435674</v>
      </c>
      <c r="V1032" s="10">
        <f t="shared" si="96"/>
        <v>1</v>
      </c>
      <c r="W1032" s="12"/>
      <c r="X1032" s="12"/>
      <c r="Y1032" s="12"/>
      <c r="Z1032" s="12"/>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19"/>
      <c r="AX1032" s="8"/>
      <c r="AY1032" s="8"/>
      <c r="AZ1032" s="8"/>
      <c r="BA1032" s="8"/>
      <c r="BB1032" s="8"/>
      <c r="BC1032" s="8"/>
      <c r="BD1032" s="8"/>
      <c r="BE1032" s="8"/>
      <c r="BF1032" s="8"/>
      <c r="BG1032" s="8"/>
      <c r="BH1032" s="8"/>
      <c r="BI1032" s="8"/>
    </row>
    <row r="1033" spans="1:61" ht="15" thickBot="1">
      <c r="A1033" s="2">
        <v>0</v>
      </c>
      <c r="B1033" s="2">
        <v>0</v>
      </c>
      <c r="C1033" s="2">
        <v>48</v>
      </c>
      <c r="D1033" s="2">
        <v>1</v>
      </c>
      <c r="E1033" s="2">
        <v>0</v>
      </c>
      <c r="F1033" s="2">
        <v>0</v>
      </c>
      <c r="G1033" s="2">
        <v>0</v>
      </c>
      <c r="H1033" s="2">
        <v>0</v>
      </c>
      <c r="I1033" s="2">
        <v>1</v>
      </c>
      <c r="J1033" s="2">
        <v>0</v>
      </c>
      <c r="K1033" s="2">
        <v>169</v>
      </c>
      <c r="L1033" s="2">
        <v>243</v>
      </c>
      <c r="M1033" s="2">
        <v>142.5</v>
      </c>
      <c r="N1033" s="2">
        <v>28.49</v>
      </c>
      <c r="O1033" s="2">
        <v>85</v>
      </c>
      <c r="P1033" s="2">
        <v>77</v>
      </c>
      <c r="Q1033" s="1">
        <f t="shared" si="97"/>
        <v>-1.0858506615264716</v>
      </c>
      <c r="R1033" s="1">
        <f t="shared" si="98"/>
        <v>0.3376144680681627</v>
      </c>
      <c r="S1033" s="1">
        <f t="shared" si="99"/>
        <v>0.2524004308623839</v>
      </c>
      <c r="T1033" s="1">
        <f t="shared" si="100"/>
        <v>0.74759956913761605</v>
      </c>
      <c r="U1033" s="1">
        <f t="shared" si="101"/>
        <v>-0.12633095758909874</v>
      </c>
      <c r="V1033" s="10">
        <f t="shared" si="96"/>
        <v>1</v>
      </c>
      <c r="W1033" s="12"/>
      <c r="X1033" s="12"/>
      <c r="Y1033" s="12"/>
      <c r="Z1033" s="12"/>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19"/>
      <c r="AX1033" s="8"/>
      <c r="AY1033" s="8"/>
      <c r="AZ1033" s="8"/>
      <c r="BA1033" s="8"/>
      <c r="BB1033" s="8"/>
      <c r="BC1033" s="8"/>
      <c r="BD1033" s="8"/>
      <c r="BE1033" s="8"/>
      <c r="BF1033" s="8"/>
      <c r="BG1033" s="8"/>
      <c r="BH1033" s="8"/>
      <c r="BI1033" s="8"/>
    </row>
    <row r="1034" spans="1:61" ht="15" thickBot="1">
      <c r="A1034" s="2">
        <v>0</v>
      </c>
      <c r="B1034" s="2">
        <v>1</v>
      </c>
      <c r="C1034" s="2">
        <v>60</v>
      </c>
      <c r="D1034" s="2">
        <v>2</v>
      </c>
      <c r="E1034" s="2">
        <v>1</v>
      </c>
      <c r="F1034" s="2">
        <v>20</v>
      </c>
      <c r="G1034" s="2">
        <v>0</v>
      </c>
      <c r="H1034" s="2">
        <v>0</v>
      </c>
      <c r="I1034" s="2">
        <v>1</v>
      </c>
      <c r="J1034" s="2">
        <v>0</v>
      </c>
      <c r="K1034" s="2">
        <v>260</v>
      </c>
      <c r="L1034" s="2">
        <v>178</v>
      </c>
      <c r="M1034" s="2">
        <v>103</v>
      </c>
      <c r="N1034" s="2">
        <v>24.62</v>
      </c>
      <c r="O1034" s="2">
        <v>72</v>
      </c>
      <c r="P1034" s="2">
        <v>79</v>
      </c>
      <c r="Q1034" s="1">
        <f t="shared" si="97"/>
        <v>2.2760160867443702E-2</v>
      </c>
      <c r="R1034" s="1">
        <f t="shared" si="98"/>
        <v>1.0230211496162289</v>
      </c>
      <c r="S1034" s="1">
        <f t="shared" si="99"/>
        <v>0.50568979459769769</v>
      </c>
      <c r="T1034" s="1">
        <f t="shared" si="100"/>
        <v>0.49431020540230231</v>
      </c>
      <c r="U1034" s="1">
        <f t="shared" si="101"/>
        <v>-0.30600042311366654</v>
      </c>
      <c r="V1034" s="10">
        <f t="shared" si="96"/>
        <v>1</v>
      </c>
      <c r="W1034" s="12"/>
      <c r="X1034" s="12"/>
      <c r="Y1034" s="12"/>
      <c r="Z1034" s="12"/>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19"/>
      <c r="AX1034" s="8"/>
      <c r="AY1034" s="8"/>
      <c r="AZ1034" s="8"/>
      <c r="BA1034" s="8"/>
      <c r="BB1034" s="8"/>
      <c r="BC1034" s="8"/>
      <c r="BD1034" s="8"/>
      <c r="BE1034" s="8"/>
      <c r="BF1034" s="8"/>
      <c r="BG1034" s="8"/>
      <c r="BH1034" s="8"/>
      <c r="BI1034" s="8"/>
    </row>
    <row r="1035" spans="1:61" ht="15" thickBot="1">
      <c r="A1035" s="2">
        <v>0</v>
      </c>
      <c r="B1035" s="2">
        <v>0</v>
      </c>
      <c r="C1035" s="2">
        <v>41</v>
      </c>
      <c r="D1035" s="2">
        <v>1</v>
      </c>
      <c r="E1035" s="2">
        <v>1</v>
      </c>
      <c r="F1035" s="2">
        <v>15</v>
      </c>
      <c r="G1035" s="2">
        <v>0</v>
      </c>
      <c r="H1035" s="2">
        <v>0</v>
      </c>
      <c r="I1035" s="2">
        <v>0</v>
      </c>
      <c r="J1035" s="2">
        <v>0</v>
      </c>
      <c r="K1035" s="2">
        <v>242</v>
      </c>
      <c r="L1035" s="2">
        <v>139</v>
      </c>
      <c r="M1035" s="2">
        <v>80</v>
      </c>
      <c r="N1035" s="2">
        <v>19.68</v>
      </c>
      <c r="O1035" s="2">
        <v>72</v>
      </c>
      <c r="P1035" s="2">
        <v>60</v>
      </c>
      <c r="Q1035" s="1">
        <f t="shared" si="97"/>
        <v>-2.7350207759416802</v>
      </c>
      <c r="R1035" s="1">
        <f t="shared" si="98"/>
        <v>6.4892658883767593E-2</v>
      </c>
      <c r="S1035" s="1">
        <f t="shared" si="99"/>
        <v>6.0938216018681927E-2</v>
      </c>
      <c r="T1035" s="1">
        <f t="shared" si="100"/>
        <v>0.93906178398131812</v>
      </c>
      <c r="U1035" s="1">
        <f t="shared" si="101"/>
        <v>-2.7305833123197336E-2</v>
      </c>
      <c r="V1035" s="10">
        <f t="shared" si="96"/>
        <v>0</v>
      </c>
      <c r="W1035" s="12"/>
      <c r="X1035" s="12"/>
      <c r="Y1035" s="12"/>
      <c r="Z1035" s="12"/>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19"/>
      <c r="AX1035" s="8"/>
      <c r="AY1035" s="8"/>
      <c r="AZ1035" s="8"/>
      <c r="BA1035" s="8"/>
      <c r="BB1035" s="8"/>
      <c r="BC1035" s="8"/>
      <c r="BD1035" s="8"/>
      <c r="BE1035" s="8"/>
      <c r="BF1035" s="8"/>
      <c r="BG1035" s="8"/>
      <c r="BH1035" s="8"/>
      <c r="BI1035" s="8"/>
    </row>
    <row r="1036" spans="1:61" ht="15" thickBot="1">
      <c r="A1036" s="2">
        <v>1</v>
      </c>
      <c r="B1036" s="2">
        <v>0</v>
      </c>
      <c r="C1036" s="2">
        <v>64</v>
      </c>
      <c r="D1036" s="2">
        <v>1</v>
      </c>
      <c r="E1036" s="2">
        <v>0</v>
      </c>
      <c r="F1036" s="2">
        <v>0</v>
      </c>
      <c r="G1036" s="2">
        <v>0</v>
      </c>
      <c r="H1036" s="2">
        <v>0</v>
      </c>
      <c r="I1036" s="2">
        <v>0</v>
      </c>
      <c r="J1036" s="2">
        <v>0</v>
      </c>
      <c r="K1036" s="2">
        <v>280</v>
      </c>
      <c r="L1036" s="2">
        <v>127</v>
      </c>
      <c r="M1036" s="2">
        <v>77</v>
      </c>
      <c r="N1036" s="2">
        <v>30.39</v>
      </c>
      <c r="O1036" s="2">
        <v>56</v>
      </c>
      <c r="P1036" s="2">
        <v>78</v>
      </c>
      <c r="Q1036" s="1">
        <f t="shared" si="97"/>
        <v>-1.4479308084805957</v>
      </c>
      <c r="R1036" s="1">
        <f t="shared" si="98"/>
        <v>0.23505616145378583</v>
      </c>
      <c r="S1036" s="1">
        <f t="shared" si="99"/>
        <v>0.19032022088542191</v>
      </c>
      <c r="T1036" s="1">
        <f t="shared" si="100"/>
        <v>0.19032022088542191</v>
      </c>
      <c r="U1036" s="1">
        <f t="shared" si="101"/>
        <v>-0.72051506692883871</v>
      </c>
      <c r="V1036" s="10">
        <f t="shared" si="96"/>
        <v>1</v>
      </c>
      <c r="W1036" s="12"/>
      <c r="X1036" s="12"/>
      <c r="Y1036" s="12"/>
      <c r="Z1036" s="12"/>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19"/>
      <c r="AX1036" s="8"/>
      <c r="AY1036" s="8"/>
      <c r="AZ1036" s="8"/>
      <c r="BA1036" s="8"/>
      <c r="BB1036" s="8"/>
      <c r="BC1036" s="8"/>
      <c r="BD1036" s="8"/>
      <c r="BE1036" s="8"/>
      <c r="BF1036" s="8"/>
      <c r="BG1036" s="8"/>
      <c r="BH1036" s="8"/>
      <c r="BI1036" s="8"/>
    </row>
    <row r="1037" spans="1:61" ht="15" thickBot="1">
      <c r="A1037" s="2">
        <v>0</v>
      </c>
      <c r="B1037" s="2">
        <v>0</v>
      </c>
      <c r="C1037" s="2">
        <v>62</v>
      </c>
      <c r="D1037" s="2">
        <v>1</v>
      </c>
      <c r="E1037" s="2">
        <v>0</v>
      </c>
      <c r="F1037" s="2">
        <v>0</v>
      </c>
      <c r="G1037" s="2">
        <v>0</v>
      </c>
      <c r="H1037" s="2">
        <v>0</v>
      </c>
      <c r="I1037" s="2">
        <v>1</v>
      </c>
      <c r="J1037" s="2">
        <v>0</v>
      </c>
      <c r="K1037" s="2">
        <v>231</v>
      </c>
      <c r="L1037" s="2">
        <v>184</v>
      </c>
      <c r="M1037" s="2">
        <v>90</v>
      </c>
      <c r="N1037" s="2">
        <v>26.03</v>
      </c>
      <c r="O1037" s="2">
        <v>70</v>
      </c>
      <c r="P1037" s="2">
        <v>75</v>
      </c>
      <c r="Q1037" s="1">
        <f t="shared" si="97"/>
        <v>-0.72265170922943334</v>
      </c>
      <c r="R1037" s="1">
        <f t="shared" si="98"/>
        <v>0.48546324031305499</v>
      </c>
      <c r="S1037" s="1">
        <f t="shared" si="99"/>
        <v>0.32680932596537743</v>
      </c>
      <c r="T1037" s="1">
        <f t="shared" si="100"/>
        <v>0.67319067403462252</v>
      </c>
      <c r="U1037" s="1">
        <f t="shared" si="101"/>
        <v>-0.17186190910048638</v>
      </c>
      <c r="V1037" s="10">
        <f t="shared" si="96"/>
        <v>1</v>
      </c>
      <c r="W1037" s="12"/>
      <c r="X1037" s="12"/>
      <c r="Y1037" s="12"/>
      <c r="Z1037" s="12"/>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19"/>
      <c r="AX1037" s="8"/>
      <c r="AY1037" s="8"/>
      <c r="AZ1037" s="8"/>
      <c r="BA1037" s="8"/>
      <c r="BB1037" s="8"/>
      <c r="BC1037" s="8"/>
      <c r="BD1037" s="8"/>
      <c r="BE1037" s="8"/>
      <c r="BF1037" s="8"/>
      <c r="BG1037" s="8"/>
      <c r="BH1037" s="8"/>
      <c r="BI1037" s="8"/>
    </row>
    <row r="1038" spans="1:61" ht="15" thickBot="1">
      <c r="A1038" s="2">
        <v>1</v>
      </c>
      <c r="B1038" s="2">
        <v>1</v>
      </c>
      <c r="C1038" s="2">
        <v>62</v>
      </c>
      <c r="D1038" s="2">
        <v>1</v>
      </c>
      <c r="E1038" s="2">
        <v>1</v>
      </c>
      <c r="F1038" s="2">
        <v>20</v>
      </c>
      <c r="G1038" s="2">
        <v>0</v>
      </c>
      <c r="H1038" s="2">
        <v>0</v>
      </c>
      <c r="I1038" s="2">
        <v>1</v>
      </c>
      <c r="J1038" s="2">
        <v>0</v>
      </c>
      <c r="K1038" s="2">
        <v>270</v>
      </c>
      <c r="L1038" s="2">
        <v>145.5</v>
      </c>
      <c r="M1038" s="2">
        <v>87.5</v>
      </c>
      <c r="N1038" s="2">
        <v>23.88</v>
      </c>
      <c r="O1038" s="2">
        <v>81</v>
      </c>
      <c r="P1038" s="2">
        <v>67</v>
      </c>
      <c r="Q1038" s="1">
        <f t="shared" si="97"/>
        <v>-0.33402546698971936</v>
      </c>
      <c r="R1038" s="1">
        <f t="shared" si="98"/>
        <v>0.71603554672510061</v>
      </c>
      <c r="S1038" s="1">
        <f t="shared" si="99"/>
        <v>0.41726148860470291</v>
      </c>
      <c r="T1038" s="1">
        <f t="shared" si="100"/>
        <v>0.41726148860470291</v>
      </c>
      <c r="U1038" s="1">
        <f t="shared" si="101"/>
        <v>-0.37959169690410538</v>
      </c>
      <c r="V1038" s="10">
        <f t="shared" si="96"/>
        <v>1</v>
      </c>
      <c r="W1038" s="12"/>
      <c r="X1038" s="12"/>
      <c r="Y1038" s="12"/>
      <c r="Z1038" s="12"/>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19"/>
      <c r="AX1038" s="8"/>
      <c r="AY1038" s="8"/>
      <c r="AZ1038" s="8"/>
      <c r="BA1038" s="8"/>
      <c r="BB1038" s="8"/>
      <c r="BC1038" s="8"/>
      <c r="BD1038" s="8"/>
      <c r="BE1038" s="8"/>
      <c r="BF1038" s="8"/>
      <c r="BG1038" s="8"/>
      <c r="BH1038" s="8"/>
      <c r="BI1038" s="8"/>
    </row>
    <row r="1039" spans="1:61" ht="15" thickBot="1">
      <c r="A1039" s="2">
        <v>0</v>
      </c>
      <c r="B1039" s="2">
        <v>0</v>
      </c>
      <c r="C1039" s="2">
        <v>66</v>
      </c>
      <c r="D1039" s="2">
        <v>1</v>
      </c>
      <c r="E1039" s="2">
        <v>1</v>
      </c>
      <c r="F1039" s="2">
        <v>3</v>
      </c>
      <c r="G1039" s="2">
        <v>0</v>
      </c>
      <c r="H1039" s="2">
        <v>0</v>
      </c>
      <c r="I1039" s="2">
        <v>0</v>
      </c>
      <c r="J1039" s="2">
        <v>0</v>
      </c>
      <c r="K1039" s="2">
        <v>216</v>
      </c>
      <c r="L1039" s="2">
        <v>133</v>
      </c>
      <c r="M1039" s="2">
        <v>87</v>
      </c>
      <c r="N1039" s="2">
        <v>30.06</v>
      </c>
      <c r="O1039" s="2">
        <v>68</v>
      </c>
      <c r="P1039" s="2">
        <v>91</v>
      </c>
      <c r="Q1039" s="1">
        <f t="shared" si="97"/>
        <v>-1.2419576517132169</v>
      </c>
      <c r="R1039" s="1">
        <f t="shared" si="98"/>
        <v>0.28881825858542198</v>
      </c>
      <c r="S1039" s="1">
        <f t="shared" si="99"/>
        <v>0.22409541194925531</v>
      </c>
      <c r="T1039" s="1">
        <f t="shared" si="100"/>
        <v>0.77590458805074469</v>
      </c>
      <c r="U1039" s="1">
        <f t="shared" si="101"/>
        <v>-0.11019168007001237</v>
      </c>
      <c r="V1039" s="10">
        <f t="shared" si="96"/>
        <v>1</v>
      </c>
      <c r="W1039" s="12"/>
      <c r="X1039" s="12"/>
      <c r="Y1039" s="12"/>
      <c r="Z1039" s="12"/>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19"/>
      <c r="AX1039" s="8"/>
      <c r="AY1039" s="8"/>
      <c r="AZ1039" s="8"/>
      <c r="BA1039" s="8"/>
      <c r="BB1039" s="8"/>
      <c r="BC1039" s="8"/>
      <c r="BD1039" s="8"/>
      <c r="BE1039" s="8"/>
      <c r="BF1039" s="8"/>
      <c r="BG1039" s="8"/>
      <c r="BH1039" s="8"/>
      <c r="BI1039" s="8"/>
    </row>
    <row r="1040" spans="1:61" ht="15" thickBot="1">
      <c r="A1040" s="2">
        <v>0</v>
      </c>
      <c r="B1040" s="2">
        <v>0</v>
      </c>
      <c r="C1040" s="2">
        <v>59</v>
      </c>
      <c r="D1040" s="2">
        <v>1</v>
      </c>
      <c r="E1040" s="2">
        <v>0</v>
      </c>
      <c r="F1040" s="2">
        <v>0</v>
      </c>
      <c r="G1040" s="2">
        <v>1</v>
      </c>
      <c r="H1040" s="2">
        <v>0</v>
      </c>
      <c r="I1040" s="2">
        <v>1</v>
      </c>
      <c r="J1040" s="2">
        <v>0</v>
      </c>
      <c r="K1040" s="2">
        <v>320</v>
      </c>
      <c r="L1040" s="2">
        <v>187.5</v>
      </c>
      <c r="M1040" s="2">
        <v>85.5</v>
      </c>
      <c r="N1040" s="2">
        <v>25.33</v>
      </c>
      <c r="O1040" s="2">
        <v>75</v>
      </c>
      <c r="P1040" s="2">
        <v>68</v>
      </c>
      <c r="Q1040" s="1">
        <f t="shared" si="97"/>
        <v>-0.54565687378761307</v>
      </c>
      <c r="R1040" s="1">
        <f t="shared" si="98"/>
        <v>0.57946102554000756</v>
      </c>
      <c r="S1040" s="1">
        <f t="shared" si="99"/>
        <v>0.36687263324012287</v>
      </c>
      <c r="T1040" s="1">
        <f t="shared" si="100"/>
        <v>0.63312736675987713</v>
      </c>
      <c r="U1040" s="1">
        <f t="shared" si="101"/>
        <v>-0.19850891381081368</v>
      </c>
      <c r="V1040" s="10">
        <f t="shared" si="96"/>
        <v>1</v>
      </c>
      <c r="W1040" s="12"/>
      <c r="X1040" s="12"/>
      <c r="Y1040" s="12"/>
      <c r="Z1040" s="12"/>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19"/>
      <c r="AX1040" s="8"/>
      <c r="AY1040" s="8"/>
      <c r="AZ1040" s="8"/>
      <c r="BA1040" s="8"/>
      <c r="BB1040" s="8"/>
      <c r="BC1040" s="8"/>
      <c r="BD1040" s="8"/>
      <c r="BE1040" s="8"/>
      <c r="BF1040" s="8"/>
      <c r="BG1040" s="8"/>
      <c r="BH1040" s="8"/>
      <c r="BI1040" s="8"/>
    </row>
    <row r="1041" spans="1:61" ht="15" thickBot="1">
      <c r="A1041" s="2">
        <v>0</v>
      </c>
      <c r="B1041" s="2">
        <v>0</v>
      </c>
      <c r="C1041" s="2">
        <v>36</v>
      </c>
      <c r="D1041" s="2">
        <v>4</v>
      </c>
      <c r="E1041" s="2">
        <v>1</v>
      </c>
      <c r="F1041" s="2">
        <v>10</v>
      </c>
      <c r="G1041" s="2">
        <v>0</v>
      </c>
      <c r="H1041" s="2">
        <v>0</v>
      </c>
      <c r="I1041" s="2">
        <v>0</v>
      </c>
      <c r="J1041" s="2">
        <v>0</v>
      </c>
      <c r="K1041" s="2">
        <v>214</v>
      </c>
      <c r="L1041" s="2">
        <v>119</v>
      </c>
      <c r="M1041" s="2">
        <v>76</v>
      </c>
      <c r="N1041" s="2">
        <v>21.67</v>
      </c>
      <c r="O1041" s="2">
        <v>67</v>
      </c>
      <c r="P1041" s="2">
        <v>75</v>
      </c>
      <c r="Q1041" s="1">
        <f t="shared" si="97"/>
        <v>-3.5006907030798136</v>
      </c>
      <c r="R1041" s="1">
        <f t="shared" si="98"/>
        <v>3.0176533198072366E-2</v>
      </c>
      <c r="S1041" s="1">
        <f t="shared" si="99"/>
        <v>2.9292584548002237E-2</v>
      </c>
      <c r="T1041" s="1">
        <f t="shared" si="100"/>
        <v>0.97070741545199779</v>
      </c>
      <c r="U1041" s="1">
        <f t="shared" si="101"/>
        <v>-1.2911652690102391E-2</v>
      </c>
      <c r="V1041" s="10">
        <f t="shared" si="96"/>
        <v>0</v>
      </c>
      <c r="W1041" s="12"/>
      <c r="X1041" s="12"/>
      <c r="Y1041" s="12"/>
      <c r="Z1041" s="12"/>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19"/>
      <c r="AX1041" s="8"/>
      <c r="AY1041" s="8"/>
      <c r="AZ1041" s="8"/>
      <c r="BA1041" s="8"/>
      <c r="BB1041" s="8"/>
      <c r="BC1041" s="8"/>
      <c r="BD1041" s="8"/>
      <c r="BE1041" s="8"/>
      <c r="BF1041" s="8"/>
      <c r="BG1041" s="8"/>
      <c r="BH1041" s="8"/>
      <c r="BI1041" s="8"/>
    </row>
    <row r="1042" spans="1:61" ht="15" thickBot="1">
      <c r="A1042" s="2">
        <v>0</v>
      </c>
      <c r="B1042" s="2">
        <v>1</v>
      </c>
      <c r="C1042" s="2">
        <v>40</v>
      </c>
      <c r="D1042" s="2">
        <v>1</v>
      </c>
      <c r="E1042" s="2">
        <v>1</v>
      </c>
      <c r="F1042" s="2">
        <v>10</v>
      </c>
      <c r="G1042" s="2">
        <v>0</v>
      </c>
      <c r="H1042" s="2">
        <v>0</v>
      </c>
      <c r="I1042" s="2">
        <v>0</v>
      </c>
      <c r="J1042" s="2">
        <v>0</v>
      </c>
      <c r="K1042" s="2">
        <v>304</v>
      </c>
      <c r="L1042" s="2">
        <v>125</v>
      </c>
      <c r="M1042" s="2">
        <v>86</v>
      </c>
      <c r="N1042" s="2">
        <v>30.07</v>
      </c>
      <c r="O1042" s="2">
        <v>80</v>
      </c>
      <c r="P1042" s="2">
        <v>84</v>
      </c>
      <c r="Q1042" s="1">
        <f t="shared" si="97"/>
        <v>-2.213544811226682</v>
      </c>
      <c r="R1042" s="1">
        <f t="shared" si="98"/>
        <v>0.10931246884338777</v>
      </c>
      <c r="S1042" s="1">
        <f t="shared" si="99"/>
        <v>9.854073754111968E-2</v>
      </c>
      <c r="T1042" s="1">
        <f t="shared" si="100"/>
        <v>0.90145926245888031</v>
      </c>
      <c r="U1042" s="1">
        <f t="shared" si="101"/>
        <v>-4.5053894553411945E-2</v>
      </c>
      <c r="V1042" s="10">
        <f t="shared" si="96"/>
        <v>0</v>
      </c>
      <c r="W1042" s="12"/>
      <c r="X1042" s="12"/>
      <c r="Y1042" s="12"/>
      <c r="Z1042" s="12"/>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19"/>
      <c r="AX1042" s="8"/>
      <c r="AY1042" s="8"/>
      <c r="AZ1042" s="8"/>
      <c r="BA1042" s="8"/>
      <c r="BB1042" s="8"/>
      <c r="BC1042" s="8"/>
      <c r="BD1042" s="8"/>
      <c r="BE1042" s="8"/>
      <c r="BF1042" s="8"/>
      <c r="BG1042" s="8"/>
      <c r="BH1042" s="8"/>
      <c r="BI1042" s="8"/>
    </row>
    <row r="1043" spans="1:61" ht="15" thickBot="1">
      <c r="A1043" s="2">
        <v>0</v>
      </c>
      <c r="B1043" s="2">
        <v>1</v>
      </c>
      <c r="C1043" s="2">
        <v>53</v>
      </c>
      <c r="D1043" s="2">
        <v>1</v>
      </c>
      <c r="E1043" s="2">
        <v>1</v>
      </c>
      <c r="F1043" s="2">
        <v>20</v>
      </c>
      <c r="G1043" s="2">
        <v>0</v>
      </c>
      <c r="H1043" s="2">
        <v>0</v>
      </c>
      <c r="I1043" s="2">
        <v>1</v>
      </c>
      <c r="J1043" s="2">
        <v>0</v>
      </c>
      <c r="K1043" s="2">
        <v>248</v>
      </c>
      <c r="L1043" s="2">
        <v>165</v>
      </c>
      <c r="M1043" s="2">
        <v>96</v>
      </c>
      <c r="N1043" s="2">
        <v>24.45</v>
      </c>
      <c r="O1043" s="2">
        <v>100</v>
      </c>
      <c r="P1043" s="2">
        <v>71</v>
      </c>
      <c r="Q1043" s="1">
        <f t="shared" si="97"/>
        <v>-0.72113184375878259</v>
      </c>
      <c r="R1043" s="1">
        <f t="shared" si="98"/>
        <v>0.48620164012132172</v>
      </c>
      <c r="S1043" s="1">
        <f t="shared" si="99"/>
        <v>0.32714379192962817</v>
      </c>
      <c r="T1043" s="1">
        <f t="shared" si="100"/>
        <v>0.67285620807037183</v>
      </c>
      <c r="U1043" s="1">
        <f t="shared" si="101"/>
        <v>-0.17207773624228825</v>
      </c>
      <c r="V1043" s="10">
        <f t="shared" si="96"/>
        <v>1</v>
      </c>
      <c r="W1043" s="12"/>
      <c r="X1043" s="12"/>
      <c r="Y1043" s="12"/>
      <c r="Z1043" s="12"/>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19"/>
      <c r="AX1043" s="8"/>
      <c r="AY1043" s="8"/>
      <c r="AZ1043" s="8"/>
      <c r="BA1043" s="8"/>
      <c r="BB1043" s="8"/>
      <c r="BC1043" s="8"/>
      <c r="BD1043" s="8"/>
      <c r="BE1043" s="8"/>
      <c r="BF1043" s="8"/>
      <c r="BG1043" s="8"/>
      <c r="BH1043" s="8"/>
      <c r="BI1043" s="8"/>
    </row>
    <row r="1044" spans="1:61" ht="15" thickBot="1">
      <c r="A1044" s="2">
        <v>0</v>
      </c>
      <c r="B1044" s="2">
        <v>0</v>
      </c>
      <c r="C1044" s="2">
        <v>49</v>
      </c>
      <c r="D1044" s="2">
        <v>1</v>
      </c>
      <c r="E1044" s="2">
        <v>0</v>
      </c>
      <c r="F1044" s="2">
        <v>0</v>
      </c>
      <c r="G1044" s="2">
        <v>0</v>
      </c>
      <c r="H1044" s="2">
        <v>0</v>
      </c>
      <c r="I1044" s="2">
        <v>0</v>
      </c>
      <c r="J1044" s="2">
        <v>0</v>
      </c>
      <c r="K1044" s="2">
        <v>246</v>
      </c>
      <c r="L1044" s="2">
        <v>138</v>
      </c>
      <c r="M1044" s="2">
        <v>92</v>
      </c>
      <c r="N1044" s="2">
        <v>28.23</v>
      </c>
      <c r="O1044" s="2">
        <v>72</v>
      </c>
      <c r="P1044" s="2">
        <v>91</v>
      </c>
      <c r="Q1044" s="1">
        <f t="shared" si="97"/>
        <v>-2.3457485550259527</v>
      </c>
      <c r="R1044" s="1">
        <f t="shared" si="98"/>
        <v>9.5775482072174373E-2</v>
      </c>
      <c r="S1044" s="1">
        <f t="shared" si="99"/>
        <v>8.74042937071903E-2</v>
      </c>
      <c r="T1044" s="1">
        <f t="shared" si="100"/>
        <v>0.91259570629280973</v>
      </c>
      <c r="U1044" s="1">
        <f t="shared" si="101"/>
        <v>-3.9721578887625286E-2</v>
      </c>
      <c r="V1044" s="10">
        <f t="shared" si="96"/>
        <v>0</v>
      </c>
      <c r="W1044" s="12"/>
      <c r="X1044" s="12"/>
      <c r="Y1044" s="12"/>
      <c r="Z1044" s="12"/>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19"/>
      <c r="AX1044" s="8"/>
      <c r="AY1044" s="8"/>
      <c r="AZ1044" s="8"/>
      <c r="BA1044" s="8"/>
      <c r="BB1044" s="8"/>
      <c r="BC1044" s="8"/>
      <c r="BD1044" s="8"/>
      <c r="BE1044" s="8"/>
      <c r="BF1044" s="8"/>
      <c r="BG1044" s="8"/>
      <c r="BH1044" s="8"/>
      <c r="BI1044" s="8"/>
    </row>
    <row r="1045" spans="1:61" ht="15" thickBot="1">
      <c r="A1045" s="2">
        <v>1</v>
      </c>
      <c r="B1045" s="2">
        <v>1</v>
      </c>
      <c r="C1045" s="2">
        <v>64</v>
      </c>
      <c r="D1045" s="2">
        <v>1</v>
      </c>
      <c r="E1045" s="2">
        <v>1</v>
      </c>
      <c r="F1045" s="2">
        <v>30</v>
      </c>
      <c r="G1045" s="2">
        <v>0</v>
      </c>
      <c r="H1045" s="2">
        <v>0</v>
      </c>
      <c r="I1045" s="2">
        <v>1</v>
      </c>
      <c r="J1045" s="2">
        <v>0</v>
      </c>
      <c r="K1045" s="2">
        <v>253</v>
      </c>
      <c r="L1045" s="2">
        <v>178</v>
      </c>
      <c r="M1045" s="2">
        <v>106</v>
      </c>
      <c r="N1045" s="2">
        <v>24.68</v>
      </c>
      <c r="O1045" s="2">
        <v>100</v>
      </c>
      <c r="P1045" s="2">
        <v>76</v>
      </c>
      <c r="Q1045" s="1">
        <f t="shared" si="97"/>
        <v>0.36200532182827061</v>
      </c>
      <c r="R1045" s="1">
        <f t="shared" si="98"/>
        <v>1.4362065851848214</v>
      </c>
      <c r="S1045" s="1">
        <f t="shared" si="99"/>
        <v>0.58952577910213</v>
      </c>
      <c r="T1045" s="1">
        <f t="shared" si="100"/>
        <v>0.58952577910213</v>
      </c>
      <c r="U1045" s="1">
        <f t="shared" si="101"/>
        <v>-0.22949719908964927</v>
      </c>
      <c r="V1045" s="10">
        <f t="shared" si="96"/>
        <v>1</v>
      </c>
      <c r="W1045" s="12"/>
      <c r="X1045" s="12"/>
      <c r="Y1045" s="12"/>
      <c r="Z1045" s="12"/>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19"/>
      <c r="AX1045" s="8"/>
      <c r="AY1045" s="8"/>
      <c r="AZ1045" s="8"/>
      <c r="BA1045" s="8"/>
      <c r="BB1045" s="8"/>
      <c r="BC1045" s="8"/>
      <c r="BD1045" s="8"/>
      <c r="BE1045" s="8"/>
      <c r="BF1045" s="8"/>
      <c r="BG1045" s="8"/>
      <c r="BH1045" s="8"/>
      <c r="BI1045" s="8"/>
    </row>
    <row r="1046" spans="1:61" ht="15" thickBot="1">
      <c r="A1046" s="2">
        <v>0</v>
      </c>
      <c r="B1046" s="2">
        <v>1</v>
      </c>
      <c r="C1046" s="2">
        <v>46</v>
      </c>
      <c r="D1046" s="2">
        <v>3</v>
      </c>
      <c r="E1046" s="2">
        <v>0</v>
      </c>
      <c r="F1046" s="2">
        <v>0</v>
      </c>
      <c r="G1046" s="2">
        <v>0</v>
      </c>
      <c r="H1046" s="2">
        <v>0</v>
      </c>
      <c r="I1046" s="2">
        <v>1</v>
      </c>
      <c r="J1046" s="2">
        <v>0</v>
      </c>
      <c r="K1046" s="2">
        <v>256</v>
      </c>
      <c r="L1046" s="2">
        <v>138</v>
      </c>
      <c r="M1046" s="2">
        <v>105</v>
      </c>
      <c r="N1046" s="2">
        <v>26.97</v>
      </c>
      <c r="O1046" s="2">
        <v>98</v>
      </c>
      <c r="P1046" s="2">
        <v>100</v>
      </c>
      <c r="Q1046" s="1">
        <f t="shared" si="97"/>
        <v>-1.8921352348856502</v>
      </c>
      <c r="R1046" s="1">
        <f t="shared" si="98"/>
        <v>0.15074957918033308</v>
      </c>
      <c r="S1046" s="1">
        <f t="shared" si="99"/>
        <v>0.13100120296173423</v>
      </c>
      <c r="T1046" s="1">
        <f t="shared" si="100"/>
        <v>0.86899879703826577</v>
      </c>
      <c r="U1046" s="1">
        <f t="shared" si="101"/>
        <v>-6.0980824748116877E-2</v>
      </c>
      <c r="V1046" s="10">
        <f t="shared" si="96"/>
        <v>1</v>
      </c>
      <c r="W1046" s="12"/>
      <c r="X1046" s="12"/>
      <c r="Y1046" s="12"/>
      <c r="Z1046" s="12"/>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19"/>
      <c r="AX1046" s="8"/>
      <c r="AY1046" s="8"/>
      <c r="AZ1046" s="8"/>
      <c r="BA1046" s="8"/>
      <c r="BB1046" s="8"/>
      <c r="BC1046" s="8"/>
      <c r="BD1046" s="8"/>
      <c r="BE1046" s="8"/>
      <c r="BF1046" s="8"/>
      <c r="BG1046" s="8"/>
      <c r="BH1046" s="8"/>
      <c r="BI1046" s="8"/>
    </row>
    <row r="1047" spans="1:61" ht="15" thickBot="1">
      <c r="A1047" s="2">
        <v>0</v>
      </c>
      <c r="B1047" s="2">
        <v>0</v>
      </c>
      <c r="C1047" s="2">
        <v>58</v>
      </c>
      <c r="D1047" s="2">
        <v>2</v>
      </c>
      <c r="E1047" s="2">
        <v>0</v>
      </c>
      <c r="F1047" s="2">
        <v>0</v>
      </c>
      <c r="G1047" s="2">
        <v>0</v>
      </c>
      <c r="H1047" s="2">
        <v>0</v>
      </c>
      <c r="I1047" s="2">
        <v>0</v>
      </c>
      <c r="J1047" s="2">
        <v>0</v>
      </c>
      <c r="K1047" s="2">
        <v>245</v>
      </c>
      <c r="L1047" s="2">
        <v>123</v>
      </c>
      <c r="M1047" s="2">
        <v>85.5</v>
      </c>
      <c r="N1047" s="2">
        <v>24.49</v>
      </c>
      <c r="O1047" s="2">
        <v>68</v>
      </c>
      <c r="P1047" s="2">
        <v>76</v>
      </c>
      <c r="Q1047" s="1">
        <f t="shared" si="97"/>
        <v>-2.1454831233984786</v>
      </c>
      <c r="R1047" s="1">
        <f t="shared" si="98"/>
        <v>0.11701149239633743</v>
      </c>
      <c r="S1047" s="1">
        <f t="shared" si="99"/>
        <v>0.10475406313440101</v>
      </c>
      <c r="T1047" s="1">
        <f t="shared" si="100"/>
        <v>0.89524593686559895</v>
      </c>
      <c r="U1047" s="1">
        <f t="shared" si="101"/>
        <v>-4.8057641386547001E-2</v>
      </c>
      <c r="V1047" s="10">
        <f t="shared" si="96"/>
        <v>1</v>
      </c>
      <c r="W1047" s="12"/>
      <c r="X1047" s="12"/>
      <c r="Y1047" s="12"/>
      <c r="Z1047" s="12"/>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19"/>
      <c r="AX1047" s="8"/>
      <c r="AY1047" s="8"/>
      <c r="AZ1047" s="8"/>
      <c r="BA1047" s="8"/>
      <c r="BB1047" s="8"/>
      <c r="BC1047" s="8"/>
      <c r="BD1047" s="8"/>
      <c r="BE1047" s="8"/>
      <c r="BF1047" s="8"/>
      <c r="BG1047" s="8"/>
      <c r="BH1047" s="8"/>
      <c r="BI1047" s="8"/>
    </row>
    <row r="1048" spans="1:61" ht="15" thickBot="1">
      <c r="A1048" s="2">
        <v>0</v>
      </c>
      <c r="B1048" s="2">
        <v>0</v>
      </c>
      <c r="C1048" s="2">
        <v>41</v>
      </c>
      <c r="D1048" s="2">
        <v>4</v>
      </c>
      <c r="E1048" s="2">
        <v>0</v>
      </c>
      <c r="F1048" s="2">
        <v>0</v>
      </c>
      <c r="G1048" s="2">
        <v>0</v>
      </c>
      <c r="H1048" s="2">
        <v>0</v>
      </c>
      <c r="I1048" s="2">
        <v>0</v>
      </c>
      <c r="J1048" s="2">
        <v>0</v>
      </c>
      <c r="K1048" s="2">
        <v>205</v>
      </c>
      <c r="L1048" s="2">
        <v>110</v>
      </c>
      <c r="M1048" s="2">
        <v>69</v>
      </c>
      <c r="N1048" s="2">
        <v>25.99</v>
      </c>
      <c r="O1048" s="2">
        <v>75</v>
      </c>
      <c r="P1048" s="2">
        <v>67</v>
      </c>
      <c r="Q1048" s="1">
        <f t="shared" si="97"/>
        <v>-3.6168411559661857</v>
      </c>
      <c r="R1048" s="1">
        <f t="shared" si="98"/>
        <v>2.6867412554027397E-2</v>
      </c>
      <c r="S1048" s="1">
        <f t="shared" si="99"/>
        <v>2.616444170450662E-2</v>
      </c>
      <c r="T1048" s="1">
        <f t="shared" si="100"/>
        <v>0.9738355582954934</v>
      </c>
      <c r="U1048" s="1">
        <f t="shared" si="101"/>
        <v>-1.1514371821774502E-2</v>
      </c>
      <c r="V1048" s="10">
        <f t="shared" si="96"/>
        <v>0</v>
      </c>
      <c r="W1048" s="12"/>
      <c r="X1048" s="12"/>
      <c r="Y1048" s="12"/>
      <c r="Z1048" s="12"/>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19"/>
      <c r="AX1048" s="8"/>
      <c r="AY1048" s="8"/>
      <c r="AZ1048" s="8"/>
      <c r="BA1048" s="8"/>
      <c r="BB1048" s="8"/>
      <c r="BC1048" s="8"/>
      <c r="BD1048" s="8"/>
      <c r="BE1048" s="8"/>
      <c r="BF1048" s="8"/>
      <c r="BG1048" s="8"/>
      <c r="BH1048" s="8"/>
      <c r="BI1048" s="8"/>
    </row>
    <row r="1049" spans="1:61" ht="15" thickBot="1">
      <c r="A1049" s="2">
        <v>0</v>
      </c>
      <c r="B1049" s="2">
        <v>0</v>
      </c>
      <c r="C1049" s="2">
        <v>40</v>
      </c>
      <c r="D1049" s="2">
        <v>1</v>
      </c>
      <c r="E1049" s="2">
        <v>1</v>
      </c>
      <c r="F1049" s="2">
        <v>15</v>
      </c>
      <c r="G1049" s="2">
        <v>0</v>
      </c>
      <c r="H1049" s="2">
        <v>0</v>
      </c>
      <c r="I1049" s="2">
        <v>0</v>
      </c>
      <c r="J1049" s="2">
        <v>0</v>
      </c>
      <c r="K1049" s="2">
        <v>199</v>
      </c>
      <c r="L1049" s="2">
        <v>122</v>
      </c>
      <c r="M1049" s="2">
        <v>82</v>
      </c>
      <c r="N1049" s="2">
        <v>22.16</v>
      </c>
      <c r="O1049" s="2">
        <v>85</v>
      </c>
      <c r="P1049" s="2">
        <v>77</v>
      </c>
      <c r="Q1049" s="1">
        <f t="shared" si="97"/>
        <v>-3.0715423034620493</v>
      </c>
      <c r="R1049" s="1">
        <f t="shared" si="98"/>
        <v>4.6349614532209038E-2</v>
      </c>
      <c r="S1049" s="1">
        <f t="shared" si="99"/>
        <v>4.4296489326782554E-2</v>
      </c>
      <c r="T1049" s="1">
        <f t="shared" si="100"/>
        <v>0.95570351067321746</v>
      </c>
      <c r="U1049" s="1">
        <f t="shared" si="101"/>
        <v>-1.967681865462571E-2</v>
      </c>
      <c r="V1049" s="10">
        <f t="shared" si="96"/>
        <v>0</v>
      </c>
      <c r="W1049" s="12"/>
      <c r="X1049" s="12"/>
      <c r="Y1049" s="12"/>
      <c r="Z1049" s="12"/>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19"/>
      <c r="AX1049" s="8"/>
      <c r="AY1049" s="8"/>
      <c r="AZ1049" s="8"/>
      <c r="BA1049" s="8"/>
      <c r="BB1049" s="8"/>
      <c r="BC1049" s="8"/>
      <c r="BD1049" s="8"/>
      <c r="BE1049" s="8"/>
      <c r="BF1049" s="8"/>
      <c r="BG1049" s="8"/>
      <c r="BH1049" s="8"/>
      <c r="BI1049" s="8"/>
    </row>
    <row r="1050" spans="1:61" ht="15" thickBot="1">
      <c r="A1050" s="2">
        <v>0</v>
      </c>
      <c r="B1050" s="2">
        <v>0</v>
      </c>
      <c r="C1050" s="2">
        <v>42</v>
      </c>
      <c r="D1050" s="2">
        <v>3</v>
      </c>
      <c r="E1050" s="2">
        <v>1</v>
      </c>
      <c r="F1050" s="2">
        <v>20</v>
      </c>
      <c r="G1050" s="2">
        <v>0</v>
      </c>
      <c r="H1050" s="2">
        <v>0</v>
      </c>
      <c r="I1050" s="2">
        <v>0</v>
      </c>
      <c r="J1050" s="2">
        <v>0</v>
      </c>
      <c r="K1050" s="2">
        <v>304</v>
      </c>
      <c r="L1050" s="2">
        <v>119</v>
      </c>
      <c r="M1050" s="2">
        <v>76</v>
      </c>
      <c r="N1050" s="2">
        <v>32.520000000000003</v>
      </c>
      <c r="O1050" s="2">
        <v>64</v>
      </c>
      <c r="P1050" s="2">
        <v>80</v>
      </c>
      <c r="Q1050" s="1">
        <f t="shared" si="97"/>
        <v>-2.5695626535052307</v>
      </c>
      <c r="R1050" s="1">
        <f t="shared" si="98"/>
        <v>7.6569025297046844E-2</v>
      </c>
      <c r="S1050" s="1">
        <f t="shared" si="99"/>
        <v>7.1123191823134549E-2</v>
      </c>
      <c r="T1050" s="1">
        <f t="shared" si="100"/>
        <v>0.92887680817686546</v>
      </c>
      <c r="U1050" s="1">
        <f t="shared" si="101"/>
        <v>-3.2041880276167591E-2</v>
      </c>
      <c r="V1050" s="10">
        <f t="shared" si="96"/>
        <v>0</v>
      </c>
      <c r="W1050" s="12"/>
      <c r="X1050" s="12"/>
      <c r="Y1050" s="12"/>
      <c r="Z1050" s="12"/>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19"/>
      <c r="AX1050" s="8"/>
      <c r="AY1050" s="8"/>
      <c r="AZ1050" s="8"/>
      <c r="BA1050" s="8"/>
      <c r="BB1050" s="8"/>
      <c r="BC1050" s="8"/>
      <c r="BD1050" s="8"/>
      <c r="BE1050" s="8"/>
      <c r="BF1050" s="8"/>
      <c r="BG1050" s="8"/>
      <c r="BH1050" s="8"/>
      <c r="BI1050" s="8"/>
    </row>
    <row r="1051" spans="1:61" ht="15" thickBot="1">
      <c r="A1051" s="2">
        <v>0</v>
      </c>
      <c r="B1051" s="2">
        <v>1</v>
      </c>
      <c r="C1051" s="2">
        <v>52</v>
      </c>
      <c r="D1051" s="2">
        <v>1</v>
      </c>
      <c r="E1051" s="2">
        <v>0</v>
      </c>
      <c r="F1051" s="2">
        <v>0</v>
      </c>
      <c r="G1051" s="2">
        <v>0</v>
      </c>
      <c r="H1051" s="2">
        <v>0</v>
      </c>
      <c r="I1051" s="2">
        <v>0</v>
      </c>
      <c r="J1051" s="2">
        <v>0</v>
      </c>
      <c r="K1051" s="2">
        <v>206</v>
      </c>
      <c r="L1051" s="2">
        <v>110</v>
      </c>
      <c r="M1051" s="2">
        <v>78</v>
      </c>
      <c r="N1051" s="2">
        <v>33.03</v>
      </c>
      <c r="O1051" s="2">
        <v>65</v>
      </c>
      <c r="P1051" s="2">
        <v>62</v>
      </c>
      <c r="Q1051" s="1">
        <f t="shared" si="97"/>
        <v>-2.2126166116210975</v>
      </c>
      <c r="R1051" s="1">
        <f t="shared" si="98"/>
        <v>0.10941397973775163</v>
      </c>
      <c r="S1051" s="1">
        <f t="shared" si="99"/>
        <v>9.8623220669722775E-2</v>
      </c>
      <c r="T1051" s="1">
        <f t="shared" si="100"/>
        <v>0.90137677933027727</v>
      </c>
      <c r="U1051" s="1">
        <f t="shared" si="101"/>
        <v>-4.5093634126836334E-2</v>
      </c>
      <c r="V1051" s="10">
        <f t="shared" si="96"/>
        <v>0</v>
      </c>
      <c r="W1051" s="12"/>
      <c r="X1051" s="12"/>
      <c r="Y1051" s="12"/>
      <c r="Z1051" s="12"/>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19"/>
      <c r="AX1051" s="8"/>
      <c r="AY1051" s="8"/>
      <c r="AZ1051" s="8"/>
      <c r="BA1051" s="8"/>
      <c r="BB1051" s="8"/>
      <c r="BC1051" s="8"/>
      <c r="BD1051" s="8"/>
      <c r="BE1051" s="8"/>
      <c r="BF1051" s="8"/>
      <c r="BG1051" s="8"/>
      <c r="BH1051" s="8"/>
      <c r="BI1051" s="8"/>
    </row>
    <row r="1052" spans="1:61" ht="15" thickBot="1">
      <c r="A1052" s="2">
        <v>0</v>
      </c>
      <c r="B1052" s="2">
        <v>0</v>
      </c>
      <c r="C1052" s="2">
        <v>49</v>
      </c>
      <c r="D1052" s="2">
        <v>1</v>
      </c>
      <c r="E1052" s="2">
        <v>0</v>
      </c>
      <c r="F1052" s="2">
        <v>0</v>
      </c>
      <c r="G1052" s="2">
        <v>0</v>
      </c>
      <c r="H1052" s="2">
        <v>0</v>
      </c>
      <c r="I1052" s="2">
        <v>1</v>
      </c>
      <c r="J1052" s="2">
        <v>0</v>
      </c>
      <c r="K1052" s="2">
        <v>309</v>
      </c>
      <c r="L1052" s="2">
        <v>155</v>
      </c>
      <c r="M1052" s="2">
        <v>85</v>
      </c>
      <c r="N1052" s="2">
        <v>23.06</v>
      </c>
      <c r="O1052" s="2">
        <v>70</v>
      </c>
      <c r="P1052" s="2">
        <v>63</v>
      </c>
      <c r="Q1052" s="1">
        <f t="shared" si="97"/>
        <v>-1.8976091728308662</v>
      </c>
      <c r="R1052" s="1">
        <f t="shared" si="98"/>
        <v>0.14992663975318943</v>
      </c>
      <c r="S1052" s="1">
        <f t="shared" si="99"/>
        <v>0.13037930818384069</v>
      </c>
      <c r="T1052" s="1">
        <f t="shared" si="100"/>
        <v>0.86962069181615931</v>
      </c>
      <c r="U1052" s="1">
        <f t="shared" si="101"/>
        <v>-6.0670135165245234E-2</v>
      </c>
      <c r="V1052" s="10">
        <f t="shared" si="96"/>
        <v>1</v>
      </c>
      <c r="W1052" s="12"/>
      <c r="X1052" s="12"/>
      <c r="Y1052" s="12"/>
      <c r="Z1052" s="12"/>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19"/>
      <c r="AX1052" s="8"/>
      <c r="AY1052" s="8"/>
      <c r="AZ1052" s="8"/>
      <c r="BA1052" s="8"/>
      <c r="BB1052" s="8"/>
      <c r="BC1052" s="8"/>
      <c r="BD1052" s="8"/>
      <c r="BE1052" s="8"/>
      <c r="BF1052" s="8"/>
      <c r="BG1052" s="8"/>
      <c r="BH1052" s="8"/>
      <c r="BI1052" s="8"/>
    </row>
    <row r="1053" spans="1:61" ht="15" thickBot="1">
      <c r="A1053" s="2">
        <v>0</v>
      </c>
      <c r="B1053" s="2">
        <v>0</v>
      </c>
      <c r="C1053" s="2">
        <v>52</v>
      </c>
      <c r="D1053" s="2">
        <v>1</v>
      </c>
      <c r="E1053" s="2">
        <v>1</v>
      </c>
      <c r="F1053" s="2">
        <v>1</v>
      </c>
      <c r="G1053" s="2">
        <v>0</v>
      </c>
      <c r="H1053" s="2">
        <v>0</v>
      </c>
      <c r="I1053" s="2">
        <v>0</v>
      </c>
      <c r="J1053" s="2">
        <v>0</v>
      </c>
      <c r="K1053" s="2">
        <v>234</v>
      </c>
      <c r="L1053" s="2">
        <v>111</v>
      </c>
      <c r="M1053" s="2">
        <v>81</v>
      </c>
      <c r="N1053" s="2">
        <v>22.35</v>
      </c>
      <c r="O1053" s="2">
        <v>70</v>
      </c>
      <c r="P1053" s="2">
        <v>77</v>
      </c>
      <c r="Q1053" s="1">
        <f t="shared" si="97"/>
        <v>-2.5948512863759863</v>
      </c>
      <c r="R1053" s="1">
        <f t="shared" si="98"/>
        <v>7.4656977758649684E-2</v>
      </c>
      <c r="S1053" s="1">
        <f t="shared" si="99"/>
        <v>6.9470518782986421E-2</v>
      </c>
      <c r="T1053" s="1">
        <f t="shared" si="100"/>
        <v>0.93052948121701362</v>
      </c>
      <c r="U1053" s="1">
        <f t="shared" si="101"/>
        <v>-3.126986291253208E-2</v>
      </c>
      <c r="V1053" s="10">
        <f t="shared" si="96"/>
        <v>0</v>
      </c>
      <c r="W1053" s="12"/>
      <c r="X1053" s="12"/>
      <c r="Y1053" s="12"/>
      <c r="Z1053" s="12"/>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19"/>
      <c r="AX1053" s="8"/>
      <c r="AY1053" s="8"/>
      <c r="AZ1053" s="8"/>
      <c r="BA1053" s="8"/>
      <c r="BB1053" s="8"/>
      <c r="BC1053" s="8"/>
      <c r="BD1053" s="8"/>
      <c r="BE1053" s="8"/>
      <c r="BF1053" s="8"/>
      <c r="BG1053" s="8"/>
      <c r="BH1053" s="8"/>
      <c r="BI1053" s="8"/>
    </row>
    <row r="1054" spans="1:61" ht="15" thickBot="1">
      <c r="A1054" s="2">
        <v>0</v>
      </c>
      <c r="B1054" s="2">
        <v>1</v>
      </c>
      <c r="C1054" s="2">
        <v>46</v>
      </c>
      <c r="D1054" s="2">
        <v>3</v>
      </c>
      <c r="E1054" s="2">
        <v>0</v>
      </c>
      <c r="F1054" s="2">
        <v>0</v>
      </c>
      <c r="G1054" s="2">
        <v>0</v>
      </c>
      <c r="H1054" s="2">
        <v>0</v>
      </c>
      <c r="I1054" s="2">
        <v>1</v>
      </c>
      <c r="J1054" s="2">
        <v>0</v>
      </c>
      <c r="K1054" s="2">
        <v>305</v>
      </c>
      <c r="L1054" s="2">
        <v>150</v>
      </c>
      <c r="M1054" s="2">
        <v>88</v>
      </c>
      <c r="N1054" s="2">
        <v>26.82</v>
      </c>
      <c r="O1054" s="2">
        <v>75</v>
      </c>
      <c r="P1054" s="2">
        <v>75</v>
      </c>
      <c r="Q1054" s="1">
        <f t="shared" si="97"/>
        <v>-1.628102374328245</v>
      </c>
      <c r="R1054" s="1">
        <f t="shared" si="98"/>
        <v>0.19630172810942745</v>
      </c>
      <c r="S1054" s="1">
        <f t="shared" si="99"/>
        <v>0.16409048277448568</v>
      </c>
      <c r="T1054" s="1">
        <f t="shared" si="100"/>
        <v>0.83590951722551432</v>
      </c>
      <c r="U1054" s="1">
        <f t="shared" si="101"/>
        <v>-7.7840730092551463E-2</v>
      </c>
      <c r="V1054" s="10">
        <f t="shared" si="96"/>
        <v>1</v>
      </c>
      <c r="W1054" s="12"/>
      <c r="X1054" s="12"/>
      <c r="Y1054" s="12"/>
      <c r="Z1054" s="12"/>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19"/>
      <c r="AX1054" s="8"/>
      <c r="AY1054" s="8"/>
      <c r="AZ1054" s="8"/>
      <c r="BA1054" s="8"/>
      <c r="BB1054" s="8"/>
      <c r="BC1054" s="8"/>
      <c r="BD1054" s="8"/>
      <c r="BE1054" s="8"/>
      <c r="BF1054" s="8"/>
      <c r="BG1054" s="8"/>
      <c r="BH1054" s="8"/>
      <c r="BI1054" s="8"/>
    </row>
    <row r="1055" spans="1:61" ht="15" thickBot="1">
      <c r="A1055" s="2">
        <v>0</v>
      </c>
      <c r="B1055" s="2">
        <v>0</v>
      </c>
      <c r="C1055" s="2">
        <v>40</v>
      </c>
      <c r="D1055" s="2">
        <v>2</v>
      </c>
      <c r="E1055" s="2">
        <v>0</v>
      </c>
      <c r="F1055" s="2">
        <v>0</v>
      </c>
      <c r="G1055" s="2">
        <v>0</v>
      </c>
      <c r="H1055" s="2">
        <v>0</v>
      </c>
      <c r="I1055" s="2">
        <v>0</v>
      </c>
      <c r="J1055" s="2">
        <v>0</v>
      </c>
      <c r="K1055" s="2">
        <v>208</v>
      </c>
      <c r="L1055" s="2">
        <v>116</v>
      </c>
      <c r="M1055" s="2">
        <v>75</v>
      </c>
      <c r="N1055" s="2">
        <v>18.52</v>
      </c>
      <c r="O1055" s="2">
        <v>80</v>
      </c>
      <c r="P1055" s="2">
        <v>82</v>
      </c>
      <c r="Q1055" s="1">
        <f t="shared" si="97"/>
        <v>-3.4722478003399235</v>
      </c>
      <c r="R1055" s="1">
        <f t="shared" si="98"/>
        <v>3.1047164341149593E-2</v>
      </c>
      <c r="S1055" s="1">
        <f t="shared" si="99"/>
        <v>3.0112263934103413E-2</v>
      </c>
      <c r="T1055" s="1">
        <f t="shared" si="100"/>
        <v>0.96988773606589662</v>
      </c>
      <c r="U1055" s="1">
        <f t="shared" si="101"/>
        <v>-1.3278532155100903E-2</v>
      </c>
      <c r="V1055" s="10">
        <f t="shared" si="96"/>
        <v>0</v>
      </c>
      <c r="W1055" s="12"/>
      <c r="X1055" s="12"/>
      <c r="Y1055" s="12"/>
      <c r="Z1055" s="12"/>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19"/>
      <c r="AX1055" s="8"/>
      <c r="AY1055" s="8"/>
      <c r="AZ1055" s="8"/>
      <c r="BA1055" s="8"/>
      <c r="BB1055" s="8"/>
      <c r="BC1055" s="8"/>
      <c r="BD1055" s="8"/>
      <c r="BE1055" s="8"/>
      <c r="BF1055" s="8"/>
      <c r="BG1055" s="8"/>
      <c r="BH1055" s="8"/>
      <c r="BI1055" s="8"/>
    </row>
    <row r="1056" spans="1:61" ht="15" thickBot="1">
      <c r="A1056" s="2">
        <v>0</v>
      </c>
      <c r="B1056" s="2">
        <v>1</v>
      </c>
      <c r="C1056" s="2">
        <v>35</v>
      </c>
      <c r="D1056" s="2">
        <v>1</v>
      </c>
      <c r="E1056" s="2">
        <v>1</v>
      </c>
      <c r="F1056" s="2">
        <v>15</v>
      </c>
      <c r="G1056" s="2">
        <v>0</v>
      </c>
      <c r="H1056" s="2">
        <v>0</v>
      </c>
      <c r="I1056" s="2">
        <v>0</v>
      </c>
      <c r="J1056" s="2">
        <v>0</v>
      </c>
      <c r="K1056" s="2">
        <v>210</v>
      </c>
      <c r="L1056" s="2">
        <v>99</v>
      </c>
      <c r="M1056" s="2">
        <v>67</v>
      </c>
      <c r="N1056" s="2">
        <v>22.39</v>
      </c>
      <c r="O1056" s="2">
        <v>57</v>
      </c>
      <c r="P1056" s="2">
        <v>75</v>
      </c>
      <c r="Q1056" s="1">
        <f t="shared" si="97"/>
        <v>-3.0182497196950475</v>
      </c>
      <c r="R1056" s="1">
        <f t="shared" si="98"/>
        <v>4.8886708967806565E-2</v>
      </c>
      <c r="S1056" s="1">
        <f t="shared" si="99"/>
        <v>4.6608188043411498E-2</v>
      </c>
      <c r="T1056" s="1">
        <f t="shared" si="100"/>
        <v>0.95339181195658851</v>
      </c>
      <c r="U1056" s="1">
        <f t="shared" si="101"/>
        <v>-2.0728582257247528E-2</v>
      </c>
      <c r="V1056" s="10">
        <f t="shared" si="96"/>
        <v>0</v>
      </c>
      <c r="W1056" s="12"/>
      <c r="X1056" s="12"/>
      <c r="Y1056" s="12"/>
      <c r="Z1056" s="12"/>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19"/>
      <c r="AX1056" s="8"/>
      <c r="AY1056" s="8"/>
      <c r="AZ1056" s="8"/>
      <c r="BA1056" s="8"/>
      <c r="BB1056" s="8"/>
      <c r="BC1056" s="8"/>
      <c r="BD1056" s="8"/>
      <c r="BE1056" s="8"/>
      <c r="BF1056" s="8"/>
      <c r="BG1056" s="8"/>
      <c r="BH1056" s="8"/>
      <c r="BI1056" s="8"/>
    </row>
    <row r="1057" spans="1:61" ht="15" thickBot="1">
      <c r="A1057" s="2">
        <v>0</v>
      </c>
      <c r="B1057" s="2">
        <v>0</v>
      </c>
      <c r="C1057" s="2">
        <v>42</v>
      </c>
      <c r="D1057" s="2">
        <v>1</v>
      </c>
      <c r="E1057" s="2">
        <v>0</v>
      </c>
      <c r="F1057" s="2">
        <v>0</v>
      </c>
      <c r="G1057" s="2">
        <v>0</v>
      </c>
      <c r="H1057" s="2">
        <v>0</v>
      </c>
      <c r="I1057" s="2">
        <v>0</v>
      </c>
      <c r="J1057" s="2">
        <v>0</v>
      </c>
      <c r="K1057" s="2">
        <v>271</v>
      </c>
      <c r="L1057" s="2">
        <v>115</v>
      </c>
      <c r="M1057" s="2">
        <v>77</v>
      </c>
      <c r="N1057" s="2">
        <v>28.68</v>
      </c>
      <c r="O1057" s="2">
        <v>66</v>
      </c>
      <c r="P1057" s="2">
        <v>82</v>
      </c>
      <c r="Q1057" s="1">
        <f t="shared" si="97"/>
        <v>-3.0642861301716211</v>
      </c>
      <c r="R1057" s="1">
        <f t="shared" si="98"/>
        <v>4.668715852502113E-2</v>
      </c>
      <c r="S1057" s="1">
        <f t="shared" si="99"/>
        <v>4.460469218979634E-2</v>
      </c>
      <c r="T1057" s="1">
        <f t="shared" si="100"/>
        <v>0.95539530781020365</v>
      </c>
      <c r="U1057" s="1">
        <f t="shared" si="101"/>
        <v>-1.9816895978288434E-2</v>
      </c>
      <c r="V1057" s="10">
        <f t="shared" si="96"/>
        <v>0</v>
      </c>
      <c r="W1057" s="12"/>
      <c r="X1057" s="12"/>
      <c r="Y1057" s="12"/>
      <c r="Z1057" s="12"/>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19"/>
      <c r="AX1057" s="8"/>
      <c r="AY1057" s="8"/>
      <c r="AZ1057" s="8"/>
      <c r="BA1057" s="8"/>
      <c r="BB1057" s="8"/>
      <c r="BC1057" s="8"/>
      <c r="BD1057" s="8"/>
      <c r="BE1057" s="8"/>
      <c r="BF1057" s="8"/>
      <c r="BG1057" s="8"/>
      <c r="BH1057" s="8"/>
      <c r="BI1057" s="8"/>
    </row>
    <row r="1058" spans="1:61" ht="15" thickBot="1">
      <c r="A1058" s="2">
        <v>0</v>
      </c>
      <c r="B1058" s="2">
        <v>1</v>
      </c>
      <c r="C1058" s="2">
        <v>58</v>
      </c>
      <c r="D1058" s="2">
        <v>1</v>
      </c>
      <c r="E1058" s="2">
        <v>0</v>
      </c>
      <c r="F1058" s="2">
        <v>0</v>
      </c>
      <c r="G1058" s="2">
        <v>0</v>
      </c>
      <c r="H1058" s="2">
        <v>0</v>
      </c>
      <c r="I1058" s="2">
        <v>1</v>
      </c>
      <c r="J1058" s="2">
        <v>0</v>
      </c>
      <c r="K1058" s="2">
        <v>264</v>
      </c>
      <c r="L1058" s="2">
        <v>181</v>
      </c>
      <c r="M1058" s="2">
        <v>90</v>
      </c>
      <c r="N1058" s="2">
        <v>24.49</v>
      </c>
      <c r="O1058" s="2">
        <v>75</v>
      </c>
      <c r="P1058" s="2">
        <v>71</v>
      </c>
      <c r="Q1058" s="1">
        <f t="shared" si="97"/>
        <v>-0.4437630404841002</v>
      </c>
      <c r="R1058" s="1">
        <f t="shared" si="98"/>
        <v>0.6416174401734096</v>
      </c>
      <c r="S1058" s="1">
        <f t="shared" si="99"/>
        <v>0.39084467822517371</v>
      </c>
      <c r="T1058" s="1">
        <f t="shared" si="100"/>
        <v>0.60915532177482623</v>
      </c>
      <c r="U1058" s="1">
        <f t="shared" si="101"/>
        <v>-0.2152719573028492</v>
      </c>
      <c r="V1058" s="10">
        <f t="shared" si="96"/>
        <v>1</v>
      </c>
      <c r="W1058" s="12"/>
      <c r="X1058" s="12"/>
      <c r="Y1058" s="12"/>
      <c r="Z1058" s="12"/>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19"/>
      <c r="AX1058" s="8"/>
      <c r="AY1058" s="8"/>
      <c r="AZ1058" s="8"/>
      <c r="BA1058" s="8"/>
      <c r="BB1058" s="8"/>
      <c r="BC1058" s="8"/>
      <c r="BD1058" s="8"/>
      <c r="BE1058" s="8"/>
      <c r="BF1058" s="8"/>
      <c r="BG1058" s="8"/>
      <c r="BH1058" s="8"/>
      <c r="BI1058" s="8"/>
    </row>
    <row r="1059" spans="1:61" ht="15" thickBot="1">
      <c r="A1059" s="2">
        <v>0</v>
      </c>
      <c r="B1059" s="2">
        <v>0</v>
      </c>
      <c r="C1059" s="2">
        <v>43</v>
      </c>
      <c r="D1059" s="2">
        <v>3</v>
      </c>
      <c r="E1059" s="2">
        <v>0</v>
      </c>
      <c r="F1059" s="2">
        <v>0</v>
      </c>
      <c r="G1059" s="2">
        <v>0</v>
      </c>
      <c r="H1059" s="2">
        <v>0</v>
      </c>
      <c r="I1059" s="2">
        <v>0</v>
      </c>
      <c r="J1059" s="2">
        <v>0</v>
      </c>
      <c r="K1059" s="2">
        <v>209</v>
      </c>
      <c r="L1059" s="2">
        <v>115</v>
      </c>
      <c r="M1059" s="2">
        <v>75</v>
      </c>
      <c r="N1059" s="2">
        <v>27.99</v>
      </c>
      <c r="O1059" s="2">
        <v>80</v>
      </c>
      <c r="P1059" s="2">
        <v>90</v>
      </c>
      <c r="Q1059" s="1">
        <f t="shared" si="97"/>
        <v>-3.2216166023613848</v>
      </c>
      <c r="R1059" s="1">
        <f t="shared" si="98"/>
        <v>3.9890519000336376E-2</v>
      </c>
      <c r="S1059" s="1">
        <f t="shared" si="99"/>
        <v>3.8360306466380494E-2</v>
      </c>
      <c r="T1059" s="1">
        <f t="shared" si="100"/>
        <v>0.96163969353361956</v>
      </c>
      <c r="U1059" s="1">
        <f t="shared" si="101"/>
        <v>-1.6987618628738592E-2</v>
      </c>
      <c r="V1059" s="10">
        <f t="shared" si="96"/>
        <v>0</v>
      </c>
      <c r="W1059" s="12"/>
      <c r="X1059" s="12"/>
      <c r="Y1059" s="12"/>
      <c r="Z1059" s="12"/>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19"/>
      <c r="AX1059" s="8"/>
      <c r="AY1059" s="8"/>
      <c r="AZ1059" s="8"/>
      <c r="BA1059" s="8"/>
      <c r="BB1059" s="8"/>
      <c r="BC1059" s="8"/>
      <c r="BD1059" s="8"/>
      <c r="BE1059" s="8"/>
      <c r="BF1059" s="8"/>
      <c r="BG1059" s="8"/>
      <c r="BH1059" s="8"/>
      <c r="BI1059" s="8"/>
    </row>
    <row r="1060" spans="1:61" ht="15" thickBot="1">
      <c r="A1060" s="2">
        <v>0</v>
      </c>
      <c r="B1060" s="2">
        <v>1</v>
      </c>
      <c r="C1060" s="2">
        <v>44</v>
      </c>
      <c r="D1060" s="2">
        <v>2</v>
      </c>
      <c r="E1060" s="2">
        <v>0</v>
      </c>
      <c r="F1060" s="2">
        <v>0</v>
      </c>
      <c r="G1060" s="2">
        <v>0</v>
      </c>
      <c r="H1060" s="2">
        <v>0</v>
      </c>
      <c r="I1060" s="2">
        <v>1</v>
      </c>
      <c r="J1060" s="2">
        <v>0</v>
      </c>
      <c r="K1060" s="2">
        <v>248</v>
      </c>
      <c r="L1060" s="2">
        <v>174</v>
      </c>
      <c r="M1060" s="2">
        <v>110</v>
      </c>
      <c r="N1060" s="2">
        <v>31.74</v>
      </c>
      <c r="O1060" s="2">
        <v>75</v>
      </c>
      <c r="P1060" s="2">
        <v>100</v>
      </c>
      <c r="Q1060" s="1">
        <f t="shared" si="97"/>
        <v>-1.3526092095347328</v>
      </c>
      <c r="R1060" s="1">
        <f t="shared" si="98"/>
        <v>0.258564730169557</v>
      </c>
      <c r="S1060" s="1">
        <f t="shared" si="99"/>
        <v>0.20544412533690062</v>
      </c>
      <c r="T1060" s="1">
        <f t="shared" si="100"/>
        <v>0.7945558746630994</v>
      </c>
      <c r="U1060" s="1">
        <f t="shared" si="101"/>
        <v>-9.9875556978156255E-2</v>
      </c>
      <c r="V1060" s="10">
        <f t="shared" si="96"/>
        <v>1</v>
      </c>
      <c r="W1060" s="12"/>
      <c r="X1060" s="12"/>
      <c r="Y1060" s="12"/>
      <c r="Z1060" s="12"/>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19"/>
      <c r="AX1060" s="8"/>
      <c r="AY1060" s="8"/>
      <c r="AZ1060" s="8"/>
      <c r="BA1060" s="8"/>
      <c r="BB1060" s="8"/>
      <c r="BC1060" s="8"/>
      <c r="BD1060" s="8"/>
      <c r="BE1060" s="8"/>
      <c r="BF1060" s="8"/>
      <c r="BG1060" s="8"/>
      <c r="BH1060" s="8"/>
      <c r="BI1060" s="8"/>
    </row>
    <row r="1061" spans="1:61" ht="15" thickBot="1">
      <c r="A1061" s="2">
        <v>0</v>
      </c>
      <c r="B1061" s="2">
        <v>0</v>
      </c>
      <c r="C1061" s="2">
        <v>38</v>
      </c>
      <c r="D1061" s="2">
        <v>2</v>
      </c>
      <c r="E1061" s="2">
        <v>1</v>
      </c>
      <c r="F1061" s="2">
        <v>10</v>
      </c>
      <c r="G1061" s="2">
        <v>0</v>
      </c>
      <c r="H1061" s="2">
        <v>0</v>
      </c>
      <c r="I1061" s="2">
        <v>0</v>
      </c>
      <c r="J1061" s="2">
        <v>0</v>
      </c>
      <c r="K1061" s="2">
        <v>155</v>
      </c>
      <c r="L1061" s="2">
        <v>96</v>
      </c>
      <c r="M1061" s="2">
        <v>61</v>
      </c>
      <c r="N1061" s="2">
        <v>24.19</v>
      </c>
      <c r="O1061" s="2">
        <v>60</v>
      </c>
      <c r="P1061" s="2">
        <v>68</v>
      </c>
      <c r="Q1061" s="1">
        <f t="shared" si="97"/>
        <v>-3.7167217185179098</v>
      </c>
      <c r="R1061" s="1">
        <f t="shared" si="98"/>
        <v>2.4313543978931321E-2</v>
      </c>
      <c r="S1061" s="1">
        <f t="shared" si="99"/>
        <v>2.3736427309635787E-2</v>
      </c>
      <c r="T1061" s="1">
        <f t="shared" si="100"/>
        <v>0.97626357269036423</v>
      </c>
      <c r="U1061" s="1">
        <f t="shared" si="101"/>
        <v>-1.0432915210874178E-2</v>
      </c>
      <c r="V1061" s="10">
        <f t="shared" si="96"/>
        <v>0</v>
      </c>
      <c r="W1061" s="12"/>
      <c r="X1061" s="12"/>
      <c r="Y1061" s="12"/>
      <c r="Z1061" s="12"/>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19"/>
      <c r="AX1061" s="8"/>
      <c r="AY1061" s="8"/>
      <c r="AZ1061" s="8"/>
      <c r="BA1061" s="8"/>
      <c r="BB1061" s="8"/>
      <c r="BC1061" s="8"/>
      <c r="BD1061" s="8"/>
      <c r="BE1061" s="8"/>
      <c r="BF1061" s="8"/>
      <c r="BG1061" s="8"/>
      <c r="BH1061" s="8"/>
      <c r="BI1061" s="8"/>
    </row>
    <row r="1062" spans="1:61" ht="15" thickBot="1">
      <c r="A1062" s="2">
        <v>0</v>
      </c>
      <c r="B1062" s="2">
        <v>0</v>
      </c>
      <c r="C1062" s="2">
        <v>39</v>
      </c>
      <c r="D1062" s="2">
        <v>2</v>
      </c>
      <c r="E1062" s="2">
        <v>1</v>
      </c>
      <c r="F1062" s="2">
        <v>20</v>
      </c>
      <c r="G1062" s="2">
        <v>0</v>
      </c>
      <c r="H1062" s="2">
        <v>0</v>
      </c>
      <c r="I1062" s="2">
        <v>0</v>
      </c>
      <c r="J1062" s="2">
        <v>0</v>
      </c>
      <c r="K1062" s="2">
        <v>149</v>
      </c>
      <c r="L1062" s="2">
        <v>122</v>
      </c>
      <c r="M1062" s="2">
        <v>72</v>
      </c>
      <c r="N1062" s="2">
        <v>21.3</v>
      </c>
      <c r="O1062" s="2">
        <v>85</v>
      </c>
      <c r="P1062" s="2">
        <v>75</v>
      </c>
      <c r="Q1062" s="1">
        <f t="shared" si="97"/>
        <v>-3.1854067780601572</v>
      </c>
      <c r="R1062" s="1">
        <f t="shared" si="98"/>
        <v>4.1361417461342476E-2</v>
      </c>
      <c r="S1062" s="1">
        <f t="shared" si="99"/>
        <v>3.9718599871094121E-2</v>
      </c>
      <c r="T1062" s="1">
        <f t="shared" si="100"/>
        <v>0.96028140012890584</v>
      </c>
      <c r="U1062" s="1">
        <f t="shared" si="101"/>
        <v>-1.760148298626274E-2</v>
      </c>
      <c r="V1062" s="10">
        <f t="shared" si="96"/>
        <v>0</v>
      </c>
      <c r="W1062" s="12"/>
      <c r="X1062" s="12"/>
      <c r="Y1062" s="12"/>
      <c r="Z1062" s="12"/>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19"/>
      <c r="AX1062" s="8"/>
      <c r="AY1062" s="8"/>
      <c r="AZ1062" s="8"/>
      <c r="BA1062" s="8"/>
      <c r="BB1062" s="8"/>
      <c r="BC1062" s="8"/>
      <c r="BD1062" s="8"/>
      <c r="BE1062" s="8"/>
      <c r="BF1062" s="8"/>
      <c r="BG1062" s="8"/>
      <c r="BH1062" s="8"/>
      <c r="BI1062" s="8"/>
    </row>
    <row r="1063" spans="1:61" ht="15" thickBot="1">
      <c r="A1063" s="2">
        <v>0</v>
      </c>
      <c r="B1063" s="2">
        <v>1</v>
      </c>
      <c r="C1063" s="2">
        <v>41</v>
      </c>
      <c r="D1063" s="2">
        <v>1</v>
      </c>
      <c r="E1063" s="2">
        <v>0</v>
      </c>
      <c r="F1063" s="2">
        <v>0</v>
      </c>
      <c r="G1063" s="2">
        <v>0</v>
      </c>
      <c r="H1063" s="2">
        <v>0</v>
      </c>
      <c r="I1063" s="2">
        <v>0</v>
      </c>
      <c r="J1063" s="2">
        <v>0</v>
      </c>
      <c r="K1063" s="2">
        <v>255</v>
      </c>
      <c r="L1063" s="2">
        <v>120.5</v>
      </c>
      <c r="M1063" s="2">
        <v>85.5</v>
      </c>
      <c r="N1063" s="2">
        <v>30.85</v>
      </c>
      <c r="O1063" s="2">
        <v>100</v>
      </c>
      <c r="P1063" s="2">
        <v>79</v>
      </c>
      <c r="Q1063" s="1">
        <f t="shared" si="97"/>
        <v>-2.6748443308488152</v>
      </c>
      <c r="R1063" s="1">
        <f t="shared" si="98"/>
        <v>6.891755589709854E-2</v>
      </c>
      <c r="S1063" s="1">
        <f t="shared" si="99"/>
        <v>6.4474154734280587E-2</v>
      </c>
      <c r="T1063" s="1">
        <f t="shared" si="100"/>
        <v>0.93552584526571936</v>
      </c>
      <c r="U1063" s="1">
        <f t="shared" si="101"/>
        <v>-2.8944209979858155E-2</v>
      </c>
      <c r="V1063" s="10">
        <f t="shared" si="96"/>
        <v>0</v>
      </c>
      <c r="W1063" s="12"/>
      <c r="X1063" s="12"/>
      <c r="Y1063" s="12"/>
      <c r="Z1063" s="12"/>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19"/>
      <c r="AX1063" s="8"/>
      <c r="AY1063" s="8"/>
      <c r="AZ1063" s="8"/>
      <c r="BA1063" s="8"/>
      <c r="BB1063" s="8"/>
      <c r="BC1063" s="8"/>
      <c r="BD1063" s="8"/>
      <c r="BE1063" s="8"/>
      <c r="BF1063" s="8"/>
      <c r="BG1063" s="8"/>
      <c r="BH1063" s="8"/>
      <c r="BI1063" s="8"/>
    </row>
    <row r="1064" spans="1:61" ht="15" thickBot="1">
      <c r="A1064" s="2">
        <v>0</v>
      </c>
      <c r="B1064" s="2">
        <v>1</v>
      </c>
      <c r="C1064" s="2">
        <v>40</v>
      </c>
      <c r="D1064" s="2">
        <v>1</v>
      </c>
      <c r="E1064" s="2">
        <v>0</v>
      </c>
      <c r="F1064" s="2">
        <v>0</v>
      </c>
      <c r="G1064" s="2">
        <v>0</v>
      </c>
      <c r="H1064" s="2">
        <v>0</v>
      </c>
      <c r="I1064" s="2">
        <v>0</v>
      </c>
      <c r="J1064" s="2">
        <v>0</v>
      </c>
      <c r="K1064" s="2">
        <v>137</v>
      </c>
      <c r="L1064" s="2">
        <v>127</v>
      </c>
      <c r="M1064" s="2">
        <v>82</v>
      </c>
      <c r="N1064" s="2">
        <v>27.04</v>
      </c>
      <c r="O1064" s="2">
        <v>60</v>
      </c>
      <c r="P1064" s="2">
        <v>71</v>
      </c>
      <c r="Q1064" s="1">
        <f t="shared" si="97"/>
        <v>-2.8484069917122774</v>
      </c>
      <c r="R1064" s="1">
        <f t="shared" si="98"/>
        <v>5.7936540791433462E-2</v>
      </c>
      <c r="S1064" s="1">
        <f t="shared" si="99"/>
        <v>5.476372027767528E-2</v>
      </c>
      <c r="T1064" s="1">
        <f t="shared" si="100"/>
        <v>0.94523627972232471</v>
      </c>
      <c r="U1064" s="1">
        <f t="shared" si="101"/>
        <v>-2.4459617783601579E-2</v>
      </c>
      <c r="V1064" s="10">
        <f t="shared" si="96"/>
        <v>0</v>
      </c>
      <c r="W1064" s="12"/>
      <c r="X1064" s="12"/>
      <c r="Y1064" s="12"/>
      <c r="Z1064" s="12"/>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19"/>
      <c r="AX1064" s="8"/>
      <c r="AY1064" s="8"/>
      <c r="AZ1064" s="8"/>
      <c r="BA1064" s="8"/>
      <c r="BB1064" s="8"/>
      <c r="BC1064" s="8"/>
      <c r="BD1064" s="8"/>
      <c r="BE1064" s="8"/>
      <c r="BF1064" s="8"/>
      <c r="BG1064" s="8"/>
      <c r="BH1064" s="8"/>
      <c r="BI1064" s="8"/>
    </row>
    <row r="1065" spans="1:61" ht="15" thickBot="1">
      <c r="A1065" s="2">
        <v>0</v>
      </c>
      <c r="B1065" s="2">
        <v>0</v>
      </c>
      <c r="C1065" s="2">
        <v>38</v>
      </c>
      <c r="D1065" s="2">
        <v>2</v>
      </c>
      <c r="E1065" s="2">
        <v>1</v>
      </c>
      <c r="F1065" s="2">
        <v>9</v>
      </c>
      <c r="G1065" s="2">
        <v>0</v>
      </c>
      <c r="H1065" s="2">
        <v>0</v>
      </c>
      <c r="I1065" s="2">
        <v>0</v>
      </c>
      <c r="J1065" s="2">
        <v>0</v>
      </c>
      <c r="K1065" s="2">
        <v>160</v>
      </c>
      <c r="L1065" s="2">
        <v>102.5</v>
      </c>
      <c r="M1065" s="2">
        <v>67.5</v>
      </c>
      <c r="N1065" s="2">
        <v>21.16</v>
      </c>
      <c r="O1065" s="2">
        <v>90</v>
      </c>
      <c r="P1065" s="2">
        <v>68</v>
      </c>
      <c r="Q1065" s="1">
        <f t="shared" si="97"/>
        <v>-3.767742870908152</v>
      </c>
      <c r="R1065" s="1">
        <f t="shared" si="98"/>
        <v>2.3104153534990055E-2</v>
      </c>
      <c r="S1065" s="1">
        <f t="shared" si="99"/>
        <v>2.2582406155972949E-2</v>
      </c>
      <c r="T1065" s="1">
        <f t="shared" si="100"/>
        <v>0.97741759384402704</v>
      </c>
      <c r="U1065" s="1">
        <f t="shared" si="101"/>
        <v>-9.9198477913680222E-3</v>
      </c>
      <c r="V1065" s="10">
        <f t="shared" si="96"/>
        <v>0</v>
      </c>
      <c r="W1065" s="12"/>
      <c r="X1065" s="12"/>
      <c r="Y1065" s="12"/>
      <c r="Z1065" s="12"/>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19"/>
      <c r="AX1065" s="8"/>
      <c r="AY1065" s="8"/>
      <c r="AZ1065" s="8"/>
      <c r="BA1065" s="8"/>
      <c r="BB1065" s="8"/>
      <c r="BC1065" s="8"/>
      <c r="BD1065" s="8"/>
      <c r="BE1065" s="8"/>
      <c r="BF1065" s="8"/>
      <c r="BG1065" s="8"/>
      <c r="BH1065" s="8"/>
      <c r="BI1065" s="8"/>
    </row>
    <row r="1066" spans="1:61" ht="15" thickBot="1">
      <c r="A1066" s="2">
        <v>0</v>
      </c>
      <c r="B1066" s="2">
        <v>0</v>
      </c>
      <c r="C1066" s="2">
        <v>41</v>
      </c>
      <c r="D1066" s="2">
        <v>2</v>
      </c>
      <c r="E1066" s="2">
        <v>1</v>
      </c>
      <c r="F1066" s="2">
        <v>3</v>
      </c>
      <c r="G1066" s="2">
        <v>0</v>
      </c>
      <c r="H1066" s="2">
        <v>0</v>
      </c>
      <c r="I1066" s="2">
        <v>0</v>
      </c>
      <c r="J1066" s="2">
        <v>0</v>
      </c>
      <c r="K1066" s="2">
        <v>226</v>
      </c>
      <c r="L1066" s="2">
        <v>130</v>
      </c>
      <c r="M1066" s="2">
        <v>80</v>
      </c>
      <c r="N1066" s="2">
        <v>25.25</v>
      </c>
      <c r="O1066" s="2">
        <v>75</v>
      </c>
      <c r="P1066" s="2">
        <v>73</v>
      </c>
      <c r="Q1066" s="1">
        <f t="shared" si="97"/>
        <v>-3.051514909271539</v>
      </c>
      <c r="R1066" s="1">
        <f t="shared" si="98"/>
        <v>4.7287234233243547E-2</v>
      </c>
      <c r="S1066" s="1">
        <f t="shared" si="99"/>
        <v>4.515211556824162E-2</v>
      </c>
      <c r="T1066" s="1">
        <f t="shared" si="100"/>
        <v>0.95484788443175839</v>
      </c>
      <c r="U1066" s="1">
        <f t="shared" si="101"/>
        <v>-2.0065809791982189E-2</v>
      </c>
      <c r="V1066" s="10">
        <f t="shared" si="96"/>
        <v>0</v>
      </c>
      <c r="W1066" s="12"/>
      <c r="X1066" s="12"/>
      <c r="Y1066" s="12"/>
      <c r="Z1066" s="12"/>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19"/>
      <c r="AX1066" s="8"/>
      <c r="AY1066" s="8"/>
      <c r="AZ1066" s="8"/>
      <c r="BA1066" s="8"/>
      <c r="BB1066" s="8"/>
      <c r="BC1066" s="8"/>
      <c r="BD1066" s="8"/>
      <c r="BE1066" s="8"/>
      <c r="BF1066" s="8"/>
      <c r="BG1066" s="8"/>
      <c r="BH1066" s="8"/>
      <c r="BI1066" s="8"/>
    </row>
    <row r="1067" spans="1:61" ht="15" thickBot="1">
      <c r="A1067" s="2">
        <v>0</v>
      </c>
      <c r="B1067" s="2">
        <v>0</v>
      </c>
      <c r="C1067" s="2">
        <v>42</v>
      </c>
      <c r="D1067" s="2">
        <v>2</v>
      </c>
      <c r="E1067" s="2">
        <v>1</v>
      </c>
      <c r="F1067" s="2">
        <v>15</v>
      </c>
      <c r="G1067" s="2">
        <v>0</v>
      </c>
      <c r="H1067" s="2">
        <v>0</v>
      </c>
      <c r="I1067" s="2">
        <v>0</v>
      </c>
      <c r="J1067" s="2">
        <v>0</v>
      </c>
      <c r="K1067" s="2">
        <v>197</v>
      </c>
      <c r="L1067" s="2">
        <v>124</v>
      </c>
      <c r="M1067" s="2">
        <v>81</v>
      </c>
      <c r="N1067" s="2">
        <v>21.5</v>
      </c>
      <c r="O1067" s="2">
        <v>80</v>
      </c>
      <c r="P1067" s="2">
        <v>63</v>
      </c>
      <c r="Q1067" s="1">
        <f t="shared" si="97"/>
        <v>-3.0488703056081548</v>
      </c>
      <c r="R1067" s="1">
        <f t="shared" si="98"/>
        <v>4.741245573376509E-2</v>
      </c>
      <c r="S1067" s="1">
        <f t="shared" si="99"/>
        <v>4.5266270678965985E-2</v>
      </c>
      <c r="T1067" s="1">
        <f t="shared" si="100"/>
        <v>0.95473372932103406</v>
      </c>
      <c r="U1067" s="1">
        <f t="shared" si="101"/>
        <v>-2.0117734186698426E-2</v>
      </c>
      <c r="V1067" s="10">
        <f t="shared" si="96"/>
        <v>0</v>
      </c>
      <c r="W1067" s="12"/>
      <c r="X1067" s="12"/>
      <c r="Y1067" s="12"/>
      <c r="Z1067" s="12"/>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19"/>
      <c r="AX1067" s="8"/>
      <c r="AY1067" s="8"/>
      <c r="AZ1067" s="8"/>
      <c r="BA1067" s="8"/>
      <c r="BB1067" s="8"/>
      <c r="BC1067" s="8"/>
      <c r="BD1067" s="8"/>
      <c r="BE1067" s="8"/>
      <c r="BF1067" s="8"/>
      <c r="BG1067" s="8"/>
      <c r="BH1067" s="8"/>
      <c r="BI1067" s="8"/>
    </row>
    <row r="1068" spans="1:61" ht="15" thickBot="1">
      <c r="A1068" s="2">
        <v>1</v>
      </c>
      <c r="B1068" s="2">
        <v>1</v>
      </c>
      <c r="C1068" s="2">
        <v>58</v>
      </c>
      <c r="D1068" s="2">
        <v>1</v>
      </c>
      <c r="E1068" s="2">
        <v>1</v>
      </c>
      <c r="F1068" s="2">
        <v>30</v>
      </c>
      <c r="G1068" s="2">
        <v>0</v>
      </c>
      <c r="H1068" s="2">
        <v>0</v>
      </c>
      <c r="I1068" s="2">
        <v>1</v>
      </c>
      <c r="J1068" s="2">
        <v>0</v>
      </c>
      <c r="K1068" s="2">
        <v>279</v>
      </c>
      <c r="L1068" s="2">
        <v>180</v>
      </c>
      <c r="M1068" s="2">
        <v>109.5</v>
      </c>
      <c r="N1068" s="2">
        <v>26.04</v>
      </c>
      <c r="O1068" s="2">
        <v>75</v>
      </c>
      <c r="P1068" s="2">
        <v>82</v>
      </c>
      <c r="Q1068" s="1">
        <f t="shared" si="97"/>
        <v>0.1897005077983831</v>
      </c>
      <c r="R1068" s="1">
        <f t="shared" si="98"/>
        <v>1.2088874910597025</v>
      </c>
      <c r="S1068" s="1">
        <f t="shared" si="99"/>
        <v>0.54728341572514627</v>
      </c>
      <c r="T1068" s="1">
        <f t="shared" si="100"/>
        <v>0.54728341572514627</v>
      </c>
      <c r="U1068" s="1">
        <f t="shared" si="101"/>
        <v>-0.26178771204054252</v>
      </c>
      <c r="V1068" s="10">
        <f t="shared" si="96"/>
        <v>1</v>
      </c>
      <c r="W1068" s="12"/>
      <c r="X1068" s="12"/>
      <c r="Y1068" s="12"/>
      <c r="Z1068" s="12"/>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19"/>
      <c r="AX1068" s="8"/>
      <c r="AY1068" s="8"/>
      <c r="AZ1068" s="8"/>
      <c r="BA1068" s="8"/>
      <c r="BB1068" s="8"/>
      <c r="BC1068" s="8"/>
      <c r="BD1068" s="8"/>
      <c r="BE1068" s="8"/>
      <c r="BF1068" s="8"/>
      <c r="BG1068" s="8"/>
      <c r="BH1068" s="8"/>
      <c r="BI1068" s="8"/>
    </row>
    <row r="1069" spans="1:61" ht="15" thickBot="1">
      <c r="A1069" s="2">
        <v>0</v>
      </c>
      <c r="B1069" s="2">
        <v>1</v>
      </c>
      <c r="C1069" s="2">
        <v>42</v>
      </c>
      <c r="D1069" s="2">
        <v>4</v>
      </c>
      <c r="E1069" s="2">
        <v>0</v>
      </c>
      <c r="F1069" s="2">
        <v>0</v>
      </c>
      <c r="G1069" s="2">
        <v>0</v>
      </c>
      <c r="H1069" s="2">
        <v>0</v>
      </c>
      <c r="I1069" s="2">
        <v>0</v>
      </c>
      <c r="J1069" s="2">
        <v>0</v>
      </c>
      <c r="K1069" s="2">
        <v>195</v>
      </c>
      <c r="L1069" s="2">
        <v>112</v>
      </c>
      <c r="M1069" s="2">
        <v>74.5</v>
      </c>
      <c r="N1069" s="2">
        <v>23.37</v>
      </c>
      <c r="O1069" s="2">
        <v>58</v>
      </c>
      <c r="P1069" s="2">
        <v>110</v>
      </c>
      <c r="Q1069" s="1">
        <f t="shared" si="97"/>
        <v>-2.6677806785665412</v>
      </c>
      <c r="R1069" s="1">
        <f t="shared" si="98"/>
        <v>6.9406088930552765E-2</v>
      </c>
      <c r="S1069" s="1">
        <f t="shared" si="99"/>
        <v>6.490152772550746E-2</v>
      </c>
      <c r="T1069" s="1">
        <f t="shared" si="100"/>
        <v>0.9350984722744925</v>
      </c>
      <c r="U1069" s="1">
        <f t="shared" si="101"/>
        <v>-2.9142652535419172E-2</v>
      </c>
      <c r="V1069" s="10">
        <f t="shared" si="96"/>
        <v>0</v>
      </c>
      <c r="W1069" s="12"/>
      <c r="X1069" s="12"/>
      <c r="Y1069" s="12"/>
      <c r="Z1069" s="12"/>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19"/>
      <c r="AX1069" s="8"/>
      <c r="AY1069" s="8"/>
      <c r="AZ1069" s="8"/>
      <c r="BA1069" s="8"/>
      <c r="BB1069" s="8"/>
      <c r="BC1069" s="8"/>
      <c r="BD1069" s="8"/>
      <c r="BE1069" s="8"/>
      <c r="BF1069" s="8"/>
      <c r="BG1069" s="8"/>
      <c r="BH1069" s="8"/>
      <c r="BI1069" s="8"/>
    </row>
    <row r="1070" spans="1:61" ht="15" thickBot="1">
      <c r="A1070" s="2">
        <v>0</v>
      </c>
      <c r="B1070" s="2">
        <v>0</v>
      </c>
      <c r="C1070" s="2">
        <v>47</v>
      </c>
      <c r="D1070" s="2">
        <v>4</v>
      </c>
      <c r="E1070" s="2">
        <v>1</v>
      </c>
      <c r="F1070" s="2">
        <v>3</v>
      </c>
      <c r="G1070" s="2">
        <v>0</v>
      </c>
      <c r="H1070" s="2">
        <v>0</v>
      </c>
      <c r="I1070" s="2">
        <v>0</v>
      </c>
      <c r="J1070" s="2">
        <v>0</v>
      </c>
      <c r="K1070" s="2">
        <v>231</v>
      </c>
      <c r="L1070" s="2">
        <v>133.5</v>
      </c>
      <c r="M1070" s="2">
        <v>76</v>
      </c>
      <c r="N1070" s="2">
        <v>25.77</v>
      </c>
      <c r="O1070" s="2">
        <v>75</v>
      </c>
      <c r="P1070" s="2">
        <v>73</v>
      </c>
      <c r="Q1070" s="1">
        <f t="shared" si="97"/>
        <v>-2.6787442922986378</v>
      </c>
      <c r="R1070" s="1">
        <f t="shared" si="98"/>
        <v>6.864930351286562E-2</v>
      </c>
      <c r="S1070" s="1">
        <f t="shared" si="99"/>
        <v>6.4239319005029549E-2</v>
      </c>
      <c r="T1070" s="1">
        <f t="shared" si="100"/>
        <v>0.93576068099497045</v>
      </c>
      <c r="U1070" s="1">
        <f t="shared" si="101"/>
        <v>-2.8835207044741993E-2</v>
      </c>
      <c r="V1070" s="10">
        <f t="shared" si="96"/>
        <v>0</v>
      </c>
      <c r="W1070" s="12"/>
      <c r="X1070" s="12"/>
      <c r="Y1070" s="12"/>
      <c r="Z1070" s="12"/>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19"/>
      <c r="AX1070" s="8"/>
      <c r="AY1070" s="8"/>
      <c r="AZ1070" s="8"/>
      <c r="BA1070" s="8"/>
      <c r="BB1070" s="8"/>
      <c r="BC1070" s="8"/>
      <c r="BD1070" s="8"/>
      <c r="BE1070" s="8"/>
      <c r="BF1070" s="8"/>
      <c r="BG1070" s="8"/>
      <c r="BH1070" s="8"/>
      <c r="BI1070" s="8"/>
    </row>
    <row r="1071" spans="1:61" ht="15" thickBot="1">
      <c r="A1071" s="2">
        <v>0</v>
      </c>
      <c r="B1071" s="2">
        <v>1</v>
      </c>
      <c r="C1071" s="2">
        <v>59</v>
      </c>
      <c r="D1071" s="2">
        <v>1</v>
      </c>
      <c r="E1071" s="2">
        <v>0</v>
      </c>
      <c r="F1071" s="2">
        <v>0</v>
      </c>
      <c r="G1071" s="2">
        <v>0</v>
      </c>
      <c r="H1071" s="2">
        <v>0</v>
      </c>
      <c r="I1071" s="2">
        <v>0</v>
      </c>
      <c r="J1071" s="2">
        <v>0</v>
      </c>
      <c r="K1071" s="2">
        <v>229</v>
      </c>
      <c r="L1071" s="2">
        <v>100.5</v>
      </c>
      <c r="M1071" s="2">
        <v>66</v>
      </c>
      <c r="N1071" s="2">
        <v>25.18</v>
      </c>
      <c r="O1071" s="2">
        <v>44</v>
      </c>
      <c r="P1071" s="2">
        <v>81</v>
      </c>
      <c r="Q1071" s="1">
        <f t="shared" si="97"/>
        <v>-1.6603625637320061</v>
      </c>
      <c r="R1071" s="1">
        <f t="shared" si="98"/>
        <v>0.19007005509890321</v>
      </c>
      <c r="S1071" s="1">
        <f t="shared" si="99"/>
        <v>0.15971333308030095</v>
      </c>
      <c r="T1071" s="1">
        <f t="shared" si="100"/>
        <v>0.84028666691969911</v>
      </c>
      <c r="U1071" s="1">
        <f t="shared" si="101"/>
        <v>-7.5572527482761109E-2</v>
      </c>
      <c r="V1071" s="10">
        <f t="shared" si="96"/>
        <v>1</v>
      </c>
      <c r="W1071" s="12"/>
      <c r="X1071" s="12"/>
      <c r="Y1071" s="12"/>
      <c r="Z1071" s="12"/>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19"/>
      <c r="AX1071" s="8"/>
      <c r="AY1071" s="8"/>
      <c r="AZ1071" s="8"/>
      <c r="BA1071" s="8"/>
      <c r="BB1071" s="8"/>
      <c r="BC1071" s="8"/>
      <c r="BD1071" s="8"/>
      <c r="BE1071" s="8"/>
      <c r="BF1071" s="8"/>
      <c r="BG1071" s="8"/>
      <c r="BH1071" s="8"/>
      <c r="BI1071" s="8"/>
    </row>
    <row r="1072" spans="1:61" ht="15" thickBot="1">
      <c r="A1072" s="2">
        <v>0</v>
      </c>
      <c r="B1072" s="2">
        <v>1</v>
      </c>
      <c r="C1072" s="2">
        <v>55</v>
      </c>
      <c r="D1072" s="2">
        <v>1</v>
      </c>
      <c r="E1072" s="2">
        <v>1</v>
      </c>
      <c r="F1072" s="2">
        <v>20</v>
      </c>
      <c r="G1072" s="2">
        <v>0</v>
      </c>
      <c r="H1072" s="2">
        <v>0</v>
      </c>
      <c r="I1072" s="2">
        <v>0</v>
      </c>
      <c r="J1072" s="2">
        <v>0</v>
      </c>
      <c r="K1072" s="2">
        <v>242</v>
      </c>
      <c r="L1072" s="2">
        <v>120</v>
      </c>
      <c r="M1072" s="2">
        <v>86</v>
      </c>
      <c r="N1072" s="2">
        <v>26.77</v>
      </c>
      <c r="O1072" s="2">
        <v>55</v>
      </c>
      <c r="P1072" s="2">
        <v>73</v>
      </c>
      <c r="Q1072" s="1">
        <f t="shared" si="97"/>
        <v>-1.3218127117372713</v>
      </c>
      <c r="R1072" s="1">
        <f t="shared" si="98"/>
        <v>0.26665150129659088</v>
      </c>
      <c r="S1072" s="1">
        <f t="shared" si="99"/>
        <v>0.21051686357584279</v>
      </c>
      <c r="T1072" s="1">
        <f t="shared" si="100"/>
        <v>0.78948313642415724</v>
      </c>
      <c r="U1072" s="1">
        <f t="shared" si="101"/>
        <v>-0.10265714220559431</v>
      </c>
      <c r="V1072" s="10">
        <f t="shared" si="96"/>
        <v>1</v>
      </c>
      <c r="W1072" s="12"/>
      <c r="X1072" s="12"/>
      <c r="Y1072" s="12"/>
      <c r="Z1072" s="12"/>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19"/>
      <c r="AX1072" s="8"/>
      <c r="AY1072" s="8"/>
      <c r="AZ1072" s="8"/>
      <c r="BA1072" s="8"/>
      <c r="BB1072" s="8"/>
      <c r="BC1072" s="8"/>
      <c r="BD1072" s="8"/>
      <c r="BE1072" s="8"/>
      <c r="BF1072" s="8"/>
      <c r="BG1072" s="8"/>
      <c r="BH1072" s="8"/>
      <c r="BI1072" s="8"/>
    </row>
    <row r="1073" spans="1:61" ht="15" thickBot="1">
      <c r="A1073" s="2">
        <v>0</v>
      </c>
      <c r="B1073" s="2">
        <v>1</v>
      </c>
      <c r="C1073" s="2">
        <v>68</v>
      </c>
      <c r="D1073" s="2">
        <v>1</v>
      </c>
      <c r="E1073" s="2">
        <v>0</v>
      </c>
      <c r="F1073" s="2">
        <v>0</v>
      </c>
      <c r="G1073" s="2">
        <v>0</v>
      </c>
      <c r="H1073" s="2">
        <v>0</v>
      </c>
      <c r="I1073" s="2">
        <v>0</v>
      </c>
      <c r="J1073" s="2">
        <v>0</v>
      </c>
      <c r="K1073" s="2">
        <v>230</v>
      </c>
      <c r="L1073" s="2">
        <v>124</v>
      </c>
      <c r="M1073" s="2">
        <v>70</v>
      </c>
      <c r="N1073" s="2">
        <v>22.85</v>
      </c>
      <c r="O1073" s="2">
        <v>70</v>
      </c>
      <c r="P1073" s="2">
        <v>60</v>
      </c>
      <c r="Q1073" s="1">
        <f t="shared" si="97"/>
        <v>-0.99174786818411143</v>
      </c>
      <c r="R1073" s="1">
        <f t="shared" si="98"/>
        <v>0.3709277912067232</v>
      </c>
      <c r="S1073" s="1">
        <f t="shared" si="99"/>
        <v>0.2705669792281501</v>
      </c>
      <c r="T1073" s="1">
        <f t="shared" si="100"/>
        <v>0.7294330207718499</v>
      </c>
      <c r="U1073" s="1">
        <f t="shared" si="101"/>
        <v>-0.13701458045958112</v>
      </c>
      <c r="V1073" s="10">
        <f t="shared" si="96"/>
        <v>1</v>
      </c>
      <c r="W1073" s="12"/>
      <c r="X1073" s="12"/>
      <c r="Y1073" s="12"/>
      <c r="Z1073" s="12"/>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19"/>
      <c r="AX1073" s="8"/>
      <c r="AY1073" s="8"/>
      <c r="AZ1073" s="8"/>
      <c r="BA1073" s="8"/>
      <c r="BB1073" s="8"/>
      <c r="BC1073" s="8"/>
      <c r="BD1073" s="8"/>
      <c r="BE1073" s="8"/>
      <c r="BF1073" s="8"/>
      <c r="BG1073" s="8"/>
      <c r="BH1073" s="8"/>
      <c r="BI1073" s="8"/>
    </row>
    <row r="1074" spans="1:61" ht="15" thickBot="1">
      <c r="A1074" s="2">
        <v>0</v>
      </c>
      <c r="B1074" s="2">
        <v>1</v>
      </c>
      <c r="C1074" s="2">
        <v>61</v>
      </c>
      <c r="D1074" s="2">
        <v>1</v>
      </c>
      <c r="E1074" s="2">
        <v>1</v>
      </c>
      <c r="F1074" s="2">
        <v>20</v>
      </c>
      <c r="G1074" s="2">
        <v>0</v>
      </c>
      <c r="H1074" s="2">
        <v>0</v>
      </c>
      <c r="I1074" s="2">
        <v>1</v>
      </c>
      <c r="J1074" s="2">
        <v>0</v>
      </c>
      <c r="K1074" s="2">
        <v>183</v>
      </c>
      <c r="L1074" s="2">
        <v>156</v>
      </c>
      <c r="M1074" s="2">
        <v>92</v>
      </c>
      <c r="N1074" s="2">
        <v>24.69</v>
      </c>
      <c r="O1074" s="2">
        <v>75</v>
      </c>
      <c r="P1074" s="2">
        <v>79</v>
      </c>
      <c r="Q1074" s="1">
        <f t="shared" si="97"/>
        <v>-0.3452331413988583</v>
      </c>
      <c r="R1074" s="1">
        <f t="shared" si="98"/>
        <v>0.70805525723002427</v>
      </c>
      <c r="S1074" s="1">
        <f t="shared" si="99"/>
        <v>0.41453884716720862</v>
      </c>
      <c r="T1074" s="1">
        <f t="shared" si="100"/>
        <v>0.58546115283279132</v>
      </c>
      <c r="U1074" s="1">
        <f t="shared" si="101"/>
        <v>-0.232501916424358</v>
      </c>
      <c r="V1074" s="10">
        <f t="shared" si="96"/>
        <v>1</v>
      </c>
      <c r="W1074" s="12"/>
      <c r="X1074" s="12"/>
      <c r="Y1074" s="12"/>
      <c r="Z1074" s="12"/>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19"/>
      <c r="AX1074" s="8"/>
      <c r="AY1074" s="8"/>
      <c r="AZ1074" s="8"/>
      <c r="BA1074" s="8"/>
      <c r="BB1074" s="8"/>
      <c r="BC1074" s="8"/>
      <c r="BD1074" s="8"/>
      <c r="BE1074" s="8"/>
      <c r="BF1074" s="8"/>
      <c r="BG1074" s="8"/>
      <c r="BH1074" s="8"/>
      <c r="BI1074" s="8"/>
    </row>
    <row r="1075" spans="1:61" ht="15" thickBot="1">
      <c r="A1075" s="2">
        <v>0</v>
      </c>
      <c r="B1075" s="2">
        <v>0</v>
      </c>
      <c r="C1075" s="2">
        <v>36</v>
      </c>
      <c r="D1075" s="2">
        <v>2</v>
      </c>
      <c r="E1075" s="2">
        <v>0</v>
      </c>
      <c r="F1075" s="2">
        <v>0</v>
      </c>
      <c r="G1075" s="2">
        <v>0</v>
      </c>
      <c r="H1075" s="2">
        <v>0</v>
      </c>
      <c r="I1075" s="2">
        <v>0</v>
      </c>
      <c r="J1075" s="2">
        <v>1</v>
      </c>
      <c r="K1075" s="2">
        <v>208</v>
      </c>
      <c r="L1075" s="2">
        <v>156.5</v>
      </c>
      <c r="M1075" s="2">
        <v>105</v>
      </c>
      <c r="N1075" s="2">
        <v>33.82</v>
      </c>
      <c r="O1075" s="2">
        <v>95</v>
      </c>
      <c r="P1075" s="2">
        <v>186</v>
      </c>
      <c r="Q1075" s="1">
        <f t="shared" si="97"/>
        <v>-2.3982378001362985</v>
      </c>
      <c r="R1075" s="1">
        <f t="shared" si="98"/>
        <v>9.0877957392533029E-2</v>
      </c>
      <c r="S1075" s="1">
        <f t="shared" si="99"/>
        <v>8.3307171784599732E-2</v>
      </c>
      <c r="T1075" s="1">
        <f t="shared" si="100"/>
        <v>0.91669282821540032</v>
      </c>
      <c r="U1075" s="1">
        <f t="shared" si="101"/>
        <v>-3.7776166357628406E-2</v>
      </c>
      <c r="V1075" s="10">
        <f t="shared" si="96"/>
        <v>0</v>
      </c>
      <c r="W1075" s="12"/>
      <c r="X1075" s="12"/>
      <c r="Y1075" s="12"/>
      <c r="Z1075" s="12"/>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19"/>
      <c r="AX1075" s="8"/>
      <c r="AY1075" s="8"/>
      <c r="AZ1075" s="8"/>
      <c r="BA1075" s="8"/>
      <c r="BB1075" s="8"/>
      <c r="BC1075" s="8"/>
      <c r="BD1075" s="8"/>
      <c r="BE1075" s="8"/>
      <c r="BF1075" s="8"/>
      <c r="BG1075" s="8"/>
      <c r="BH1075" s="8"/>
      <c r="BI1075" s="8"/>
    </row>
    <row r="1076" spans="1:61" ht="15" thickBot="1">
      <c r="A1076" s="2">
        <v>0</v>
      </c>
      <c r="B1076" s="2">
        <v>0</v>
      </c>
      <c r="C1076" s="2">
        <v>45</v>
      </c>
      <c r="D1076" s="2">
        <v>3</v>
      </c>
      <c r="E1076" s="2">
        <v>1</v>
      </c>
      <c r="F1076" s="2">
        <v>9</v>
      </c>
      <c r="G1076" s="2">
        <v>0</v>
      </c>
      <c r="H1076" s="2">
        <v>0</v>
      </c>
      <c r="I1076" s="2">
        <v>1</v>
      </c>
      <c r="J1076" s="2">
        <v>0</v>
      </c>
      <c r="K1076" s="2">
        <v>261</v>
      </c>
      <c r="L1076" s="2">
        <v>140</v>
      </c>
      <c r="M1076" s="2">
        <v>88</v>
      </c>
      <c r="N1076" s="2">
        <v>21.44</v>
      </c>
      <c r="O1076" s="2">
        <v>70</v>
      </c>
      <c r="P1076" s="2">
        <v>78</v>
      </c>
      <c r="Q1076" s="1">
        <f t="shared" si="97"/>
        <v>-2.2704852213694489</v>
      </c>
      <c r="R1076" s="1">
        <f t="shared" si="98"/>
        <v>0.10326206296553103</v>
      </c>
      <c r="S1076" s="1">
        <f t="shared" si="99"/>
        <v>9.3597039571872986E-2</v>
      </c>
      <c r="T1076" s="1">
        <f t="shared" si="100"/>
        <v>0.90640296042812696</v>
      </c>
      <c r="U1076" s="1">
        <f t="shared" si="101"/>
        <v>-4.2678684680956633E-2</v>
      </c>
      <c r="V1076" s="10">
        <f t="shared" si="96"/>
        <v>0</v>
      </c>
      <c r="W1076" s="12"/>
      <c r="X1076" s="12"/>
      <c r="Y1076" s="12"/>
      <c r="Z1076" s="12"/>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19"/>
      <c r="AX1076" s="8"/>
      <c r="AY1076" s="8"/>
      <c r="AZ1076" s="8"/>
      <c r="BA1076" s="8"/>
      <c r="BB1076" s="8"/>
      <c r="BC1076" s="8"/>
      <c r="BD1076" s="8"/>
      <c r="BE1076" s="8"/>
      <c r="BF1076" s="8"/>
      <c r="BG1076" s="8"/>
      <c r="BH1076" s="8"/>
      <c r="BI1076" s="8"/>
    </row>
    <row r="1077" spans="1:61" ht="15" thickBot="1">
      <c r="A1077" s="2">
        <v>1</v>
      </c>
      <c r="B1077" s="2">
        <v>1</v>
      </c>
      <c r="C1077" s="2">
        <v>51</v>
      </c>
      <c r="D1077" s="2">
        <v>1</v>
      </c>
      <c r="E1077" s="2">
        <v>1</v>
      </c>
      <c r="F1077" s="2">
        <v>20</v>
      </c>
      <c r="G1077" s="2">
        <v>0</v>
      </c>
      <c r="H1077" s="2">
        <v>0</v>
      </c>
      <c r="I1077" s="2">
        <v>1</v>
      </c>
      <c r="J1077" s="2">
        <v>0</v>
      </c>
      <c r="K1077" s="2">
        <v>246</v>
      </c>
      <c r="L1077" s="2">
        <v>128</v>
      </c>
      <c r="M1077" s="2">
        <v>69</v>
      </c>
      <c r="N1077" s="2">
        <v>27.57</v>
      </c>
      <c r="O1077" s="2">
        <v>80</v>
      </c>
      <c r="P1077" s="2">
        <v>72</v>
      </c>
      <c r="Q1077" s="1">
        <f t="shared" si="97"/>
        <v>-1.2149992904980662</v>
      </c>
      <c r="R1077" s="1">
        <f t="shared" si="98"/>
        <v>0.2967102248104489</v>
      </c>
      <c r="S1077" s="1">
        <f t="shared" si="99"/>
        <v>0.22881767964297614</v>
      </c>
      <c r="T1077" s="1">
        <f t="shared" si="100"/>
        <v>0.22881767964297614</v>
      </c>
      <c r="U1077" s="1">
        <f t="shared" si="101"/>
        <v>-0.64051042273412173</v>
      </c>
      <c r="V1077" s="10">
        <f t="shared" si="96"/>
        <v>1</v>
      </c>
      <c r="W1077" s="12"/>
      <c r="X1077" s="12"/>
      <c r="Y1077" s="12"/>
      <c r="Z1077" s="12"/>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19"/>
      <c r="AX1077" s="8"/>
      <c r="AY1077" s="8"/>
      <c r="AZ1077" s="8"/>
      <c r="BA1077" s="8"/>
      <c r="BB1077" s="8"/>
      <c r="BC1077" s="8"/>
      <c r="BD1077" s="8"/>
      <c r="BE1077" s="8"/>
      <c r="BF1077" s="8"/>
      <c r="BG1077" s="8"/>
      <c r="BH1077" s="8"/>
      <c r="BI1077" s="8"/>
    </row>
    <row r="1078" spans="1:61" ht="15" thickBot="1">
      <c r="A1078" s="2">
        <v>0</v>
      </c>
      <c r="B1078" s="2">
        <v>1</v>
      </c>
      <c r="C1078" s="2">
        <v>45</v>
      </c>
      <c r="D1078" s="2">
        <v>1</v>
      </c>
      <c r="E1078" s="2">
        <v>0</v>
      </c>
      <c r="F1078" s="2">
        <v>0</v>
      </c>
      <c r="G1078" s="2">
        <v>0</v>
      </c>
      <c r="H1078" s="2">
        <v>0</v>
      </c>
      <c r="I1078" s="2">
        <v>0</v>
      </c>
      <c r="J1078" s="2">
        <v>0</v>
      </c>
      <c r="K1078" s="2">
        <v>172</v>
      </c>
      <c r="L1078" s="2">
        <v>119</v>
      </c>
      <c r="M1078" s="2">
        <v>84</v>
      </c>
      <c r="N1078" s="2">
        <v>28.25</v>
      </c>
      <c r="O1078" s="2">
        <v>58</v>
      </c>
      <c r="P1078" s="2">
        <v>98</v>
      </c>
      <c r="Q1078" s="1">
        <f t="shared" si="97"/>
        <v>-2.3752697108558323</v>
      </c>
      <c r="R1078" s="1">
        <f t="shared" si="98"/>
        <v>9.2989405575990017E-2</v>
      </c>
      <c r="S1078" s="1">
        <f t="shared" si="99"/>
        <v>8.5078048425351299E-2</v>
      </c>
      <c r="T1078" s="1">
        <f t="shared" si="100"/>
        <v>0.91492195157464873</v>
      </c>
      <c r="U1078" s="1">
        <f t="shared" si="101"/>
        <v>-3.8615952322817323E-2</v>
      </c>
      <c r="V1078" s="10">
        <f t="shared" si="96"/>
        <v>0</v>
      </c>
      <c r="W1078" s="12"/>
      <c r="X1078" s="12"/>
      <c r="Y1078" s="12"/>
      <c r="Z1078" s="12"/>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19"/>
      <c r="AX1078" s="8"/>
      <c r="AY1078" s="8"/>
      <c r="AZ1078" s="8"/>
      <c r="BA1078" s="8"/>
      <c r="BB1078" s="8"/>
      <c r="BC1078" s="8"/>
      <c r="BD1078" s="8"/>
      <c r="BE1078" s="8"/>
      <c r="BF1078" s="8"/>
      <c r="BG1078" s="8"/>
      <c r="BH1078" s="8"/>
      <c r="BI1078" s="8"/>
    </row>
    <row r="1079" spans="1:61" ht="15" thickBot="1">
      <c r="A1079" s="2">
        <v>0</v>
      </c>
      <c r="B1079" s="2">
        <v>0</v>
      </c>
      <c r="C1079" s="2">
        <v>35</v>
      </c>
      <c r="D1079" s="2">
        <v>2</v>
      </c>
      <c r="E1079" s="2">
        <v>0</v>
      </c>
      <c r="F1079" s="2">
        <v>0</v>
      </c>
      <c r="G1079" s="2">
        <v>0</v>
      </c>
      <c r="H1079" s="2">
        <v>0</v>
      </c>
      <c r="I1079" s="2">
        <v>0</v>
      </c>
      <c r="J1079" s="2">
        <v>0</v>
      </c>
      <c r="K1079" s="2">
        <v>216</v>
      </c>
      <c r="L1079" s="2">
        <v>130</v>
      </c>
      <c r="M1079" s="2">
        <v>68</v>
      </c>
      <c r="N1079" s="2">
        <v>25.94</v>
      </c>
      <c r="O1079" s="2">
        <v>75</v>
      </c>
      <c r="P1079" s="2">
        <v>90</v>
      </c>
      <c r="Q1079" s="1">
        <f t="shared" si="97"/>
        <v>-3.4041427401928752</v>
      </c>
      <c r="R1079" s="1">
        <f t="shared" si="98"/>
        <v>3.3235299159409551E-2</v>
      </c>
      <c r="S1079" s="1">
        <f t="shared" si="99"/>
        <v>3.2166244403814104E-2</v>
      </c>
      <c r="T1079" s="1">
        <f t="shared" si="100"/>
        <v>0.9678337555961859</v>
      </c>
      <c r="U1079" s="1">
        <f t="shared" si="101"/>
        <v>-1.4199234868948559E-2</v>
      </c>
      <c r="V1079" s="10">
        <f t="shared" si="96"/>
        <v>0</v>
      </c>
      <c r="W1079" s="12"/>
      <c r="X1079" s="12"/>
      <c r="Y1079" s="12"/>
      <c r="Z1079" s="12"/>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19"/>
      <c r="AX1079" s="8"/>
      <c r="AY1079" s="8"/>
      <c r="AZ1079" s="8"/>
      <c r="BA1079" s="8"/>
      <c r="BB1079" s="8"/>
      <c r="BC1079" s="8"/>
      <c r="BD1079" s="8"/>
      <c r="BE1079" s="8"/>
      <c r="BF1079" s="8"/>
      <c r="BG1079" s="8"/>
      <c r="BH1079" s="8"/>
      <c r="BI1079" s="8"/>
    </row>
    <row r="1080" spans="1:61" ht="15" thickBot="1">
      <c r="A1080" s="2">
        <v>0</v>
      </c>
      <c r="B1080" s="2">
        <v>0</v>
      </c>
      <c r="C1080" s="2">
        <v>49</v>
      </c>
      <c r="D1080" s="2">
        <v>3</v>
      </c>
      <c r="E1080" s="2">
        <v>0</v>
      </c>
      <c r="F1080" s="2">
        <v>0</v>
      </c>
      <c r="G1080" s="2">
        <v>0</v>
      </c>
      <c r="H1080" s="2">
        <v>0</v>
      </c>
      <c r="I1080" s="2">
        <v>0</v>
      </c>
      <c r="J1080" s="2">
        <v>0</v>
      </c>
      <c r="K1080" s="2">
        <v>222</v>
      </c>
      <c r="L1080" s="2">
        <v>118</v>
      </c>
      <c r="M1080" s="2">
        <v>78</v>
      </c>
      <c r="N1080" s="2">
        <v>21.18</v>
      </c>
      <c r="O1080" s="2">
        <v>70</v>
      </c>
      <c r="P1080" s="2">
        <v>73</v>
      </c>
      <c r="Q1080" s="1">
        <f t="shared" si="97"/>
        <v>-2.9114734025785625</v>
      </c>
      <c r="R1080" s="1">
        <f t="shared" si="98"/>
        <v>5.4395524290394792E-2</v>
      </c>
      <c r="S1080" s="1">
        <f t="shared" si="99"/>
        <v>5.1589297410004488E-2</v>
      </c>
      <c r="T1080" s="1">
        <f t="shared" si="100"/>
        <v>0.94841070258999549</v>
      </c>
      <c r="U1080" s="1">
        <f t="shared" si="101"/>
        <v>-2.3003553755900491E-2</v>
      </c>
      <c r="V1080" s="10">
        <f t="shared" si="96"/>
        <v>0</v>
      </c>
      <c r="W1080" s="12"/>
      <c r="X1080" s="12"/>
      <c r="Y1080" s="12"/>
      <c r="Z1080" s="12"/>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19"/>
      <c r="AX1080" s="8"/>
      <c r="AY1080" s="8"/>
      <c r="AZ1080" s="8"/>
      <c r="BA1080" s="8"/>
      <c r="BB1080" s="8"/>
      <c r="BC1080" s="8"/>
      <c r="BD1080" s="8"/>
      <c r="BE1080" s="8"/>
      <c r="BF1080" s="8"/>
      <c r="BG1080" s="8"/>
      <c r="BH1080" s="8"/>
      <c r="BI1080" s="8"/>
    </row>
    <row r="1081" spans="1:61" ht="15" thickBot="1">
      <c r="A1081" s="2">
        <v>0</v>
      </c>
      <c r="B1081" s="2">
        <v>0</v>
      </c>
      <c r="C1081" s="2">
        <v>50</v>
      </c>
      <c r="D1081" s="2">
        <v>2</v>
      </c>
      <c r="E1081" s="2">
        <v>1</v>
      </c>
      <c r="F1081" s="2">
        <v>10</v>
      </c>
      <c r="G1081" s="2">
        <v>0</v>
      </c>
      <c r="H1081" s="2">
        <v>0</v>
      </c>
      <c r="I1081" s="2">
        <v>1</v>
      </c>
      <c r="J1081" s="2">
        <v>0</v>
      </c>
      <c r="K1081" s="2">
        <v>298</v>
      </c>
      <c r="L1081" s="2">
        <v>156</v>
      </c>
      <c r="M1081" s="2">
        <v>90</v>
      </c>
      <c r="N1081" s="2">
        <v>24.24</v>
      </c>
      <c r="O1081" s="2">
        <v>75</v>
      </c>
      <c r="P1081" s="2">
        <v>100</v>
      </c>
      <c r="Q1081" s="1">
        <f t="shared" si="97"/>
        <v>-1.4070754204335785</v>
      </c>
      <c r="R1081" s="1">
        <f t="shared" si="98"/>
        <v>0.24485834472819187</v>
      </c>
      <c r="S1081" s="1">
        <f t="shared" si="99"/>
        <v>0.19669574917108773</v>
      </c>
      <c r="T1081" s="1">
        <f t="shared" si="100"/>
        <v>0.80330425082891233</v>
      </c>
      <c r="U1081" s="1">
        <f t="shared" si="101"/>
        <v>-9.5119934883158772E-2</v>
      </c>
      <c r="V1081" s="10">
        <f t="shared" si="96"/>
        <v>1</v>
      </c>
      <c r="W1081" s="12"/>
      <c r="X1081" s="12"/>
      <c r="Y1081" s="12"/>
      <c r="Z1081" s="12"/>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19"/>
      <c r="AX1081" s="8"/>
      <c r="AY1081" s="8"/>
      <c r="AZ1081" s="8"/>
      <c r="BA1081" s="8"/>
      <c r="BB1081" s="8"/>
      <c r="BC1081" s="8"/>
      <c r="BD1081" s="8"/>
      <c r="BE1081" s="8"/>
      <c r="BF1081" s="8"/>
      <c r="BG1081" s="8"/>
      <c r="BH1081" s="8"/>
      <c r="BI1081" s="8"/>
    </row>
    <row r="1082" spans="1:61" ht="15" thickBot="1">
      <c r="A1082" s="2">
        <v>0</v>
      </c>
      <c r="B1082" s="2">
        <v>1</v>
      </c>
      <c r="C1082" s="2">
        <v>40</v>
      </c>
      <c r="D1082" s="2">
        <v>2</v>
      </c>
      <c r="E1082" s="2">
        <v>0</v>
      </c>
      <c r="F1082" s="2">
        <v>0</v>
      </c>
      <c r="G1082" s="2">
        <v>0</v>
      </c>
      <c r="H1082" s="2">
        <v>0</v>
      </c>
      <c r="I1082" s="2">
        <v>0</v>
      </c>
      <c r="J1082" s="2">
        <v>0</v>
      </c>
      <c r="K1082" s="2">
        <v>208</v>
      </c>
      <c r="L1082" s="2">
        <v>148</v>
      </c>
      <c r="M1082" s="2">
        <v>100</v>
      </c>
      <c r="N1082" s="2">
        <v>32.840000000000003</v>
      </c>
      <c r="O1082" s="2">
        <v>85</v>
      </c>
      <c r="P1082" s="2">
        <v>102</v>
      </c>
      <c r="Q1082" s="1">
        <f t="shared" si="97"/>
        <v>-2.3064069483179201</v>
      </c>
      <c r="R1082" s="1">
        <f t="shared" si="98"/>
        <v>9.9618543867002862E-2</v>
      </c>
      <c r="S1082" s="1">
        <f t="shared" si="99"/>
        <v>9.0593728545788843E-2</v>
      </c>
      <c r="T1082" s="1">
        <f t="shared" si="100"/>
        <v>0.90940627145421116</v>
      </c>
      <c r="U1082" s="1">
        <f t="shared" si="101"/>
        <v>-4.1242055135786417E-2</v>
      </c>
      <c r="V1082" s="10">
        <f t="shared" si="96"/>
        <v>0</v>
      </c>
      <c r="W1082" s="12"/>
      <c r="X1082" s="12"/>
      <c r="Y1082" s="12"/>
      <c r="Z1082" s="12"/>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19"/>
      <c r="AX1082" s="8"/>
      <c r="AY1082" s="8"/>
      <c r="AZ1082" s="8"/>
      <c r="BA1082" s="8"/>
      <c r="BB1082" s="8"/>
      <c r="BC1082" s="8"/>
      <c r="BD1082" s="8"/>
      <c r="BE1082" s="8"/>
      <c r="BF1082" s="8"/>
      <c r="BG1082" s="8"/>
      <c r="BH1082" s="8"/>
      <c r="BI1082" s="8"/>
    </row>
    <row r="1083" spans="1:61" ht="15" thickBot="1">
      <c r="A1083" s="2">
        <v>0</v>
      </c>
      <c r="B1083" s="2">
        <v>0</v>
      </c>
      <c r="C1083" s="2">
        <v>43</v>
      </c>
      <c r="D1083" s="2">
        <v>2</v>
      </c>
      <c r="E1083" s="2">
        <v>1</v>
      </c>
      <c r="F1083" s="2">
        <v>2</v>
      </c>
      <c r="G1083" s="2">
        <v>0</v>
      </c>
      <c r="H1083" s="2">
        <v>0</v>
      </c>
      <c r="I1083" s="2">
        <v>0</v>
      </c>
      <c r="J1083" s="2">
        <v>0</v>
      </c>
      <c r="K1083" s="2">
        <v>213</v>
      </c>
      <c r="L1083" s="2">
        <v>113</v>
      </c>
      <c r="M1083" s="2">
        <v>77</v>
      </c>
      <c r="N1083" s="2">
        <v>29.34</v>
      </c>
      <c r="O1083" s="2">
        <v>100</v>
      </c>
      <c r="P1083" s="2">
        <v>73</v>
      </c>
      <c r="Q1083" s="1">
        <f t="shared" si="97"/>
        <v>-3.2744519023368301</v>
      </c>
      <c r="R1083" s="1">
        <f t="shared" si="98"/>
        <v>3.7837602248318669E-2</v>
      </c>
      <c r="S1083" s="1">
        <f t="shared" si="99"/>
        <v>3.6458114609018995E-2</v>
      </c>
      <c r="T1083" s="1">
        <f t="shared" si="100"/>
        <v>0.96354188539098096</v>
      </c>
      <c r="U1083" s="1">
        <f t="shared" si="101"/>
        <v>-1.6129401715539164E-2</v>
      </c>
      <c r="V1083" s="10">
        <f t="shared" si="96"/>
        <v>0</v>
      </c>
      <c r="W1083" s="12"/>
      <c r="X1083" s="12"/>
      <c r="Y1083" s="12"/>
      <c r="Z1083" s="12"/>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19"/>
      <c r="AX1083" s="8"/>
      <c r="AY1083" s="8"/>
      <c r="AZ1083" s="8"/>
      <c r="BA1083" s="8"/>
      <c r="BB1083" s="8"/>
      <c r="BC1083" s="8"/>
      <c r="BD1083" s="8"/>
      <c r="BE1083" s="8"/>
      <c r="BF1083" s="8"/>
      <c r="BG1083" s="8"/>
      <c r="BH1083" s="8"/>
      <c r="BI1083" s="8"/>
    </row>
    <row r="1084" spans="1:61" ht="15" thickBot="1">
      <c r="A1084" s="2">
        <v>0</v>
      </c>
      <c r="B1084" s="2">
        <v>0</v>
      </c>
      <c r="C1084" s="2">
        <v>49</v>
      </c>
      <c r="D1084" s="2">
        <v>1</v>
      </c>
      <c r="E1084" s="2">
        <v>1</v>
      </c>
      <c r="F1084" s="2">
        <v>9</v>
      </c>
      <c r="G1084" s="2">
        <v>0</v>
      </c>
      <c r="H1084" s="2">
        <v>0</v>
      </c>
      <c r="I1084" s="2">
        <v>1</v>
      </c>
      <c r="J1084" s="2">
        <v>0</v>
      </c>
      <c r="K1084" s="2">
        <v>266</v>
      </c>
      <c r="L1084" s="2">
        <v>159</v>
      </c>
      <c r="M1084" s="2">
        <v>88</v>
      </c>
      <c r="N1084" s="2">
        <v>20.66</v>
      </c>
      <c r="O1084" s="2">
        <v>76</v>
      </c>
      <c r="P1084" s="2">
        <v>84</v>
      </c>
      <c r="Q1084" s="1">
        <f t="shared" si="97"/>
        <v>-1.6017579098447783</v>
      </c>
      <c r="R1084" s="1">
        <f t="shared" si="98"/>
        <v>0.20154191389038695</v>
      </c>
      <c r="S1084" s="1">
        <f t="shared" si="99"/>
        <v>0.16773606610012359</v>
      </c>
      <c r="T1084" s="1">
        <f t="shared" si="100"/>
        <v>0.83226393389987641</v>
      </c>
      <c r="U1084" s="1">
        <f t="shared" si="101"/>
        <v>-7.9738925080672554E-2</v>
      </c>
      <c r="V1084" s="10">
        <f t="shared" si="96"/>
        <v>1</v>
      </c>
      <c r="W1084" s="12"/>
      <c r="X1084" s="12"/>
      <c r="Y1084" s="12"/>
      <c r="Z1084" s="12"/>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19"/>
      <c r="AX1084" s="8"/>
      <c r="AY1084" s="8"/>
      <c r="AZ1084" s="8"/>
      <c r="BA1084" s="8"/>
      <c r="BB1084" s="8"/>
      <c r="BC1084" s="8"/>
      <c r="BD1084" s="8"/>
      <c r="BE1084" s="8"/>
      <c r="BF1084" s="8"/>
      <c r="BG1084" s="8"/>
      <c r="BH1084" s="8"/>
      <c r="BI1084" s="8"/>
    </row>
    <row r="1085" spans="1:61" ht="15" thickBot="1">
      <c r="A1085" s="2">
        <v>0</v>
      </c>
      <c r="B1085" s="2">
        <v>1</v>
      </c>
      <c r="C1085" s="2">
        <v>47</v>
      </c>
      <c r="D1085" s="2">
        <v>3</v>
      </c>
      <c r="E1085" s="2">
        <v>1</v>
      </c>
      <c r="F1085" s="2">
        <v>15</v>
      </c>
      <c r="G1085" s="2">
        <v>0</v>
      </c>
      <c r="H1085" s="2">
        <v>0</v>
      </c>
      <c r="I1085" s="2">
        <v>1</v>
      </c>
      <c r="J1085" s="2">
        <v>0</v>
      </c>
      <c r="K1085" s="2">
        <v>220</v>
      </c>
      <c r="L1085" s="2">
        <v>127</v>
      </c>
      <c r="M1085" s="2">
        <v>93</v>
      </c>
      <c r="N1085" s="2">
        <v>30.7</v>
      </c>
      <c r="O1085" s="2">
        <v>82</v>
      </c>
      <c r="P1085" s="2">
        <v>57</v>
      </c>
      <c r="Q1085" s="1">
        <f t="shared" si="97"/>
        <v>-1.9199719704879863</v>
      </c>
      <c r="R1085" s="1">
        <f t="shared" si="98"/>
        <v>0.14661107150954814</v>
      </c>
      <c r="S1085" s="1">
        <f t="shared" si="99"/>
        <v>0.12786469200627046</v>
      </c>
      <c r="T1085" s="1">
        <f t="shared" si="100"/>
        <v>0.87213530799372951</v>
      </c>
      <c r="U1085" s="1">
        <f t="shared" si="101"/>
        <v>-5.9416130943181995E-2</v>
      </c>
      <c r="V1085" s="10">
        <f t="shared" si="96"/>
        <v>1</v>
      </c>
      <c r="W1085" s="12"/>
      <c r="X1085" s="12"/>
      <c r="Y1085" s="12"/>
      <c r="Z1085" s="12"/>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19"/>
      <c r="AX1085" s="8"/>
      <c r="AY1085" s="8"/>
      <c r="AZ1085" s="8"/>
      <c r="BA1085" s="8"/>
      <c r="BB1085" s="8"/>
      <c r="BC1085" s="8"/>
      <c r="BD1085" s="8"/>
      <c r="BE1085" s="8"/>
      <c r="BF1085" s="8"/>
      <c r="BG1085" s="8"/>
      <c r="BH1085" s="8"/>
      <c r="BI1085" s="8"/>
    </row>
    <row r="1086" spans="1:61" ht="15" thickBot="1">
      <c r="A1086" s="2">
        <v>0</v>
      </c>
      <c r="B1086" s="2">
        <v>0</v>
      </c>
      <c r="C1086" s="2">
        <v>58</v>
      </c>
      <c r="D1086" s="2">
        <v>2</v>
      </c>
      <c r="E1086" s="2">
        <v>0</v>
      </c>
      <c r="F1086" s="2">
        <v>0</v>
      </c>
      <c r="G1086" s="2">
        <v>0</v>
      </c>
      <c r="H1086" s="2">
        <v>0</v>
      </c>
      <c r="I1086" s="2">
        <v>1</v>
      </c>
      <c r="J1086" s="2">
        <v>0</v>
      </c>
      <c r="K1086" s="2">
        <v>210</v>
      </c>
      <c r="L1086" s="2">
        <v>143</v>
      </c>
      <c r="M1086" s="2">
        <v>101</v>
      </c>
      <c r="N1086" s="2">
        <v>31.34</v>
      </c>
      <c r="O1086" s="2">
        <v>85</v>
      </c>
      <c r="P1086" s="2">
        <v>80</v>
      </c>
      <c r="Q1086" s="1">
        <f t="shared" si="97"/>
        <v>-1.7249808901802703</v>
      </c>
      <c r="R1086" s="1">
        <f t="shared" si="98"/>
        <v>0.17817645666033177</v>
      </c>
      <c r="S1086" s="1">
        <f t="shared" si="99"/>
        <v>0.15123070542878791</v>
      </c>
      <c r="T1086" s="1">
        <f t="shared" si="100"/>
        <v>0.84876929457121209</v>
      </c>
      <c r="U1086" s="1">
        <f t="shared" si="101"/>
        <v>-7.1210340039201583E-2</v>
      </c>
      <c r="V1086" s="10">
        <f t="shared" si="96"/>
        <v>1</v>
      </c>
      <c r="W1086" s="12"/>
      <c r="X1086" s="12"/>
      <c r="Y1086" s="12"/>
      <c r="Z1086" s="12"/>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19"/>
      <c r="AX1086" s="8"/>
      <c r="AY1086" s="8"/>
      <c r="AZ1086" s="8"/>
      <c r="BA1086" s="8"/>
      <c r="BB1086" s="8"/>
      <c r="BC1086" s="8"/>
      <c r="BD1086" s="8"/>
      <c r="BE1086" s="8"/>
      <c r="BF1086" s="8"/>
      <c r="BG1086" s="8"/>
      <c r="BH1086" s="8"/>
      <c r="BI1086" s="8"/>
    </row>
    <row r="1087" spans="1:61" ht="15" thickBot="1">
      <c r="A1087" s="2">
        <v>0</v>
      </c>
      <c r="B1087" s="2">
        <v>1</v>
      </c>
      <c r="C1087" s="2">
        <v>38</v>
      </c>
      <c r="D1087" s="2">
        <v>3</v>
      </c>
      <c r="E1087" s="2">
        <v>0</v>
      </c>
      <c r="F1087" s="2">
        <v>0</v>
      </c>
      <c r="G1087" s="2">
        <v>0</v>
      </c>
      <c r="H1087" s="2">
        <v>0</v>
      </c>
      <c r="I1087" s="2">
        <v>1</v>
      </c>
      <c r="J1087" s="2">
        <v>0</v>
      </c>
      <c r="K1087" s="2">
        <v>252</v>
      </c>
      <c r="L1087" s="2">
        <v>125</v>
      </c>
      <c r="M1087" s="2">
        <v>92</v>
      </c>
      <c r="N1087" s="2">
        <v>24.72</v>
      </c>
      <c r="O1087" s="2">
        <v>60</v>
      </c>
      <c r="P1087" s="2">
        <v>69</v>
      </c>
      <c r="Q1087" s="1">
        <f t="shared" si="97"/>
        <v>-2.666718362201939</v>
      </c>
      <c r="R1087" s="1">
        <f t="shared" si="98"/>
        <v>6.9479859331441171E-2</v>
      </c>
      <c r="S1087" s="1">
        <f t="shared" si="99"/>
        <v>6.4966028789803287E-2</v>
      </c>
      <c r="T1087" s="1">
        <f t="shared" si="100"/>
        <v>0.93503397121019671</v>
      </c>
      <c r="U1087" s="1">
        <f t="shared" si="101"/>
        <v>-2.9172610259974186E-2</v>
      </c>
      <c r="V1087" s="10">
        <f t="shared" si="96"/>
        <v>0</v>
      </c>
      <c r="W1087" s="12"/>
      <c r="X1087" s="12"/>
      <c r="Y1087" s="12"/>
      <c r="Z1087" s="12"/>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19"/>
      <c r="AX1087" s="8"/>
      <c r="AY1087" s="8"/>
      <c r="AZ1087" s="8"/>
      <c r="BA1087" s="8"/>
      <c r="BB1087" s="8"/>
      <c r="BC1087" s="8"/>
      <c r="BD1087" s="8"/>
      <c r="BE1087" s="8"/>
      <c r="BF1087" s="8"/>
      <c r="BG1087" s="8"/>
      <c r="BH1087" s="8"/>
      <c r="BI1087" s="8"/>
    </row>
    <row r="1088" spans="1:61" ht="15" thickBot="1">
      <c r="A1088" s="2">
        <v>0</v>
      </c>
      <c r="B1088" s="2">
        <v>0</v>
      </c>
      <c r="C1088" s="2">
        <v>47</v>
      </c>
      <c r="D1088" s="2">
        <v>1</v>
      </c>
      <c r="E1088" s="2">
        <v>1</v>
      </c>
      <c r="F1088" s="2">
        <v>15</v>
      </c>
      <c r="G1088" s="2">
        <v>0</v>
      </c>
      <c r="H1088" s="2">
        <v>0</v>
      </c>
      <c r="I1088" s="2">
        <v>0</v>
      </c>
      <c r="J1088" s="2">
        <v>0</v>
      </c>
      <c r="K1088" s="2">
        <v>285</v>
      </c>
      <c r="L1088" s="2">
        <v>122</v>
      </c>
      <c r="M1088" s="2">
        <v>70</v>
      </c>
      <c r="N1088" s="2">
        <v>23.48</v>
      </c>
      <c r="O1088" s="2">
        <v>83</v>
      </c>
      <c r="P1088" s="2">
        <v>82</v>
      </c>
      <c r="Q1088" s="1">
        <f t="shared" si="97"/>
        <v>-2.3281680704396139</v>
      </c>
      <c r="R1088" s="1">
        <f t="shared" si="98"/>
        <v>9.7474149405071001E-2</v>
      </c>
      <c r="S1088" s="1">
        <f t="shared" si="99"/>
        <v>8.881680671741625E-2</v>
      </c>
      <c r="T1088" s="1">
        <f t="shared" si="100"/>
        <v>0.91118319328258379</v>
      </c>
      <c r="U1088" s="1">
        <f t="shared" si="101"/>
        <v>-4.0394299389829351E-2</v>
      </c>
      <c r="V1088" s="10">
        <f t="shared" si="96"/>
        <v>0</v>
      </c>
      <c r="W1088" s="12"/>
      <c r="X1088" s="12"/>
      <c r="Y1088" s="12"/>
      <c r="Z1088" s="12"/>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19"/>
      <c r="AX1088" s="8"/>
      <c r="AY1088" s="8"/>
      <c r="AZ1088" s="8"/>
      <c r="BA1088" s="8"/>
      <c r="BB1088" s="8"/>
      <c r="BC1088" s="8"/>
      <c r="BD1088" s="8"/>
      <c r="BE1088" s="8"/>
      <c r="BF1088" s="8"/>
      <c r="BG1088" s="8"/>
      <c r="BH1088" s="8"/>
      <c r="BI1088" s="8"/>
    </row>
    <row r="1089" spans="1:61" ht="15" thickBot="1">
      <c r="A1089" s="2">
        <v>0</v>
      </c>
      <c r="B1089" s="2">
        <v>1</v>
      </c>
      <c r="C1089" s="2">
        <v>60</v>
      </c>
      <c r="D1089" s="2">
        <v>2</v>
      </c>
      <c r="E1089" s="2">
        <v>0</v>
      </c>
      <c r="F1089" s="2">
        <v>0</v>
      </c>
      <c r="G1089" s="2">
        <v>0</v>
      </c>
      <c r="H1089" s="2">
        <v>0</v>
      </c>
      <c r="I1089" s="2">
        <v>0</v>
      </c>
      <c r="J1089" s="2">
        <v>0</v>
      </c>
      <c r="K1089" s="2">
        <v>175</v>
      </c>
      <c r="L1089" s="2">
        <v>129</v>
      </c>
      <c r="M1089" s="2">
        <v>89</v>
      </c>
      <c r="N1089" s="2">
        <v>22.16</v>
      </c>
      <c r="O1089" s="2">
        <v>65</v>
      </c>
      <c r="P1089" s="2">
        <v>75</v>
      </c>
      <c r="Q1089" s="1">
        <f t="shared" si="97"/>
        <v>-1.5574927159309384</v>
      </c>
      <c r="R1089" s="1">
        <f t="shared" si="98"/>
        <v>0.21066360308420568</v>
      </c>
      <c r="S1089" s="1">
        <f t="shared" si="99"/>
        <v>0.17400672040320131</v>
      </c>
      <c r="T1089" s="1">
        <f t="shared" si="100"/>
        <v>0.82599327959679869</v>
      </c>
      <c r="U1089" s="1">
        <f t="shared" si="101"/>
        <v>-8.3023486149229983E-2</v>
      </c>
      <c r="V1089" s="10">
        <f t="shared" si="96"/>
        <v>1</v>
      </c>
      <c r="W1089" s="12"/>
      <c r="X1089" s="12"/>
      <c r="Y1089" s="12"/>
      <c r="Z1089" s="12"/>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19"/>
      <c r="AX1089" s="8"/>
      <c r="AY1089" s="8"/>
      <c r="AZ1089" s="8"/>
      <c r="BA1089" s="8"/>
      <c r="BB1089" s="8"/>
      <c r="BC1089" s="8"/>
      <c r="BD1089" s="8"/>
      <c r="BE1089" s="8"/>
      <c r="BF1089" s="8"/>
      <c r="BG1089" s="8"/>
      <c r="BH1089" s="8"/>
      <c r="BI1089" s="8"/>
    </row>
    <row r="1090" spans="1:61" ht="15" thickBot="1">
      <c r="A1090" s="2">
        <v>0</v>
      </c>
      <c r="B1090" s="2">
        <v>0</v>
      </c>
      <c r="C1090" s="2">
        <v>45</v>
      </c>
      <c r="D1090" s="2">
        <v>3</v>
      </c>
      <c r="E1090" s="2">
        <v>0</v>
      </c>
      <c r="F1090" s="2">
        <v>0</v>
      </c>
      <c r="G1090" s="2">
        <v>0</v>
      </c>
      <c r="H1090" s="2">
        <v>0</v>
      </c>
      <c r="I1090" s="2">
        <v>0</v>
      </c>
      <c r="J1090" s="2">
        <v>0</v>
      </c>
      <c r="K1090" s="2">
        <v>225</v>
      </c>
      <c r="L1090" s="2">
        <v>108.5</v>
      </c>
      <c r="M1090" s="2">
        <v>71.5</v>
      </c>
      <c r="N1090" s="2">
        <v>25.74</v>
      </c>
      <c r="O1090" s="2">
        <v>72</v>
      </c>
      <c r="P1090" s="2">
        <v>80</v>
      </c>
      <c r="Q1090" s="1">
        <f t="shared" si="97"/>
        <v>-3.2032783927833375</v>
      </c>
      <c r="R1090" s="1">
        <f t="shared" si="98"/>
        <v>4.0628788277041222E-2</v>
      </c>
      <c r="S1090" s="1">
        <f t="shared" si="99"/>
        <v>3.9042537295465272E-2</v>
      </c>
      <c r="T1090" s="1">
        <f t="shared" si="100"/>
        <v>0.96095746270453475</v>
      </c>
      <c r="U1090" s="1">
        <f t="shared" si="101"/>
        <v>-1.7295836183238194E-2</v>
      </c>
      <c r="V1090" s="10">
        <f t="shared" si="96"/>
        <v>0</v>
      </c>
      <c r="W1090" s="12"/>
      <c r="X1090" s="12"/>
      <c r="Y1090" s="12"/>
      <c r="Z1090" s="12"/>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19"/>
      <c r="AX1090" s="8"/>
      <c r="AY1090" s="8"/>
      <c r="AZ1090" s="8"/>
      <c r="BA1090" s="8"/>
      <c r="BB1090" s="8"/>
      <c r="BC1090" s="8"/>
      <c r="BD1090" s="8"/>
      <c r="BE1090" s="8"/>
      <c r="BF1090" s="8"/>
      <c r="BG1090" s="8"/>
      <c r="BH1090" s="8"/>
      <c r="BI1090" s="8"/>
    </row>
    <row r="1091" spans="1:61" ht="15" thickBot="1">
      <c r="A1091" s="2">
        <v>1</v>
      </c>
      <c r="B1091" s="2">
        <v>1</v>
      </c>
      <c r="C1091" s="2">
        <v>58</v>
      </c>
      <c r="D1091" s="2">
        <v>4</v>
      </c>
      <c r="E1091" s="2">
        <v>1</v>
      </c>
      <c r="F1091" s="2">
        <v>20</v>
      </c>
      <c r="G1091" s="2">
        <v>0</v>
      </c>
      <c r="H1091" s="2">
        <v>0</v>
      </c>
      <c r="I1091" s="2">
        <v>1</v>
      </c>
      <c r="J1091" s="2">
        <v>0</v>
      </c>
      <c r="K1091" s="2">
        <v>213</v>
      </c>
      <c r="L1091" s="2">
        <v>162</v>
      </c>
      <c r="M1091" s="2">
        <v>99</v>
      </c>
      <c r="N1091" s="2">
        <v>28.3</v>
      </c>
      <c r="O1091" s="2">
        <v>60</v>
      </c>
      <c r="P1091" s="2">
        <v>70</v>
      </c>
      <c r="Q1091" s="1">
        <f t="shared" si="97"/>
        <v>-0.53545926728692095</v>
      </c>
      <c r="R1091" s="1">
        <f t="shared" si="98"/>
        <v>0.58540037315599081</v>
      </c>
      <c r="S1091" s="1">
        <f t="shared" si="99"/>
        <v>0.36924450319805241</v>
      </c>
      <c r="T1091" s="1">
        <f t="shared" si="100"/>
        <v>0.36924450319805241</v>
      </c>
      <c r="U1091" s="1">
        <f t="shared" si="101"/>
        <v>-0.43268596114403662</v>
      </c>
      <c r="V1091" s="10">
        <f t="shared" si="96"/>
        <v>1</v>
      </c>
      <c r="W1091" s="12"/>
      <c r="X1091" s="12"/>
      <c r="Y1091" s="12"/>
      <c r="Z1091" s="12"/>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19"/>
      <c r="AX1091" s="8"/>
      <c r="AY1091" s="8"/>
      <c r="AZ1091" s="8"/>
      <c r="BA1091" s="8"/>
      <c r="BB1091" s="8"/>
      <c r="BC1091" s="8"/>
      <c r="BD1091" s="8"/>
      <c r="BE1091" s="8"/>
      <c r="BF1091" s="8"/>
      <c r="BG1091" s="8"/>
      <c r="BH1091" s="8"/>
      <c r="BI1091" s="8"/>
    </row>
    <row r="1092" spans="1:61" ht="15" thickBot="1">
      <c r="A1092" s="2">
        <v>0</v>
      </c>
      <c r="B1092" s="2">
        <v>1</v>
      </c>
      <c r="C1092" s="2">
        <v>63</v>
      </c>
      <c r="D1092" s="2">
        <v>1</v>
      </c>
      <c r="E1092" s="2">
        <v>0</v>
      </c>
      <c r="F1092" s="2">
        <v>0</v>
      </c>
      <c r="G1092" s="2">
        <v>0</v>
      </c>
      <c r="H1092" s="2">
        <v>0</v>
      </c>
      <c r="I1092" s="2">
        <v>0</v>
      </c>
      <c r="J1092" s="2">
        <v>0</v>
      </c>
      <c r="K1092" s="2">
        <v>252</v>
      </c>
      <c r="L1092" s="2">
        <v>135.5</v>
      </c>
      <c r="M1092" s="2">
        <v>80</v>
      </c>
      <c r="N1092" s="2">
        <v>28.78</v>
      </c>
      <c r="O1092" s="2">
        <v>60</v>
      </c>
      <c r="P1092" s="2">
        <v>79</v>
      </c>
      <c r="Q1092" s="1">
        <f t="shared" si="97"/>
        <v>-0.91673281246902771</v>
      </c>
      <c r="R1092" s="1">
        <f t="shared" si="98"/>
        <v>0.39982320684334216</v>
      </c>
      <c r="S1092" s="1">
        <f t="shared" si="99"/>
        <v>0.28562407373211057</v>
      </c>
      <c r="T1092" s="1">
        <f t="shared" si="100"/>
        <v>0.71437592626788948</v>
      </c>
      <c r="U1092" s="1">
        <f t="shared" si="101"/>
        <v>-0.14607318914915066</v>
      </c>
      <c r="V1092" s="10">
        <f t="shared" si="96"/>
        <v>1</v>
      </c>
      <c r="W1092" s="12"/>
      <c r="X1092" s="12"/>
      <c r="Y1092" s="12"/>
      <c r="Z1092" s="12"/>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19"/>
      <c r="AX1092" s="8"/>
      <c r="AY1092" s="8"/>
      <c r="AZ1092" s="8"/>
      <c r="BA1092" s="8"/>
      <c r="BB1092" s="8"/>
      <c r="BC1092" s="8"/>
      <c r="BD1092" s="8"/>
      <c r="BE1092" s="8"/>
      <c r="BF1092" s="8"/>
      <c r="BG1092" s="8"/>
      <c r="BH1092" s="8"/>
      <c r="BI1092" s="8"/>
    </row>
    <row r="1093" spans="1:61" ht="15" thickBot="1">
      <c r="A1093" s="2">
        <v>0</v>
      </c>
      <c r="B1093" s="2">
        <v>1</v>
      </c>
      <c r="C1093" s="2">
        <v>52</v>
      </c>
      <c r="D1093" s="2">
        <v>1</v>
      </c>
      <c r="E1093" s="2">
        <v>0</v>
      </c>
      <c r="F1093" s="2">
        <v>0</v>
      </c>
      <c r="G1093" s="2">
        <v>0</v>
      </c>
      <c r="H1093" s="2">
        <v>0</v>
      </c>
      <c r="I1093" s="2">
        <v>1</v>
      </c>
      <c r="J1093" s="2">
        <v>0</v>
      </c>
      <c r="K1093" s="2">
        <v>318</v>
      </c>
      <c r="L1093" s="2">
        <v>144</v>
      </c>
      <c r="M1093" s="2">
        <v>85</v>
      </c>
      <c r="N1093" s="2">
        <v>27.66</v>
      </c>
      <c r="O1093" s="2">
        <v>78</v>
      </c>
      <c r="P1093" s="2">
        <v>64</v>
      </c>
      <c r="Q1093" s="1">
        <f t="shared" si="97"/>
        <v>-1.2858245350151449</v>
      </c>
      <c r="R1093" s="1">
        <f t="shared" si="98"/>
        <v>0.27642256955452205</v>
      </c>
      <c r="S1093" s="1">
        <f t="shared" si="99"/>
        <v>0.21656039006815347</v>
      </c>
      <c r="T1093" s="1">
        <f t="shared" si="100"/>
        <v>0.78343960993184658</v>
      </c>
      <c r="U1093" s="1">
        <f t="shared" si="101"/>
        <v>-0.10599447473357715</v>
      </c>
      <c r="V1093" s="10">
        <f t="shared" si="96"/>
        <v>1</v>
      </c>
      <c r="W1093" s="12"/>
      <c r="X1093" s="12"/>
      <c r="Y1093" s="12"/>
      <c r="Z1093" s="12"/>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19"/>
      <c r="AX1093" s="8"/>
      <c r="AY1093" s="8"/>
      <c r="AZ1093" s="8"/>
      <c r="BA1093" s="8"/>
      <c r="BB1093" s="8"/>
      <c r="BC1093" s="8"/>
      <c r="BD1093" s="8"/>
      <c r="BE1093" s="8"/>
      <c r="BF1093" s="8"/>
      <c r="BG1093" s="8"/>
      <c r="BH1093" s="8"/>
      <c r="BI1093" s="8"/>
    </row>
    <row r="1094" spans="1:61" ht="15" thickBot="1">
      <c r="A1094" s="2">
        <v>0</v>
      </c>
      <c r="B1094" s="2">
        <v>0</v>
      </c>
      <c r="C1094" s="2">
        <v>47</v>
      </c>
      <c r="D1094" s="2">
        <v>1</v>
      </c>
      <c r="E1094" s="2">
        <v>0</v>
      </c>
      <c r="F1094" s="2">
        <v>0</v>
      </c>
      <c r="G1094" s="2">
        <v>0</v>
      </c>
      <c r="H1094" s="2">
        <v>0</v>
      </c>
      <c r="I1094" s="2">
        <v>0</v>
      </c>
      <c r="J1094" s="2">
        <v>0</v>
      </c>
      <c r="K1094" s="2">
        <v>230</v>
      </c>
      <c r="L1094" s="2">
        <v>123</v>
      </c>
      <c r="M1094" s="2">
        <v>71</v>
      </c>
      <c r="N1094" s="2">
        <v>26.98</v>
      </c>
      <c r="O1094" s="2">
        <v>83</v>
      </c>
      <c r="P1094" s="2">
        <v>73</v>
      </c>
      <c r="Q1094" s="1">
        <f t="shared" si="97"/>
        <v>-2.823622466329927</v>
      </c>
      <c r="R1094" s="1">
        <f t="shared" si="98"/>
        <v>5.9390412799020166E-2</v>
      </c>
      <c r="S1094" s="1">
        <f t="shared" si="99"/>
        <v>5.6060930966993078E-2</v>
      </c>
      <c r="T1094" s="1">
        <f t="shared" si="100"/>
        <v>0.94393906903300695</v>
      </c>
      <c r="U1094" s="1">
        <f t="shared" si="101"/>
        <v>-2.5056038368011561E-2</v>
      </c>
      <c r="V1094" s="10">
        <f t="shared" si="96"/>
        <v>0</v>
      </c>
      <c r="W1094" s="12"/>
      <c r="X1094" s="12"/>
      <c r="Y1094" s="12"/>
      <c r="Z1094" s="12"/>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19"/>
      <c r="AX1094" s="8"/>
      <c r="AY1094" s="8"/>
      <c r="AZ1094" s="8"/>
      <c r="BA1094" s="8"/>
      <c r="BB1094" s="8"/>
      <c r="BC1094" s="8"/>
      <c r="BD1094" s="8"/>
      <c r="BE1094" s="8"/>
      <c r="BF1094" s="8"/>
      <c r="BG1094" s="8"/>
      <c r="BH1094" s="8"/>
      <c r="BI1094" s="8"/>
    </row>
    <row r="1095" spans="1:61" ht="15" thickBot="1">
      <c r="A1095" s="2">
        <v>0</v>
      </c>
      <c r="B1095" s="2">
        <v>0</v>
      </c>
      <c r="C1095" s="2">
        <v>46</v>
      </c>
      <c r="D1095" s="2">
        <v>3</v>
      </c>
      <c r="E1095" s="2">
        <v>1</v>
      </c>
      <c r="F1095" s="2">
        <v>20</v>
      </c>
      <c r="G1095" s="2">
        <v>1</v>
      </c>
      <c r="H1095" s="2">
        <v>0</v>
      </c>
      <c r="I1095" s="2">
        <v>1</v>
      </c>
      <c r="J1095" s="2">
        <v>0</v>
      </c>
      <c r="K1095" s="2">
        <v>248</v>
      </c>
      <c r="L1095" s="2">
        <v>128</v>
      </c>
      <c r="M1095" s="2">
        <v>76</v>
      </c>
      <c r="N1095" s="2">
        <v>28.87</v>
      </c>
      <c r="O1095" s="2">
        <v>80</v>
      </c>
      <c r="P1095" s="2">
        <v>77</v>
      </c>
      <c r="Q1095" s="1">
        <f t="shared" si="97"/>
        <v>-2.0035875074159533</v>
      </c>
      <c r="R1095" s="1">
        <f t="shared" si="98"/>
        <v>0.13485063676056636</v>
      </c>
      <c r="S1095" s="1">
        <f t="shared" si="99"/>
        <v>0.11882677102380432</v>
      </c>
      <c r="T1095" s="1">
        <f t="shared" si="100"/>
        <v>0.88117322897619565</v>
      </c>
      <c r="U1095" s="1">
        <f t="shared" si="101"/>
        <v>-5.4938705670753048E-2</v>
      </c>
      <c r="V1095" s="10">
        <f t="shared" ref="V1095:V1158" si="102">IF(S1095&gt;0.1,1,0)</f>
        <v>1</v>
      </c>
      <c r="W1095" s="12"/>
      <c r="X1095" s="12"/>
      <c r="Y1095" s="12"/>
      <c r="Z1095" s="12"/>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19"/>
      <c r="AX1095" s="8"/>
      <c r="AY1095" s="8"/>
      <c r="AZ1095" s="8"/>
      <c r="BA1095" s="8"/>
      <c r="BB1095" s="8"/>
      <c r="BC1095" s="8"/>
      <c r="BD1095" s="8"/>
      <c r="BE1095" s="8"/>
      <c r="BF1095" s="8"/>
      <c r="BG1095" s="8"/>
      <c r="BH1095" s="8"/>
      <c r="BI1095" s="8"/>
    </row>
    <row r="1096" spans="1:61" ht="15" thickBot="1">
      <c r="A1096" s="2">
        <v>0</v>
      </c>
      <c r="B1096" s="2">
        <v>0</v>
      </c>
      <c r="C1096" s="2">
        <v>49</v>
      </c>
      <c r="D1096" s="2">
        <v>1</v>
      </c>
      <c r="E1096" s="2">
        <v>0</v>
      </c>
      <c r="F1096" s="2">
        <v>0</v>
      </c>
      <c r="G1096" s="2">
        <v>0</v>
      </c>
      <c r="H1096" s="2">
        <v>0</v>
      </c>
      <c r="I1096" s="2">
        <v>0</v>
      </c>
      <c r="J1096" s="2">
        <v>0</v>
      </c>
      <c r="K1096" s="2">
        <v>270</v>
      </c>
      <c r="L1096" s="2">
        <v>126.5</v>
      </c>
      <c r="M1096" s="2">
        <v>67.5</v>
      </c>
      <c r="N1096" s="2">
        <v>26.56</v>
      </c>
      <c r="O1096" s="2">
        <v>70</v>
      </c>
      <c r="P1096" s="2">
        <v>77</v>
      </c>
      <c r="Q1096" s="1">
        <f t="shared" ref="Q1096:Q1159" si="103">A$2+SUMPRODUCT($B$2:$P$2,B1096:P1096)</f>
        <v>-2.468510157415353</v>
      </c>
      <c r="R1096" s="1">
        <f t="shared" ref="R1096:R1159" si="104">EXP(Q1096)</f>
        <v>8.4710971046742425E-2</v>
      </c>
      <c r="S1096" s="1">
        <f t="shared" ref="S1096:S1159" si="105">R1096/(1+R1096)</f>
        <v>7.809543123270582E-2</v>
      </c>
      <c r="T1096" s="1">
        <f t="shared" ref="T1096:T1159" si="106">IF(A1096=1,S1096,1-S1096)</f>
        <v>0.92190456876729421</v>
      </c>
      <c r="U1096" s="1">
        <f t="shared" ref="U1096:U1159" si="107">LOG(T1096)</f>
        <v>-3.5314032745503619E-2</v>
      </c>
      <c r="V1096" s="10">
        <f t="shared" si="102"/>
        <v>0</v>
      </c>
      <c r="W1096" s="12"/>
      <c r="X1096" s="12"/>
      <c r="Y1096" s="12"/>
      <c r="Z1096" s="12"/>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19"/>
      <c r="AX1096" s="8"/>
      <c r="AY1096" s="8"/>
      <c r="AZ1096" s="8"/>
      <c r="BA1096" s="8"/>
      <c r="BB1096" s="8"/>
      <c r="BC1096" s="8"/>
      <c r="BD1096" s="8"/>
      <c r="BE1096" s="8"/>
      <c r="BF1096" s="8"/>
      <c r="BG1096" s="8"/>
      <c r="BH1096" s="8"/>
      <c r="BI1096" s="8"/>
    </row>
    <row r="1097" spans="1:61" ht="15" thickBot="1">
      <c r="A1097" s="2">
        <v>0</v>
      </c>
      <c r="B1097" s="2">
        <v>1</v>
      </c>
      <c r="C1097" s="2">
        <v>36</v>
      </c>
      <c r="D1097" s="2">
        <v>2</v>
      </c>
      <c r="E1097" s="2">
        <v>0</v>
      </c>
      <c r="F1097" s="2">
        <v>0</v>
      </c>
      <c r="G1097" s="2">
        <v>0</v>
      </c>
      <c r="H1097" s="2">
        <v>0</v>
      </c>
      <c r="I1097" s="2">
        <v>0</v>
      </c>
      <c r="J1097" s="2">
        <v>0</v>
      </c>
      <c r="K1097" s="2">
        <v>245</v>
      </c>
      <c r="L1097" s="2">
        <v>131.5</v>
      </c>
      <c r="M1097" s="2">
        <v>89</v>
      </c>
      <c r="N1097" s="2">
        <v>26.33</v>
      </c>
      <c r="O1097" s="2">
        <v>100</v>
      </c>
      <c r="P1097" s="2">
        <v>62</v>
      </c>
      <c r="Q1097" s="1">
        <f t="shared" si="103"/>
        <v>-3.0586926307242015</v>
      </c>
      <c r="R1097" s="1">
        <f t="shared" si="104"/>
        <v>4.6949034840162628E-2</v>
      </c>
      <c r="S1097" s="1">
        <f t="shared" si="105"/>
        <v>4.4843667912956547E-2</v>
      </c>
      <c r="T1097" s="1">
        <f t="shared" si="106"/>
        <v>0.95515633208704342</v>
      </c>
      <c r="U1097" s="1">
        <f t="shared" si="107"/>
        <v>-1.9925540870424582E-2</v>
      </c>
      <c r="V1097" s="10">
        <f t="shared" si="102"/>
        <v>0</v>
      </c>
      <c r="W1097" s="12"/>
      <c r="X1097" s="12"/>
      <c r="Y1097" s="12"/>
      <c r="Z1097" s="12"/>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19"/>
      <c r="AX1097" s="8"/>
      <c r="AY1097" s="8"/>
      <c r="AZ1097" s="8"/>
      <c r="BA1097" s="8"/>
      <c r="BB1097" s="8"/>
      <c r="BC1097" s="8"/>
      <c r="BD1097" s="8"/>
      <c r="BE1097" s="8"/>
      <c r="BF1097" s="8"/>
      <c r="BG1097" s="8"/>
      <c r="BH1097" s="8"/>
      <c r="BI1097" s="8"/>
    </row>
    <row r="1098" spans="1:61" ht="15" thickBot="1">
      <c r="A1098" s="2">
        <v>0</v>
      </c>
      <c r="B1098" s="2">
        <v>1</v>
      </c>
      <c r="C1098" s="2">
        <v>58</v>
      </c>
      <c r="D1098" s="2">
        <v>1</v>
      </c>
      <c r="E1098" s="2">
        <v>1</v>
      </c>
      <c r="F1098" s="2">
        <v>13</v>
      </c>
      <c r="G1098" s="2">
        <v>0</v>
      </c>
      <c r="H1098" s="2">
        <v>0</v>
      </c>
      <c r="I1098" s="2">
        <v>0</v>
      </c>
      <c r="J1098" s="2">
        <v>0</v>
      </c>
      <c r="K1098" s="2">
        <v>196</v>
      </c>
      <c r="L1098" s="2">
        <v>120</v>
      </c>
      <c r="M1098" s="2">
        <v>74</v>
      </c>
      <c r="N1098" s="2">
        <v>20.12</v>
      </c>
      <c r="O1098" s="2">
        <v>75</v>
      </c>
      <c r="P1098" s="2">
        <v>73</v>
      </c>
      <c r="Q1098" s="1">
        <f t="shared" si="103"/>
        <v>-1.4211465104671648</v>
      </c>
      <c r="R1098" s="1">
        <f t="shared" si="104"/>
        <v>0.2414370480507835</v>
      </c>
      <c r="S1098" s="1">
        <f t="shared" si="105"/>
        <v>0.19448190983978678</v>
      </c>
      <c r="T1098" s="1">
        <f t="shared" si="106"/>
        <v>0.80551809016021325</v>
      </c>
      <c r="U1098" s="1">
        <f t="shared" si="107"/>
        <v>-9.3924701838757743E-2</v>
      </c>
      <c r="V1098" s="10">
        <f t="shared" si="102"/>
        <v>1</v>
      </c>
      <c r="W1098" s="12"/>
      <c r="X1098" s="12"/>
      <c r="Y1098" s="12"/>
      <c r="Z1098" s="12"/>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19"/>
      <c r="AX1098" s="8"/>
      <c r="AY1098" s="8"/>
      <c r="AZ1098" s="8"/>
      <c r="BA1098" s="8"/>
      <c r="BB1098" s="8"/>
      <c r="BC1098" s="8"/>
      <c r="BD1098" s="8"/>
      <c r="BE1098" s="8"/>
      <c r="BF1098" s="8"/>
      <c r="BG1098" s="8"/>
      <c r="BH1098" s="8"/>
      <c r="BI1098" s="8"/>
    </row>
    <row r="1099" spans="1:61" ht="15" thickBot="1">
      <c r="A1099" s="2">
        <v>1</v>
      </c>
      <c r="B1099" s="2">
        <v>1</v>
      </c>
      <c r="C1099" s="2">
        <v>58</v>
      </c>
      <c r="D1099" s="2">
        <v>1</v>
      </c>
      <c r="E1099" s="2">
        <v>0</v>
      </c>
      <c r="F1099" s="2">
        <v>0</v>
      </c>
      <c r="G1099" s="2">
        <v>0</v>
      </c>
      <c r="H1099" s="2">
        <v>0</v>
      </c>
      <c r="I1099" s="2">
        <v>0</v>
      </c>
      <c r="J1099" s="2">
        <v>0</v>
      </c>
      <c r="K1099" s="2">
        <v>220</v>
      </c>
      <c r="L1099" s="2">
        <v>143</v>
      </c>
      <c r="M1099" s="2">
        <v>104</v>
      </c>
      <c r="N1099" s="2">
        <v>29.85</v>
      </c>
      <c r="O1099" s="2">
        <v>75</v>
      </c>
      <c r="P1099" s="2">
        <v>87</v>
      </c>
      <c r="Q1099" s="1">
        <f t="shared" si="103"/>
        <v>-1.2777042053961987</v>
      </c>
      <c r="R1099" s="1">
        <f t="shared" si="104"/>
        <v>0.27867635027010551</v>
      </c>
      <c r="S1099" s="1">
        <f t="shared" si="105"/>
        <v>0.21794127201245128</v>
      </c>
      <c r="T1099" s="1">
        <f t="shared" si="106"/>
        <v>0.21794127201245128</v>
      </c>
      <c r="U1099" s="1">
        <f t="shared" si="107"/>
        <v>-0.66166051867533937</v>
      </c>
      <c r="V1099" s="10">
        <f t="shared" si="102"/>
        <v>1</v>
      </c>
      <c r="W1099" s="12"/>
      <c r="X1099" s="12"/>
      <c r="Y1099" s="12"/>
      <c r="Z1099" s="12"/>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19"/>
      <c r="AX1099" s="8"/>
      <c r="AY1099" s="8"/>
      <c r="AZ1099" s="8"/>
      <c r="BA1099" s="8"/>
      <c r="BB1099" s="8"/>
      <c r="BC1099" s="8"/>
      <c r="BD1099" s="8"/>
      <c r="BE1099" s="8"/>
      <c r="BF1099" s="8"/>
      <c r="BG1099" s="8"/>
      <c r="BH1099" s="8"/>
      <c r="BI1099" s="8"/>
    </row>
    <row r="1100" spans="1:61" ht="15" thickBot="1">
      <c r="A1100" s="2">
        <v>0</v>
      </c>
      <c r="B1100" s="2">
        <v>0</v>
      </c>
      <c r="C1100" s="2">
        <v>46</v>
      </c>
      <c r="D1100" s="2">
        <v>3</v>
      </c>
      <c r="E1100" s="2">
        <v>0</v>
      </c>
      <c r="F1100" s="2">
        <v>0</v>
      </c>
      <c r="G1100" s="2">
        <v>0</v>
      </c>
      <c r="H1100" s="2">
        <v>0</v>
      </c>
      <c r="I1100" s="2">
        <v>0</v>
      </c>
      <c r="J1100" s="2">
        <v>0</v>
      </c>
      <c r="K1100" s="2">
        <v>190</v>
      </c>
      <c r="L1100" s="2">
        <v>128</v>
      </c>
      <c r="M1100" s="2">
        <v>74</v>
      </c>
      <c r="N1100" s="2">
        <v>23.01</v>
      </c>
      <c r="O1100" s="2">
        <v>95</v>
      </c>
      <c r="P1100" s="2">
        <v>78</v>
      </c>
      <c r="Q1100" s="1">
        <f t="shared" si="103"/>
        <v>-3.0381702302070472</v>
      </c>
      <c r="R1100" s="1">
        <f t="shared" si="104"/>
        <v>4.7922496455887399E-2</v>
      </c>
      <c r="S1100" s="1">
        <f t="shared" si="105"/>
        <v>4.5730954930315038E-2</v>
      </c>
      <c r="T1100" s="1">
        <f t="shared" si="106"/>
        <v>0.95426904506968491</v>
      </c>
      <c r="U1100" s="1">
        <f t="shared" si="107"/>
        <v>-2.0329163748647145E-2</v>
      </c>
      <c r="V1100" s="10">
        <f t="shared" si="102"/>
        <v>0</v>
      </c>
      <c r="W1100" s="12"/>
      <c r="X1100" s="12"/>
      <c r="Y1100" s="12"/>
      <c r="Z1100" s="12"/>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19"/>
      <c r="AX1100" s="8"/>
      <c r="AY1100" s="8"/>
      <c r="AZ1100" s="8"/>
      <c r="BA1100" s="8"/>
      <c r="BB1100" s="8"/>
      <c r="BC1100" s="8"/>
      <c r="BD1100" s="8"/>
      <c r="BE1100" s="8"/>
      <c r="BF1100" s="8"/>
      <c r="BG1100" s="8"/>
      <c r="BH1100" s="8"/>
      <c r="BI1100" s="8"/>
    </row>
    <row r="1101" spans="1:61" ht="15" thickBot="1">
      <c r="A1101" s="2">
        <v>0</v>
      </c>
      <c r="B1101" s="2">
        <v>1</v>
      </c>
      <c r="C1101" s="2">
        <v>61</v>
      </c>
      <c r="D1101" s="2">
        <v>1</v>
      </c>
      <c r="E1101" s="2">
        <v>0</v>
      </c>
      <c r="F1101" s="2">
        <v>0</v>
      </c>
      <c r="G1101" s="2">
        <v>0</v>
      </c>
      <c r="H1101" s="2">
        <v>0</v>
      </c>
      <c r="I1101" s="2">
        <v>0</v>
      </c>
      <c r="J1101" s="2">
        <v>1</v>
      </c>
      <c r="K1101" s="2">
        <v>218</v>
      </c>
      <c r="L1101" s="2">
        <v>160</v>
      </c>
      <c r="M1101" s="2">
        <v>96</v>
      </c>
      <c r="N1101" s="2">
        <v>28.89</v>
      </c>
      <c r="O1101" s="2">
        <v>75</v>
      </c>
      <c r="P1101" s="2">
        <v>223</v>
      </c>
      <c r="Q1101" s="1">
        <f t="shared" si="103"/>
        <v>0.20209885195422217</v>
      </c>
      <c r="R1101" s="1">
        <f t="shared" si="104"/>
        <v>1.2239689938583711</v>
      </c>
      <c r="S1101" s="1">
        <f t="shared" si="105"/>
        <v>0.55035344343308645</v>
      </c>
      <c r="T1101" s="1">
        <f t="shared" si="106"/>
        <v>0.44964655656691355</v>
      </c>
      <c r="U1101" s="1">
        <f t="shared" si="107"/>
        <v>-0.34712872810332801</v>
      </c>
      <c r="V1101" s="10">
        <f t="shared" si="102"/>
        <v>1</v>
      </c>
      <c r="W1101" s="12"/>
      <c r="X1101" s="12"/>
      <c r="Y1101" s="12"/>
      <c r="Z1101" s="12"/>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19"/>
      <c r="AX1101" s="8"/>
      <c r="AY1101" s="8"/>
      <c r="AZ1101" s="8"/>
      <c r="BA1101" s="8"/>
      <c r="BB1101" s="8"/>
      <c r="BC1101" s="8"/>
      <c r="BD1101" s="8"/>
      <c r="BE1101" s="8"/>
      <c r="BF1101" s="8"/>
      <c r="BG1101" s="8"/>
      <c r="BH1101" s="8"/>
      <c r="BI1101" s="8"/>
    </row>
    <row r="1102" spans="1:61" ht="15" thickBot="1">
      <c r="A1102" s="2">
        <v>0</v>
      </c>
      <c r="B1102" s="2">
        <v>0</v>
      </c>
      <c r="C1102" s="2">
        <v>59</v>
      </c>
      <c r="D1102" s="2">
        <v>1</v>
      </c>
      <c r="E1102" s="2">
        <v>1</v>
      </c>
      <c r="F1102" s="2">
        <v>9</v>
      </c>
      <c r="G1102" s="2">
        <v>0</v>
      </c>
      <c r="H1102" s="2">
        <v>0</v>
      </c>
      <c r="I1102" s="2">
        <v>0</v>
      </c>
      <c r="J1102" s="2">
        <v>0</v>
      </c>
      <c r="K1102" s="2">
        <v>184</v>
      </c>
      <c r="L1102" s="2">
        <v>122</v>
      </c>
      <c r="M1102" s="2">
        <v>74</v>
      </c>
      <c r="N1102" s="2">
        <v>24.66</v>
      </c>
      <c r="O1102" s="2">
        <v>78</v>
      </c>
      <c r="P1102" s="2">
        <v>67</v>
      </c>
      <c r="Q1102" s="1">
        <f t="shared" si="103"/>
        <v>-2.0059211365175837</v>
      </c>
      <c r="R1102" s="1">
        <f t="shared" si="104"/>
        <v>0.13453631229125929</v>
      </c>
      <c r="S1102" s="1">
        <f t="shared" si="105"/>
        <v>0.11858264106113599</v>
      </c>
      <c r="T1102" s="1">
        <f t="shared" si="106"/>
        <v>0.88141735893886397</v>
      </c>
      <c r="U1102" s="1">
        <f t="shared" si="107"/>
        <v>-5.4818400595871758E-2</v>
      </c>
      <c r="V1102" s="10">
        <f t="shared" si="102"/>
        <v>1</v>
      </c>
      <c r="W1102" s="12"/>
      <c r="X1102" s="12"/>
      <c r="Y1102" s="12"/>
      <c r="Z1102" s="12"/>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19"/>
      <c r="AX1102" s="8"/>
      <c r="AY1102" s="8"/>
      <c r="AZ1102" s="8"/>
      <c r="BA1102" s="8"/>
      <c r="BB1102" s="8"/>
      <c r="BC1102" s="8"/>
      <c r="BD1102" s="8"/>
      <c r="BE1102" s="8"/>
      <c r="BF1102" s="8"/>
      <c r="BG1102" s="8"/>
      <c r="BH1102" s="8"/>
      <c r="BI1102" s="8"/>
    </row>
    <row r="1103" spans="1:61" ht="15" thickBot="1">
      <c r="A1103" s="2">
        <v>0</v>
      </c>
      <c r="B1103" s="2">
        <v>0</v>
      </c>
      <c r="C1103" s="2">
        <v>40</v>
      </c>
      <c r="D1103" s="2">
        <v>2</v>
      </c>
      <c r="E1103" s="2">
        <v>0</v>
      </c>
      <c r="F1103" s="2">
        <v>0</v>
      </c>
      <c r="G1103" s="2">
        <v>0</v>
      </c>
      <c r="H1103" s="2">
        <v>0</v>
      </c>
      <c r="I1103" s="2">
        <v>0</v>
      </c>
      <c r="J1103" s="2">
        <v>0</v>
      </c>
      <c r="K1103" s="2">
        <v>205</v>
      </c>
      <c r="L1103" s="2">
        <v>97</v>
      </c>
      <c r="M1103" s="2">
        <v>63</v>
      </c>
      <c r="N1103" s="2">
        <v>26.56</v>
      </c>
      <c r="O1103" s="2">
        <v>83</v>
      </c>
      <c r="P1103" s="2">
        <v>80</v>
      </c>
      <c r="Q1103" s="1">
        <f t="shared" si="103"/>
        <v>-3.6908830091329508</v>
      </c>
      <c r="R1103" s="1">
        <f t="shared" si="104"/>
        <v>2.4949961268938944E-2</v>
      </c>
      <c r="S1103" s="1">
        <f t="shared" si="105"/>
        <v>2.4342613992637895E-2</v>
      </c>
      <c r="T1103" s="1">
        <f t="shared" si="106"/>
        <v>0.97565738600736207</v>
      </c>
      <c r="U1103" s="1">
        <f t="shared" si="107"/>
        <v>-1.0702663367142115E-2</v>
      </c>
      <c r="V1103" s="10">
        <f t="shared" si="102"/>
        <v>0</v>
      </c>
      <c r="W1103" s="12"/>
      <c r="X1103" s="12"/>
      <c r="Y1103" s="12"/>
      <c r="Z1103" s="12"/>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19"/>
      <c r="AX1103" s="8"/>
      <c r="AY1103" s="8"/>
      <c r="AZ1103" s="8"/>
      <c r="BA1103" s="8"/>
      <c r="BB1103" s="8"/>
      <c r="BC1103" s="8"/>
      <c r="BD1103" s="8"/>
      <c r="BE1103" s="8"/>
      <c r="BF1103" s="8"/>
      <c r="BG1103" s="8"/>
      <c r="BH1103" s="8"/>
      <c r="BI1103" s="8"/>
    </row>
    <row r="1104" spans="1:61" ht="15" thickBot="1">
      <c r="A1104" s="2">
        <v>0</v>
      </c>
      <c r="B1104" s="2">
        <v>0</v>
      </c>
      <c r="C1104" s="2">
        <v>54</v>
      </c>
      <c r="D1104" s="2">
        <v>1</v>
      </c>
      <c r="E1104" s="2">
        <v>0</v>
      </c>
      <c r="F1104" s="2">
        <v>0</v>
      </c>
      <c r="G1104" s="2">
        <v>0</v>
      </c>
      <c r="H1104" s="2">
        <v>0</v>
      </c>
      <c r="I1104" s="2">
        <v>0</v>
      </c>
      <c r="J1104" s="2">
        <v>0</v>
      </c>
      <c r="K1104" s="2">
        <v>272</v>
      </c>
      <c r="L1104" s="2">
        <v>146</v>
      </c>
      <c r="M1104" s="2">
        <v>95</v>
      </c>
      <c r="N1104" s="2">
        <v>23.66</v>
      </c>
      <c r="O1104" s="2">
        <v>72</v>
      </c>
      <c r="P1104" s="2">
        <v>80</v>
      </c>
      <c r="Q1104" s="1">
        <f t="shared" si="103"/>
        <v>-1.9670539066826906</v>
      </c>
      <c r="R1104" s="1">
        <f t="shared" si="104"/>
        <v>0.13986831492747714</v>
      </c>
      <c r="S1104" s="1">
        <f t="shared" si="105"/>
        <v>0.12270567845056393</v>
      </c>
      <c r="T1104" s="1">
        <f t="shared" si="106"/>
        <v>0.8772943215494361</v>
      </c>
      <c r="U1104" s="1">
        <f t="shared" si="107"/>
        <v>-5.6854681684098497E-2</v>
      </c>
      <c r="V1104" s="10">
        <f t="shared" si="102"/>
        <v>1</v>
      </c>
      <c r="W1104" s="12"/>
      <c r="X1104" s="12"/>
      <c r="Y1104" s="12"/>
      <c r="Z1104" s="12"/>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19"/>
      <c r="AX1104" s="8"/>
      <c r="AY1104" s="8"/>
      <c r="AZ1104" s="8"/>
      <c r="BA1104" s="8"/>
      <c r="BB1104" s="8"/>
      <c r="BC1104" s="8"/>
      <c r="BD1104" s="8"/>
      <c r="BE1104" s="8"/>
      <c r="BF1104" s="8"/>
      <c r="BG1104" s="8"/>
      <c r="BH1104" s="8"/>
      <c r="BI1104" s="8"/>
    </row>
    <row r="1105" spans="1:61" ht="15" thickBot="1">
      <c r="A1105" s="2">
        <v>0</v>
      </c>
      <c r="B1105" s="2">
        <v>0</v>
      </c>
      <c r="C1105" s="2">
        <v>56</v>
      </c>
      <c r="D1105" s="2">
        <v>3</v>
      </c>
      <c r="E1105" s="2">
        <v>0</v>
      </c>
      <c r="F1105" s="2">
        <v>0</v>
      </c>
      <c r="G1105" s="2">
        <v>0</v>
      </c>
      <c r="H1105" s="2">
        <v>0</v>
      </c>
      <c r="I1105" s="2">
        <v>1</v>
      </c>
      <c r="J1105" s="2">
        <v>0</v>
      </c>
      <c r="K1105" s="2">
        <v>186</v>
      </c>
      <c r="L1105" s="2">
        <v>155</v>
      </c>
      <c r="M1105" s="2">
        <v>102</v>
      </c>
      <c r="N1105" s="2">
        <v>24.38</v>
      </c>
      <c r="O1105" s="2">
        <v>81</v>
      </c>
      <c r="P1105" s="2">
        <v>75</v>
      </c>
      <c r="Q1105" s="1">
        <f t="shared" si="103"/>
        <v>-1.842836401820791</v>
      </c>
      <c r="R1105" s="1">
        <f t="shared" si="104"/>
        <v>0.15836759432376335</v>
      </c>
      <c r="S1105" s="1">
        <f t="shared" si="105"/>
        <v>0.13671618154702941</v>
      </c>
      <c r="T1105" s="1">
        <f t="shared" si="106"/>
        <v>0.86328381845297053</v>
      </c>
      <c r="U1105" s="1">
        <f t="shared" si="107"/>
        <v>-6.3846399506363546E-2</v>
      </c>
      <c r="V1105" s="10">
        <f t="shared" si="102"/>
        <v>1</v>
      </c>
      <c r="W1105" s="12"/>
      <c r="X1105" s="12"/>
      <c r="Y1105" s="12"/>
      <c r="Z1105" s="12"/>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19"/>
      <c r="AX1105" s="8"/>
      <c r="AY1105" s="8"/>
      <c r="AZ1105" s="8"/>
      <c r="BA1105" s="8"/>
      <c r="BB1105" s="8"/>
      <c r="BC1105" s="8"/>
      <c r="BD1105" s="8"/>
      <c r="BE1105" s="8"/>
      <c r="BF1105" s="8"/>
      <c r="BG1105" s="8"/>
      <c r="BH1105" s="8"/>
      <c r="BI1105" s="8"/>
    </row>
    <row r="1106" spans="1:61" ht="15" thickBot="1">
      <c r="A1106" s="2">
        <v>0</v>
      </c>
      <c r="B1106" s="2">
        <v>1</v>
      </c>
      <c r="C1106" s="2">
        <v>45</v>
      </c>
      <c r="D1106" s="2">
        <v>1</v>
      </c>
      <c r="E1106" s="2">
        <v>0</v>
      </c>
      <c r="F1106" s="2">
        <v>0</v>
      </c>
      <c r="G1106" s="2">
        <v>0</v>
      </c>
      <c r="H1106" s="2">
        <v>0</v>
      </c>
      <c r="I1106" s="2">
        <v>1</v>
      </c>
      <c r="J1106" s="2">
        <v>0</v>
      </c>
      <c r="K1106" s="2">
        <v>218</v>
      </c>
      <c r="L1106" s="2">
        <v>128</v>
      </c>
      <c r="M1106" s="2">
        <v>90</v>
      </c>
      <c r="N1106" s="2">
        <v>32.15</v>
      </c>
      <c r="O1106" s="2">
        <v>80</v>
      </c>
      <c r="P1106" s="2">
        <v>77</v>
      </c>
      <c r="Q1106" s="1">
        <f t="shared" si="103"/>
        <v>-2.1110120120984011</v>
      </c>
      <c r="R1106" s="1">
        <f t="shared" si="104"/>
        <v>0.12111533420767991</v>
      </c>
      <c r="S1106" s="1">
        <f t="shared" si="105"/>
        <v>0.10803111019195463</v>
      </c>
      <c r="T1106" s="1">
        <f t="shared" si="106"/>
        <v>0.89196888980804534</v>
      </c>
      <c r="U1106" s="1">
        <f t="shared" si="107"/>
        <v>-4.9650292731851092E-2</v>
      </c>
      <c r="V1106" s="10">
        <f t="shared" si="102"/>
        <v>1</v>
      </c>
      <c r="W1106" s="12"/>
      <c r="X1106" s="12"/>
      <c r="Y1106" s="12"/>
      <c r="Z1106" s="12"/>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19"/>
      <c r="AX1106" s="8"/>
      <c r="AY1106" s="8"/>
      <c r="AZ1106" s="8"/>
      <c r="BA1106" s="8"/>
      <c r="BB1106" s="8"/>
      <c r="BC1106" s="8"/>
      <c r="BD1106" s="8"/>
      <c r="BE1106" s="8"/>
      <c r="BF1106" s="8"/>
      <c r="BG1106" s="8"/>
      <c r="BH1106" s="8"/>
      <c r="BI1106" s="8"/>
    </row>
    <row r="1107" spans="1:61" ht="15" thickBot="1">
      <c r="A1107" s="2">
        <v>0</v>
      </c>
      <c r="B1107" s="2">
        <v>0</v>
      </c>
      <c r="C1107" s="2">
        <v>51</v>
      </c>
      <c r="D1107" s="2">
        <v>2</v>
      </c>
      <c r="E1107" s="2">
        <v>0</v>
      </c>
      <c r="F1107" s="2">
        <v>0</v>
      </c>
      <c r="G1107" s="2">
        <v>0</v>
      </c>
      <c r="H1107" s="2">
        <v>0</v>
      </c>
      <c r="I1107" s="2">
        <v>0</v>
      </c>
      <c r="J1107" s="2">
        <v>0</v>
      </c>
      <c r="K1107" s="2">
        <v>234</v>
      </c>
      <c r="L1107" s="2">
        <v>114</v>
      </c>
      <c r="M1107" s="2">
        <v>85</v>
      </c>
      <c r="N1107" s="2">
        <v>28.68</v>
      </c>
      <c r="O1107" s="2">
        <v>72</v>
      </c>
      <c r="P1107" s="2">
        <v>84</v>
      </c>
      <c r="Q1107" s="1">
        <f t="shared" si="103"/>
        <v>-2.6792175861810374</v>
      </c>
      <c r="R1107" s="1">
        <f t="shared" si="104"/>
        <v>6.8616819905234744E-2</v>
      </c>
      <c r="S1107" s="1">
        <f t="shared" si="105"/>
        <v>6.421087393264098E-2</v>
      </c>
      <c r="T1107" s="1">
        <f t="shared" si="106"/>
        <v>0.93578912606735898</v>
      </c>
      <c r="U1107" s="1">
        <f t="shared" si="107"/>
        <v>-2.8822005645634138E-2</v>
      </c>
      <c r="V1107" s="10">
        <f t="shared" si="102"/>
        <v>0</v>
      </c>
      <c r="W1107" s="12"/>
      <c r="X1107" s="12"/>
      <c r="Y1107" s="12"/>
      <c r="Z1107" s="12"/>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19"/>
      <c r="AX1107" s="8"/>
      <c r="AY1107" s="8"/>
      <c r="AZ1107" s="8"/>
      <c r="BA1107" s="8"/>
      <c r="BB1107" s="8"/>
      <c r="BC1107" s="8"/>
      <c r="BD1107" s="8"/>
      <c r="BE1107" s="8"/>
      <c r="BF1107" s="8"/>
      <c r="BG1107" s="8"/>
      <c r="BH1107" s="8"/>
      <c r="BI1107" s="8"/>
    </row>
    <row r="1108" spans="1:61" ht="15" thickBot="1">
      <c r="A1108" s="2">
        <v>0</v>
      </c>
      <c r="B1108" s="2">
        <v>0</v>
      </c>
      <c r="C1108" s="2">
        <v>59</v>
      </c>
      <c r="D1108" s="2">
        <v>1</v>
      </c>
      <c r="E1108" s="2">
        <v>1</v>
      </c>
      <c r="F1108" s="2">
        <v>20</v>
      </c>
      <c r="G1108" s="2">
        <v>0</v>
      </c>
      <c r="H1108" s="2">
        <v>0</v>
      </c>
      <c r="I1108" s="2">
        <v>1</v>
      </c>
      <c r="J1108" s="2">
        <v>0</v>
      </c>
      <c r="K1108" s="2">
        <v>270</v>
      </c>
      <c r="L1108" s="2">
        <v>175</v>
      </c>
      <c r="M1108" s="2">
        <v>95</v>
      </c>
      <c r="N1108" s="2">
        <v>29.69</v>
      </c>
      <c r="O1108" s="2">
        <v>95</v>
      </c>
      <c r="P1108" s="2">
        <v>76</v>
      </c>
      <c r="Q1108" s="1">
        <f t="shared" si="103"/>
        <v>-0.6029942019691239</v>
      </c>
      <c r="R1108" s="1">
        <f t="shared" si="104"/>
        <v>0.54717084087453827</v>
      </c>
      <c r="S1108" s="1">
        <f t="shared" si="105"/>
        <v>0.35365896668867541</v>
      </c>
      <c r="T1108" s="1">
        <f t="shared" si="106"/>
        <v>0.64634103331132464</v>
      </c>
      <c r="U1108" s="1">
        <f t="shared" si="107"/>
        <v>-0.18953827178118426</v>
      </c>
      <c r="V1108" s="10">
        <f t="shared" si="102"/>
        <v>1</v>
      </c>
      <c r="W1108" s="12"/>
      <c r="X1108" s="12"/>
      <c r="Y1108" s="12"/>
      <c r="Z1108" s="12"/>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19"/>
      <c r="AX1108" s="8"/>
      <c r="AY1108" s="8"/>
      <c r="AZ1108" s="8"/>
      <c r="BA1108" s="8"/>
      <c r="BB1108" s="8"/>
      <c r="BC1108" s="8"/>
      <c r="BD1108" s="8"/>
      <c r="BE1108" s="8"/>
      <c r="BF1108" s="8"/>
      <c r="BG1108" s="8"/>
      <c r="BH1108" s="8"/>
      <c r="BI1108" s="8"/>
    </row>
    <row r="1109" spans="1:61" ht="15" thickBot="1">
      <c r="A1109" s="2">
        <v>0</v>
      </c>
      <c r="B1109" s="2">
        <v>1</v>
      </c>
      <c r="C1109" s="2">
        <v>40</v>
      </c>
      <c r="D1109" s="2">
        <v>1</v>
      </c>
      <c r="E1109" s="2">
        <v>1</v>
      </c>
      <c r="F1109" s="2">
        <v>30</v>
      </c>
      <c r="G1109" s="2">
        <v>0</v>
      </c>
      <c r="H1109" s="2">
        <v>0</v>
      </c>
      <c r="I1109" s="2">
        <v>1</v>
      </c>
      <c r="J1109" s="2">
        <v>0</v>
      </c>
      <c r="K1109" s="2">
        <v>154</v>
      </c>
      <c r="L1109" s="2">
        <v>125</v>
      </c>
      <c r="M1109" s="2">
        <v>94</v>
      </c>
      <c r="N1109" s="2">
        <v>29.29</v>
      </c>
      <c r="O1109" s="2">
        <v>73</v>
      </c>
      <c r="P1109" s="2">
        <v>84</v>
      </c>
      <c r="Q1109" s="1">
        <f t="shared" si="103"/>
        <v>-1.9775647048220861</v>
      </c>
      <c r="R1109" s="1">
        <f t="shared" si="104"/>
        <v>0.13840588641232163</v>
      </c>
      <c r="S1109" s="1">
        <f t="shared" si="105"/>
        <v>0.12157868126324156</v>
      </c>
      <c r="T1109" s="1">
        <f t="shared" si="106"/>
        <v>0.87842131873675844</v>
      </c>
      <c r="U1109" s="1">
        <f t="shared" si="107"/>
        <v>-5.6297132710258255E-2</v>
      </c>
      <c r="V1109" s="10">
        <f t="shared" si="102"/>
        <v>1</v>
      </c>
      <c r="W1109" s="12"/>
      <c r="X1109" s="12"/>
      <c r="Y1109" s="12"/>
      <c r="Z1109" s="12"/>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19"/>
      <c r="AX1109" s="8"/>
      <c r="AY1109" s="8"/>
      <c r="AZ1109" s="8"/>
      <c r="BA1109" s="8"/>
      <c r="BB1109" s="8"/>
      <c r="BC1109" s="8"/>
      <c r="BD1109" s="8"/>
      <c r="BE1109" s="8"/>
      <c r="BF1109" s="8"/>
      <c r="BG1109" s="8"/>
      <c r="BH1109" s="8"/>
      <c r="BI1109" s="8"/>
    </row>
    <row r="1110" spans="1:61" ht="15" thickBot="1">
      <c r="A1110" s="2">
        <v>0</v>
      </c>
      <c r="B1110" s="2">
        <v>1</v>
      </c>
      <c r="C1110" s="2">
        <v>53</v>
      </c>
      <c r="D1110" s="2">
        <v>1</v>
      </c>
      <c r="E1110" s="2">
        <v>1</v>
      </c>
      <c r="F1110" s="2">
        <v>30</v>
      </c>
      <c r="G1110" s="2">
        <v>0</v>
      </c>
      <c r="H1110" s="2">
        <v>0</v>
      </c>
      <c r="I1110" s="2">
        <v>0</v>
      </c>
      <c r="J1110" s="2">
        <v>0</v>
      </c>
      <c r="K1110" s="2">
        <v>253</v>
      </c>
      <c r="L1110" s="2">
        <v>121</v>
      </c>
      <c r="M1110" s="2">
        <v>85.5</v>
      </c>
      <c r="N1110" s="2">
        <v>28.52</v>
      </c>
      <c r="O1110" s="2">
        <v>80</v>
      </c>
      <c r="P1110" s="2">
        <v>68</v>
      </c>
      <c r="Q1110" s="1">
        <f t="shared" si="103"/>
        <v>-1.3318182341711857</v>
      </c>
      <c r="R1110" s="1">
        <f t="shared" si="104"/>
        <v>0.26399681661865687</v>
      </c>
      <c r="S1110" s="1">
        <f t="shared" si="105"/>
        <v>0.20885876700613853</v>
      </c>
      <c r="T1110" s="1">
        <f t="shared" si="106"/>
        <v>0.79114123299386141</v>
      </c>
      <c r="U1110" s="1">
        <f t="shared" si="107"/>
        <v>-0.10174598017524911</v>
      </c>
      <c r="V1110" s="10">
        <f t="shared" si="102"/>
        <v>1</v>
      </c>
      <c r="W1110" s="12"/>
      <c r="X1110" s="12"/>
      <c r="Y1110" s="12"/>
      <c r="Z1110" s="12"/>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19"/>
      <c r="AX1110" s="8"/>
      <c r="AY1110" s="8"/>
      <c r="AZ1110" s="8"/>
      <c r="BA1110" s="8"/>
      <c r="BB1110" s="8"/>
      <c r="BC1110" s="8"/>
      <c r="BD1110" s="8"/>
      <c r="BE1110" s="8"/>
      <c r="BF1110" s="8"/>
      <c r="BG1110" s="8"/>
      <c r="BH1110" s="8"/>
      <c r="BI1110" s="8"/>
    </row>
    <row r="1111" spans="1:61" ht="15" thickBot="1">
      <c r="A1111" s="2">
        <v>0</v>
      </c>
      <c r="B1111" s="2">
        <v>1</v>
      </c>
      <c r="C1111" s="2">
        <v>64</v>
      </c>
      <c r="D1111" s="2">
        <v>1</v>
      </c>
      <c r="E1111" s="2">
        <v>1</v>
      </c>
      <c r="F1111" s="2">
        <v>20</v>
      </c>
      <c r="G1111" s="2">
        <v>0</v>
      </c>
      <c r="H1111" s="2">
        <v>0</v>
      </c>
      <c r="I1111" s="2">
        <v>0</v>
      </c>
      <c r="J1111" s="2">
        <v>0</v>
      </c>
      <c r="K1111" s="2">
        <v>214</v>
      </c>
      <c r="L1111" s="2">
        <v>116</v>
      </c>
      <c r="M1111" s="2">
        <v>77</v>
      </c>
      <c r="N1111" s="2">
        <v>22.48</v>
      </c>
      <c r="O1111" s="2">
        <v>72</v>
      </c>
      <c r="P1111" s="2">
        <v>71</v>
      </c>
      <c r="Q1111" s="1">
        <f t="shared" si="103"/>
        <v>-0.93660632048121695</v>
      </c>
      <c r="R1111" s="1">
        <f t="shared" si="104"/>
        <v>0.39195575303187374</v>
      </c>
      <c r="S1111" s="1">
        <f t="shared" si="105"/>
        <v>0.28158635946447252</v>
      </c>
      <c r="T1111" s="1">
        <f t="shared" si="106"/>
        <v>0.71841364053552748</v>
      </c>
      <c r="U1111" s="1">
        <f t="shared" si="107"/>
        <v>-0.14362543030362818</v>
      </c>
      <c r="V1111" s="10">
        <f t="shared" si="102"/>
        <v>1</v>
      </c>
      <c r="W1111" s="12"/>
      <c r="X1111" s="12"/>
      <c r="Y1111" s="12"/>
      <c r="Z1111" s="12"/>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19"/>
      <c r="AX1111" s="8"/>
      <c r="AY1111" s="8"/>
      <c r="AZ1111" s="8"/>
      <c r="BA1111" s="8"/>
      <c r="BB1111" s="8"/>
      <c r="BC1111" s="8"/>
      <c r="BD1111" s="8"/>
      <c r="BE1111" s="8"/>
      <c r="BF1111" s="8"/>
      <c r="BG1111" s="8"/>
      <c r="BH1111" s="8"/>
      <c r="BI1111" s="8"/>
    </row>
    <row r="1112" spans="1:61" ht="15" thickBot="1">
      <c r="A1112" s="2">
        <v>0</v>
      </c>
      <c r="B1112" s="2">
        <v>1</v>
      </c>
      <c r="C1112" s="2">
        <v>48</v>
      </c>
      <c r="D1112" s="2">
        <v>2</v>
      </c>
      <c r="E1112" s="2">
        <v>1</v>
      </c>
      <c r="F1112" s="2">
        <v>40</v>
      </c>
      <c r="G1112" s="2">
        <v>0</v>
      </c>
      <c r="H1112" s="2">
        <v>0</v>
      </c>
      <c r="I1112" s="2">
        <v>0</v>
      </c>
      <c r="J1112" s="2">
        <v>0</v>
      </c>
      <c r="K1112" s="2">
        <v>226</v>
      </c>
      <c r="L1112" s="2">
        <v>117.5</v>
      </c>
      <c r="M1112" s="2">
        <v>80</v>
      </c>
      <c r="N1112" s="2">
        <v>26.18</v>
      </c>
      <c r="O1112" s="2">
        <v>60</v>
      </c>
      <c r="P1112" s="2">
        <v>66</v>
      </c>
      <c r="Q1112" s="1">
        <f t="shared" si="103"/>
        <v>-1.5750187326935503</v>
      </c>
      <c r="R1112" s="1">
        <f t="shared" si="104"/>
        <v>0.20700367490842633</v>
      </c>
      <c r="S1112" s="1">
        <f t="shared" si="105"/>
        <v>0.17150210824679668</v>
      </c>
      <c r="T1112" s="1">
        <f t="shared" si="106"/>
        <v>0.82849789175320332</v>
      </c>
      <c r="U1112" s="1">
        <f t="shared" si="107"/>
        <v>-8.17085923757431E-2</v>
      </c>
      <c r="V1112" s="10">
        <f t="shared" si="102"/>
        <v>1</v>
      </c>
      <c r="W1112" s="12"/>
      <c r="X1112" s="12"/>
      <c r="Y1112" s="12"/>
      <c r="Z1112" s="12"/>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19"/>
      <c r="AX1112" s="8"/>
      <c r="AY1112" s="8"/>
      <c r="AZ1112" s="8"/>
      <c r="BA1112" s="8"/>
      <c r="BB1112" s="8"/>
      <c r="BC1112" s="8"/>
      <c r="BD1112" s="8"/>
      <c r="BE1112" s="8"/>
      <c r="BF1112" s="8"/>
      <c r="BG1112" s="8"/>
      <c r="BH1112" s="8"/>
      <c r="BI1112" s="8"/>
    </row>
    <row r="1113" spans="1:61" ht="15" thickBot="1">
      <c r="A1113" s="2">
        <v>0</v>
      </c>
      <c r="B1113" s="2">
        <v>0</v>
      </c>
      <c r="C1113" s="2">
        <v>41</v>
      </c>
      <c r="D1113" s="2">
        <v>2</v>
      </c>
      <c r="E1113" s="2">
        <v>0</v>
      </c>
      <c r="F1113" s="2">
        <v>0</v>
      </c>
      <c r="G1113" s="2">
        <v>0</v>
      </c>
      <c r="H1113" s="2">
        <v>0</v>
      </c>
      <c r="I1113" s="2">
        <v>0</v>
      </c>
      <c r="J1113" s="2">
        <v>0</v>
      </c>
      <c r="K1113" s="2">
        <v>187</v>
      </c>
      <c r="L1113" s="2">
        <v>108</v>
      </c>
      <c r="M1113" s="2">
        <v>64</v>
      </c>
      <c r="N1113" s="2">
        <v>23.63</v>
      </c>
      <c r="O1113" s="2">
        <v>72</v>
      </c>
      <c r="P1113" s="2">
        <v>70</v>
      </c>
      <c r="Q1113" s="1">
        <f t="shared" si="103"/>
        <v>-3.559214798944085</v>
      </c>
      <c r="R1113" s="1">
        <f t="shared" si="104"/>
        <v>2.8461163678520519E-2</v>
      </c>
      <c r="S1113" s="1">
        <f t="shared" si="105"/>
        <v>2.7673542457084935E-2</v>
      </c>
      <c r="T1113" s="1">
        <f t="shared" si="106"/>
        <v>0.97232645754291502</v>
      </c>
      <c r="U1113" s="1">
        <f t="shared" si="107"/>
        <v>-1.2187896693297102E-2</v>
      </c>
      <c r="V1113" s="10">
        <f t="shared" si="102"/>
        <v>0</v>
      </c>
      <c r="W1113" s="12"/>
      <c r="X1113" s="12"/>
      <c r="Y1113" s="12"/>
      <c r="Z1113" s="12"/>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19"/>
      <c r="AX1113" s="8"/>
      <c r="AY1113" s="8"/>
      <c r="AZ1113" s="8"/>
      <c r="BA1113" s="8"/>
      <c r="BB1113" s="8"/>
      <c r="BC1113" s="8"/>
      <c r="BD1113" s="8"/>
      <c r="BE1113" s="8"/>
      <c r="BF1113" s="8"/>
      <c r="BG1113" s="8"/>
      <c r="BH1113" s="8"/>
      <c r="BI1113" s="8"/>
    </row>
    <row r="1114" spans="1:61" ht="15" thickBot="1">
      <c r="A1114" s="2">
        <v>0</v>
      </c>
      <c r="B1114" s="2">
        <v>1</v>
      </c>
      <c r="C1114" s="2">
        <v>43</v>
      </c>
      <c r="D1114" s="2">
        <v>2</v>
      </c>
      <c r="E1114" s="2">
        <v>0</v>
      </c>
      <c r="F1114" s="2">
        <v>0</v>
      </c>
      <c r="G1114" s="2">
        <v>0</v>
      </c>
      <c r="H1114" s="2">
        <v>0</v>
      </c>
      <c r="I1114" s="2">
        <v>0</v>
      </c>
      <c r="J1114" s="2">
        <v>0</v>
      </c>
      <c r="K1114" s="2">
        <v>241</v>
      </c>
      <c r="L1114" s="2">
        <v>132.5</v>
      </c>
      <c r="M1114" s="2">
        <v>87.5</v>
      </c>
      <c r="N1114" s="2">
        <v>32.020000000000003</v>
      </c>
      <c r="O1114" s="2">
        <v>63</v>
      </c>
      <c r="P1114" s="2">
        <v>83</v>
      </c>
      <c r="Q1114" s="1">
        <f t="shared" si="103"/>
        <v>-2.2951349027309673</v>
      </c>
      <c r="R1114" s="1">
        <f t="shared" si="104"/>
        <v>0.10074780119800007</v>
      </c>
      <c r="S1114" s="1">
        <f t="shared" si="105"/>
        <v>9.1526688573305426E-2</v>
      </c>
      <c r="T1114" s="1">
        <f t="shared" si="106"/>
        <v>0.90847331142669452</v>
      </c>
      <c r="U1114" s="1">
        <f t="shared" si="107"/>
        <v>-4.1687826606213285E-2</v>
      </c>
      <c r="V1114" s="10">
        <f t="shared" si="102"/>
        <v>0</v>
      </c>
      <c r="W1114" s="12"/>
      <c r="X1114" s="12"/>
      <c r="Y1114" s="12"/>
      <c r="Z1114" s="12"/>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19"/>
      <c r="AX1114" s="8"/>
      <c r="AY1114" s="8"/>
      <c r="AZ1114" s="8"/>
      <c r="BA1114" s="8"/>
      <c r="BB1114" s="8"/>
      <c r="BC1114" s="8"/>
      <c r="BD1114" s="8"/>
      <c r="BE1114" s="8"/>
      <c r="BF1114" s="8"/>
      <c r="BG1114" s="8"/>
      <c r="BH1114" s="8"/>
      <c r="BI1114" s="8"/>
    </row>
    <row r="1115" spans="1:61" ht="15" thickBot="1">
      <c r="A1115" s="2">
        <v>0</v>
      </c>
      <c r="B1115" s="2">
        <v>1</v>
      </c>
      <c r="C1115" s="2">
        <v>56</v>
      </c>
      <c r="D1115" s="2">
        <v>1</v>
      </c>
      <c r="E1115" s="2">
        <v>1</v>
      </c>
      <c r="F1115" s="2">
        <v>15</v>
      </c>
      <c r="G1115" s="2">
        <v>0</v>
      </c>
      <c r="H1115" s="2">
        <v>0</v>
      </c>
      <c r="I1115" s="2">
        <v>0</v>
      </c>
      <c r="J1115" s="2">
        <v>0</v>
      </c>
      <c r="K1115" s="2">
        <v>195</v>
      </c>
      <c r="L1115" s="2">
        <v>108</v>
      </c>
      <c r="M1115" s="2">
        <v>70</v>
      </c>
      <c r="N1115" s="2">
        <v>22.92</v>
      </c>
      <c r="O1115" s="2">
        <v>75</v>
      </c>
      <c r="P1115" s="2">
        <v>117</v>
      </c>
      <c r="Q1115" s="1">
        <f t="shared" si="103"/>
        <v>-1.3505124405882247</v>
      </c>
      <c r="R1115" s="1">
        <f t="shared" si="104"/>
        <v>0.25910744944606556</v>
      </c>
      <c r="S1115" s="1">
        <f t="shared" si="105"/>
        <v>0.20578660666336132</v>
      </c>
      <c r="T1115" s="1">
        <f t="shared" si="106"/>
        <v>0.79421339333663865</v>
      </c>
      <c r="U1115" s="1">
        <f t="shared" si="107"/>
        <v>-0.10006279342027086</v>
      </c>
      <c r="V1115" s="10">
        <f t="shared" si="102"/>
        <v>1</v>
      </c>
      <c r="W1115" s="12"/>
      <c r="X1115" s="12"/>
      <c r="Y1115" s="12"/>
      <c r="Z1115" s="12"/>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19"/>
      <c r="AX1115" s="8"/>
      <c r="AY1115" s="8"/>
      <c r="AZ1115" s="8"/>
      <c r="BA1115" s="8"/>
      <c r="BB1115" s="8"/>
      <c r="BC1115" s="8"/>
      <c r="BD1115" s="8"/>
      <c r="BE1115" s="8"/>
      <c r="BF1115" s="8"/>
      <c r="BG1115" s="8"/>
      <c r="BH1115" s="8"/>
      <c r="BI1115" s="8"/>
    </row>
    <row r="1116" spans="1:61" ht="15" thickBot="1">
      <c r="A1116" s="2">
        <v>0</v>
      </c>
      <c r="B1116" s="2">
        <v>0</v>
      </c>
      <c r="C1116" s="2">
        <v>40</v>
      </c>
      <c r="D1116" s="2">
        <v>2</v>
      </c>
      <c r="E1116" s="2">
        <v>0</v>
      </c>
      <c r="F1116" s="2">
        <v>0</v>
      </c>
      <c r="G1116" s="2">
        <v>0</v>
      </c>
      <c r="H1116" s="2">
        <v>0</v>
      </c>
      <c r="I1116" s="2">
        <v>0</v>
      </c>
      <c r="J1116" s="2">
        <v>0</v>
      </c>
      <c r="K1116" s="2">
        <v>233</v>
      </c>
      <c r="L1116" s="2">
        <v>108.5</v>
      </c>
      <c r="M1116" s="2">
        <v>75</v>
      </c>
      <c r="N1116" s="2">
        <v>28.3</v>
      </c>
      <c r="O1116" s="2">
        <v>60</v>
      </c>
      <c r="P1116" s="2">
        <v>73</v>
      </c>
      <c r="Q1116" s="1">
        <f t="shared" si="103"/>
        <v>-3.4640044794161753</v>
      </c>
      <c r="R1116" s="1">
        <f t="shared" si="104"/>
        <v>3.1304153848827405E-2</v>
      </c>
      <c r="S1116" s="1">
        <f t="shared" si="105"/>
        <v>3.0353949154573161E-2</v>
      </c>
      <c r="T1116" s="1">
        <f t="shared" si="106"/>
        <v>0.96964605084542688</v>
      </c>
      <c r="U1116" s="1">
        <f t="shared" si="107"/>
        <v>-1.3386766988501777E-2</v>
      </c>
      <c r="V1116" s="10">
        <f t="shared" si="102"/>
        <v>0</v>
      </c>
      <c r="W1116" s="12"/>
      <c r="X1116" s="12"/>
      <c r="Y1116" s="12"/>
      <c r="Z1116" s="12"/>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19"/>
      <c r="AX1116" s="8"/>
      <c r="AY1116" s="8"/>
      <c r="AZ1116" s="8"/>
      <c r="BA1116" s="8"/>
      <c r="BB1116" s="8"/>
      <c r="BC1116" s="8"/>
      <c r="BD1116" s="8"/>
      <c r="BE1116" s="8"/>
      <c r="BF1116" s="8"/>
      <c r="BG1116" s="8"/>
      <c r="BH1116" s="8"/>
      <c r="BI1116" s="8"/>
    </row>
    <row r="1117" spans="1:61" ht="15" thickBot="1">
      <c r="A1117" s="2">
        <v>0</v>
      </c>
      <c r="B1117" s="2">
        <v>0</v>
      </c>
      <c r="C1117" s="2">
        <v>45</v>
      </c>
      <c r="D1117" s="2">
        <v>2</v>
      </c>
      <c r="E1117" s="2">
        <v>0</v>
      </c>
      <c r="F1117" s="2">
        <v>0</v>
      </c>
      <c r="G1117" s="2">
        <v>0</v>
      </c>
      <c r="H1117" s="2">
        <v>0</v>
      </c>
      <c r="I1117" s="2">
        <v>0</v>
      </c>
      <c r="J1117" s="2">
        <v>0</v>
      </c>
      <c r="K1117" s="2">
        <v>218</v>
      </c>
      <c r="L1117" s="2">
        <v>110</v>
      </c>
      <c r="M1117" s="2">
        <v>70</v>
      </c>
      <c r="N1117" s="2">
        <v>20.239999999999998</v>
      </c>
      <c r="O1117" s="2">
        <v>80</v>
      </c>
      <c r="P1117" s="2">
        <v>78</v>
      </c>
      <c r="Q1117" s="1">
        <f t="shared" si="103"/>
        <v>-3.2200816995800956</v>
      </c>
      <c r="R1117" s="1">
        <f t="shared" si="104"/>
        <v>3.9951794082514126E-2</v>
      </c>
      <c r="S1117" s="1">
        <f t="shared" si="105"/>
        <v>3.8416967315067864E-2</v>
      </c>
      <c r="T1117" s="1">
        <f t="shared" si="106"/>
        <v>0.96158303268493217</v>
      </c>
      <c r="U1117" s="1">
        <f t="shared" si="107"/>
        <v>-1.701320848226574E-2</v>
      </c>
      <c r="V1117" s="10">
        <f t="shared" si="102"/>
        <v>0</v>
      </c>
      <c r="W1117" s="12"/>
      <c r="X1117" s="12"/>
      <c r="Y1117" s="12"/>
      <c r="Z1117" s="12"/>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19"/>
      <c r="AX1117" s="8"/>
      <c r="AY1117" s="8"/>
      <c r="AZ1117" s="8"/>
      <c r="BA1117" s="8"/>
      <c r="BB1117" s="8"/>
      <c r="BC1117" s="8"/>
      <c r="BD1117" s="8"/>
      <c r="BE1117" s="8"/>
      <c r="BF1117" s="8"/>
      <c r="BG1117" s="8"/>
      <c r="BH1117" s="8"/>
      <c r="BI1117" s="8"/>
    </row>
    <row r="1118" spans="1:61" ht="15" thickBot="1">
      <c r="A1118" s="2">
        <v>0</v>
      </c>
      <c r="B1118" s="2">
        <v>0</v>
      </c>
      <c r="C1118" s="2">
        <v>60</v>
      </c>
      <c r="D1118" s="2">
        <v>1</v>
      </c>
      <c r="E1118" s="2">
        <v>0</v>
      </c>
      <c r="F1118" s="2">
        <v>0</v>
      </c>
      <c r="G1118" s="2">
        <v>0</v>
      </c>
      <c r="H1118" s="2">
        <v>0</v>
      </c>
      <c r="I1118" s="2">
        <v>0</v>
      </c>
      <c r="J1118" s="2">
        <v>0</v>
      </c>
      <c r="K1118" s="2">
        <v>238</v>
      </c>
      <c r="L1118" s="2">
        <v>140</v>
      </c>
      <c r="M1118" s="2">
        <v>85</v>
      </c>
      <c r="N1118" s="2">
        <v>28.41</v>
      </c>
      <c r="O1118" s="2">
        <v>80</v>
      </c>
      <c r="P1118" s="2">
        <v>88</v>
      </c>
      <c r="Q1118" s="1">
        <f t="shared" si="103"/>
        <v>-1.6520317498223154</v>
      </c>
      <c r="R1118" s="1">
        <f t="shared" si="104"/>
        <v>0.19166010737643452</v>
      </c>
      <c r="S1118" s="1">
        <f t="shared" si="105"/>
        <v>0.16083454182115273</v>
      </c>
      <c r="T1118" s="1">
        <f t="shared" si="106"/>
        <v>0.83916545817884725</v>
      </c>
      <c r="U1118" s="1">
        <f t="shared" si="107"/>
        <v>-7.6152400923960348E-2</v>
      </c>
      <c r="V1118" s="10">
        <f t="shared" si="102"/>
        <v>1</v>
      </c>
      <c r="W1118" s="12"/>
      <c r="X1118" s="12"/>
      <c r="Y1118" s="12"/>
      <c r="Z1118" s="12"/>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19"/>
      <c r="AX1118" s="8"/>
      <c r="AY1118" s="8"/>
      <c r="AZ1118" s="8"/>
      <c r="BA1118" s="8"/>
      <c r="BB1118" s="8"/>
      <c r="BC1118" s="8"/>
      <c r="BD1118" s="8"/>
      <c r="BE1118" s="8"/>
      <c r="BF1118" s="8"/>
      <c r="BG1118" s="8"/>
      <c r="BH1118" s="8"/>
      <c r="BI1118" s="8"/>
    </row>
    <row r="1119" spans="1:61" ht="15" thickBot="1">
      <c r="A1119" s="2">
        <v>0</v>
      </c>
      <c r="B1119" s="2">
        <v>0</v>
      </c>
      <c r="C1119" s="2">
        <v>40</v>
      </c>
      <c r="D1119" s="2">
        <v>4</v>
      </c>
      <c r="E1119" s="2">
        <v>1</v>
      </c>
      <c r="F1119" s="2">
        <v>15</v>
      </c>
      <c r="G1119" s="2">
        <v>0</v>
      </c>
      <c r="H1119" s="2">
        <v>0</v>
      </c>
      <c r="I1119" s="2">
        <v>0</v>
      </c>
      <c r="J1119" s="2">
        <v>0</v>
      </c>
      <c r="K1119" s="2">
        <v>244</v>
      </c>
      <c r="L1119" s="2">
        <v>110</v>
      </c>
      <c r="M1119" s="2">
        <v>73</v>
      </c>
      <c r="N1119" s="2">
        <v>21.84</v>
      </c>
      <c r="O1119" s="2">
        <v>88</v>
      </c>
      <c r="P1119" s="2">
        <v>67</v>
      </c>
      <c r="Q1119" s="1">
        <f t="shared" si="103"/>
        <v>-3.3376744330962698</v>
      </c>
      <c r="R1119" s="1">
        <f t="shared" si="104"/>
        <v>3.5519464638137176E-2</v>
      </c>
      <c r="S1119" s="1">
        <f t="shared" si="105"/>
        <v>3.4301107657642604E-2</v>
      </c>
      <c r="T1119" s="1">
        <f t="shared" si="106"/>
        <v>0.9656988923423574</v>
      </c>
      <c r="U1119" s="1">
        <f t="shared" si="107"/>
        <v>-1.5158266730664709E-2</v>
      </c>
      <c r="V1119" s="10">
        <f t="shared" si="102"/>
        <v>0</v>
      </c>
      <c r="W1119" s="12"/>
      <c r="X1119" s="12"/>
      <c r="Y1119" s="12"/>
      <c r="Z1119" s="12"/>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19"/>
      <c r="AX1119" s="8"/>
      <c r="AY1119" s="8"/>
      <c r="AZ1119" s="8"/>
      <c r="BA1119" s="8"/>
      <c r="BB1119" s="8"/>
      <c r="BC1119" s="8"/>
      <c r="BD1119" s="8"/>
      <c r="BE1119" s="8"/>
      <c r="BF1119" s="8"/>
      <c r="BG1119" s="8"/>
      <c r="BH1119" s="8"/>
      <c r="BI1119" s="8"/>
    </row>
    <row r="1120" spans="1:61" ht="15" thickBot="1">
      <c r="A1120" s="2">
        <v>1</v>
      </c>
      <c r="B1120" s="2">
        <v>0</v>
      </c>
      <c r="C1120" s="2">
        <v>55</v>
      </c>
      <c r="D1120" s="2">
        <v>3</v>
      </c>
      <c r="E1120" s="2">
        <v>1</v>
      </c>
      <c r="F1120" s="2">
        <v>3</v>
      </c>
      <c r="G1120" s="2">
        <v>0</v>
      </c>
      <c r="H1120" s="2">
        <v>0</v>
      </c>
      <c r="I1120" s="2">
        <v>0</v>
      </c>
      <c r="J1120" s="2">
        <v>0</v>
      </c>
      <c r="K1120" s="2">
        <v>222</v>
      </c>
      <c r="L1120" s="2">
        <v>103</v>
      </c>
      <c r="M1120" s="2">
        <v>61</v>
      </c>
      <c r="N1120" s="2">
        <v>23.18</v>
      </c>
      <c r="O1120" s="2">
        <v>68</v>
      </c>
      <c r="P1120" s="2">
        <v>75</v>
      </c>
      <c r="Q1120" s="1">
        <f t="shared" si="103"/>
        <v>-2.5309624173308478</v>
      </c>
      <c r="R1120" s="1">
        <f t="shared" si="104"/>
        <v>7.9582391944353223E-2</v>
      </c>
      <c r="S1120" s="1">
        <f t="shared" si="105"/>
        <v>7.3715903981189865E-2</v>
      </c>
      <c r="T1120" s="1">
        <f t="shared" si="106"/>
        <v>7.3715903981189865E-2</v>
      </c>
      <c r="U1120" s="1">
        <f t="shared" si="107"/>
        <v>-1.13243880432366</v>
      </c>
      <c r="V1120" s="10">
        <f t="shared" si="102"/>
        <v>0</v>
      </c>
      <c r="W1120" s="12"/>
      <c r="X1120" s="12"/>
      <c r="Y1120" s="12"/>
      <c r="Z1120" s="12"/>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19"/>
      <c r="AX1120" s="8"/>
      <c r="AY1120" s="8"/>
      <c r="AZ1120" s="8"/>
      <c r="BA1120" s="8"/>
      <c r="BB1120" s="8"/>
      <c r="BC1120" s="8"/>
      <c r="BD1120" s="8"/>
      <c r="BE1120" s="8"/>
      <c r="BF1120" s="8"/>
      <c r="BG1120" s="8"/>
      <c r="BH1120" s="8"/>
      <c r="BI1120" s="8"/>
    </row>
    <row r="1121" spans="1:61" ht="15" thickBot="1">
      <c r="A1121" s="2">
        <v>0</v>
      </c>
      <c r="B1121" s="2">
        <v>1</v>
      </c>
      <c r="C1121" s="2">
        <v>47</v>
      </c>
      <c r="D1121" s="2">
        <v>1</v>
      </c>
      <c r="E1121" s="2">
        <v>0</v>
      </c>
      <c r="F1121" s="2">
        <v>0</v>
      </c>
      <c r="G1121" s="2">
        <v>0</v>
      </c>
      <c r="H1121" s="2">
        <v>0</v>
      </c>
      <c r="I1121" s="2">
        <v>0</v>
      </c>
      <c r="J1121" s="2">
        <v>0</v>
      </c>
      <c r="K1121" s="2">
        <v>197</v>
      </c>
      <c r="L1121" s="2">
        <v>115</v>
      </c>
      <c r="M1121" s="2">
        <v>81</v>
      </c>
      <c r="N1121" s="2">
        <v>22.41</v>
      </c>
      <c r="O1121" s="2">
        <v>50</v>
      </c>
      <c r="P1121" s="2">
        <v>66</v>
      </c>
      <c r="Q1121" s="1">
        <f t="shared" si="103"/>
        <v>-2.4803238443986482</v>
      </c>
      <c r="R1121" s="1">
        <f t="shared" si="104"/>
        <v>8.3716110208482741E-2</v>
      </c>
      <c r="S1121" s="1">
        <f t="shared" si="105"/>
        <v>7.7249114800348989E-2</v>
      </c>
      <c r="T1121" s="1">
        <f t="shared" si="106"/>
        <v>0.92275088519965098</v>
      </c>
      <c r="U1121" s="1">
        <f t="shared" si="107"/>
        <v>-3.4915529511184214E-2</v>
      </c>
      <c r="V1121" s="10">
        <f t="shared" si="102"/>
        <v>0</v>
      </c>
      <c r="W1121" s="12"/>
      <c r="X1121" s="12"/>
      <c r="Y1121" s="12"/>
      <c r="Z1121" s="12"/>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19"/>
      <c r="AX1121" s="8"/>
      <c r="AY1121" s="8"/>
      <c r="AZ1121" s="8"/>
      <c r="BA1121" s="8"/>
      <c r="BB1121" s="8"/>
      <c r="BC1121" s="8"/>
      <c r="BD1121" s="8"/>
      <c r="BE1121" s="8"/>
      <c r="BF1121" s="8"/>
      <c r="BG1121" s="8"/>
      <c r="BH1121" s="8"/>
      <c r="BI1121" s="8"/>
    </row>
    <row r="1122" spans="1:61" ht="15" thickBot="1">
      <c r="A1122" s="2">
        <v>0</v>
      </c>
      <c r="B1122" s="2">
        <v>0</v>
      </c>
      <c r="C1122" s="2">
        <v>50</v>
      </c>
      <c r="D1122" s="2">
        <v>1</v>
      </c>
      <c r="E1122" s="2">
        <v>0</v>
      </c>
      <c r="F1122" s="2">
        <v>0</v>
      </c>
      <c r="G1122" s="2">
        <v>0</v>
      </c>
      <c r="H1122" s="2">
        <v>0</v>
      </c>
      <c r="I1122" s="2">
        <v>1</v>
      </c>
      <c r="J1122" s="2">
        <v>0</v>
      </c>
      <c r="K1122" s="2">
        <v>240</v>
      </c>
      <c r="L1122" s="2">
        <v>163</v>
      </c>
      <c r="M1122" s="2">
        <v>105</v>
      </c>
      <c r="N1122" s="2">
        <v>31.37</v>
      </c>
      <c r="O1122" s="2">
        <v>89</v>
      </c>
      <c r="P1122" s="2">
        <v>75</v>
      </c>
      <c r="Q1122" s="1">
        <f t="shared" si="103"/>
        <v>-1.8747270207444418</v>
      </c>
      <c r="R1122" s="1">
        <f t="shared" si="104"/>
        <v>0.15339683528396161</v>
      </c>
      <c r="S1122" s="1">
        <f t="shared" si="105"/>
        <v>0.13299571369657515</v>
      </c>
      <c r="T1122" s="1">
        <f t="shared" si="106"/>
        <v>0.86700428630342485</v>
      </c>
      <c r="U1122" s="1">
        <f t="shared" si="107"/>
        <v>-6.1978755449598619E-2</v>
      </c>
      <c r="V1122" s="10">
        <f t="shared" si="102"/>
        <v>1</v>
      </c>
      <c r="W1122" s="12"/>
      <c r="X1122" s="12"/>
      <c r="Y1122" s="12"/>
      <c r="Z1122" s="12"/>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19"/>
      <c r="AX1122" s="8"/>
      <c r="AY1122" s="8"/>
      <c r="AZ1122" s="8"/>
      <c r="BA1122" s="8"/>
      <c r="BB1122" s="8"/>
      <c r="BC1122" s="8"/>
      <c r="BD1122" s="8"/>
      <c r="BE1122" s="8"/>
      <c r="BF1122" s="8"/>
      <c r="BG1122" s="8"/>
      <c r="BH1122" s="8"/>
      <c r="BI1122" s="8"/>
    </row>
    <row r="1123" spans="1:61" ht="15" thickBot="1">
      <c r="A1123" s="2">
        <v>0</v>
      </c>
      <c r="B1123" s="2">
        <v>0</v>
      </c>
      <c r="C1123" s="2">
        <v>45</v>
      </c>
      <c r="D1123" s="2">
        <v>2</v>
      </c>
      <c r="E1123" s="2">
        <v>1</v>
      </c>
      <c r="F1123" s="2">
        <v>15</v>
      </c>
      <c r="G1123" s="2">
        <v>0</v>
      </c>
      <c r="H1123" s="2">
        <v>0</v>
      </c>
      <c r="I1123" s="2">
        <v>0</v>
      </c>
      <c r="J1123" s="2">
        <v>0</v>
      </c>
      <c r="K1123" s="2">
        <v>222</v>
      </c>
      <c r="L1123" s="2">
        <v>95</v>
      </c>
      <c r="M1123" s="2">
        <v>58</v>
      </c>
      <c r="N1123" s="2">
        <v>21.68</v>
      </c>
      <c r="O1123" s="2">
        <v>75</v>
      </c>
      <c r="P1123" s="2">
        <v>77</v>
      </c>
      <c r="Q1123" s="1">
        <f t="shared" si="103"/>
        <v>-3.0328722011815961</v>
      </c>
      <c r="R1123" s="1">
        <f t="shared" si="104"/>
        <v>4.8177064993373951E-2</v>
      </c>
      <c r="S1123" s="1">
        <f t="shared" si="105"/>
        <v>4.5962716226459796E-2</v>
      </c>
      <c r="T1123" s="1">
        <f t="shared" si="106"/>
        <v>0.95403728377354025</v>
      </c>
      <c r="U1123" s="1">
        <f t="shared" si="107"/>
        <v>-2.0434652737503826E-2</v>
      </c>
      <c r="V1123" s="10">
        <f t="shared" si="102"/>
        <v>0</v>
      </c>
      <c r="W1123" s="12"/>
      <c r="X1123" s="12"/>
      <c r="Y1123" s="12"/>
      <c r="Z1123" s="12"/>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19"/>
      <c r="AX1123" s="8"/>
      <c r="AY1123" s="8"/>
      <c r="AZ1123" s="8"/>
      <c r="BA1123" s="8"/>
      <c r="BB1123" s="8"/>
      <c r="BC1123" s="8"/>
      <c r="BD1123" s="8"/>
      <c r="BE1123" s="8"/>
      <c r="BF1123" s="8"/>
      <c r="BG1123" s="8"/>
      <c r="BH1123" s="8"/>
      <c r="BI1123" s="8"/>
    </row>
    <row r="1124" spans="1:61" ht="15" thickBot="1">
      <c r="A1124" s="2">
        <v>0</v>
      </c>
      <c r="B1124" s="2">
        <v>1</v>
      </c>
      <c r="C1124" s="2">
        <v>39</v>
      </c>
      <c r="D1124" s="2">
        <v>2</v>
      </c>
      <c r="E1124" s="2">
        <v>1</v>
      </c>
      <c r="F1124" s="2">
        <v>20</v>
      </c>
      <c r="G1124" s="2">
        <v>0</v>
      </c>
      <c r="H1124" s="2">
        <v>0</v>
      </c>
      <c r="I1124" s="2">
        <v>0</v>
      </c>
      <c r="J1124" s="2">
        <v>0</v>
      </c>
      <c r="K1124" s="2">
        <v>310</v>
      </c>
      <c r="L1124" s="2">
        <v>134</v>
      </c>
      <c r="M1124" s="2">
        <v>90</v>
      </c>
      <c r="N1124" s="2">
        <v>35.11</v>
      </c>
      <c r="O1124" s="2">
        <v>69</v>
      </c>
      <c r="P1124" s="2">
        <v>88</v>
      </c>
      <c r="Q1124" s="1">
        <f t="shared" si="103"/>
        <v>-1.9120435601642454</v>
      </c>
      <c r="R1124" s="1">
        <f t="shared" si="104"/>
        <v>0.1477780844078686</v>
      </c>
      <c r="S1124" s="1">
        <f t="shared" si="105"/>
        <v>0.12875144282277037</v>
      </c>
      <c r="T1124" s="1">
        <f t="shared" si="106"/>
        <v>0.8712485571772296</v>
      </c>
      <c r="U1124" s="1">
        <f t="shared" si="107"/>
        <v>-5.9857928102526867E-2</v>
      </c>
      <c r="V1124" s="10">
        <f t="shared" si="102"/>
        <v>1</v>
      </c>
      <c r="W1124" s="12"/>
      <c r="X1124" s="12"/>
      <c r="Y1124" s="12"/>
      <c r="Z1124" s="12"/>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19"/>
      <c r="AX1124" s="8"/>
      <c r="AY1124" s="8"/>
      <c r="AZ1124" s="8"/>
      <c r="BA1124" s="8"/>
      <c r="BB1124" s="8"/>
      <c r="BC1124" s="8"/>
      <c r="BD1124" s="8"/>
      <c r="BE1124" s="8"/>
      <c r="BF1124" s="8"/>
      <c r="BG1124" s="8"/>
      <c r="BH1124" s="8"/>
      <c r="BI1124" s="8"/>
    </row>
    <row r="1125" spans="1:61" ht="15" thickBot="1">
      <c r="A1125" s="2">
        <v>1</v>
      </c>
      <c r="B1125" s="2">
        <v>1</v>
      </c>
      <c r="C1125" s="2">
        <v>40</v>
      </c>
      <c r="D1125" s="2">
        <v>1</v>
      </c>
      <c r="E1125" s="2">
        <v>0</v>
      </c>
      <c r="F1125" s="2">
        <v>0</v>
      </c>
      <c r="G1125" s="2">
        <v>0</v>
      </c>
      <c r="H1125" s="2">
        <v>0</v>
      </c>
      <c r="I1125" s="2">
        <v>1</v>
      </c>
      <c r="J1125" s="2">
        <v>0</v>
      </c>
      <c r="K1125" s="2">
        <v>175</v>
      </c>
      <c r="L1125" s="2">
        <v>173</v>
      </c>
      <c r="M1125" s="2">
        <v>59</v>
      </c>
      <c r="N1125" s="2">
        <v>27.99</v>
      </c>
      <c r="O1125" s="2">
        <v>70</v>
      </c>
      <c r="P1125" s="2">
        <v>75</v>
      </c>
      <c r="Q1125" s="1">
        <f t="shared" si="103"/>
        <v>-1.7156160020258087</v>
      </c>
      <c r="R1125" s="1">
        <f t="shared" si="104"/>
        <v>0.17985289683395231</v>
      </c>
      <c r="S1125" s="1">
        <f t="shared" si="105"/>
        <v>0.1524367125059185</v>
      </c>
      <c r="T1125" s="1">
        <f t="shared" si="106"/>
        <v>0.1524367125059185</v>
      </c>
      <c r="U1125" s="1">
        <f t="shared" si="107"/>
        <v>-0.81691042591885688</v>
      </c>
      <c r="V1125" s="10">
        <f t="shared" si="102"/>
        <v>1</v>
      </c>
      <c r="W1125" s="12"/>
      <c r="X1125" s="12"/>
      <c r="Y1125" s="12"/>
      <c r="Z1125" s="12"/>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19"/>
      <c r="AX1125" s="8"/>
      <c r="AY1125" s="8"/>
      <c r="AZ1125" s="8"/>
      <c r="BA1125" s="8"/>
      <c r="BB1125" s="8"/>
      <c r="BC1125" s="8"/>
      <c r="BD1125" s="8"/>
      <c r="BE1125" s="8"/>
      <c r="BF1125" s="8"/>
      <c r="BG1125" s="8"/>
      <c r="BH1125" s="8"/>
      <c r="BI1125" s="8"/>
    </row>
    <row r="1126" spans="1:61" ht="15" thickBot="1">
      <c r="A1126" s="2">
        <v>0</v>
      </c>
      <c r="B1126" s="2">
        <v>1</v>
      </c>
      <c r="C1126" s="2">
        <v>52</v>
      </c>
      <c r="D1126" s="2">
        <v>2</v>
      </c>
      <c r="E1126" s="2">
        <v>1</v>
      </c>
      <c r="F1126" s="2">
        <v>30</v>
      </c>
      <c r="G1126" s="2">
        <v>0</v>
      </c>
      <c r="H1126" s="2">
        <v>0</v>
      </c>
      <c r="I1126" s="2">
        <v>1</v>
      </c>
      <c r="J1126" s="2">
        <v>0</v>
      </c>
      <c r="K1126" s="2">
        <v>312</v>
      </c>
      <c r="L1126" s="2">
        <v>148</v>
      </c>
      <c r="M1126" s="2">
        <v>99</v>
      </c>
      <c r="N1126" s="2">
        <v>26.73</v>
      </c>
      <c r="O1126" s="2">
        <v>75</v>
      </c>
      <c r="P1126" s="2">
        <v>65</v>
      </c>
      <c r="Q1126" s="1">
        <f t="shared" si="103"/>
        <v>-0.72552780955338214</v>
      </c>
      <c r="R1126" s="1">
        <f t="shared" si="104"/>
        <v>0.48406900527134006</v>
      </c>
      <c r="S1126" s="1">
        <f t="shared" si="105"/>
        <v>0.32617688500463976</v>
      </c>
      <c r="T1126" s="1">
        <f t="shared" si="106"/>
        <v>0.67382311499536018</v>
      </c>
      <c r="U1126" s="1">
        <f t="shared" si="107"/>
        <v>-0.17145409495367137</v>
      </c>
      <c r="V1126" s="10">
        <f t="shared" si="102"/>
        <v>1</v>
      </c>
      <c r="W1126" s="12"/>
      <c r="X1126" s="12"/>
      <c r="Y1126" s="12"/>
      <c r="Z1126" s="12"/>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19"/>
      <c r="AX1126" s="8"/>
      <c r="AY1126" s="8"/>
      <c r="AZ1126" s="8"/>
      <c r="BA1126" s="8"/>
      <c r="BB1126" s="8"/>
      <c r="BC1126" s="8"/>
      <c r="BD1126" s="8"/>
      <c r="BE1126" s="8"/>
      <c r="BF1126" s="8"/>
      <c r="BG1126" s="8"/>
      <c r="BH1126" s="8"/>
      <c r="BI1126" s="8"/>
    </row>
    <row r="1127" spans="1:61" ht="15" thickBot="1">
      <c r="A1127" s="2">
        <v>0</v>
      </c>
      <c r="B1127" s="2">
        <v>1</v>
      </c>
      <c r="C1127" s="2">
        <v>50</v>
      </c>
      <c r="D1127" s="2">
        <v>1</v>
      </c>
      <c r="E1127" s="2">
        <v>0</v>
      </c>
      <c r="F1127" s="2">
        <v>0</v>
      </c>
      <c r="G1127" s="2">
        <v>0</v>
      </c>
      <c r="H1127" s="2">
        <v>0</v>
      </c>
      <c r="I1127" s="2">
        <v>0</v>
      </c>
      <c r="J1127" s="2">
        <v>0</v>
      </c>
      <c r="K1127" s="2">
        <v>253</v>
      </c>
      <c r="L1127" s="2">
        <v>131</v>
      </c>
      <c r="M1127" s="2">
        <v>87</v>
      </c>
      <c r="N1127" s="2">
        <v>26.54</v>
      </c>
      <c r="O1127" s="2">
        <v>90</v>
      </c>
      <c r="P1127" s="2">
        <v>76</v>
      </c>
      <c r="Q1127" s="1">
        <f t="shared" si="103"/>
        <v>-1.971127598748506</v>
      </c>
      <c r="R1127" s="1">
        <f t="shared" si="104"/>
        <v>0.13929969346342572</v>
      </c>
      <c r="S1127" s="1">
        <f t="shared" si="105"/>
        <v>0.12226782317474361</v>
      </c>
      <c r="T1127" s="1">
        <f t="shared" si="106"/>
        <v>0.87773217682525639</v>
      </c>
      <c r="U1127" s="1">
        <f t="shared" si="107"/>
        <v>-5.6637980529691483E-2</v>
      </c>
      <c r="V1127" s="10">
        <f t="shared" si="102"/>
        <v>1</v>
      </c>
      <c r="W1127" s="12"/>
      <c r="X1127" s="12"/>
      <c r="Y1127" s="12"/>
      <c r="Z1127" s="12"/>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19"/>
      <c r="AX1127" s="8"/>
      <c r="AY1127" s="8"/>
      <c r="AZ1127" s="8"/>
      <c r="BA1127" s="8"/>
      <c r="BB1127" s="8"/>
      <c r="BC1127" s="8"/>
      <c r="BD1127" s="8"/>
      <c r="BE1127" s="8"/>
      <c r="BF1127" s="8"/>
      <c r="BG1127" s="8"/>
      <c r="BH1127" s="8"/>
      <c r="BI1127" s="8"/>
    </row>
    <row r="1128" spans="1:61" ht="15" thickBot="1">
      <c r="A1128" s="2">
        <v>0</v>
      </c>
      <c r="B1128" s="2">
        <v>0</v>
      </c>
      <c r="C1128" s="2">
        <v>63</v>
      </c>
      <c r="D1128" s="2">
        <v>1</v>
      </c>
      <c r="E1128" s="2">
        <v>0</v>
      </c>
      <c r="F1128" s="2">
        <v>0</v>
      </c>
      <c r="G1128" s="2">
        <v>0</v>
      </c>
      <c r="H1128" s="2">
        <v>0</v>
      </c>
      <c r="I1128" s="2">
        <v>1</v>
      </c>
      <c r="J1128" s="2">
        <v>0</v>
      </c>
      <c r="K1128" s="2">
        <v>226</v>
      </c>
      <c r="L1128" s="2">
        <v>172.5</v>
      </c>
      <c r="M1128" s="2">
        <v>98</v>
      </c>
      <c r="N1128" s="2">
        <v>26.47</v>
      </c>
      <c r="O1128" s="2">
        <v>87</v>
      </c>
      <c r="P1128" s="2">
        <v>81</v>
      </c>
      <c r="Q1128" s="1">
        <f t="shared" si="103"/>
        <v>-0.89027091392547142</v>
      </c>
      <c r="R1128" s="1">
        <f t="shared" si="104"/>
        <v>0.4105445154588962</v>
      </c>
      <c r="S1128" s="1">
        <f t="shared" si="105"/>
        <v>0.29105392347389519</v>
      </c>
      <c r="T1128" s="1">
        <f t="shared" si="106"/>
        <v>0.70894607652610486</v>
      </c>
      <c r="U1128" s="1">
        <f t="shared" si="107"/>
        <v>-0.14938679663324395</v>
      </c>
      <c r="V1128" s="10">
        <f t="shared" si="102"/>
        <v>1</v>
      </c>
      <c r="W1128" s="12"/>
      <c r="X1128" s="12"/>
      <c r="Y1128" s="12"/>
      <c r="Z1128" s="12"/>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19"/>
      <c r="AX1128" s="8"/>
      <c r="AY1128" s="8"/>
      <c r="AZ1128" s="8"/>
      <c r="BA1128" s="8"/>
      <c r="BB1128" s="8"/>
      <c r="BC1128" s="8"/>
      <c r="BD1128" s="8"/>
      <c r="BE1128" s="8"/>
      <c r="BF1128" s="8"/>
      <c r="BG1128" s="8"/>
      <c r="BH1128" s="8"/>
      <c r="BI1128" s="8"/>
    </row>
    <row r="1129" spans="1:61" ht="15" thickBot="1">
      <c r="A1129" s="2">
        <v>0</v>
      </c>
      <c r="B1129" s="2">
        <v>1</v>
      </c>
      <c r="C1129" s="2">
        <v>55</v>
      </c>
      <c r="D1129" s="2">
        <v>1</v>
      </c>
      <c r="E1129" s="2">
        <v>0</v>
      </c>
      <c r="F1129" s="2">
        <v>0</v>
      </c>
      <c r="G1129" s="2">
        <v>0</v>
      </c>
      <c r="H1129" s="2">
        <v>0</v>
      </c>
      <c r="I1129" s="2">
        <v>1</v>
      </c>
      <c r="J1129" s="2">
        <v>1</v>
      </c>
      <c r="K1129" s="2">
        <v>180</v>
      </c>
      <c r="L1129" s="2">
        <v>174</v>
      </c>
      <c r="M1129" s="2">
        <v>100</v>
      </c>
      <c r="N1129" s="2">
        <v>26.83</v>
      </c>
      <c r="O1129" s="2">
        <v>71</v>
      </c>
      <c r="P1129" s="2">
        <v>78</v>
      </c>
      <c r="Q1129" s="1">
        <f t="shared" si="103"/>
        <v>-0.86012888679755672</v>
      </c>
      <c r="R1129" s="1">
        <f t="shared" si="104"/>
        <v>0.42310754582670379</v>
      </c>
      <c r="S1129" s="1">
        <f t="shared" si="105"/>
        <v>0.29731241821285859</v>
      </c>
      <c r="T1129" s="1">
        <f t="shared" si="106"/>
        <v>0.70268758178714141</v>
      </c>
      <c r="U1129" s="1">
        <f t="shared" si="107"/>
        <v>-0.15323772144353331</v>
      </c>
      <c r="V1129" s="10">
        <f t="shared" si="102"/>
        <v>1</v>
      </c>
      <c r="W1129" s="12"/>
      <c r="X1129" s="12"/>
      <c r="Y1129" s="12"/>
      <c r="Z1129" s="12"/>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19"/>
      <c r="AX1129" s="8"/>
      <c r="AY1129" s="8"/>
      <c r="AZ1129" s="8"/>
      <c r="BA1129" s="8"/>
      <c r="BB1129" s="8"/>
      <c r="BC1129" s="8"/>
      <c r="BD1129" s="8"/>
      <c r="BE1129" s="8"/>
      <c r="BF1129" s="8"/>
      <c r="BG1129" s="8"/>
      <c r="BH1129" s="8"/>
      <c r="BI1129" s="8"/>
    </row>
    <row r="1130" spans="1:61" ht="15" thickBot="1">
      <c r="A1130" s="2">
        <v>0</v>
      </c>
      <c r="B1130" s="2">
        <v>1</v>
      </c>
      <c r="C1130" s="2">
        <v>46</v>
      </c>
      <c r="D1130" s="2">
        <v>2</v>
      </c>
      <c r="E1130" s="2">
        <v>1</v>
      </c>
      <c r="F1130" s="2">
        <v>43</v>
      </c>
      <c r="G1130" s="2">
        <v>0</v>
      </c>
      <c r="H1130" s="2">
        <v>0</v>
      </c>
      <c r="I1130" s="2">
        <v>1</v>
      </c>
      <c r="J1130" s="2">
        <v>0</v>
      </c>
      <c r="K1130" s="2">
        <v>259</v>
      </c>
      <c r="L1130" s="2">
        <v>125</v>
      </c>
      <c r="M1130" s="2">
        <v>89</v>
      </c>
      <c r="N1130" s="2">
        <v>24.8</v>
      </c>
      <c r="O1130" s="2">
        <v>100</v>
      </c>
      <c r="P1130" s="2">
        <v>57</v>
      </c>
      <c r="Q1130" s="1">
        <f t="shared" si="103"/>
        <v>-1.4576525904757807</v>
      </c>
      <c r="R1130" s="1">
        <f t="shared" si="104"/>
        <v>0.23278206872331259</v>
      </c>
      <c r="S1130" s="1">
        <f t="shared" si="105"/>
        <v>0.18882661796369665</v>
      </c>
      <c r="T1130" s="1">
        <f t="shared" si="106"/>
        <v>0.8111733820363034</v>
      </c>
      <c r="U1130" s="1">
        <f t="shared" si="107"/>
        <v>-9.0886308780484315E-2</v>
      </c>
      <c r="V1130" s="10">
        <f t="shared" si="102"/>
        <v>1</v>
      </c>
      <c r="W1130" s="12"/>
      <c r="X1130" s="12"/>
      <c r="Y1130" s="12"/>
      <c r="Z1130" s="12"/>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19"/>
      <c r="AX1130" s="8"/>
      <c r="AY1130" s="8"/>
      <c r="AZ1130" s="8"/>
      <c r="BA1130" s="8"/>
      <c r="BB1130" s="8"/>
      <c r="BC1130" s="8"/>
      <c r="BD1130" s="8"/>
      <c r="BE1130" s="8"/>
      <c r="BF1130" s="8"/>
      <c r="BG1130" s="8"/>
      <c r="BH1130" s="8"/>
      <c r="BI1130" s="8"/>
    </row>
    <row r="1131" spans="1:61" ht="15" thickBot="1">
      <c r="A1131" s="2">
        <v>0</v>
      </c>
      <c r="B1131" s="2">
        <v>1</v>
      </c>
      <c r="C1131" s="2">
        <v>62</v>
      </c>
      <c r="D1131" s="2">
        <v>1</v>
      </c>
      <c r="E1131" s="2">
        <v>0</v>
      </c>
      <c r="F1131" s="2">
        <v>0</v>
      </c>
      <c r="G1131" s="2">
        <v>0</v>
      </c>
      <c r="H1131" s="2">
        <v>0</v>
      </c>
      <c r="I1131" s="2">
        <v>0</v>
      </c>
      <c r="J1131" s="2">
        <v>0</v>
      </c>
      <c r="K1131" s="2">
        <v>216</v>
      </c>
      <c r="L1131" s="2">
        <v>126</v>
      </c>
      <c r="M1131" s="2">
        <v>82</v>
      </c>
      <c r="N1131" s="2">
        <v>21.18</v>
      </c>
      <c r="O1131" s="2">
        <v>69</v>
      </c>
      <c r="P1131" s="2">
        <v>69</v>
      </c>
      <c r="Q1131" s="1">
        <f t="shared" si="103"/>
        <v>-1.368278305015691</v>
      </c>
      <c r="R1131" s="1">
        <f t="shared" si="104"/>
        <v>0.25454483106296899</v>
      </c>
      <c r="S1131" s="1">
        <f t="shared" si="105"/>
        <v>0.20289815458192478</v>
      </c>
      <c r="T1131" s="1">
        <f t="shared" si="106"/>
        <v>0.79710184541807516</v>
      </c>
      <c r="U1131" s="1">
        <f t="shared" si="107"/>
        <v>-9.8486185407810525E-2</v>
      </c>
      <c r="V1131" s="10">
        <f t="shared" si="102"/>
        <v>1</v>
      </c>
      <c r="W1131" s="12"/>
      <c r="X1131" s="12"/>
      <c r="Y1131" s="12"/>
      <c r="Z1131" s="12"/>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19"/>
      <c r="AX1131" s="8"/>
      <c r="AY1131" s="8"/>
      <c r="AZ1131" s="8"/>
      <c r="BA1131" s="8"/>
      <c r="BB1131" s="8"/>
      <c r="BC1131" s="8"/>
      <c r="BD1131" s="8"/>
      <c r="BE1131" s="8"/>
      <c r="BF1131" s="8"/>
      <c r="BG1131" s="8"/>
      <c r="BH1131" s="8"/>
      <c r="BI1131" s="8"/>
    </row>
    <row r="1132" spans="1:61" ht="15" thickBot="1">
      <c r="A1132" s="2">
        <v>0</v>
      </c>
      <c r="B1132" s="2">
        <v>1</v>
      </c>
      <c r="C1132" s="2">
        <v>41</v>
      </c>
      <c r="D1132" s="2">
        <v>2</v>
      </c>
      <c r="E1132" s="2">
        <v>1</v>
      </c>
      <c r="F1132" s="2">
        <v>20</v>
      </c>
      <c r="G1132" s="2">
        <v>0</v>
      </c>
      <c r="H1132" s="2">
        <v>0</v>
      </c>
      <c r="I1132" s="2">
        <v>0</v>
      </c>
      <c r="J1132" s="2">
        <v>0</v>
      </c>
      <c r="K1132" s="2">
        <v>260</v>
      </c>
      <c r="L1132" s="2">
        <v>120</v>
      </c>
      <c r="M1132" s="2">
        <v>72.5</v>
      </c>
      <c r="N1132" s="2">
        <v>26.36</v>
      </c>
      <c r="O1132" s="2">
        <v>73</v>
      </c>
      <c r="P1132" s="2">
        <v>88</v>
      </c>
      <c r="Q1132" s="1">
        <f t="shared" si="103"/>
        <v>-2.1130835021607908</v>
      </c>
      <c r="R1132" s="1">
        <f t="shared" si="104"/>
        <v>0.1208647046743819</v>
      </c>
      <c r="S1132" s="1">
        <f t="shared" si="105"/>
        <v>0.10783166261756262</v>
      </c>
      <c r="T1132" s="1">
        <f t="shared" si="106"/>
        <v>0.89216833738243739</v>
      </c>
      <c r="U1132" s="1">
        <f t="shared" si="107"/>
        <v>-4.9553193719478958E-2</v>
      </c>
      <c r="V1132" s="10">
        <f t="shared" si="102"/>
        <v>1</v>
      </c>
      <c r="W1132" s="12"/>
      <c r="X1132" s="12"/>
      <c r="Y1132" s="12"/>
      <c r="Z1132" s="12"/>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19"/>
      <c r="AX1132" s="8"/>
      <c r="AY1132" s="8"/>
      <c r="AZ1132" s="8"/>
      <c r="BA1132" s="8"/>
      <c r="BB1132" s="8"/>
      <c r="BC1132" s="8"/>
      <c r="BD1132" s="8"/>
      <c r="BE1132" s="8"/>
      <c r="BF1132" s="8"/>
      <c r="BG1132" s="8"/>
      <c r="BH1132" s="8"/>
      <c r="BI1132" s="8"/>
    </row>
    <row r="1133" spans="1:61" ht="15" thickBot="1">
      <c r="A1133" s="2">
        <v>0</v>
      </c>
      <c r="B1133" s="2">
        <v>1</v>
      </c>
      <c r="C1133" s="2">
        <v>38</v>
      </c>
      <c r="D1133" s="2">
        <v>2</v>
      </c>
      <c r="E1133" s="2">
        <v>1</v>
      </c>
      <c r="F1133" s="2">
        <v>15</v>
      </c>
      <c r="G1133" s="2">
        <v>0</v>
      </c>
      <c r="H1133" s="2">
        <v>0</v>
      </c>
      <c r="I1133" s="2">
        <v>0</v>
      </c>
      <c r="J1133" s="2">
        <v>0</v>
      </c>
      <c r="K1133" s="2">
        <v>233</v>
      </c>
      <c r="L1133" s="2">
        <v>137</v>
      </c>
      <c r="M1133" s="2">
        <v>75</v>
      </c>
      <c r="N1133" s="2">
        <v>20.55</v>
      </c>
      <c r="O1133" s="2">
        <v>100</v>
      </c>
      <c r="P1133" s="2">
        <v>107</v>
      </c>
      <c r="Q1133" s="1">
        <f t="shared" si="103"/>
        <v>-2.1953264835305388</v>
      </c>
      <c r="R1133" s="1">
        <f t="shared" si="104"/>
        <v>0.11132221070288874</v>
      </c>
      <c r="S1133" s="1">
        <f t="shared" si="105"/>
        <v>0.10017095818905634</v>
      </c>
      <c r="T1133" s="1">
        <f t="shared" si="106"/>
        <v>0.8998290418109437</v>
      </c>
      <c r="U1133" s="1">
        <f t="shared" si="107"/>
        <v>-4.5839994172564742E-2</v>
      </c>
      <c r="V1133" s="10">
        <f t="shared" si="102"/>
        <v>1</v>
      </c>
      <c r="W1133" s="12"/>
      <c r="X1133" s="12"/>
      <c r="Y1133" s="12"/>
      <c r="Z1133" s="12"/>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19"/>
      <c r="AX1133" s="8"/>
      <c r="AY1133" s="8"/>
      <c r="AZ1133" s="8"/>
      <c r="BA1133" s="8"/>
      <c r="BB1133" s="8"/>
      <c r="BC1133" s="8"/>
      <c r="BD1133" s="8"/>
      <c r="BE1133" s="8"/>
      <c r="BF1133" s="8"/>
      <c r="BG1133" s="8"/>
      <c r="BH1133" s="8"/>
      <c r="BI1133" s="8"/>
    </row>
    <row r="1134" spans="1:61" ht="15" thickBot="1">
      <c r="A1134" s="2">
        <v>0</v>
      </c>
      <c r="B1134" s="2">
        <v>1</v>
      </c>
      <c r="C1134" s="2">
        <v>59</v>
      </c>
      <c r="D1134" s="2">
        <v>1</v>
      </c>
      <c r="E1134" s="2">
        <v>1</v>
      </c>
      <c r="F1134" s="2">
        <v>20</v>
      </c>
      <c r="G1134" s="2">
        <v>0</v>
      </c>
      <c r="H1134" s="2">
        <v>0</v>
      </c>
      <c r="I1134" s="2">
        <v>1</v>
      </c>
      <c r="J1134" s="2">
        <v>0</v>
      </c>
      <c r="K1134" s="2">
        <v>280</v>
      </c>
      <c r="L1134" s="2">
        <v>164</v>
      </c>
      <c r="M1134" s="2">
        <v>81</v>
      </c>
      <c r="N1134" s="2">
        <v>29.76</v>
      </c>
      <c r="O1134" s="2">
        <v>80</v>
      </c>
      <c r="P1134" s="2">
        <v>68</v>
      </c>
      <c r="Q1134" s="1">
        <f t="shared" si="103"/>
        <v>-0.14037336236681774</v>
      </c>
      <c r="R1134" s="1">
        <f t="shared" si="104"/>
        <v>0.86903371033691734</v>
      </c>
      <c r="S1134" s="1">
        <f t="shared" si="105"/>
        <v>0.4649641713419192</v>
      </c>
      <c r="T1134" s="1">
        <f t="shared" si="106"/>
        <v>0.53503582865808075</v>
      </c>
      <c r="U1134" s="1">
        <f t="shared" si="107"/>
        <v>-0.2716171344881303</v>
      </c>
      <c r="V1134" s="10">
        <f t="shared" si="102"/>
        <v>1</v>
      </c>
      <c r="W1134" s="12"/>
      <c r="X1134" s="12"/>
      <c r="Y1134" s="12"/>
      <c r="Z1134" s="12"/>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19"/>
      <c r="AX1134" s="8"/>
      <c r="AY1134" s="8"/>
      <c r="AZ1134" s="8"/>
      <c r="BA1134" s="8"/>
      <c r="BB1134" s="8"/>
      <c r="BC1134" s="8"/>
      <c r="BD1134" s="8"/>
      <c r="BE1134" s="8"/>
      <c r="BF1134" s="8"/>
      <c r="BG1134" s="8"/>
      <c r="BH1134" s="8"/>
      <c r="BI1134" s="8"/>
    </row>
    <row r="1135" spans="1:61" ht="15" thickBot="1">
      <c r="A1135" s="2">
        <v>0</v>
      </c>
      <c r="B1135" s="2">
        <v>0</v>
      </c>
      <c r="C1135" s="2">
        <v>34</v>
      </c>
      <c r="D1135" s="2">
        <v>2</v>
      </c>
      <c r="E1135" s="2">
        <v>0</v>
      </c>
      <c r="F1135" s="2">
        <v>0</v>
      </c>
      <c r="G1135" s="2">
        <v>0</v>
      </c>
      <c r="H1135" s="2">
        <v>0</v>
      </c>
      <c r="I1135" s="2">
        <v>0</v>
      </c>
      <c r="J1135" s="2">
        <v>0</v>
      </c>
      <c r="K1135" s="2">
        <v>170</v>
      </c>
      <c r="L1135" s="2">
        <v>121</v>
      </c>
      <c r="M1135" s="2">
        <v>74</v>
      </c>
      <c r="N1135" s="2">
        <v>20.82</v>
      </c>
      <c r="O1135" s="2">
        <v>67</v>
      </c>
      <c r="P1135" s="2">
        <v>83</v>
      </c>
      <c r="Q1135" s="1">
        <f t="shared" si="103"/>
        <v>-3.7949876541634104</v>
      </c>
      <c r="R1135" s="1">
        <f t="shared" si="104"/>
        <v>2.2483183388730225E-2</v>
      </c>
      <c r="S1135" s="1">
        <f t="shared" si="105"/>
        <v>2.1988805052241638E-2</v>
      </c>
      <c r="T1135" s="1">
        <f t="shared" si="106"/>
        <v>0.97801119494775834</v>
      </c>
      <c r="U1135" s="1">
        <f t="shared" si="107"/>
        <v>-9.6561739688297548E-3</v>
      </c>
      <c r="V1135" s="10">
        <f t="shared" si="102"/>
        <v>0</v>
      </c>
      <c r="W1135" s="12"/>
      <c r="X1135" s="12"/>
      <c r="Y1135" s="12"/>
      <c r="Z1135" s="12"/>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19"/>
      <c r="AX1135" s="8"/>
      <c r="AY1135" s="8"/>
      <c r="AZ1135" s="8"/>
      <c r="BA1135" s="8"/>
      <c r="BB1135" s="8"/>
      <c r="BC1135" s="8"/>
      <c r="BD1135" s="8"/>
      <c r="BE1135" s="8"/>
      <c r="BF1135" s="8"/>
      <c r="BG1135" s="8"/>
      <c r="BH1135" s="8"/>
      <c r="BI1135" s="8"/>
    </row>
    <row r="1136" spans="1:61" ht="15" thickBot="1">
      <c r="A1136" s="2">
        <v>0</v>
      </c>
      <c r="B1136" s="2">
        <v>1</v>
      </c>
      <c r="C1136" s="2">
        <v>50</v>
      </c>
      <c r="D1136" s="2">
        <v>4</v>
      </c>
      <c r="E1136" s="2">
        <v>1</v>
      </c>
      <c r="F1136" s="2">
        <v>15</v>
      </c>
      <c r="G1136" s="2">
        <v>0</v>
      </c>
      <c r="H1136" s="2">
        <v>0</v>
      </c>
      <c r="I1136" s="2">
        <v>0</v>
      </c>
      <c r="J1136" s="2">
        <v>0</v>
      </c>
      <c r="K1136" s="2">
        <v>212</v>
      </c>
      <c r="L1136" s="2">
        <v>132</v>
      </c>
      <c r="M1136" s="2">
        <v>87</v>
      </c>
      <c r="N1136" s="2">
        <v>25.9</v>
      </c>
      <c r="O1136" s="2">
        <v>75</v>
      </c>
      <c r="P1136" s="2">
        <v>83</v>
      </c>
      <c r="Q1136" s="1">
        <f t="shared" si="103"/>
        <v>-1.7570420182507789</v>
      </c>
      <c r="R1136" s="1">
        <f t="shared" si="104"/>
        <v>0.17255452279965022</v>
      </c>
      <c r="S1136" s="1">
        <f t="shared" si="105"/>
        <v>0.14716119331291339</v>
      </c>
      <c r="T1136" s="1">
        <f t="shared" si="106"/>
        <v>0.85283880668708667</v>
      </c>
      <c r="U1136" s="1">
        <f t="shared" si="107"/>
        <v>-6.9133046184981672E-2</v>
      </c>
      <c r="V1136" s="10">
        <f t="shared" si="102"/>
        <v>1</v>
      </c>
      <c r="W1136" s="12"/>
      <c r="X1136" s="12"/>
      <c r="Y1136" s="12"/>
      <c r="Z1136" s="12"/>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19"/>
      <c r="AX1136" s="8"/>
      <c r="AY1136" s="8"/>
      <c r="AZ1136" s="8"/>
      <c r="BA1136" s="8"/>
      <c r="BB1136" s="8"/>
      <c r="BC1136" s="8"/>
      <c r="BD1136" s="8"/>
      <c r="BE1136" s="8"/>
      <c r="BF1136" s="8"/>
      <c r="BG1136" s="8"/>
      <c r="BH1136" s="8"/>
      <c r="BI1136" s="8"/>
    </row>
    <row r="1137" spans="1:61" ht="15" thickBot="1">
      <c r="A1137" s="2">
        <v>0</v>
      </c>
      <c r="B1137" s="2">
        <v>1</v>
      </c>
      <c r="C1137" s="2">
        <v>59</v>
      </c>
      <c r="D1137" s="2">
        <v>1</v>
      </c>
      <c r="E1137" s="2">
        <v>1</v>
      </c>
      <c r="F1137" s="2">
        <v>20</v>
      </c>
      <c r="G1137" s="2">
        <v>0</v>
      </c>
      <c r="H1137" s="2">
        <v>0</v>
      </c>
      <c r="I1137" s="2">
        <v>0</v>
      </c>
      <c r="J1137" s="2">
        <v>0</v>
      </c>
      <c r="K1137" s="2">
        <v>206</v>
      </c>
      <c r="L1137" s="2">
        <v>115</v>
      </c>
      <c r="M1137" s="2">
        <v>70</v>
      </c>
      <c r="N1137" s="2">
        <v>24.79</v>
      </c>
      <c r="O1137" s="2">
        <v>84</v>
      </c>
      <c r="P1137" s="2">
        <v>76</v>
      </c>
      <c r="Q1137" s="1">
        <f t="shared" si="103"/>
        <v>-1.2460974012625936</v>
      </c>
      <c r="R1137" s="1">
        <f t="shared" si="104"/>
        <v>0.28762509473333997</v>
      </c>
      <c r="S1137" s="1">
        <f t="shared" si="105"/>
        <v>0.22337642836396063</v>
      </c>
      <c r="T1137" s="1">
        <f t="shared" si="106"/>
        <v>0.77662357163603934</v>
      </c>
      <c r="U1137" s="1">
        <f t="shared" si="107"/>
        <v>-0.10978943213132392</v>
      </c>
      <c r="V1137" s="10">
        <f t="shared" si="102"/>
        <v>1</v>
      </c>
      <c r="W1137" s="12"/>
      <c r="X1137" s="12"/>
      <c r="Y1137" s="12"/>
      <c r="Z1137" s="12"/>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19"/>
      <c r="AX1137" s="8"/>
      <c r="AY1137" s="8"/>
      <c r="AZ1137" s="8"/>
      <c r="BA1137" s="8"/>
      <c r="BB1137" s="8"/>
      <c r="BC1137" s="8"/>
      <c r="BD1137" s="8"/>
      <c r="BE1137" s="8"/>
      <c r="BF1137" s="8"/>
      <c r="BG1137" s="8"/>
      <c r="BH1137" s="8"/>
      <c r="BI1137" s="8"/>
    </row>
    <row r="1138" spans="1:61" ht="15" thickBot="1">
      <c r="A1138" s="2">
        <v>0</v>
      </c>
      <c r="B1138" s="2">
        <v>1</v>
      </c>
      <c r="C1138" s="2">
        <v>44</v>
      </c>
      <c r="D1138" s="2">
        <v>1</v>
      </c>
      <c r="E1138" s="2">
        <v>1</v>
      </c>
      <c r="F1138" s="2">
        <v>30</v>
      </c>
      <c r="G1138" s="2">
        <v>0</v>
      </c>
      <c r="H1138" s="2">
        <v>0</v>
      </c>
      <c r="I1138" s="2">
        <v>1</v>
      </c>
      <c r="J1138" s="2">
        <v>0</v>
      </c>
      <c r="K1138" s="2">
        <v>230</v>
      </c>
      <c r="L1138" s="2">
        <v>128</v>
      </c>
      <c r="M1138" s="2">
        <v>87</v>
      </c>
      <c r="N1138" s="2">
        <v>26.02</v>
      </c>
      <c r="O1138" s="2">
        <v>70</v>
      </c>
      <c r="P1138" s="2">
        <v>73</v>
      </c>
      <c r="Q1138" s="1">
        <f t="shared" si="103"/>
        <v>-1.5636699891325243</v>
      </c>
      <c r="R1138" s="1">
        <f t="shared" si="104"/>
        <v>0.20936628751599165</v>
      </c>
      <c r="S1138" s="1">
        <f t="shared" si="105"/>
        <v>0.17312065804812934</v>
      </c>
      <c r="T1138" s="1">
        <f t="shared" si="106"/>
        <v>0.82687934195187063</v>
      </c>
      <c r="U1138" s="1">
        <f t="shared" si="107"/>
        <v>-8.2557857977675855E-2</v>
      </c>
      <c r="V1138" s="10">
        <f t="shared" si="102"/>
        <v>1</v>
      </c>
      <c r="W1138" s="12"/>
      <c r="X1138" s="12"/>
      <c r="Y1138" s="12"/>
      <c r="Z1138" s="12"/>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19"/>
      <c r="AX1138" s="8"/>
      <c r="AY1138" s="8"/>
      <c r="AZ1138" s="8"/>
      <c r="BA1138" s="8"/>
      <c r="BB1138" s="8"/>
      <c r="BC1138" s="8"/>
      <c r="BD1138" s="8"/>
      <c r="BE1138" s="8"/>
      <c r="BF1138" s="8"/>
      <c r="BG1138" s="8"/>
      <c r="BH1138" s="8"/>
      <c r="BI1138" s="8"/>
    </row>
    <row r="1139" spans="1:61" ht="15" thickBot="1">
      <c r="A1139" s="2">
        <v>0</v>
      </c>
      <c r="B1139" s="2">
        <v>0</v>
      </c>
      <c r="C1139" s="2">
        <v>33</v>
      </c>
      <c r="D1139" s="2">
        <v>1</v>
      </c>
      <c r="E1139" s="2">
        <v>0</v>
      </c>
      <c r="F1139" s="2">
        <v>0</v>
      </c>
      <c r="G1139" s="2">
        <v>0</v>
      </c>
      <c r="H1139" s="2">
        <v>0</v>
      </c>
      <c r="I1139" s="2">
        <v>0</v>
      </c>
      <c r="J1139" s="2">
        <v>0</v>
      </c>
      <c r="K1139" s="2">
        <v>158</v>
      </c>
      <c r="L1139" s="2">
        <v>108</v>
      </c>
      <c r="M1139" s="2">
        <v>67</v>
      </c>
      <c r="N1139" s="2">
        <v>19.84</v>
      </c>
      <c r="O1139" s="2">
        <v>86</v>
      </c>
      <c r="P1139" s="2">
        <v>69</v>
      </c>
      <c r="Q1139" s="1">
        <f t="shared" si="103"/>
        <v>-4.177121286465141</v>
      </c>
      <c r="R1139" s="1">
        <f t="shared" si="104"/>
        <v>1.5342611037693308E-2</v>
      </c>
      <c r="S1139" s="1">
        <f t="shared" si="105"/>
        <v>1.5110772335274062E-2</v>
      </c>
      <c r="T1139" s="1">
        <f t="shared" si="106"/>
        <v>0.98488922766472597</v>
      </c>
      <c r="U1139" s="1">
        <f t="shared" si="107"/>
        <v>-6.6126126691330141E-3</v>
      </c>
      <c r="V1139" s="10">
        <f t="shared" si="102"/>
        <v>0</v>
      </c>
      <c r="W1139" s="12"/>
      <c r="X1139" s="12"/>
      <c r="Y1139" s="12"/>
      <c r="Z1139" s="12"/>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19"/>
      <c r="AX1139" s="8"/>
      <c r="AY1139" s="8"/>
      <c r="AZ1139" s="8"/>
      <c r="BA1139" s="8"/>
      <c r="BB1139" s="8"/>
      <c r="BC1139" s="8"/>
      <c r="BD1139" s="8"/>
      <c r="BE1139" s="8"/>
      <c r="BF1139" s="8"/>
      <c r="BG1139" s="8"/>
      <c r="BH1139" s="8"/>
      <c r="BI1139" s="8"/>
    </row>
    <row r="1140" spans="1:61" ht="15" thickBot="1">
      <c r="A1140" s="2">
        <v>0</v>
      </c>
      <c r="B1140" s="2">
        <v>1</v>
      </c>
      <c r="C1140" s="2">
        <v>60</v>
      </c>
      <c r="D1140" s="2">
        <v>1</v>
      </c>
      <c r="E1140" s="2">
        <v>0</v>
      </c>
      <c r="F1140" s="2">
        <v>0</v>
      </c>
      <c r="G1140" s="2">
        <v>0</v>
      </c>
      <c r="H1140" s="2">
        <v>0</v>
      </c>
      <c r="I1140" s="2">
        <v>0</v>
      </c>
      <c r="J1140" s="2">
        <v>0</v>
      </c>
      <c r="K1140" s="2">
        <v>183</v>
      </c>
      <c r="L1140" s="2">
        <v>114</v>
      </c>
      <c r="M1140" s="2">
        <v>70</v>
      </c>
      <c r="N1140" s="2">
        <v>23.56</v>
      </c>
      <c r="O1140" s="2">
        <v>75</v>
      </c>
      <c r="P1140" s="2">
        <v>59</v>
      </c>
      <c r="Q1140" s="1">
        <f t="shared" si="103"/>
        <v>-1.7797209791929953</v>
      </c>
      <c r="R1140" s="1">
        <f t="shared" si="104"/>
        <v>0.16868520738560877</v>
      </c>
      <c r="S1140" s="1">
        <f t="shared" si="105"/>
        <v>0.14433759092661377</v>
      </c>
      <c r="T1140" s="1">
        <f t="shared" si="106"/>
        <v>0.8556624090733862</v>
      </c>
      <c r="U1140" s="1">
        <f t="shared" si="107"/>
        <v>-6.7697546999369973E-2</v>
      </c>
      <c r="V1140" s="10">
        <f t="shared" si="102"/>
        <v>1</v>
      </c>
      <c r="W1140" s="12"/>
      <c r="X1140" s="12"/>
      <c r="Y1140" s="12"/>
      <c r="Z1140" s="12"/>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19"/>
      <c r="AX1140" s="8"/>
      <c r="AY1140" s="8"/>
      <c r="AZ1140" s="8"/>
      <c r="BA1140" s="8"/>
      <c r="BB1140" s="8"/>
      <c r="BC1140" s="8"/>
      <c r="BD1140" s="8"/>
      <c r="BE1140" s="8"/>
      <c r="BF1140" s="8"/>
      <c r="BG1140" s="8"/>
      <c r="BH1140" s="8"/>
      <c r="BI1140" s="8"/>
    </row>
    <row r="1141" spans="1:61" ht="15" thickBot="1">
      <c r="A1141" s="2">
        <v>0</v>
      </c>
      <c r="B1141" s="2">
        <v>0</v>
      </c>
      <c r="C1141" s="2">
        <v>55</v>
      </c>
      <c r="D1141" s="2">
        <v>1</v>
      </c>
      <c r="E1141" s="2">
        <v>0</v>
      </c>
      <c r="F1141" s="2">
        <v>0</v>
      </c>
      <c r="G1141" s="2">
        <v>0</v>
      </c>
      <c r="H1141" s="2">
        <v>0</v>
      </c>
      <c r="I1141" s="2">
        <v>0</v>
      </c>
      <c r="J1141" s="2">
        <v>0</v>
      </c>
      <c r="K1141" s="2">
        <v>211</v>
      </c>
      <c r="L1141" s="2">
        <v>136</v>
      </c>
      <c r="M1141" s="2">
        <v>70</v>
      </c>
      <c r="N1141" s="2">
        <v>34.4</v>
      </c>
      <c r="O1141" s="2">
        <v>75</v>
      </c>
      <c r="P1141" s="2">
        <v>83</v>
      </c>
      <c r="Q1141" s="1">
        <f t="shared" si="103"/>
        <v>-2.0093640776151593</v>
      </c>
      <c r="R1141" s="1">
        <f t="shared" si="104"/>
        <v>0.13407390816441353</v>
      </c>
      <c r="S1141" s="1">
        <f t="shared" si="105"/>
        <v>0.11822325440977875</v>
      </c>
      <c r="T1141" s="1">
        <f t="shared" si="106"/>
        <v>0.88177674559022123</v>
      </c>
      <c r="U1141" s="1">
        <f t="shared" si="107"/>
        <v>-5.4641358668026496E-2</v>
      </c>
      <c r="V1141" s="10">
        <f t="shared" si="102"/>
        <v>1</v>
      </c>
      <c r="W1141" s="12"/>
      <c r="X1141" s="12"/>
      <c r="Y1141" s="12"/>
      <c r="Z1141" s="12"/>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19"/>
      <c r="AX1141" s="8"/>
      <c r="AY1141" s="8"/>
      <c r="AZ1141" s="8"/>
      <c r="BA1141" s="8"/>
      <c r="BB1141" s="8"/>
      <c r="BC1141" s="8"/>
      <c r="BD1141" s="8"/>
      <c r="BE1141" s="8"/>
      <c r="BF1141" s="8"/>
      <c r="BG1141" s="8"/>
      <c r="BH1141" s="8"/>
      <c r="BI1141" s="8"/>
    </row>
    <row r="1142" spans="1:61" ht="15" thickBot="1">
      <c r="A1142" s="2">
        <v>0</v>
      </c>
      <c r="B1142" s="2">
        <v>1</v>
      </c>
      <c r="C1142" s="2">
        <v>50</v>
      </c>
      <c r="D1142" s="2">
        <v>2</v>
      </c>
      <c r="E1142" s="2">
        <v>1</v>
      </c>
      <c r="F1142" s="2">
        <v>40</v>
      </c>
      <c r="G1142" s="2">
        <v>0</v>
      </c>
      <c r="H1142" s="2">
        <v>0</v>
      </c>
      <c r="I1142" s="2">
        <v>0</v>
      </c>
      <c r="J1142" s="2">
        <v>0</v>
      </c>
      <c r="K1142" s="2">
        <v>238</v>
      </c>
      <c r="L1142" s="2">
        <v>127.5</v>
      </c>
      <c r="M1142" s="2">
        <v>85</v>
      </c>
      <c r="N1142" s="2">
        <v>27.82</v>
      </c>
      <c r="O1142" s="2">
        <v>80</v>
      </c>
      <c r="P1142" s="2">
        <v>69</v>
      </c>
      <c r="Q1142" s="1">
        <f t="shared" si="103"/>
        <v>-1.3202610471351868</v>
      </c>
      <c r="R1142" s="1">
        <f t="shared" si="104"/>
        <v>0.26706557616182158</v>
      </c>
      <c r="S1142" s="1">
        <f t="shared" si="105"/>
        <v>0.2107748653158214</v>
      </c>
      <c r="T1142" s="1">
        <f t="shared" si="106"/>
        <v>0.78922513468417854</v>
      </c>
      <c r="U1142" s="1">
        <f t="shared" si="107"/>
        <v>-0.10279909209594745</v>
      </c>
      <c r="V1142" s="10">
        <f t="shared" si="102"/>
        <v>1</v>
      </c>
      <c r="W1142" s="12"/>
      <c r="X1142" s="12"/>
      <c r="Y1142" s="12"/>
      <c r="Z1142" s="12"/>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19"/>
      <c r="AX1142" s="8"/>
      <c r="AY1142" s="8"/>
      <c r="AZ1142" s="8"/>
      <c r="BA1142" s="8"/>
      <c r="BB1142" s="8"/>
      <c r="BC1142" s="8"/>
      <c r="BD1142" s="8"/>
      <c r="BE1142" s="8"/>
      <c r="BF1142" s="8"/>
      <c r="BG1142" s="8"/>
      <c r="BH1142" s="8"/>
      <c r="BI1142" s="8"/>
    </row>
    <row r="1143" spans="1:61" ht="15" thickBot="1">
      <c r="A1143" s="2">
        <v>0</v>
      </c>
      <c r="B1143" s="2">
        <v>0</v>
      </c>
      <c r="C1143" s="2">
        <v>35</v>
      </c>
      <c r="D1143" s="2">
        <v>2</v>
      </c>
      <c r="E1143" s="2">
        <v>1</v>
      </c>
      <c r="F1143" s="2">
        <v>5</v>
      </c>
      <c r="G1143" s="2">
        <v>0</v>
      </c>
      <c r="H1143" s="2">
        <v>0</v>
      </c>
      <c r="I1143" s="2">
        <v>0</v>
      </c>
      <c r="J1143" s="2">
        <v>0</v>
      </c>
      <c r="K1143" s="2">
        <v>186</v>
      </c>
      <c r="L1143" s="2">
        <v>106</v>
      </c>
      <c r="M1143" s="2">
        <v>78</v>
      </c>
      <c r="N1143" s="2">
        <v>24.73</v>
      </c>
      <c r="O1143" s="2">
        <v>60</v>
      </c>
      <c r="P1143" s="2">
        <v>70</v>
      </c>
      <c r="Q1143" s="1">
        <f t="shared" si="103"/>
        <v>-3.8251016967596856</v>
      </c>
      <c r="R1143" s="1">
        <f t="shared" si="104"/>
        <v>2.1816216779669675E-2</v>
      </c>
      <c r="S1143" s="1">
        <f t="shared" si="105"/>
        <v>2.1350431145460889E-2</v>
      </c>
      <c r="T1143" s="1">
        <f t="shared" si="106"/>
        <v>0.97864956885453913</v>
      </c>
      <c r="U1143" s="1">
        <f t="shared" si="107"/>
        <v>-9.3727908908106065E-3</v>
      </c>
      <c r="V1143" s="10">
        <f t="shared" si="102"/>
        <v>0</v>
      </c>
      <c r="W1143" s="12"/>
      <c r="X1143" s="12"/>
      <c r="Y1143" s="12"/>
      <c r="Z1143" s="12"/>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19"/>
      <c r="AX1143" s="8"/>
      <c r="AY1143" s="8"/>
      <c r="AZ1143" s="8"/>
      <c r="BA1143" s="8"/>
      <c r="BB1143" s="8"/>
      <c r="BC1143" s="8"/>
      <c r="BD1143" s="8"/>
      <c r="BE1143" s="8"/>
      <c r="BF1143" s="8"/>
      <c r="BG1143" s="8"/>
      <c r="BH1143" s="8"/>
      <c r="BI1143" s="8"/>
    </row>
    <row r="1144" spans="1:61" ht="15" thickBot="1">
      <c r="A1144" s="2">
        <v>0</v>
      </c>
      <c r="B1144" s="2">
        <v>0</v>
      </c>
      <c r="C1144" s="2">
        <v>57</v>
      </c>
      <c r="D1144" s="2">
        <v>2</v>
      </c>
      <c r="E1144" s="2">
        <v>0</v>
      </c>
      <c r="F1144" s="2">
        <v>0</v>
      </c>
      <c r="G1144" s="2">
        <v>0</v>
      </c>
      <c r="H1144" s="2">
        <v>0</v>
      </c>
      <c r="I1144" s="2">
        <v>0</v>
      </c>
      <c r="J1144" s="2">
        <v>0</v>
      </c>
      <c r="K1144" s="2">
        <v>239</v>
      </c>
      <c r="L1144" s="2">
        <v>127</v>
      </c>
      <c r="M1144" s="2">
        <v>81</v>
      </c>
      <c r="N1144" s="2">
        <v>21.85</v>
      </c>
      <c r="O1144" s="2">
        <v>75</v>
      </c>
      <c r="P1144" s="2">
        <v>87</v>
      </c>
      <c r="Q1144" s="1">
        <f t="shared" si="103"/>
        <v>-2.1044316457456693</v>
      </c>
      <c r="R1144" s="1">
        <f t="shared" si="104"/>
        <v>0.12191494545984627</v>
      </c>
      <c r="S1144" s="1">
        <f t="shared" si="105"/>
        <v>0.10866683428472934</v>
      </c>
      <c r="T1144" s="1">
        <f t="shared" si="106"/>
        <v>0.89133316571527066</v>
      </c>
      <c r="U1144" s="1">
        <f t="shared" si="107"/>
        <v>-4.9959933464160444E-2</v>
      </c>
      <c r="V1144" s="10">
        <f t="shared" si="102"/>
        <v>1</v>
      </c>
      <c r="W1144" s="12"/>
      <c r="X1144" s="12"/>
      <c r="Y1144" s="12"/>
      <c r="Z1144" s="12"/>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19"/>
      <c r="AX1144" s="8"/>
      <c r="AY1144" s="8"/>
      <c r="AZ1144" s="8"/>
      <c r="BA1144" s="8"/>
      <c r="BB1144" s="8"/>
      <c r="BC1144" s="8"/>
      <c r="BD1144" s="8"/>
      <c r="BE1144" s="8"/>
      <c r="BF1144" s="8"/>
      <c r="BG1144" s="8"/>
      <c r="BH1144" s="8"/>
      <c r="BI1144" s="8"/>
    </row>
    <row r="1145" spans="1:61" ht="15" thickBot="1">
      <c r="A1145" s="2">
        <v>0</v>
      </c>
      <c r="B1145" s="2">
        <v>0</v>
      </c>
      <c r="C1145" s="2">
        <v>60</v>
      </c>
      <c r="D1145" s="2">
        <v>1</v>
      </c>
      <c r="E1145" s="2">
        <v>0</v>
      </c>
      <c r="F1145" s="2">
        <v>0</v>
      </c>
      <c r="G1145" s="2">
        <v>0</v>
      </c>
      <c r="H1145" s="2">
        <v>0</v>
      </c>
      <c r="I1145" s="2">
        <v>0</v>
      </c>
      <c r="J1145" s="2">
        <v>0</v>
      </c>
      <c r="K1145" s="2">
        <v>277</v>
      </c>
      <c r="L1145" s="2">
        <v>126</v>
      </c>
      <c r="M1145" s="2">
        <v>70</v>
      </c>
      <c r="N1145" s="2">
        <v>25.13</v>
      </c>
      <c r="O1145" s="2">
        <v>60</v>
      </c>
      <c r="P1145" s="2">
        <v>100</v>
      </c>
      <c r="Q1145" s="1">
        <f t="shared" si="103"/>
        <v>-1.586191914304889</v>
      </c>
      <c r="R1145" s="1">
        <f t="shared" si="104"/>
        <v>0.20470365843313953</v>
      </c>
      <c r="S1145" s="1">
        <f t="shared" si="105"/>
        <v>0.16992034265039174</v>
      </c>
      <c r="T1145" s="1">
        <f t="shared" si="106"/>
        <v>0.83007965734960831</v>
      </c>
      <c r="U1145" s="1">
        <f t="shared" si="107"/>
        <v>-8.0880229205361878E-2</v>
      </c>
      <c r="V1145" s="10">
        <f t="shared" si="102"/>
        <v>1</v>
      </c>
      <c r="W1145" s="12"/>
      <c r="X1145" s="12"/>
      <c r="Y1145" s="12"/>
      <c r="Z1145" s="12"/>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19"/>
      <c r="AX1145" s="8"/>
      <c r="AY1145" s="8"/>
      <c r="AZ1145" s="8"/>
      <c r="BA1145" s="8"/>
      <c r="BB1145" s="8"/>
      <c r="BC1145" s="8"/>
      <c r="BD1145" s="8"/>
      <c r="BE1145" s="8"/>
      <c r="BF1145" s="8"/>
      <c r="BG1145" s="8"/>
      <c r="BH1145" s="8"/>
      <c r="BI1145" s="8"/>
    </row>
    <row r="1146" spans="1:61" ht="15" thickBot="1">
      <c r="A1146" s="2">
        <v>0</v>
      </c>
      <c r="B1146" s="2">
        <v>0</v>
      </c>
      <c r="C1146" s="2">
        <v>53</v>
      </c>
      <c r="D1146" s="2">
        <v>1</v>
      </c>
      <c r="E1146" s="2">
        <v>1</v>
      </c>
      <c r="F1146" s="2">
        <v>20</v>
      </c>
      <c r="G1146" s="2">
        <v>0</v>
      </c>
      <c r="H1146" s="2">
        <v>0</v>
      </c>
      <c r="I1146" s="2">
        <v>1</v>
      </c>
      <c r="J1146" s="2">
        <v>0</v>
      </c>
      <c r="K1146" s="2">
        <v>235</v>
      </c>
      <c r="L1146" s="2">
        <v>154</v>
      </c>
      <c r="M1146" s="2">
        <v>98</v>
      </c>
      <c r="N1146" s="2">
        <v>26.91</v>
      </c>
      <c r="O1146" s="2">
        <v>80</v>
      </c>
      <c r="P1146" s="2">
        <v>65</v>
      </c>
      <c r="Q1146" s="1">
        <f t="shared" si="103"/>
        <v>-1.4477226284511131</v>
      </c>
      <c r="R1146" s="1">
        <f t="shared" si="104"/>
        <v>0.23510510054630146</v>
      </c>
      <c r="S1146" s="1">
        <f t="shared" si="105"/>
        <v>0.19035230317024174</v>
      </c>
      <c r="T1146" s="1">
        <f t="shared" si="106"/>
        <v>0.80964769682975823</v>
      </c>
      <c r="U1146" s="1">
        <f t="shared" si="107"/>
        <v>-9.1703915203133077E-2</v>
      </c>
      <c r="V1146" s="10">
        <f t="shared" si="102"/>
        <v>1</v>
      </c>
      <c r="W1146" s="12"/>
      <c r="X1146" s="12"/>
      <c r="Y1146" s="12"/>
      <c r="Z1146" s="12"/>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19"/>
      <c r="AX1146" s="8"/>
      <c r="AY1146" s="8"/>
      <c r="AZ1146" s="8"/>
      <c r="BA1146" s="8"/>
      <c r="BB1146" s="8"/>
      <c r="BC1146" s="8"/>
      <c r="BD1146" s="8"/>
      <c r="BE1146" s="8"/>
      <c r="BF1146" s="8"/>
      <c r="BG1146" s="8"/>
      <c r="BH1146" s="8"/>
      <c r="BI1146" s="8"/>
    </row>
    <row r="1147" spans="1:61" ht="15" thickBot="1">
      <c r="A1147" s="2">
        <v>0</v>
      </c>
      <c r="B1147" s="2">
        <v>1</v>
      </c>
      <c r="C1147" s="2">
        <v>43</v>
      </c>
      <c r="D1147" s="2">
        <v>2</v>
      </c>
      <c r="E1147" s="2">
        <v>1</v>
      </c>
      <c r="F1147" s="2">
        <v>38</v>
      </c>
      <c r="G1147" s="2">
        <v>0</v>
      </c>
      <c r="H1147" s="2">
        <v>0</v>
      </c>
      <c r="I1147" s="2">
        <v>0</v>
      </c>
      <c r="J1147" s="2">
        <v>0</v>
      </c>
      <c r="K1147" s="2">
        <v>207</v>
      </c>
      <c r="L1147" s="2">
        <v>130</v>
      </c>
      <c r="M1147" s="2">
        <v>86</v>
      </c>
      <c r="N1147" s="2">
        <v>24.96</v>
      </c>
      <c r="O1147" s="2">
        <v>75</v>
      </c>
      <c r="P1147" s="2">
        <v>103</v>
      </c>
      <c r="Q1147" s="1">
        <f t="shared" si="103"/>
        <v>-1.5984968988484889</v>
      </c>
      <c r="R1147" s="1">
        <f t="shared" si="104"/>
        <v>0.20220021707137595</v>
      </c>
      <c r="S1147" s="1">
        <f t="shared" si="105"/>
        <v>0.16819179883692459</v>
      </c>
      <c r="T1147" s="1">
        <f t="shared" si="106"/>
        <v>0.83180820116307541</v>
      </c>
      <c r="U1147" s="1">
        <f t="shared" si="107"/>
        <v>-7.9976802049577009E-2</v>
      </c>
      <c r="V1147" s="10">
        <f t="shared" si="102"/>
        <v>1</v>
      </c>
      <c r="W1147" s="12"/>
      <c r="X1147" s="12"/>
      <c r="Y1147" s="12"/>
      <c r="Z1147" s="12"/>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19"/>
      <c r="AX1147" s="8"/>
      <c r="AY1147" s="8"/>
      <c r="AZ1147" s="8"/>
      <c r="BA1147" s="8"/>
      <c r="BB1147" s="8"/>
      <c r="BC1147" s="8"/>
      <c r="BD1147" s="8"/>
      <c r="BE1147" s="8"/>
      <c r="BF1147" s="8"/>
      <c r="BG1147" s="8"/>
      <c r="BH1147" s="8"/>
      <c r="BI1147" s="8"/>
    </row>
    <row r="1148" spans="1:61" ht="15" thickBot="1">
      <c r="A1148" s="2">
        <v>0</v>
      </c>
      <c r="B1148" s="2">
        <v>1</v>
      </c>
      <c r="C1148" s="2">
        <v>56</v>
      </c>
      <c r="D1148" s="2">
        <v>1</v>
      </c>
      <c r="E1148" s="2">
        <v>1</v>
      </c>
      <c r="F1148" s="2">
        <v>20</v>
      </c>
      <c r="G1148" s="2">
        <v>0</v>
      </c>
      <c r="H1148" s="2">
        <v>0</v>
      </c>
      <c r="I1148" s="2">
        <v>0</v>
      </c>
      <c r="J1148" s="2">
        <v>0</v>
      </c>
      <c r="K1148" s="2">
        <v>256</v>
      </c>
      <c r="L1148" s="2">
        <v>124</v>
      </c>
      <c r="M1148" s="2">
        <v>78</v>
      </c>
      <c r="N1148" s="2">
        <v>26.67</v>
      </c>
      <c r="O1148" s="2">
        <v>60</v>
      </c>
      <c r="P1148" s="2">
        <v>80</v>
      </c>
      <c r="Q1148" s="1">
        <f t="shared" si="103"/>
        <v>-1.0981527471387462</v>
      </c>
      <c r="R1148" s="1">
        <f t="shared" si="104"/>
        <v>0.33348654904491604</v>
      </c>
      <c r="S1148" s="1">
        <f t="shared" si="105"/>
        <v>0.2500861739353647</v>
      </c>
      <c r="T1148" s="1">
        <f t="shared" si="106"/>
        <v>0.7499138260646353</v>
      </c>
      <c r="U1148" s="1">
        <f t="shared" si="107"/>
        <v>-0.12498863929471248</v>
      </c>
      <c r="V1148" s="10">
        <f t="shared" si="102"/>
        <v>1</v>
      </c>
      <c r="W1148" s="12"/>
      <c r="X1148" s="12"/>
      <c r="Y1148" s="12"/>
      <c r="Z1148" s="12"/>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19"/>
      <c r="AX1148" s="8"/>
      <c r="AY1148" s="8"/>
      <c r="AZ1148" s="8"/>
      <c r="BA1148" s="8"/>
      <c r="BB1148" s="8"/>
      <c r="BC1148" s="8"/>
      <c r="BD1148" s="8"/>
      <c r="BE1148" s="8"/>
      <c r="BF1148" s="8"/>
      <c r="BG1148" s="8"/>
      <c r="BH1148" s="8"/>
      <c r="BI1148" s="8"/>
    </row>
    <row r="1149" spans="1:61" ht="15" thickBot="1">
      <c r="A1149" s="2">
        <v>0</v>
      </c>
      <c r="B1149" s="2">
        <v>0</v>
      </c>
      <c r="C1149" s="2">
        <v>36</v>
      </c>
      <c r="D1149" s="2">
        <v>3</v>
      </c>
      <c r="E1149" s="2">
        <v>0</v>
      </c>
      <c r="F1149" s="2">
        <v>0</v>
      </c>
      <c r="G1149" s="2">
        <v>0</v>
      </c>
      <c r="H1149" s="2">
        <v>0</v>
      </c>
      <c r="I1149" s="2">
        <v>0</v>
      </c>
      <c r="J1149" s="2">
        <v>0</v>
      </c>
      <c r="K1149" s="2">
        <v>230</v>
      </c>
      <c r="L1149" s="2">
        <v>112.5</v>
      </c>
      <c r="M1149" s="2">
        <v>73.5</v>
      </c>
      <c r="N1149" s="2">
        <v>22.36</v>
      </c>
      <c r="O1149" s="2">
        <v>63</v>
      </c>
      <c r="P1149" s="2">
        <v>65</v>
      </c>
      <c r="Q1149" s="1">
        <f t="shared" si="103"/>
        <v>-3.8099682963877077</v>
      </c>
      <c r="R1149" s="1">
        <f t="shared" si="104"/>
        <v>2.2148881145446844E-2</v>
      </c>
      <c r="S1149" s="1">
        <f t="shared" si="105"/>
        <v>2.1668938404184553E-2</v>
      </c>
      <c r="T1149" s="1">
        <f t="shared" si="106"/>
        <v>0.9783310615958154</v>
      </c>
      <c r="U1149" s="1">
        <f t="shared" si="107"/>
        <v>-9.5141575900807851E-3</v>
      </c>
      <c r="V1149" s="10">
        <f t="shared" si="102"/>
        <v>0</v>
      </c>
      <c r="W1149" s="12"/>
      <c r="X1149" s="12"/>
      <c r="Y1149" s="12"/>
      <c r="Z1149" s="12"/>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19"/>
      <c r="AX1149" s="8"/>
      <c r="AY1149" s="8"/>
      <c r="AZ1149" s="8"/>
      <c r="BA1149" s="8"/>
      <c r="BB1149" s="8"/>
      <c r="BC1149" s="8"/>
      <c r="BD1149" s="8"/>
      <c r="BE1149" s="8"/>
      <c r="BF1149" s="8"/>
      <c r="BG1149" s="8"/>
      <c r="BH1149" s="8"/>
      <c r="BI1149" s="8"/>
    </row>
    <row r="1150" spans="1:61" ht="15" thickBot="1">
      <c r="A1150" s="2">
        <v>0</v>
      </c>
      <c r="B1150" s="2">
        <v>1</v>
      </c>
      <c r="C1150" s="2">
        <v>38</v>
      </c>
      <c r="D1150" s="2">
        <v>2</v>
      </c>
      <c r="E1150" s="2">
        <v>0</v>
      </c>
      <c r="F1150" s="2">
        <v>0</v>
      </c>
      <c r="G1150" s="2">
        <v>0</v>
      </c>
      <c r="H1150" s="2">
        <v>0</v>
      </c>
      <c r="I1150" s="2">
        <v>1</v>
      </c>
      <c r="J1150" s="2">
        <v>0</v>
      </c>
      <c r="K1150" s="2">
        <v>199</v>
      </c>
      <c r="L1150" s="2">
        <v>135</v>
      </c>
      <c r="M1150" s="2">
        <v>90</v>
      </c>
      <c r="N1150" s="2">
        <v>32.19</v>
      </c>
      <c r="O1150" s="2">
        <v>67</v>
      </c>
      <c r="P1150" s="2">
        <v>85</v>
      </c>
      <c r="Q1150" s="1">
        <f t="shared" si="103"/>
        <v>-2.4389935758386025</v>
      </c>
      <c r="R1150" s="1">
        <f t="shared" si="104"/>
        <v>8.7248616405792581E-2</v>
      </c>
      <c r="S1150" s="1">
        <f t="shared" si="105"/>
        <v>8.0247162506600855E-2</v>
      </c>
      <c r="T1150" s="1">
        <f t="shared" si="106"/>
        <v>0.9197528374933992</v>
      </c>
      <c r="U1150" s="1">
        <f t="shared" si="107"/>
        <v>-3.6328863669898896E-2</v>
      </c>
      <c r="V1150" s="10">
        <f t="shared" si="102"/>
        <v>0</v>
      </c>
      <c r="W1150" s="12"/>
      <c r="X1150" s="12"/>
      <c r="Y1150" s="12"/>
      <c r="Z1150" s="12"/>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19"/>
      <c r="AX1150" s="8"/>
      <c r="AY1150" s="8"/>
      <c r="AZ1150" s="8"/>
      <c r="BA1150" s="8"/>
      <c r="BB1150" s="8"/>
      <c r="BC1150" s="8"/>
      <c r="BD1150" s="8"/>
      <c r="BE1150" s="8"/>
      <c r="BF1150" s="8"/>
      <c r="BG1150" s="8"/>
      <c r="BH1150" s="8"/>
      <c r="BI1150" s="8"/>
    </row>
    <row r="1151" spans="1:61" ht="15" thickBot="1">
      <c r="A1151" s="2">
        <v>0</v>
      </c>
      <c r="B1151" s="2">
        <v>1</v>
      </c>
      <c r="C1151" s="2">
        <v>49</v>
      </c>
      <c r="D1151" s="2">
        <v>2</v>
      </c>
      <c r="E1151" s="2">
        <v>0</v>
      </c>
      <c r="F1151" s="2">
        <v>0</v>
      </c>
      <c r="G1151" s="2">
        <v>0</v>
      </c>
      <c r="H1151" s="2">
        <v>0</v>
      </c>
      <c r="I1151" s="2">
        <v>1</v>
      </c>
      <c r="J1151" s="2">
        <v>0</v>
      </c>
      <c r="K1151" s="2">
        <v>271</v>
      </c>
      <c r="L1151" s="2">
        <v>140</v>
      </c>
      <c r="M1151" s="2">
        <v>108</v>
      </c>
      <c r="N1151" s="2">
        <v>27.66</v>
      </c>
      <c r="O1151" s="2">
        <v>82</v>
      </c>
      <c r="P1151" s="2">
        <v>77</v>
      </c>
      <c r="Q1151" s="1">
        <f t="shared" si="103"/>
        <v>-1.7096115270967642</v>
      </c>
      <c r="R1151" s="1">
        <f t="shared" si="104"/>
        <v>0.18093606772578005</v>
      </c>
      <c r="S1151" s="1">
        <f t="shared" si="105"/>
        <v>0.15321410927369053</v>
      </c>
      <c r="T1151" s="1">
        <f t="shared" si="106"/>
        <v>0.8467858907263095</v>
      </c>
      <c r="U1151" s="1">
        <f t="shared" si="107"/>
        <v>-7.2226386872224685E-2</v>
      </c>
      <c r="V1151" s="10">
        <f t="shared" si="102"/>
        <v>1</v>
      </c>
      <c r="W1151" s="12"/>
      <c r="X1151" s="12"/>
      <c r="Y1151" s="12"/>
      <c r="Z1151" s="12"/>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19"/>
      <c r="AX1151" s="8"/>
      <c r="AY1151" s="8"/>
      <c r="AZ1151" s="8"/>
      <c r="BA1151" s="8"/>
      <c r="BB1151" s="8"/>
      <c r="BC1151" s="8"/>
      <c r="BD1151" s="8"/>
      <c r="BE1151" s="8"/>
      <c r="BF1151" s="8"/>
      <c r="BG1151" s="8"/>
      <c r="BH1151" s="8"/>
      <c r="BI1151" s="8"/>
    </row>
    <row r="1152" spans="1:61" ht="15" thickBot="1">
      <c r="A1152" s="2">
        <v>0</v>
      </c>
      <c r="B1152" s="2">
        <v>0</v>
      </c>
      <c r="C1152" s="2">
        <v>49</v>
      </c>
      <c r="D1152" s="2">
        <v>1</v>
      </c>
      <c r="E1152" s="2">
        <v>0</v>
      </c>
      <c r="F1152" s="2">
        <v>0</v>
      </c>
      <c r="G1152" s="2">
        <v>0</v>
      </c>
      <c r="H1152" s="2">
        <v>0</v>
      </c>
      <c r="I1152" s="2">
        <v>0</v>
      </c>
      <c r="J1152" s="2">
        <v>0</v>
      </c>
      <c r="K1152" s="2">
        <v>250</v>
      </c>
      <c r="L1152" s="2">
        <v>133.5</v>
      </c>
      <c r="M1152" s="2">
        <v>87.5</v>
      </c>
      <c r="N1152" s="2">
        <v>29.45</v>
      </c>
      <c r="O1152" s="2">
        <v>83</v>
      </c>
      <c r="P1152" s="2">
        <v>84</v>
      </c>
      <c r="Q1152" s="1">
        <f t="shared" si="103"/>
        <v>-2.4639671584581251</v>
      </c>
      <c r="R1152" s="1">
        <f t="shared" si="104"/>
        <v>8.5096688393228662E-2</v>
      </c>
      <c r="S1152" s="1">
        <f t="shared" si="105"/>
        <v>7.842313897320681E-2</v>
      </c>
      <c r="T1152" s="1">
        <f t="shared" si="106"/>
        <v>0.92157686102679315</v>
      </c>
      <c r="U1152" s="1">
        <f t="shared" si="107"/>
        <v>-3.5468438059900131E-2</v>
      </c>
      <c r="V1152" s="10">
        <f t="shared" si="102"/>
        <v>0</v>
      </c>
      <c r="W1152" s="12"/>
      <c r="X1152" s="12"/>
      <c r="Y1152" s="12"/>
      <c r="Z1152" s="12"/>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19"/>
      <c r="AX1152" s="8"/>
      <c r="AY1152" s="8"/>
      <c r="AZ1152" s="8"/>
      <c r="BA1152" s="8"/>
      <c r="BB1152" s="8"/>
      <c r="BC1152" s="8"/>
      <c r="BD1152" s="8"/>
      <c r="BE1152" s="8"/>
      <c r="BF1152" s="8"/>
      <c r="BG1152" s="8"/>
      <c r="BH1152" s="8"/>
      <c r="BI1152" s="8"/>
    </row>
    <row r="1153" spans="1:61" ht="15" thickBot="1">
      <c r="A1153" s="2">
        <v>0</v>
      </c>
      <c r="B1153" s="2">
        <v>0</v>
      </c>
      <c r="C1153" s="2">
        <v>42</v>
      </c>
      <c r="D1153" s="2">
        <v>3</v>
      </c>
      <c r="E1153" s="2">
        <v>1</v>
      </c>
      <c r="F1153" s="2">
        <v>5</v>
      </c>
      <c r="G1153" s="2">
        <v>0</v>
      </c>
      <c r="H1153" s="2">
        <v>0</v>
      </c>
      <c r="I1153" s="2">
        <v>0</v>
      </c>
      <c r="J1153" s="2">
        <v>0</v>
      </c>
      <c r="K1153" s="2">
        <v>152</v>
      </c>
      <c r="L1153" s="2">
        <v>122</v>
      </c>
      <c r="M1153" s="2">
        <v>76</v>
      </c>
      <c r="N1153" s="2">
        <v>21.26</v>
      </c>
      <c r="O1153" s="2">
        <v>85</v>
      </c>
      <c r="P1153" s="2">
        <v>78</v>
      </c>
      <c r="Q1153" s="1">
        <f t="shared" si="103"/>
        <v>-3.2988488386738277</v>
      </c>
      <c r="R1153" s="1">
        <f t="shared" si="104"/>
        <v>3.692565032479693E-2</v>
      </c>
      <c r="S1153" s="1">
        <f t="shared" si="105"/>
        <v>3.5610701995105125E-2</v>
      </c>
      <c r="T1153" s="1">
        <f t="shared" si="106"/>
        <v>0.96438929800489492</v>
      </c>
      <c r="U1153" s="1">
        <f t="shared" si="107"/>
        <v>-1.5747617708943347E-2</v>
      </c>
      <c r="V1153" s="10">
        <f t="shared" si="102"/>
        <v>0</v>
      </c>
      <c r="W1153" s="12"/>
      <c r="X1153" s="12"/>
      <c r="Y1153" s="12"/>
      <c r="Z1153" s="12"/>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19"/>
      <c r="AX1153" s="8"/>
      <c r="AY1153" s="8"/>
      <c r="AZ1153" s="8"/>
      <c r="BA1153" s="8"/>
      <c r="BB1153" s="8"/>
      <c r="BC1153" s="8"/>
      <c r="BD1153" s="8"/>
      <c r="BE1153" s="8"/>
      <c r="BF1153" s="8"/>
      <c r="BG1153" s="8"/>
      <c r="BH1153" s="8"/>
      <c r="BI1153" s="8"/>
    </row>
    <row r="1154" spans="1:61" ht="15" thickBot="1">
      <c r="A1154" s="2">
        <v>0</v>
      </c>
      <c r="B1154" s="2">
        <v>1</v>
      </c>
      <c r="C1154" s="2">
        <v>35</v>
      </c>
      <c r="D1154" s="2">
        <v>4</v>
      </c>
      <c r="E1154" s="2">
        <v>1</v>
      </c>
      <c r="F1154" s="2">
        <v>10</v>
      </c>
      <c r="G1154" s="2">
        <v>0</v>
      </c>
      <c r="H1154" s="2">
        <v>0</v>
      </c>
      <c r="I1154" s="2">
        <v>0</v>
      </c>
      <c r="J1154" s="2">
        <v>0</v>
      </c>
      <c r="K1154" s="2">
        <v>300</v>
      </c>
      <c r="L1154" s="2">
        <v>120</v>
      </c>
      <c r="M1154" s="2">
        <v>84</v>
      </c>
      <c r="N1154" s="2">
        <v>24.69</v>
      </c>
      <c r="O1154" s="2">
        <v>75</v>
      </c>
      <c r="P1154" s="2">
        <v>99</v>
      </c>
      <c r="Q1154" s="1">
        <f t="shared" si="103"/>
        <v>-2.6617281806976827</v>
      </c>
      <c r="R1154" s="1">
        <f t="shared" si="104"/>
        <v>6.9827442971830869E-2</v>
      </c>
      <c r="S1154" s="1">
        <f t="shared" si="105"/>
        <v>6.5269818446477695E-2</v>
      </c>
      <c r="T1154" s="1">
        <f t="shared" si="106"/>
        <v>0.93473018155352228</v>
      </c>
      <c r="U1154" s="1">
        <f t="shared" si="107"/>
        <v>-2.931373412580391E-2</v>
      </c>
      <c r="V1154" s="10">
        <f t="shared" si="102"/>
        <v>0</v>
      </c>
      <c r="W1154" s="12"/>
      <c r="X1154" s="12"/>
      <c r="Y1154" s="12"/>
      <c r="Z1154" s="12"/>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19"/>
      <c r="AX1154" s="8"/>
      <c r="AY1154" s="8"/>
      <c r="AZ1154" s="8"/>
      <c r="BA1154" s="8"/>
      <c r="BB1154" s="8"/>
      <c r="BC1154" s="8"/>
      <c r="BD1154" s="8"/>
      <c r="BE1154" s="8"/>
      <c r="BF1154" s="8"/>
      <c r="BG1154" s="8"/>
      <c r="BH1154" s="8"/>
      <c r="BI1154" s="8"/>
    </row>
    <row r="1155" spans="1:61" ht="15" thickBot="1">
      <c r="A1155" s="2">
        <v>0</v>
      </c>
      <c r="B1155" s="2">
        <v>0</v>
      </c>
      <c r="C1155" s="2">
        <v>38</v>
      </c>
      <c r="D1155" s="2">
        <v>2</v>
      </c>
      <c r="E1155" s="2">
        <v>0</v>
      </c>
      <c r="F1155" s="2">
        <v>0</v>
      </c>
      <c r="G1155" s="2">
        <v>0</v>
      </c>
      <c r="H1155" s="2">
        <v>0</v>
      </c>
      <c r="I1155" s="2">
        <v>0</v>
      </c>
      <c r="J1155" s="2">
        <v>0</v>
      </c>
      <c r="K1155" s="2">
        <v>287</v>
      </c>
      <c r="L1155" s="2">
        <v>113</v>
      </c>
      <c r="M1155" s="2">
        <v>80</v>
      </c>
      <c r="N1155" s="2">
        <v>24.56</v>
      </c>
      <c r="O1155" s="2">
        <v>100</v>
      </c>
      <c r="P1155" s="2">
        <v>75</v>
      </c>
      <c r="Q1155" s="1">
        <f t="shared" si="103"/>
        <v>-3.5585197454181952</v>
      </c>
      <c r="R1155" s="1">
        <f t="shared" si="104"/>
        <v>2.8480952587064862E-2</v>
      </c>
      <c r="S1155" s="1">
        <f t="shared" si="105"/>
        <v>2.7692250902093242E-2</v>
      </c>
      <c r="T1155" s="1">
        <f t="shared" si="106"/>
        <v>0.97230774909790674</v>
      </c>
      <c r="U1155" s="1">
        <f t="shared" si="107"/>
        <v>-1.2196252994348058E-2</v>
      </c>
      <c r="V1155" s="10">
        <f t="shared" si="102"/>
        <v>0</v>
      </c>
      <c r="W1155" s="12"/>
      <c r="X1155" s="12"/>
      <c r="Y1155" s="12"/>
      <c r="Z1155" s="12"/>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19"/>
      <c r="AX1155" s="8"/>
      <c r="AY1155" s="8"/>
      <c r="AZ1155" s="8"/>
      <c r="BA1155" s="8"/>
      <c r="BB1155" s="8"/>
      <c r="BC1155" s="8"/>
      <c r="BD1155" s="8"/>
      <c r="BE1155" s="8"/>
      <c r="BF1155" s="8"/>
      <c r="BG1155" s="8"/>
      <c r="BH1155" s="8"/>
      <c r="BI1155" s="8"/>
    </row>
    <row r="1156" spans="1:61" ht="15" thickBot="1">
      <c r="A1156" s="2">
        <v>0</v>
      </c>
      <c r="B1156" s="2">
        <v>1</v>
      </c>
      <c r="C1156" s="2">
        <v>62</v>
      </c>
      <c r="D1156" s="2">
        <v>1</v>
      </c>
      <c r="E1156" s="2">
        <v>0</v>
      </c>
      <c r="F1156" s="2">
        <v>0</v>
      </c>
      <c r="G1156" s="2">
        <v>0</v>
      </c>
      <c r="H1156" s="2">
        <v>0</v>
      </c>
      <c r="I1156" s="2">
        <v>0</v>
      </c>
      <c r="J1156" s="2">
        <v>1</v>
      </c>
      <c r="K1156" s="2">
        <v>237</v>
      </c>
      <c r="L1156" s="2">
        <v>114</v>
      </c>
      <c r="M1156" s="2">
        <v>72</v>
      </c>
      <c r="N1156" s="2">
        <v>25.65</v>
      </c>
      <c r="O1156" s="2">
        <v>62</v>
      </c>
      <c r="P1156" s="2">
        <v>89</v>
      </c>
      <c r="Q1156" s="1">
        <f t="shared" si="103"/>
        <v>-1.2290360943288805</v>
      </c>
      <c r="R1156" s="1">
        <f t="shared" si="104"/>
        <v>0.29257445598433501</v>
      </c>
      <c r="S1156" s="1">
        <f t="shared" si="105"/>
        <v>0.22635017629334986</v>
      </c>
      <c r="T1156" s="1">
        <f t="shared" si="106"/>
        <v>0.77364982370665014</v>
      </c>
      <c r="U1156" s="1">
        <f t="shared" si="107"/>
        <v>-0.11145556909039447</v>
      </c>
      <c r="V1156" s="10">
        <f t="shared" si="102"/>
        <v>1</v>
      </c>
      <c r="W1156" s="12"/>
      <c r="X1156" s="12"/>
      <c r="Y1156" s="12"/>
      <c r="Z1156" s="12"/>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19"/>
      <c r="AX1156" s="8"/>
      <c r="AY1156" s="8"/>
      <c r="AZ1156" s="8"/>
      <c r="BA1156" s="8"/>
      <c r="BB1156" s="8"/>
      <c r="BC1156" s="8"/>
      <c r="BD1156" s="8"/>
      <c r="BE1156" s="8"/>
      <c r="BF1156" s="8"/>
      <c r="BG1156" s="8"/>
      <c r="BH1156" s="8"/>
      <c r="BI1156" s="8"/>
    </row>
    <row r="1157" spans="1:61" ht="15" thickBot="1">
      <c r="A1157" s="2">
        <v>0</v>
      </c>
      <c r="B1157" s="2">
        <v>1</v>
      </c>
      <c r="C1157" s="2">
        <v>44</v>
      </c>
      <c r="D1157" s="2">
        <v>1</v>
      </c>
      <c r="E1157" s="2">
        <v>1</v>
      </c>
      <c r="F1157" s="2">
        <v>20</v>
      </c>
      <c r="G1157" s="2">
        <v>0</v>
      </c>
      <c r="H1157" s="2">
        <v>0</v>
      </c>
      <c r="I1157" s="2">
        <v>0</v>
      </c>
      <c r="J1157" s="2">
        <v>0</v>
      </c>
      <c r="K1157" s="2">
        <v>214</v>
      </c>
      <c r="L1157" s="2">
        <v>128</v>
      </c>
      <c r="M1157" s="2">
        <v>94</v>
      </c>
      <c r="N1157" s="2">
        <v>23.51</v>
      </c>
      <c r="O1157" s="2">
        <v>72</v>
      </c>
      <c r="P1157" s="2">
        <v>66</v>
      </c>
      <c r="Q1157" s="1">
        <f t="shared" si="103"/>
        <v>-2.1214881003941013</v>
      </c>
      <c r="R1157" s="1">
        <f t="shared" si="104"/>
        <v>0.11985314223345184</v>
      </c>
      <c r="S1157" s="1">
        <f t="shared" si="105"/>
        <v>0.10702576767737146</v>
      </c>
      <c r="T1157" s="1">
        <f t="shared" si="106"/>
        <v>0.89297423232262851</v>
      </c>
      <c r="U1157" s="1">
        <f t="shared" si="107"/>
        <v>-4.9161072938500285E-2</v>
      </c>
      <c r="V1157" s="10">
        <f t="shared" si="102"/>
        <v>1</v>
      </c>
      <c r="W1157" s="12"/>
      <c r="X1157" s="12"/>
      <c r="Y1157" s="12"/>
      <c r="Z1157" s="12"/>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19"/>
      <c r="AX1157" s="8"/>
      <c r="AY1157" s="8"/>
      <c r="AZ1157" s="8"/>
      <c r="BA1157" s="8"/>
      <c r="BB1157" s="8"/>
      <c r="BC1157" s="8"/>
      <c r="BD1157" s="8"/>
      <c r="BE1157" s="8"/>
      <c r="BF1157" s="8"/>
      <c r="BG1157" s="8"/>
      <c r="BH1157" s="8"/>
      <c r="BI1157" s="8"/>
    </row>
    <row r="1158" spans="1:61" ht="15" thickBot="1">
      <c r="A1158" s="2">
        <v>0</v>
      </c>
      <c r="B1158" s="2">
        <v>0</v>
      </c>
      <c r="C1158" s="2">
        <v>39</v>
      </c>
      <c r="D1158" s="2">
        <v>2</v>
      </c>
      <c r="E1158" s="2">
        <v>0</v>
      </c>
      <c r="F1158" s="2">
        <v>0</v>
      </c>
      <c r="G1158" s="2">
        <v>0</v>
      </c>
      <c r="H1158" s="2">
        <v>0</v>
      </c>
      <c r="I1158" s="2">
        <v>0</v>
      </c>
      <c r="J1158" s="2">
        <v>0</v>
      </c>
      <c r="K1158" s="2">
        <v>201</v>
      </c>
      <c r="L1158" s="2">
        <v>151</v>
      </c>
      <c r="M1158" s="2">
        <v>94</v>
      </c>
      <c r="N1158" s="2">
        <v>31.48</v>
      </c>
      <c r="O1158" s="2">
        <v>80</v>
      </c>
      <c r="P1158" s="2">
        <v>74</v>
      </c>
      <c r="Q1158" s="1">
        <f t="shared" si="103"/>
        <v>-3.0644603438747708</v>
      </c>
      <c r="R1158" s="1">
        <f t="shared" si="104"/>
        <v>4.6679025690691114E-2</v>
      </c>
      <c r="S1158" s="1">
        <f t="shared" si="105"/>
        <v>4.4597268642015811E-2</v>
      </c>
      <c r="T1158" s="1">
        <f t="shared" si="106"/>
        <v>0.95540273135798415</v>
      </c>
      <c r="U1158" s="1">
        <f t="shared" si="107"/>
        <v>-1.98135214658898E-2</v>
      </c>
      <c r="V1158" s="10">
        <f t="shared" si="102"/>
        <v>0</v>
      </c>
      <c r="W1158" s="12"/>
      <c r="X1158" s="12"/>
      <c r="Y1158" s="12"/>
      <c r="Z1158" s="12"/>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19"/>
      <c r="AX1158" s="8"/>
      <c r="AY1158" s="8"/>
      <c r="AZ1158" s="8"/>
      <c r="BA1158" s="8"/>
      <c r="BB1158" s="8"/>
      <c r="BC1158" s="8"/>
      <c r="BD1158" s="8"/>
      <c r="BE1158" s="8"/>
      <c r="BF1158" s="8"/>
      <c r="BG1158" s="8"/>
      <c r="BH1158" s="8"/>
      <c r="BI1158" s="8"/>
    </row>
    <row r="1159" spans="1:61" ht="15" thickBot="1">
      <c r="A1159" s="2">
        <v>0</v>
      </c>
      <c r="B1159" s="2">
        <v>0</v>
      </c>
      <c r="C1159" s="2">
        <v>39</v>
      </c>
      <c r="D1159" s="2">
        <v>3</v>
      </c>
      <c r="E1159" s="2">
        <v>0</v>
      </c>
      <c r="F1159" s="2">
        <v>0</v>
      </c>
      <c r="G1159" s="2">
        <v>0</v>
      </c>
      <c r="H1159" s="2">
        <v>0</v>
      </c>
      <c r="I1159" s="2">
        <v>0</v>
      </c>
      <c r="J1159" s="2">
        <v>0</v>
      </c>
      <c r="K1159" s="2">
        <v>180</v>
      </c>
      <c r="L1159" s="2">
        <v>124</v>
      </c>
      <c r="M1159" s="2">
        <v>83</v>
      </c>
      <c r="N1159" s="2">
        <v>22.91</v>
      </c>
      <c r="O1159" s="2">
        <v>66</v>
      </c>
      <c r="P1159" s="2">
        <v>77</v>
      </c>
      <c r="Q1159" s="1">
        <f t="shared" si="103"/>
        <v>-3.5186392355493981</v>
      </c>
      <c r="R1159" s="1">
        <f t="shared" si="104"/>
        <v>2.9639740443800307E-2</v>
      </c>
      <c r="S1159" s="1">
        <f t="shared" si="105"/>
        <v>2.8786515593332524E-2</v>
      </c>
      <c r="T1159" s="1">
        <f t="shared" si="106"/>
        <v>0.97121348440666744</v>
      </c>
      <c r="U1159" s="1">
        <f t="shared" si="107"/>
        <v>-1.2685296447201887E-2</v>
      </c>
      <c r="V1159" s="10">
        <f t="shared" ref="V1159:V1222" si="108">IF(S1159&gt;0.1,1,0)</f>
        <v>0</v>
      </c>
      <c r="W1159" s="12"/>
      <c r="X1159" s="12"/>
      <c r="Y1159" s="12"/>
      <c r="Z1159" s="12"/>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19"/>
      <c r="AX1159" s="8"/>
      <c r="AY1159" s="8"/>
      <c r="AZ1159" s="8"/>
      <c r="BA1159" s="8"/>
      <c r="BB1159" s="8"/>
      <c r="BC1159" s="8"/>
      <c r="BD1159" s="8"/>
      <c r="BE1159" s="8"/>
      <c r="BF1159" s="8"/>
      <c r="BG1159" s="8"/>
      <c r="BH1159" s="8"/>
      <c r="BI1159" s="8"/>
    </row>
    <row r="1160" spans="1:61" ht="15" thickBot="1">
      <c r="A1160" s="2">
        <v>0</v>
      </c>
      <c r="B1160" s="2">
        <v>0</v>
      </c>
      <c r="C1160" s="2">
        <v>46</v>
      </c>
      <c r="D1160" s="2">
        <v>1</v>
      </c>
      <c r="E1160" s="2">
        <v>0</v>
      </c>
      <c r="F1160" s="2">
        <v>0</v>
      </c>
      <c r="G1160" s="2">
        <v>0</v>
      </c>
      <c r="H1160" s="2">
        <v>0</v>
      </c>
      <c r="I1160" s="2">
        <v>0</v>
      </c>
      <c r="J1160" s="2">
        <v>0</v>
      </c>
      <c r="K1160" s="2">
        <v>248</v>
      </c>
      <c r="L1160" s="2">
        <v>115</v>
      </c>
      <c r="M1160" s="2">
        <v>82</v>
      </c>
      <c r="N1160" s="2">
        <v>28.92</v>
      </c>
      <c r="O1160" s="2">
        <v>93</v>
      </c>
      <c r="P1160" s="2">
        <v>100</v>
      </c>
      <c r="Q1160" s="1">
        <f t="shared" ref="Q1160:Q1223" si="109">A$2+SUMPRODUCT($B$2:$P$2,B1160:P1160)</f>
        <v>-2.8420651499919014</v>
      </c>
      <c r="R1160" s="1">
        <f t="shared" ref="R1160:R1223" si="110">EXP(Q1160)</f>
        <v>5.8305132703376977E-2</v>
      </c>
      <c r="S1160" s="1">
        <f t="shared" ref="S1160:S1223" si="111">R1160/(1+R1160)</f>
        <v>5.509293199253415E-2</v>
      </c>
      <c r="T1160" s="1">
        <f t="shared" ref="T1160:T1223" si="112">IF(A1160=1,S1160,1-S1160)</f>
        <v>0.94490706800746582</v>
      </c>
      <c r="U1160" s="1">
        <f t="shared" ref="U1160:U1223" si="113">LOG(T1160)</f>
        <v>-2.4610902428502841E-2</v>
      </c>
      <c r="V1160" s="10">
        <f t="shared" si="108"/>
        <v>0</v>
      </c>
      <c r="W1160" s="12"/>
      <c r="X1160" s="12"/>
      <c r="Y1160" s="12"/>
      <c r="Z1160" s="12"/>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19"/>
      <c r="AX1160" s="8"/>
      <c r="AY1160" s="8"/>
      <c r="AZ1160" s="8"/>
      <c r="BA1160" s="8"/>
      <c r="BB1160" s="8"/>
      <c r="BC1160" s="8"/>
      <c r="BD1160" s="8"/>
      <c r="BE1160" s="8"/>
      <c r="BF1160" s="8"/>
      <c r="BG1160" s="8"/>
      <c r="BH1160" s="8"/>
      <c r="BI1160" s="8"/>
    </row>
    <row r="1161" spans="1:61" ht="15" thickBot="1">
      <c r="A1161" s="2">
        <v>0</v>
      </c>
      <c r="B1161" s="2">
        <v>1</v>
      </c>
      <c r="C1161" s="2">
        <v>52</v>
      </c>
      <c r="D1161" s="2">
        <v>1</v>
      </c>
      <c r="E1161" s="2">
        <v>1</v>
      </c>
      <c r="F1161" s="2">
        <v>15</v>
      </c>
      <c r="G1161" s="2">
        <v>0</v>
      </c>
      <c r="H1161" s="2">
        <v>0</v>
      </c>
      <c r="I1161" s="2">
        <v>0</v>
      </c>
      <c r="J1161" s="2">
        <v>0</v>
      </c>
      <c r="K1161" s="2">
        <v>240</v>
      </c>
      <c r="L1161" s="2">
        <v>120</v>
      </c>
      <c r="M1161" s="2">
        <v>77</v>
      </c>
      <c r="N1161" s="2">
        <v>32.270000000000003</v>
      </c>
      <c r="O1161" s="2">
        <v>80</v>
      </c>
      <c r="P1161" s="2">
        <v>62</v>
      </c>
      <c r="Q1161" s="1">
        <f t="shared" si="109"/>
        <v>-1.6907712690151637</v>
      </c>
      <c r="R1161" s="1">
        <f t="shared" si="110"/>
        <v>0.18437726466859722</v>
      </c>
      <c r="S1161" s="1">
        <f t="shared" si="111"/>
        <v>0.15567443767184111</v>
      </c>
      <c r="T1161" s="1">
        <f t="shared" si="112"/>
        <v>0.84432556232815892</v>
      </c>
      <c r="U1161" s="1">
        <f t="shared" si="113"/>
        <v>-7.3490062071076986E-2</v>
      </c>
      <c r="V1161" s="10">
        <f t="shared" si="108"/>
        <v>1</v>
      </c>
      <c r="W1161" s="12"/>
      <c r="X1161" s="12"/>
      <c r="Y1161" s="12"/>
      <c r="Z1161" s="12"/>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19"/>
      <c r="AX1161" s="8"/>
      <c r="AY1161" s="8"/>
      <c r="AZ1161" s="8"/>
      <c r="BA1161" s="8"/>
      <c r="BB1161" s="8"/>
      <c r="BC1161" s="8"/>
      <c r="BD1161" s="8"/>
      <c r="BE1161" s="8"/>
      <c r="BF1161" s="8"/>
      <c r="BG1161" s="8"/>
      <c r="BH1161" s="8"/>
      <c r="BI1161" s="8"/>
    </row>
    <row r="1162" spans="1:61" ht="15" thickBot="1">
      <c r="A1162" s="2">
        <v>1</v>
      </c>
      <c r="B1162" s="2">
        <v>0</v>
      </c>
      <c r="C1162" s="2">
        <v>48</v>
      </c>
      <c r="D1162" s="2">
        <v>1</v>
      </c>
      <c r="E1162" s="2">
        <v>1</v>
      </c>
      <c r="F1162" s="2">
        <v>25</v>
      </c>
      <c r="G1162" s="2">
        <v>0</v>
      </c>
      <c r="H1162" s="2">
        <v>0</v>
      </c>
      <c r="I1162" s="2">
        <v>0</v>
      </c>
      <c r="J1162" s="2">
        <v>1</v>
      </c>
      <c r="K1162" s="2">
        <v>304</v>
      </c>
      <c r="L1162" s="2">
        <v>102</v>
      </c>
      <c r="M1162" s="2">
        <v>66.5</v>
      </c>
      <c r="N1162" s="2">
        <v>28.9</v>
      </c>
      <c r="O1162" s="2">
        <v>100</v>
      </c>
      <c r="P1162" s="2">
        <v>66</v>
      </c>
      <c r="Q1162" s="1">
        <f t="shared" si="109"/>
        <v>-2.4286785609585433</v>
      </c>
      <c r="R1162" s="1">
        <f t="shared" si="110"/>
        <v>8.8153244788910484E-2</v>
      </c>
      <c r="S1162" s="1">
        <f t="shared" si="111"/>
        <v>8.1011792420847148E-2</v>
      </c>
      <c r="T1162" s="1">
        <f t="shared" si="112"/>
        <v>8.1011792420847148E-2</v>
      </c>
      <c r="U1162" s="1">
        <f t="shared" si="113"/>
        <v>-1.0914517587690176</v>
      </c>
      <c r="V1162" s="10">
        <f t="shared" si="108"/>
        <v>0</v>
      </c>
      <c r="W1162" s="12"/>
      <c r="X1162" s="12"/>
      <c r="Y1162" s="12"/>
      <c r="Z1162" s="12"/>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19"/>
      <c r="AX1162" s="8"/>
      <c r="AY1162" s="8"/>
      <c r="AZ1162" s="8"/>
      <c r="BA1162" s="8"/>
      <c r="BB1162" s="8"/>
      <c r="BC1162" s="8"/>
      <c r="BD1162" s="8"/>
      <c r="BE1162" s="8"/>
      <c r="BF1162" s="8"/>
      <c r="BG1162" s="8"/>
      <c r="BH1162" s="8"/>
      <c r="BI1162" s="8"/>
    </row>
    <row r="1163" spans="1:61" ht="15" thickBot="1">
      <c r="A1163" s="2">
        <v>1</v>
      </c>
      <c r="B1163" s="2">
        <v>1</v>
      </c>
      <c r="C1163" s="2">
        <v>52</v>
      </c>
      <c r="D1163" s="2">
        <v>1</v>
      </c>
      <c r="E1163" s="2">
        <v>1</v>
      </c>
      <c r="F1163" s="2">
        <v>25</v>
      </c>
      <c r="G1163" s="2">
        <v>0</v>
      </c>
      <c r="H1163" s="2">
        <v>0</v>
      </c>
      <c r="I1163" s="2">
        <v>0</v>
      </c>
      <c r="J1163" s="2">
        <v>0</v>
      </c>
      <c r="K1163" s="2">
        <v>271</v>
      </c>
      <c r="L1163" s="2">
        <v>121</v>
      </c>
      <c r="M1163" s="2">
        <v>73</v>
      </c>
      <c r="N1163" s="2">
        <v>21.85</v>
      </c>
      <c r="O1163" s="2">
        <v>70</v>
      </c>
      <c r="P1163" s="2">
        <v>86</v>
      </c>
      <c r="Q1163" s="1">
        <f t="shared" si="109"/>
        <v>-1.2749290740013333</v>
      </c>
      <c r="R1163" s="1">
        <f t="shared" si="110"/>
        <v>0.27945078784474181</v>
      </c>
      <c r="S1163" s="1">
        <f t="shared" si="111"/>
        <v>0.2184146436108588</v>
      </c>
      <c r="T1163" s="1">
        <f t="shared" si="112"/>
        <v>0.2184146436108588</v>
      </c>
      <c r="U1163" s="1">
        <f t="shared" si="113"/>
        <v>-0.66071824771549026</v>
      </c>
      <c r="V1163" s="10">
        <f t="shared" si="108"/>
        <v>1</v>
      </c>
      <c r="W1163" s="12"/>
      <c r="X1163" s="12"/>
      <c r="Y1163" s="12"/>
      <c r="Z1163" s="12"/>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19"/>
      <c r="AX1163" s="8"/>
      <c r="AY1163" s="8"/>
      <c r="AZ1163" s="8"/>
      <c r="BA1163" s="8"/>
      <c r="BB1163" s="8"/>
      <c r="BC1163" s="8"/>
      <c r="BD1163" s="8"/>
      <c r="BE1163" s="8"/>
      <c r="BF1163" s="8"/>
      <c r="BG1163" s="8"/>
      <c r="BH1163" s="8"/>
      <c r="BI1163" s="8"/>
    </row>
    <row r="1164" spans="1:61" ht="15" thickBot="1">
      <c r="A1164" s="2">
        <v>0</v>
      </c>
      <c r="B1164" s="2">
        <v>1</v>
      </c>
      <c r="C1164" s="2">
        <v>57</v>
      </c>
      <c r="D1164" s="2">
        <v>1</v>
      </c>
      <c r="E1164" s="2">
        <v>1</v>
      </c>
      <c r="F1164" s="2">
        <v>20</v>
      </c>
      <c r="G1164" s="2">
        <v>0</v>
      </c>
      <c r="H1164" s="2">
        <v>0</v>
      </c>
      <c r="I1164" s="2">
        <v>0</v>
      </c>
      <c r="J1164" s="2">
        <v>0</v>
      </c>
      <c r="K1164" s="2">
        <v>250</v>
      </c>
      <c r="L1164" s="2">
        <v>127.5</v>
      </c>
      <c r="M1164" s="2">
        <v>80</v>
      </c>
      <c r="N1164" s="2">
        <v>29.38</v>
      </c>
      <c r="O1164" s="2">
        <v>80</v>
      </c>
      <c r="P1164" s="2">
        <v>80</v>
      </c>
      <c r="Q1164" s="1">
        <f t="shared" si="109"/>
        <v>-1.049723066996723</v>
      </c>
      <c r="R1164" s="1">
        <f t="shared" si="110"/>
        <v>0.35003467184290887</v>
      </c>
      <c r="S1164" s="1">
        <f t="shared" si="111"/>
        <v>0.25927828310148704</v>
      </c>
      <c r="T1164" s="1">
        <f t="shared" si="112"/>
        <v>0.74072171689851296</v>
      </c>
      <c r="U1164" s="1">
        <f t="shared" si="113"/>
        <v>-0.13034492227033398</v>
      </c>
      <c r="V1164" s="10">
        <f t="shared" si="108"/>
        <v>1</v>
      </c>
      <c r="W1164" s="12"/>
      <c r="X1164" s="12"/>
      <c r="Y1164" s="12"/>
      <c r="Z1164" s="12"/>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19"/>
      <c r="AX1164" s="8"/>
      <c r="AY1164" s="8"/>
      <c r="AZ1164" s="8"/>
      <c r="BA1164" s="8"/>
      <c r="BB1164" s="8"/>
      <c r="BC1164" s="8"/>
      <c r="BD1164" s="8"/>
      <c r="BE1164" s="8"/>
      <c r="BF1164" s="8"/>
      <c r="BG1164" s="8"/>
      <c r="BH1164" s="8"/>
      <c r="BI1164" s="8"/>
    </row>
    <row r="1165" spans="1:61" ht="15" thickBot="1">
      <c r="A1165" s="2">
        <v>0</v>
      </c>
      <c r="B1165" s="2">
        <v>0</v>
      </c>
      <c r="C1165" s="2">
        <v>44</v>
      </c>
      <c r="D1165" s="2">
        <v>4</v>
      </c>
      <c r="E1165" s="2">
        <v>1</v>
      </c>
      <c r="F1165" s="2">
        <v>25</v>
      </c>
      <c r="G1165" s="2">
        <v>0</v>
      </c>
      <c r="H1165" s="2">
        <v>0</v>
      </c>
      <c r="I1165" s="2">
        <v>0</v>
      </c>
      <c r="J1165" s="2">
        <v>0</v>
      </c>
      <c r="K1165" s="2">
        <v>200</v>
      </c>
      <c r="L1165" s="2">
        <v>111</v>
      </c>
      <c r="M1165" s="2">
        <v>79</v>
      </c>
      <c r="N1165" s="2">
        <v>27.29</v>
      </c>
      <c r="O1165" s="2">
        <v>95</v>
      </c>
      <c r="P1165" s="2">
        <v>74</v>
      </c>
      <c r="Q1165" s="1">
        <f t="shared" si="109"/>
        <v>-2.9526265378605618</v>
      </c>
      <c r="R1165" s="1">
        <f t="shared" si="110"/>
        <v>5.2202414109182964E-2</v>
      </c>
      <c r="S1165" s="1">
        <f t="shared" si="111"/>
        <v>4.9612520755693799E-2</v>
      </c>
      <c r="T1165" s="1">
        <f t="shared" si="112"/>
        <v>0.95038747924430622</v>
      </c>
      <c r="U1165" s="1">
        <f t="shared" si="113"/>
        <v>-2.2099293881111901E-2</v>
      </c>
      <c r="V1165" s="10">
        <f t="shared" si="108"/>
        <v>0</v>
      </c>
      <c r="W1165" s="12"/>
      <c r="X1165" s="12"/>
      <c r="Y1165" s="12"/>
      <c r="Z1165" s="12"/>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19"/>
      <c r="AX1165" s="8"/>
      <c r="AY1165" s="8"/>
      <c r="AZ1165" s="8"/>
      <c r="BA1165" s="8"/>
      <c r="BB1165" s="8"/>
      <c r="BC1165" s="8"/>
      <c r="BD1165" s="8"/>
      <c r="BE1165" s="8"/>
      <c r="BF1165" s="8"/>
      <c r="BG1165" s="8"/>
      <c r="BH1165" s="8"/>
      <c r="BI1165" s="8"/>
    </row>
    <row r="1166" spans="1:61" ht="15" thickBot="1">
      <c r="A1166" s="2">
        <v>0</v>
      </c>
      <c r="B1166" s="2">
        <v>0</v>
      </c>
      <c r="C1166" s="2">
        <v>57</v>
      </c>
      <c r="D1166" s="2">
        <v>3</v>
      </c>
      <c r="E1166" s="2">
        <v>1</v>
      </c>
      <c r="F1166" s="2">
        <v>5</v>
      </c>
      <c r="G1166" s="2">
        <v>0</v>
      </c>
      <c r="H1166" s="2">
        <v>0</v>
      </c>
      <c r="I1166" s="2">
        <v>0</v>
      </c>
      <c r="J1166" s="2">
        <v>0</v>
      </c>
      <c r="K1166" s="2">
        <v>272</v>
      </c>
      <c r="L1166" s="2">
        <v>112.5</v>
      </c>
      <c r="M1166" s="2">
        <v>70</v>
      </c>
      <c r="N1166" s="2">
        <v>23.08</v>
      </c>
      <c r="O1166" s="2">
        <v>73</v>
      </c>
      <c r="P1166" s="2">
        <v>58</v>
      </c>
      <c r="Q1166" s="1">
        <f t="shared" si="109"/>
        <v>-2.2827919154933314</v>
      </c>
      <c r="R1166" s="1">
        <f t="shared" si="110"/>
        <v>0.10199903612541675</v>
      </c>
      <c r="S1166" s="1">
        <f t="shared" si="111"/>
        <v>9.2558189963614812E-2</v>
      </c>
      <c r="T1166" s="1">
        <f t="shared" si="112"/>
        <v>0.90744181003638524</v>
      </c>
      <c r="U1166" s="1">
        <f t="shared" si="113"/>
        <v>-4.2181214655878901E-2</v>
      </c>
      <c r="V1166" s="10">
        <f t="shared" si="108"/>
        <v>0</v>
      </c>
      <c r="W1166" s="12"/>
      <c r="X1166" s="12"/>
      <c r="Y1166" s="12"/>
      <c r="Z1166" s="12"/>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19"/>
      <c r="AX1166" s="8"/>
      <c r="AY1166" s="8"/>
      <c r="AZ1166" s="8"/>
      <c r="BA1166" s="8"/>
      <c r="BB1166" s="8"/>
      <c r="BC1166" s="8"/>
      <c r="BD1166" s="8"/>
      <c r="BE1166" s="8"/>
      <c r="BF1166" s="8"/>
      <c r="BG1166" s="8"/>
      <c r="BH1166" s="8"/>
      <c r="BI1166" s="8"/>
    </row>
    <row r="1167" spans="1:61" ht="15" thickBot="1">
      <c r="A1167" s="2">
        <v>1</v>
      </c>
      <c r="B1167" s="2">
        <v>0</v>
      </c>
      <c r="C1167" s="2">
        <v>49</v>
      </c>
      <c r="D1167" s="2">
        <v>1</v>
      </c>
      <c r="E1167" s="2">
        <v>0</v>
      </c>
      <c r="F1167" s="2">
        <v>0</v>
      </c>
      <c r="G1167" s="2">
        <v>0</v>
      </c>
      <c r="H1167" s="2">
        <v>0</v>
      </c>
      <c r="I1167" s="2">
        <v>0</v>
      </c>
      <c r="J1167" s="2">
        <v>0</v>
      </c>
      <c r="K1167" s="2">
        <v>211</v>
      </c>
      <c r="L1167" s="2">
        <v>103.5</v>
      </c>
      <c r="M1167" s="2">
        <v>66.5</v>
      </c>
      <c r="N1167" s="2">
        <v>24.17</v>
      </c>
      <c r="O1167" s="2">
        <v>75</v>
      </c>
      <c r="P1167" s="2">
        <v>87</v>
      </c>
      <c r="Q1167" s="1">
        <f t="shared" si="109"/>
        <v>-2.9143742657803369</v>
      </c>
      <c r="R1167" s="1">
        <f t="shared" si="110"/>
        <v>5.423795896386114E-2</v>
      </c>
      <c r="S1167" s="1">
        <f t="shared" si="111"/>
        <v>5.1447548916914304E-2</v>
      </c>
      <c r="T1167" s="1">
        <f t="shared" si="112"/>
        <v>5.1447548916914304E-2</v>
      </c>
      <c r="U1167" s="1">
        <f t="shared" si="113"/>
        <v>-1.2886353112264435</v>
      </c>
      <c r="V1167" s="10">
        <f t="shared" si="108"/>
        <v>0</v>
      </c>
      <c r="W1167" s="12"/>
      <c r="X1167" s="12"/>
      <c r="Y1167" s="12"/>
      <c r="Z1167" s="12"/>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19"/>
      <c r="AX1167" s="8"/>
      <c r="AY1167" s="8"/>
      <c r="AZ1167" s="8"/>
      <c r="BA1167" s="8"/>
      <c r="BB1167" s="8"/>
      <c r="BC1167" s="8"/>
      <c r="BD1167" s="8"/>
      <c r="BE1167" s="8"/>
      <c r="BF1167" s="8"/>
      <c r="BG1167" s="8"/>
      <c r="BH1167" s="8"/>
      <c r="BI1167" s="8"/>
    </row>
    <row r="1168" spans="1:61" ht="15" thickBot="1">
      <c r="A1168" s="2">
        <v>0</v>
      </c>
      <c r="B1168" s="2">
        <v>0</v>
      </c>
      <c r="C1168" s="2">
        <v>42</v>
      </c>
      <c r="D1168" s="2">
        <v>2</v>
      </c>
      <c r="E1168" s="2">
        <v>0</v>
      </c>
      <c r="F1168" s="2">
        <v>0</v>
      </c>
      <c r="G1168" s="2">
        <v>0</v>
      </c>
      <c r="H1168" s="2">
        <v>0</v>
      </c>
      <c r="I1168" s="2">
        <v>1</v>
      </c>
      <c r="J1168" s="2">
        <v>0</v>
      </c>
      <c r="K1168" s="2">
        <v>230</v>
      </c>
      <c r="L1168" s="2">
        <v>142.5</v>
      </c>
      <c r="M1168" s="2">
        <v>97.5</v>
      </c>
      <c r="N1168" s="2">
        <v>29.94</v>
      </c>
      <c r="O1168" s="2">
        <v>75</v>
      </c>
      <c r="P1168" s="2">
        <v>75</v>
      </c>
      <c r="Q1168" s="1">
        <f t="shared" si="109"/>
        <v>-2.6998021733958772</v>
      </c>
      <c r="R1168" s="1">
        <f t="shared" si="110"/>
        <v>6.7218809093256268E-2</v>
      </c>
      <c r="S1168" s="1">
        <f t="shared" si="111"/>
        <v>6.2985030361643976E-2</v>
      </c>
      <c r="T1168" s="1">
        <f t="shared" si="112"/>
        <v>0.93701496963835607</v>
      </c>
      <c r="U1168" s="1">
        <f t="shared" si="113"/>
        <v>-2.8253470820436884E-2</v>
      </c>
      <c r="V1168" s="10">
        <f t="shared" si="108"/>
        <v>0</v>
      </c>
      <c r="W1168" s="12"/>
      <c r="X1168" s="12"/>
      <c r="Y1168" s="12"/>
      <c r="Z1168" s="12"/>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19"/>
      <c r="AX1168" s="8"/>
      <c r="AY1168" s="8"/>
      <c r="AZ1168" s="8"/>
      <c r="BA1168" s="8"/>
      <c r="BB1168" s="8"/>
      <c r="BC1168" s="8"/>
      <c r="BD1168" s="8"/>
      <c r="BE1168" s="8"/>
      <c r="BF1168" s="8"/>
      <c r="BG1168" s="8"/>
      <c r="BH1168" s="8"/>
      <c r="BI1168" s="8"/>
    </row>
    <row r="1169" spans="1:61" ht="15" thickBot="1">
      <c r="A1169" s="2">
        <v>0</v>
      </c>
      <c r="B1169" s="2">
        <v>1</v>
      </c>
      <c r="C1169" s="2">
        <v>42</v>
      </c>
      <c r="D1169" s="2">
        <v>4</v>
      </c>
      <c r="E1169" s="2">
        <v>0</v>
      </c>
      <c r="F1169" s="2">
        <v>0</v>
      </c>
      <c r="G1169" s="2">
        <v>0</v>
      </c>
      <c r="H1169" s="2">
        <v>0</v>
      </c>
      <c r="I1169" s="2">
        <v>0</v>
      </c>
      <c r="J1169" s="2">
        <v>0</v>
      </c>
      <c r="K1169" s="2">
        <v>225</v>
      </c>
      <c r="L1169" s="2">
        <v>110</v>
      </c>
      <c r="M1169" s="2">
        <v>73</v>
      </c>
      <c r="N1169" s="2">
        <v>27.67</v>
      </c>
      <c r="O1169" s="2">
        <v>65</v>
      </c>
      <c r="P1169" s="2">
        <v>65</v>
      </c>
      <c r="Q1169" s="1">
        <f t="shared" si="109"/>
        <v>-2.9371183938307821</v>
      </c>
      <c r="R1169" s="1">
        <f t="shared" si="110"/>
        <v>5.3018286648765241E-2</v>
      </c>
      <c r="S1169" s="1">
        <f t="shared" si="111"/>
        <v>5.0348875533297859E-2</v>
      </c>
      <c r="T1169" s="1">
        <f t="shared" si="112"/>
        <v>0.94965112446670219</v>
      </c>
      <c r="U1169" s="1">
        <f t="shared" si="113"/>
        <v>-2.2435913181395834E-2</v>
      </c>
      <c r="V1169" s="10">
        <f t="shared" si="108"/>
        <v>0</v>
      </c>
      <c r="W1169" s="12"/>
      <c r="X1169" s="12"/>
      <c r="Y1169" s="12"/>
      <c r="Z1169" s="12"/>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19"/>
      <c r="AX1169" s="8"/>
      <c r="AY1169" s="8"/>
      <c r="AZ1169" s="8"/>
      <c r="BA1169" s="8"/>
      <c r="BB1169" s="8"/>
      <c r="BC1169" s="8"/>
      <c r="BD1169" s="8"/>
      <c r="BE1169" s="8"/>
      <c r="BF1169" s="8"/>
      <c r="BG1169" s="8"/>
      <c r="BH1169" s="8"/>
      <c r="BI1169" s="8"/>
    </row>
    <row r="1170" spans="1:61" ht="15" thickBot="1">
      <c r="A1170" s="2">
        <v>0</v>
      </c>
      <c r="B1170" s="2">
        <v>1</v>
      </c>
      <c r="C1170" s="2">
        <v>64</v>
      </c>
      <c r="D1170" s="2">
        <v>1</v>
      </c>
      <c r="E1170" s="2">
        <v>1</v>
      </c>
      <c r="F1170" s="2">
        <v>30</v>
      </c>
      <c r="G1170" s="2">
        <v>0</v>
      </c>
      <c r="H1170" s="2">
        <v>0</v>
      </c>
      <c r="I1170" s="2">
        <v>0</v>
      </c>
      <c r="J1170" s="2">
        <v>0</v>
      </c>
      <c r="K1170" s="2">
        <v>185</v>
      </c>
      <c r="L1170" s="2">
        <v>114</v>
      </c>
      <c r="M1170" s="2">
        <v>73</v>
      </c>
      <c r="N1170" s="2">
        <v>34.53</v>
      </c>
      <c r="O1170" s="2">
        <v>75</v>
      </c>
      <c r="P1170" s="2">
        <v>97</v>
      </c>
      <c r="Q1170" s="1">
        <f t="shared" si="109"/>
        <v>-0.5828651374913143</v>
      </c>
      <c r="R1170" s="1">
        <f t="shared" si="110"/>
        <v>0.55829647667724536</v>
      </c>
      <c r="S1170" s="1">
        <f t="shared" si="111"/>
        <v>0.35827359237036882</v>
      </c>
      <c r="T1170" s="1">
        <f t="shared" si="112"/>
        <v>0.64172640762963118</v>
      </c>
      <c r="U1170" s="1">
        <f t="shared" si="113"/>
        <v>-0.1926500887252468</v>
      </c>
      <c r="V1170" s="10">
        <f t="shared" si="108"/>
        <v>1</v>
      </c>
      <c r="W1170" s="12"/>
      <c r="X1170" s="12"/>
      <c r="Y1170" s="12"/>
      <c r="Z1170" s="12"/>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19"/>
      <c r="AX1170" s="8"/>
      <c r="AY1170" s="8"/>
      <c r="AZ1170" s="8"/>
      <c r="BA1170" s="8"/>
      <c r="BB1170" s="8"/>
      <c r="BC1170" s="8"/>
      <c r="BD1170" s="8"/>
      <c r="BE1170" s="8"/>
      <c r="BF1170" s="8"/>
      <c r="BG1170" s="8"/>
      <c r="BH1170" s="8"/>
      <c r="BI1170" s="8"/>
    </row>
    <row r="1171" spans="1:61" ht="15" thickBot="1">
      <c r="A1171" s="2">
        <v>1</v>
      </c>
      <c r="B1171" s="2">
        <v>0</v>
      </c>
      <c r="C1171" s="2">
        <v>49</v>
      </c>
      <c r="D1171" s="2">
        <v>3</v>
      </c>
      <c r="E1171" s="2">
        <v>1</v>
      </c>
      <c r="F1171" s="2">
        <v>10</v>
      </c>
      <c r="G1171" s="2">
        <v>0</v>
      </c>
      <c r="H1171" s="2">
        <v>0</v>
      </c>
      <c r="I1171" s="2">
        <v>0</v>
      </c>
      <c r="J1171" s="2">
        <v>0</v>
      </c>
      <c r="K1171" s="2">
        <v>260</v>
      </c>
      <c r="L1171" s="2">
        <v>123</v>
      </c>
      <c r="M1171" s="2">
        <v>80</v>
      </c>
      <c r="N1171" s="2">
        <v>23.1</v>
      </c>
      <c r="O1171" s="2">
        <v>63</v>
      </c>
      <c r="P1171" s="2">
        <v>65</v>
      </c>
      <c r="Q1171" s="1">
        <f t="shared" si="109"/>
        <v>-2.5271237976338243</v>
      </c>
      <c r="R1171" s="1">
        <f t="shared" si="110"/>
        <v>7.9888465555871188E-2</v>
      </c>
      <c r="S1171" s="1">
        <f t="shared" si="111"/>
        <v>7.3978441389082439E-2</v>
      </c>
      <c r="T1171" s="1">
        <f t="shared" si="112"/>
        <v>7.3978441389082439E-2</v>
      </c>
      <c r="U1171" s="1">
        <f t="shared" si="113"/>
        <v>-1.1308948228347833</v>
      </c>
      <c r="V1171" s="10">
        <f t="shared" si="108"/>
        <v>0</v>
      </c>
      <c r="W1171" s="12"/>
      <c r="X1171" s="12"/>
      <c r="Y1171" s="12"/>
      <c r="Z1171" s="12"/>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19"/>
      <c r="AX1171" s="8"/>
      <c r="AY1171" s="8"/>
      <c r="AZ1171" s="8"/>
      <c r="BA1171" s="8"/>
      <c r="BB1171" s="8"/>
      <c r="BC1171" s="8"/>
      <c r="BD1171" s="8"/>
      <c r="BE1171" s="8"/>
      <c r="BF1171" s="8"/>
      <c r="BG1171" s="8"/>
      <c r="BH1171" s="8"/>
      <c r="BI1171" s="8"/>
    </row>
    <row r="1172" spans="1:61" ht="15" thickBot="1">
      <c r="A1172" s="2">
        <v>0</v>
      </c>
      <c r="B1172" s="2">
        <v>0</v>
      </c>
      <c r="C1172" s="2">
        <v>59</v>
      </c>
      <c r="D1172" s="2">
        <v>3</v>
      </c>
      <c r="E1172" s="2">
        <v>0</v>
      </c>
      <c r="F1172" s="2">
        <v>0</v>
      </c>
      <c r="G1172" s="2">
        <v>0</v>
      </c>
      <c r="H1172" s="2">
        <v>0</v>
      </c>
      <c r="I1172" s="2">
        <v>0</v>
      </c>
      <c r="J1172" s="2">
        <v>0</v>
      </c>
      <c r="K1172" s="2">
        <v>292</v>
      </c>
      <c r="L1172" s="2">
        <v>114</v>
      </c>
      <c r="M1172" s="2">
        <v>84</v>
      </c>
      <c r="N1172" s="2">
        <v>27.39</v>
      </c>
      <c r="O1172" s="2">
        <v>68</v>
      </c>
      <c r="P1172" s="2">
        <v>72</v>
      </c>
      <c r="Q1172" s="1">
        <f t="shared" si="109"/>
        <v>-2.1616194910120869</v>
      </c>
      <c r="R1172" s="1">
        <f t="shared" si="110"/>
        <v>0.11513850419401182</v>
      </c>
      <c r="S1172" s="1">
        <f t="shared" si="111"/>
        <v>0.10325040679788061</v>
      </c>
      <c r="T1172" s="1">
        <f t="shared" si="112"/>
        <v>0.89674959320211944</v>
      </c>
      <c r="U1172" s="1">
        <f t="shared" si="113"/>
        <v>-4.732881166355403E-2</v>
      </c>
      <c r="V1172" s="10">
        <f t="shared" si="108"/>
        <v>1</v>
      </c>
      <c r="W1172" s="12"/>
      <c r="X1172" s="12"/>
      <c r="Y1172" s="12"/>
      <c r="Z1172" s="12"/>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19"/>
      <c r="AX1172" s="8"/>
      <c r="AY1172" s="8"/>
      <c r="AZ1172" s="8"/>
      <c r="BA1172" s="8"/>
      <c r="BB1172" s="8"/>
      <c r="BC1172" s="8"/>
      <c r="BD1172" s="8"/>
      <c r="BE1172" s="8"/>
      <c r="BF1172" s="8"/>
      <c r="BG1172" s="8"/>
      <c r="BH1172" s="8"/>
      <c r="BI1172" s="8"/>
    </row>
    <row r="1173" spans="1:61" ht="15" thickBot="1">
      <c r="A1173" s="2">
        <v>0</v>
      </c>
      <c r="B1173" s="2">
        <v>1</v>
      </c>
      <c r="C1173" s="2">
        <v>37</v>
      </c>
      <c r="D1173" s="2">
        <v>2</v>
      </c>
      <c r="E1173" s="2">
        <v>1</v>
      </c>
      <c r="F1173" s="2">
        <v>30</v>
      </c>
      <c r="G1173" s="2">
        <v>0</v>
      </c>
      <c r="H1173" s="2">
        <v>0</v>
      </c>
      <c r="I1173" s="2">
        <v>0</v>
      </c>
      <c r="J1173" s="2">
        <v>0</v>
      </c>
      <c r="K1173" s="2">
        <v>246</v>
      </c>
      <c r="L1173" s="2">
        <v>124</v>
      </c>
      <c r="M1173" s="2">
        <v>83</v>
      </c>
      <c r="N1173" s="2">
        <v>30.93</v>
      </c>
      <c r="O1173" s="2">
        <v>60</v>
      </c>
      <c r="P1173" s="2">
        <v>85</v>
      </c>
      <c r="Q1173" s="1">
        <f t="shared" si="109"/>
        <v>-2.1517799899614118</v>
      </c>
      <c r="R1173" s="1">
        <f t="shared" si="110"/>
        <v>0.11627700156467821</v>
      </c>
      <c r="S1173" s="1">
        <f t="shared" si="111"/>
        <v>0.10416500689496738</v>
      </c>
      <c r="T1173" s="1">
        <f t="shared" si="112"/>
        <v>0.89583499310503267</v>
      </c>
      <c r="U1173" s="1">
        <f t="shared" si="113"/>
        <v>-4.7771977149650022E-2</v>
      </c>
      <c r="V1173" s="10">
        <f t="shared" si="108"/>
        <v>1</v>
      </c>
      <c r="W1173" s="12"/>
      <c r="X1173" s="12"/>
      <c r="Y1173" s="12"/>
      <c r="Z1173" s="12"/>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19"/>
      <c r="AX1173" s="8"/>
      <c r="AY1173" s="8"/>
      <c r="AZ1173" s="8"/>
      <c r="BA1173" s="8"/>
      <c r="BB1173" s="8"/>
      <c r="BC1173" s="8"/>
      <c r="BD1173" s="8"/>
      <c r="BE1173" s="8"/>
      <c r="BF1173" s="8"/>
      <c r="BG1173" s="8"/>
      <c r="BH1173" s="8"/>
      <c r="BI1173" s="8"/>
    </row>
    <row r="1174" spans="1:61" ht="15" thickBot="1">
      <c r="A1174" s="2">
        <v>0</v>
      </c>
      <c r="B1174" s="2">
        <v>1</v>
      </c>
      <c r="C1174" s="2">
        <v>33</v>
      </c>
      <c r="D1174" s="2">
        <v>2</v>
      </c>
      <c r="E1174" s="2">
        <v>0</v>
      </c>
      <c r="F1174" s="2">
        <v>0</v>
      </c>
      <c r="G1174" s="2">
        <v>0</v>
      </c>
      <c r="H1174" s="2">
        <v>0</v>
      </c>
      <c r="I1174" s="2">
        <v>1</v>
      </c>
      <c r="J1174" s="2">
        <v>0</v>
      </c>
      <c r="K1174" s="2">
        <v>165</v>
      </c>
      <c r="L1174" s="2">
        <v>141.5</v>
      </c>
      <c r="M1174" s="2">
        <v>95</v>
      </c>
      <c r="N1174" s="2">
        <v>26.74</v>
      </c>
      <c r="O1174" s="2">
        <v>54</v>
      </c>
      <c r="P1174" s="2">
        <v>77</v>
      </c>
      <c r="Q1174" s="1">
        <f t="shared" si="109"/>
        <v>-2.8069266334398524</v>
      </c>
      <c r="R1174" s="1">
        <f t="shared" si="110"/>
        <v>6.039030902985594E-2</v>
      </c>
      <c r="S1174" s="1">
        <f t="shared" si="111"/>
        <v>5.6951019370505791E-2</v>
      </c>
      <c r="T1174" s="1">
        <f t="shared" si="112"/>
        <v>0.94304898062949416</v>
      </c>
      <c r="U1174" s="1">
        <f t="shared" si="113"/>
        <v>-2.5465750036074951E-2</v>
      </c>
      <c r="V1174" s="10">
        <f t="shared" si="108"/>
        <v>0</v>
      </c>
      <c r="W1174" s="12"/>
      <c r="X1174" s="12"/>
      <c r="Y1174" s="12"/>
      <c r="Z1174" s="12"/>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19"/>
      <c r="AX1174" s="8"/>
      <c r="AY1174" s="8"/>
      <c r="AZ1174" s="8"/>
      <c r="BA1174" s="8"/>
      <c r="BB1174" s="8"/>
      <c r="BC1174" s="8"/>
      <c r="BD1174" s="8"/>
      <c r="BE1174" s="8"/>
      <c r="BF1174" s="8"/>
      <c r="BG1174" s="8"/>
      <c r="BH1174" s="8"/>
      <c r="BI1174" s="8"/>
    </row>
    <row r="1175" spans="1:61" ht="15" thickBot="1">
      <c r="A1175" s="2">
        <v>0</v>
      </c>
      <c r="B1175" s="2">
        <v>1</v>
      </c>
      <c r="C1175" s="2">
        <v>38</v>
      </c>
      <c r="D1175" s="2">
        <v>1</v>
      </c>
      <c r="E1175" s="2">
        <v>0</v>
      </c>
      <c r="F1175" s="2">
        <v>0</v>
      </c>
      <c r="G1175" s="2">
        <v>0</v>
      </c>
      <c r="H1175" s="2">
        <v>0</v>
      </c>
      <c r="I1175" s="2">
        <v>0</v>
      </c>
      <c r="J1175" s="2">
        <v>0</v>
      </c>
      <c r="K1175" s="2">
        <v>198</v>
      </c>
      <c r="L1175" s="2">
        <v>119</v>
      </c>
      <c r="M1175" s="2">
        <v>73</v>
      </c>
      <c r="N1175" s="2">
        <v>30.27</v>
      </c>
      <c r="O1175" s="2">
        <v>68</v>
      </c>
      <c r="P1175" s="2">
        <v>70</v>
      </c>
      <c r="Q1175" s="1">
        <f t="shared" si="109"/>
        <v>-2.9314138458324273</v>
      </c>
      <c r="R1175" s="1">
        <f t="shared" si="110"/>
        <v>5.3321596309481155E-2</v>
      </c>
      <c r="S1175" s="1">
        <f t="shared" si="111"/>
        <v>5.0622332719944062E-2</v>
      </c>
      <c r="T1175" s="1">
        <f t="shared" si="112"/>
        <v>0.9493776672800559</v>
      </c>
      <c r="U1175" s="1">
        <f t="shared" si="113"/>
        <v>-2.2560988639476583E-2</v>
      </c>
      <c r="V1175" s="10">
        <f t="shared" si="108"/>
        <v>0</v>
      </c>
      <c r="W1175" s="12"/>
      <c r="X1175" s="12"/>
      <c r="Y1175" s="12"/>
      <c r="Z1175" s="12"/>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19"/>
      <c r="AX1175" s="8"/>
      <c r="AY1175" s="8"/>
      <c r="AZ1175" s="8"/>
      <c r="BA1175" s="8"/>
      <c r="BB1175" s="8"/>
      <c r="BC1175" s="8"/>
      <c r="BD1175" s="8"/>
      <c r="BE1175" s="8"/>
      <c r="BF1175" s="8"/>
      <c r="BG1175" s="8"/>
      <c r="BH1175" s="8"/>
      <c r="BI1175" s="8"/>
    </row>
    <row r="1176" spans="1:61" ht="15" thickBot="1">
      <c r="A1176" s="2">
        <v>0</v>
      </c>
      <c r="B1176" s="2">
        <v>1</v>
      </c>
      <c r="C1176" s="2">
        <v>40</v>
      </c>
      <c r="D1176" s="2">
        <v>1</v>
      </c>
      <c r="E1176" s="2">
        <v>0</v>
      </c>
      <c r="F1176" s="2">
        <v>0</v>
      </c>
      <c r="G1176" s="2">
        <v>0</v>
      </c>
      <c r="H1176" s="2">
        <v>0</v>
      </c>
      <c r="I1176" s="2">
        <v>0</v>
      </c>
      <c r="J1176" s="2">
        <v>0</v>
      </c>
      <c r="K1176" s="2">
        <v>204</v>
      </c>
      <c r="L1176" s="2">
        <v>115</v>
      </c>
      <c r="M1176" s="2">
        <v>83</v>
      </c>
      <c r="N1176" s="2">
        <v>25.05</v>
      </c>
      <c r="O1176" s="2">
        <v>75</v>
      </c>
      <c r="P1176" s="2">
        <v>76</v>
      </c>
      <c r="Q1176" s="1">
        <f t="shared" si="109"/>
        <v>-2.908889369422476</v>
      </c>
      <c r="R1176" s="1">
        <f t="shared" si="110"/>
        <v>5.4536265890871287E-2</v>
      </c>
      <c r="S1176" s="1">
        <f t="shared" si="111"/>
        <v>5.1715875171726884E-2</v>
      </c>
      <c r="T1176" s="1">
        <f t="shared" si="112"/>
        <v>0.94828412482827307</v>
      </c>
      <c r="U1176" s="1">
        <f t="shared" si="113"/>
        <v>-2.3061519879638118E-2</v>
      </c>
      <c r="V1176" s="10">
        <f t="shared" si="108"/>
        <v>0</v>
      </c>
      <c r="W1176" s="12"/>
      <c r="X1176" s="12"/>
      <c r="Y1176" s="12"/>
      <c r="Z1176" s="12"/>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19"/>
      <c r="AX1176" s="8"/>
      <c r="AY1176" s="8"/>
      <c r="AZ1176" s="8"/>
      <c r="BA1176" s="8"/>
      <c r="BB1176" s="8"/>
      <c r="BC1176" s="8"/>
      <c r="BD1176" s="8"/>
      <c r="BE1176" s="8"/>
      <c r="BF1176" s="8"/>
      <c r="BG1176" s="8"/>
      <c r="BH1176" s="8"/>
      <c r="BI1176" s="8"/>
    </row>
    <row r="1177" spans="1:61" ht="15" thickBot="1">
      <c r="A1177" s="2">
        <v>0</v>
      </c>
      <c r="B1177" s="2">
        <v>1</v>
      </c>
      <c r="C1177" s="2">
        <v>66</v>
      </c>
      <c r="D1177" s="2">
        <v>1</v>
      </c>
      <c r="E1177" s="2">
        <v>0</v>
      </c>
      <c r="F1177" s="2">
        <v>0</v>
      </c>
      <c r="G1177" s="2">
        <v>0</v>
      </c>
      <c r="H1177" s="2">
        <v>0</v>
      </c>
      <c r="I1177" s="2">
        <v>1</v>
      </c>
      <c r="J1177" s="2">
        <v>0</v>
      </c>
      <c r="K1177" s="2">
        <v>253</v>
      </c>
      <c r="L1177" s="2">
        <v>163</v>
      </c>
      <c r="M1177" s="2">
        <v>86</v>
      </c>
      <c r="N1177" s="2">
        <v>24.35</v>
      </c>
      <c r="O1177" s="2">
        <v>70</v>
      </c>
      <c r="P1177" s="2">
        <v>91</v>
      </c>
      <c r="Q1177" s="1">
        <f t="shared" si="109"/>
        <v>-6.3636846407812087E-2</v>
      </c>
      <c r="R1177" s="1">
        <f t="shared" si="110"/>
        <v>0.93834570127558625</v>
      </c>
      <c r="S1177" s="1">
        <f t="shared" si="111"/>
        <v>0.48409615511726306</v>
      </c>
      <c r="T1177" s="1">
        <f t="shared" si="112"/>
        <v>0.51590384488273688</v>
      </c>
      <c r="U1177" s="1">
        <f t="shared" si="113"/>
        <v>-0.28743123544296645</v>
      </c>
      <c r="V1177" s="10">
        <f t="shared" si="108"/>
        <v>1</v>
      </c>
      <c r="W1177" s="12"/>
      <c r="X1177" s="12"/>
      <c r="Y1177" s="12"/>
      <c r="Z1177" s="12"/>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19"/>
      <c r="AX1177" s="8"/>
      <c r="AY1177" s="8"/>
      <c r="AZ1177" s="8"/>
      <c r="BA1177" s="8"/>
      <c r="BB1177" s="8"/>
      <c r="BC1177" s="8"/>
      <c r="BD1177" s="8"/>
      <c r="BE1177" s="8"/>
      <c r="BF1177" s="8"/>
      <c r="BG1177" s="8"/>
      <c r="BH1177" s="8"/>
      <c r="BI1177" s="8"/>
    </row>
    <row r="1178" spans="1:61" ht="15" thickBot="1">
      <c r="A1178" s="2">
        <v>1</v>
      </c>
      <c r="B1178" s="2">
        <v>1</v>
      </c>
      <c r="C1178" s="2">
        <v>64</v>
      </c>
      <c r="D1178" s="2">
        <v>2</v>
      </c>
      <c r="E1178" s="2">
        <v>0</v>
      </c>
      <c r="F1178" s="2">
        <v>0</v>
      </c>
      <c r="G1178" s="2">
        <v>0</v>
      </c>
      <c r="H1178" s="2">
        <v>0</v>
      </c>
      <c r="I1178" s="2">
        <v>0</v>
      </c>
      <c r="J1178" s="2">
        <v>0</v>
      </c>
      <c r="K1178" s="2">
        <v>210</v>
      </c>
      <c r="L1178" s="2">
        <v>120</v>
      </c>
      <c r="M1178" s="2">
        <v>68</v>
      </c>
      <c r="N1178" s="2">
        <v>24.77</v>
      </c>
      <c r="O1178" s="2">
        <v>80</v>
      </c>
      <c r="P1178" s="2">
        <v>77</v>
      </c>
      <c r="Q1178" s="1">
        <f t="shared" si="109"/>
        <v>-1.2900184669539598</v>
      </c>
      <c r="R1178" s="1">
        <f t="shared" si="110"/>
        <v>0.27526569972381182</v>
      </c>
      <c r="S1178" s="1">
        <f t="shared" si="111"/>
        <v>0.21584968511536612</v>
      </c>
      <c r="T1178" s="1">
        <f t="shared" si="112"/>
        <v>0.21584968511536612</v>
      </c>
      <c r="U1178" s="1">
        <f t="shared" si="113"/>
        <v>-0.66584858056230556</v>
      </c>
      <c r="V1178" s="10">
        <f t="shared" si="108"/>
        <v>1</v>
      </c>
      <c r="W1178" s="12"/>
      <c r="X1178" s="12"/>
      <c r="Y1178" s="12"/>
      <c r="Z1178" s="12"/>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19"/>
      <c r="AX1178" s="8"/>
      <c r="AY1178" s="8"/>
      <c r="AZ1178" s="8"/>
      <c r="BA1178" s="8"/>
      <c r="BB1178" s="8"/>
      <c r="BC1178" s="8"/>
      <c r="BD1178" s="8"/>
      <c r="BE1178" s="8"/>
      <c r="BF1178" s="8"/>
      <c r="BG1178" s="8"/>
      <c r="BH1178" s="8"/>
      <c r="BI1178" s="8"/>
    </row>
    <row r="1179" spans="1:61" ht="15" thickBot="1">
      <c r="A1179" s="2">
        <v>0</v>
      </c>
      <c r="B1179" s="2">
        <v>1</v>
      </c>
      <c r="C1179" s="2">
        <v>47</v>
      </c>
      <c r="D1179" s="2">
        <v>2</v>
      </c>
      <c r="E1179" s="2">
        <v>1</v>
      </c>
      <c r="F1179" s="2">
        <v>50</v>
      </c>
      <c r="G1179" s="2">
        <v>0</v>
      </c>
      <c r="H1179" s="2">
        <v>0</v>
      </c>
      <c r="I1179" s="2">
        <v>0</v>
      </c>
      <c r="J1179" s="2">
        <v>0</v>
      </c>
      <c r="K1179" s="2">
        <v>217</v>
      </c>
      <c r="L1179" s="2">
        <v>145</v>
      </c>
      <c r="M1179" s="2">
        <v>89</v>
      </c>
      <c r="N1179" s="2">
        <v>28.88</v>
      </c>
      <c r="O1179" s="2">
        <v>82</v>
      </c>
      <c r="P1179" s="2">
        <v>75</v>
      </c>
      <c r="Q1179" s="1">
        <f t="shared" si="109"/>
        <v>-1.0848754031816927</v>
      </c>
      <c r="R1179" s="1">
        <f t="shared" si="110"/>
        <v>0.3379438900051005</v>
      </c>
      <c r="S1179" s="1">
        <f t="shared" si="111"/>
        <v>0.25258450113615172</v>
      </c>
      <c r="T1179" s="1">
        <f t="shared" si="112"/>
        <v>0.74741549886384828</v>
      </c>
      <c r="U1179" s="1">
        <f t="shared" si="113"/>
        <v>-0.12643790059762716</v>
      </c>
      <c r="V1179" s="10">
        <f t="shared" si="108"/>
        <v>1</v>
      </c>
      <c r="W1179" s="12"/>
      <c r="X1179" s="12"/>
      <c r="Y1179" s="12"/>
      <c r="Z1179" s="12"/>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19"/>
      <c r="AX1179" s="8"/>
      <c r="AY1179" s="8"/>
      <c r="AZ1179" s="8"/>
      <c r="BA1179" s="8"/>
      <c r="BB1179" s="8"/>
      <c r="BC1179" s="8"/>
      <c r="BD1179" s="8"/>
      <c r="BE1179" s="8"/>
      <c r="BF1179" s="8"/>
      <c r="BG1179" s="8"/>
      <c r="BH1179" s="8"/>
      <c r="BI1179" s="8"/>
    </row>
    <row r="1180" spans="1:61" ht="15" thickBot="1">
      <c r="A1180" s="2">
        <v>1</v>
      </c>
      <c r="B1180" s="2">
        <v>0</v>
      </c>
      <c r="C1180" s="2">
        <v>39</v>
      </c>
      <c r="D1180" s="2">
        <v>2</v>
      </c>
      <c r="E1180" s="2">
        <v>1</v>
      </c>
      <c r="F1180" s="2">
        <v>20</v>
      </c>
      <c r="G1180" s="2">
        <v>0</v>
      </c>
      <c r="H1180" s="2">
        <v>0</v>
      </c>
      <c r="I1180" s="2">
        <v>0</v>
      </c>
      <c r="J1180" s="2">
        <v>0</v>
      </c>
      <c r="K1180" s="2">
        <v>190</v>
      </c>
      <c r="L1180" s="2">
        <v>137</v>
      </c>
      <c r="M1180" s="2">
        <v>81</v>
      </c>
      <c r="N1180" s="2">
        <v>19.57</v>
      </c>
      <c r="O1180" s="2">
        <v>80</v>
      </c>
      <c r="P1180" s="2">
        <v>85</v>
      </c>
      <c r="Q1180" s="1">
        <f t="shared" si="109"/>
        <v>-2.8226854755495001</v>
      </c>
      <c r="R1180" s="1">
        <f t="shared" si="110"/>
        <v>5.9446087147360868E-2</v>
      </c>
      <c r="S1180" s="1">
        <f t="shared" si="111"/>
        <v>5.6110535371765809E-2</v>
      </c>
      <c r="T1180" s="1">
        <f t="shared" si="112"/>
        <v>5.6110535371765809E-2</v>
      </c>
      <c r="U1180" s="1">
        <f t="shared" si="113"/>
        <v>-1.2509555875094385</v>
      </c>
      <c r="V1180" s="10">
        <f t="shared" si="108"/>
        <v>0</v>
      </c>
      <c r="W1180" s="12"/>
      <c r="X1180" s="12"/>
      <c r="Y1180" s="12"/>
      <c r="Z1180" s="12"/>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19"/>
      <c r="AX1180" s="8"/>
      <c r="AY1180" s="8"/>
      <c r="AZ1180" s="8"/>
      <c r="BA1180" s="8"/>
      <c r="BB1180" s="8"/>
      <c r="BC1180" s="8"/>
      <c r="BD1180" s="8"/>
      <c r="BE1180" s="8"/>
      <c r="BF1180" s="8"/>
      <c r="BG1180" s="8"/>
      <c r="BH1180" s="8"/>
      <c r="BI1180" s="8"/>
    </row>
    <row r="1181" spans="1:61" ht="15" thickBot="1">
      <c r="A1181" s="2">
        <v>1</v>
      </c>
      <c r="B1181" s="2">
        <v>1</v>
      </c>
      <c r="C1181" s="2">
        <v>55</v>
      </c>
      <c r="D1181" s="2">
        <v>1</v>
      </c>
      <c r="E1181" s="2">
        <v>1</v>
      </c>
      <c r="F1181" s="2">
        <v>40</v>
      </c>
      <c r="G1181" s="2">
        <v>0</v>
      </c>
      <c r="H1181" s="2">
        <v>0</v>
      </c>
      <c r="I1181" s="2">
        <v>0</v>
      </c>
      <c r="J1181" s="2">
        <v>1</v>
      </c>
      <c r="K1181" s="2">
        <v>205</v>
      </c>
      <c r="L1181" s="2">
        <v>127</v>
      </c>
      <c r="M1181" s="2">
        <v>76</v>
      </c>
      <c r="N1181" s="2">
        <v>22.24</v>
      </c>
      <c r="O1181" s="2">
        <v>90</v>
      </c>
      <c r="P1181" s="2">
        <v>325</v>
      </c>
      <c r="Q1181" s="1">
        <f t="shared" si="109"/>
        <v>0.78752997246047762</v>
      </c>
      <c r="R1181" s="1">
        <f t="shared" si="110"/>
        <v>2.197960692372428</v>
      </c>
      <c r="S1181" s="1">
        <f t="shared" si="111"/>
        <v>0.68730072186780278</v>
      </c>
      <c r="T1181" s="1">
        <f t="shared" si="112"/>
        <v>0.68730072186780278</v>
      </c>
      <c r="U1181" s="1">
        <f t="shared" si="113"/>
        <v>-0.16285319995382558</v>
      </c>
      <c r="V1181" s="10">
        <f t="shared" si="108"/>
        <v>1</v>
      </c>
      <c r="W1181" s="12"/>
      <c r="X1181" s="12"/>
      <c r="Y1181" s="12"/>
      <c r="Z1181" s="12"/>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19"/>
      <c r="AX1181" s="8"/>
      <c r="AY1181" s="8"/>
      <c r="AZ1181" s="8"/>
      <c r="BA1181" s="8"/>
      <c r="BB1181" s="8"/>
      <c r="BC1181" s="8"/>
      <c r="BD1181" s="8"/>
      <c r="BE1181" s="8"/>
      <c r="BF1181" s="8"/>
      <c r="BG1181" s="8"/>
      <c r="BH1181" s="8"/>
      <c r="BI1181" s="8"/>
    </row>
    <row r="1182" spans="1:61" ht="15" thickBot="1">
      <c r="A1182" s="2">
        <v>0</v>
      </c>
      <c r="B1182" s="2">
        <v>0</v>
      </c>
      <c r="C1182" s="2">
        <v>41</v>
      </c>
      <c r="D1182" s="2">
        <v>2</v>
      </c>
      <c r="E1182" s="2">
        <v>1</v>
      </c>
      <c r="F1182" s="2">
        <v>20</v>
      </c>
      <c r="G1182" s="2">
        <v>0</v>
      </c>
      <c r="H1182" s="2">
        <v>0</v>
      </c>
      <c r="I1182" s="2">
        <v>0</v>
      </c>
      <c r="J1182" s="2">
        <v>0</v>
      </c>
      <c r="K1182" s="2">
        <v>235</v>
      </c>
      <c r="L1182" s="2">
        <v>144</v>
      </c>
      <c r="M1182" s="2">
        <v>88</v>
      </c>
      <c r="N1182" s="2">
        <v>24.16</v>
      </c>
      <c r="O1182" s="2">
        <v>95</v>
      </c>
      <c r="P1182" s="2">
        <v>82</v>
      </c>
      <c r="Q1182" s="1">
        <f t="shared" si="109"/>
        <v>-2.553266119105932</v>
      </c>
      <c r="R1182" s="1">
        <f t="shared" si="110"/>
        <v>7.7827057996374835E-2</v>
      </c>
      <c r="S1182" s="1">
        <f t="shared" si="111"/>
        <v>7.2207370764147766E-2</v>
      </c>
      <c r="T1182" s="1">
        <f t="shared" si="112"/>
        <v>0.92779262923585226</v>
      </c>
      <c r="U1182" s="1">
        <f t="shared" si="113"/>
        <v>-3.2549082016560878E-2</v>
      </c>
      <c r="V1182" s="10">
        <f t="shared" si="108"/>
        <v>0</v>
      </c>
      <c r="W1182" s="12"/>
      <c r="X1182" s="12"/>
      <c r="Y1182" s="12"/>
      <c r="Z1182" s="12"/>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19"/>
      <c r="AX1182" s="8"/>
      <c r="AY1182" s="8"/>
      <c r="AZ1182" s="8"/>
      <c r="BA1182" s="8"/>
      <c r="BB1182" s="8"/>
      <c r="BC1182" s="8"/>
      <c r="BD1182" s="8"/>
      <c r="BE1182" s="8"/>
      <c r="BF1182" s="8"/>
      <c r="BG1182" s="8"/>
      <c r="BH1182" s="8"/>
      <c r="BI1182" s="8"/>
    </row>
    <row r="1183" spans="1:61" ht="15" thickBot="1">
      <c r="A1183" s="2">
        <v>0</v>
      </c>
      <c r="B1183" s="2">
        <v>0</v>
      </c>
      <c r="C1183" s="2">
        <v>56</v>
      </c>
      <c r="D1183" s="2">
        <v>1</v>
      </c>
      <c r="E1183" s="2">
        <v>0</v>
      </c>
      <c r="F1183" s="2">
        <v>0</v>
      </c>
      <c r="G1183" s="2">
        <v>0</v>
      </c>
      <c r="H1183" s="2">
        <v>0</v>
      </c>
      <c r="I1183" s="2">
        <v>0</v>
      </c>
      <c r="J1183" s="2">
        <v>0</v>
      </c>
      <c r="K1183" s="2">
        <v>259</v>
      </c>
      <c r="L1183" s="2">
        <v>138</v>
      </c>
      <c r="M1183" s="2">
        <v>87</v>
      </c>
      <c r="N1183" s="2">
        <v>30.73</v>
      </c>
      <c r="O1183" s="2">
        <v>60</v>
      </c>
      <c r="P1183" s="2">
        <v>75</v>
      </c>
      <c r="Q1183" s="1">
        <f t="shared" si="109"/>
        <v>-1.9089558851407551</v>
      </c>
      <c r="R1183" s="1">
        <f t="shared" si="110"/>
        <v>0.14823508027239926</v>
      </c>
      <c r="S1183" s="1">
        <f t="shared" si="111"/>
        <v>0.12909819846057394</v>
      </c>
      <c r="T1183" s="1">
        <f t="shared" si="112"/>
        <v>0.87090180153942609</v>
      </c>
      <c r="U1183" s="1">
        <f t="shared" si="113"/>
        <v>-6.0030811070178991E-2</v>
      </c>
      <c r="V1183" s="10">
        <f t="shared" si="108"/>
        <v>1</v>
      </c>
      <c r="W1183" s="12"/>
      <c r="X1183" s="12"/>
      <c r="Y1183" s="12"/>
      <c r="Z1183" s="12"/>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19"/>
      <c r="AX1183" s="8"/>
      <c r="AY1183" s="8"/>
      <c r="AZ1183" s="8"/>
      <c r="BA1183" s="8"/>
      <c r="BB1183" s="8"/>
      <c r="BC1183" s="8"/>
      <c r="BD1183" s="8"/>
      <c r="BE1183" s="8"/>
      <c r="BF1183" s="8"/>
      <c r="BG1183" s="8"/>
      <c r="BH1183" s="8"/>
      <c r="BI1183" s="8"/>
    </row>
    <row r="1184" spans="1:61" ht="15" thickBot="1">
      <c r="A1184" s="2">
        <v>0</v>
      </c>
      <c r="B1184" s="2">
        <v>0</v>
      </c>
      <c r="C1184" s="2">
        <v>65</v>
      </c>
      <c r="D1184" s="2">
        <v>4</v>
      </c>
      <c r="E1184" s="2">
        <v>0</v>
      </c>
      <c r="F1184" s="2">
        <v>0</v>
      </c>
      <c r="G1184" s="2">
        <v>0</v>
      </c>
      <c r="H1184" s="2">
        <v>0</v>
      </c>
      <c r="I1184" s="2">
        <v>0</v>
      </c>
      <c r="J1184" s="2">
        <v>0</v>
      </c>
      <c r="K1184" s="2">
        <v>289</v>
      </c>
      <c r="L1184" s="2">
        <v>149.5</v>
      </c>
      <c r="M1184" s="2">
        <v>78</v>
      </c>
      <c r="N1184" s="2">
        <v>25.37</v>
      </c>
      <c r="O1184" s="2">
        <v>70</v>
      </c>
      <c r="P1184" s="2">
        <v>86</v>
      </c>
      <c r="Q1184" s="1">
        <f t="shared" si="109"/>
        <v>-1.1844720511141835</v>
      </c>
      <c r="R1184" s="1">
        <f t="shared" si="110"/>
        <v>0.30590764047134072</v>
      </c>
      <c r="S1184" s="1">
        <f t="shared" si="111"/>
        <v>0.23424906248418118</v>
      </c>
      <c r="T1184" s="1">
        <f t="shared" si="112"/>
        <v>0.7657509375158188</v>
      </c>
      <c r="U1184" s="1">
        <f t="shared" si="113"/>
        <v>-0.11591246281039061</v>
      </c>
      <c r="V1184" s="10">
        <f t="shared" si="108"/>
        <v>1</v>
      </c>
      <c r="W1184" s="12"/>
      <c r="X1184" s="12"/>
      <c r="Y1184" s="12"/>
      <c r="Z1184" s="12"/>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19"/>
      <c r="AX1184" s="8"/>
      <c r="AY1184" s="8"/>
      <c r="AZ1184" s="8"/>
      <c r="BA1184" s="8"/>
      <c r="BB1184" s="8"/>
      <c r="BC1184" s="8"/>
      <c r="BD1184" s="8"/>
      <c r="BE1184" s="8"/>
      <c r="BF1184" s="8"/>
      <c r="BG1184" s="8"/>
      <c r="BH1184" s="8"/>
      <c r="BI1184" s="8"/>
    </row>
    <row r="1185" spans="1:61" ht="15" thickBot="1">
      <c r="A1185" s="2">
        <v>0</v>
      </c>
      <c r="B1185" s="2">
        <v>0</v>
      </c>
      <c r="C1185" s="2">
        <v>53</v>
      </c>
      <c r="D1185" s="2">
        <v>2</v>
      </c>
      <c r="E1185" s="2">
        <v>0</v>
      </c>
      <c r="F1185" s="2">
        <v>0</v>
      </c>
      <c r="G1185" s="2">
        <v>0</v>
      </c>
      <c r="H1185" s="2">
        <v>0</v>
      </c>
      <c r="I1185" s="2">
        <v>1</v>
      </c>
      <c r="J1185" s="2">
        <v>0</v>
      </c>
      <c r="K1185" s="2">
        <v>272</v>
      </c>
      <c r="L1185" s="2">
        <v>146</v>
      </c>
      <c r="M1185" s="2">
        <v>89</v>
      </c>
      <c r="N1185" s="2">
        <v>25.5</v>
      </c>
      <c r="O1185" s="2">
        <v>73</v>
      </c>
      <c r="P1185" s="2">
        <v>67</v>
      </c>
      <c r="Q1185" s="1">
        <f t="shared" si="109"/>
        <v>-1.8957034465651166</v>
      </c>
      <c r="R1185" s="1">
        <f t="shared" si="110"/>
        <v>0.15021263131276091</v>
      </c>
      <c r="S1185" s="1">
        <f t="shared" si="111"/>
        <v>0.13059553270713103</v>
      </c>
      <c r="T1185" s="1">
        <f t="shared" si="112"/>
        <v>0.86940446729286891</v>
      </c>
      <c r="U1185" s="1">
        <f t="shared" si="113"/>
        <v>-6.0778132588179816E-2</v>
      </c>
      <c r="V1185" s="10">
        <f t="shared" si="108"/>
        <v>1</v>
      </c>
      <c r="W1185" s="12"/>
      <c r="X1185" s="12"/>
      <c r="Y1185" s="12"/>
      <c r="Z1185" s="12"/>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19"/>
      <c r="AX1185" s="8"/>
      <c r="AY1185" s="8"/>
      <c r="AZ1185" s="8"/>
      <c r="BA1185" s="8"/>
      <c r="BB1185" s="8"/>
      <c r="BC1185" s="8"/>
      <c r="BD1185" s="8"/>
      <c r="BE1185" s="8"/>
      <c r="BF1185" s="8"/>
      <c r="BG1185" s="8"/>
      <c r="BH1185" s="8"/>
      <c r="BI1185" s="8"/>
    </row>
    <row r="1186" spans="1:61" ht="15" thickBot="1">
      <c r="A1186" s="2">
        <v>0</v>
      </c>
      <c r="B1186" s="2">
        <v>0</v>
      </c>
      <c r="C1186" s="2">
        <v>42</v>
      </c>
      <c r="D1186" s="2">
        <v>1</v>
      </c>
      <c r="E1186" s="2">
        <v>0</v>
      </c>
      <c r="F1186" s="2">
        <v>0</v>
      </c>
      <c r="G1186" s="2">
        <v>0</v>
      </c>
      <c r="H1186" s="2">
        <v>0</v>
      </c>
      <c r="I1186" s="2">
        <v>0</v>
      </c>
      <c r="J1186" s="2">
        <v>0</v>
      </c>
      <c r="K1186" s="2">
        <v>249</v>
      </c>
      <c r="L1186" s="2">
        <v>101</v>
      </c>
      <c r="M1186" s="2">
        <v>70</v>
      </c>
      <c r="N1186" s="2">
        <v>21.74</v>
      </c>
      <c r="O1186" s="2">
        <v>94</v>
      </c>
      <c r="P1186" s="2">
        <v>60</v>
      </c>
      <c r="Q1186" s="1">
        <f t="shared" si="109"/>
        <v>-3.5938372987471574</v>
      </c>
      <c r="R1186" s="1">
        <f t="shared" si="110"/>
        <v>2.7492630315639355E-2</v>
      </c>
      <c r="S1186" s="1">
        <f t="shared" si="111"/>
        <v>2.675700973854556E-2</v>
      </c>
      <c r="T1186" s="1">
        <f t="shared" si="112"/>
        <v>0.97324299026145444</v>
      </c>
      <c r="U1186" s="1">
        <f t="shared" si="113"/>
        <v>-1.1778715584866562E-2</v>
      </c>
      <c r="V1186" s="10">
        <f t="shared" si="108"/>
        <v>0</v>
      </c>
      <c r="W1186" s="12"/>
      <c r="X1186" s="12"/>
      <c r="Y1186" s="12"/>
      <c r="Z1186" s="12"/>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19"/>
      <c r="AX1186" s="8"/>
      <c r="AY1186" s="8"/>
      <c r="AZ1186" s="8"/>
      <c r="BA1186" s="8"/>
      <c r="BB1186" s="8"/>
      <c r="BC1186" s="8"/>
      <c r="BD1186" s="8"/>
      <c r="BE1186" s="8"/>
      <c r="BF1186" s="8"/>
      <c r="BG1186" s="8"/>
      <c r="BH1186" s="8"/>
      <c r="BI1186" s="8"/>
    </row>
    <row r="1187" spans="1:61" ht="15" thickBot="1">
      <c r="A1187" s="2">
        <v>1</v>
      </c>
      <c r="B1187" s="2">
        <v>1</v>
      </c>
      <c r="C1187" s="2">
        <v>45</v>
      </c>
      <c r="D1187" s="2">
        <v>2</v>
      </c>
      <c r="E1187" s="2">
        <v>1</v>
      </c>
      <c r="F1187" s="2">
        <v>20</v>
      </c>
      <c r="G1187" s="2">
        <v>0</v>
      </c>
      <c r="H1187" s="2">
        <v>0</v>
      </c>
      <c r="I1187" s="2">
        <v>0</v>
      </c>
      <c r="J1187" s="2">
        <v>0</v>
      </c>
      <c r="K1187" s="2">
        <v>194</v>
      </c>
      <c r="L1187" s="2">
        <v>133</v>
      </c>
      <c r="M1187" s="2">
        <v>83</v>
      </c>
      <c r="N1187" s="2">
        <v>20.41</v>
      </c>
      <c r="O1187" s="2">
        <v>55</v>
      </c>
      <c r="P1187" s="2">
        <v>76</v>
      </c>
      <c r="Q1187" s="1">
        <f t="shared" si="109"/>
        <v>-1.9224475523158375</v>
      </c>
      <c r="R1187" s="1">
        <f t="shared" si="110"/>
        <v>0.1462485726880362</v>
      </c>
      <c r="S1187" s="1">
        <f t="shared" si="111"/>
        <v>0.12758888095718424</v>
      </c>
      <c r="T1187" s="1">
        <f t="shared" si="112"/>
        <v>0.12758888095718424</v>
      </c>
      <c r="U1187" s="1">
        <f t="shared" si="113"/>
        <v>-0.89418717161287864</v>
      </c>
      <c r="V1187" s="10">
        <f t="shared" si="108"/>
        <v>1</v>
      </c>
      <c r="W1187" s="12"/>
      <c r="X1187" s="12"/>
      <c r="Y1187" s="12"/>
      <c r="Z1187" s="12"/>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19"/>
      <c r="AX1187" s="8"/>
      <c r="AY1187" s="8"/>
      <c r="AZ1187" s="8"/>
      <c r="BA1187" s="8"/>
      <c r="BB1187" s="8"/>
      <c r="BC1187" s="8"/>
      <c r="BD1187" s="8"/>
      <c r="BE1187" s="8"/>
      <c r="BF1187" s="8"/>
      <c r="BG1187" s="8"/>
      <c r="BH1187" s="8"/>
      <c r="BI1187" s="8"/>
    </row>
    <row r="1188" spans="1:61" ht="15" thickBot="1">
      <c r="A1188" s="2">
        <v>0</v>
      </c>
      <c r="B1188" s="2">
        <v>0</v>
      </c>
      <c r="C1188" s="2">
        <v>55</v>
      </c>
      <c r="D1188" s="2">
        <v>2</v>
      </c>
      <c r="E1188" s="2">
        <v>0</v>
      </c>
      <c r="F1188" s="2">
        <v>0</v>
      </c>
      <c r="G1188" s="2">
        <v>0</v>
      </c>
      <c r="H1188" s="2">
        <v>0</v>
      </c>
      <c r="I1188" s="2">
        <v>1</v>
      </c>
      <c r="J1188" s="2">
        <v>0</v>
      </c>
      <c r="K1188" s="2">
        <v>340</v>
      </c>
      <c r="L1188" s="2">
        <v>140</v>
      </c>
      <c r="M1188" s="2">
        <v>83</v>
      </c>
      <c r="N1188" s="2">
        <v>26.18</v>
      </c>
      <c r="O1188" s="2">
        <v>75</v>
      </c>
      <c r="P1188" s="2">
        <v>83</v>
      </c>
      <c r="Q1188" s="1">
        <f t="shared" si="109"/>
        <v>-1.567361728853971</v>
      </c>
      <c r="R1188" s="1">
        <f t="shared" si="110"/>
        <v>0.20859478664247519</v>
      </c>
      <c r="S1188" s="1">
        <f t="shared" si="111"/>
        <v>0.17259282345736399</v>
      </c>
      <c r="T1188" s="1">
        <f t="shared" si="112"/>
        <v>0.82740717654263607</v>
      </c>
      <c r="U1188" s="1">
        <f t="shared" si="113"/>
        <v>-8.2280716557077305E-2</v>
      </c>
      <c r="V1188" s="10">
        <f t="shared" si="108"/>
        <v>1</v>
      </c>
      <c r="W1188" s="12"/>
      <c r="X1188" s="12"/>
      <c r="Y1188" s="12"/>
      <c r="Z1188" s="12"/>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19"/>
      <c r="AX1188" s="8"/>
      <c r="AY1188" s="8"/>
      <c r="AZ1188" s="8"/>
      <c r="BA1188" s="8"/>
      <c r="BB1188" s="8"/>
      <c r="BC1188" s="8"/>
      <c r="BD1188" s="8"/>
      <c r="BE1188" s="8"/>
      <c r="BF1188" s="8"/>
      <c r="BG1188" s="8"/>
      <c r="BH1188" s="8"/>
      <c r="BI1188" s="8"/>
    </row>
    <row r="1189" spans="1:61" ht="15" thickBot="1">
      <c r="A1189" s="2">
        <v>0</v>
      </c>
      <c r="B1189" s="2">
        <v>1</v>
      </c>
      <c r="C1189" s="2">
        <v>53</v>
      </c>
      <c r="D1189" s="2">
        <v>2</v>
      </c>
      <c r="E1189" s="2">
        <v>1</v>
      </c>
      <c r="F1189" s="2">
        <v>20</v>
      </c>
      <c r="G1189" s="2">
        <v>0</v>
      </c>
      <c r="H1189" s="2">
        <v>0</v>
      </c>
      <c r="I1189" s="2">
        <v>0</v>
      </c>
      <c r="J1189" s="2">
        <v>0</v>
      </c>
      <c r="K1189" s="2">
        <v>314</v>
      </c>
      <c r="L1189" s="2">
        <v>128</v>
      </c>
      <c r="M1189" s="2">
        <v>77</v>
      </c>
      <c r="N1189" s="2">
        <v>24.74</v>
      </c>
      <c r="O1189" s="2">
        <v>60</v>
      </c>
      <c r="P1189" s="2">
        <v>78</v>
      </c>
      <c r="Q1189" s="1">
        <f t="shared" si="109"/>
        <v>-1.1632212348726219</v>
      </c>
      <c r="R1189" s="1">
        <f t="shared" si="110"/>
        <v>0.31247799294151429</v>
      </c>
      <c r="S1189" s="1">
        <f t="shared" si="111"/>
        <v>0.23808246280853163</v>
      </c>
      <c r="T1189" s="1">
        <f t="shared" si="112"/>
        <v>0.76191753719146837</v>
      </c>
      <c r="U1189" s="1">
        <f t="shared" si="113"/>
        <v>-0.11809203007861074</v>
      </c>
      <c r="V1189" s="10">
        <f t="shared" si="108"/>
        <v>1</v>
      </c>
      <c r="W1189" s="12"/>
      <c r="X1189" s="12"/>
      <c r="Y1189" s="12"/>
      <c r="Z1189" s="12"/>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19"/>
      <c r="AX1189" s="8"/>
      <c r="AY1189" s="8"/>
      <c r="AZ1189" s="8"/>
      <c r="BA1189" s="8"/>
      <c r="BB1189" s="8"/>
      <c r="BC1189" s="8"/>
      <c r="BD1189" s="8"/>
      <c r="BE1189" s="8"/>
      <c r="BF1189" s="8"/>
      <c r="BG1189" s="8"/>
      <c r="BH1189" s="8"/>
      <c r="BI1189" s="8"/>
    </row>
    <row r="1190" spans="1:61" ht="15" thickBot="1">
      <c r="A1190" s="2">
        <v>0</v>
      </c>
      <c r="B1190" s="2">
        <v>1</v>
      </c>
      <c r="C1190" s="2">
        <v>62</v>
      </c>
      <c r="D1190" s="2">
        <v>1</v>
      </c>
      <c r="E1190" s="2">
        <v>1</v>
      </c>
      <c r="F1190" s="2">
        <v>30</v>
      </c>
      <c r="G1190" s="2">
        <v>0</v>
      </c>
      <c r="H1190" s="2">
        <v>0</v>
      </c>
      <c r="I1190" s="2">
        <v>0</v>
      </c>
      <c r="J1190" s="2">
        <v>0</v>
      </c>
      <c r="K1190" s="2">
        <v>226</v>
      </c>
      <c r="L1190" s="2">
        <v>106</v>
      </c>
      <c r="M1190" s="2">
        <v>67.5</v>
      </c>
      <c r="N1190" s="2">
        <v>23.88</v>
      </c>
      <c r="O1190" s="2">
        <v>60</v>
      </c>
      <c r="P1190" s="2">
        <v>87</v>
      </c>
      <c r="Q1190" s="1">
        <f t="shared" si="109"/>
        <v>-0.80885242361541287</v>
      </c>
      <c r="R1190" s="1">
        <f t="shared" si="110"/>
        <v>0.44536886787012786</v>
      </c>
      <c r="S1190" s="1">
        <f t="shared" si="111"/>
        <v>0.30813509116632365</v>
      </c>
      <c r="T1190" s="1">
        <f t="shared" si="112"/>
        <v>0.69186490883367635</v>
      </c>
      <c r="U1190" s="1">
        <f t="shared" si="113"/>
        <v>-0.15997869611477861</v>
      </c>
      <c r="V1190" s="10">
        <f t="shared" si="108"/>
        <v>1</v>
      </c>
      <c r="W1190" s="12"/>
      <c r="X1190" s="12"/>
      <c r="Y1190" s="12"/>
      <c r="Z1190" s="12"/>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19"/>
      <c r="AX1190" s="8"/>
      <c r="AY1190" s="8"/>
      <c r="AZ1190" s="8"/>
      <c r="BA1190" s="8"/>
      <c r="BB1190" s="8"/>
      <c r="BC1190" s="8"/>
      <c r="BD1190" s="8"/>
      <c r="BE1190" s="8"/>
      <c r="BF1190" s="8"/>
      <c r="BG1190" s="8"/>
      <c r="BH1190" s="8"/>
      <c r="BI1190" s="8"/>
    </row>
    <row r="1191" spans="1:61" ht="15" thickBot="1">
      <c r="A1191" s="2">
        <v>0</v>
      </c>
      <c r="B1191" s="2">
        <v>1</v>
      </c>
      <c r="C1191" s="2">
        <v>54</v>
      </c>
      <c r="D1191" s="2">
        <v>1</v>
      </c>
      <c r="E1191" s="2">
        <v>0</v>
      </c>
      <c r="F1191" s="2">
        <v>0</v>
      </c>
      <c r="G1191" s="2">
        <v>0</v>
      </c>
      <c r="H1191" s="2">
        <v>0</v>
      </c>
      <c r="I1191" s="2">
        <v>0</v>
      </c>
      <c r="J1191" s="2">
        <v>0</v>
      </c>
      <c r="K1191" s="2">
        <v>225</v>
      </c>
      <c r="L1191" s="2">
        <v>113.5</v>
      </c>
      <c r="M1191" s="2">
        <v>74</v>
      </c>
      <c r="N1191" s="2">
        <v>25.63</v>
      </c>
      <c r="O1191" s="2">
        <v>70</v>
      </c>
      <c r="P1191" s="2">
        <v>80</v>
      </c>
      <c r="Q1191" s="1">
        <f t="shared" si="109"/>
        <v>-1.9089309364597051</v>
      </c>
      <c r="R1191" s="1">
        <f t="shared" si="110"/>
        <v>0.14823877858827125</v>
      </c>
      <c r="S1191" s="1">
        <f t="shared" si="111"/>
        <v>0.12910100351298609</v>
      </c>
      <c r="T1191" s="1">
        <f t="shared" si="112"/>
        <v>0.87089899648701397</v>
      </c>
      <c r="U1191" s="1">
        <f t="shared" si="113"/>
        <v>-6.0032209873974944E-2</v>
      </c>
      <c r="V1191" s="10">
        <f t="shared" si="108"/>
        <v>1</v>
      </c>
      <c r="W1191" s="12"/>
      <c r="X1191" s="12"/>
      <c r="Y1191" s="12"/>
      <c r="Z1191" s="12"/>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19"/>
      <c r="AX1191" s="8"/>
      <c r="AY1191" s="8"/>
      <c r="AZ1191" s="8"/>
      <c r="BA1191" s="8"/>
      <c r="BB1191" s="8"/>
      <c r="BC1191" s="8"/>
      <c r="BD1191" s="8"/>
      <c r="BE1191" s="8"/>
      <c r="BF1191" s="8"/>
      <c r="BG1191" s="8"/>
      <c r="BH1191" s="8"/>
      <c r="BI1191" s="8"/>
    </row>
    <row r="1192" spans="1:61" ht="15" thickBot="1">
      <c r="A1192" s="2">
        <v>0</v>
      </c>
      <c r="B1192" s="2">
        <v>0</v>
      </c>
      <c r="C1192" s="2">
        <v>43</v>
      </c>
      <c r="D1192" s="2">
        <v>2</v>
      </c>
      <c r="E1192" s="2">
        <v>0</v>
      </c>
      <c r="F1192" s="2">
        <v>0</v>
      </c>
      <c r="G1192" s="2">
        <v>0</v>
      </c>
      <c r="H1192" s="2">
        <v>0</v>
      </c>
      <c r="I1192" s="2">
        <v>0</v>
      </c>
      <c r="J1192" s="2">
        <v>0</v>
      </c>
      <c r="K1192" s="2">
        <v>232</v>
      </c>
      <c r="L1192" s="2">
        <v>138</v>
      </c>
      <c r="M1192" s="2">
        <v>88</v>
      </c>
      <c r="N1192" s="2">
        <v>22.53</v>
      </c>
      <c r="O1192" s="2">
        <v>70</v>
      </c>
      <c r="P1192" s="2">
        <v>96</v>
      </c>
      <c r="Q1192" s="1">
        <f t="shared" si="109"/>
        <v>-2.7846691278503677</v>
      </c>
      <c r="R1192" s="1">
        <f t="shared" si="110"/>
        <v>6.17495168466526E-2</v>
      </c>
      <c r="S1192" s="1">
        <f t="shared" si="111"/>
        <v>5.8158271670370833E-2</v>
      </c>
      <c r="T1192" s="1">
        <f t="shared" si="112"/>
        <v>0.9418417283296292</v>
      </c>
      <c r="U1192" s="1">
        <f t="shared" si="113"/>
        <v>-2.602207203532789E-2</v>
      </c>
      <c r="V1192" s="10">
        <f t="shared" si="108"/>
        <v>0</v>
      </c>
      <c r="W1192" s="12"/>
      <c r="X1192" s="12"/>
      <c r="Y1192" s="12"/>
      <c r="Z1192" s="12"/>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19"/>
      <c r="AX1192" s="8"/>
      <c r="AY1192" s="8"/>
      <c r="AZ1192" s="8"/>
      <c r="BA1192" s="8"/>
      <c r="BB1192" s="8"/>
      <c r="BC1192" s="8"/>
      <c r="BD1192" s="8"/>
      <c r="BE1192" s="8"/>
      <c r="BF1192" s="8"/>
      <c r="BG1192" s="8"/>
      <c r="BH1192" s="8"/>
      <c r="BI1192" s="8"/>
    </row>
    <row r="1193" spans="1:61" ht="15" thickBot="1">
      <c r="A1193" s="2">
        <v>1</v>
      </c>
      <c r="B1193" s="2">
        <v>1</v>
      </c>
      <c r="C1193" s="2">
        <v>49</v>
      </c>
      <c r="D1193" s="2">
        <v>2</v>
      </c>
      <c r="E1193" s="2">
        <v>1</v>
      </c>
      <c r="F1193" s="2">
        <v>20</v>
      </c>
      <c r="G1193" s="2">
        <v>0</v>
      </c>
      <c r="H1193" s="2">
        <v>0</v>
      </c>
      <c r="I1193" s="2">
        <v>0</v>
      </c>
      <c r="J1193" s="2">
        <v>0</v>
      </c>
      <c r="K1193" s="2">
        <v>278</v>
      </c>
      <c r="L1193" s="2">
        <v>135</v>
      </c>
      <c r="M1193" s="2">
        <v>76</v>
      </c>
      <c r="N1193" s="2">
        <v>29.03</v>
      </c>
      <c r="O1193" s="2">
        <v>82</v>
      </c>
      <c r="P1193" s="2">
        <v>75</v>
      </c>
      <c r="Q1193" s="1">
        <f t="shared" si="109"/>
        <v>-1.4520411710587613</v>
      </c>
      <c r="R1193" s="1">
        <f t="shared" si="110"/>
        <v>0.23409197833258447</v>
      </c>
      <c r="S1193" s="1">
        <f t="shared" si="111"/>
        <v>0.18968762656481453</v>
      </c>
      <c r="T1193" s="1">
        <f t="shared" si="112"/>
        <v>0.18968762656481453</v>
      </c>
      <c r="U1193" s="1">
        <f t="shared" si="113"/>
        <v>-0.72196099747129905</v>
      </c>
      <c r="V1193" s="10">
        <f t="shared" si="108"/>
        <v>1</v>
      </c>
      <c r="W1193" s="12"/>
      <c r="X1193" s="12"/>
      <c r="Y1193" s="12"/>
      <c r="Z1193" s="12"/>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19"/>
      <c r="AX1193" s="8"/>
      <c r="AY1193" s="8"/>
      <c r="AZ1193" s="8"/>
      <c r="BA1193" s="8"/>
      <c r="BB1193" s="8"/>
      <c r="BC1193" s="8"/>
      <c r="BD1193" s="8"/>
      <c r="BE1193" s="8"/>
      <c r="BF1193" s="8"/>
      <c r="BG1193" s="8"/>
      <c r="BH1193" s="8"/>
      <c r="BI1193" s="8"/>
    </row>
    <row r="1194" spans="1:61" ht="15" thickBot="1">
      <c r="A1194" s="2">
        <v>1</v>
      </c>
      <c r="B1194" s="2">
        <v>0</v>
      </c>
      <c r="C1194" s="2">
        <v>66</v>
      </c>
      <c r="D1194" s="2">
        <v>2</v>
      </c>
      <c r="E1194" s="2">
        <v>0</v>
      </c>
      <c r="F1194" s="2">
        <v>0</v>
      </c>
      <c r="G1194" s="2">
        <v>0</v>
      </c>
      <c r="H1194" s="2">
        <v>0</v>
      </c>
      <c r="I1194" s="2">
        <v>0</v>
      </c>
      <c r="J1194" s="2">
        <v>0</v>
      </c>
      <c r="K1194" s="2">
        <v>305</v>
      </c>
      <c r="L1194" s="2">
        <v>138</v>
      </c>
      <c r="M1194" s="2">
        <v>86</v>
      </c>
      <c r="N1194" s="2">
        <v>20.74</v>
      </c>
      <c r="O1194" s="2">
        <v>75</v>
      </c>
      <c r="P1194" s="2">
        <v>62</v>
      </c>
      <c r="Q1194" s="1">
        <f t="shared" si="109"/>
        <v>-1.4186369534026273</v>
      </c>
      <c r="R1194" s="1">
        <f t="shared" si="110"/>
        <v>0.24204370900711517</v>
      </c>
      <c r="S1194" s="1">
        <f t="shared" si="111"/>
        <v>0.1948753552325497</v>
      </c>
      <c r="T1194" s="1">
        <f t="shared" si="112"/>
        <v>0.1948753552325497</v>
      </c>
      <c r="U1194" s="1">
        <f t="shared" si="113"/>
        <v>-0.7102430801397509</v>
      </c>
      <c r="V1194" s="10">
        <f t="shared" si="108"/>
        <v>1</v>
      </c>
      <c r="W1194" s="12"/>
      <c r="X1194" s="12"/>
      <c r="Y1194" s="12"/>
      <c r="Z1194" s="12"/>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19"/>
      <c r="AX1194" s="8"/>
      <c r="AY1194" s="8"/>
      <c r="AZ1194" s="8"/>
      <c r="BA1194" s="8"/>
      <c r="BB1194" s="8"/>
      <c r="BC1194" s="8"/>
      <c r="BD1194" s="8"/>
      <c r="BE1194" s="8"/>
      <c r="BF1194" s="8"/>
      <c r="BG1194" s="8"/>
      <c r="BH1194" s="8"/>
      <c r="BI1194" s="8"/>
    </row>
    <row r="1195" spans="1:61" ht="15" thickBot="1">
      <c r="A1195" s="2">
        <v>0</v>
      </c>
      <c r="B1195" s="2">
        <v>0</v>
      </c>
      <c r="C1195" s="2">
        <v>64</v>
      </c>
      <c r="D1195" s="2">
        <v>1</v>
      </c>
      <c r="E1195" s="2">
        <v>1</v>
      </c>
      <c r="F1195" s="2">
        <v>8</v>
      </c>
      <c r="G1195" s="2">
        <v>0</v>
      </c>
      <c r="H1195" s="2">
        <v>0</v>
      </c>
      <c r="I1195" s="2">
        <v>1</v>
      </c>
      <c r="J1195" s="2">
        <v>0</v>
      </c>
      <c r="K1195" s="2">
        <v>317</v>
      </c>
      <c r="L1195" s="2">
        <v>182.5</v>
      </c>
      <c r="M1195" s="2">
        <v>88</v>
      </c>
      <c r="N1195" s="2">
        <v>20.52</v>
      </c>
      <c r="O1195" s="2">
        <v>75</v>
      </c>
      <c r="P1195" s="2">
        <v>79</v>
      </c>
      <c r="Q1195" s="1">
        <f t="shared" si="109"/>
        <v>-0.22271609599880549</v>
      </c>
      <c r="R1195" s="1">
        <f t="shared" si="110"/>
        <v>0.80034203734995701</v>
      </c>
      <c r="S1195" s="1">
        <f t="shared" si="111"/>
        <v>0.44454999147163926</v>
      </c>
      <c r="T1195" s="1">
        <f t="shared" si="112"/>
        <v>0.55545000852836068</v>
      </c>
      <c r="U1195" s="1">
        <f t="shared" si="113"/>
        <v>-0.25535502222673329</v>
      </c>
      <c r="V1195" s="10">
        <f t="shared" si="108"/>
        <v>1</v>
      </c>
      <c r="W1195" s="12"/>
      <c r="X1195" s="12"/>
      <c r="Y1195" s="12"/>
      <c r="Z1195" s="12"/>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19"/>
      <c r="AX1195" s="8"/>
      <c r="AY1195" s="8"/>
      <c r="AZ1195" s="8"/>
      <c r="BA1195" s="8"/>
      <c r="BB1195" s="8"/>
      <c r="BC1195" s="8"/>
      <c r="BD1195" s="8"/>
      <c r="BE1195" s="8"/>
      <c r="BF1195" s="8"/>
      <c r="BG1195" s="8"/>
      <c r="BH1195" s="8"/>
      <c r="BI1195" s="8"/>
    </row>
    <row r="1196" spans="1:61" ht="15" thickBot="1">
      <c r="A1196" s="2">
        <v>0</v>
      </c>
      <c r="B1196" s="2">
        <v>0</v>
      </c>
      <c r="C1196" s="2">
        <v>43</v>
      </c>
      <c r="D1196" s="2">
        <v>3</v>
      </c>
      <c r="E1196" s="2">
        <v>1</v>
      </c>
      <c r="F1196" s="2">
        <v>20</v>
      </c>
      <c r="G1196" s="2">
        <v>0</v>
      </c>
      <c r="H1196" s="2">
        <v>0</v>
      </c>
      <c r="I1196" s="2">
        <v>0</v>
      </c>
      <c r="J1196" s="2">
        <v>0</v>
      </c>
      <c r="K1196" s="2">
        <v>292</v>
      </c>
      <c r="L1196" s="2">
        <v>109</v>
      </c>
      <c r="M1196" s="2">
        <v>73</v>
      </c>
      <c r="N1196" s="2">
        <v>22.87</v>
      </c>
      <c r="O1196" s="2">
        <v>90</v>
      </c>
      <c r="P1196" s="2">
        <v>93</v>
      </c>
      <c r="Q1196" s="1">
        <f t="shared" si="109"/>
        <v>-2.7306942592766337</v>
      </c>
      <c r="R1196" s="1">
        <f t="shared" si="110"/>
        <v>6.5174026285339734E-2</v>
      </c>
      <c r="S1196" s="1">
        <f t="shared" si="111"/>
        <v>6.1186270672244927E-2</v>
      </c>
      <c r="T1196" s="1">
        <f t="shared" si="112"/>
        <v>0.93881372932775509</v>
      </c>
      <c r="U1196" s="1">
        <f t="shared" si="113"/>
        <v>-2.7420567850942507E-2</v>
      </c>
      <c r="V1196" s="10">
        <f t="shared" si="108"/>
        <v>0</v>
      </c>
      <c r="W1196" s="12"/>
      <c r="X1196" s="12"/>
      <c r="Y1196" s="12"/>
      <c r="Z1196" s="12"/>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19"/>
      <c r="AX1196" s="8"/>
      <c r="AY1196" s="8"/>
      <c r="AZ1196" s="8"/>
      <c r="BA1196" s="8"/>
      <c r="BB1196" s="8"/>
      <c r="BC1196" s="8"/>
      <c r="BD1196" s="8"/>
      <c r="BE1196" s="8"/>
      <c r="BF1196" s="8"/>
      <c r="BG1196" s="8"/>
      <c r="BH1196" s="8"/>
      <c r="BI1196" s="8"/>
    </row>
    <row r="1197" spans="1:61" ht="15" thickBot="1">
      <c r="A1197" s="2">
        <v>0</v>
      </c>
      <c r="B1197" s="2">
        <v>0</v>
      </c>
      <c r="C1197" s="2">
        <v>42</v>
      </c>
      <c r="D1197" s="2">
        <v>3</v>
      </c>
      <c r="E1197" s="2">
        <v>1</v>
      </c>
      <c r="F1197" s="2">
        <v>20</v>
      </c>
      <c r="G1197" s="2">
        <v>0</v>
      </c>
      <c r="H1197" s="2">
        <v>0</v>
      </c>
      <c r="I1197" s="2">
        <v>0</v>
      </c>
      <c r="J1197" s="2">
        <v>0</v>
      </c>
      <c r="K1197" s="2">
        <v>175</v>
      </c>
      <c r="L1197" s="2">
        <v>132</v>
      </c>
      <c r="M1197" s="2">
        <v>86</v>
      </c>
      <c r="N1197" s="2">
        <v>20.53</v>
      </c>
      <c r="O1197" s="2">
        <v>80</v>
      </c>
      <c r="P1197" s="2">
        <v>88</v>
      </c>
      <c r="Q1197" s="1">
        <f t="shared" si="109"/>
        <v>-2.7836421008753698</v>
      </c>
      <c r="R1197" s="1">
        <f t="shared" si="110"/>
        <v>6.1812967843512624E-2</v>
      </c>
      <c r="S1197" s="1">
        <f t="shared" si="111"/>
        <v>5.8214553518828815E-2</v>
      </c>
      <c r="T1197" s="1">
        <f t="shared" si="112"/>
        <v>0.94178544648117124</v>
      </c>
      <c r="U1197" s="1">
        <f t="shared" si="113"/>
        <v>-2.6048025044023825E-2</v>
      </c>
      <c r="V1197" s="10">
        <f t="shared" si="108"/>
        <v>0</v>
      </c>
      <c r="W1197" s="12"/>
      <c r="X1197" s="12"/>
      <c r="Y1197" s="12"/>
      <c r="Z1197" s="12"/>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19"/>
      <c r="AX1197" s="8"/>
      <c r="AY1197" s="8"/>
      <c r="AZ1197" s="8"/>
      <c r="BA1197" s="8"/>
      <c r="BB1197" s="8"/>
      <c r="BC1197" s="8"/>
      <c r="BD1197" s="8"/>
      <c r="BE1197" s="8"/>
      <c r="BF1197" s="8"/>
      <c r="BG1197" s="8"/>
      <c r="BH1197" s="8"/>
      <c r="BI1197" s="8"/>
    </row>
    <row r="1198" spans="1:61" ht="15" thickBot="1">
      <c r="A1198" s="2">
        <v>0</v>
      </c>
      <c r="B1198" s="2">
        <v>1</v>
      </c>
      <c r="C1198" s="2">
        <v>46</v>
      </c>
      <c r="D1198" s="2">
        <v>3</v>
      </c>
      <c r="E1198" s="2">
        <v>0</v>
      </c>
      <c r="F1198" s="2">
        <v>0</v>
      </c>
      <c r="G1198" s="2">
        <v>0</v>
      </c>
      <c r="H1198" s="2">
        <v>0</v>
      </c>
      <c r="I1198" s="2">
        <v>1</v>
      </c>
      <c r="J1198" s="2">
        <v>0</v>
      </c>
      <c r="K1198" s="2">
        <v>295</v>
      </c>
      <c r="L1198" s="2">
        <v>172.5</v>
      </c>
      <c r="M1198" s="2">
        <v>116.5</v>
      </c>
      <c r="N1198" s="2">
        <v>27.18</v>
      </c>
      <c r="O1198" s="2">
        <v>70</v>
      </c>
      <c r="P1198" s="2">
        <v>77</v>
      </c>
      <c r="Q1198" s="1">
        <f t="shared" si="109"/>
        <v>-1.3924093197648384</v>
      </c>
      <c r="R1198" s="1">
        <f t="shared" si="110"/>
        <v>0.24847592491592485</v>
      </c>
      <c r="S1198" s="1">
        <f t="shared" si="111"/>
        <v>0.19902340121829565</v>
      </c>
      <c r="T1198" s="1">
        <f t="shared" si="112"/>
        <v>0.80097659878170435</v>
      </c>
      <c r="U1198" s="1">
        <f t="shared" si="113"/>
        <v>-9.6380172016180363E-2</v>
      </c>
      <c r="V1198" s="10">
        <f t="shared" si="108"/>
        <v>1</v>
      </c>
      <c r="W1198" s="12"/>
      <c r="X1198" s="12"/>
      <c r="Y1198" s="12"/>
      <c r="Z1198" s="12"/>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19"/>
      <c r="AX1198" s="8"/>
      <c r="AY1198" s="8"/>
      <c r="AZ1198" s="8"/>
      <c r="BA1198" s="8"/>
      <c r="BB1198" s="8"/>
      <c r="BC1198" s="8"/>
      <c r="BD1198" s="8"/>
      <c r="BE1198" s="8"/>
      <c r="BF1198" s="8"/>
      <c r="BG1198" s="8"/>
      <c r="BH1198" s="8"/>
      <c r="BI1198" s="8"/>
    </row>
    <row r="1199" spans="1:61" ht="15" thickBot="1">
      <c r="A1199" s="2">
        <v>0</v>
      </c>
      <c r="B1199" s="2">
        <v>1</v>
      </c>
      <c r="C1199" s="2">
        <v>43</v>
      </c>
      <c r="D1199" s="2">
        <v>4</v>
      </c>
      <c r="E1199" s="2">
        <v>0</v>
      </c>
      <c r="F1199" s="2">
        <v>0</v>
      </c>
      <c r="G1199" s="2">
        <v>0</v>
      </c>
      <c r="H1199" s="2">
        <v>0</v>
      </c>
      <c r="I1199" s="2">
        <v>0</v>
      </c>
      <c r="J1199" s="2">
        <v>0</v>
      </c>
      <c r="K1199" s="2">
        <v>262</v>
      </c>
      <c r="L1199" s="2">
        <v>121</v>
      </c>
      <c r="M1199" s="2">
        <v>79</v>
      </c>
      <c r="N1199" s="2">
        <v>24.01</v>
      </c>
      <c r="O1199" s="2">
        <v>85</v>
      </c>
      <c r="P1199" s="2">
        <v>87</v>
      </c>
      <c r="Q1199" s="1">
        <f t="shared" si="109"/>
        <v>-2.5773387098389389</v>
      </c>
      <c r="R1199" s="1">
        <f t="shared" si="110"/>
        <v>7.5975929205789675E-2</v>
      </c>
      <c r="S1199" s="1">
        <f t="shared" si="111"/>
        <v>7.0611179249957565E-2</v>
      </c>
      <c r="T1199" s="1">
        <f t="shared" si="112"/>
        <v>0.92938882075004248</v>
      </c>
      <c r="U1199" s="1">
        <f t="shared" si="113"/>
        <v>-3.1802555782013943E-2</v>
      </c>
      <c r="V1199" s="10">
        <f t="shared" si="108"/>
        <v>0</v>
      </c>
      <c r="W1199" s="12"/>
      <c r="X1199" s="12"/>
      <c r="Y1199" s="12"/>
      <c r="Z1199" s="12"/>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19"/>
      <c r="AX1199" s="8"/>
      <c r="AY1199" s="8"/>
      <c r="AZ1199" s="8"/>
      <c r="BA1199" s="8"/>
      <c r="BB1199" s="8"/>
      <c r="BC1199" s="8"/>
      <c r="BD1199" s="8"/>
      <c r="BE1199" s="8"/>
      <c r="BF1199" s="8"/>
      <c r="BG1199" s="8"/>
      <c r="BH1199" s="8"/>
      <c r="BI1199" s="8"/>
    </row>
    <row r="1200" spans="1:61" ht="15" thickBot="1">
      <c r="A1200" s="2">
        <v>0</v>
      </c>
      <c r="B1200" s="2">
        <v>0</v>
      </c>
      <c r="C1200" s="2">
        <v>53</v>
      </c>
      <c r="D1200" s="2">
        <v>1</v>
      </c>
      <c r="E1200" s="2">
        <v>0</v>
      </c>
      <c r="F1200" s="2">
        <v>0</v>
      </c>
      <c r="G1200" s="2">
        <v>0</v>
      </c>
      <c r="H1200" s="2">
        <v>0</v>
      </c>
      <c r="I1200" s="2">
        <v>0</v>
      </c>
      <c r="J1200" s="2">
        <v>0</v>
      </c>
      <c r="K1200" s="2">
        <v>234</v>
      </c>
      <c r="L1200" s="2">
        <v>126</v>
      </c>
      <c r="M1200" s="2">
        <v>73</v>
      </c>
      <c r="N1200" s="2">
        <v>27.6</v>
      </c>
      <c r="O1200" s="2">
        <v>75</v>
      </c>
      <c r="P1200" s="2">
        <v>90</v>
      </c>
      <c r="Q1200" s="1">
        <f t="shared" si="109"/>
        <v>-2.2450973705031902</v>
      </c>
      <c r="R1200" s="1">
        <f t="shared" si="110"/>
        <v>0.10591722665777149</v>
      </c>
      <c r="S1200" s="1">
        <f t="shared" si="111"/>
        <v>9.577319541161991E-2</v>
      </c>
      <c r="T1200" s="1">
        <f t="shared" si="112"/>
        <v>0.90422680458838012</v>
      </c>
      <c r="U1200" s="1">
        <f t="shared" si="113"/>
        <v>-4.3722623034660513E-2</v>
      </c>
      <c r="V1200" s="10">
        <f t="shared" si="108"/>
        <v>0</v>
      </c>
      <c r="W1200" s="12"/>
      <c r="X1200" s="12"/>
      <c r="Y1200" s="12"/>
      <c r="Z1200" s="12"/>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19"/>
      <c r="AX1200" s="8"/>
      <c r="AY1200" s="8"/>
      <c r="AZ1200" s="8"/>
      <c r="BA1200" s="8"/>
      <c r="BB1200" s="8"/>
      <c r="BC1200" s="8"/>
      <c r="BD1200" s="8"/>
      <c r="BE1200" s="8"/>
      <c r="BF1200" s="8"/>
      <c r="BG1200" s="8"/>
      <c r="BH1200" s="8"/>
      <c r="BI1200" s="8"/>
    </row>
    <row r="1201" spans="1:61" ht="15" thickBot="1">
      <c r="A1201" s="2">
        <v>0</v>
      </c>
      <c r="B1201" s="2">
        <v>1</v>
      </c>
      <c r="C1201" s="2">
        <v>50</v>
      </c>
      <c r="D1201" s="2">
        <v>3</v>
      </c>
      <c r="E1201" s="2">
        <v>1</v>
      </c>
      <c r="F1201" s="2">
        <v>25</v>
      </c>
      <c r="G1201" s="2">
        <v>0</v>
      </c>
      <c r="H1201" s="2">
        <v>0</v>
      </c>
      <c r="I1201" s="2">
        <v>0</v>
      </c>
      <c r="J1201" s="2">
        <v>0</v>
      </c>
      <c r="K1201" s="2">
        <v>240</v>
      </c>
      <c r="L1201" s="2">
        <v>112</v>
      </c>
      <c r="M1201" s="2">
        <v>82</v>
      </c>
      <c r="N1201" s="2">
        <v>24.39</v>
      </c>
      <c r="O1201" s="2">
        <v>66</v>
      </c>
      <c r="P1201" s="2">
        <v>62</v>
      </c>
      <c r="Q1201" s="1">
        <f t="shared" si="109"/>
        <v>-1.8835265526544314</v>
      </c>
      <c r="R1201" s="1">
        <f t="shared" si="110"/>
        <v>0.15205293644902323</v>
      </c>
      <c r="S1201" s="1">
        <f t="shared" si="111"/>
        <v>0.13198433130833079</v>
      </c>
      <c r="T1201" s="1">
        <f t="shared" si="112"/>
        <v>0.86801566869166924</v>
      </c>
      <c r="U1201" s="1">
        <f t="shared" si="113"/>
        <v>-6.1472435232594838E-2</v>
      </c>
      <c r="V1201" s="10">
        <f t="shared" si="108"/>
        <v>1</v>
      </c>
      <c r="W1201" s="12"/>
      <c r="X1201" s="12"/>
      <c r="Y1201" s="12"/>
      <c r="Z1201" s="12"/>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19"/>
      <c r="AX1201" s="8"/>
      <c r="AY1201" s="8"/>
      <c r="AZ1201" s="8"/>
      <c r="BA1201" s="8"/>
      <c r="BB1201" s="8"/>
      <c r="BC1201" s="8"/>
      <c r="BD1201" s="8"/>
      <c r="BE1201" s="8"/>
      <c r="BF1201" s="8"/>
      <c r="BG1201" s="8"/>
      <c r="BH1201" s="8"/>
      <c r="BI1201" s="8"/>
    </row>
    <row r="1202" spans="1:61" ht="15" thickBot="1">
      <c r="A1202" s="2">
        <v>0</v>
      </c>
      <c r="B1202" s="2">
        <v>0</v>
      </c>
      <c r="C1202" s="2">
        <v>46</v>
      </c>
      <c r="D1202" s="2">
        <v>3</v>
      </c>
      <c r="E1202" s="2">
        <v>1</v>
      </c>
      <c r="F1202" s="2">
        <v>10</v>
      </c>
      <c r="G1202" s="2">
        <v>0</v>
      </c>
      <c r="H1202" s="2">
        <v>0</v>
      </c>
      <c r="I1202" s="2">
        <v>0</v>
      </c>
      <c r="J1202" s="2">
        <v>0</v>
      </c>
      <c r="K1202" s="2">
        <v>251</v>
      </c>
      <c r="L1202" s="2">
        <v>121</v>
      </c>
      <c r="M1202" s="2">
        <v>81</v>
      </c>
      <c r="N1202" s="2">
        <v>23.05</v>
      </c>
      <c r="O1202" s="2">
        <v>75</v>
      </c>
      <c r="P1202" s="2">
        <v>84</v>
      </c>
      <c r="Q1202" s="1">
        <f t="shared" si="109"/>
        <v>-2.6771281731896384</v>
      </c>
      <c r="R1202" s="1">
        <f t="shared" si="110"/>
        <v>6.8760338662938986E-2</v>
      </c>
      <c r="S1202" s="1">
        <f t="shared" si="111"/>
        <v>6.4336536616769358E-2</v>
      </c>
      <c r="T1202" s="1">
        <f t="shared" si="112"/>
        <v>0.93566346338323059</v>
      </c>
      <c r="U1202" s="1">
        <f t="shared" si="113"/>
        <v>-2.8880328908203301E-2</v>
      </c>
      <c r="V1202" s="10">
        <f t="shared" si="108"/>
        <v>0</v>
      </c>
      <c r="W1202" s="12"/>
      <c r="X1202" s="12"/>
      <c r="Y1202" s="12"/>
      <c r="Z1202" s="12"/>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19"/>
      <c r="AX1202" s="8"/>
      <c r="AY1202" s="8"/>
      <c r="AZ1202" s="8"/>
      <c r="BA1202" s="8"/>
      <c r="BB1202" s="8"/>
      <c r="BC1202" s="8"/>
      <c r="BD1202" s="8"/>
      <c r="BE1202" s="8"/>
      <c r="BF1202" s="8"/>
      <c r="BG1202" s="8"/>
      <c r="BH1202" s="8"/>
      <c r="BI1202" s="8"/>
    </row>
    <row r="1203" spans="1:61" ht="15" thickBot="1">
      <c r="A1203" s="2">
        <v>1</v>
      </c>
      <c r="B1203" s="2">
        <v>0</v>
      </c>
      <c r="C1203" s="2">
        <v>51</v>
      </c>
      <c r="D1203" s="2">
        <v>2</v>
      </c>
      <c r="E1203" s="2">
        <v>0</v>
      </c>
      <c r="F1203" s="2">
        <v>0</v>
      </c>
      <c r="G1203" s="2">
        <v>1</v>
      </c>
      <c r="H1203" s="2">
        <v>0</v>
      </c>
      <c r="I1203" s="2">
        <v>1</v>
      </c>
      <c r="J1203" s="2">
        <v>0</v>
      </c>
      <c r="K1203" s="2">
        <v>358</v>
      </c>
      <c r="L1203" s="2">
        <v>134</v>
      </c>
      <c r="M1203" s="2">
        <v>87</v>
      </c>
      <c r="N1203" s="2">
        <v>29.36</v>
      </c>
      <c r="O1203" s="2">
        <v>75</v>
      </c>
      <c r="P1203" s="2">
        <v>87</v>
      </c>
      <c r="Q1203" s="1">
        <f t="shared" si="109"/>
        <v>-1.6785837016429053</v>
      </c>
      <c r="R1203" s="1">
        <f t="shared" si="110"/>
        <v>0.18663812420763354</v>
      </c>
      <c r="S1203" s="1">
        <f t="shared" si="111"/>
        <v>0.15728310122537095</v>
      </c>
      <c r="T1203" s="1">
        <f t="shared" si="112"/>
        <v>0.15728310122537095</v>
      </c>
      <c r="U1203" s="1">
        <f t="shared" si="113"/>
        <v>-0.80331793623760428</v>
      </c>
      <c r="V1203" s="10">
        <f t="shared" si="108"/>
        <v>1</v>
      </c>
      <c r="W1203" s="12"/>
      <c r="X1203" s="12"/>
      <c r="Y1203" s="12"/>
      <c r="Z1203" s="12"/>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19"/>
      <c r="AX1203" s="8"/>
      <c r="AY1203" s="8"/>
      <c r="AZ1203" s="8"/>
      <c r="BA1203" s="8"/>
      <c r="BB1203" s="8"/>
      <c r="BC1203" s="8"/>
      <c r="BD1203" s="8"/>
      <c r="BE1203" s="8"/>
      <c r="BF1203" s="8"/>
      <c r="BG1203" s="8"/>
      <c r="BH1203" s="8"/>
      <c r="BI1203" s="8"/>
    </row>
    <row r="1204" spans="1:61" ht="15" thickBot="1">
      <c r="A1204" s="2">
        <v>1</v>
      </c>
      <c r="B1204" s="2">
        <v>0</v>
      </c>
      <c r="C1204" s="2">
        <v>67</v>
      </c>
      <c r="D1204" s="2">
        <v>2</v>
      </c>
      <c r="E1204" s="2">
        <v>1</v>
      </c>
      <c r="F1204" s="2">
        <v>20</v>
      </c>
      <c r="G1204" s="2">
        <v>0</v>
      </c>
      <c r="H1204" s="2">
        <v>0</v>
      </c>
      <c r="I1204" s="2">
        <v>1</v>
      </c>
      <c r="J1204" s="2">
        <v>0</v>
      </c>
      <c r="K1204" s="2">
        <v>239</v>
      </c>
      <c r="L1204" s="2">
        <v>154</v>
      </c>
      <c r="M1204" s="2">
        <v>90</v>
      </c>
      <c r="N1204" s="2">
        <v>28.56</v>
      </c>
      <c r="O1204" s="2">
        <v>72</v>
      </c>
      <c r="P1204" s="2">
        <v>90</v>
      </c>
      <c r="Q1204" s="1">
        <f t="shared" si="109"/>
        <v>-0.34862185765935294</v>
      </c>
      <c r="R1204" s="1">
        <f t="shared" si="110"/>
        <v>0.7056599197183252</v>
      </c>
      <c r="S1204" s="1">
        <f t="shared" si="111"/>
        <v>0.41371665685552295</v>
      </c>
      <c r="T1204" s="1">
        <f t="shared" si="112"/>
        <v>0.41371665685552295</v>
      </c>
      <c r="U1204" s="1">
        <f t="shared" si="113"/>
        <v>-0.38329699340274248</v>
      </c>
      <c r="V1204" s="10">
        <f t="shared" si="108"/>
        <v>1</v>
      </c>
      <c r="W1204" s="12"/>
      <c r="X1204" s="12"/>
      <c r="Y1204" s="12"/>
      <c r="Z1204" s="12"/>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19"/>
      <c r="AX1204" s="8"/>
      <c r="AY1204" s="8"/>
      <c r="AZ1204" s="8"/>
      <c r="BA1204" s="8"/>
      <c r="BB1204" s="8"/>
      <c r="BC1204" s="8"/>
      <c r="BD1204" s="8"/>
      <c r="BE1204" s="8"/>
      <c r="BF1204" s="8"/>
      <c r="BG1204" s="8"/>
      <c r="BH1204" s="8"/>
      <c r="BI1204" s="8"/>
    </row>
    <row r="1205" spans="1:61" ht="15" thickBot="1">
      <c r="A1205" s="2">
        <v>1</v>
      </c>
      <c r="B1205" s="2">
        <v>1</v>
      </c>
      <c r="C1205" s="2">
        <v>51</v>
      </c>
      <c r="D1205" s="2">
        <v>4</v>
      </c>
      <c r="E1205" s="2">
        <v>1</v>
      </c>
      <c r="F1205" s="2">
        <v>10</v>
      </c>
      <c r="G1205" s="2">
        <v>0</v>
      </c>
      <c r="H1205" s="2">
        <v>0</v>
      </c>
      <c r="I1205" s="2">
        <v>0</v>
      </c>
      <c r="J1205" s="2">
        <v>0</v>
      </c>
      <c r="K1205" s="2">
        <v>185</v>
      </c>
      <c r="L1205" s="2">
        <v>125</v>
      </c>
      <c r="M1205" s="2">
        <v>85</v>
      </c>
      <c r="N1205" s="2">
        <v>29.43</v>
      </c>
      <c r="O1205" s="2">
        <v>56</v>
      </c>
      <c r="P1205" s="2">
        <v>72</v>
      </c>
      <c r="Q1205" s="1">
        <f t="shared" si="109"/>
        <v>-1.9375309979514848</v>
      </c>
      <c r="R1205" s="1">
        <f t="shared" si="110"/>
        <v>0.14405919349235047</v>
      </c>
      <c r="S1205" s="1">
        <f t="shared" si="111"/>
        <v>0.12591935304728066</v>
      </c>
      <c r="T1205" s="1">
        <f t="shared" si="112"/>
        <v>0.12591935304728066</v>
      </c>
      <c r="U1205" s="1">
        <f t="shared" si="113"/>
        <v>-0.89990751631218535</v>
      </c>
      <c r="V1205" s="10">
        <f t="shared" si="108"/>
        <v>1</v>
      </c>
      <c r="W1205" s="12"/>
      <c r="X1205" s="12"/>
      <c r="Y1205" s="12"/>
      <c r="Z1205" s="12"/>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19"/>
      <c r="AX1205" s="8"/>
      <c r="AY1205" s="8"/>
      <c r="AZ1205" s="8"/>
      <c r="BA1205" s="8"/>
      <c r="BB1205" s="8"/>
      <c r="BC1205" s="8"/>
      <c r="BD1205" s="8"/>
      <c r="BE1205" s="8"/>
      <c r="BF1205" s="8"/>
      <c r="BG1205" s="8"/>
      <c r="BH1205" s="8"/>
      <c r="BI1205" s="8"/>
    </row>
    <row r="1206" spans="1:61" ht="15" thickBot="1">
      <c r="A1206" s="2">
        <v>0</v>
      </c>
      <c r="B1206" s="2">
        <v>0</v>
      </c>
      <c r="C1206" s="2">
        <v>45</v>
      </c>
      <c r="D1206" s="2">
        <v>2</v>
      </c>
      <c r="E1206" s="2">
        <v>1</v>
      </c>
      <c r="F1206" s="2">
        <v>20</v>
      </c>
      <c r="G1206" s="2">
        <v>0</v>
      </c>
      <c r="H1206" s="2">
        <v>0</v>
      </c>
      <c r="I1206" s="2">
        <v>0</v>
      </c>
      <c r="J1206" s="2">
        <v>0</v>
      </c>
      <c r="K1206" s="2">
        <v>217</v>
      </c>
      <c r="L1206" s="2">
        <v>109</v>
      </c>
      <c r="M1206" s="2">
        <v>72</v>
      </c>
      <c r="N1206" s="2">
        <v>33.65</v>
      </c>
      <c r="O1206" s="2">
        <v>75</v>
      </c>
      <c r="P1206" s="2">
        <v>68</v>
      </c>
      <c r="Q1206" s="1">
        <f t="shared" si="109"/>
        <v>-2.782874461282387</v>
      </c>
      <c r="R1206" s="1">
        <f t="shared" si="110"/>
        <v>6.1860436141930743E-2</v>
      </c>
      <c r="S1206" s="1">
        <f t="shared" si="111"/>
        <v>5.8256654110486444E-2</v>
      </c>
      <c r="T1206" s="1">
        <f t="shared" si="112"/>
        <v>0.94174334588951358</v>
      </c>
      <c r="U1206" s="1">
        <f t="shared" si="113"/>
        <v>-2.6067439724297242E-2</v>
      </c>
      <c r="V1206" s="10">
        <f t="shared" si="108"/>
        <v>0</v>
      </c>
      <c r="W1206" s="12"/>
      <c r="X1206" s="12"/>
      <c r="Y1206" s="12"/>
      <c r="Z1206" s="12"/>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19"/>
      <c r="AX1206" s="8"/>
      <c r="AY1206" s="8"/>
      <c r="AZ1206" s="8"/>
      <c r="BA1206" s="8"/>
      <c r="BB1206" s="8"/>
      <c r="BC1206" s="8"/>
      <c r="BD1206" s="8"/>
      <c r="BE1206" s="8"/>
      <c r="BF1206" s="8"/>
      <c r="BG1206" s="8"/>
      <c r="BH1206" s="8"/>
      <c r="BI1206" s="8"/>
    </row>
    <row r="1207" spans="1:61" ht="15" thickBot="1">
      <c r="A1207" s="2">
        <v>0</v>
      </c>
      <c r="B1207" s="2">
        <v>1</v>
      </c>
      <c r="C1207" s="2">
        <v>44</v>
      </c>
      <c r="D1207" s="2">
        <v>1</v>
      </c>
      <c r="E1207" s="2">
        <v>1</v>
      </c>
      <c r="F1207" s="2">
        <v>10</v>
      </c>
      <c r="G1207" s="2">
        <v>0</v>
      </c>
      <c r="H1207" s="2">
        <v>0</v>
      </c>
      <c r="I1207" s="2">
        <v>0</v>
      </c>
      <c r="J1207" s="2">
        <v>0</v>
      </c>
      <c r="K1207" s="2">
        <v>220</v>
      </c>
      <c r="L1207" s="2">
        <v>105</v>
      </c>
      <c r="M1207" s="2">
        <v>70</v>
      </c>
      <c r="N1207" s="2">
        <v>21.01</v>
      </c>
      <c r="O1207" s="2">
        <v>58</v>
      </c>
      <c r="P1207" s="2">
        <v>68</v>
      </c>
      <c r="Q1207" s="1">
        <f t="shared" si="109"/>
        <v>-2.496198452670261</v>
      </c>
      <c r="R1207" s="1">
        <f t="shared" si="110"/>
        <v>8.2397642519992112E-2</v>
      </c>
      <c r="S1207" s="1">
        <f t="shared" si="111"/>
        <v>7.6125112697176076E-2</v>
      </c>
      <c r="T1207" s="1">
        <f t="shared" si="112"/>
        <v>0.92387488730282397</v>
      </c>
      <c r="U1207" s="1">
        <f t="shared" si="113"/>
        <v>-3.4386837690015916E-2</v>
      </c>
      <c r="V1207" s="10">
        <f t="shared" si="108"/>
        <v>0</v>
      </c>
      <c r="W1207" s="12"/>
      <c r="X1207" s="12"/>
      <c r="Y1207" s="12"/>
      <c r="Z1207" s="12"/>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19"/>
      <c r="AX1207" s="8"/>
      <c r="AY1207" s="8"/>
      <c r="AZ1207" s="8"/>
      <c r="BA1207" s="8"/>
      <c r="BB1207" s="8"/>
      <c r="BC1207" s="8"/>
      <c r="BD1207" s="8"/>
      <c r="BE1207" s="8"/>
      <c r="BF1207" s="8"/>
      <c r="BG1207" s="8"/>
      <c r="BH1207" s="8"/>
      <c r="BI1207" s="8"/>
    </row>
    <row r="1208" spans="1:61" ht="15" thickBot="1">
      <c r="A1208" s="2">
        <v>0</v>
      </c>
      <c r="B1208" s="2">
        <v>1</v>
      </c>
      <c r="C1208" s="2">
        <v>44</v>
      </c>
      <c r="D1208" s="2">
        <v>3</v>
      </c>
      <c r="E1208" s="2">
        <v>1</v>
      </c>
      <c r="F1208" s="2">
        <v>23</v>
      </c>
      <c r="G1208" s="2">
        <v>0</v>
      </c>
      <c r="H1208" s="2">
        <v>0</v>
      </c>
      <c r="I1208" s="2">
        <v>0</v>
      </c>
      <c r="J1208" s="2">
        <v>0</v>
      </c>
      <c r="K1208" s="2">
        <v>272</v>
      </c>
      <c r="L1208" s="2">
        <v>115</v>
      </c>
      <c r="M1208" s="2">
        <v>76</v>
      </c>
      <c r="N1208" s="2">
        <v>24.16</v>
      </c>
      <c r="O1208" s="2">
        <v>80</v>
      </c>
      <c r="P1208" s="2">
        <v>77</v>
      </c>
      <c r="Q1208" s="1">
        <f t="shared" si="109"/>
        <v>-2.095215019553117</v>
      </c>
      <c r="R1208" s="1">
        <f t="shared" si="110"/>
        <v>0.12304378398994976</v>
      </c>
      <c r="S1208" s="1">
        <f t="shared" si="111"/>
        <v>0.10956276660274084</v>
      </c>
      <c r="T1208" s="1">
        <f t="shared" si="112"/>
        <v>0.89043723339725922</v>
      </c>
      <c r="U1208" s="1">
        <f t="shared" si="113"/>
        <v>-5.03966883848374E-2</v>
      </c>
      <c r="V1208" s="10">
        <f t="shared" si="108"/>
        <v>1</v>
      </c>
      <c r="W1208" s="12"/>
      <c r="X1208" s="12"/>
      <c r="Y1208" s="12"/>
      <c r="Z1208" s="12"/>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19"/>
      <c r="AX1208" s="8"/>
      <c r="AY1208" s="8"/>
      <c r="AZ1208" s="8"/>
      <c r="BA1208" s="8"/>
      <c r="BB1208" s="8"/>
      <c r="BC1208" s="8"/>
      <c r="BD1208" s="8"/>
      <c r="BE1208" s="8"/>
      <c r="BF1208" s="8"/>
      <c r="BG1208" s="8"/>
      <c r="BH1208" s="8"/>
      <c r="BI1208" s="8"/>
    </row>
    <row r="1209" spans="1:61" ht="15" thickBot="1">
      <c r="A1209" s="2">
        <v>0</v>
      </c>
      <c r="B1209" s="2">
        <v>0</v>
      </c>
      <c r="C1209" s="2">
        <v>48</v>
      </c>
      <c r="D1209" s="2">
        <v>2</v>
      </c>
      <c r="E1209" s="2">
        <v>0</v>
      </c>
      <c r="F1209" s="2">
        <v>0</v>
      </c>
      <c r="G1209" s="2">
        <v>0</v>
      </c>
      <c r="H1209" s="2">
        <v>0</v>
      </c>
      <c r="I1209" s="2">
        <v>1</v>
      </c>
      <c r="J1209" s="2">
        <v>0</v>
      </c>
      <c r="K1209" s="2">
        <v>211</v>
      </c>
      <c r="L1209" s="2">
        <v>149</v>
      </c>
      <c r="M1209" s="2">
        <v>100</v>
      </c>
      <c r="N1209" s="2">
        <v>30.91</v>
      </c>
      <c r="O1209" s="2">
        <v>78</v>
      </c>
      <c r="P1209" s="2">
        <v>62</v>
      </c>
      <c r="Q1209" s="1">
        <f t="shared" si="109"/>
        <v>-2.3691433388854897</v>
      </c>
      <c r="R1209" s="1">
        <f t="shared" si="110"/>
        <v>9.3560841892283225E-2</v>
      </c>
      <c r="S1209" s="1">
        <f t="shared" si="111"/>
        <v>8.5556137626861956E-2</v>
      </c>
      <c r="T1209" s="1">
        <f t="shared" si="112"/>
        <v>0.91444386237313802</v>
      </c>
      <c r="U1209" s="1">
        <f t="shared" si="113"/>
        <v>-3.8842950668602085E-2</v>
      </c>
      <c r="V1209" s="10">
        <f t="shared" si="108"/>
        <v>0</v>
      </c>
      <c r="W1209" s="12"/>
      <c r="X1209" s="12"/>
      <c r="Y1209" s="12"/>
      <c r="Z1209" s="12"/>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19"/>
      <c r="AX1209" s="8"/>
      <c r="AY1209" s="8"/>
      <c r="AZ1209" s="8"/>
      <c r="BA1209" s="8"/>
      <c r="BB1209" s="8"/>
      <c r="BC1209" s="8"/>
      <c r="BD1209" s="8"/>
      <c r="BE1209" s="8"/>
      <c r="BF1209" s="8"/>
      <c r="BG1209" s="8"/>
      <c r="BH1209" s="8"/>
      <c r="BI1209" s="8"/>
    </row>
    <row r="1210" spans="1:61" ht="15" thickBot="1">
      <c r="A1210" s="2">
        <v>0</v>
      </c>
      <c r="B1210" s="2">
        <v>1</v>
      </c>
      <c r="C1210" s="2">
        <v>36</v>
      </c>
      <c r="D1210" s="2">
        <v>4</v>
      </c>
      <c r="E1210" s="2">
        <v>1</v>
      </c>
      <c r="F1210" s="2">
        <v>15</v>
      </c>
      <c r="G1210" s="2">
        <v>0</v>
      </c>
      <c r="H1210" s="2">
        <v>0</v>
      </c>
      <c r="I1210" s="2">
        <v>0</v>
      </c>
      <c r="J1210" s="2">
        <v>0</v>
      </c>
      <c r="K1210" s="2">
        <v>155</v>
      </c>
      <c r="L1210" s="2">
        <v>123</v>
      </c>
      <c r="M1210" s="2">
        <v>78</v>
      </c>
      <c r="N1210" s="2">
        <v>22.05</v>
      </c>
      <c r="O1210" s="2">
        <v>67</v>
      </c>
      <c r="P1210" s="2">
        <v>78</v>
      </c>
      <c r="Q1210" s="1">
        <f t="shared" si="109"/>
        <v>-2.9124704200203935</v>
      </c>
      <c r="R1210" s="1">
        <f t="shared" si="110"/>
        <v>5.4341318030703196E-2</v>
      </c>
      <c r="S1210" s="1">
        <f t="shared" si="111"/>
        <v>5.1540537301717253E-2</v>
      </c>
      <c r="T1210" s="1">
        <f t="shared" si="112"/>
        <v>0.94845946269828274</v>
      </c>
      <c r="U1210" s="1">
        <f t="shared" si="113"/>
        <v>-2.2981226190884881E-2</v>
      </c>
      <c r="V1210" s="10">
        <f t="shared" si="108"/>
        <v>0</v>
      </c>
      <c r="W1210" s="12"/>
      <c r="X1210" s="12"/>
      <c r="Y1210" s="12"/>
      <c r="Z1210" s="12"/>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19"/>
      <c r="AX1210" s="8"/>
      <c r="AY1210" s="8"/>
      <c r="AZ1210" s="8"/>
      <c r="BA1210" s="8"/>
      <c r="BB1210" s="8"/>
      <c r="BC1210" s="8"/>
      <c r="BD1210" s="8"/>
      <c r="BE1210" s="8"/>
      <c r="BF1210" s="8"/>
      <c r="BG1210" s="8"/>
      <c r="BH1210" s="8"/>
      <c r="BI1210" s="8"/>
    </row>
    <row r="1211" spans="1:61" ht="15" thickBot="1">
      <c r="A1211" s="2">
        <v>0</v>
      </c>
      <c r="B1211" s="2">
        <v>1</v>
      </c>
      <c r="C1211" s="2">
        <v>63</v>
      </c>
      <c r="D1211" s="2">
        <v>1</v>
      </c>
      <c r="E1211" s="2">
        <v>1</v>
      </c>
      <c r="F1211" s="2">
        <v>20</v>
      </c>
      <c r="G1211" s="2">
        <v>0</v>
      </c>
      <c r="H1211" s="2">
        <v>0</v>
      </c>
      <c r="I1211" s="2">
        <v>1</v>
      </c>
      <c r="J1211" s="2">
        <v>0</v>
      </c>
      <c r="K1211" s="2">
        <v>252</v>
      </c>
      <c r="L1211" s="2">
        <v>149</v>
      </c>
      <c r="M1211" s="2">
        <v>90</v>
      </c>
      <c r="N1211" s="2">
        <v>33.49</v>
      </c>
      <c r="O1211" s="2">
        <v>82</v>
      </c>
      <c r="P1211" s="2">
        <v>83</v>
      </c>
      <c r="Q1211" s="1">
        <f t="shared" si="109"/>
        <v>-9.4079998876472004E-2</v>
      </c>
      <c r="R1211" s="1">
        <f t="shared" si="110"/>
        <v>0.91020994355526119</v>
      </c>
      <c r="S1211" s="1">
        <f t="shared" si="111"/>
        <v>0.47649733299010516</v>
      </c>
      <c r="T1211" s="1">
        <f t="shared" si="112"/>
        <v>0.52350266700989478</v>
      </c>
      <c r="U1211" s="1">
        <f t="shared" si="113"/>
        <v>-0.28108110144506232</v>
      </c>
      <c r="V1211" s="10">
        <f t="shared" si="108"/>
        <v>1</v>
      </c>
      <c r="W1211" s="12"/>
      <c r="X1211" s="12"/>
      <c r="Y1211" s="12"/>
      <c r="Z1211" s="12"/>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19"/>
      <c r="AX1211" s="8"/>
      <c r="AY1211" s="8"/>
      <c r="AZ1211" s="8"/>
      <c r="BA1211" s="8"/>
      <c r="BB1211" s="8"/>
      <c r="BC1211" s="8"/>
      <c r="BD1211" s="8"/>
      <c r="BE1211" s="8"/>
      <c r="BF1211" s="8"/>
      <c r="BG1211" s="8"/>
      <c r="BH1211" s="8"/>
      <c r="BI1211" s="8"/>
    </row>
    <row r="1212" spans="1:61" ht="15" thickBot="1">
      <c r="A1212" s="2">
        <v>0</v>
      </c>
      <c r="B1212" s="2">
        <v>1</v>
      </c>
      <c r="C1212" s="2">
        <v>36</v>
      </c>
      <c r="D1212" s="2">
        <v>4</v>
      </c>
      <c r="E1212" s="2">
        <v>0</v>
      </c>
      <c r="F1212" s="2">
        <v>0</v>
      </c>
      <c r="G1212" s="2">
        <v>0</v>
      </c>
      <c r="H1212" s="2">
        <v>0</v>
      </c>
      <c r="I1212" s="2">
        <v>0</v>
      </c>
      <c r="J1212" s="2">
        <v>0</v>
      </c>
      <c r="K1212" s="2">
        <v>172</v>
      </c>
      <c r="L1212" s="2">
        <v>122.5</v>
      </c>
      <c r="M1212" s="2">
        <v>82.5</v>
      </c>
      <c r="N1212" s="2">
        <v>28.53</v>
      </c>
      <c r="O1212" s="2">
        <v>82</v>
      </c>
      <c r="P1212" s="2">
        <v>75</v>
      </c>
      <c r="Q1212" s="1">
        <f t="shared" si="109"/>
        <v>-3.2658571273514623</v>
      </c>
      <c r="R1212" s="1">
        <f t="shared" si="110"/>
        <v>3.8164209472889267E-2</v>
      </c>
      <c r="S1212" s="1">
        <f t="shared" si="111"/>
        <v>3.6761245595498336E-2</v>
      </c>
      <c r="T1212" s="1">
        <f t="shared" si="112"/>
        <v>0.96323875440450168</v>
      </c>
      <c r="U1212" s="1">
        <f t="shared" si="113"/>
        <v>-1.6266052575620426E-2</v>
      </c>
      <c r="V1212" s="10">
        <f t="shared" si="108"/>
        <v>0</v>
      </c>
      <c r="W1212" s="12"/>
      <c r="X1212" s="12"/>
      <c r="Y1212" s="12"/>
      <c r="Z1212" s="12"/>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19"/>
      <c r="AX1212" s="8"/>
      <c r="AY1212" s="8"/>
      <c r="AZ1212" s="8"/>
      <c r="BA1212" s="8"/>
      <c r="BB1212" s="8"/>
      <c r="BC1212" s="8"/>
      <c r="BD1212" s="8"/>
      <c r="BE1212" s="8"/>
      <c r="BF1212" s="8"/>
      <c r="BG1212" s="8"/>
      <c r="BH1212" s="8"/>
      <c r="BI1212" s="8"/>
    </row>
    <row r="1213" spans="1:61" ht="15" thickBot="1">
      <c r="A1213" s="2">
        <v>0</v>
      </c>
      <c r="B1213" s="2">
        <v>0</v>
      </c>
      <c r="C1213" s="2">
        <v>65</v>
      </c>
      <c r="D1213" s="2">
        <v>1</v>
      </c>
      <c r="E1213" s="2">
        <v>0</v>
      </c>
      <c r="F1213" s="2">
        <v>0</v>
      </c>
      <c r="G1213" s="2">
        <v>0</v>
      </c>
      <c r="H1213" s="2">
        <v>0</v>
      </c>
      <c r="I1213" s="2">
        <v>1</v>
      </c>
      <c r="J1213" s="2">
        <v>0</v>
      </c>
      <c r="K1213" s="2">
        <v>244</v>
      </c>
      <c r="L1213" s="2">
        <v>162</v>
      </c>
      <c r="M1213" s="2">
        <v>98</v>
      </c>
      <c r="N1213" s="2">
        <v>24.5</v>
      </c>
      <c r="O1213" s="2">
        <v>70</v>
      </c>
      <c r="P1213" s="2">
        <v>82</v>
      </c>
      <c r="Q1213" s="1">
        <f t="shared" si="109"/>
        <v>-0.8342679245836635</v>
      </c>
      <c r="R1213" s="1">
        <f t="shared" si="110"/>
        <v>0.43419222656713358</v>
      </c>
      <c r="S1213" s="1">
        <f t="shared" si="111"/>
        <v>0.30274339696179442</v>
      </c>
      <c r="T1213" s="1">
        <f t="shared" si="112"/>
        <v>0.69725660303820558</v>
      </c>
      <c r="U1213" s="1">
        <f t="shared" si="113"/>
        <v>-0.15660736426237432</v>
      </c>
      <c r="V1213" s="10">
        <f t="shared" si="108"/>
        <v>1</v>
      </c>
      <c r="W1213" s="12"/>
      <c r="X1213" s="12"/>
      <c r="Y1213" s="12"/>
      <c r="Z1213" s="12"/>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19"/>
      <c r="AX1213" s="8"/>
      <c r="AY1213" s="8"/>
      <c r="AZ1213" s="8"/>
      <c r="BA1213" s="8"/>
      <c r="BB1213" s="8"/>
      <c r="BC1213" s="8"/>
      <c r="BD1213" s="8"/>
      <c r="BE1213" s="8"/>
      <c r="BF1213" s="8"/>
      <c r="BG1213" s="8"/>
      <c r="BH1213" s="8"/>
      <c r="BI1213" s="8"/>
    </row>
    <row r="1214" spans="1:61" ht="15" thickBot="1">
      <c r="A1214" s="2">
        <v>0</v>
      </c>
      <c r="B1214" s="2">
        <v>0</v>
      </c>
      <c r="C1214" s="2">
        <v>48</v>
      </c>
      <c r="D1214" s="2">
        <v>3</v>
      </c>
      <c r="E1214" s="2">
        <v>1</v>
      </c>
      <c r="F1214" s="2">
        <v>3</v>
      </c>
      <c r="G1214" s="2">
        <v>0</v>
      </c>
      <c r="H1214" s="2">
        <v>0</v>
      </c>
      <c r="I1214" s="2">
        <v>0</v>
      </c>
      <c r="J1214" s="2">
        <v>0</v>
      </c>
      <c r="K1214" s="2">
        <v>246</v>
      </c>
      <c r="L1214" s="2">
        <v>129</v>
      </c>
      <c r="M1214" s="2">
        <v>86</v>
      </c>
      <c r="N1214" s="2">
        <v>25.04</v>
      </c>
      <c r="O1214" s="2">
        <v>80</v>
      </c>
      <c r="P1214" s="2">
        <v>87</v>
      </c>
      <c r="Q1214" s="1">
        <f t="shared" si="109"/>
        <v>-2.5665775866636942</v>
      </c>
      <c r="R1214" s="1">
        <f t="shared" si="110"/>
        <v>7.679793043414318E-2</v>
      </c>
      <c r="S1214" s="1">
        <f t="shared" si="111"/>
        <v>7.1320651965944823E-2</v>
      </c>
      <c r="T1214" s="1">
        <f t="shared" si="112"/>
        <v>0.92867934803405516</v>
      </c>
      <c r="U1214" s="1">
        <f t="shared" si="113"/>
        <v>-3.2134212182747771E-2</v>
      </c>
      <c r="V1214" s="10">
        <f t="shared" si="108"/>
        <v>0</v>
      </c>
      <c r="W1214" s="12"/>
      <c r="X1214" s="12"/>
      <c r="Y1214" s="12"/>
      <c r="Z1214" s="12"/>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19"/>
      <c r="AX1214" s="8"/>
      <c r="AY1214" s="8"/>
      <c r="AZ1214" s="8"/>
      <c r="BA1214" s="8"/>
      <c r="BB1214" s="8"/>
      <c r="BC1214" s="8"/>
      <c r="BD1214" s="8"/>
      <c r="BE1214" s="8"/>
      <c r="BF1214" s="8"/>
      <c r="BG1214" s="8"/>
      <c r="BH1214" s="8"/>
      <c r="BI1214" s="8"/>
    </row>
    <row r="1215" spans="1:61" ht="15" thickBot="1">
      <c r="A1215" s="2">
        <v>0</v>
      </c>
      <c r="B1215" s="2">
        <v>0</v>
      </c>
      <c r="C1215" s="2">
        <v>63</v>
      </c>
      <c r="D1215" s="2">
        <v>2</v>
      </c>
      <c r="E1215" s="2">
        <v>0</v>
      </c>
      <c r="F1215" s="2">
        <v>0</v>
      </c>
      <c r="G1215" s="2">
        <v>0</v>
      </c>
      <c r="H1215" s="2">
        <v>0</v>
      </c>
      <c r="I1215" s="2">
        <v>1</v>
      </c>
      <c r="J1215" s="2">
        <v>0</v>
      </c>
      <c r="K1215" s="2">
        <v>276</v>
      </c>
      <c r="L1215" s="2">
        <v>144</v>
      </c>
      <c r="M1215" s="2">
        <v>90</v>
      </c>
      <c r="N1215" s="2">
        <v>21.35</v>
      </c>
      <c r="O1215" s="2">
        <v>70</v>
      </c>
      <c r="P1215" s="2">
        <v>78</v>
      </c>
      <c r="Q1215" s="1">
        <f t="shared" si="109"/>
        <v>-1.2266036433534024</v>
      </c>
      <c r="R1215" s="1">
        <f t="shared" si="110"/>
        <v>0.29328699526229457</v>
      </c>
      <c r="S1215" s="1">
        <f t="shared" si="111"/>
        <v>0.22677642034343071</v>
      </c>
      <c r="T1215" s="1">
        <f t="shared" si="112"/>
        <v>0.77322357965656929</v>
      </c>
      <c r="U1215" s="1">
        <f t="shared" si="113"/>
        <v>-0.11169491051701275</v>
      </c>
      <c r="V1215" s="10">
        <f t="shared" si="108"/>
        <v>1</v>
      </c>
      <c r="W1215" s="12"/>
      <c r="X1215" s="12"/>
      <c r="Y1215" s="12"/>
      <c r="Z1215" s="12"/>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19"/>
      <c r="AX1215" s="8"/>
      <c r="AY1215" s="8"/>
      <c r="AZ1215" s="8"/>
      <c r="BA1215" s="8"/>
      <c r="BB1215" s="8"/>
      <c r="BC1215" s="8"/>
      <c r="BD1215" s="8"/>
      <c r="BE1215" s="8"/>
      <c r="BF1215" s="8"/>
      <c r="BG1215" s="8"/>
      <c r="BH1215" s="8"/>
      <c r="BI1215" s="8"/>
    </row>
    <row r="1216" spans="1:61" ht="15" thickBot="1">
      <c r="A1216" s="2">
        <v>0</v>
      </c>
      <c r="B1216" s="2">
        <v>1</v>
      </c>
      <c r="C1216" s="2">
        <v>40</v>
      </c>
      <c r="D1216" s="2">
        <v>4</v>
      </c>
      <c r="E1216" s="2">
        <v>1</v>
      </c>
      <c r="F1216" s="2">
        <v>20</v>
      </c>
      <c r="G1216" s="2">
        <v>0</v>
      </c>
      <c r="H1216" s="2">
        <v>0</v>
      </c>
      <c r="I1216" s="2">
        <v>0</v>
      </c>
      <c r="J1216" s="2">
        <v>0</v>
      </c>
      <c r="K1216" s="2">
        <v>229</v>
      </c>
      <c r="L1216" s="2">
        <v>137</v>
      </c>
      <c r="M1216" s="2">
        <v>85</v>
      </c>
      <c r="N1216" s="2">
        <v>35.200000000000003</v>
      </c>
      <c r="O1216" s="2">
        <v>66</v>
      </c>
      <c r="P1216" s="2">
        <v>55</v>
      </c>
      <c r="Q1216" s="1">
        <f t="shared" si="109"/>
        <v>-2.2858648068507561</v>
      </c>
      <c r="R1216" s="1">
        <f t="shared" si="110"/>
        <v>0.10168608524712329</v>
      </c>
      <c r="S1216" s="1">
        <f t="shared" si="111"/>
        <v>9.2300417159497578E-2</v>
      </c>
      <c r="T1216" s="1">
        <f t="shared" si="112"/>
        <v>0.90769958284050245</v>
      </c>
      <c r="U1216" s="1">
        <f t="shared" si="113"/>
        <v>-4.2057864147092387E-2</v>
      </c>
      <c r="V1216" s="10">
        <f t="shared" si="108"/>
        <v>0</v>
      </c>
      <c r="W1216" s="12"/>
      <c r="X1216" s="12"/>
      <c r="Y1216" s="12"/>
      <c r="Z1216" s="12"/>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19"/>
      <c r="AX1216" s="8"/>
      <c r="AY1216" s="8"/>
      <c r="AZ1216" s="8"/>
      <c r="BA1216" s="8"/>
      <c r="BB1216" s="8"/>
      <c r="BC1216" s="8"/>
      <c r="BD1216" s="8"/>
      <c r="BE1216" s="8"/>
      <c r="BF1216" s="8"/>
      <c r="BG1216" s="8"/>
      <c r="BH1216" s="8"/>
      <c r="BI1216" s="8"/>
    </row>
    <row r="1217" spans="1:61" ht="15" thickBot="1">
      <c r="A1217" s="2">
        <v>0</v>
      </c>
      <c r="B1217" s="2">
        <v>0</v>
      </c>
      <c r="C1217" s="2">
        <v>40</v>
      </c>
      <c r="D1217" s="2">
        <v>2</v>
      </c>
      <c r="E1217" s="2">
        <v>0</v>
      </c>
      <c r="F1217" s="2">
        <v>0</v>
      </c>
      <c r="G1217" s="2">
        <v>0</v>
      </c>
      <c r="H1217" s="2">
        <v>0</v>
      </c>
      <c r="I1217" s="2">
        <v>1</v>
      </c>
      <c r="J1217" s="2">
        <v>0</v>
      </c>
      <c r="K1217" s="2">
        <v>204</v>
      </c>
      <c r="L1217" s="2">
        <v>122</v>
      </c>
      <c r="M1217" s="2">
        <v>94</v>
      </c>
      <c r="N1217" s="2">
        <v>29.86</v>
      </c>
      <c r="O1217" s="2">
        <v>87</v>
      </c>
      <c r="P1217" s="2">
        <v>82</v>
      </c>
      <c r="Q1217" s="1">
        <f t="shared" si="109"/>
        <v>-3.1762753619138673</v>
      </c>
      <c r="R1217" s="1">
        <f t="shared" si="110"/>
        <v>4.1740835451958967E-2</v>
      </c>
      <c r="S1217" s="1">
        <f t="shared" si="111"/>
        <v>4.0068349085931446E-2</v>
      </c>
      <c r="T1217" s="1">
        <f t="shared" si="112"/>
        <v>0.95993165091406851</v>
      </c>
      <c r="U1217" s="1">
        <f t="shared" si="113"/>
        <v>-1.7759688510020692E-2</v>
      </c>
      <c r="V1217" s="10">
        <f t="shared" si="108"/>
        <v>0</v>
      </c>
      <c r="W1217" s="12"/>
      <c r="X1217" s="12"/>
      <c r="Y1217" s="12"/>
      <c r="Z1217" s="12"/>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19"/>
      <c r="AX1217" s="8"/>
      <c r="AY1217" s="8"/>
      <c r="AZ1217" s="8"/>
      <c r="BA1217" s="8"/>
      <c r="BB1217" s="8"/>
      <c r="BC1217" s="8"/>
      <c r="BD1217" s="8"/>
      <c r="BE1217" s="8"/>
      <c r="BF1217" s="8"/>
      <c r="BG1217" s="8"/>
      <c r="BH1217" s="8"/>
      <c r="BI1217" s="8"/>
    </row>
    <row r="1218" spans="1:61" ht="15" thickBot="1">
      <c r="A1218" s="2">
        <v>1</v>
      </c>
      <c r="B1218" s="2">
        <v>0</v>
      </c>
      <c r="C1218" s="2">
        <v>42</v>
      </c>
      <c r="D1218" s="2">
        <v>1</v>
      </c>
      <c r="E1218" s="2">
        <v>0</v>
      </c>
      <c r="F1218" s="2">
        <v>0</v>
      </c>
      <c r="G1218" s="2">
        <v>0</v>
      </c>
      <c r="H1218" s="2">
        <v>0</v>
      </c>
      <c r="I1218" s="2">
        <v>0</v>
      </c>
      <c r="J1218" s="2">
        <v>0</v>
      </c>
      <c r="K1218" s="2">
        <v>170</v>
      </c>
      <c r="L1218" s="2">
        <v>113</v>
      </c>
      <c r="M1218" s="2">
        <v>79</v>
      </c>
      <c r="N1218" s="2">
        <v>21.31</v>
      </c>
      <c r="O1218" s="2">
        <v>70</v>
      </c>
      <c r="P1218" s="2">
        <v>65</v>
      </c>
      <c r="Q1218" s="1">
        <f t="shared" si="109"/>
        <v>-3.5188940578166301</v>
      </c>
      <c r="R1218" s="1">
        <f t="shared" si="110"/>
        <v>2.9632188540177715E-2</v>
      </c>
      <c r="S1218" s="1">
        <f t="shared" si="111"/>
        <v>2.8779392165459116E-2</v>
      </c>
      <c r="T1218" s="1">
        <f t="shared" si="112"/>
        <v>2.8779392165459116E-2</v>
      </c>
      <c r="U1218" s="1">
        <f t="shared" si="113"/>
        <v>-1.5409183828099307</v>
      </c>
      <c r="V1218" s="10">
        <f t="shared" si="108"/>
        <v>0</v>
      </c>
      <c r="W1218" s="12"/>
      <c r="X1218" s="12"/>
      <c r="Y1218" s="12"/>
      <c r="Z1218" s="12"/>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19"/>
      <c r="AX1218" s="8"/>
      <c r="AY1218" s="8"/>
      <c r="AZ1218" s="8"/>
      <c r="BA1218" s="8"/>
      <c r="BB1218" s="8"/>
      <c r="BC1218" s="8"/>
      <c r="BD1218" s="8"/>
      <c r="BE1218" s="8"/>
      <c r="BF1218" s="8"/>
      <c r="BG1218" s="8"/>
      <c r="BH1218" s="8"/>
      <c r="BI1218" s="8"/>
    </row>
    <row r="1219" spans="1:61" ht="15" thickBot="1">
      <c r="A1219" s="2">
        <v>0</v>
      </c>
      <c r="B1219" s="2">
        <v>0</v>
      </c>
      <c r="C1219" s="2">
        <v>63</v>
      </c>
      <c r="D1219" s="2">
        <v>2</v>
      </c>
      <c r="E1219" s="2">
        <v>0</v>
      </c>
      <c r="F1219" s="2">
        <v>0</v>
      </c>
      <c r="G1219" s="2">
        <v>0</v>
      </c>
      <c r="H1219" s="2">
        <v>0</v>
      </c>
      <c r="I1219" s="2">
        <v>0</v>
      </c>
      <c r="J1219" s="2">
        <v>0</v>
      </c>
      <c r="K1219" s="2">
        <v>192</v>
      </c>
      <c r="L1219" s="2">
        <v>143</v>
      </c>
      <c r="M1219" s="2">
        <v>87</v>
      </c>
      <c r="N1219" s="2">
        <v>23.64</v>
      </c>
      <c r="O1219" s="2">
        <v>75</v>
      </c>
      <c r="P1219" s="2">
        <v>100</v>
      </c>
      <c r="Q1219" s="1">
        <f t="shared" si="109"/>
        <v>-1.5069352927752888</v>
      </c>
      <c r="R1219" s="1">
        <f t="shared" si="110"/>
        <v>0.22158804086626438</v>
      </c>
      <c r="S1219" s="1">
        <f t="shared" si="111"/>
        <v>0.18139342679642617</v>
      </c>
      <c r="T1219" s="1">
        <f t="shared" si="112"/>
        <v>0.81860657320357388</v>
      </c>
      <c r="U1219" s="1">
        <f t="shared" si="113"/>
        <v>-8.692477240198887E-2</v>
      </c>
      <c r="V1219" s="10">
        <f t="shared" si="108"/>
        <v>1</v>
      </c>
      <c r="W1219" s="12"/>
      <c r="X1219" s="12"/>
      <c r="Y1219" s="12"/>
      <c r="Z1219" s="12"/>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19"/>
      <c r="AX1219" s="8"/>
      <c r="AY1219" s="8"/>
      <c r="AZ1219" s="8"/>
      <c r="BA1219" s="8"/>
      <c r="BB1219" s="8"/>
      <c r="BC1219" s="8"/>
      <c r="BD1219" s="8"/>
      <c r="BE1219" s="8"/>
      <c r="BF1219" s="8"/>
      <c r="BG1219" s="8"/>
      <c r="BH1219" s="8"/>
      <c r="BI1219" s="8"/>
    </row>
    <row r="1220" spans="1:61" ht="15" thickBot="1">
      <c r="A1220" s="2">
        <v>0</v>
      </c>
      <c r="B1220" s="2">
        <v>1</v>
      </c>
      <c r="C1220" s="2">
        <v>36</v>
      </c>
      <c r="D1220" s="2">
        <v>4</v>
      </c>
      <c r="E1220" s="2">
        <v>0</v>
      </c>
      <c r="F1220" s="2">
        <v>0</v>
      </c>
      <c r="G1220" s="2">
        <v>0</v>
      </c>
      <c r="H1220" s="2">
        <v>0</v>
      </c>
      <c r="I1220" s="2">
        <v>0</v>
      </c>
      <c r="J1220" s="2">
        <v>0</v>
      </c>
      <c r="K1220" s="2">
        <v>234</v>
      </c>
      <c r="L1220" s="2">
        <v>133</v>
      </c>
      <c r="M1220" s="2">
        <v>88</v>
      </c>
      <c r="N1220" s="2">
        <v>26.78</v>
      </c>
      <c r="O1220" s="2">
        <v>58</v>
      </c>
      <c r="P1220" s="2">
        <v>100</v>
      </c>
      <c r="Q1220" s="1">
        <f t="shared" si="109"/>
        <v>-2.7412519517754026</v>
      </c>
      <c r="R1220" s="1">
        <f t="shared" si="110"/>
        <v>6.4489558514866249E-2</v>
      </c>
      <c r="S1220" s="1">
        <f t="shared" si="111"/>
        <v>6.0582612576152967E-2</v>
      </c>
      <c r="T1220" s="1">
        <f t="shared" si="112"/>
        <v>0.93941738742384706</v>
      </c>
      <c r="U1220" s="1">
        <f t="shared" si="113"/>
        <v>-2.7141405838581354E-2</v>
      </c>
      <c r="V1220" s="10">
        <f t="shared" si="108"/>
        <v>0</v>
      </c>
      <c r="W1220" s="12"/>
      <c r="X1220" s="12"/>
      <c r="Y1220" s="12"/>
      <c r="Z1220" s="12"/>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19"/>
      <c r="AX1220" s="8"/>
      <c r="AY1220" s="8"/>
      <c r="AZ1220" s="8"/>
      <c r="BA1220" s="8"/>
      <c r="BB1220" s="8"/>
      <c r="BC1220" s="8"/>
      <c r="BD1220" s="8"/>
      <c r="BE1220" s="8"/>
      <c r="BF1220" s="8"/>
      <c r="BG1220" s="8"/>
      <c r="BH1220" s="8"/>
      <c r="BI1220" s="8"/>
    </row>
    <row r="1221" spans="1:61" ht="15" thickBot="1">
      <c r="A1221" s="2">
        <v>0</v>
      </c>
      <c r="B1221" s="2">
        <v>0</v>
      </c>
      <c r="C1221" s="2">
        <v>46</v>
      </c>
      <c r="D1221" s="2">
        <v>2</v>
      </c>
      <c r="E1221" s="2">
        <v>1</v>
      </c>
      <c r="F1221" s="2">
        <v>20</v>
      </c>
      <c r="G1221" s="2">
        <v>0</v>
      </c>
      <c r="H1221" s="2">
        <v>0</v>
      </c>
      <c r="I1221" s="2">
        <v>0</v>
      </c>
      <c r="J1221" s="2">
        <v>0</v>
      </c>
      <c r="K1221" s="2">
        <v>161</v>
      </c>
      <c r="L1221" s="2">
        <v>100</v>
      </c>
      <c r="M1221" s="2">
        <v>64</v>
      </c>
      <c r="N1221" s="2">
        <v>20.66</v>
      </c>
      <c r="O1221" s="2">
        <v>75</v>
      </c>
      <c r="P1221" s="2">
        <v>60</v>
      </c>
      <c r="Q1221" s="1">
        <f t="shared" si="109"/>
        <v>-3.0965206281021578</v>
      </c>
      <c r="R1221" s="1">
        <f t="shared" si="110"/>
        <v>4.5206218322388053E-2</v>
      </c>
      <c r="S1221" s="1">
        <f t="shared" si="111"/>
        <v>4.3251003993208588E-2</v>
      </c>
      <c r="T1221" s="1">
        <f t="shared" si="112"/>
        <v>0.95674899600679142</v>
      </c>
      <c r="U1221" s="1">
        <f t="shared" si="113"/>
        <v>-1.9201984843143387E-2</v>
      </c>
      <c r="V1221" s="10">
        <f t="shared" si="108"/>
        <v>0</v>
      </c>
      <c r="W1221" s="12"/>
      <c r="X1221" s="12"/>
      <c r="Y1221" s="12"/>
      <c r="Z1221" s="12"/>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19"/>
      <c r="AX1221" s="8"/>
      <c r="AY1221" s="8"/>
      <c r="AZ1221" s="8"/>
      <c r="BA1221" s="8"/>
      <c r="BB1221" s="8"/>
      <c r="BC1221" s="8"/>
      <c r="BD1221" s="8"/>
      <c r="BE1221" s="8"/>
      <c r="BF1221" s="8"/>
      <c r="BG1221" s="8"/>
      <c r="BH1221" s="8"/>
      <c r="BI1221" s="8"/>
    </row>
    <row r="1222" spans="1:61" ht="15" thickBot="1">
      <c r="A1222" s="2">
        <v>0</v>
      </c>
      <c r="B1222" s="2">
        <v>1</v>
      </c>
      <c r="C1222" s="2">
        <v>39</v>
      </c>
      <c r="D1222" s="2">
        <v>1</v>
      </c>
      <c r="E1222" s="2">
        <v>1</v>
      </c>
      <c r="F1222" s="2">
        <v>40</v>
      </c>
      <c r="G1222" s="2">
        <v>0</v>
      </c>
      <c r="H1222" s="2">
        <v>0</v>
      </c>
      <c r="I1222" s="2">
        <v>0</v>
      </c>
      <c r="J1222" s="2">
        <v>0</v>
      </c>
      <c r="K1222" s="2">
        <v>251</v>
      </c>
      <c r="L1222" s="2">
        <v>115</v>
      </c>
      <c r="M1222" s="2">
        <v>77</v>
      </c>
      <c r="N1222" s="2">
        <v>24.01</v>
      </c>
      <c r="O1222" s="2">
        <v>65</v>
      </c>
      <c r="P1222" s="2">
        <v>98</v>
      </c>
      <c r="Q1222" s="1">
        <f t="shared" si="109"/>
        <v>-1.8706927265283113</v>
      </c>
      <c r="R1222" s="1">
        <f t="shared" si="110"/>
        <v>0.15401693323707827</v>
      </c>
      <c r="S1222" s="1">
        <f t="shared" si="111"/>
        <v>0.13346158864848948</v>
      </c>
      <c r="T1222" s="1">
        <f t="shared" si="112"/>
        <v>0.86653841135151055</v>
      </c>
      <c r="U1222" s="1">
        <f t="shared" si="113"/>
        <v>-6.2212181399842408E-2</v>
      </c>
      <c r="V1222" s="10">
        <f t="shared" si="108"/>
        <v>1</v>
      </c>
      <c r="W1222" s="12"/>
      <c r="X1222" s="12"/>
      <c r="Y1222" s="12"/>
      <c r="Z1222" s="12"/>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19"/>
      <c r="AX1222" s="8"/>
      <c r="AY1222" s="8"/>
      <c r="AZ1222" s="8"/>
      <c r="BA1222" s="8"/>
      <c r="BB1222" s="8"/>
      <c r="BC1222" s="8"/>
      <c r="BD1222" s="8"/>
      <c r="BE1222" s="8"/>
      <c r="BF1222" s="8"/>
      <c r="BG1222" s="8"/>
      <c r="BH1222" s="8"/>
      <c r="BI1222" s="8"/>
    </row>
    <row r="1223" spans="1:61" ht="15" thickBot="1">
      <c r="A1223" s="2">
        <v>0</v>
      </c>
      <c r="B1223" s="2">
        <v>0</v>
      </c>
      <c r="C1223" s="2">
        <v>39</v>
      </c>
      <c r="D1223" s="2">
        <v>1</v>
      </c>
      <c r="E1223" s="2">
        <v>1</v>
      </c>
      <c r="F1223" s="2">
        <v>15</v>
      </c>
      <c r="G1223" s="2">
        <v>0</v>
      </c>
      <c r="H1223" s="2">
        <v>0</v>
      </c>
      <c r="I1223" s="2">
        <v>0</v>
      </c>
      <c r="J1223" s="2">
        <v>0</v>
      </c>
      <c r="K1223" s="2">
        <v>255</v>
      </c>
      <c r="L1223" s="2">
        <v>142</v>
      </c>
      <c r="M1223" s="2">
        <v>85.5</v>
      </c>
      <c r="N1223" s="2">
        <v>24.89</v>
      </c>
      <c r="O1223" s="2">
        <v>100</v>
      </c>
      <c r="P1223" s="2">
        <v>108</v>
      </c>
      <c r="Q1223" s="1">
        <f t="shared" si="109"/>
        <v>-2.5234142091897462</v>
      </c>
      <c r="R1223" s="1">
        <f t="shared" si="110"/>
        <v>8.0185369239273482E-2</v>
      </c>
      <c r="S1223" s="1">
        <f t="shared" si="111"/>
        <v>7.4232971046205215E-2</v>
      </c>
      <c r="T1223" s="1">
        <f t="shared" si="112"/>
        <v>0.92576702895379481</v>
      </c>
      <c r="U1223" s="1">
        <f t="shared" si="113"/>
        <v>-3.3498290607013974E-2</v>
      </c>
      <c r="V1223" s="10">
        <f t="shared" ref="V1223:V1286" si="114">IF(S1223&gt;0.1,1,0)</f>
        <v>0</v>
      </c>
      <c r="W1223" s="12"/>
      <c r="X1223" s="12"/>
      <c r="Y1223" s="12"/>
      <c r="Z1223" s="12"/>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19"/>
      <c r="AX1223" s="8"/>
      <c r="AY1223" s="8"/>
      <c r="AZ1223" s="8"/>
      <c r="BA1223" s="8"/>
      <c r="BB1223" s="8"/>
      <c r="BC1223" s="8"/>
      <c r="BD1223" s="8"/>
      <c r="BE1223" s="8"/>
      <c r="BF1223" s="8"/>
      <c r="BG1223" s="8"/>
      <c r="BH1223" s="8"/>
      <c r="BI1223" s="8"/>
    </row>
    <row r="1224" spans="1:61" ht="15" thickBot="1">
      <c r="A1224" s="2">
        <v>0</v>
      </c>
      <c r="B1224" s="2">
        <v>0</v>
      </c>
      <c r="C1224" s="2">
        <v>51</v>
      </c>
      <c r="D1224" s="2">
        <v>1</v>
      </c>
      <c r="E1224" s="2">
        <v>1</v>
      </c>
      <c r="F1224" s="2">
        <v>15</v>
      </c>
      <c r="G1224" s="2">
        <v>0</v>
      </c>
      <c r="H1224" s="2">
        <v>0</v>
      </c>
      <c r="I1224" s="2">
        <v>0</v>
      </c>
      <c r="J1224" s="2">
        <v>0</v>
      </c>
      <c r="K1224" s="2">
        <v>345</v>
      </c>
      <c r="L1224" s="2">
        <v>142</v>
      </c>
      <c r="M1224" s="2">
        <v>88</v>
      </c>
      <c r="N1224" s="2">
        <v>19.05</v>
      </c>
      <c r="O1224" s="2">
        <v>80</v>
      </c>
      <c r="P1224" s="2">
        <v>73</v>
      </c>
      <c r="Q1224" s="1">
        <f t="shared" ref="Q1224:Q1287" si="115">A$2+SUMPRODUCT($B$2:$P$2,B1224:P1224)</f>
        <v>-1.7884754410463373</v>
      </c>
      <c r="R1224" s="1">
        <f t="shared" ref="R1224:R1287" si="116">EXP(Q1224)</f>
        <v>0.16721490441834502</v>
      </c>
      <c r="S1224" s="1">
        <f t="shared" ref="S1224:S1287" si="117">R1224/(1+R1224)</f>
        <v>0.14325974058879307</v>
      </c>
      <c r="T1224" s="1">
        <f t="shared" ref="T1224:T1287" si="118">IF(A1224=1,S1224,1-S1224)</f>
        <v>0.85674025941120691</v>
      </c>
      <c r="U1224" s="1">
        <f t="shared" ref="U1224:U1287" si="119">LOG(T1224)</f>
        <v>-6.715082452051864E-2</v>
      </c>
      <c r="V1224" s="10">
        <f t="shared" si="114"/>
        <v>1</v>
      </c>
      <c r="W1224" s="12"/>
      <c r="X1224" s="12"/>
      <c r="Y1224" s="12"/>
      <c r="Z1224" s="12"/>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19"/>
      <c r="AX1224" s="8"/>
      <c r="AY1224" s="8"/>
      <c r="AZ1224" s="8"/>
      <c r="BA1224" s="8"/>
      <c r="BB1224" s="8"/>
      <c r="BC1224" s="8"/>
      <c r="BD1224" s="8"/>
      <c r="BE1224" s="8"/>
      <c r="BF1224" s="8"/>
      <c r="BG1224" s="8"/>
      <c r="BH1224" s="8"/>
      <c r="BI1224" s="8"/>
    </row>
    <row r="1225" spans="1:61" ht="15" thickBot="1">
      <c r="A1225" s="2">
        <v>1</v>
      </c>
      <c r="B1225" s="2">
        <v>1</v>
      </c>
      <c r="C1225" s="2">
        <v>48</v>
      </c>
      <c r="D1225" s="2">
        <v>1</v>
      </c>
      <c r="E1225" s="2">
        <v>1</v>
      </c>
      <c r="F1225" s="2">
        <v>30</v>
      </c>
      <c r="G1225" s="2">
        <v>0</v>
      </c>
      <c r="H1225" s="2">
        <v>0</v>
      </c>
      <c r="I1225" s="2">
        <v>0</v>
      </c>
      <c r="J1225" s="2">
        <v>0</v>
      </c>
      <c r="K1225" s="2">
        <v>212</v>
      </c>
      <c r="L1225" s="2">
        <v>139</v>
      </c>
      <c r="M1225" s="2">
        <v>86</v>
      </c>
      <c r="N1225" s="2">
        <v>20.27</v>
      </c>
      <c r="O1225" s="2">
        <v>66</v>
      </c>
      <c r="P1225" s="2">
        <v>62</v>
      </c>
      <c r="Q1225" s="1">
        <f t="shared" si="115"/>
        <v>-1.5215646509304728</v>
      </c>
      <c r="R1225" s="1">
        <f t="shared" si="116"/>
        <v>0.21836994677305882</v>
      </c>
      <c r="S1225" s="1">
        <f t="shared" si="117"/>
        <v>0.17923123214868147</v>
      </c>
      <c r="T1225" s="1">
        <f t="shared" si="118"/>
        <v>0.17923123214868147</v>
      </c>
      <c r="U1225" s="1">
        <f t="shared" si="119"/>
        <v>-0.74658630958482719</v>
      </c>
      <c r="V1225" s="10">
        <f t="shared" si="114"/>
        <v>1</v>
      </c>
      <c r="W1225" s="12"/>
      <c r="X1225" s="12"/>
      <c r="Y1225" s="12"/>
      <c r="Z1225" s="12"/>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19"/>
      <c r="AX1225" s="8"/>
      <c r="AY1225" s="8"/>
      <c r="AZ1225" s="8"/>
      <c r="BA1225" s="8"/>
      <c r="BB1225" s="8"/>
      <c r="BC1225" s="8"/>
      <c r="BD1225" s="8"/>
      <c r="BE1225" s="8"/>
      <c r="BF1225" s="8"/>
      <c r="BG1225" s="8"/>
      <c r="BH1225" s="8"/>
      <c r="BI1225" s="8"/>
    </row>
    <row r="1226" spans="1:61" ht="15" thickBot="1">
      <c r="A1226" s="2">
        <v>0</v>
      </c>
      <c r="B1226" s="2">
        <v>0</v>
      </c>
      <c r="C1226" s="2">
        <v>57</v>
      </c>
      <c r="D1226" s="2">
        <v>3</v>
      </c>
      <c r="E1226" s="2">
        <v>0</v>
      </c>
      <c r="F1226" s="2">
        <v>0</v>
      </c>
      <c r="G1226" s="2">
        <v>0</v>
      </c>
      <c r="H1226" s="2">
        <v>0</v>
      </c>
      <c r="I1226" s="2">
        <v>0</v>
      </c>
      <c r="J1226" s="2">
        <v>0</v>
      </c>
      <c r="K1226" s="2">
        <v>210</v>
      </c>
      <c r="L1226" s="2">
        <v>131</v>
      </c>
      <c r="M1226" s="2">
        <v>85</v>
      </c>
      <c r="N1226" s="2">
        <v>26.59</v>
      </c>
      <c r="O1226" s="2">
        <v>70</v>
      </c>
      <c r="P1226" s="2">
        <v>77</v>
      </c>
      <c r="Q1226" s="1">
        <f t="shared" si="115"/>
        <v>-2.1966293506222714</v>
      </c>
      <c r="R1226" s="1">
        <f t="shared" si="116"/>
        <v>0.11117726709961348</v>
      </c>
      <c r="S1226" s="1">
        <f t="shared" si="117"/>
        <v>0.10005358316032469</v>
      </c>
      <c r="T1226" s="1">
        <f t="shared" si="118"/>
        <v>0.89994641683967536</v>
      </c>
      <c r="U1226" s="1">
        <f t="shared" si="119"/>
        <v>-4.5783347853582394E-2</v>
      </c>
      <c r="V1226" s="10">
        <f t="shared" si="114"/>
        <v>1</v>
      </c>
      <c r="W1226" s="12"/>
      <c r="X1226" s="12"/>
      <c r="Y1226" s="12"/>
      <c r="Z1226" s="12"/>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19"/>
      <c r="AX1226" s="8"/>
      <c r="AY1226" s="8"/>
      <c r="AZ1226" s="8"/>
      <c r="BA1226" s="8"/>
      <c r="BB1226" s="8"/>
      <c r="BC1226" s="8"/>
      <c r="BD1226" s="8"/>
      <c r="BE1226" s="8"/>
      <c r="BF1226" s="8"/>
      <c r="BG1226" s="8"/>
      <c r="BH1226" s="8"/>
      <c r="BI1226" s="8"/>
    </row>
    <row r="1227" spans="1:61" ht="15" thickBot="1">
      <c r="A1227" s="2">
        <v>0</v>
      </c>
      <c r="B1227" s="2">
        <v>1</v>
      </c>
      <c r="C1227" s="2">
        <v>41</v>
      </c>
      <c r="D1227" s="2">
        <v>2</v>
      </c>
      <c r="E1227" s="2">
        <v>1</v>
      </c>
      <c r="F1227" s="2">
        <v>20</v>
      </c>
      <c r="G1227" s="2">
        <v>0</v>
      </c>
      <c r="H1227" s="2">
        <v>0</v>
      </c>
      <c r="I1227" s="2">
        <v>1</v>
      </c>
      <c r="J1227" s="2">
        <v>0</v>
      </c>
      <c r="K1227" s="2">
        <v>245</v>
      </c>
      <c r="L1227" s="2">
        <v>146</v>
      </c>
      <c r="M1227" s="2">
        <v>86</v>
      </c>
      <c r="N1227" s="2">
        <v>24.5</v>
      </c>
      <c r="O1227" s="2">
        <v>80</v>
      </c>
      <c r="P1227" s="2">
        <v>72</v>
      </c>
      <c r="Q1227" s="1">
        <f t="shared" si="115"/>
        <v>-1.7140039038818271</v>
      </c>
      <c r="R1227" s="1">
        <f t="shared" si="116"/>
        <v>0.1801430711870525</v>
      </c>
      <c r="S1227" s="1">
        <f t="shared" si="117"/>
        <v>0.15264511192346769</v>
      </c>
      <c r="T1227" s="1">
        <f t="shared" si="118"/>
        <v>0.84735488807653225</v>
      </c>
      <c r="U1227" s="1">
        <f t="shared" si="119"/>
        <v>-7.193466091673989E-2</v>
      </c>
      <c r="V1227" s="10">
        <f t="shared" si="114"/>
        <v>1</v>
      </c>
      <c r="W1227" s="12"/>
      <c r="X1227" s="12"/>
      <c r="Y1227" s="12"/>
      <c r="Z1227" s="12"/>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19"/>
      <c r="AX1227" s="8"/>
      <c r="AY1227" s="8"/>
      <c r="AZ1227" s="8"/>
      <c r="BA1227" s="8"/>
      <c r="BB1227" s="8"/>
      <c r="BC1227" s="8"/>
      <c r="BD1227" s="8"/>
      <c r="BE1227" s="8"/>
      <c r="BF1227" s="8"/>
      <c r="BG1227" s="8"/>
      <c r="BH1227" s="8"/>
      <c r="BI1227" s="8"/>
    </row>
    <row r="1228" spans="1:61" ht="15" thickBot="1">
      <c r="A1228" s="2">
        <v>0</v>
      </c>
      <c r="B1228" s="2">
        <v>1</v>
      </c>
      <c r="C1228" s="2">
        <v>42</v>
      </c>
      <c r="D1228" s="2">
        <v>3</v>
      </c>
      <c r="E1228" s="2">
        <v>1</v>
      </c>
      <c r="F1228" s="2">
        <v>20</v>
      </c>
      <c r="G1228" s="2">
        <v>0</v>
      </c>
      <c r="H1228" s="2">
        <v>0</v>
      </c>
      <c r="I1228" s="2">
        <v>0</v>
      </c>
      <c r="J1228" s="2">
        <v>0</v>
      </c>
      <c r="K1228" s="2">
        <v>231</v>
      </c>
      <c r="L1228" s="2">
        <v>123</v>
      </c>
      <c r="M1228" s="2">
        <v>87</v>
      </c>
      <c r="N1228" s="2">
        <v>21.48</v>
      </c>
      <c r="O1228" s="2">
        <v>75</v>
      </c>
      <c r="P1228" s="2">
        <v>44</v>
      </c>
      <c r="Q1228" s="1">
        <f t="shared" si="115"/>
        <v>-2.529871420682186</v>
      </c>
      <c r="R1228" s="1">
        <f t="shared" si="116"/>
        <v>7.9669263446899341E-2</v>
      </c>
      <c r="S1228" s="1">
        <f t="shared" si="117"/>
        <v>7.3790433926544455E-2</v>
      </c>
      <c r="T1228" s="1">
        <f t="shared" si="118"/>
        <v>0.9262095660734555</v>
      </c>
      <c r="U1228" s="1">
        <f t="shared" si="119"/>
        <v>-3.3290737840656094E-2</v>
      </c>
      <c r="V1228" s="10">
        <f t="shared" si="114"/>
        <v>0</v>
      </c>
      <c r="W1228" s="12"/>
      <c r="X1228" s="12"/>
      <c r="Y1228" s="12"/>
      <c r="Z1228" s="12"/>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19"/>
      <c r="AX1228" s="8"/>
      <c r="AY1228" s="8"/>
      <c r="AZ1228" s="8"/>
      <c r="BA1228" s="8"/>
      <c r="BB1228" s="8"/>
      <c r="BC1228" s="8"/>
      <c r="BD1228" s="8"/>
      <c r="BE1228" s="8"/>
      <c r="BF1228" s="8"/>
      <c r="BG1228" s="8"/>
      <c r="BH1228" s="8"/>
      <c r="BI1228" s="8"/>
    </row>
    <row r="1229" spans="1:61" ht="15" thickBot="1">
      <c r="A1229" s="2">
        <v>0</v>
      </c>
      <c r="B1229" s="2">
        <v>0</v>
      </c>
      <c r="C1229" s="2">
        <v>38</v>
      </c>
      <c r="D1229" s="2">
        <v>3</v>
      </c>
      <c r="E1229" s="2">
        <v>1</v>
      </c>
      <c r="F1229" s="2">
        <v>5</v>
      </c>
      <c r="G1229" s="2">
        <v>0</v>
      </c>
      <c r="H1229" s="2">
        <v>0</v>
      </c>
      <c r="I1229" s="2">
        <v>0</v>
      </c>
      <c r="J1229" s="2">
        <v>0</v>
      </c>
      <c r="K1229" s="2">
        <v>187</v>
      </c>
      <c r="L1229" s="2">
        <v>118</v>
      </c>
      <c r="M1229" s="2">
        <v>78</v>
      </c>
      <c r="N1229" s="2">
        <v>30.06</v>
      </c>
      <c r="O1229" s="2">
        <v>64</v>
      </c>
      <c r="P1229" s="2">
        <v>63</v>
      </c>
      <c r="Q1229" s="1">
        <f t="shared" si="115"/>
        <v>-3.5220276425616062</v>
      </c>
      <c r="R1229" s="1">
        <f t="shared" si="116"/>
        <v>2.9539478898829262E-2</v>
      </c>
      <c r="S1229" s="1">
        <f t="shared" si="117"/>
        <v>2.8691934116430368E-2</v>
      </c>
      <c r="T1229" s="1">
        <f t="shared" si="118"/>
        <v>0.97130806588356966</v>
      </c>
      <c r="U1229" s="1">
        <f t="shared" si="119"/>
        <v>-1.2643004804635328E-2</v>
      </c>
      <c r="V1229" s="10">
        <f t="shared" si="114"/>
        <v>0</v>
      </c>
      <c r="W1229" s="12"/>
      <c r="X1229" s="12"/>
      <c r="Y1229" s="12"/>
      <c r="Z1229" s="12"/>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19"/>
      <c r="AX1229" s="8"/>
      <c r="AY1229" s="8"/>
      <c r="AZ1229" s="8"/>
      <c r="BA1229" s="8"/>
      <c r="BB1229" s="8"/>
      <c r="BC1229" s="8"/>
      <c r="BD1229" s="8"/>
      <c r="BE1229" s="8"/>
      <c r="BF1229" s="8"/>
      <c r="BG1229" s="8"/>
      <c r="BH1229" s="8"/>
      <c r="BI1229" s="8"/>
    </row>
    <row r="1230" spans="1:61" ht="15" thickBot="1">
      <c r="A1230" s="2">
        <v>0</v>
      </c>
      <c r="B1230" s="2">
        <v>0</v>
      </c>
      <c r="C1230" s="2">
        <v>41</v>
      </c>
      <c r="D1230" s="2">
        <v>1</v>
      </c>
      <c r="E1230" s="2">
        <v>1</v>
      </c>
      <c r="F1230" s="2">
        <v>15</v>
      </c>
      <c r="G1230" s="2">
        <v>0</v>
      </c>
      <c r="H1230" s="2">
        <v>0</v>
      </c>
      <c r="I1230" s="2">
        <v>0</v>
      </c>
      <c r="J1230" s="2">
        <v>0</v>
      </c>
      <c r="K1230" s="2">
        <v>190</v>
      </c>
      <c r="L1230" s="2">
        <v>95</v>
      </c>
      <c r="M1230" s="2">
        <v>57</v>
      </c>
      <c r="N1230" s="2">
        <v>20</v>
      </c>
      <c r="O1230" s="2">
        <v>75</v>
      </c>
      <c r="P1230" s="2">
        <v>77</v>
      </c>
      <c r="Q1230" s="1">
        <f t="shared" si="115"/>
        <v>-3.3206204865430751</v>
      </c>
      <c r="R1230" s="1">
        <f t="shared" si="116"/>
        <v>3.6130406366494061E-2</v>
      </c>
      <c r="S1230" s="1">
        <f t="shared" si="117"/>
        <v>3.4870520297919164E-2</v>
      </c>
      <c r="T1230" s="1">
        <f t="shared" si="118"/>
        <v>0.96512947970208085</v>
      </c>
      <c r="U1230" s="1">
        <f t="shared" si="119"/>
        <v>-1.5414418730860559E-2</v>
      </c>
      <c r="V1230" s="10">
        <f t="shared" si="114"/>
        <v>0</v>
      </c>
      <c r="W1230" s="12"/>
      <c r="X1230" s="12"/>
      <c r="Y1230" s="12"/>
      <c r="Z1230" s="12"/>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19"/>
      <c r="AX1230" s="8"/>
      <c r="AY1230" s="8"/>
      <c r="AZ1230" s="8"/>
      <c r="BA1230" s="8"/>
      <c r="BB1230" s="8"/>
      <c r="BC1230" s="8"/>
      <c r="BD1230" s="8"/>
      <c r="BE1230" s="8"/>
      <c r="BF1230" s="8"/>
      <c r="BG1230" s="8"/>
      <c r="BH1230" s="8"/>
      <c r="BI1230" s="8"/>
    </row>
    <row r="1231" spans="1:61" ht="15" thickBot="1">
      <c r="A1231" s="2">
        <v>0</v>
      </c>
      <c r="B1231" s="2">
        <v>0</v>
      </c>
      <c r="C1231" s="2">
        <v>43</v>
      </c>
      <c r="D1231" s="2">
        <v>2</v>
      </c>
      <c r="E1231" s="2">
        <v>1</v>
      </c>
      <c r="F1231" s="2">
        <v>15</v>
      </c>
      <c r="G1231" s="2">
        <v>0</v>
      </c>
      <c r="H1231" s="2">
        <v>0</v>
      </c>
      <c r="I1231" s="2">
        <v>1</v>
      </c>
      <c r="J1231" s="2">
        <v>0</v>
      </c>
      <c r="K1231" s="2">
        <v>174</v>
      </c>
      <c r="L1231" s="2">
        <v>158.5</v>
      </c>
      <c r="M1231" s="2">
        <v>100.5</v>
      </c>
      <c r="N1231" s="2">
        <v>35.99</v>
      </c>
      <c r="O1231" s="2">
        <v>82</v>
      </c>
      <c r="P1231" s="2">
        <v>88</v>
      </c>
      <c r="Q1231" s="1">
        <f t="shared" si="115"/>
        <v>-2.0825718165418623</v>
      </c>
      <c r="R1231" s="1">
        <f t="shared" si="116"/>
        <v>0.12460932741753311</v>
      </c>
      <c r="S1231" s="1">
        <f t="shared" si="117"/>
        <v>0.11080232430907935</v>
      </c>
      <c r="T1231" s="1">
        <f t="shared" si="118"/>
        <v>0.88919767569092067</v>
      </c>
      <c r="U1231" s="1">
        <f t="shared" si="119"/>
        <v>-5.1001681191138196E-2</v>
      </c>
      <c r="V1231" s="10">
        <f t="shared" si="114"/>
        <v>1</v>
      </c>
      <c r="W1231" s="12"/>
      <c r="X1231" s="12"/>
      <c r="Y1231" s="12"/>
      <c r="Z1231" s="12"/>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19"/>
      <c r="AX1231" s="8"/>
      <c r="AY1231" s="8"/>
      <c r="AZ1231" s="8"/>
      <c r="BA1231" s="8"/>
      <c r="BB1231" s="8"/>
      <c r="BC1231" s="8"/>
      <c r="BD1231" s="8"/>
      <c r="BE1231" s="8"/>
      <c r="BF1231" s="8"/>
      <c r="BG1231" s="8"/>
      <c r="BH1231" s="8"/>
      <c r="BI1231" s="8"/>
    </row>
    <row r="1232" spans="1:61" ht="15" thickBot="1">
      <c r="A1232" s="2">
        <v>0</v>
      </c>
      <c r="B1232" s="2">
        <v>0</v>
      </c>
      <c r="C1232" s="2">
        <v>55</v>
      </c>
      <c r="D1232" s="2">
        <v>1</v>
      </c>
      <c r="E1232" s="2">
        <v>0</v>
      </c>
      <c r="F1232" s="2">
        <v>0</v>
      </c>
      <c r="G1232" s="2">
        <v>0</v>
      </c>
      <c r="H1232" s="2">
        <v>0</v>
      </c>
      <c r="I1232" s="2">
        <v>1</v>
      </c>
      <c r="J1232" s="2">
        <v>0</v>
      </c>
      <c r="K1232" s="2">
        <v>243</v>
      </c>
      <c r="L1232" s="2">
        <v>142</v>
      </c>
      <c r="M1232" s="2">
        <v>92</v>
      </c>
      <c r="N1232" s="2">
        <v>30.24</v>
      </c>
      <c r="O1232" s="2">
        <v>70</v>
      </c>
      <c r="P1232" s="2">
        <v>85</v>
      </c>
      <c r="Q1232" s="1">
        <f t="shared" si="115"/>
        <v>-1.6934995072533052</v>
      </c>
      <c r="R1232" s="1">
        <f t="shared" si="116"/>
        <v>0.18387492512744472</v>
      </c>
      <c r="S1232" s="1">
        <f t="shared" si="117"/>
        <v>0.15531617506608689</v>
      </c>
      <c r="T1232" s="1">
        <f t="shared" si="118"/>
        <v>0.84468382493391314</v>
      </c>
      <c r="U1232" s="1">
        <f t="shared" si="119"/>
        <v>-7.3305822153574771E-2</v>
      </c>
      <c r="V1232" s="10">
        <f t="shared" si="114"/>
        <v>1</v>
      </c>
      <c r="W1232" s="12"/>
      <c r="X1232" s="12"/>
      <c r="Y1232" s="12"/>
      <c r="Z1232" s="12"/>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19"/>
      <c r="AX1232" s="8"/>
      <c r="AY1232" s="8"/>
      <c r="AZ1232" s="8"/>
      <c r="BA1232" s="8"/>
      <c r="BB1232" s="8"/>
      <c r="BC1232" s="8"/>
      <c r="BD1232" s="8"/>
      <c r="BE1232" s="8"/>
      <c r="BF1232" s="8"/>
      <c r="BG1232" s="8"/>
      <c r="BH1232" s="8"/>
      <c r="BI1232" s="8"/>
    </row>
    <row r="1233" spans="1:61" ht="15" thickBot="1">
      <c r="A1233" s="2">
        <v>0</v>
      </c>
      <c r="B1233" s="2">
        <v>0</v>
      </c>
      <c r="C1233" s="2">
        <v>38</v>
      </c>
      <c r="D1233" s="2">
        <v>2</v>
      </c>
      <c r="E1233" s="2">
        <v>1</v>
      </c>
      <c r="F1233" s="2">
        <v>7</v>
      </c>
      <c r="G1233" s="2">
        <v>0</v>
      </c>
      <c r="H1233" s="2">
        <v>0</v>
      </c>
      <c r="I1233" s="2">
        <v>0</v>
      </c>
      <c r="J1233" s="2">
        <v>0</v>
      </c>
      <c r="K1233" s="2">
        <v>160</v>
      </c>
      <c r="L1233" s="2">
        <v>95</v>
      </c>
      <c r="M1233" s="2">
        <v>65</v>
      </c>
      <c r="N1233" s="2">
        <v>21.99</v>
      </c>
      <c r="O1233" s="2">
        <v>72</v>
      </c>
      <c r="P1233" s="2">
        <v>77</v>
      </c>
      <c r="Q1233" s="1">
        <f t="shared" si="115"/>
        <v>-3.7804748189453088</v>
      </c>
      <c r="R1233" s="1">
        <f t="shared" si="116"/>
        <v>2.2811857351136739E-2</v>
      </c>
      <c r="S1233" s="1">
        <f t="shared" si="117"/>
        <v>2.2303082612098922E-2</v>
      </c>
      <c r="T1233" s="1">
        <f t="shared" si="118"/>
        <v>0.9776969173879011</v>
      </c>
      <c r="U1233" s="1">
        <f t="shared" si="119"/>
        <v>-9.7957541140937625E-3</v>
      </c>
      <c r="V1233" s="10">
        <f t="shared" si="114"/>
        <v>0</v>
      </c>
      <c r="W1233" s="12"/>
      <c r="X1233" s="12"/>
      <c r="Y1233" s="12"/>
      <c r="Z1233" s="12"/>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19"/>
      <c r="AX1233" s="8"/>
      <c r="AY1233" s="8"/>
      <c r="AZ1233" s="8"/>
      <c r="BA1233" s="8"/>
      <c r="BB1233" s="8"/>
      <c r="BC1233" s="8"/>
      <c r="BD1233" s="8"/>
      <c r="BE1233" s="8"/>
      <c r="BF1233" s="8"/>
      <c r="BG1233" s="8"/>
      <c r="BH1233" s="8"/>
      <c r="BI1233" s="8"/>
    </row>
    <row r="1234" spans="1:61" ht="15" thickBot="1">
      <c r="A1234" s="2">
        <v>0</v>
      </c>
      <c r="B1234" s="2">
        <v>0</v>
      </c>
      <c r="C1234" s="2">
        <v>46</v>
      </c>
      <c r="D1234" s="2">
        <v>2</v>
      </c>
      <c r="E1234" s="2">
        <v>1</v>
      </c>
      <c r="F1234" s="2">
        <v>20</v>
      </c>
      <c r="G1234" s="2">
        <v>0</v>
      </c>
      <c r="H1234" s="2">
        <v>0</v>
      </c>
      <c r="I1234" s="2">
        <v>0</v>
      </c>
      <c r="J1234" s="2">
        <v>0</v>
      </c>
      <c r="K1234" s="2">
        <v>250</v>
      </c>
      <c r="L1234" s="2">
        <v>115</v>
      </c>
      <c r="M1234" s="2">
        <v>74</v>
      </c>
      <c r="N1234" s="2">
        <v>22.7</v>
      </c>
      <c r="O1234" s="2">
        <v>100</v>
      </c>
      <c r="P1234" s="2">
        <v>69</v>
      </c>
      <c r="Q1234" s="1">
        <f t="shared" si="115"/>
        <v>-2.7064463168122685</v>
      </c>
      <c r="R1234" s="1">
        <f t="shared" si="116"/>
        <v>6.6773678080018384E-2</v>
      </c>
      <c r="S1234" s="1">
        <f t="shared" si="117"/>
        <v>6.2594043565264754E-2</v>
      </c>
      <c r="T1234" s="1">
        <f t="shared" si="118"/>
        <v>0.93740595643473523</v>
      </c>
      <c r="U1234" s="1">
        <f t="shared" si="119"/>
        <v>-2.8072291227032579E-2</v>
      </c>
      <c r="V1234" s="10">
        <f t="shared" si="114"/>
        <v>0</v>
      </c>
      <c r="W1234" s="12"/>
      <c r="X1234" s="12"/>
      <c r="Y1234" s="12"/>
      <c r="Z1234" s="12"/>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19"/>
      <c r="AX1234" s="8"/>
      <c r="AY1234" s="8"/>
      <c r="AZ1234" s="8"/>
      <c r="BA1234" s="8"/>
      <c r="BB1234" s="8"/>
      <c r="BC1234" s="8"/>
      <c r="BD1234" s="8"/>
      <c r="BE1234" s="8"/>
      <c r="BF1234" s="8"/>
      <c r="BG1234" s="8"/>
      <c r="BH1234" s="8"/>
      <c r="BI1234" s="8"/>
    </row>
    <row r="1235" spans="1:61" ht="15" thickBot="1">
      <c r="A1235" s="2">
        <v>0</v>
      </c>
      <c r="B1235" s="2">
        <v>1</v>
      </c>
      <c r="C1235" s="2">
        <v>45</v>
      </c>
      <c r="D1235" s="2">
        <v>3</v>
      </c>
      <c r="E1235" s="2">
        <v>1</v>
      </c>
      <c r="F1235" s="2">
        <v>23</v>
      </c>
      <c r="G1235" s="2">
        <v>0</v>
      </c>
      <c r="H1235" s="2">
        <v>0</v>
      </c>
      <c r="I1235" s="2">
        <v>0</v>
      </c>
      <c r="J1235" s="2">
        <v>0</v>
      </c>
      <c r="K1235" s="2">
        <v>263</v>
      </c>
      <c r="L1235" s="2">
        <v>115</v>
      </c>
      <c r="M1235" s="2">
        <v>76</v>
      </c>
      <c r="N1235" s="2">
        <v>24.94</v>
      </c>
      <c r="O1235" s="2">
        <v>68</v>
      </c>
      <c r="P1235" s="2">
        <v>78</v>
      </c>
      <c r="Q1235" s="1">
        <f t="shared" si="115"/>
        <v>-2.0013692016970435</v>
      </c>
      <c r="R1235" s="1">
        <f t="shared" si="116"/>
        <v>0.13515010873668412</v>
      </c>
      <c r="S1235" s="1">
        <f t="shared" si="117"/>
        <v>0.11905923956356181</v>
      </c>
      <c r="T1235" s="1">
        <f t="shared" si="118"/>
        <v>0.88094076043643821</v>
      </c>
      <c r="U1235" s="1">
        <f t="shared" si="119"/>
        <v>-5.5053295084633289E-2</v>
      </c>
      <c r="V1235" s="10">
        <f t="shared" si="114"/>
        <v>1</v>
      </c>
      <c r="W1235" s="12"/>
      <c r="X1235" s="12"/>
      <c r="Y1235" s="12"/>
      <c r="Z1235" s="12"/>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19"/>
      <c r="AX1235" s="8"/>
      <c r="AY1235" s="8"/>
      <c r="AZ1235" s="8"/>
      <c r="BA1235" s="8"/>
      <c r="BB1235" s="8"/>
      <c r="BC1235" s="8"/>
      <c r="BD1235" s="8"/>
      <c r="BE1235" s="8"/>
      <c r="BF1235" s="8"/>
      <c r="BG1235" s="8"/>
      <c r="BH1235" s="8"/>
      <c r="BI1235" s="8"/>
    </row>
    <row r="1236" spans="1:61" ht="15" thickBot="1">
      <c r="A1236" s="2">
        <v>0</v>
      </c>
      <c r="B1236" s="2">
        <v>0</v>
      </c>
      <c r="C1236" s="2">
        <v>53</v>
      </c>
      <c r="D1236" s="2">
        <v>3</v>
      </c>
      <c r="E1236" s="2">
        <v>1</v>
      </c>
      <c r="F1236" s="2">
        <v>20</v>
      </c>
      <c r="G1236" s="2">
        <v>0</v>
      </c>
      <c r="H1236" s="2">
        <v>0</v>
      </c>
      <c r="I1236" s="2">
        <v>0</v>
      </c>
      <c r="J1236" s="2">
        <v>0</v>
      </c>
      <c r="K1236" s="2">
        <v>221</v>
      </c>
      <c r="L1236" s="2">
        <v>131</v>
      </c>
      <c r="M1236" s="2">
        <v>89</v>
      </c>
      <c r="N1236" s="2">
        <v>24.09</v>
      </c>
      <c r="O1236" s="2">
        <v>90</v>
      </c>
      <c r="P1236" s="2">
        <v>95</v>
      </c>
      <c r="Q1236" s="1">
        <f t="shared" si="115"/>
        <v>-1.966481063830158</v>
      </c>
      <c r="R1236" s="1">
        <f t="shared" si="116"/>
        <v>0.13994846044518097</v>
      </c>
      <c r="S1236" s="1">
        <f t="shared" si="117"/>
        <v>0.12276735773696933</v>
      </c>
      <c r="T1236" s="1">
        <f t="shared" si="118"/>
        <v>0.87723264226303066</v>
      </c>
      <c r="U1236" s="1">
        <f t="shared" si="119"/>
        <v>-5.6885216380113013E-2</v>
      </c>
      <c r="V1236" s="10">
        <f t="shared" si="114"/>
        <v>1</v>
      </c>
      <c r="W1236" s="12"/>
      <c r="X1236" s="12"/>
      <c r="Y1236" s="12"/>
      <c r="Z1236" s="12"/>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19"/>
      <c r="AX1236" s="8"/>
      <c r="AY1236" s="8"/>
      <c r="AZ1236" s="8"/>
      <c r="BA1236" s="8"/>
      <c r="BB1236" s="8"/>
      <c r="BC1236" s="8"/>
      <c r="BD1236" s="8"/>
      <c r="BE1236" s="8"/>
      <c r="BF1236" s="8"/>
      <c r="BG1236" s="8"/>
      <c r="BH1236" s="8"/>
      <c r="BI1236" s="8"/>
    </row>
    <row r="1237" spans="1:61" ht="15" thickBot="1">
      <c r="A1237" s="2">
        <v>0</v>
      </c>
      <c r="B1237" s="2">
        <v>1</v>
      </c>
      <c r="C1237" s="2">
        <v>44</v>
      </c>
      <c r="D1237" s="2">
        <v>1</v>
      </c>
      <c r="E1237" s="2">
        <v>1</v>
      </c>
      <c r="F1237" s="2">
        <v>20</v>
      </c>
      <c r="G1237" s="2">
        <v>0</v>
      </c>
      <c r="H1237" s="2">
        <v>0</v>
      </c>
      <c r="I1237" s="2">
        <v>0</v>
      </c>
      <c r="J1237" s="2">
        <v>0</v>
      </c>
      <c r="K1237" s="2">
        <v>271</v>
      </c>
      <c r="L1237" s="2">
        <v>136</v>
      </c>
      <c r="M1237" s="2">
        <v>90</v>
      </c>
      <c r="N1237" s="2">
        <v>25.24</v>
      </c>
      <c r="O1237" s="2">
        <v>80</v>
      </c>
      <c r="P1237" s="2">
        <v>64</v>
      </c>
      <c r="Q1237" s="1">
        <f t="shared" si="115"/>
        <v>-1.8791547155992312</v>
      </c>
      <c r="R1237" s="1">
        <f t="shared" si="116"/>
        <v>0.15271914232160635</v>
      </c>
      <c r="S1237" s="1">
        <f t="shared" si="117"/>
        <v>0.13248599482266429</v>
      </c>
      <c r="T1237" s="1">
        <f t="shared" si="118"/>
        <v>0.86751400517733568</v>
      </c>
      <c r="U1237" s="1">
        <f t="shared" si="119"/>
        <v>-6.1723505214739752E-2</v>
      </c>
      <c r="V1237" s="10">
        <f t="shared" si="114"/>
        <v>1</v>
      </c>
      <c r="W1237" s="12"/>
      <c r="X1237" s="12"/>
      <c r="Y1237" s="12"/>
      <c r="Z1237" s="12"/>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19"/>
      <c r="AX1237" s="8"/>
      <c r="AY1237" s="8"/>
      <c r="AZ1237" s="8"/>
      <c r="BA1237" s="8"/>
      <c r="BB1237" s="8"/>
      <c r="BC1237" s="8"/>
      <c r="BD1237" s="8"/>
      <c r="BE1237" s="8"/>
      <c r="BF1237" s="8"/>
      <c r="BG1237" s="8"/>
      <c r="BH1237" s="8"/>
      <c r="BI1237" s="8"/>
    </row>
    <row r="1238" spans="1:61" ht="15" thickBot="1">
      <c r="A1238" s="2">
        <v>1</v>
      </c>
      <c r="B1238" s="2">
        <v>1</v>
      </c>
      <c r="C1238" s="2">
        <v>51</v>
      </c>
      <c r="D1238" s="2">
        <v>3</v>
      </c>
      <c r="E1238" s="2">
        <v>1</v>
      </c>
      <c r="F1238" s="2">
        <v>20</v>
      </c>
      <c r="G1238" s="2">
        <v>0</v>
      </c>
      <c r="H1238" s="2">
        <v>0</v>
      </c>
      <c r="I1238" s="2">
        <v>1</v>
      </c>
      <c r="J1238" s="2">
        <v>0</v>
      </c>
      <c r="K1238" s="2">
        <v>260</v>
      </c>
      <c r="L1238" s="2">
        <v>123</v>
      </c>
      <c r="M1238" s="2">
        <v>72</v>
      </c>
      <c r="N1238" s="2">
        <v>26.83</v>
      </c>
      <c r="O1238" s="2">
        <v>65</v>
      </c>
      <c r="P1238" s="2">
        <v>65</v>
      </c>
      <c r="Q1238" s="1">
        <f t="shared" si="115"/>
        <v>-1.3718893918371</v>
      </c>
      <c r="R1238" s="1">
        <f t="shared" si="116"/>
        <v>0.25362730520786214</v>
      </c>
      <c r="S1238" s="1">
        <f t="shared" si="117"/>
        <v>0.20231475826526335</v>
      </c>
      <c r="T1238" s="1">
        <f t="shared" si="118"/>
        <v>0.20231475826526335</v>
      </c>
      <c r="U1238" s="1">
        <f t="shared" si="119"/>
        <v>-0.69397243557133059</v>
      </c>
      <c r="V1238" s="10">
        <f t="shared" si="114"/>
        <v>1</v>
      </c>
      <c r="W1238" s="12"/>
      <c r="X1238" s="12"/>
      <c r="Y1238" s="12"/>
      <c r="Z1238" s="12"/>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19"/>
      <c r="AX1238" s="8"/>
      <c r="AY1238" s="8"/>
      <c r="AZ1238" s="8"/>
      <c r="BA1238" s="8"/>
      <c r="BB1238" s="8"/>
      <c r="BC1238" s="8"/>
      <c r="BD1238" s="8"/>
      <c r="BE1238" s="8"/>
      <c r="BF1238" s="8"/>
      <c r="BG1238" s="8"/>
      <c r="BH1238" s="8"/>
      <c r="BI1238" s="8"/>
    </row>
    <row r="1239" spans="1:61" ht="15" thickBot="1">
      <c r="A1239" s="2">
        <v>0</v>
      </c>
      <c r="B1239" s="2">
        <v>1</v>
      </c>
      <c r="C1239" s="2">
        <v>39</v>
      </c>
      <c r="D1239" s="2">
        <v>1</v>
      </c>
      <c r="E1239" s="2">
        <v>0</v>
      </c>
      <c r="F1239" s="2">
        <v>0</v>
      </c>
      <c r="G1239" s="2">
        <v>0</v>
      </c>
      <c r="H1239" s="2">
        <v>0</v>
      </c>
      <c r="I1239" s="2">
        <v>0</v>
      </c>
      <c r="J1239" s="2">
        <v>0</v>
      </c>
      <c r="K1239" s="2">
        <v>213</v>
      </c>
      <c r="L1239" s="2">
        <v>130</v>
      </c>
      <c r="M1239" s="2">
        <v>72</v>
      </c>
      <c r="N1239" s="2">
        <v>22.32</v>
      </c>
      <c r="O1239" s="2">
        <v>80</v>
      </c>
      <c r="P1239" s="2">
        <v>78</v>
      </c>
      <c r="Q1239" s="1">
        <f t="shared" si="115"/>
        <v>-2.6952103277863193</v>
      </c>
      <c r="R1239" s="1">
        <f t="shared" si="116"/>
        <v>6.75281772284409E-2</v>
      </c>
      <c r="S1239" s="1">
        <f t="shared" si="117"/>
        <v>6.3256575956393252E-2</v>
      </c>
      <c r="T1239" s="1">
        <f t="shared" si="118"/>
        <v>0.93674342404360678</v>
      </c>
      <c r="U1239" s="1">
        <f t="shared" si="119"/>
        <v>-2.8379346978865835E-2</v>
      </c>
      <c r="V1239" s="10">
        <f t="shared" si="114"/>
        <v>0</v>
      </c>
      <c r="W1239" s="12"/>
      <c r="X1239" s="12"/>
      <c r="Y1239" s="12"/>
      <c r="Z1239" s="12"/>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19"/>
      <c r="AX1239" s="8"/>
      <c r="AY1239" s="8"/>
      <c r="AZ1239" s="8"/>
      <c r="BA1239" s="8"/>
      <c r="BB1239" s="8"/>
      <c r="BC1239" s="8"/>
      <c r="BD1239" s="8"/>
      <c r="BE1239" s="8"/>
      <c r="BF1239" s="8"/>
      <c r="BG1239" s="8"/>
      <c r="BH1239" s="8"/>
      <c r="BI1239" s="8"/>
    </row>
    <row r="1240" spans="1:61" ht="15" thickBot="1">
      <c r="A1240" s="2">
        <v>0</v>
      </c>
      <c r="B1240" s="2">
        <v>0</v>
      </c>
      <c r="C1240" s="2">
        <v>51</v>
      </c>
      <c r="D1240" s="2">
        <v>2</v>
      </c>
      <c r="E1240" s="2">
        <v>0</v>
      </c>
      <c r="F1240" s="2">
        <v>0</v>
      </c>
      <c r="G1240" s="2">
        <v>0</v>
      </c>
      <c r="H1240" s="2">
        <v>0</v>
      </c>
      <c r="I1240" s="2">
        <v>0</v>
      </c>
      <c r="J1240" s="2">
        <v>0</v>
      </c>
      <c r="K1240" s="2">
        <v>239</v>
      </c>
      <c r="L1240" s="2">
        <v>127.5</v>
      </c>
      <c r="M1240" s="2">
        <v>77.5</v>
      </c>
      <c r="N1240" s="2">
        <v>26.65</v>
      </c>
      <c r="O1240" s="2">
        <v>70</v>
      </c>
      <c r="P1240" s="2">
        <v>79</v>
      </c>
      <c r="Q1240" s="1">
        <f t="shared" si="115"/>
        <v>-2.4715075850594408</v>
      </c>
      <c r="R1240" s="1">
        <f t="shared" si="116"/>
        <v>8.4457436206364186E-2</v>
      </c>
      <c r="S1240" s="1">
        <f t="shared" si="117"/>
        <v>7.7879899557710783E-2</v>
      </c>
      <c r="T1240" s="1">
        <f t="shared" si="118"/>
        <v>0.9221201004422892</v>
      </c>
      <c r="U1240" s="1">
        <f t="shared" si="119"/>
        <v>-3.5212511091140868E-2</v>
      </c>
      <c r="V1240" s="10">
        <f t="shared" si="114"/>
        <v>0</v>
      </c>
      <c r="W1240" s="12"/>
      <c r="X1240" s="12"/>
      <c r="Y1240" s="12"/>
      <c r="Z1240" s="12"/>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19"/>
      <c r="AX1240" s="8"/>
      <c r="AY1240" s="8"/>
      <c r="AZ1240" s="8"/>
      <c r="BA1240" s="8"/>
      <c r="BB1240" s="8"/>
      <c r="BC1240" s="8"/>
      <c r="BD1240" s="8"/>
      <c r="BE1240" s="8"/>
      <c r="BF1240" s="8"/>
      <c r="BG1240" s="8"/>
      <c r="BH1240" s="8"/>
      <c r="BI1240" s="8"/>
    </row>
    <row r="1241" spans="1:61" ht="15" thickBot="1">
      <c r="A1241" s="2">
        <v>0</v>
      </c>
      <c r="B1241" s="2">
        <v>0</v>
      </c>
      <c r="C1241" s="2">
        <v>55</v>
      </c>
      <c r="D1241" s="2">
        <v>1</v>
      </c>
      <c r="E1241" s="2">
        <v>0</v>
      </c>
      <c r="F1241" s="2">
        <v>0</v>
      </c>
      <c r="G1241" s="2">
        <v>0</v>
      </c>
      <c r="H1241" s="2">
        <v>0</v>
      </c>
      <c r="I1241" s="2">
        <v>0</v>
      </c>
      <c r="J1241" s="2">
        <v>0</v>
      </c>
      <c r="K1241" s="2">
        <v>252</v>
      </c>
      <c r="L1241" s="2">
        <v>130</v>
      </c>
      <c r="M1241" s="2">
        <v>82</v>
      </c>
      <c r="N1241" s="2">
        <v>29.17</v>
      </c>
      <c r="O1241" s="2">
        <v>78</v>
      </c>
      <c r="P1241" s="2">
        <v>85</v>
      </c>
      <c r="Q1241" s="1">
        <f t="shared" si="115"/>
        <v>-2.0878826342637549</v>
      </c>
      <c r="R1241" s="1">
        <f t="shared" si="116"/>
        <v>0.12394930417605189</v>
      </c>
      <c r="S1241" s="1">
        <f t="shared" si="117"/>
        <v>0.11028015562224758</v>
      </c>
      <c r="T1241" s="1">
        <f t="shared" si="118"/>
        <v>0.88971984437775242</v>
      </c>
      <c r="U1241" s="1">
        <f t="shared" si="119"/>
        <v>-5.0746722787200521E-2</v>
      </c>
      <c r="V1241" s="10">
        <f t="shared" si="114"/>
        <v>1</v>
      </c>
      <c r="W1241" s="12"/>
      <c r="X1241" s="12"/>
      <c r="Y1241" s="12"/>
      <c r="Z1241" s="12"/>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19"/>
      <c r="AX1241" s="8"/>
      <c r="AY1241" s="8"/>
      <c r="AZ1241" s="8"/>
      <c r="BA1241" s="8"/>
      <c r="BB1241" s="8"/>
      <c r="BC1241" s="8"/>
      <c r="BD1241" s="8"/>
      <c r="BE1241" s="8"/>
      <c r="BF1241" s="8"/>
      <c r="BG1241" s="8"/>
      <c r="BH1241" s="8"/>
      <c r="BI1241" s="8"/>
    </row>
    <row r="1242" spans="1:61" ht="15" thickBot="1">
      <c r="A1242" s="2">
        <v>0</v>
      </c>
      <c r="B1242" s="2">
        <v>1</v>
      </c>
      <c r="C1242" s="2">
        <v>43</v>
      </c>
      <c r="D1242" s="2">
        <v>1</v>
      </c>
      <c r="E1242" s="2">
        <v>1</v>
      </c>
      <c r="F1242" s="2">
        <v>25</v>
      </c>
      <c r="G1242" s="2">
        <v>0</v>
      </c>
      <c r="H1242" s="2">
        <v>0</v>
      </c>
      <c r="I1242" s="2">
        <v>0</v>
      </c>
      <c r="J1242" s="2">
        <v>0</v>
      </c>
      <c r="K1242" s="2">
        <v>201</v>
      </c>
      <c r="L1242" s="2">
        <v>121</v>
      </c>
      <c r="M1242" s="2">
        <v>82</v>
      </c>
      <c r="N1242" s="2">
        <v>23.84</v>
      </c>
      <c r="O1242" s="2">
        <v>70</v>
      </c>
      <c r="P1242" s="2">
        <v>91</v>
      </c>
      <c r="Q1242" s="1">
        <f t="shared" si="115"/>
        <v>-1.9961256866504185</v>
      </c>
      <c r="R1242" s="1">
        <f t="shared" si="116"/>
        <v>0.13586063155599284</v>
      </c>
      <c r="S1242" s="1">
        <f t="shared" si="117"/>
        <v>0.11961030057876032</v>
      </c>
      <c r="T1242" s="1">
        <f t="shared" si="118"/>
        <v>0.88038969942123968</v>
      </c>
      <c r="U1242" s="1">
        <f t="shared" si="119"/>
        <v>-5.5325047343912095E-2</v>
      </c>
      <c r="V1242" s="10">
        <f t="shared" si="114"/>
        <v>1</v>
      </c>
      <c r="W1242" s="12"/>
      <c r="X1242" s="12"/>
      <c r="Y1242" s="12"/>
      <c r="Z1242" s="12"/>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19"/>
      <c r="AX1242" s="8"/>
      <c r="AY1242" s="8"/>
      <c r="AZ1242" s="8"/>
      <c r="BA1242" s="8"/>
      <c r="BB1242" s="8"/>
      <c r="BC1242" s="8"/>
      <c r="BD1242" s="8"/>
      <c r="BE1242" s="8"/>
      <c r="BF1242" s="8"/>
      <c r="BG1242" s="8"/>
      <c r="BH1242" s="8"/>
      <c r="BI1242" s="8"/>
    </row>
    <row r="1243" spans="1:61" ht="15" thickBot="1">
      <c r="A1243" s="2">
        <v>0</v>
      </c>
      <c r="B1243" s="2">
        <v>0</v>
      </c>
      <c r="C1243" s="2">
        <v>67</v>
      </c>
      <c r="D1243" s="2">
        <v>2</v>
      </c>
      <c r="E1243" s="2">
        <v>0</v>
      </c>
      <c r="F1243" s="2">
        <v>0</v>
      </c>
      <c r="G1243" s="2">
        <v>0</v>
      </c>
      <c r="H1243" s="2">
        <v>0</v>
      </c>
      <c r="I1243" s="2">
        <v>0</v>
      </c>
      <c r="J1243" s="2">
        <v>0</v>
      </c>
      <c r="K1243" s="2">
        <v>261</v>
      </c>
      <c r="L1243" s="2">
        <v>135</v>
      </c>
      <c r="M1243" s="2">
        <v>80</v>
      </c>
      <c r="N1243" s="2">
        <v>21.8</v>
      </c>
      <c r="O1243" s="2">
        <v>72</v>
      </c>
      <c r="P1243" s="2">
        <v>93</v>
      </c>
      <c r="Q1243" s="1">
        <f t="shared" si="115"/>
        <v>-1.2401175733151435</v>
      </c>
      <c r="R1243" s="1">
        <f t="shared" si="116"/>
        <v>0.28935019607726808</v>
      </c>
      <c r="S1243" s="1">
        <f t="shared" si="117"/>
        <v>0.22441552105672302</v>
      </c>
      <c r="T1243" s="1">
        <f t="shared" si="118"/>
        <v>0.77558447894327698</v>
      </c>
      <c r="U1243" s="1">
        <f t="shared" si="119"/>
        <v>-0.11037089064121189</v>
      </c>
      <c r="V1243" s="10">
        <f t="shared" si="114"/>
        <v>1</v>
      </c>
      <c r="W1243" s="12"/>
      <c r="X1243" s="12"/>
      <c r="Y1243" s="12"/>
      <c r="Z1243" s="12"/>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19"/>
      <c r="AX1243" s="8"/>
      <c r="AY1243" s="8"/>
      <c r="AZ1243" s="8"/>
      <c r="BA1243" s="8"/>
      <c r="BB1243" s="8"/>
      <c r="BC1243" s="8"/>
      <c r="BD1243" s="8"/>
      <c r="BE1243" s="8"/>
      <c r="BF1243" s="8"/>
      <c r="BG1243" s="8"/>
      <c r="BH1243" s="8"/>
      <c r="BI1243" s="8"/>
    </row>
    <row r="1244" spans="1:61" ht="15" thickBot="1">
      <c r="A1244" s="2">
        <v>0</v>
      </c>
      <c r="B1244" s="2">
        <v>0</v>
      </c>
      <c r="C1244" s="2">
        <v>55</v>
      </c>
      <c r="D1244" s="2">
        <v>3</v>
      </c>
      <c r="E1244" s="2">
        <v>0</v>
      </c>
      <c r="F1244" s="2">
        <v>0</v>
      </c>
      <c r="G1244" s="2">
        <v>0</v>
      </c>
      <c r="H1244" s="2">
        <v>0</v>
      </c>
      <c r="I1244" s="2">
        <v>1</v>
      </c>
      <c r="J1244" s="2">
        <v>0</v>
      </c>
      <c r="K1244" s="2">
        <v>329</v>
      </c>
      <c r="L1244" s="2">
        <v>145</v>
      </c>
      <c r="M1244" s="2">
        <v>82</v>
      </c>
      <c r="N1244" s="2">
        <v>23.43</v>
      </c>
      <c r="O1244" s="2">
        <v>70</v>
      </c>
      <c r="P1244" s="2">
        <v>95</v>
      </c>
      <c r="Q1244" s="1">
        <f t="shared" si="115"/>
        <v>-1.4752777708356293</v>
      </c>
      <c r="R1244" s="1">
        <f t="shared" si="116"/>
        <v>0.22871518781211836</v>
      </c>
      <c r="S1244" s="1">
        <f t="shared" si="117"/>
        <v>0.1861417438970332</v>
      </c>
      <c r="T1244" s="1">
        <f t="shared" si="118"/>
        <v>0.8138582561029668</v>
      </c>
      <c r="U1244" s="1">
        <f t="shared" si="119"/>
        <v>-8.9451226502229517E-2</v>
      </c>
      <c r="V1244" s="10">
        <f t="shared" si="114"/>
        <v>1</v>
      </c>
      <c r="W1244" s="12"/>
      <c r="X1244" s="12"/>
      <c r="Y1244" s="12"/>
      <c r="Z1244" s="12"/>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19"/>
      <c r="AX1244" s="8"/>
      <c r="AY1244" s="8"/>
      <c r="AZ1244" s="8"/>
      <c r="BA1244" s="8"/>
      <c r="BB1244" s="8"/>
      <c r="BC1244" s="8"/>
      <c r="BD1244" s="8"/>
      <c r="BE1244" s="8"/>
      <c r="BF1244" s="8"/>
      <c r="BG1244" s="8"/>
      <c r="BH1244" s="8"/>
      <c r="BI1244" s="8"/>
    </row>
    <row r="1245" spans="1:61" ht="15" thickBot="1">
      <c r="A1245" s="2">
        <v>0</v>
      </c>
      <c r="B1245" s="2">
        <v>0</v>
      </c>
      <c r="C1245" s="2">
        <v>39</v>
      </c>
      <c r="D1245" s="2">
        <v>1</v>
      </c>
      <c r="E1245" s="2">
        <v>0</v>
      </c>
      <c r="F1245" s="2">
        <v>0</v>
      </c>
      <c r="G1245" s="2">
        <v>0</v>
      </c>
      <c r="H1245" s="2">
        <v>0</v>
      </c>
      <c r="I1245" s="2">
        <v>0</v>
      </c>
      <c r="J1245" s="2">
        <v>0</v>
      </c>
      <c r="K1245" s="2">
        <v>229</v>
      </c>
      <c r="L1245" s="2">
        <v>125</v>
      </c>
      <c r="M1245" s="2">
        <v>80</v>
      </c>
      <c r="N1245" s="2">
        <v>24.1</v>
      </c>
      <c r="O1245" s="2">
        <v>75</v>
      </c>
      <c r="P1245" s="2">
        <v>58</v>
      </c>
      <c r="Q1245" s="1">
        <f t="shared" si="115"/>
        <v>-3.4406720155319306</v>
      </c>
      <c r="R1245" s="1">
        <f t="shared" si="116"/>
        <v>3.2043144599956497E-2</v>
      </c>
      <c r="S1245" s="1">
        <f t="shared" si="117"/>
        <v>3.1048260692993754E-2</v>
      </c>
      <c r="T1245" s="1">
        <f t="shared" si="118"/>
        <v>0.96895173930700629</v>
      </c>
      <c r="U1245" s="1">
        <f t="shared" si="119"/>
        <v>-1.3697853366792773E-2</v>
      </c>
      <c r="V1245" s="10">
        <f t="shared" si="114"/>
        <v>0</v>
      </c>
      <c r="W1245" s="12"/>
      <c r="X1245" s="12"/>
      <c r="Y1245" s="12"/>
      <c r="Z1245" s="12"/>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19"/>
      <c r="AX1245" s="8"/>
      <c r="AY1245" s="8"/>
      <c r="AZ1245" s="8"/>
      <c r="BA1245" s="8"/>
      <c r="BB1245" s="8"/>
      <c r="BC1245" s="8"/>
      <c r="BD1245" s="8"/>
      <c r="BE1245" s="8"/>
      <c r="BF1245" s="8"/>
      <c r="BG1245" s="8"/>
      <c r="BH1245" s="8"/>
      <c r="BI1245" s="8"/>
    </row>
    <row r="1246" spans="1:61" ht="15" thickBot="1">
      <c r="A1246" s="2">
        <v>0</v>
      </c>
      <c r="B1246" s="2">
        <v>1</v>
      </c>
      <c r="C1246" s="2">
        <v>54</v>
      </c>
      <c r="D1246" s="2">
        <v>1</v>
      </c>
      <c r="E1246" s="2">
        <v>0</v>
      </c>
      <c r="F1246" s="2">
        <v>0</v>
      </c>
      <c r="G1246" s="2">
        <v>0</v>
      </c>
      <c r="H1246" s="2">
        <v>0</v>
      </c>
      <c r="I1246" s="2">
        <v>0</v>
      </c>
      <c r="J1246" s="2">
        <v>0</v>
      </c>
      <c r="K1246" s="2">
        <v>254</v>
      </c>
      <c r="L1246" s="2">
        <v>136.5</v>
      </c>
      <c r="M1246" s="2">
        <v>83</v>
      </c>
      <c r="N1246" s="2">
        <v>20.55</v>
      </c>
      <c r="O1246" s="2">
        <v>88</v>
      </c>
      <c r="P1246" s="2">
        <v>95</v>
      </c>
      <c r="Q1246" s="1">
        <f t="shared" si="115"/>
        <v>-1.5120996521811696</v>
      </c>
      <c r="R1246" s="1">
        <f t="shared" si="116"/>
        <v>0.22044663044684512</v>
      </c>
      <c r="S1246" s="1">
        <f t="shared" si="117"/>
        <v>0.1806278332434188</v>
      </c>
      <c r="T1246" s="1">
        <f t="shared" si="118"/>
        <v>0.8193721667565812</v>
      </c>
      <c r="U1246" s="1">
        <f t="shared" si="119"/>
        <v>-8.651879267642483E-2</v>
      </c>
      <c r="V1246" s="10">
        <f t="shared" si="114"/>
        <v>1</v>
      </c>
      <c r="W1246" s="12"/>
      <c r="X1246" s="12"/>
      <c r="Y1246" s="12"/>
      <c r="Z1246" s="12"/>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19"/>
      <c r="AX1246" s="8"/>
      <c r="AY1246" s="8"/>
      <c r="AZ1246" s="8"/>
      <c r="BA1246" s="8"/>
      <c r="BB1246" s="8"/>
      <c r="BC1246" s="8"/>
      <c r="BD1246" s="8"/>
      <c r="BE1246" s="8"/>
      <c r="BF1246" s="8"/>
      <c r="BG1246" s="8"/>
      <c r="BH1246" s="8"/>
      <c r="BI1246" s="8"/>
    </row>
    <row r="1247" spans="1:61" ht="15" thickBot="1">
      <c r="A1247" s="2">
        <v>0</v>
      </c>
      <c r="B1247" s="2">
        <v>1</v>
      </c>
      <c r="C1247" s="2">
        <v>41</v>
      </c>
      <c r="D1247" s="2">
        <v>2</v>
      </c>
      <c r="E1247" s="2">
        <v>1</v>
      </c>
      <c r="F1247" s="2">
        <v>30</v>
      </c>
      <c r="G1247" s="2">
        <v>0</v>
      </c>
      <c r="H1247" s="2">
        <v>0</v>
      </c>
      <c r="I1247" s="2">
        <v>0</v>
      </c>
      <c r="J1247" s="2">
        <v>0</v>
      </c>
      <c r="K1247" s="2">
        <v>293</v>
      </c>
      <c r="L1247" s="2">
        <v>115</v>
      </c>
      <c r="M1247" s="2">
        <v>77.5</v>
      </c>
      <c r="N1247" s="2">
        <v>26.26</v>
      </c>
      <c r="O1247" s="2">
        <v>85</v>
      </c>
      <c r="P1247" s="2">
        <v>57</v>
      </c>
      <c r="Q1247" s="1">
        <f t="shared" si="115"/>
        <v>-2.2160029370544425</v>
      </c>
      <c r="R1247" s="1">
        <f t="shared" si="116"/>
        <v>0.10904409502387095</v>
      </c>
      <c r="S1247" s="1">
        <f t="shared" si="117"/>
        <v>9.8322596471264651E-2</v>
      </c>
      <c r="T1247" s="1">
        <f t="shared" si="118"/>
        <v>0.90167740352873538</v>
      </c>
      <c r="U1247" s="1">
        <f t="shared" si="119"/>
        <v>-4.494881381808695E-2</v>
      </c>
      <c r="V1247" s="10">
        <f t="shared" si="114"/>
        <v>0</v>
      </c>
      <c r="W1247" s="12"/>
      <c r="X1247" s="12"/>
      <c r="Y1247" s="12"/>
      <c r="Z1247" s="12"/>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19"/>
      <c r="AX1247" s="8"/>
      <c r="AY1247" s="8"/>
      <c r="AZ1247" s="8"/>
      <c r="BA1247" s="8"/>
      <c r="BB1247" s="8"/>
      <c r="BC1247" s="8"/>
      <c r="BD1247" s="8"/>
      <c r="BE1247" s="8"/>
      <c r="BF1247" s="8"/>
      <c r="BG1247" s="8"/>
      <c r="BH1247" s="8"/>
      <c r="BI1247" s="8"/>
    </row>
    <row r="1248" spans="1:61" ht="15" thickBot="1">
      <c r="A1248" s="2">
        <v>0</v>
      </c>
      <c r="B1248" s="2">
        <v>0</v>
      </c>
      <c r="C1248" s="2">
        <v>48</v>
      </c>
      <c r="D1248" s="2">
        <v>1</v>
      </c>
      <c r="E1248" s="2">
        <v>0</v>
      </c>
      <c r="F1248" s="2">
        <v>0</v>
      </c>
      <c r="G1248" s="2">
        <v>0</v>
      </c>
      <c r="H1248" s="2">
        <v>0</v>
      </c>
      <c r="I1248" s="2">
        <v>0</v>
      </c>
      <c r="J1248" s="2">
        <v>0</v>
      </c>
      <c r="K1248" s="2">
        <v>250</v>
      </c>
      <c r="L1248" s="2">
        <v>117</v>
      </c>
      <c r="M1248" s="2">
        <v>81</v>
      </c>
      <c r="N1248" s="2">
        <v>27.04</v>
      </c>
      <c r="O1248" s="2">
        <v>80</v>
      </c>
      <c r="P1248" s="2">
        <v>65</v>
      </c>
      <c r="Q1248" s="1">
        <f t="shared" si="115"/>
        <v>-2.8950621203533737</v>
      </c>
      <c r="R1248" s="1">
        <f t="shared" si="116"/>
        <v>5.5295590006406832E-2</v>
      </c>
      <c r="S1248" s="1">
        <f t="shared" si="117"/>
        <v>5.2398200589534462E-2</v>
      </c>
      <c r="T1248" s="1">
        <f t="shared" si="118"/>
        <v>0.94760179941046552</v>
      </c>
      <c r="U1248" s="1">
        <f t="shared" si="119"/>
        <v>-2.3374123262385783E-2</v>
      </c>
      <c r="V1248" s="10">
        <f t="shared" si="114"/>
        <v>0</v>
      </c>
      <c r="W1248" s="12"/>
      <c r="X1248" s="12"/>
      <c r="Y1248" s="12"/>
      <c r="Z1248" s="12"/>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19"/>
      <c r="AX1248" s="8"/>
      <c r="AY1248" s="8"/>
      <c r="AZ1248" s="8"/>
      <c r="BA1248" s="8"/>
      <c r="BB1248" s="8"/>
      <c r="BC1248" s="8"/>
      <c r="BD1248" s="8"/>
      <c r="BE1248" s="8"/>
      <c r="BF1248" s="8"/>
      <c r="BG1248" s="8"/>
      <c r="BH1248" s="8"/>
      <c r="BI1248" s="8"/>
    </row>
    <row r="1249" spans="1:61" ht="15" thickBot="1">
      <c r="A1249" s="2">
        <v>0</v>
      </c>
      <c r="B1249" s="2">
        <v>0</v>
      </c>
      <c r="C1249" s="2">
        <v>45</v>
      </c>
      <c r="D1249" s="2">
        <v>2</v>
      </c>
      <c r="E1249" s="2">
        <v>0</v>
      </c>
      <c r="F1249" s="2">
        <v>0</v>
      </c>
      <c r="G1249" s="2">
        <v>0</v>
      </c>
      <c r="H1249" s="2">
        <v>0</v>
      </c>
      <c r="I1249" s="2">
        <v>0</v>
      </c>
      <c r="J1249" s="2">
        <v>0</v>
      </c>
      <c r="K1249" s="2">
        <v>262</v>
      </c>
      <c r="L1249" s="2">
        <v>116</v>
      </c>
      <c r="M1249" s="2">
        <v>66</v>
      </c>
      <c r="N1249" s="2">
        <v>21.56</v>
      </c>
      <c r="O1249" s="2">
        <v>66</v>
      </c>
      <c r="P1249" s="2">
        <v>76</v>
      </c>
      <c r="Q1249" s="1">
        <f t="shared" si="115"/>
        <v>-2.9700085631846402</v>
      </c>
      <c r="R1249" s="1">
        <f t="shared" si="116"/>
        <v>5.1302871014081076E-2</v>
      </c>
      <c r="S1249" s="1">
        <f t="shared" si="117"/>
        <v>4.8799325511776265E-2</v>
      </c>
      <c r="T1249" s="1">
        <f t="shared" si="118"/>
        <v>0.95120067448822376</v>
      </c>
      <c r="U1249" s="1">
        <f t="shared" si="119"/>
        <v>-2.172785043477081E-2</v>
      </c>
      <c r="V1249" s="10">
        <f t="shared" si="114"/>
        <v>0</v>
      </c>
      <c r="W1249" s="12"/>
      <c r="X1249" s="12"/>
      <c r="Y1249" s="12"/>
      <c r="Z1249" s="12"/>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19"/>
      <c r="AX1249" s="8"/>
      <c r="AY1249" s="8"/>
      <c r="AZ1249" s="8"/>
      <c r="BA1249" s="8"/>
      <c r="BB1249" s="8"/>
      <c r="BC1249" s="8"/>
      <c r="BD1249" s="8"/>
      <c r="BE1249" s="8"/>
      <c r="BF1249" s="8"/>
      <c r="BG1249" s="8"/>
      <c r="BH1249" s="8"/>
      <c r="BI1249" s="8"/>
    </row>
    <row r="1250" spans="1:61" ht="15" thickBot="1">
      <c r="A1250" s="2">
        <v>0</v>
      </c>
      <c r="B1250" s="2">
        <v>1</v>
      </c>
      <c r="C1250" s="2">
        <v>61</v>
      </c>
      <c r="D1250" s="2">
        <v>1</v>
      </c>
      <c r="E1250" s="2">
        <v>1</v>
      </c>
      <c r="F1250" s="2">
        <v>3</v>
      </c>
      <c r="G1250" s="2">
        <v>0</v>
      </c>
      <c r="H1250" s="2">
        <v>0</v>
      </c>
      <c r="I1250" s="2">
        <v>1</v>
      </c>
      <c r="J1250" s="2">
        <v>0</v>
      </c>
      <c r="K1250" s="2">
        <v>256</v>
      </c>
      <c r="L1250" s="2">
        <v>165</v>
      </c>
      <c r="M1250" s="2">
        <v>80</v>
      </c>
      <c r="N1250" s="2">
        <v>24.12</v>
      </c>
      <c r="O1250" s="2">
        <v>75</v>
      </c>
      <c r="P1250" s="2">
        <v>97</v>
      </c>
      <c r="Q1250" s="1">
        <f t="shared" si="115"/>
        <v>-0.16837674733750596</v>
      </c>
      <c r="R1250" s="1">
        <f t="shared" si="116"/>
        <v>0.84503540986480874</v>
      </c>
      <c r="S1250" s="1">
        <f t="shared" si="117"/>
        <v>0.4580049820977295</v>
      </c>
      <c r="T1250" s="1">
        <f t="shared" si="118"/>
        <v>0.54199501790227056</v>
      </c>
      <c r="U1250" s="1">
        <f t="shared" si="119"/>
        <v>-0.26600470554186523</v>
      </c>
      <c r="V1250" s="10">
        <f t="shared" si="114"/>
        <v>1</v>
      </c>
      <c r="W1250" s="12"/>
      <c r="X1250" s="12"/>
      <c r="Y1250" s="12"/>
      <c r="Z1250" s="12"/>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19"/>
      <c r="AX1250" s="8"/>
      <c r="AY1250" s="8"/>
      <c r="AZ1250" s="8"/>
      <c r="BA1250" s="8"/>
      <c r="BB1250" s="8"/>
      <c r="BC1250" s="8"/>
      <c r="BD1250" s="8"/>
      <c r="BE1250" s="8"/>
      <c r="BF1250" s="8"/>
      <c r="BG1250" s="8"/>
      <c r="BH1250" s="8"/>
      <c r="BI1250" s="8"/>
    </row>
    <row r="1251" spans="1:61" ht="15" thickBot="1">
      <c r="A1251" s="2">
        <v>0</v>
      </c>
      <c r="B1251" s="2">
        <v>1</v>
      </c>
      <c r="C1251" s="2">
        <v>38</v>
      </c>
      <c r="D1251" s="2">
        <v>1</v>
      </c>
      <c r="E1251" s="2">
        <v>1</v>
      </c>
      <c r="F1251" s="2">
        <v>30</v>
      </c>
      <c r="G1251" s="2">
        <v>0</v>
      </c>
      <c r="H1251" s="2">
        <v>0</v>
      </c>
      <c r="I1251" s="2">
        <v>1</v>
      </c>
      <c r="J1251" s="2">
        <v>0</v>
      </c>
      <c r="K1251" s="2">
        <v>239</v>
      </c>
      <c r="L1251" s="2">
        <v>141</v>
      </c>
      <c r="M1251" s="2">
        <v>98</v>
      </c>
      <c r="N1251" s="2">
        <v>27.8</v>
      </c>
      <c r="O1251" s="2">
        <v>90</v>
      </c>
      <c r="P1251" s="2">
        <v>85</v>
      </c>
      <c r="Q1251" s="1">
        <f t="shared" si="115"/>
        <v>-1.737642941310126</v>
      </c>
      <c r="R1251" s="1">
        <f t="shared" si="116"/>
        <v>0.1759346004574229</v>
      </c>
      <c r="S1251" s="1">
        <f t="shared" si="117"/>
        <v>0.14961257232246308</v>
      </c>
      <c r="T1251" s="1">
        <f t="shared" si="118"/>
        <v>0.85038742767753694</v>
      </c>
      <c r="U1251" s="1">
        <f t="shared" si="119"/>
        <v>-7.0383169146368108E-2</v>
      </c>
      <c r="V1251" s="10">
        <f t="shared" si="114"/>
        <v>1</v>
      </c>
      <c r="W1251" s="12"/>
      <c r="X1251" s="12"/>
      <c r="Y1251" s="12"/>
      <c r="Z1251" s="12"/>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19"/>
      <c r="AX1251" s="8"/>
      <c r="AY1251" s="8"/>
      <c r="AZ1251" s="8"/>
      <c r="BA1251" s="8"/>
      <c r="BB1251" s="8"/>
      <c r="BC1251" s="8"/>
      <c r="BD1251" s="8"/>
      <c r="BE1251" s="8"/>
      <c r="BF1251" s="8"/>
      <c r="BG1251" s="8"/>
      <c r="BH1251" s="8"/>
      <c r="BI1251" s="8"/>
    </row>
    <row r="1252" spans="1:61" ht="15" thickBot="1">
      <c r="A1252" s="2">
        <v>0</v>
      </c>
      <c r="B1252" s="2">
        <v>0</v>
      </c>
      <c r="C1252" s="2">
        <v>49</v>
      </c>
      <c r="D1252" s="2">
        <v>3</v>
      </c>
      <c r="E1252" s="2">
        <v>1</v>
      </c>
      <c r="F1252" s="2">
        <v>1</v>
      </c>
      <c r="G1252" s="2">
        <v>0</v>
      </c>
      <c r="H1252" s="2">
        <v>0</v>
      </c>
      <c r="I1252" s="2">
        <v>0</v>
      </c>
      <c r="J1252" s="2">
        <v>0</v>
      </c>
      <c r="K1252" s="2">
        <v>186</v>
      </c>
      <c r="L1252" s="2">
        <v>120</v>
      </c>
      <c r="M1252" s="2">
        <v>74</v>
      </c>
      <c r="N1252" s="2">
        <v>19.39</v>
      </c>
      <c r="O1252" s="2">
        <v>80</v>
      </c>
      <c r="P1252" s="2">
        <v>69</v>
      </c>
      <c r="Q1252" s="1">
        <f t="shared" si="115"/>
        <v>-2.930557740971155</v>
      </c>
      <c r="R1252" s="1">
        <f t="shared" si="116"/>
        <v>5.3367264732982922E-2</v>
      </c>
      <c r="S1252" s="1">
        <f t="shared" si="117"/>
        <v>5.0663492705472428E-2</v>
      </c>
      <c r="T1252" s="1">
        <f t="shared" si="118"/>
        <v>0.94933650729452757</v>
      </c>
      <c r="U1252" s="1">
        <f t="shared" si="119"/>
        <v>-2.2579817755340723E-2</v>
      </c>
      <c r="V1252" s="10">
        <f t="shared" si="114"/>
        <v>0</v>
      </c>
      <c r="W1252" s="12"/>
      <c r="X1252" s="12"/>
      <c r="Y1252" s="12"/>
      <c r="Z1252" s="12"/>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19"/>
      <c r="AX1252" s="8"/>
      <c r="AY1252" s="8"/>
      <c r="AZ1252" s="8"/>
      <c r="BA1252" s="8"/>
      <c r="BB1252" s="8"/>
      <c r="BC1252" s="8"/>
      <c r="BD1252" s="8"/>
      <c r="BE1252" s="8"/>
      <c r="BF1252" s="8"/>
      <c r="BG1252" s="8"/>
      <c r="BH1252" s="8"/>
      <c r="BI1252" s="8"/>
    </row>
    <row r="1253" spans="1:61" ht="15" thickBot="1">
      <c r="A1253" s="2">
        <v>0</v>
      </c>
      <c r="B1253" s="2">
        <v>0</v>
      </c>
      <c r="C1253" s="2">
        <v>47</v>
      </c>
      <c r="D1253" s="2">
        <v>3</v>
      </c>
      <c r="E1253" s="2">
        <v>1</v>
      </c>
      <c r="F1253" s="2">
        <v>2</v>
      </c>
      <c r="G1253" s="2">
        <v>0</v>
      </c>
      <c r="H1253" s="2">
        <v>0</v>
      </c>
      <c r="I1253" s="2">
        <v>0</v>
      </c>
      <c r="J1253" s="2">
        <v>0</v>
      </c>
      <c r="K1253" s="2">
        <v>232</v>
      </c>
      <c r="L1253" s="2">
        <v>110</v>
      </c>
      <c r="M1253" s="2">
        <v>70</v>
      </c>
      <c r="N1253" s="2">
        <v>25.86</v>
      </c>
      <c r="O1253" s="2">
        <v>76</v>
      </c>
      <c r="P1253" s="2">
        <v>82</v>
      </c>
      <c r="Q1253" s="1">
        <f t="shared" si="115"/>
        <v>-2.9219504101192717</v>
      </c>
      <c r="R1253" s="1">
        <f t="shared" si="116"/>
        <v>5.3828597008774327E-2</v>
      </c>
      <c r="S1253" s="1">
        <f t="shared" si="117"/>
        <v>5.1079081704143714E-2</v>
      </c>
      <c r="T1253" s="1">
        <f t="shared" si="118"/>
        <v>0.94892091829585623</v>
      </c>
      <c r="U1253" s="1">
        <f t="shared" si="119"/>
        <v>-2.2769979541948978E-2</v>
      </c>
      <c r="V1253" s="10">
        <f t="shared" si="114"/>
        <v>0</v>
      </c>
      <c r="W1253" s="12"/>
      <c r="X1253" s="12"/>
      <c r="Y1253" s="12"/>
      <c r="Z1253" s="12"/>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19"/>
      <c r="AX1253" s="8"/>
      <c r="AY1253" s="8"/>
      <c r="AZ1253" s="8"/>
      <c r="BA1253" s="8"/>
      <c r="BB1253" s="8"/>
      <c r="BC1253" s="8"/>
      <c r="BD1253" s="8"/>
      <c r="BE1253" s="8"/>
      <c r="BF1253" s="8"/>
      <c r="BG1253" s="8"/>
      <c r="BH1253" s="8"/>
      <c r="BI1253" s="8"/>
    </row>
    <row r="1254" spans="1:61" ht="15" thickBot="1">
      <c r="A1254" s="2">
        <v>0</v>
      </c>
      <c r="B1254" s="2">
        <v>0</v>
      </c>
      <c r="C1254" s="2">
        <v>59</v>
      </c>
      <c r="D1254" s="2">
        <v>1</v>
      </c>
      <c r="E1254" s="2">
        <v>0</v>
      </c>
      <c r="F1254" s="2">
        <v>0</v>
      </c>
      <c r="G1254" s="2">
        <v>0</v>
      </c>
      <c r="H1254" s="2">
        <v>0</v>
      </c>
      <c r="I1254" s="2">
        <v>1</v>
      </c>
      <c r="J1254" s="2">
        <v>0</v>
      </c>
      <c r="K1254" s="2">
        <v>260</v>
      </c>
      <c r="L1254" s="2">
        <v>162.5</v>
      </c>
      <c r="M1254" s="2">
        <v>105</v>
      </c>
      <c r="N1254" s="2">
        <v>24.39</v>
      </c>
      <c r="O1254" s="2">
        <v>75</v>
      </c>
      <c r="P1254" s="2">
        <v>72</v>
      </c>
      <c r="Q1254" s="1">
        <f t="shared" si="115"/>
        <v>-1.2879002263064887</v>
      </c>
      <c r="R1254" s="1">
        <f t="shared" si="116"/>
        <v>0.27584939670490571</v>
      </c>
      <c r="S1254" s="1">
        <f t="shared" si="117"/>
        <v>0.2162084313535225</v>
      </c>
      <c r="T1254" s="1">
        <f t="shared" si="118"/>
        <v>0.78379156864647748</v>
      </c>
      <c r="U1254" s="1">
        <f t="shared" si="119"/>
        <v>-0.10579941259816167</v>
      </c>
      <c r="V1254" s="10">
        <f t="shared" si="114"/>
        <v>1</v>
      </c>
      <c r="W1254" s="12"/>
      <c r="X1254" s="12"/>
      <c r="Y1254" s="12"/>
      <c r="Z1254" s="12"/>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19"/>
      <c r="AX1254" s="8"/>
      <c r="AY1254" s="8"/>
      <c r="AZ1254" s="8"/>
      <c r="BA1254" s="8"/>
      <c r="BB1254" s="8"/>
      <c r="BC1254" s="8"/>
      <c r="BD1254" s="8"/>
      <c r="BE1254" s="8"/>
      <c r="BF1254" s="8"/>
      <c r="BG1254" s="8"/>
      <c r="BH1254" s="8"/>
      <c r="BI1254" s="8"/>
    </row>
    <row r="1255" spans="1:61" ht="15" thickBot="1">
      <c r="A1255" s="2">
        <v>0</v>
      </c>
      <c r="B1255" s="2">
        <v>0</v>
      </c>
      <c r="C1255" s="2">
        <v>60</v>
      </c>
      <c r="D1255" s="2">
        <v>1</v>
      </c>
      <c r="E1255" s="2">
        <v>0</v>
      </c>
      <c r="F1255" s="2">
        <v>0</v>
      </c>
      <c r="G1255" s="2">
        <v>0</v>
      </c>
      <c r="H1255" s="2">
        <v>0</v>
      </c>
      <c r="I1255" s="2">
        <v>0</v>
      </c>
      <c r="J1255" s="2">
        <v>0</v>
      </c>
      <c r="K1255" s="2">
        <v>391</v>
      </c>
      <c r="L1255" s="2">
        <v>114</v>
      </c>
      <c r="M1255" s="2">
        <v>64</v>
      </c>
      <c r="N1255" s="2">
        <v>24.57</v>
      </c>
      <c r="O1255" s="2">
        <v>82</v>
      </c>
      <c r="P1255" s="2">
        <v>83</v>
      </c>
      <c r="Q1255" s="1">
        <f t="shared" si="115"/>
        <v>-1.6786428099975037</v>
      </c>
      <c r="R1255" s="1">
        <f t="shared" si="116"/>
        <v>0.18662709266123778</v>
      </c>
      <c r="S1255" s="1">
        <f t="shared" si="117"/>
        <v>0.15727526685969295</v>
      </c>
      <c r="T1255" s="1">
        <f t="shared" si="118"/>
        <v>0.84272473314030705</v>
      </c>
      <c r="U1255" s="1">
        <f t="shared" si="119"/>
        <v>-7.4314259776720529E-2</v>
      </c>
      <c r="V1255" s="10">
        <f t="shared" si="114"/>
        <v>1</v>
      </c>
      <c r="W1255" s="12"/>
      <c r="X1255" s="12"/>
      <c r="Y1255" s="12"/>
      <c r="Z1255" s="12"/>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19"/>
      <c r="AX1255" s="8"/>
      <c r="AY1255" s="8"/>
      <c r="AZ1255" s="8"/>
      <c r="BA1255" s="8"/>
      <c r="BB1255" s="8"/>
      <c r="BC1255" s="8"/>
      <c r="BD1255" s="8"/>
      <c r="BE1255" s="8"/>
      <c r="BF1255" s="8"/>
      <c r="BG1255" s="8"/>
      <c r="BH1255" s="8"/>
      <c r="BI1255" s="8"/>
    </row>
    <row r="1256" spans="1:61" ht="15" thickBot="1">
      <c r="A1256" s="2">
        <v>0</v>
      </c>
      <c r="B1256" s="2">
        <v>1</v>
      </c>
      <c r="C1256" s="2">
        <v>37</v>
      </c>
      <c r="D1256" s="2">
        <v>1</v>
      </c>
      <c r="E1256" s="2">
        <v>1</v>
      </c>
      <c r="F1256" s="2">
        <v>30</v>
      </c>
      <c r="G1256" s="2">
        <v>0</v>
      </c>
      <c r="H1256" s="2">
        <v>0</v>
      </c>
      <c r="I1256" s="2">
        <v>0</v>
      </c>
      <c r="J1256" s="2">
        <v>0</v>
      </c>
      <c r="K1256" s="2">
        <v>275</v>
      </c>
      <c r="L1256" s="2">
        <v>127</v>
      </c>
      <c r="M1256" s="2">
        <v>80</v>
      </c>
      <c r="N1256" s="2">
        <v>27.22</v>
      </c>
      <c r="O1256" s="2">
        <v>85</v>
      </c>
      <c r="P1256" s="2">
        <v>93</v>
      </c>
      <c r="Q1256" s="1">
        <f t="shared" si="115"/>
        <v>-2.0282728155036187</v>
      </c>
      <c r="R1256" s="1">
        <f t="shared" si="116"/>
        <v>0.13156255783512685</v>
      </c>
      <c r="S1256" s="1">
        <f t="shared" si="117"/>
        <v>0.11626626996816558</v>
      </c>
      <c r="T1256" s="1">
        <f t="shared" si="118"/>
        <v>0.88373373003183442</v>
      </c>
      <c r="U1256" s="1">
        <f t="shared" si="119"/>
        <v>-5.367856869426739E-2</v>
      </c>
      <c r="V1256" s="10">
        <f t="shared" si="114"/>
        <v>1</v>
      </c>
      <c r="W1256" s="12"/>
      <c r="X1256" s="12"/>
      <c r="Y1256" s="12"/>
      <c r="Z1256" s="12"/>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19"/>
      <c r="AX1256" s="8"/>
      <c r="AY1256" s="8"/>
      <c r="AZ1256" s="8"/>
      <c r="BA1256" s="8"/>
      <c r="BB1256" s="8"/>
      <c r="BC1256" s="8"/>
      <c r="BD1256" s="8"/>
      <c r="BE1256" s="8"/>
      <c r="BF1256" s="8"/>
      <c r="BG1256" s="8"/>
      <c r="BH1256" s="8"/>
      <c r="BI1256" s="8"/>
    </row>
    <row r="1257" spans="1:61" ht="15" thickBot="1">
      <c r="A1257" s="2">
        <v>0</v>
      </c>
      <c r="B1257" s="2">
        <v>0</v>
      </c>
      <c r="C1257" s="2">
        <v>48</v>
      </c>
      <c r="D1257" s="2">
        <v>2</v>
      </c>
      <c r="E1257" s="2">
        <v>0</v>
      </c>
      <c r="F1257" s="2">
        <v>0</v>
      </c>
      <c r="G1257" s="2">
        <v>0</v>
      </c>
      <c r="H1257" s="2">
        <v>0</v>
      </c>
      <c r="I1257" s="2">
        <v>0</v>
      </c>
      <c r="J1257" s="2">
        <v>0</v>
      </c>
      <c r="K1257" s="2">
        <v>231</v>
      </c>
      <c r="L1257" s="2">
        <v>115</v>
      </c>
      <c r="M1257" s="2">
        <v>69</v>
      </c>
      <c r="N1257" s="2">
        <v>25.48</v>
      </c>
      <c r="O1257" s="2">
        <v>90</v>
      </c>
      <c r="P1257" s="2">
        <v>77</v>
      </c>
      <c r="Q1257" s="1">
        <f t="shared" si="115"/>
        <v>-2.9232761045307853</v>
      </c>
      <c r="R1257" s="1">
        <f t="shared" si="116"/>
        <v>5.3757284018600623E-2</v>
      </c>
      <c r="S1257" s="1">
        <f t="shared" si="117"/>
        <v>5.1014863511635485E-2</v>
      </c>
      <c r="T1257" s="1">
        <f t="shared" si="118"/>
        <v>0.94898513648836447</v>
      </c>
      <c r="U1257" s="1">
        <f t="shared" si="119"/>
        <v>-2.2740589671376123E-2</v>
      </c>
      <c r="V1257" s="10">
        <f t="shared" si="114"/>
        <v>0</v>
      </c>
      <c r="W1257" s="12"/>
      <c r="X1257" s="12"/>
      <c r="Y1257" s="12"/>
      <c r="Z1257" s="12"/>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19"/>
      <c r="AX1257" s="8"/>
      <c r="AY1257" s="8"/>
      <c r="AZ1257" s="8"/>
      <c r="BA1257" s="8"/>
      <c r="BB1257" s="8"/>
      <c r="BC1257" s="8"/>
      <c r="BD1257" s="8"/>
      <c r="BE1257" s="8"/>
      <c r="BF1257" s="8"/>
      <c r="BG1257" s="8"/>
      <c r="BH1257" s="8"/>
      <c r="BI1257" s="8"/>
    </row>
    <row r="1258" spans="1:61" ht="15" thickBot="1">
      <c r="A1258" s="2">
        <v>0</v>
      </c>
      <c r="B1258" s="2">
        <v>1</v>
      </c>
      <c r="C1258" s="2">
        <v>39</v>
      </c>
      <c r="D1258" s="2">
        <v>1</v>
      </c>
      <c r="E1258" s="2">
        <v>1</v>
      </c>
      <c r="F1258" s="2">
        <v>60</v>
      </c>
      <c r="G1258" s="2">
        <v>0</v>
      </c>
      <c r="H1258" s="2">
        <v>0</v>
      </c>
      <c r="I1258" s="2">
        <v>0</v>
      </c>
      <c r="J1258" s="2">
        <v>0</v>
      </c>
      <c r="K1258" s="2">
        <v>215</v>
      </c>
      <c r="L1258" s="2">
        <v>112</v>
      </c>
      <c r="M1258" s="2">
        <v>65</v>
      </c>
      <c r="N1258" s="2">
        <v>23.6</v>
      </c>
      <c r="O1258" s="2">
        <v>59</v>
      </c>
      <c r="P1258" s="2">
        <v>78</v>
      </c>
      <c r="Q1258" s="1">
        <f t="shared" si="115"/>
        <v>-1.7171765248695561</v>
      </c>
      <c r="R1258" s="1">
        <f t="shared" si="116"/>
        <v>0.17957245115778334</v>
      </c>
      <c r="S1258" s="1">
        <f t="shared" si="117"/>
        <v>0.15223520266307333</v>
      </c>
      <c r="T1258" s="1">
        <f t="shared" si="118"/>
        <v>0.84776479733692667</v>
      </c>
      <c r="U1258" s="1">
        <f t="shared" si="119"/>
        <v>-7.1724621077226283E-2</v>
      </c>
      <c r="V1258" s="10">
        <f t="shared" si="114"/>
        <v>1</v>
      </c>
      <c r="W1258" s="12"/>
      <c r="X1258" s="12"/>
      <c r="Y1258" s="12"/>
      <c r="Z1258" s="12"/>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19"/>
      <c r="AX1258" s="8"/>
      <c r="AY1258" s="8"/>
      <c r="AZ1258" s="8"/>
      <c r="BA1258" s="8"/>
      <c r="BB1258" s="8"/>
      <c r="BC1258" s="8"/>
      <c r="BD1258" s="8"/>
      <c r="BE1258" s="8"/>
      <c r="BF1258" s="8"/>
      <c r="BG1258" s="8"/>
      <c r="BH1258" s="8"/>
      <c r="BI1258" s="8"/>
    </row>
    <row r="1259" spans="1:61" ht="15" thickBot="1">
      <c r="A1259" s="2">
        <v>0</v>
      </c>
      <c r="B1259" s="2">
        <v>1</v>
      </c>
      <c r="C1259" s="2">
        <v>46</v>
      </c>
      <c r="D1259" s="2">
        <v>1</v>
      </c>
      <c r="E1259" s="2">
        <v>1</v>
      </c>
      <c r="F1259" s="2">
        <v>20</v>
      </c>
      <c r="G1259" s="2">
        <v>0</v>
      </c>
      <c r="H1259" s="2">
        <v>0</v>
      </c>
      <c r="I1259" s="2">
        <v>0</v>
      </c>
      <c r="J1259" s="2">
        <v>0</v>
      </c>
      <c r="K1259" s="2">
        <v>279</v>
      </c>
      <c r="L1259" s="2">
        <v>118</v>
      </c>
      <c r="M1259" s="2">
        <v>82</v>
      </c>
      <c r="N1259" s="2">
        <v>22.78</v>
      </c>
      <c r="O1259" s="2">
        <v>58</v>
      </c>
      <c r="P1259" s="2">
        <v>74</v>
      </c>
      <c r="Q1259" s="1">
        <f t="shared" si="115"/>
        <v>-1.8508760297835538</v>
      </c>
      <c r="R1259" s="1">
        <f t="shared" si="116"/>
        <v>0.15709948218935729</v>
      </c>
      <c r="S1259" s="1">
        <f t="shared" si="117"/>
        <v>0.13577007388518411</v>
      </c>
      <c r="T1259" s="1">
        <f t="shared" si="118"/>
        <v>0.86422992611481586</v>
      </c>
      <c r="U1259" s="1">
        <f t="shared" si="119"/>
        <v>-6.3370699235730174E-2</v>
      </c>
      <c r="V1259" s="10">
        <f t="shared" si="114"/>
        <v>1</v>
      </c>
      <c r="W1259" s="12"/>
      <c r="X1259" s="12"/>
      <c r="Y1259" s="12"/>
      <c r="Z1259" s="12"/>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19"/>
      <c r="AX1259" s="8"/>
      <c r="AY1259" s="8"/>
      <c r="AZ1259" s="8"/>
      <c r="BA1259" s="8"/>
      <c r="BB1259" s="8"/>
      <c r="BC1259" s="8"/>
      <c r="BD1259" s="8"/>
      <c r="BE1259" s="8"/>
      <c r="BF1259" s="8"/>
      <c r="BG1259" s="8"/>
      <c r="BH1259" s="8"/>
      <c r="BI1259" s="8"/>
    </row>
    <row r="1260" spans="1:61" ht="15" thickBot="1">
      <c r="A1260" s="2">
        <v>0</v>
      </c>
      <c r="B1260" s="2">
        <v>0</v>
      </c>
      <c r="C1260" s="2">
        <v>58</v>
      </c>
      <c r="D1260" s="2">
        <v>2</v>
      </c>
      <c r="E1260" s="2">
        <v>0</v>
      </c>
      <c r="F1260" s="2">
        <v>0</v>
      </c>
      <c r="G1260" s="2">
        <v>0</v>
      </c>
      <c r="H1260" s="2">
        <v>0</v>
      </c>
      <c r="I1260" s="2">
        <v>1</v>
      </c>
      <c r="J1260" s="2">
        <v>0</v>
      </c>
      <c r="K1260" s="2">
        <v>249</v>
      </c>
      <c r="L1260" s="2">
        <v>151</v>
      </c>
      <c r="M1260" s="2">
        <v>97.5</v>
      </c>
      <c r="N1260" s="2">
        <v>22.88</v>
      </c>
      <c r="O1260" s="2">
        <v>75</v>
      </c>
      <c r="P1260" s="2">
        <v>84</v>
      </c>
      <c r="Q1260" s="1">
        <f t="shared" si="115"/>
        <v>-1.4932992463771075</v>
      </c>
      <c r="R1260" s="1">
        <f t="shared" si="116"/>
        <v>0.22463032086799972</v>
      </c>
      <c r="S1260" s="1">
        <f t="shared" si="117"/>
        <v>0.1834270449132642</v>
      </c>
      <c r="T1260" s="1">
        <f t="shared" si="118"/>
        <v>0.81657295508673577</v>
      </c>
      <c r="U1260" s="1">
        <f t="shared" si="119"/>
        <v>-8.8005008017108061E-2</v>
      </c>
      <c r="V1260" s="10">
        <f t="shared" si="114"/>
        <v>1</v>
      </c>
      <c r="W1260" s="12"/>
      <c r="X1260" s="12"/>
      <c r="Y1260" s="12"/>
      <c r="Z1260" s="12"/>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19"/>
      <c r="AX1260" s="8"/>
      <c r="AY1260" s="8"/>
      <c r="AZ1260" s="8"/>
      <c r="BA1260" s="8"/>
      <c r="BB1260" s="8"/>
      <c r="BC1260" s="8"/>
      <c r="BD1260" s="8"/>
      <c r="BE1260" s="8"/>
      <c r="BF1260" s="8"/>
      <c r="BG1260" s="8"/>
      <c r="BH1260" s="8"/>
      <c r="BI1260" s="8"/>
    </row>
    <row r="1261" spans="1:61" ht="15" thickBot="1">
      <c r="A1261" s="2">
        <v>1</v>
      </c>
      <c r="B1261" s="2">
        <v>1</v>
      </c>
      <c r="C1261" s="2">
        <v>46</v>
      </c>
      <c r="D1261" s="2">
        <v>1</v>
      </c>
      <c r="E1261" s="2">
        <v>1</v>
      </c>
      <c r="F1261" s="2">
        <v>5</v>
      </c>
      <c r="G1261" s="2">
        <v>0</v>
      </c>
      <c r="H1261" s="2">
        <v>0</v>
      </c>
      <c r="I1261" s="2">
        <v>0</v>
      </c>
      <c r="J1261" s="2">
        <v>0</v>
      </c>
      <c r="K1261" s="2">
        <v>198</v>
      </c>
      <c r="L1261" s="2">
        <v>109</v>
      </c>
      <c r="M1261" s="2">
        <v>81</v>
      </c>
      <c r="N1261" s="2">
        <v>23.28</v>
      </c>
      <c r="O1261" s="2">
        <v>62</v>
      </c>
      <c r="P1261" s="2">
        <v>85</v>
      </c>
      <c r="Q1261" s="1">
        <f t="shared" si="115"/>
        <v>-2.3709761962459242</v>
      </c>
      <c r="R1261" s="1">
        <f t="shared" si="116"/>
        <v>9.3389515271164195E-2</v>
      </c>
      <c r="S1261" s="1">
        <f t="shared" si="117"/>
        <v>8.541285055948547E-2</v>
      </c>
      <c r="T1261" s="1">
        <f t="shared" si="118"/>
        <v>8.541285055948547E-2</v>
      </c>
      <c r="U1261" s="1">
        <f t="shared" si="119"/>
        <v>-1.0684767837931821</v>
      </c>
      <c r="V1261" s="10">
        <f t="shared" si="114"/>
        <v>0</v>
      </c>
      <c r="W1261" s="12"/>
      <c r="X1261" s="12"/>
      <c r="Y1261" s="12"/>
      <c r="Z1261" s="12"/>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19"/>
      <c r="AX1261" s="8"/>
      <c r="AY1261" s="8"/>
      <c r="AZ1261" s="8"/>
      <c r="BA1261" s="8"/>
      <c r="BB1261" s="8"/>
      <c r="BC1261" s="8"/>
      <c r="BD1261" s="8"/>
      <c r="BE1261" s="8"/>
      <c r="BF1261" s="8"/>
      <c r="BG1261" s="8"/>
      <c r="BH1261" s="8"/>
      <c r="BI1261" s="8"/>
    </row>
    <row r="1262" spans="1:61" ht="15" thickBot="1">
      <c r="A1262" s="2">
        <v>0</v>
      </c>
      <c r="B1262" s="2">
        <v>0</v>
      </c>
      <c r="C1262" s="2">
        <v>65</v>
      </c>
      <c r="D1262" s="2">
        <v>1</v>
      </c>
      <c r="E1262" s="2">
        <v>0</v>
      </c>
      <c r="F1262" s="2">
        <v>0</v>
      </c>
      <c r="G1262" s="2">
        <v>0</v>
      </c>
      <c r="H1262" s="2">
        <v>0</v>
      </c>
      <c r="I1262" s="2">
        <v>0</v>
      </c>
      <c r="J1262" s="2">
        <v>0</v>
      </c>
      <c r="K1262" s="2">
        <v>246</v>
      </c>
      <c r="L1262" s="2">
        <v>119</v>
      </c>
      <c r="M1262" s="2">
        <v>76</v>
      </c>
      <c r="N1262" s="2">
        <v>19.829999999999998</v>
      </c>
      <c r="O1262" s="2">
        <v>75</v>
      </c>
      <c r="P1262" s="2">
        <v>156</v>
      </c>
      <c r="Q1262" s="1">
        <f t="shared" si="115"/>
        <v>-1.1585577023270339</v>
      </c>
      <c r="R1262" s="1">
        <f t="shared" si="116"/>
        <v>0.3139386474891302</v>
      </c>
      <c r="S1262" s="1">
        <f t="shared" si="117"/>
        <v>0.23892945693396794</v>
      </c>
      <c r="T1262" s="1">
        <f t="shared" si="118"/>
        <v>0.76107054306603206</v>
      </c>
      <c r="U1262" s="1">
        <f t="shared" si="119"/>
        <v>-0.11857508692925008</v>
      </c>
      <c r="V1262" s="10">
        <f t="shared" si="114"/>
        <v>1</v>
      </c>
      <c r="W1262" s="12"/>
      <c r="X1262" s="12"/>
      <c r="Y1262" s="12"/>
      <c r="Z1262" s="12"/>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19"/>
      <c r="AX1262" s="8"/>
      <c r="AY1262" s="8"/>
      <c r="AZ1262" s="8"/>
      <c r="BA1262" s="8"/>
      <c r="BB1262" s="8"/>
      <c r="BC1262" s="8"/>
      <c r="BD1262" s="8"/>
      <c r="BE1262" s="8"/>
      <c r="BF1262" s="8"/>
      <c r="BG1262" s="8"/>
      <c r="BH1262" s="8"/>
      <c r="BI1262" s="8"/>
    </row>
    <row r="1263" spans="1:61" ht="15" thickBot="1">
      <c r="A1263" s="2">
        <v>0</v>
      </c>
      <c r="B1263" s="2">
        <v>0</v>
      </c>
      <c r="C1263" s="2">
        <v>59</v>
      </c>
      <c r="D1263" s="2">
        <v>1</v>
      </c>
      <c r="E1263" s="2">
        <v>0</v>
      </c>
      <c r="F1263" s="2">
        <v>0</v>
      </c>
      <c r="G1263" s="2">
        <v>0</v>
      </c>
      <c r="H1263" s="2">
        <v>0</v>
      </c>
      <c r="I1263" s="2">
        <v>0</v>
      </c>
      <c r="J1263" s="2">
        <v>0</v>
      </c>
      <c r="K1263" s="2">
        <v>246</v>
      </c>
      <c r="L1263" s="2">
        <v>135</v>
      </c>
      <c r="M1263" s="2">
        <v>70</v>
      </c>
      <c r="N1263" s="2">
        <v>18.43</v>
      </c>
      <c r="O1263" s="2">
        <v>80</v>
      </c>
      <c r="P1263" s="2">
        <v>107</v>
      </c>
      <c r="Q1263" s="1">
        <f t="shared" si="115"/>
        <v>-1.6423421814283614</v>
      </c>
      <c r="R1263" s="1">
        <f t="shared" si="116"/>
        <v>0.19352623749240833</v>
      </c>
      <c r="S1263" s="1">
        <f t="shared" si="117"/>
        <v>0.16214661346616546</v>
      </c>
      <c r="T1263" s="1">
        <f t="shared" si="118"/>
        <v>0.83785338653383457</v>
      </c>
      <c r="U1263" s="1">
        <f t="shared" si="119"/>
        <v>-7.6831970617950635E-2</v>
      </c>
      <c r="V1263" s="10">
        <f t="shared" si="114"/>
        <v>1</v>
      </c>
      <c r="W1263" s="12"/>
      <c r="X1263" s="12"/>
      <c r="Y1263" s="12"/>
      <c r="Z1263" s="12"/>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19"/>
      <c r="AX1263" s="8"/>
      <c r="AY1263" s="8"/>
      <c r="AZ1263" s="8"/>
      <c r="BA1263" s="8"/>
      <c r="BB1263" s="8"/>
      <c r="BC1263" s="8"/>
      <c r="BD1263" s="8"/>
      <c r="BE1263" s="8"/>
      <c r="BF1263" s="8"/>
      <c r="BG1263" s="8"/>
      <c r="BH1263" s="8"/>
      <c r="BI1263" s="8"/>
    </row>
    <row r="1264" spans="1:61" ht="15" thickBot="1">
      <c r="A1264" s="2">
        <v>1</v>
      </c>
      <c r="B1264" s="2">
        <v>1</v>
      </c>
      <c r="C1264" s="2">
        <v>52</v>
      </c>
      <c r="D1264" s="2">
        <v>2</v>
      </c>
      <c r="E1264" s="2">
        <v>0</v>
      </c>
      <c r="F1264" s="2">
        <v>0</v>
      </c>
      <c r="G1264" s="2">
        <v>0</v>
      </c>
      <c r="H1264" s="2">
        <v>0</v>
      </c>
      <c r="I1264" s="2">
        <v>0</v>
      </c>
      <c r="J1264" s="2">
        <v>0</v>
      </c>
      <c r="K1264" s="2">
        <v>310</v>
      </c>
      <c r="L1264" s="2">
        <v>135</v>
      </c>
      <c r="M1264" s="2">
        <v>89</v>
      </c>
      <c r="N1264" s="2">
        <v>29.51</v>
      </c>
      <c r="O1264" s="2">
        <v>64</v>
      </c>
      <c r="P1264" s="2">
        <v>74</v>
      </c>
      <c r="Q1264" s="1">
        <f t="shared" si="115"/>
        <v>-1.617074819914202</v>
      </c>
      <c r="R1264" s="1">
        <f t="shared" si="116"/>
        <v>0.19847843592112036</v>
      </c>
      <c r="S1264" s="1">
        <f t="shared" si="117"/>
        <v>0.16560868345417901</v>
      </c>
      <c r="T1264" s="1">
        <f t="shared" si="118"/>
        <v>0.16560868345417901</v>
      </c>
      <c r="U1264" s="1">
        <f t="shared" si="119"/>
        <v>-0.78091689534483455</v>
      </c>
      <c r="V1264" s="10">
        <f t="shared" si="114"/>
        <v>1</v>
      </c>
      <c r="W1264" s="12"/>
      <c r="X1264" s="12"/>
      <c r="Y1264" s="12"/>
      <c r="Z1264" s="12"/>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19"/>
      <c r="AX1264" s="8"/>
      <c r="AY1264" s="8"/>
      <c r="AZ1264" s="8"/>
      <c r="BA1264" s="8"/>
      <c r="BB1264" s="8"/>
      <c r="BC1264" s="8"/>
      <c r="BD1264" s="8"/>
      <c r="BE1264" s="8"/>
      <c r="BF1264" s="8"/>
      <c r="BG1264" s="8"/>
      <c r="BH1264" s="8"/>
      <c r="BI1264" s="8"/>
    </row>
    <row r="1265" spans="1:61" ht="15" thickBot="1">
      <c r="A1265" s="2">
        <v>0</v>
      </c>
      <c r="B1265" s="2">
        <v>0</v>
      </c>
      <c r="C1265" s="2">
        <v>40</v>
      </c>
      <c r="D1265" s="2">
        <v>2</v>
      </c>
      <c r="E1265" s="2">
        <v>0</v>
      </c>
      <c r="F1265" s="2">
        <v>0</v>
      </c>
      <c r="G1265" s="2">
        <v>0</v>
      </c>
      <c r="H1265" s="2">
        <v>0</v>
      </c>
      <c r="I1265" s="2">
        <v>0</v>
      </c>
      <c r="J1265" s="2">
        <v>0</v>
      </c>
      <c r="K1265" s="2">
        <v>219</v>
      </c>
      <c r="L1265" s="2">
        <v>100</v>
      </c>
      <c r="M1265" s="2">
        <v>60</v>
      </c>
      <c r="N1265" s="2">
        <v>19.78</v>
      </c>
      <c r="O1265" s="2">
        <v>72</v>
      </c>
      <c r="P1265" s="2">
        <v>60</v>
      </c>
      <c r="Q1265" s="1">
        <f t="shared" si="115"/>
        <v>-3.7518887716859251</v>
      </c>
      <c r="R1265" s="1">
        <f t="shared" si="116"/>
        <v>2.3473368126412045E-2</v>
      </c>
      <c r="S1265" s="1">
        <f t="shared" si="117"/>
        <v>2.2935006280996637E-2</v>
      </c>
      <c r="T1265" s="1">
        <f t="shared" si="118"/>
        <v>0.97706499371900335</v>
      </c>
      <c r="U1265" s="1">
        <f t="shared" si="119"/>
        <v>-1.0076546337829281E-2</v>
      </c>
      <c r="V1265" s="10">
        <f t="shared" si="114"/>
        <v>0</v>
      </c>
      <c r="W1265" s="12"/>
      <c r="X1265" s="12"/>
      <c r="Y1265" s="12"/>
      <c r="Z1265" s="12"/>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19"/>
      <c r="AX1265" s="8"/>
      <c r="AY1265" s="8"/>
      <c r="AZ1265" s="8"/>
      <c r="BA1265" s="8"/>
      <c r="BB1265" s="8"/>
      <c r="BC1265" s="8"/>
      <c r="BD1265" s="8"/>
      <c r="BE1265" s="8"/>
      <c r="BF1265" s="8"/>
      <c r="BG1265" s="8"/>
      <c r="BH1265" s="8"/>
      <c r="BI1265" s="8"/>
    </row>
    <row r="1266" spans="1:61" ht="15" thickBot="1">
      <c r="A1266" s="2">
        <v>0</v>
      </c>
      <c r="B1266" s="2">
        <v>1</v>
      </c>
      <c r="C1266" s="2">
        <v>54</v>
      </c>
      <c r="D1266" s="2">
        <v>2</v>
      </c>
      <c r="E1266" s="2">
        <v>1</v>
      </c>
      <c r="F1266" s="2">
        <v>30</v>
      </c>
      <c r="G1266" s="2">
        <v>0</v>
      </c>
      <c r="H1266" s="2">
        <v>0</v>
      </c>
      <c r="I1266" s="2">
        <v>0</v>
      </c>
      <c r="J1266" s="2">
        <v>0</v>
      </c>
      <c r="K1266" s="2">
        <v>215</v>
      </c>
      <c r="L1266" s="2">
        <v>117.5</v>
      </c>
      <c r="M1266" s="2">
        <v>70.5</v>
      </c>
      <c r="N1266" s="2">
        <v>26.77</v>
      </c>
      <c r="O1266" s="2">
        <v>60</v>
      </c>
      <c r="P1266" s="2">
        <v>75</v>
      </c>
      <c r="Q1266" s="1">
        <f t="shared" si="115"/>
        <v>-1.2906031662007429</v>
      </c>
      <c r="R1266" s="1">
        <f t="shared" si="116"/>
        <v>0.27510479912033287</v>
      </c>
      <c r="S1266" s="1">
        <f t="shared" si="117"/>
        <v>0.21575073618272139</v>
      </c>
      <c r="T1266" s="1">
        <f t="shared" si="118"/>
        <v>0.78424926381727866</v>
      </c>
      <c r="U1266" s="1">
        <f t="shared" si="119"/>
        <v>-0.10554588030665167</v>
      </c>
      <c r="V1266" s="10">
        <f t="shared" si="114"/>
        <v>1</v>
      </c>
      <c r="W1266" s="12"/>
      <c r="X1266" s="12"/>
      <c r="Y1266" s="12"/>
      <c r="Z1266" s="12"/>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19"/>
      <c r="AX1266" s="8"/>
      <c r="AY1266" s="8"/>
      <c r="AZ1266" s="8"/>
      <c r="BA1266" s="8"/>
      <c r="BB1266" s="8"/>
      <c r="BC1266" s="8"/>
      <c r="BD1266" s="8"/>
      <c r="BE1266" s="8"/>
      <c r="BF1266" s="8"/>
      <c r="BG1266" s="8"/>
      <c r="BH1266" s="8"/>
      <c r="BI1266" s="8"/>
    </row>
    <row r="1267" spans="1:61" ht="15" thickBot="1">
      <c r="A1267" s="2">
        <v>0</v>
      </c>
      <c r="B1267" s="2">
        <v>0</v>
      </c>
      <c r="C1267" s="2">
        <v>51</v>
      </c>
      <c r="D1267" s="2">
        <v>3</v>
      </c>
      <c r="E1267" s="2">
        <v>0</v>
      </c>
      <c r="F1267" s="2">
        <v>0</v>
      </c>
      <c r="G1267" s="2">
        <v>0</v>
      </c>
      <c r="H1267" s="2">
        <v>0</v>
      </c>
      <c r="I1267" s="2">
        <v>0</v>
      </c>
      <c r="J1267" s="2">
        <v>0</v>
      </c>
      <c r="K1267" s="2">
        <v>214</v>
      </c>
      <c r="L1267" s="2">
        <v>139</v>
      </c>
      <c r="M1267" s="2">
        <v>93</v>
      </c>
      <c r="N1267" s="2">
        <v>29.8</v>
      </c>
      <c r="O1267" s="2">
        <v>67</v>
      </c>
      <c r="P1267" s="2">
        <v>82</v>
      </c>
      <c r="Q1267" s="1">
        <f t="shared" si="115"/>
        <v>-2.4122046061611151</v>
      </c>
      <c r="R1267" s="1">
        <f t="shared" si="116"/>
        <v>8.9617505324278021E-2</v>
      </c>
      <c r="S1267" s="1">
        <f t="shared" si="117"/>
        <v>8.2246756211581978E-2</v>
      </c>
      <c r="T1267" s="1">
        <f t="shared" si="118"/>
        <v>0.91775324378841805</v>
      </c>
      <c r="U1267" s="1">
        <f t="shared" si="119"/>
        <v>-3.7274071812348486E-2</v>
      </c>
      <c r="V1267" s="10">
        <f t="shared" si="114"/>
        <v>0</v>
      </c>
      <c r="W1267" s="12"/>
      <c r="X1267" s="12"/>
      <c r="Y1267" s="12"/>
      <c r="Z1267" s="12"/>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19"/>
      <c r="AX1267" s="8"/>
      <c r="AY1267" s="8"/>
      <c r="AZ1267" s="8"/>
      <c r="BA1267" s="8"/>
      <c r="BB1267" s="8"/>
      <c r="BC1267" s="8"/>
      <c r="BD1267" s="8"/>
      <c r="BE1267" s="8"/>
      <c r="BF1267" s="8"/>
      <c r="BG1267" s="8"/>
      <c r="BH1267" s="8"/>
      <c r="BI1267" s="8"/>
    </row>
    <row r="1268" spans="1:61" ht="15" thickBot="1">
      <c r="A1268" s="2">
        <v>0</v>
      </c>
      <c r="B1268" s="2">
        <v>0</v>
      </c>
      <c r="C1268" s="2">
        <v>60</v>
      </c>
      <c r="D1268" s="2">
        <v>1</v>
      </c>
      <c r="E1268" s="2">
        <v>0</v>
      </c>
      <c r="F1268" s="2">
        <v>0</v>
      </c>
      <c r="G1268" s="2">
        <v>0</v>
      </c>
      <c r="H1268" s="2">
        <v>0</v>
      </c>
      <c r="I1268" s="2">
        <v>0</v>
      </c>
      <c r="J1268" s="2">
        <v>0</v>
      </c>
      <c r="K1268" s="2">
        <v>318</v>
      </c>
      <c r="L1268" s="2">
        <v>132</v>
      </c>
      <c r="M1268" s="2">
        <v>75.5</v>
      </c>
      <c r="N1268" s="2">
        <v>18.87</v>
      </c>
      <c r="O1268" s="2">
        <v>105</v>
      </c>
      <c r="P1268" s="2">
        <v>82</v>
      </c>
      <c r="Q1268" s="1">
        <f t="shared" si="115"/>
        <v>-1.737990413821124</v>
      </c>
      <c r="R1268" s="1">
        <f t="shared" si="116"/>
        <v>0.17587347863972125</v>
      </c>
      <c r="S1268" s="1">
        <f t="shared" si="117"/>
        <v>0.14956836924596337</v>
      </c>
      <c r="T1268" s="1">
        <f t="shared" si="118"/>
        <v>0.8504316307540366</v>
      </c>
      <c r="U1268" s="1">
        <f t="shared" si="119"/>
        <v>-7.0360595137550289E-2</v>
      </c>
      <c r="V1268" s="10">
        <f t="shared" si="114"/>
        <v>1</v>
      </c>
      <c r="W1268" s="12"/>
      <c r="X1268" s="12"/>
      <c r="Y1268" s="12"/>
      <c r="Z1268" s="12"/>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19"/>
      <c r="AX1268" s="8"/>
      <c r="AY1268" s="8"/>
      <c r="AZ1268" s="8"/>
      <c r="BA1268" s="8"/>
      <c r="BB1268" s="8"/>
      <c r="BC1268" s="8"/>
      <c r="BD1268" s="8"/>
      <c r="BE1268" s="8"/>
      <c r="BF1268" s="8"/>
      <c r="BG1268" s="8"/>
      <c r="BH1268" s="8"/>
      <c r="BI1268" s="8"/>
    </row>
    <row r="1269" spans="1:61" ht="15" thickBot="1">
      <c r="A1269" s="2">
        <v>0</v>
      </c>
      <c r="B1269" s="2">
        <v>1</v>
      </c>
      <c r="C1269" s="2">
        <v>51</v>
      </c>
      <c r="D1269" s="2">
        <v>1</v>
      </c>
      <c r="E1269" s="2">
        <v>1</v>
      </c>
      <c r="F1269" s="2">
        <v>50</v>
      </c>
      <c r="G1269" s="2">
        <v>0</v>
      </c>
      <c r="H1269" s="2">
        <v>0</v>
      </c>
      <c r="I1269" s="2">
        <v>0</v>
      </c>
      <c r="J1269" s="2">
        <v>0</v>
      </c>
      <c r="K1269" s="2">
        <v>335</v>
      </c>
      <c r="L1269" s="2">
        <v>125.5</v>
      </c>
      <c r="M1269" s="2">
        <v>94</v>
      </c>
      <c r="N1269" s="2">
        <v>27.77</v>
      </c>
      <c r="O1269" s="2">
        <v>80</v>
      </c>
      <c r="P1269" s="2">
        <v>67</v>
      </c>
      <c r="Q1269" s="1">
        <f t="shared" si="115"/>
        <v>-0.89099877125122884</v>
      </c>
      <c r="R1269" s="1">
        <f t="shared" si="116"/>
        <v>0.41024580634776475</v>
      </c>
      <c r="S1269" s="1">
        <f t="shared" si="117"/>
        <v>0.29090375911857075</v>
      </c>
      <c r="T1269" s="1">
        <f t="shared" si="118"/>
        <v>0.7090962408814292</v>
      </c>
      <c r="U1269" s="1">
        <f t="shared" si="119"/>
        <v>-0.14929481693653235</v>
      </c>
      <c r="V1269" s="10">
        <f t="shared" si="114"/>
        <v>1</v>
      </c>
      <c r="W1269" s="12"/>
      <c r="X1269" s="12"/>
      <c r="Y1269" s="12"/>
      <c r="Z1269" s="12"/>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19"/>
      <c r="AX1269" s="8"/>
      <c r="AY1269" s="8"/>
      <c r="AZ1269" s="8"/>
      <c r="BA1269" s="8"/>
      <c r="BB1269" s="8"/>
      <c r="BC1269" s="8"/>
      <c r="BD1269" s="8"/>
      <c r="BE1269" s="8"/>
      <c r="BF1269" s="8"/>
      <c r="BG1269" s="8"/>
      <c r="BH1269" s="8"/>
      <c r="BI1269" s="8"/>
    </row>
    <row r="1270" spans="1:61" ht="15" thickBot="1">
      <c r="A1270" s="2">
        <v>0</v>
      </c>
      <c r="B1270" s="2">
        <v>0</v>
      </c>
      <c r="C1270" s="2">
        <v>44</v>
      </c>
      <c r="D1270" s="2">
        <v>1</v>
      </c>
      <c r="E1270" s="2">
        <v>0</v>
      </c>
      <c r="F1270" s="2">
        <v>0</v>
      </c>
      <c r="G1270" s="2">
        <v>0</v>
      </c>
      <c r="H1270" s="2">
        <v>0</v>
      </c>
      <c r="I1270" s="2">
        <v>0</v>
      </c>
      <c r="J1270" s="2">
        <v>0</v>
      </c>
      <c r="K1270" s="2">
        <v>206</v>
      </c>
      <c r="L1270" s="2">
        <v>121</v>
      </c>
      <c r="M1270" s="2">
        <v>81</v>
      </c>
      <c r="N1270" s="2">
        <v>24.12</v>
      </c>
      <c r="O1270" s="2">
        <v>64</v>
      </c>
      <c r="P1270" s="2">
        <v>77</v>
      </c>
      <c r="Q1270" s="1">
        <f t="shared" si="115"/>
        <v>-3.071152174653907</v>
      </c>
      <c r="R1270" s="1">
        <f t="shared" si="116"/>
        <v>4.6367700379760027E-2</v>
      </c>
      <c r="S1270" s="1">
        <f t="shared" si="117"/>
        <v>4.431300809737506E-2</v>
      </c>
      <c r="T1270" s="1">
        <f t="shared" si="118"/>
        <v>0.95568699190262496</v>
      </c>
      <c r="U1270" s="1">
        <f t="shared" si="119"/>
        <v>-1.968432524305613E-2</v>
      </c>
      <c r="V1270" s="10">
        <f t="shared" si="114"/>
        <v>0</v>
      </c>
      <c r="W1270" s="12"/>
      <c r="X1270" s="12"/>
      <c r="Y1270" s="12"/>
      <c r="Z1270" s="12"/>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19"/>
      <c r="AX1270" s="8"/>
      <c r="AY1270" s="8"/>
      <c r="AZ1270" s="8"/>
      <c r="BA1270" s="8"/>
      <c r="BB1270" s="8"/>
      <c r="BC1270" s="8"/>
      <c r="BD1270" s="8"/>
      <c r="BE1270" s="8"/>
      <c r="BF1270" s="8"/>
      <c r="BG1270" s="8"/>
      <c r="BH1270" s="8"/>
      <c r="BI1270" s="8"/>
    </row>
    <row r="1271" spans="1:61" ht="15" thickBot="1">
      <c r="A1271" s="2">
        <v>0</v>
      </c>
      <c r="B1271" s="2">
        <v>0</v>
      </c>
      <c r="C1271" s="2">
        <v>47</v>
      </c>
      <c r="D1271" s="2">
        <v>1</v>
      </c>
      <c r="E1271" s="2">
        <v>1</v>
      </c>
      <c r="F1271" s="2">
        <v>20</v>
      </c>
      <c r="G1271" s="2">
        <v>0</v>
      </c>
      <c r="H1271" s="2">
        <v>0</v>
      </c>
      <c r="I1271" s="2">
        <v>1</v>
      </c>
      <c r="J1271" s="2">
        <v>0</v>
      </c>
      <c r="K1271" s="2">
        <v>325</v>
      </c>
      <c r="L1271" s="2">
        <v>160</v>
      </c>
      <c r="M1271" s="2">
        <v>95</v>
      </c>
      <c r="N1271" s="2">
        <v>32.07</v>
      </c>
      <c r="O1271" s="2">
        <v>95</v>
      </c>
      <c r="P1271" s="2">
        <v>87</v>
      </c>
      <c r="Q1271" s="1">
        <f t="shared" si="115"/>
        <v>-1.3741441053994459</v>
      </c>
      <c r="R1271" s="1">
        <f t="shared" si="116"/>
        <v>0.25305609248555577</v>
      </c>
      <c r="S1271" s="1">
        <f t="shared" si="117"/>
        <v>0.20195112892639544</v>
      </c>
      <c r="T1271" s="1">
        <f t="shared" si="118"/>
        <v>0.79804887107360456</v>
      </c>
      <c r="U1271" s="1">
        <f t="shared" si="119"/>
        <v>-9.7970512424076658E-2</v>
      </c>
      <c r="V1271" s="10">
        <f t="shared" si="114"/>
        <v>1</v>
      </c>
      <c r="W1271" s="12"/>
      <c r="X1271" s="12"/>
      <c r="Y1271" s="12"/>
      <c r="Z1271" s="12"/>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19"/>
      <c r="AX1271" s="8"/>
      <c r="AY1271" s="8"/>
      <c r="AZ1271" s="8"/>
      <c r="BA1271" s="8"/>
      <c r="BB1271" s="8"/>
      <c r="BC1271" s="8"/>
      <c r="BD1271" s="8"/>
      <c r="BE1271" s="8"/>
      <c r="BF1271" s="8"/>
      <c r="BG1271" s="8"/>
      <c r="BH1271" s="8"/>
      <c r="BI1271" s="8"/>
    </row>
    <row r="1272" spans="1:61" ht="15" thickBot="1">
      <c r="A1272" s="2">
        <v>0</v>
      </c>
      <c r="B1272" s="2">
        <v>1</v>
      </c>
      <c r="C1272" s="2">
        <v>59</v>
      </c>
      <c r="D1272" s="2">
        <v>4</v>
      </c>
      <c r="E1272" s="2">
        <v>0</v>
      </c>
      <c r="F1272" s="2">
        <v>0</v>
      </c>
      <c r="G1272" s="2">
        <v>0</v>
      </c>
      <c r="H1272" s="2">
        <v>0</v>
      </c>
      <c r="I1272" s="2">
        <v>0</v>
      </c>
      <c r="J1272" s="2">
        <v>0</v>
      </c>
      <c r="K1272" s="2">
        <v>237</v>
      </c>
      <c r="L1272" s="2">
        <v>111</v>
      </c>
      <c r="M1272" s="2">
        <v>80</v>
      </c>
      <c r="N1272" s="2">
        <v>29.77</v>
      </c>
      <c r="O1272" s="2">
        <v>65</v>
      </c>
      <c r="P1272" s="2">
        <v>72</v>
      </c>
      <c r="Q1272" s="1">
        <f t="shared" si="115"/>
        <v>-1.7809733850436116</v>
      </c>
      <c r="R1272" s="1">
        <f t="shared" si="116"/>
        <v>0.16847407728285141</v>
      </c>
      <c r="S1272" s="1">
        <f t="shared" si="117"/>
        <v>0.14418298236843902</v>
      </c>
      <c r="T1272" s="1">
        <f t="shared" si="118"/>
        <v>0.85581701763156093</v>
      </c>
      <c r="U1272" s="1">
        <f t="shared" si="119"/>
        <v>-6.7619081967532316E-2</v>
      </c>
      <c r="V1272" s="10">
        <f t="shared" si="114"/>
        <v>1</v>
      </c>
      <c r="W1272" s="12"/>
      <c r="X1272" s="12"/>
      <c r="Y1272" s="12"/>
      <c r="Z1272" s="12"/>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19"/>
      <c r="AX1272" s="8"/>
      <c r="AY1272" s="8"/>
      <c r="AZ1272" s="8"/>
      <c r="BA1272" s="8"/>
      <c r="BB1272" s="8"/>
      <c r="BC1272" s="8"/>
      <c r="BD1272" s="8"/>
      <c r="BE1272" s="8"/>
      <c r="BF1272" s="8"/>
      <c r="BG1272" s="8"/>
      <c r="BH1272" s="8"/>
      <c r="BI1272" s="8"/>
    </row>
    <row r="1273" spans="1:61" ht="15" thickBot="1">
      <c r="A1273" s="2">
        <v>0</v>
      </c>
      <c r="B1273" s="2">
        <v>1</v>
      </c>
      <c r="C1273" s="2">
        <v>40</v>
      </c>
      <c r="D1273" s="2">
        <v>2</v>
      </c>
      <c r="E1273" s="2">
        <v>0</v>
      </c>
      <c r="F1273" s="2">
        <v>0</v>
      </c>
      <c r="G1273" s="2">
        <v>0</v>
      </c>
      <c r="H1273" s="2">
        <v>0</v>
      </c>
      <c r="I1273" s="2">
        <v>0</v>
      </c>
      <c r="J1273" s="2">
        <v>0</v>
      </c>
      <c r="K1273" s="2">
        <v>234</v>
      </c>
      <c r="L1273" s="2">
        <v>127</v>
      </c>
      <c r="M1273" s="2">
        <v>79</v>
      </c>
      <c r="N1273" s="2">
        <v>26.56</v>
      </c>
      <c r="O1273" s="2">
        <v>60</v>
      </c>
      <c r="P1273" s="2">
        <v>92</v>
      </c>
      <c r="Q1273" s="1">
        <f t="shared" si="115"/>
        <v>-2.5131248436184146</v>
      </c>
      <c r="R1273" s="1">
        <f t="shared" si="116"/>
        <v>8.1014685067013315E-2</v>
      </c>
      <c r="S1273" s="1">
        <f t="shared" si="117"/>
        <v>7.4943186421182736E-2</v>
      </c>
      <c r="T1273" s="1">
        <f t="shared" si="118"/>
        <v>0.92505681357881731</v>
      </c>
      <c r="U1273" s="1">
        <f t="shared" si="119"/>
        <v>-3.383159367602212E-2</v>
      </c>
      <c r="V1273" s="10">
        <f t="shared" si="114"/>
        <v>0</v>
      </c>
      <c r="W1273" s="12"/>
      <c r="X1273" s="12"/>
      <c r="Y1273" s="12"/>
      <c r="Z1273" s="12"/>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19"/>
      <c r="AX1273" s="8"/>
      <c r="AY1273" s="8"/>
      <c r="AZ1273" s="8"/>
      <c r="BA1273" s="8"/>
      <c r="BB1273" s="8"/>
      <c r="BC1273" s="8"/>
      <c r="BD1273" s="8"/>
      <c r="BE1273" s="8"/>
      <c r="BF1273" s="8"/>
      <c r="BG1273" s="8"/>
      <c r="BH1273" s="8"/>
      <c r="BI1273" s="8"/>
    </row>
    <row r="1274" spans="1:61" ht="15" thickBot="1">
      <c r="A1274" s="2">
        <v>0</v>
      </c>
      <c r="B1274" s="2">
        <v>1</v>
      </c>
      <c r="C1274" s="2">
        <v>50</v>
      </c>
      <c r="D1274" s="2">
        <v>1</v>
      </c>
      <c r="E1274" s="2">
        <v>1</v>
      </c>
      <c r="F1274" s="2">
        <v>60</v>
      </c>
      <c r="G1274" s="2">
        <v>0</v>
      </c>
      <c r="H1274" s="2">
        <v>0</v>
      </c>
      <c r="I1274" s="2">
        <v>1</v>
      </c>
      <c r="J1274" s="2">
        <v>0</v>
      </c>
      <c r="K1274" s="2">
        <v>340</v>
      </c>
      <c r="L1274" s="2">
        <v>134</v>
      </c>
      <c r="M1274" s="2">
        <v>95</v>
      </c>
      <c r="N1274" s="2">
        <v>30.46</v>
      </c>
      <c r="O1274" s="2">
        <v>85</v>
      </c>
      <c r="P1274" s="2">
        <v>86</v>
      </c>
      <c r="Q1274" s="1">
        <f t="shared" si="115"/>
        <v>-0.26107979236183532</v>
      </c>
      <c r="R1274" s="1">
        <f t="shared" si="116"/>
        <v>0.77021945953328153</v>
      </c>
      <c r="S1274" s="1">
        <f t="shared" si="117"/>
        <v>0.43509828986760202</v>
      </c>
      <c r="T1274" s="1">
        <f t="shared" si="118"/>
        <v>0.56490171013239798</v>
      </c>
      <c r="U1274" s="1">
        <f t="shared" si="119"/>
        <v>-0.24802711051780699</v>
      </c>
      <c r="V1274" s="10">
        <f t="shared" si="114"/>
        <v>1</v>
      </c>
      <c r="W1274" s="12"/>
      <c r="X1274" s="12"/>
      <c r="Y1274" s="12"/>
      <c r="Z1274" s="12"/>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19"/>
      <c r="AX1274" s="8"/>
      <c r="AY1274" s="8"/>
      <c r="AZ1274" s="8"/>
      <c r="BA1274" s="8"/>
      <c r="BB1274" s="8"/>
      <c r="BC1274" s="8"/>
      <c r="BD1274" s="8"/>
      <c r="BE1274" s="8"/>
      <c r="BF1274" s="8"/>
      <c r="BG1274" s="8"/>
      <c r="BH1274" s="8"/>
      <c r="BI1274" s="8"/>
    </row>
    <row r="1275" spans="1:61" ht="15" thickBot="1">
      <c r="A1275" s="2">
        <v>0</v>
      </c>
      <c r="B1275" s="2">
        <v>0</v>
      </c>
      <c r="C1275" s="2">
        <v>54</v>
      </c>
      <c r="D1275" s="2">
        <v>3</v>
      </c>
      <c r="E1275" s="2">
        <v>0</v>
      </c>
      <c r="F1275" s="2">
        <v>0</v>
      </c>
      <c r="G1275" s="2">
        <v>0</v>
      </c>
      <c r="H1275" s="2">
        <v>0</v>
      </c>
      <c r="I1275" s="2">
        <v>1</v>
      </c>
      <c r="J1275" s="2">
        <v>0</v>
      </c>
      <c r="K1275" s="2">
        <v>258</v>
      </c>
      <c r="L1275" s="2">
        <v>148</v>
      </c>
      <c r="M1275" s="2">
        <v>93</v>
      </c>
      <c r="N1275" s="2">
        <v>20.51</v>
      </c>
      <c r="O1275" s="2">
        <v>74</v>
      </c>
      <c r="P1275" s="2">
        <v>95</v>
      </c>
      <c r="Q1275" s="1">
        <f t="shared" si="115"/>
        <v>-1.7346878078317758</v>
      </c>
      <c r="R1275" s="1">
        <f t="shared" si="116"/>
        <v>0.17645527964456736</v>
      </c>
      <c r="S1275" s="1">
        <f t="shared" si="117"/>
        <v>0.14998893939927604</v>
      </c>
      <c r="T1275" s="1">
        <f t="shared" si="118"/>
        <v>0.85001106060072396</v>
      </c>
      <c r="U1275" s="1">
        <f t="shared" si="119"/>
        <v>-7.0575423077932978E-2</v>
      </c>
      <c r="V1275" s="10">
        <f t="shared" si="114"/>
        <v>1</v>
      </c>
      <c r="W1275" s="12"/>
      <c r="X1275" s="12"/>
      <c r="Y1275" s="12"/>
      <c r="Z1275" s="12"/>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19"/>
      <c r="AX1275" s="8"/>
      <c r="AY1275" s="8"/>
      <c r="AZ1275" s="8"/>
      <c r="BA1275" s="8"/>
      <c r="BB1275" s="8"/>
      <c r="BC1275" s="8"/>
      <c r="BD1275" s="8"/>
      <c r="BE1275" s="8"/>
      <c r="BF1275" s="8"/>
      <c r="BG1275" s="8"/>
      <c r="BH1275" s="8"/>
      <c r="BI1275" s="8"/>
    </row>
    <row r="1276" spans="1:61" ht="15" thickBot="1">
      <c r="A1276" s="2">
        <v>0</v>
      </c>
      <c r="B1276" s="2">
        <v>0</v>
      </c>
      <c r="C1276" s="2">
        <v>51</v>
      </c>
      <c r="D1276" s="2">
        <v>3</v>
      </c>
      <c r="E1276" s="2">
        <v>0</v>
      </c>
      <c r="F1276" s="2">
        <v>0</v>
      </c>
      <c r="G1276" s="2">
        <v>0</v>
      </c>
      <c r="H1276" s="2">
        <v>0</v>
      </c>
      <c r="I1276" s="2">
        <v>0</v>
      </c>
      <c r="J1276" s="2">
        <v>0</v>
      </c>
      <c r="K1276" s="2">
        <v>260</v>
      </c>
      <c r="L1276" s="2">
        <v>107.5</v>
      </c>
      <c r="M1276" s="2">
        <v>70</v>
      </c>
      <c r="N1276" s="2">
        <v>23.53</v>
      </c>
      <c r="O1276" s="2">
        <v>80</v>
      </c>
      <c r="P1276" s="2">
        <v>67</v>
      </c>
      <c r="Q1276" s="1">
        <f t="shared" si="115"/>
        <v>-2.8840901718867045</v>
      </c>
      <c r="R1276" s="1">
        <f t="shared" si="116"/>
        <v>5.590563091921965E-2</v>
      </c>
      <c r="S1276" s="1">
        <f t="shared" si="117"/>
        <v>5.2945669842248071E-2</v>
      </c>
      <c r="T1276" s="1">
        <f t="shared" si="118"/>
        <v>0.94705433015775198</v>
      </c>
      <c r="U1276" s="1">
        <f t="shared" si="119"/>
        <v>-2.3625105884901756E-2</v>
      </c>
      <c r="V1276" s="10">
        <f t="shared" si="114"/>
        <v>0</v>
      </c>
      <c r="W1276" s="12"/>
      <c r="X1276" s="12"/>
      <c r="Y1276" s="12"/>
      <c r="Z1276" s="12"/>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19"/>
      <c r="AX1276" s="8"/>
      <c r="AY1276" s="8"/>
      <c r="AZ1276" s="8"/>
      <c r="BA1276" s="8"/>
      <c r="BB1276" s="8"/>
      <c r="BC1276" s="8"/>
      <c r="BD1276" s="8"/>
      <c r="BE1276" s="8"/>
      <c r="BF1276" s="8"/>
      <c r="BG1276" s="8"/>
      <c r="BH1276" s="8"/>
      <c r="BI1276" s="8"/>
    </row>
    <row r="1277" spans="1:61" ht="15" thickBot="1">
      <c r="A1277" s="2">
        <v>0</v>
      </c>
      <c r="B1277" s="2">
        <v>1</v>
      </c>
      <c r="C1277" s="2">
        <v>61</v>
      </c>
      <c r="D1277" s="2">
        <v>1</v>
      </c>
      <c r="E1277" s="2">
        <v>1</v>
      </c>
      <c r="F1277" s="2">
        <v>7</v>
      </c>
      <c r="G1277" s="2">
        <v>0</v>
      </c>
      <c r="H1277" s="2">
        <v>0</v>
      </c>
      <c r="I1277" s="2">
        <v>1</v>
      </c>
      <c r="J1277" s="2">
        <v>0</v>
      </c>
      <c r="K1277" s="2">
        <v>176</v>
      </c>
      <c r="L1277" s="2">
        <v>125</v>
      </c>
      <c r="M1277" s="2">
        <v>82</v>
      </c>
      <c r="N1277" s="2">
        <v>29.82</v>
      </c>
      <c r="O1277" s="2">
        <v>70</v>
      </c>
      <c r="P1277" s="2">
        <v>75</v>
      </c>
      <c r="Q1277" s="1">
        <f t="shared" si="115"/>
        <v>-1.0060344183234076</v>
      </c>
      <c r="R1277" s="1">
        <f t="shared" si="116"/>
        <v>0.36566618729685257</v>
      </c>
      <c r="S1277" s="1">
        <f t="shared" si="117"/>
        <v>0.26775663826065599</v>
      </c>
      <c r="T1277" s="1">
        <f t="shared" si="118"/>
        <v>0.73224336173934401</v>
      </c>
      <c r="U1277" s="1">
        <f t="shared" si="119"/>
        <v>-0.13534455678947091</v>
      </c>
      <c r="V1277" s="10">
        <f t="shared" si="114"/>
        <v>1</v>
      </c>
      <c r="W1277" s="12"/>
      <c r="X1277" s="12"/>
      <c r="Y1277" s="12"/>
      <c r="Z1277" s="12"/>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19"/>
      <c r="AX1277" s="8"/>
      <c r="AY1277" s="8"/>
      <c r="AZ1277" s="8"/>
      <c r="BA1277" s="8"/>
      <c r="BB1277" s="8"/>
      <c r="BC1277" s="8"/>
      <c r="BD1277" s="8"/>
      <c r="BE1277" s="8"/>
      <c r="BF1277" s="8"/>
      <c r="BG1277" s="8"/>
      <c r="BH1277" s="8"/>
      <c r="BI1277" s="8"/>
    </row>
    <row r="1278" spans="1:61" ht="15" thickBot="1">
      <c r="A1278" s="2">
        <v>0</v>
      </c>
      <c r="B1278" s="2">
        <v>1</v>
      </c>
      <c r="C1278" s="2">
        <v>41</v>
      </c>
      <c r="D1278" s="2">
        <v>4</v>
      </c>
      <c r="E1278" s="2">
        <v>0</v>
      </c>
      <c r="F1278" s="2">
        <v>0</v>
      </c>
      <c r="G1278" s="2">
        <v>0</v>
      </c>
      <c r="H1278" s="2">
        <v>0</v>
      </c>
      <c r="I1278" s="2">
        <v>1</v>
      </c>
      <c r="J1278" s="2">
        <v>0</v>
      </c>
      <c r="K1278" s="2">
        <v>206</v>
      </c>
      <c r="L1278" s="2">
        <v>124</v>
      </c>
      <c r="M1278" s="2">
        <v>90</v>
      </c>
      <c r="N1278" s="2">
        <v>30.69</v>
      </c>
      <c r="O1278" s="2">
        <v>75</v>
      </c>
      <c r="P1278" s="2">
        <v>83</v>
      </c>
      <c r="Q1278" s="1">
        <f t="shared" si="115"/>
        <v>-2.5450489102213378</v>
      </c>
      <c r="R1278" s="1">
        <f t="shared" si="116"/>
        <v>7.8469213940239757E-2</v>
      </c>
      <c r="S1278" s="1">
        <f t="shared" si="117"/>
        <v>7.2759808927274475E-2</v>
      </c>
      <c r="T1278" s="1">
        <f t="shared" si="118"/>
        <v>0.92724019107272548</v>
      </c>
      <c r="U1278" s="1">
        <f t="shared" si="119"/>
        <v>-3.2807752213987899E-2</v>
      </c>
      <c r="V1278" s="10">
        <f t="shared" si="114"/>
        <v>0</v>
      </c>
      <c r="W1278" s="12"/>
      <c r="X1278" s="12"/>
      <c r="Y1278" s="12"/>
      <c r="Z1278" s="12"/>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19"/>
      <c r="AX1278" s="8"/>
      <c r="AY1278" s="8"/>
      <c r="AZ1278" s="8"/>
      <c r="BA1278" s="8"/>
      <c r="BB1278" s="8"/>
      <c r="BC1278" s="8"/>
      <c r="BD1278" s="8"/>
      <c r="BE1278" s="8"/>
      <c r="BF1278" s="8"/>
      <c r="BG1278" s="8"/>
      <c r="BH1278" s="8"/>
      <c r="BI1278" s="8"/>
    </row>
    <row r="1279" spans="1:61" ht="15" thickBot="1">
      <c r="A1279" s="2">
        <v>0</v>
      </c>
      <c r="B1279" s="2">
        <v>0</v>
      </c>
      <c r="C1279" s="2">
        <v>47</v>
      </c>
      <c r="D1279" s="2">
        <v>1</v>
      </c>
      <c r="E1279" s="2">
        <v>0</v>
      </c>
      <c r="F1279" s="2">
        <v>0</v>
      </c>
      <c r="G1279" s="2">
        <v>0</v>
      </c>
      <c r="H1279" s="2">
        <v>0</v>
      </c>
      <c r="I1279" s="2">
        <v>0</v>
      </c>
      <c r="J1279" s="2">
        <v>0</v>
      </c>
      <c r="K1279" s="2">
        <v>278</v>
      </c>
      <c r="L1279" s="2">
        <v>156</v>
      </c>
      <c r="M1279" s="2">
        <v>96</v>
      </c>
      <c r="N1279" s="2">
        <v>27.86</v>
      </c>
      <c r="O1279" s="2">
        <v>80</v>
      </c>
      <c r="P1279" s="2">
        <v>70</v>
      </c>
      <c r="Q1279" s="1">
        <f t="shared" si="115"/>
        <v>-2.3170068607014951</v>
      </c>
      <c r="R1279" s="1">
        <f t="shared" si="116"/>
        <v>9.8568172785742675E-2</v>
      </c>
      <c r="S1279" s="1">
        <f t="shared" si="117"/>
        <v>8.9724220332903046E-2</v>
      </c>
      <c r="T1279" s="1">
        <f t="shared" si="118"/>
        <v>0.91027577966709694</v>
      </c>
      <c r="U1279" s="1">
        <f t="shared" si="119"/>
        <v>-4.0827012686657914E-2</v>
      </c>
      <c r="V1279" s="10">
        <f t="shared" si="114"/>
        <v>0</v>
      </c>
      <c r="W1279" s="12"/>
      <c r="X1279" s="12"/>
      <c r="Y1279" s="12"/>
      <c r="Z1279" s="12"/>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19"/>
      <c r="AX1279" s="8"/>
      <c r="AY1279" s="8"/>
      <c r="AZ1279" s="8"/>
      <c r="BA1279" s="8"/>
      <c r="BB1279" s="8"/>
      <c r="BC1279" s="8"/>
      <c r="BD1279" s="8"/>
      <c r="BE1279" s="8"/>
      <c r="BF1279" s="8"/>
      <c r="BG1279" s="8"/>
      <c r="BH1279" s="8"/>
      <c r="BI1279" s="8"/>
    </row>
    <row r="1280" spans="1:61" ht="15" thickBot="1">
      <c r="A1280" s="2">
        <v>0</v>
      </c>
      <c r="B1280" s="2">
        <v>0</v>
      </c>
      <c r="C1280" s="2">
        <v>46</v>
      </c>
      <c r="D1280" s="2">
        <v>2</v>
      </c>
      <c r="E1280" s="2">
        <v>1</v>
      </c>
      <c r="F1280" s="2">
        <v>3</v>
      </c>
      <c r="G1280" s="2">
        <v>0</v>
      </c>
      <c r="H1280" s="2">
        <v>0</v>
      </c>
      <c r="I1280" s="2">
        <v>0</v>
      </c>
      <c r="J1280" s="2">
        <v>0</v>
      </c>
      <c r="K1280" s="2">
        <v>214</v>
      </c>
      <c r="L1280" s="2">
        <v>128</v>
      </c>
      <c r="M1280" s="2">
        <v>71</v>
      </c>
      <c r="N1280" s="2">
        <v>21.82</v>
      </c>
      <c r="O1280" s="2">
        <v>63</v>
      </c>
      <c r="P1280" s="2">
        <v>66</v>
      </c>
      <c r="Q1280" s="1">
        <f t="shared" si="115"/>
        <v>-2.7886602401716045</v>
      </c>
      <c r="R1280" s="1">
        <f t="shared" si="116"/>
        <v>6.1503558738841148E-2</v>
      </c>
      <c r="S1280" s="1">
        <f t="shared" si="117"/>
        <v>5.7940040080423985E-2</v>
      </c>
      <c r="T1280" s="1">
        <f t="shared" si="118"/>
        <v>0.94205995991957603</v>
      </c>
      <c r="U1280" s="1">
        <f t="shared" si="119"/>
        <v>-2.5921454496412793E-2</v>
      </c>
      <c r="V1280" s="10">
        <f t="shared" si="114"/>
        <v>0</v>
      </c>
      <c r="W1280" s="12"/>
      <c r="X1280" s="12"/>
      <c r="Y1280" s="12"/>
      <c r="Z1280" s="12"/>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19"/>
      <c r="AX1280" s="8"/>
      <c r="AY1280" s="8"/>
      <c r="AZ1280" s="8"/>
      <c r="BA1280" s="8"/>
      <c r="BB1280" s="8"/>
      <c r="BC1280" s="8"/>
      <c r="BD1280" s="8"/>
      <c r="BE1280" s="8"/>
      <c r="BF1280" s="8"/>
      <c r="BG1280" s="8"/>
      <c r="BH1280" s="8"/>
      <c r="BI1280" s="8"/>
    </row>
    <row r="1281" spans="1:61" ht="15" thickBot="1">
      <c r="A1281" s="2">
        <v>1</v>
      </c>
      <c r="B1281" s="2">
        <v>0</v>
      </c>
      <c r="C1281" s="2">
        <v>60</v>
      </c>
      <c r="D1281" s="2">
        <v>2</v>
      </c>
      <c r="E1281" s="2">
        <v>0</v>
      </c>
      <c r="F1281" s="2">
        <v>0</v>
      </c>
      <c r="G1281" s="2">
        <v>0</v>
      </c>
      <c r="H1281" s="2">
        <v>0</v>
      </c>
      <c r="I1281" s="2">
        <v>1</v>
      </c>
      <c r="J1281" s="2">
        <v>0</v>
      </c>
      <c r="K1281" s="2">
        <v>334</v>
      </c>
      <c r="L1281" s="2">
        <v>132</v>
      </c>
      <c r="M1281" s="2">
        <v>94</v>
      </c>
      <c r="N1281" s="2">
        <v>25.38</v>
      </c>
      <c r="O1281" s="2">
        <v>80</v>
      </c>
      <c r="P1281" s="2">
        <v>98</v>
      </c>
      <c r="Q1281" s="1">
        <f t="shared" si="115"/>
        <v>-1.3477691651347694</v>
      </c>
      <c r="R1281" s="1">
        <f t="shared" si="116"/>
        <v>0.25981922840843835</v>
      </c>
      <c r="S1281" s="1">
        <f t="shared" si="117"/>
        <v>0.20623532531462832</v>
      </c>
      <c r="T1281" s="1">
        <f t="shared" si="118"/>
        <v>0.20623532531462832</v>
      </c>
      <c r="U1281" s="1">
        <f t="shared" si="119"/>
        <v>-0.68563694392526442</v>
      </c>
      <c r="V1281" s="10">
        <f t="shared" si="114"/>
        <v>1</v>
      </c>
      <c r="W1281" s="12"/>
      <c r="X1281" s="12"/>
      <c r="Y1281" s="12"/>
      <c r="Z1281" s="12"/>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19"/>
      <c r="AX1281" s="8"/>
      <c r="AY1281" s="8"/>
      <c r="AZ1281" s="8"/>
      <c r="BA1281" s="8"/>
      <c r="BB1281" s="8"/>
      <c r="BC1281" s="8"/>
      <c r="BD1281" s="8"/>
      <c r="BE1281" s="8"/>
      <c r="BF1281" s="8"/>
      <c r="BG1281" s="8"/>
      <c r="BH1281" s="8"/>
      <c r="BI1281" s="8"/>
    </row>
    <row r="1282" spans="1:61" ht="15" thickBot="1">
      <c r="A1282" s="2">
        <v>0</v>
      </c>
      <c r="B1282" s="2">
        <v>0</v>
      </c>
      <c r="C1282" s="2">
        <v>49</v>
      </c>
      <c r="D1282" s="2">
        <v>2</v>
      </c>
      <c r="E1282" s="2">
        <v>0</v>
      </c>
      <c r="F1282" s="2">
        <v>0</v>
      </c>
      <c r="G1282" s="2">
        <v>0</v>
      </c>
      <c r="H1282" s="2">
        <v>0</v>
      </c>
      <c r="I1282" s="2">
        <v>0</v>
      </c>
      <c r="J1282" s="2">
        <v>0</v>
      </c>
      <c r="K1282" s="2">
        <v>290</v>
      </c>
      <c r="L1282" s="2">
        <v>137.5</v>
      </c>
      <c r="M1282" s="2">
        <v>92</v>
      </c>
      <c r="N1282" s="2">
        <v>24.46</v>
      </c>
      <c r="O1282" s="2">
        <v>80</v>
      </c>
      <c r="P1282" s="2">
        <v>74</v>
      </c>
      <c r="Q1282" s="1">
        <f t="shared" si="115"/>
        <v>-2.4708021620619887</v>
      </c>
      <c r="R1282" s="1">
        <f t="shared" si="116"/>
        <v>8.4517035443034599E-2</v>
      </c>
      <c r="S1282" s="1">
        <f t="shared" si="117"/>
        <v>7.7930574330267344E-2</v>
      </c>
      <c r="T1282" s="1">
        <f t="shared" si="118"/>
        <v>0.9220694256697326</v>
      </c>
      <c r="U1282" s="1">
        <f t="shared" si="119"/>
        <v>-3.5236378241221666E-2</v>
      </c>
      <c r="V1282" s="10">
        <f t="shared" si="114"/>
        <v>0</v>
      </c>
      <c r="W1282" s="12"/>
      <c r="X1282" s="12"/>
      <c r="Y1282" s="12"/>
      <c r="Z1282" s="12"/>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19"/>
      <c r="AX1282" s="8"/>
      <c r="AY1282" s="8"/>
      <c r="AZ1282" s="8"/>
      <c r="BA1282" s="8"/>
      <c r="BB1282" s="8"/>
      <c r="BC1282" s="8"/>
      <c r="BD1282" s="8"/>
      <c r="BE1282" s="8"/>
      <c r="BF1282" s="8"/>
      <c r="BG1282" s="8"/>
      <c r="BH1282" s="8"/>
      <c r="BI1282" s="8"/>
    </row>
    <row r="1283" spans="1:61" ht="15" thickBot="1">
      <c r="A1283" s="2">
        <v>1</v>
      </c>
      <c r="B1283" s="2">
        <v>0</v>
      </c>
      <c r="C1283" s="2">
        <v>45</v>
      </c>
      <c r="D1283" s="2">
        <v>1</v>
      </c>
      <c r="E1283" s="2">
        <v>0</v>
      </c>
      <c r="F1283" s="2">
        <v>0</v>
      </c>
      <c r="G1283" s="2">
        <v>0</v>
      </c>
      <c r="H1283" s="2">
        <v>0</v>
      </c>
      <c r="I1283" s="2">
        <v>1</v>
      </c>
      <c r="J1283" s="2">
        <v>0</v>
      </c>
      <c r="K1283" s="2">
        <v>172</v>
      </c>
      <c r="L1283" s="2">
        <v>137</v>
      </c>
      <c r="M1283" s="2">
        <v>92.5</v>
      </c>
      <c r="N1283" s="2">
        <v>30.35</v>
      </c>
      <c r="O1283" s="2">
        <v>90</v>
      </c>
      <c r="P1283" s="2">
        <v>83</v>
      </c>
      <c r="Q1283" s="1">
        <f t="shared" si="115"/>
        <v>-2.6485403049156222</v>
      </c>
      <c r="R1283" s="1">
        <f t="shared" si="116"/>
        <v>7.0754417594089555E-2</v>
      </c>
      <c r="S1283" s="1">
        <f t="shared" si="117"/>
        <v>6.6079034026373482E-2</v>
      </c>
      <c r="T1283" s="1">
        <f t="shared" si="118"/>
        <v>6.6079034026373482E-2</v>
      </c>
      <c r="U1283" s="1">
        <f t="shared" si="119"/>
        <v>-1.1799363143571959</v>
      </c>
      <c r="V1283" s="10">
        <f t="shared" si="114"/>
        <v>0</v>
      </c>
      <c r="W1283" s="12"/>
      <c r="X1283" s="12"/>
      <c r="Y1283" s="12"/>
      <c r="Z1283" s="12"/>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19"/>
      <c r="AX1283" s="8"/>
      <c r="AY1283" s="8"/>
      <c r="AZ1283" s="8"/>
      <c r="BA1283" s="8"/>
      <c r="BB1283" s="8"/>
      <c r="BC1283" s="8"/>
      <c r="BD1283" s="8"/>
      <c r="BE1283" s="8"/>
      <c r="BF1283" s="8"/>
      <c r="BG1283" s="8"/>
      <c r="BH1283" s="8"/>
      <c r="BI1283" s="8"/>
    </row>
    <row r="1284" spans="1:61" ht="15" thickBot="1">
      <c r="A1284" s="2">
        <v>0</v>
      </c>
      <c r="B1284" s="2">
        <v>0</v>
      </c>
      <c r="C1284" s="2">
        <v>39</v>
      </c>
      <c r="D1284" s="2">
        <v>3</v>
      </c>
      <c r="E1284" s="2">
        <v>0</v>
      </c>
      <c r="F1284" s="2">
        <v>0</v>
      </c>
      <c r="G1284" s="2">
        <v>0</v>
      </c>
      <c r="H1284" s="2">
        <v>0</v>
      </c>
      <c r="I1284" s="2">
        <v>0</v>
      </c>
      <c r="J1284" s="2">
        <v>0</v>
      </c>
      <c r="K1284" s="2">
        <v>194</v>
      </c>
      <c r="L1284" s="2">
        <v>115</v>
      </c>
      <c r="M1284" s="2">
        <v>70</v>
      </c>
      <c r="N1284" s="2">
        <v>25.73</v>
      </c>
      <c r="O1284" s="2">
        <v>70</v>
      </c>
      <c r="P1284" s="2">
        <v>54</v>
      </c>
      <c r="Q1284" s="1">
        <f t="shared" si="115"/>
        <v>-3.7277547202331673</v>
      </c>
      <c r="R1284" s="1">
        <f t="shared" si="116"/>
        <v>2.4046766988167021E-2</v>
      </c>
      <c r="S1284" s="1">
        <f t="shared" si="117"/>
        <v>2.3482098438620317E-2</v>
      </c>
      <c r="T1284" s="1">
        <f t="shared" si="118"/>
        <v>0.97651790156137963</v>
      </c>
      <c r="U1284" s="1">
        <f t="shared" si="119"/>
        <v>-1.0319790801049973E-2</v>
      </c>
      <c r="V1284" s="10">
        <f t="shared" si="114"/>
        <v>0</v>
      </c>
      <c r="W1284" s="12"/>
      <c r="X1284" s="12"/>
      <c r="Y1284" s="12"/>
      <c r="Z1284" s="12"/>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19"/>
      <c r="AX1284" s="8"/>
      <c r="AY1284" s="8"/>
      <c r="AZ1284" s="8"/>
      <c r="BA1284" s="8"/>
      <c r="BB1284" s="8"/>
      <c r="BC1284" s="8"/>
      <c r="BD1284" s="8"/>
      <c r="BE1284" s="8"/>
      <c r="BF1284" s="8"/>
      <c r="BG1284" s="8"/>
      <c r="BH1284" s="8"/>
      <c r="BI1284" s="8"/>
    </row>
    <row r="1285" spans="1:61" ht="15" thickBot="1">
      <c r="A1285" s="2">
        <v>0</v>
      </c>
      <c r="B1285" s="2">
        <v>1</v>
      </c>
      <c r="C1285" s="2">
        <v>61</v>
      </c>
      <c r="D1285" s="2">
        <v>1</v>
      </c>
      <c r="E1285" s="2">
        <v>0</v>
      </c>
      <c r="F1285" s="2">
        <v>0</v>
      </c>
      <c r="G1285" s="2">
        <v>0</v>
      </c>
      <c r="H1285" s="2">
        <v>0</v>
      </c>
      <c r="I1285" s="2">
        <v>0</v>
      </c>
      <c r="J1285" s="2">
        <v>0</v>
      </c>
      <c r="K1285" s="2">
        <v>295</v>
      </c>
      <c r="L1285" s="2">
        <v>131.5</v>
      </c>
      <c r="M1285" s="2">
        <v>85</v>
      </c>
      <c r="N1285" s="2">
        <v>27.33</v>
      </c>
      <c r="O1285" s="2">
        <v>80</v>
      </c>
      <c r="P1285" s="2">
        <v>83</v>
      </c>
      <c r="Q1285" s="1">
        <f t="shared" si="115"/>
        <v>-1.0729688255310359</v>
      </c>
      <c r="R1285" s="1">
        <f t="shared" si="116"/>
        <v>0.34199169510570243</v>
      </c>
      <c r="S1285" s="1">
        <f t="shared" si="117"/>
        <v>0.25483890574953622</v>
      </c>
      <c r="T1285" s="1">
        <f t="shared" si="118"/>
        <v>0.74516109425046384</v>
      </c>
      <c r="U1285" s="1">
        <f t="shared" si="119"/>
        <v>-0.12774982821678366</v>
      </c>
      <c r="V1285" s="10">
        <f t="shared" si="114"/>
        <v>1</v>
      </c>
      <c r="W1285" s="12"/>
      <c r="X1285" s="12"/>
      <c r="Y1285" s="12"/>
      <c r="Z1285" s="12"/>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19"/>
      <c r="AX1285" s="8"/>
      <c r="AY1285" s="8"/>
      <c r="AZ1285" s="8"/>
      <c r="BA1285" s="8"/>
      <c r="BB1285" s="8"/>
      <c r="BC1285" s="8"/>
      <c r="BD1285" s="8"/>
      <c r="BE1285" s="8"/>
      <c r="BF1285" s="8"/>
      <c r="BG1285" s="8"/>
      <c r="BH1285" s="8"/>
      <c r="BI1285" s="8"/>
    </row>
    <row r="1286" spans="1:61" ht="15" thickBot="1">
      <c r="A1286" s="2">
        <v>0</v>
      </c>
      <c r="B1286" s="2">
        <v>0</v>
      </c>
      <c r="C1286" s="2">
        <v>40</v>
      </c>
      <c r="D1286" s="2">
        <v>2</v>
      </c>
      <c r="E1286" s="2">
        <v>0</v>
      </c>
      <c r="F1286" s="2">
        <v>0</v>
      </c>
      <c r="G1286" s="2">
        <v>0</v>
      </c>
      <c r="H1286" s="2">
        <v>0</v>
      </c>
      <c r="I1286" s="2">
        <v>0</v>
      </c>
      <c r="J1286" s="2">
        <v>0</v>
      </c>
      <c r="K1286" s="2">
        <v>185</v>
      </c>
      <c r="L1286" s="2">
        <v>117.5</v>
      </c>
      <c r="M1286" s="2">
        <v>72</v>
      </c>
      <c r="N1286" s="2">
        <v>21.12</v>
      </c>
      <c r="O1286" s="2">
        <v>70</v>
      </c>
      <c r="P1286" s="2">
        <v>79</v>
      </c>
      <c r="Q1286" s="1">
        <f t="shared" si="115"/>
        <v>-3.4612234777670068</v>
      </c>
      <c r="R1286" s="1">
        <f t="shared" si="116"/>
        <v>3.1391331917296872E-2</v>
      </c>
      <c r="S1286" s="1">
        <f t="shared" si="117"/>
        <v>3.0435908220153643E-2</v>
      </c>
      <c r="T1286" s="1">
        <f t="shared" si="118"/>
        <v>0.96956409177984637</v>
      </c>
      <c r="U1286" s="1">
        <f t="shared" si="119"/>
        <v>-1.3423477161538069E-2</v>
      </c>
      <c r="V1286" s="10">
        <f t="shared" si="114"/>
        <v>0</v>
      </c>
      <c r="W1286" s="12"/>
      <c r="X1286" s="12"/>
      <c r="Y1286" s="12"/>
      <c r="Z1286" s="12"/>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19"/>
      <c r="AX1286" s="8"/>
      <c r="AY1286" s="8"/>
      <c r="AZ1286" s="8"/>
      <c r="BA1286" s="8"/>
      <c r="BB1286" s="8"/>
      <c r="BC1286" s="8"/>
      <c r="BD1286" s="8"/>
      <c r="BE1286" s="8"/>
      <c r="BF1286" s="8"/>
      <c r="BG1286" s="8"/>
      <c r="BH1286" s="8"/>
      <c r="BI1286" s="8"/>
    </row>
    <row r="1287" spans="1:61" ht="15" thickBot="1">
      <c r="A1287" s="2">
        <v>0</v>
      </c>
      <c r="B1287" s="2">
        <v>1</v>
      </c>
      <c r="C1287" s="2">
        <v>55</v>
      </c>
      <c r="D1287" s="2">
        <v>1</v>
      </c>
      <c r="E1287" s="2">
        <v>0</v>
      </c>
      <c r="F1287" s="2">
        <v>0</v>
      </c>
      <c r="G1287" s="2">
        <v>0</v>
      </c>
      <c r="H1287" s="2">
        <v>0</v>
      </c>
      <c r="I1287" s="2">
        <v>0</v>
      </c>
      <c r="J1287" s="2">
        <v>0</v>
      </c>
      <c r="K1287" s="2">
        <v>255</v>
      </c>
      <c r="L1287" s="2">
        <v>129</v>
      </c>
      <c r="M1287" s="2">
        <v>78</v>
      </c>
      <c r="N1287" s="2">
        <v>26.36</v>
      </c>
      <c r="O1287" s="2">
        <v>69</v>
      </c>
      <c r="P1287" s="2">
        <v>79</v>
      </c>
      <c r="Q1287" s="1">
        <f t="shared" si="115"/>
        <v>-1.5541532512382394</v>
      </c>
      <c r="R1287" s="1">
        <f t="shared" si="116"/>
        <v>0.21136828272024064</v>
      </c>
      <c r="S1287" s="1">
        <f t="shared" si="117"/>
        <v>0.1744872189038939</v>
      </c>
      <c r="T1287" s="1">
        <f t="shared" si="118"/>
        <v>0.82551278109610604</v>
      </c>
      <c r="U1287" s="1">
        <f t="shared" si="119"/>
        <v>-8.3276198335117096E-2</v>
      </c>
      <c r="V1287" s="10">
        <f t="shared" ref="V1287:V1350" si="120">IF(S1287&gt;0.1,1,0)</f>
        <v>1</v>
      </c>
      <c r="W1287" s="12"/>
      <c r="X1287" s="12"/>
      <c r="Y1287" s="12"/>
      <c r="Z1287" s="12"/>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19"/>
      <c r="AX1287" s="8"/>
      <c r="AY1287" s="8"/>
      <c r="AZ1287" s="8"/>
      <c r="BA1287" s="8"/>
      <c r="BB1287" s="8"/>
      <c r="BC1287" s="8"/>
      <c r="BD1287" s="8"/>
      <c r="BE1287" s="8"/>
      <c r="BF1287" s="8"/>
      <c r="BG1287" s="8"/>
      <c r="BH1287" s="8"/>
      <c r="BI1287" s="8"/>
    </row>
    <row r="1288" spans="1:61" ht="15" thickBot="1">
      <c r="A1288" s="2">
        <v>0</v>
      </c>
      <c r="B1288" s="2">
        <v>1</v>
      </c>
      <c r="C1288" s="2">
        <v>61</v>
      </c>
      <c r="D1288" s="2">
        <v>4</v>
      </c>
      <c r="E1288" s="2">
        <v>0</v>
      </c>
      <c r="F1288" s="2">
        <v>0</v>
      </c>
      <c r="G1288" s="2">
        <v>0</v>
      </c>
      <c r="H1288" s="2">
        <v>0</v>
      </c>
      <c r="I1288" s="2">
        <v>0</v>
      </c>
      <c r="J1288" s="2">
        <v>0</v>
      </c>
      <c r="K1288" s="2">
        <v>179</v>
      </c>
      <c r="L1288" s="2">
        <v>112</v>
      </c>
      <c r="M1288" s="2">
        <v>66.5</v>
      </c>
      <c r="N1288" s="2">
        <v>24.38</v>
      </c>
      <c r="O1288" s="2">
        <v>60</v>
      </c>
      <c r="P1288" s="2">
        <v>100</v>
      </c>
      <c r="Q1288" s="1">
        <f t="shared" ref="Q1288:Q1351" si="121">A$2+SUMPRODUCT($B$2:$P$2,B1288:P1288)</f>
        <v>-1.5361974858186285</v>
      </c>
      <c r="R1288" s="1">
        <f t="shared" ref="R1288:R1351" si="122">EXP(Q1288)</f>
        <v>0.21519784045212489</v>
      </c>
      <c r="S1288" s="1">
        <f t="shared" ref="S1288:S1351" si="123">R1288/(1+R1288)</f>
        <v>0.17708872850865065</v>
      </c>
      <c r="T1288" s="1">
        <f t="shared" ref="T1288:T1351" si="124">IF(A1288=1,S1288,1-S1288)</f>
        <v>0.82291127149134935</v>
      </c>
      <c r="U1288" s="1">
        <f t="shared" ref="U1288:U1351" si="125">LOG(T1288)</f>
        <v>-8.4646989063618241E-2</v>
      </c>
      <c r="V1288" s="10">
        <f t="shared" si="120"/>
        <v>1</v>
      </c>
      <c r="W1288" s="12"/>
      <c r="X1288" s="12"/>
      <c r="Y1288" s="12"/>
      <c r="Z1288" s="12"/>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19"/>
      <c r="AX1288" s="8"/>
      <c r="AY1288" s="8"/>
      <c r="AZ1288" s="8"/>
      <c r="BA1288" s="8"/>
      <c r="BB1288" s="8"/>
      <c r="BC1288" s="8"/>
      <c r="BD1288" s="8"/>
      <c r="BE1288" s="8"/>
      <c r="BF1288" s="8"/>
      <c r="BG1288" s="8"/>
      <c r="BH1288" s="8"/>
      <c r="BI1288" s="8"/>
    </row>
    <row r="1289" spans="1:61" ht="15" thickBot="1">
      <c r="A1289" s="2">
        <v>1</v>
      </c>
      <c r="B1289" s="2">
        <v>1</v>
      </c>
      <c r="C1289" s="2">
        <v>52</v>
      </c>
      <c r="D1289" s="2">
        <v>2</v>
      </c>
      <c r="E1289" s="2">
        <v>1</v>
      </c>
      <c r="F1289" s="2">
        <v>20</v>
      </c>
      <c r="G1289" s="2">
        <v>0</v>
      </c>
      <c r="H1289" s="2">
        <v>0</v>
      </c>
      <c r="I1289" s="2">
        <v>0</v>
      </c>
      <c r="J1289" s="2">
        <v>1</v>
      </c>
      <c r="K1289" s="2">
        <v>258</v>
      </c>
      <c r="L1289" s="2">
        <v>132</v>
      </c>
      <c r="M1289" s="2">
        <v>80</v>
      </c>
      <c r="N1289" s="2">
        <v>27.52</v>
      </c>
      <c r="O1289" s="2">
        <v>90</v>
      </c>
      <c r="P1289" s="2">
        <v>268</v>
      </c>
      <c r="Q1289" s="1">
        <f t="shared" si="121"/>
        <v>4.6073994797328766E-3</v>
      </c>
      <c r="R1289" s="1">
        <f t="shared" si="122"/>
        <v>1.0046180298645886</v>
      </c>
      <c r="S1289" s="1">
        <f t="shared" si="123"/>
        <v>0.5011518478323026</v>
      </c>
      <c r="T1289" s="1">
        <f t="shared" si="124"/>
        <v>0.5011518478323026</v>
      </c>
      <c r="U1289" s="1">
        <f t="shared" si="125"/>
        <v>-0.30003066398543915</v>
      </c>
      <c r="V1289" s="10">
        <f t="shared" si="120"/>
        <v>1</v>
      </c>
      <c r="W1289" s="12"/>
      <c r="X1289" s="12"/>
      <c r="Y1289" s="12"/>
      <c r="Z1289" s="12"/>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19"/>
      <c r="AX1289" s="8"/>
      <c r="AY1289" s="8"/>
      <c r="AZ1289" s="8"/>
      <c r="BA1289" s="8"/>
      <c r="BB1289" s="8"/>
      <c r="BC1289" s="8"/>
      <c r="BD1289" s="8"/>
      <c r="BE1289" s="8"/>
      <c r="BF1289" s="8"/>
      <c r="BG1289" s="8"/>
      <c r="BH1289" s="8"/>
      <c r="BI1289" s="8"/>
    </row>
    <row r="1290" spans="1:61" ht="15" thickBot="1">
      <c r="A1290" s="2">
        <v>0</v>
      </c>
      <c r="B1290" s="2">
        <v>1</v>
      </c>
      <c r="C1290" s="2">
        <v>54</v>
      </c>
      <c r="D1290" s="2">
        <v>1</v>
      </c>
      <c r="E1290" s="2">
        <v>0</v>
      </c>
      <c r="F1290" s="2">
        <v>0</v>
      </c>
      <c r="G1290" s="2">
        <v>0</v>
      </c>
      <c r="H1290" s="2">
        <v>0</v>
      </c>
      <c r="I1290" s="2">
        <v>0</v>
      </c>
      <c r="J1290" s="2">
        <v>0</v>
      </c>
      <c r="K1290" s="2">
        <v>206</v>
      </c>
      <c r="L1290" s="2">
        <v>141</v>
      </c>
      <c r="M1290" s="2">
        <v>92</v>
      </c>
      <c r="N1290" s="2">
        <v>35.85</v>
      </c>
      <c r="O1290" s="2">
        <v>75</v>
      </c>
      <c r="P1290" s="2">
        <v>120</v>
      </c>
      <c r="Q1290" s="1">
        <f t="shared" si="121"/>
        <v>-1.2693792275218136</v>
      </c>
      <c r="R1290" s="1">
        <f t="shared" si="122"/>
        <v>0.28100600844180473</v>
      </c>
      <c r="S1290" s="1">
        <f t="shared" si="123"/>
        <v>0.21936353661886096</v>
      </c>
      <c r="T1290" s="1">
        <f t="shared" si="124"/>
        <v>0.78063646338113901</v>
      </c>
      <c r="U1290" s="1">
        <f t="shared" si="125"/>
        <v>-0.10755116676810628</v>
      </c>
      <c r="V1290" s="10">
        <f t="shared" si="120"/>
        <v>1</v>
      </c>
      <c r="W1290" s="12"/>
      <c r="X1290" s="12"/>
      <c r="Y1290" s="12"/>
      <c r="Z1290" s="12"/>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19"/>
      <c r="AX1290" s="8"/>
      <c r="AY1290" s="8"/>
      <c r="AZ1290" s="8"/>
      <c r="BA1290" s="8"/>
      <c r="BB1290" s="8"/>
      <c r="BC1290" s="8"/>
      <c r="BD1290" s="8"/>
      <c r="BE1290" s="8"/>
      <c r="BF1290" s="8"/>
      <c r="BG1290" s="8"/>
      <c r="BH1290" s="8"/>
      <c r="BI1290" s="8"/>
    </row>
    <row r="1291" spans="1:61" ht="15" thickBot="1">
      <c r="A1291" s="2">
        <v>0</v>
      </c>
      <c r="B1291" s="2">
        <v>0</v>
      </c>
      <c r="C1291" s="2">
        <v>50</v>
      </c>
      <c r="D1291" s="2">
        <v>2</v>
      </c>
      <c r="E1291" s="2">
        <v>0</v>
      </c>
      <c r="F1291" s="2">
        <v>0</v>
      </c>
      <c r="G1291" s="2">
        <v>0</v>
      </c>
      <c r="H1291" s="2">
        <v>0</v>
      </c>
      <c r="I1291" s="2">
        <v>1</v>
      </c>
      <c r="J1291" s="2">
        <v>0</v>
      </c>
      <c r="K1291" s="2">
        <v>215</v>
      </c>
      <c r="L1291" s="2">
        <v>130.5</v>
      </c>
      <c r="M1291" s="2">
        <v>98</v>
      </c>
      <c r="N1291" s="2">
        <v>24.94</v>
      </c>
      <c r="O1291" s="2">
        <v>68</v>
      </c>
      <c r="P1291" s="2">
        <v>100</v>
      </c>
      <c r="Q1291" s="1">
        <f t="shared" si="121"/>
        <v>-2.2460181811903954</v>
      </c>
      <c r="R1291" s="1">
        <f t="shared" si="122"/>
        <v>0.10581974183292822</v>
      </c>
      <c r="S1291" s="1">
        <f t="shared" si="123"/>
        <v>9.5693482246508754E-2</v>
      </c>
      <c r="T1291" s="1">
        <f t="shared" si="124"/>
        <v>0.90430651775349125</v>
      </c>
      <c r="U1291" s="1">
        <f t="shared" si="125"/>
        <v>-4.3684338987208853E-2</v>
      </c>
      <c r="V1291" s="10">
        <f t="shared" si="120"/>
        <v>0</v>
      </c>
      <c r="W1291" s="12"/>
      <c r="X1291" s="12"/>
      <c r="Y1291" s="12"/>
      <c r="Z1291" s="12"/>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19"/>
      <c r="AX1291" s="8"/>
      <c r="AY1291" s="8"/>
      <c r="AZ1291" s="8"/>
      <c r="BA1291" s="8"/>
      <c r="BB1291" s="8"/>
      <c r="BC1291" s="8"/>
      <c r="BD1291" s="8"/>
      <c r="BE1291" s="8"/>
      <c r="BF1291" s="8"/>
      <c r="BG1291" s="8"/>
      <c r="BH1291" s="8"/>
      <c r="BI1291" s="8"/>
    </row>
    <row r="1292" spans="1:61" ht="15" thickBot="1">
      <c r="A1292" s="2">
        <v>0</v>
      </c>
      <c r="B1292" s="2">
        <v>1</v>
      </c>
      <c r="C1292" s="2">
        <v>37</v>
      </c>
      <c r="D1292" s="2">
        <v>4</v>
      </c>
      <c r="E1292" s="2">
        <v>1</v>
      </c>
      <c r="F1292" s="2">
        <v>60</v>
      </c>
      <c r="G1292" s="2">
        <v>0</v>
      </c>
      <c r="H1292" s="2">
        <v>0</v>
      </c>
      <c r="I1292" s="2">
        <v>0</v>
      </c>
      <c r="J1292" s="2">
        <v>0</v>
      </c>
      <c r="K1292" s="2">
        <v>254</v>
      </c>
      <c r="L1292" s="2">
        <v>122.5</v>
      </c>
      <c r="M1292" s="2">
        <v>82.5</v>
      </c>
      <c r="N1292" s="2">
        <v>23.87</v>
      </c>
      <c r="O1292" s="2">
        <v>88</v>
      </c>
      <c r="P1292" s="2">
        <v>83</v>
      </c>
      <c r="Q1292" s="1">
        <f t="shared" si="121"/>
        <v>-1.863148139080498</v>
      </c>
      <c r="R1292" s="1">
        <f t="shared" si="122"/>
        <v>0.15518332188626774</v>
      </c>
      <c r="S1292" s="1">
        <f t="shared" si="123"/>
        <v>0.13433653251924818</v>
      </c>
      <c r="T1292" s="1">
        <f t="shared" si="124"/>
        <v>0.86566346748075185</v>
      </c>
      <c r="U1292" s="1">
        <f t="shared" si="125"/>
        <v>-6.2650910086151104E-2</v>
      </c>
      <c r="V1292" s="10">
        <f t="shared" si="120"/>
        <v>1</v>
      </c>
      <c r="W1292" s="12"/>
      <c r="X1292" s="12"/>
      <c r="Y1292" s="12"/>
      <c r="Z1292" s="12"/>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19"/>
      <c r="AX1292" s="8"/>
      <c r="AY1292" s="8"/>
      <c r="AZ1292" s="8"/>
      <c r="BA1292" s="8"/>
      <c r="BB1292" s="8"/>
      <c r="BC1292" s="8"/>
      <c r="BD1292" s="8"/>
      <c r="BE1292" s="8"/>
      <c r="BF1292" s="8"/>
      <c r="BG1292" s="8"/>
      <c r="BH1292" s="8"/>
      <c r="BI1292" s="8"/>
    </row>
    <row r="1293" spans="1:61" ht="15" thickBot="1">
      <c r="A1293" s="2">
        <v>0</v>
      </c>
      <c r="B1293" s="2">
        <v>0</v>
      </c>
      <c r="C1293" s="2">
        <v>55</v>
      </c>
      <c r="D1293" s="2">
        <v>1</v>
      </c>
      <c r="E1293" s="2">
        <v>0</v>
      </c>
      <c r="F1293" s="2">
        <v>0</v>
      </c>
      <c r="G1293" s="2">
        <v>0</v>
      </c>
      <c r="H1293" s="2">
        <v>0</v>
      </c>
      <c r="I1293" s="2">
        <v>0</v>
      </c>
      <c r="J1293" s="2">
        <v>0</v>
      </c>
      <c r="K1293" s="2">
        <v>230</v>
      </c>
      <c r="L1293" s="2">
        <v>109</v>
      </c>
      <c r="M1293" s="2">
        <v>70</v>
      </c>
      <c r="N1293" s="2">
        <v>28.27</v>
      </c>
      <c r="O1293" s="2">
        <v>72</v>
      </c>
      <c r="P1293" s="2">
        <v>73</v>
      </c>
      <c r="Q1293" s="1">
        <f t="shared" si="121"/>
        <v>-2.4826348972621766</v>
      </c>
      <c r="R1293" s="1">
        <f t="shared" si="122"/>
        <v>8.3522861242561322E-2</v>
      </c>
      <c r="S1293" s="1">
        <f t="shared" si="123"/>
        <v>7.7084539911579764E-2</v>
      </c>
      <c r="T1293" s="1">
        <f t="shared" si="124"/>
        <v>0.92291546008842018</v>
      </c>
      <c r="U1293" s="1">
        <f t="shared" si="125"/>
        <v>-3.4838078929258387E-2</v>
      </c>
      <c r="V1293" s="10">
        <f t="shared" si="120"/>
        <v>0</v>
      </c>
      <c r="W1293" s="12"/>
      <c r="X1293" s="12"/>
      <c r="Y1293" s="12"/>
      <c r="Z1293" s="12"/>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19"/>
      <c r="AX1293" s="8"/>
      <c r="AY1293" s="8"/>
      <c r="AZ1293" s="8"/>
      <c r="BA1293" s="8"/>
      <c r="BB1293" s="8"/>
      <c r="BC1293" s="8"/>
      <c r="BD1293" s="8"/>
      <c r="BE1293" s="8"/>
      <c r="BF1293" s="8"/>
      <c r="BG1293" s="8"/>
      <c r="BH1293" s="8"/>
      <c r="BI1293" s="8"/>
    </row>
    <row r="1294" spans="1:61" ht="15" thickBot="1">
      <c r="A1294" s="2">
        <v>0</v>
      </c>
      <c r="B1294" s="2">
        <v>0</v>
      </c>
      <c r="C1294" s="2">
        <v>61</v>
      </c>
      <c r="D1294" s="2">
        <v>2</v>
      </c>
      <c r="E1294" s="2">
        <v>1</v>
      </c>
      <c r="F1294" s="2">
        <v>20</v>
      </c>
      <c r="G1294" s="2">
        <v>0</v>
      </c>
      <c r="H1294" s="2">
        <v>0</v>
      </c>
      <c r="I1294" s="2">
        <v>1</v>
      </c>
      <c r="J1294" s="2">
        <v>0</v>
      </c>
      <c r="K1294" s="2">
        <v>326</v>
      </c>
      <c r="L1294" s="2">
        <v>141</v>
      </c>
      <c r="M1294" s="2">
        <v>75</v>
      </c>
      <c r="N1294" s="2">
        <v>26.11</v>
      </c>
      <c r="O1294" s="2">
        <v>60</v>
      </c>
      <c r="P1294" s="2">
        <v>72</v>
      </c>
      <c r="Q1294" s="1">
        <f t="shared" si="121"/>
        <v>-0.77134704953892896</v>
      </c>
      <c r="R1294" s="1">
        <f t="shared" si="122"/>
        <v>0.46238978666091879</v>
      </c>
      <c r="S1294" s="1">
        <f t="shared" si="123"/>
        <v>0.31618778445977491</v>
      </c>
      <c r="T1294" s="1">
        <f t="shared" si="124"/>
        <v>0.68381221554022509</v>
      </c>
      <c r="U1294" s="1">
        <f t="shared" si="125"/>
        <v>-0.16506314528506949</v>
      </c>
      <c r="V1294" s="10">
        <f t="shared" si="120"/>
        <v>1</v>
      </c>
      <c r="W1294" s="12"/>
      <c r="X1294" s="12"/>
      <c r="Y1294" s="12"/>
      <c r="Z1294" s="12"/>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19"/>
      <c r="AX1294" s="8"/>
      <c r="AY1294" s="8"/>
      <c r="AZ1294" s="8"/>
      <c r="BA1294" s="8"/>
      <c r="BB1294" s="8"/>
      <c r="BC1294" s="8"/>
      <c r="BD1294" s="8"/>
      <c r="BE1294" s="8"/>
      <c r="BF1294" s="8"/>
      <c r="BG1294" s="8"/>
      <c r="BH1294" s="8"/>
      <c r="BI1294" s="8"/>
    </row>
    <row r="1295" spans="1:61" ht="15" thickBot="1">
      <c r="A1295" s="2">
        <v>0</v>
      </c>
      <c r="B1295" s="2">
        <v>0</v>
      </c>
      <c r="C1295" s="2">
        <v>63</v>
      </c>
      <c r="D1295" s="2">
        <v>4</v>
      </c>
      <c r="E1295" s="2">
        <v>0</v>
      </c>
      <c r="F1295" s="2">
        <v>0</v>
      </c>
      <c r="G1295" s="2">
        <v>0</v>
      </c>
      <c r="H1295" s="2">
        <v>0</v>
      </c>
      <c r="I1295" s="2">
        <v>0</v>
      </c>
      <c r="J1295" s="2">
        <v>0</v>
      </c>
      <c r="K1295" s="2">
        <v>232</v>
      </c>
      <c r="L1295" s="2">
        <v>126</v>
      </c>
      <c r="M1295" s="2">
        <v>66</v>
      </c>
      <c r="N1295" s="2">
        <v>22.62</v>
      </c>
      <c r="O1295" s="2">
        <v>55</v>
      </c>
      <c r="P1295" s="2">
        <v>79</v>
      </c>
      <c r="Q1295" s="1">
        <f t="shared" si="121"/>
        <v>-1.7727914007015757</v>
      </c>
      <c r="R1295" s="1">
        <f t="shared" si="122"/>
        <v>0.16985818419419424</v>
      </c>
      <c r="S1295" s="1">
        <f t="shared" si="123"/>
        <v>0.14519553437256469</v>
      </c>
      <c r="T1295" s="1">
        <f t="shared" si="124"/>
        <v>0.85480446562743528</v>
      </c>
      <c r="U1295" s="1">
        <f t="shared" si="125"/>
        <v>-6.813321768217559E-2</v>
      </c>
      <c r="V1295" s="10">
        <f t="shared" si="120"/>
        <v>1</v>
      </c>
      <c r="W1295" s="12"/>
      <c r="X1295" s="12"/>
      <c r="Y1295" s="12"/>
      <c r="Z1295" s="12"/>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19"/>
      <c r="AX1295" s="8"/>
      <c r="AY1295" s="8"/>
      <c r="AZ1295" s="8"/>
      <c r="BA1295" s="8"/>
      <c r="BB1295" s="8"/>
      <c r="BC1295" s="8"/>
      <c r="BD1295" s="8"/>
      <c r="BE1295" s="8"/>
      <c r="BF1295" s="8"/>
      <c r="BG1295" s="8"/>
      <c r="BH1295" s="8"/>
      <c r="BI1295" s="8"/>
    </row>
    <row r="1296" spans="1:61" ht="15" thickBot="1">
      <c r="A1296" s="2">
        <v>0</v>
      </c>
      <c r="B1296" s="2">
        <v>0</v>
      </c>
      <c r="C1296" s="2">
        <v>57</v>
      </c>
      <c r="D1296" s="2">
        <v>1</v>
      </c>
      <c r="E1296" s="2">
        <v>0</v>
      </c>
      <c r="F1296" s="2">
        <v>0</v>
      </c>
      <c r="G1296" s="2">
        <v>0</v>
      </c>
      <c r="H1296" s="2">
        <v>0</v>
      </c>
      <c r="I1296" s="2">
        <v>0</v>
      </c>
      <c r="J1296" s="2">
        <v>0</v>
      </c>
      <c r="K1296" s="2">
        <v>306</v>
      </c>
      <c r="L1296" s="2">
        <v>135</v>
      </c>
      <c r="M1296" s="2">
        <v>88</v>
      </c>
      <c r="N1296" s="2">
        <v>28.36</v>
      </c>
      <c r="O1296" s="2">
        <v>80</v>
      </c>
      <c r="P1296" s="2">
        <v>70</v>
      </c>
      <c r="Q1296" s="1">
        <f t="shared" si="121"/>
        <v>-1.9036054422907807</v>
      </c>
      <c r="R1296" s="1">
        <f t="shared" si="122"/>
        <v>0.14903032916749304</v>
      </c>
      <c r="S1296" s="1">
        <f t="shared" si="123"/>
        <v>0.12970095339038612</v>
      </c>
      <c r="T1296" s="1">
        <f t="shared" si="124"/>
        <v>0.87029904660961388</v>
      </c>
      <c r="U1296" s="1">
        <f t="shared" si="125"/>
        <v>-6.0331492235929894E-2</v>
      </c>
      <c r="V1296" s="10">
        <f t="shared" si="120"/>
        <v>1</v>
      </c>
      <c r="W1296" s="12"/>
      <c r="X1296" s="12"/>
      <c r="Y1296" s="12"/>
      <c r="Z1296" s="12"/>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19"/>
      <c r="AX1296" s="8"/>
      <c r="AY1296" s="8"/>
      <c r="AZ1296" s="8"/>
      <c r="BA1296" s="8"/>
      <c r="BB1296" s="8"/>
      <c r="BC1296" s="8"/>
      <c r="BD1296" s="8"/>
      <c r="BE1296" s="8"/>
      <c r="BF1296" s="8"/>
      <c r="BG1296" s="8"/>
      <c r="BH1296" s="8"/>
      <c r="BI1296" s="8"/>
    </row>
    <row r="1297" spans="1:61" ht="15" thickBot="1">
      <c r="A1297" s="2">
        <v>0</v>
      </c>
      <c r="B1297" s="2">
        <v>0</v>
      </c>
      <c r="C1297" s="2">
        <v>58</v>
      </c>
      <c r="D1297" s="2">
        <v>2</v>
      </c>
      <c r="E1297" s="2">
        <v>1</v>
      </c>
      <c r="F1297" s="2">
        <v>3</v>
      </c>
      <c r="G1297" s="2">
        <v>0</v>
      </c>
      <c r="H1297" s="2">
        <v>0</v>
      </c>
      <c r="I1297" s="2">
        <v>0</v>
      </c>
      <c r="J1297" s="2">
        <v>0</v>
      </c>
      <c r="K1297" s="2">
        <v>242</v>
      </c>
      <c r="L1297" s="2">
        <v>123</v>
      </c>
      <c r="M1297" s="2">
        <v>69</v>
      </c>
      <c r="N1297" s="2">
        <v>23.38</v>
      </c>
      <c r="O1297" s="2">
        <v>74</v>
      </c>
      <c r="P1297" s="2">
        <v>72</v>
      </c>
      <c r="Q1297" s="1">
        <f t="shared" si="121"/>
        <v>-2.0136082462670473</v>
      </c>
      <c r="R1297" s="1">
        <f t="shared" si="122"/>
        <v>0.13350608171430869</v>
      </c>
      <c r="S1297" s="1">
        <f t="shared" si="123"/>
        <v>0.11778153101075098</v>
      </c>
      <c r="T1297" s="1">
        <f t="shared" si="124"/>
        <v>0.88221846898924905</v>
      </c>
      <c r="U1297" s="1">
        <f t="shared" si="125"/>
        <v>-5.4423854632698568E-2</v>
      </c>
      <c r="V1297" s="10">
        <f t="shared" si="120"/>
        <v>1</v>
      </c>
      <c r="W1297" s="12"/>
      <c r="X1297" s="12"/>
      <c r="Y1297" s="12"/>
      <c r="Z1297" s="12"/>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19"/>
      <c r="AX1297" s="8"/>
      <c r="AY1297" s="8"/>
      <c r="AZ1297" s="8"/>
      <c r="BA1297" s="8"/>
      <c r="BB1297" s="8"/>
      <c r="BC1297" s="8"/>
      <c r="BD1297" s="8"/>
      <c r="BE1297" s="8"/>
      <c r="BF1297" s="8"/>
      <c r="BG1297" s="8"/>
      <c r="BH1297" s="8"/>
      <c r="BI1297" s="8"/>
    </row>
    <row r="1298" spans="1:61" ht="15" thickBot="1">
      <c r="A1298" s="2">
        <v>0</v>
      </c>
      <c r="B1298" s="2">
        <v>0</v>
      </c>
      <c r="C1298" s="2">
        <v>57</v>
      </c>
      <c r="D1298" s="2">
        <v>4</v>
      </c>
      <c r="E1298" s="2">
        <v>0</v>
      </c>
      <c r="F1298" s="2">
        <v>0</v>
      </c>
      <c r="G1298" s="2">
        <v>0</v>
      </c>
      <c r="H1298" s="2">
        <v>0</v>
      </c>
      <c r="I1298" s="2">
        <v>0</v>
      </c>
      <c r="J1298" s="2">
        <v>0</v>
      </c>
      <c r="K1298" s="2">
        <v>160</v>
      </c>
      <c r="L1298" s="2">
        <v>105</v>
      </c>
      <c r="M1298" s="2">
        <v>70</v>
      </c>
      <c r="N1298" s="2">
        <v>27.01</v>
      </c>
      <c r="O1298" s="2">
        <v>52</v>
      </c>
      <c r="P1298" s="2">
        <v>61</v>
      </c>
      <c r="Q1298" s="1">
        <f t="shared" si="121"/>
        <v>-2.7476349794786215</v>
      </c>
      <c r="R1298" s="1">
        <f t="shared" si="122"/>
        <v>6.4079230835934073E-2</v>
      </c>
      <c r="S1298" s="1">
        <f t="shared" si="123"/>
        <v>6.022035669805699E-2</v>
      </c>
      <c r="T1298" s="1">
        <f t="shared" si="124"/>
        <v>0.93977964330194297</v>
      </c>
      <c r="U1298" s="1">
        <f t="shared" si="125"/>
        <v>-2.6973966524586595E-2</v>
      </c>
      <c r="V1298" s="10">
        <f t="shared" si="120"/>
        <v>0</v>
      </c>
      <c r="W1298" s="12"/>
      <c r="X1298" s="12"/>
      <c r="Y1298" s="12"/>
      <c r="Z1298" s="12"/>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19"/>
      <c r="AX1298" s="8"/>
      <c r="AY1298" s="8"/>
      <c r="AZ1298" s="8"/>
      <c r="BA1298" s="8"/>
      <c r="BB1298" s="8"/>
      <c r="BC1298" s="8"/>
      <c r="BD1298" s="8"/>
      <c r="BE1298" s="8"/>
      <c r="BF1298" s="8"/>
      <c r="BG1298" s="8"/>
      <c r="BH1298" s="8"/>
      <c r="BI1298" s="8"/>
    </row>
    <row r="1299" spans="1:61" ht="15" thickBot="1">
      <c r="A1299" s="2">
        <v>0</v>
      </c>
      <c r="B1299" s="2">
        <v>0</v>
      </c>
      <c r="C1299" s="2">
        <v>40</v>
      </c>
      <c r="D1299" s="2">
        <v>3</v>
      </c>
      <c r="E1299" s="2">
        <v>1</v>
      </c>
      <c r="F1299" s="2">
        <v>15</v>
      </c>
      <c r="G1299" s="2">
        <v>0</v>
      </c>
      <c r="H1299" s="2">
        <v>0</v>
      </c>
      <c r="I1299" s="2">
        <v>0</v>
      </c>
      <c r="J1299" s="2">
        <v>0</v>
      </c>
      <c r="K1299" s="2">
        <v>304</v>
      </c>
      <c r="L1299" s="2">
        <v>121</v>
      </c>
      <c r="M1299" s="2">
        <v>88</v>
      </c>
      <c r="N1299" s="2">
        <v>22.52</v>
      </c>
      <c r="O1299" s="2">
        <v>60</v>
      </c>
      <c r="P1299" s="2">
        <v>80</v>
      </c>
      <c r="Q1299" s="1">
        <f t="shared" si="121"/>
        <v>-2.859331080154921</v>
      </c>
      <c r="R1299" s="1">
        <f t="shared" si="122"/>
        <v>5.7307081291130366E-2</v>
      </c>
      <c r="S1299" s="1">
        <f t="shared" si="123"/>
        <v>5.4200981252437878E-2</v>
      </c>
      <c r="T1299" s="1">
        <f t="shared" si="124"/>
        <v>0.94579901874756211</v>
      </c>
      <c r="U1299" s="1">
        <f t="shared" si="125"/>
        <v>-2.420114089443498E-2</v>
      </c>
      <c r="V1299" s="10">
        <f t="shared" si="120"/>
        <v>0</v>
      </c>
      <c r="W1299" s="12"/>
      <c r="X1299" s="12"/>
      <c r="Y1299" s="12"/>
      <c r="Z1299" s="12"/>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19"/>
      <c r="AX1299" s="8"/>
      <c r="AY1299" s="8"/>
      <c r="AZ1299" s="8"/>
      <c r="BA1299" s="8"/>
      <c r="BB1299" s="8"/>
      <c r="BC1299" s="8"/>
      <c r="BD1299" s="8"/>
      <c r="BE1299" s="8"/>
      <c r="BF1299" s="8"/>
      <c r="BG1299" s="8"/>
      <c r="BH1299" s="8"/>
      <c r="BI1299" s="8"/>
    </row>
    <row r="1300" spans="1:61" ht="15" thickBot="1">
      <c r="A1300" s="2">
        <v>0</v>
      </c>
      <c r="B1300" s="2">
        <v>0</v>
      </c>
      <c r="C1300" s="2">
        <v>43</v>
      </c>
      <c r="D1300" s="2">
        <v>3</v>
      </c>
      <c r="E1300" s="2">
        <v>1</v>
      </c>
      <c r="F1300" s="2">
        <v>20</v>
      </c>
      <c r="G1300" s="2">
        <v>0</v>
      </c>
      <c r="H1300" s="2">
        <v>0</v>
      </c>
      <c r="I1300" s="2">
        <v>0</v>
      </c>
      <c r="J1300" s="2">
        <v>0</v>
      </c>
      <c r="K1300" s="2">
        <v>232</v>
      </c>
      <c r="L1300" s="2">
        <v>122</v>
      </c>
      <c r="M1300" s="2">
        <v>70</v>
      </c>
      <c r="N1300" s="2">
        <v>23.09</v>
      </c>
      <c r="O1300" s="2">
        <v>67</v>
      </c>
      <c r="P1300" s="2">
        <v>77</v>
      </c>
      <c r="Q1300" s="1">
        <f t="shared" si="121"/>
        <v>-2.6945184885629549</v>
      </c>
      <c r="R1300" s="1">
        <f t="shared" si="122"/>
        <v>6.7574912034751786E-2</v>
      </c>
      <c r="S1300" s="1">
        <f t="shared" si="123"/>
        <v>6.3297583404200566E-2</v>
      </c>
      <c r="T1300" s="1">
        <f t="shared" si="124"/>
        <v>0.93670241659579945</v>
      </c>
      <c r="U1300" s="1">
        <f t="shared" si="125"/>
        <v>-2.8398359333443885E-2</v>
      </c>
      <c r="V1300" s="10">
        <f t="shared" si="120"/>
        <v>0</v>
      </c>
      <c r="W1300" s="12"/>
      <c r="X1300" s="12"/>
      <c r="Y1300" s="12"/>
      <c r="Z1300" s="12"/>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19"/>
      <c r="AX1300" s="8"/>
      <c r="AY1300" s="8"/>
      <c r="AZ1300" s="8"/>
      <c r="BA1300" s="8"/>
      <c r="BB1300" s="8"/>
      <c r="BC1300" s="8"/>
      <c r="BD1300" s="8"/>
      <c r="BE1300" s="8"/>
      <c r="BF1300" s="8"/>
      <c r="BG1300" s="8"/>
      <c r="BH1300" s="8"/>
      <c r="BI1300" s="8"/>
    </row>
    <row r="1301" spans="1:61" ht="15" thickBot="1">
      <c r="A1301" s="2">
        <v>0</v>
      </c>
      <c r="B1301" s="2">
        <v>0</v>
      </c>
      <c r="C1301" s="2">
        <v>46</v>
      </c>
      <c r="D1301" s="2">
        <v>2</v>
      </c>
      <c r="E1301" s="2">
        <v>0</v>
      </c>
      <c r="F1301" s="2">
        <v>0</v>
      </c>
      <c r="G1301" s="2">
        <v>0</v>
      </c>
      <c r="H1301" s="2">
        <v>0</v>
      </c>
      <c r="I1301" s="2">
        <v>0</v>
      </c>
      <c r="J1301" s="2">
        <v>0</v>
      </c>
      <c r="K1301" s="2">
        <v>165</v>
      </c>
      <c r="L1301" s="2">
        <v>127.5</v>
      </c>
      <c r="M1301" s="2">
        <v>87</v>
      </c>
      <c r="N1301" s="2">
        <v>23.29</v>
      </c>
      <c r="O1301" s="2">
        <v>70</v>
      </c>
      <c r="P1301" s="2">
        <v>75</v>
      </c>
      <c r="Q1301" s="1">
        <f t="shared" si="121"/>
        <v>-3.0498808110405937</v>
      </c>
      <c r="R1301" s="1">
        <f t="shared" si="122"/>
        <v>4.7364569388461696E-2</v>
      </c>
      <c r="S1301" s="1">
        <f t="shared" si="123"/>
        <v>4.5222619489713178E-2</v>
      </c>
      <c r="T1301" s="1">
        <f t="shared" si="124"/>
        <v>0.95477738051028682</v>
      </c>
      <c r="U1301" s="1">
        <f t="shared" si="125"/>
        <v>-2.0097878349749708E-2</v>
      </c>
      <c r="V1301" s="10">
        <f t="shared" si="120"/>
        <v>0</v>
      </c>
      <c r="W1301" s="12"/>
      <c r="X1301" s="12"/>
      <c r="Y1301" s="12"/>
      <c r="Z1301" s="12"/>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19"/>
      <c r="AX1301" s="8"/>
      <c r="AY1301" s="8"/>
      <c r="AZ1301" s="8"/>
      <c r="BA1301" s="8"/>
      <c r="BB1301" s="8"/>
      <c r="BC1301" s="8"/>
      <c r="BD1301" s="8"/>
      <c r="BE1301" s="8"/>
      <c r="BF1301" s="8"/>
      <c r="BG1301" s="8"/>
      <c r="BH1301" s="8"/>
      <c r="BI1301" s="8"/>
    </row>
    <row r="1302" spans="1:61" ht="15" thickBot="1">
      <c r="A1302" s="2">
        <v>0</v>
      </c>
      <c r="B1302" s="2">
        <v>1</v>
      </c>
      <c r="C1302" s="2">
        <v>52</v>
      </c>
      <c r="D1302" s="2">
        <v>1</v>
      </c>
      <c r="E1302" s="2">
        <v>1</v>
      </c>
      <c r="F1302" s="2">
        <v>20</v>
      </c>
      <c r="G1302" s="2">
        <v>0</v>
      </c>
      <c r="H1302" s="2">
        <v>0</v>
      </c>
      <c r="I1302" s="2">
        <v>0</v>
      </c>
      <c r="J1302" s="2">
        <v>0</v>
      </c>
      <c r="K1302" s="2">
        <v>262</v>
      </c>
      <c r="L1302" s="2">
        <v>100</v>
      </c>
      <c r="M1302" s="2">
        <v>68</v>
      </c>
      <c r="N1302" s="2">
        <v>18.649999999999999</v>
      </c>
      <c r="O1302" s="2">
        <v>70</v>
      </c>
      <c r="P1302" s="2">
        <v>74</v>
      </c>
      <c r="Q1302" s="1">
        <f t="shared" si="121"/>
        <v>-1.7932983834795175</v>
      </c>
      <c r="R1302" s="1">
        <f t="shared" si="122"/>
        <v>0.16641037821164728</v>
      </c>
      <c r="S1302" s="1">
        <f t="shared" si="123"/>
        <v>0.14266880792572287</v>
      </c>
      <c r="T1302" s="1">
        <f t="shared" si="124"/>
        <v>0.8573311920742771</v>
      </c>
      <c r="U1302" s="1">
        <f t="shared" si="125"/>
        <v>-6.6851375154282494E-2</v>
      </c>
      <c r="V1302" s="10">
        <f t="shared" si="120"/>
        <v>1</v>
      </c>
      <c r="W1302" s="12"/>
      <c r="X1302" s="12"/>
      <c r="Y1302" s="12"/>
      <c r="Z1302" s="12"/>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19"/>
      <c r="AX1302" s="8"/>
      <c r="AY1302" s="8"/>
      <c r="AZ1302" s="8"/>
      <c r="BA1302" s="8"/>
      <c r="BB1302" s="8"/>
      <c r="BC1302" s="8"/>
      <c r="BD1302" s="8"/>
      <c r="BE1302" s="8"/>
      <c r="BF1302" s="8"/>
      <c r="BG1302" s="8"/>
      <c r="BH1302" s="8"/>
      <c r="BI1302" s="8"/>
    </row>
    <row r="1303" spans="1:61" ht="15" thickBot="1">
      <c r="A1303" s="2">
        <v>0</v>
      </c>
      <c r="B1303" s="2">
        <v>0</v>
      </c>
      <c r="C1303" s="2">
        <v>52</v>
      </c>
      <c r="D1303" s="2">
        <v>3</v>
      </c>
      <c r="E1303" s="2">
        <v>0</v>
      </c>
      <c r="F1303" s="2">
        <v>0</v>
      </c>
      <c r="G1303" s="2">
        <v>0</v>
      </c>
      <c r="H1303" s="2">
        <v>0</v>
      </c>
      <c r="I1303" s="2">
        <v>0</v>
      </c>
      <c r="J1303" s="2">
        <v>0</v>
      </c>
      <c r="K1303" s="2">
        <v>234</v>
      </c>
      <c r="L1303" s="2">
        <v>126</v>
      </c>
      <c r="M1303" s="2">
        <v>85</v>
      </c>
      <c r="N1303" s="2">
        <v>26.36</v>
      </c>
      <c r="O1303" s="2">
        <v>72</v>
      </c>
      <c r="P1303" s="2">
        <v>96</v>
      </c>
      <c r="Q1303" s="1">
        <f t="shared" si="121"/>
        <v>-2.4083353136484789</v>
      </c>
      <c r="R1303" s="1">
        <f t="shared" si="122"/>
        <v>8.9964933383566995E-2</v>
      </c>
      <c r="S1303" s="1">
        <f t="shared" si="123"/>
        <v>8.2539291520406774E-2</v>
      </c>
      <c r="T1303" s="1">
        <f t="shared" si="124"/>
        <v>0.91746070847959327</v>
      </c>
      <c r="U1303" s="1">
        <f t="shared" si="125"/>
        <v>-3.741252593787809E-2</v>
      </c>
      <c r="V1303" s="10">
        <f t="shared" si="120"/>
        <v>0</v>
      </c>
      <c r="W1303" s="12"/>
      <c r="X1303" s="12"/>
      <c r="Y1303" s="12"/>
      <c r="Z1303" s="12"/>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19"/>
      <c r="AX1303" s="8"/>
      <c r="AY1303" s="8"/>
      <c r="AZ1303" s="8"/>
      <c r="BA1303" s="8"/>
      <c r="BB1303" s="8"/>
      <c r="BC1303" s="8"/>
      <c r="BD1303" s="8"/>
      <c r="BE1303" s="8"/>
      <c r="BF1303" s="8"/>
      <c r="BG1303" s="8"/>
      <c r="BH1303" s="8"/>
      <c r="BI1303" s="8"/>
    </row>
    <row r="1304" spans="1:61" ht="15" thickBot="1">
      <c r="A1304" s="2">
        <v>0</v>
      </c>
      <c r="B1304" s="2">
        <v>1</v>
      </c>
      <c r="C1304" s="2">
        <v>64</v>
      </c>
      <c r="D1304" s="2">
        <v>2</v>
      </c>
      <c r="E1304" s="2">
        <v>0</v>
      </c>
      <c r="F1304" s="2">
        <v>0</v>
      </c>
      <c r="G1304" s="2">
        <v>0</v>
      </c>
      <c r="H1304" s="2">
        <v>0</v>
      </c>
      <c r="I1304" s="2">
        <v>0</v>
      </c>
      <c r="J1304" s="2">
        <v>0</v>
      </c>
      <c r="K1304" s="2">
        <v>217</v>
      </c>
      <c r="L1304" s="2">
        <v>129</v>
      </c>
      <c r="M1304" s="2">
        <v>61</v>
      </c>
      <c r="N1304" s="2">
        <v>21.85</v>
      </c>
      <c r="O1304" s="2">
        <v>68</v>
      </c>
      <c r="P1304" s="2">
        <v>81</v>
      </c>
      <c r="Q1304" s="1">
        <f t="shared" si="121"/>
        <v>-1.0585238296346597</v>
      </c>
      <c r="R1304" s="1">
        <f t="shared" si="122"/>
        <v>0.34696761579325669</v>
      </c>
      <c r="S1304" s="1">
        <f t="shared" si="123"/>
        <v>0.25759165381932392</v>
      </c>
      <c r="T1304" s="1">
        <f t="shared" si="124"/>
        <v>0.74240834618067608</v>
      </c>
      <c r="U1304" s="1">
        <f t="shared" si="125"/>
        <v>-0.12935715440794704</v>
      </c>
      <c r="V1304" s="10">
        <f t="shared" si="120"/>
        <v>1</v>
      </c>
      <c r="W1304" s="12"/>
      <c r="X1304" s="12"/>
      <c r="Y1304" s="12"/>
      <c r="Z1304" s="12"/>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19"/>
      <c r="AX1304" s="8"/>
      <c r="AY1304" s="8"/>
      <c r="AZ1304" s="8"/>
      <c r="BA1304" s="8"/>
      <c r="BB1304" s="8"/>
      <c r="BC1304" s="8"/>
      <c r="BD1304" s="8"/>
      <c r="BE1304" s="8"/>
      <c r="BF1304" s="8"/>
      <c r="BG1304" s="8"/>
      <c r="BH1304" s="8"/>
      <c r="BI1304" s="8"/>
    </row>
    <row r="1305" spans="1:61" ht="15" thickBot="1">
      <c r="A1305" s="2">
        <v>0</v>
      </c>
      <c r="B1305" s="2">
        <v>1</v>
      </c>
      <c r="C1305" s="2">
        <v>62</v>
      </c>
      <c r="D1305" s="2">
        <v>1</v>
      </c>
      <c r="E1305" s="2">
        <v>0</v>
      </c>
      <c r="F1305" s="2">
        <v>0</v>
      </c>
      <c r="G1305" s="2">
        <v>0</v>
      </c>
      <c r="H1305" s="2">
        <v>0</v>
      </c>
      <c r="I1305" s="2">
        <v>0</v>
      </c>
      <c r="J1305" s="2">
        <v>0</v>
      </c>
      <c r="K1305" s="2">
        <v>275</v>
      </c>
      <c r="L1305" s="2">
        <v>111</v>
      </c>
      <c r="M1305" s="2">
        <v>63</v>
      </c>
      <c r="N1305" s="2">
        <v>22.68</v>
      </c>
      <c r="O1305" s="2">
        <v>75</v>
      </c>
      <c r="P1305" s="2">
        <v>78</v>
      </c>
      <c r="Q1305" s="1">
        <f t="shared" si="121"/>
        <v>-1.3284625091792845</v>
      </c>
      <c r="R1305" s="1">
        <f t="shared" si="122"/>
        <v>0.26488420541761937</v>
      </c>
      <c r="S1305" s="1">
        <f t="shared" si="123"/>
        <v>0.20941379794537329</v>
      </c>
      <c r="T1305" s="1">
        <f t="shared" si="124"/>
        <v>0.79058620205462671</v>
      </c>
      <c r="U1305" s="1">
        <f t="shared" si="125"/>
        <v>-0.10205076958301626</v>
      </c>
      <c r="V1305" s="10">
        <f t="shared" si="120"/>
        <v>1</v>
      </c>
      <c r="W1305" s="12"/>
      <c r="X1305" s="12"/>
      <c r="Y1305" s="12"/>
      <c r="Z1305" s="12"/>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19"/>
      <c r="AX1305" s="8"/>
      <c r="AY1305" s="8"/>
      <c r="AZ1305" s="8"/>
      <c r="BA1305" s="8"/>
      <c r="BB1305" s="8"/>
      <c r="BC1305" s="8"/>
      <c r="BD1305" s="8"/>
      <c r="BE1305" s="8"/>
      <c r="BF1305" s="8"/>
      <c r="BG1305" s="8"/>
      <c r="BH1305" s="8"/>
      <c r="BI1305" s="8"/>
    </row>
    <row r="1306" spans="1:61" ht="15" thickBot="1">
      <c r="A1306" s="2">
        <v>0</v>
      </c>
      <c r="B1306" s="2">
        <v>0</v>
      </c>
      <c r="C1306" s="2">
        <v>42</v>
      </c>
      <c r="D1306" s="2">
        <v>3</v>
      </c>
      <c r="E1306" s="2">
        <v>0</v>
      </c>
      <c r="F1306" s="2">
        <v>0</v>
      </c>
      <c r="G1306" s="2">
        <v>0</v>
      </c>
      <c r="H1306" s="2">
        <v>0</v>
      </c>
      <c r="I1306" s="2">
        <v>1</v>
      </c>
      <c r="J1306" s="2">
        <v>0</v>
      </c>
      <c r="K1306" s="2">
        <v>230</v>
      </c>
      <c r="L1306" s="2">
        <v>142.5</v>
      </c>
      <c r="M1306" s="2">
        <v>79</v>
      </c>
      <c r="N1306" s="2">
        <v>25.15</v>
      </c>
      <c r="O1306" s="2">
        <v>82</v>
      </c>
      <c r="P1306" s="2">
        <v>99</v>
      </c>
      <c r="Q1306" s="1">
        <f t="shared" si="121"/>
        <v>-2.5527781919573318</v>
      </c>
      <c r="R1306" s="1">
        <f t="shared" si="122"/>
        <v>7.786504119663068E-2</v>
      </c>
      <c r="S1306" s="1">
        <f t="shared" si="123"/>
        <v>7.2240065518950319E-2</v>
      </c>
      <c r="T1306" s="1">
        <f t="shared" si="124"/>
        <v>0.92775993448104965</v>
      </c>
      <c r="U1306" s="1">
        <f t="shared" si="125"/>
        <v>-3.2564386516015183E-2</v>
      </c>
      <c r="V1306" s="10">
        <f t="shared" si="120"/>
        <v>0</v>
      </c>
      <c r="W1306" s="12"/>
      <c r="X1306" s="12"/>
      <c r="Y1306" s="12"/>
      <c r="Z1306" s="12"/>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19"/>
      <c r="AX1306" s="8"/>
      <c r="AY1306" s="8"/>
      <c r="AZ1306" s="8"/>
      <c r="BA1306" s="8"/>
      <c r="BB1306" s="8"/>
      <c r="BC1306" s="8"/>
      <c r="BD1306" s="8"/>
      <c r="BE1306" s="8"/>
      <c r="BF1306" s="8"/>
      <c r="BG1306" s="8"/>
      <c r="BH1306" s="8"/>
      <c r="BI1306" s="8"/>
    </row>
    <row r="1307" spans="1:61" ht="15" thickBot="1">
      <c r="A1307" s="2">
        <v>0</v>
      </c>
      <c r="B1307" s="2">
        <v>0</v>
      </c>
      <c r="C1307" s="2">
        <v>47</v>
      </c>
      <c r="D1307" s="2">
        <v>4</v>
      </c>
      <c r="E1307" s="2">
        <v>1</v>
      </c>
      <c r="F1307" s="2">
        <v>20</v>
      </c>
      <c r="G1307" s="2">
        <v>0</v>
      </c>
      <c r="H1307" s="2">
        <v>0</v>
      </c>
      <c r="I1307" s="2">
        <v>0</v>
      </c>
      <c r="J1307" s="2">
        <v>0</v>
      </c>
      <c r="K1307" s="2">
        <v>241</v>
      </c>
      <c r="L1307" s="2">
        <v>122.5</v>
      </c>
      <c r="M1307" s="2">
        <v>77</v>
      </c>
      <c r="N1307" s="2">
        <v>22.18</v>
      </c>
      <c r="O1307" s="2">
        <v>90</v>
      </c>
      <c r="P1307" s="2">
        <v>78</v>
      </c>
      <c r="Q1307" s="1">
        <f t="shared" si="121"/>
        <v>-2.5617428363635248</v>
      </c>
      <c r="R1307" s="1">
        <f t="shared" si="122"/>
        <v>7.7170128268152685E-2</v>
      </c>
      <c r="S1307" s="1">
        <f t="shared" si="123"/>
        <v>7.1641541334074021E-2</v>
      </c>
      <c r="T1307" s="1">
        <f t="shared" si="124"/>
        <v>0.92835845866592592</v>
      </c>
      <c r="U1307" s="1">
        <f t="shared" si="125"/>
        <v>-3.2284301193067529E-2</v>
      </c>
      <c r="V1307" s="10">
        <f t="shared" si="120"/>
        <v>0</v>
      </c>
      <c r="W1307" s="12"/>
      <c r="X1307" s="12"/>
      <c r="Y1307" s="12"/>
      <c r="Z1307" s="12"/>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19"/>
      <c r="AX1307" s="8"/>
      <c r="AY1307" s="8"/>
      <c r="AZ1307" s="8"/>
      <c r="BA1307" s="8"/>
      <c r="BB1307" s="8"/>
      <c r="BC1307" s="8"/>
      <c r="BD1307" s="8"/>
      <c r="BE1307" s="8"/>
      <c r="BF1307" s="8"/>
      <c r="BG1307" s="8"/>
      <c r="BH1307" s="8"/>
      <c r="BI1307" s="8"/>
    </row>
    <row r="1308" spans="1:61" ht="15" thickBot="1">
      <c r="A1308" s="2">
        <v>0</v>
      </c>
      <c r="B1308" s="2">
        <v>1</v>
      </c>
      <c r="C1308" s="2">
        <v>52</v>
      </c>
      <c r="D1308" s="2">
        <v>1</v>
      </c>
      <c r="E1308" s="2">
        <v>0</v>
      </c>
      <c r="F1308" s="2">
        <v>0</v>
      </c>
      <c r="G1308" s="2">
        <v>0</v>
      </c>
      <c r="H1308" s="2">
        <v>0</v>
      </c>
      <c r="I1308" s="2">
        <v>0</v>
      </c>
      <c r="J1308" s="2">
        <v>0</v>
      </c>
      <c r="K1308" s="2">
        <v>265</v>
      </c>
      <c r="L1308" s="2">
        <v>143</v>
      </c>
      <c r="M1308" s="2">
        <v>94.5</v>
      </c>
      <c r="N1308" s="2">
        <v>26</v>
      </c>
      <c r="O1308" s="2">
        <v>50</v>
      </c>
      <c r="P1308" s="2">
        <v>75</v>
      </c>
      <c r="Q1308" s="1">
        <f t="shared" si="121"/>
        <v>-1.5451784365210219</v>
      </c>
      <c r="R1308" s="1">
        <f t="shared" si="122"/>
        <v>0.21327381199040102</v>
      </c>
      <c r="S1308" s="1">
        <f t="shared" si="123"/>
        <v>0.17578374302872399</v>
      </c>
      <c r="T1308" s="1">
        <f t="shared" si="124"/>
        <v>0.82421625697127598</v>
      </c>
      <c r="U1308" s="1">
        <f t="shared" si="125"/>
        <v>-8.3958823634182542E-2</v>
      </c>
      <c r="V1308" s="10">
        <f t="shared" si="120"/>
        <v>1</v>
      </c>
      <c r="W1308" s="12"/>
      <c r="X1308" s="12"/>
      <c r="Y1308" s="12"/>
      <c r="Z1308" s="12"/>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19"/>
      <c r="AX1308" s="8"/>
      <c r="AY1308" s="8"/>
      <c r="AZ1308" s="8"/>
      <c r="BA1308" s="8"/>
      <c r="BB1308" s="8"/>
      <c r="BC1308" s="8"/>
      <c r="BD1308" s="8"/>
      <c r="BE1308" s="8"/>
      <c r="BF1308" s="8"/>
      <c r="BG1308" s="8"/>
      <c r="BH1308" s="8"/>
      <c r="BI1308" s="8"/>
    </row>
    <row r="1309" spans="1:61" ht="15" thickBot="1">
      <c r="A1309" s="2">
        <v>0</v>
      </c>
      <c r="B1309" s="2">
        <v>1</v>
      </c>
      <c r="C1309" s="2">
        <v>42</v>
      </c>
      <c r="D1309" s="2">
        <v>1</v>
      </c>
      <c r="E1309" s="2">
        <v>1</v>
      </c>
      <c r="F1309" s="2">
        <v>20</v>
      </c>
      <c r="G1309" s="2">
        <v>0</v>
      </c>
      <c r="H1309" s="2">
        <v>0</v>
      </c>
      <c r="I1309" s="2">
        <v>0</v>
      </c>
      <c r="J1309" s="2">
        <v>0</v>
      </c>
      <c r="K1309" s="2">
        <v>220</v>
      </c>
      <c r="L1309" s="2">
        <v>112.5</v>
      </c>
      <c r="M1309" s="2">
        <v>80</v>
      </c>
      <c r="N1309" s="2">
        <v>29</v>
      </c>
      <c r="O1309" s="2">
        <v>60</v>
      </c>
      <c r="P1309" s="2">
        <v>60</v>
      </c>
      <c r="Q1309" s="1">
        <f t="shared" si="121"/>
        <v>-2.3811332064454493</v>
      </c>
      <c r="R1309" s="1">
        <f t="shared" si="122"/>
        <v>9.2445758001666975E-2</v>
      </c>
      <c r="S1309" s="1">
        <f t="shared" si="123"/>
        <v>8.4622744264000266E-2</v>
      </c>
      <c r="T1309" s="1">
        <f t="shared" si="124"/>
        <v>0.91537725573599971</v>
      </c>
      <c r="U1309" s="1">
        <f t="shared" si="125"/>
        <v>-3.8399882635247955E-2</v>
      </c>
      <c r="V1309" s="10">
        <f t="shared" si="120"/>
        <v>0</v>
      </c>
      <c r="W1309" s="12"/>
      <c r="X1309" s="12"/>
      <c r="Y1309" s="12"/>
      <c r="Z1309" s="12"/>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19"/>
      <c r="AX1309" s="8"/>
      <c r="AY1309" s="8"/>
      <c r="AZ1309" s="8"/>
      <c r="BA1309" s="8"/>
      <c r="BB1309" s="8"/>
      <c r="BC1309" s="8"/>
      <c r="BD1309" s="8"/>
      <c r="BE1309" s="8"/>
      <c r="BF1309" s="8"/>
      <c r="BG1309" s="8"/>
      <c r="BH1309" s="8"/>
      <c r="BI1309" s="8"/>
    </row>
    <row r="1310" spans="1:61" ht="15" thickBot="1">
      <c r="A1310" s="2">
        <v>0</v>
      </c>
      <c r="B1310" s="2">
        <v>1</v>
      </c>
      <c r="C1310" s="2">
        <v>39</v>
      </c>
      <c r="D1310" s="2">
        <v>4</v>
      </c>
      <c r="E1310" s="2">
        <v>1</v>
      </c>
      <c r="F1310" s="2">
        <v>20</v>
      </c>
      <c r="G1310" s="2">
        <v>0</v>
      </c>
      <c r="H1310" s="2">
        <v>0</v>
      </c>
      <c r="I1310" s="2">
        <v>0</v>
      </c>
      <c r="J1310" s="2">
        <v>0</v>
      </c>
      <c r="K1310" s="2">
        <v>217</v>
      </c>
      <c r="L1310" s="2">
        <v>107</v>
      </c>
      <c r="M1310" s="2">
        <v>73</v>
      </c>
      <c r="N1310" s="2">
        <v>23.98</v>
      </c>
      <c r="O1310" s="2">
        <v>73</v>
      </c>
      <c r="P1310" s="2">
        <v>67</v>
      </c>
      <c r="Q1310" s="1">
        <f t="shared" si="121"/>
        <v>-2.7994698631650046</v>
      </c>
      <c r="R1310" s="1">
        <f t="shared" si="122"/>
        <v>6.0842308826048179E-2</v>
      </c>
      <c r="S1310" s="1">
        <f t="shared" si="123"/>
        <v>5.7352830217883788E-2</v>
      </c>
      <c r="T1310" s="1">
        <f t="shared" si="124"/>
        <v>0.94264716978211616</v>
      </c>
      <c r="U1310" s="1">
        <f t="shared" si="125"/>
        <v>-2.5650832066802059E-2</v>
      </c>
      <c r="V1310" s="10">
        <f t="shared" si="120"/>
        <v>0</v>
      </c>
      <c r="W1310" s="12"/>
      <c r="X1310" s="12"/>
      <c r="Y1310" s="12"/>
      <c r="Z1310" s="12"/>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19"/>
      <c r="AX1310" s="8"/>
      <c r="AY1310" s="8"/>
      <c r="AZ1310" s="8"/>
      <c r="BA1310" s="8"/>
      <c r="BB1310" s="8"/>
      <c r="BC1310" s="8"/>
      <c r="BD1310" s="8"/>
      <c r="BE1310" s="8"/>
      <c r="BF1310" s="8"/>
      <c r="BG1310" s="8"/>
      <c r="BH1310" s="8"/>
      <c r="BI1310" s="8"/>
    </row>
    <row r="1311" spans="1:61" ht="15" thickBot="1">
      <c r="A1311" s="2">
        <v>0</v>
      </c>
      <c r="B1311" s="2">
        <v>0</v>
      </c>
      <c r="C1311" s="2">
        <v>51</v>
      </c>
      <c r="D1311" s="2">
        <v>2</v>
      </c>
      <c r="E1311" s="2">
        <v>0</v>
      </c>
      <c r="F1311" s="2">
        <v>0</v>
      </c>
      <c r="G1311" s="2">
        <v>0</v>
      </c>
      <c r="H1311" s="2">
        <v>0</v>
      </c>
      <c r="I1311" s="2">
        <v>1</v>
      </c>
      <c r="J1311" s="2">
        <v>0</v>
      </c>
      <c r="K1311" s="2">
        <v>320</v>
      </c>
      <c r="L1311" s="2">
        <v>142.5</v>
      </c>
      <c r="M1311" s="2">
        <v>93.5</v>
      </c>
      <c r="N1311" s="2">
        <v>33.659999999999997</v>
      </c>
      <c r="O1311" s="2">
        <v>65</v>
      </c>
      <c r="P1311" s="2">
        <v>80</v>
      </c>
      <c r="Q1311" s="1">
        <f t="shared" si="121"/>
        <v>-1.8120233575213316</v>
      </c>
      <c r="R1311" s="1">
        <f t="shared" si="122"/>
        <v>0.16332334074630755</v>
      </c>
      <c r="S1311" s="1">
        <f t="shared" si="123"/>
        <v>0.14039376244400859</v>
      </c>
      <c r="T1311" s="1">
        <f t="shared" si="124"/>
        <v>0.85960623755599141</v>
      </c>
      <c r="U1311" s="1">
        <f t="shared" si="125"/>
        <v>-6.5700441800511475E-2</v>
      </c>
      <c r="V1311" s="10">
        <f t="shared" si="120"/>
        <v>1</v>
      </c>
      <c r="W1311" s="12"/>
      <c r="X1311" s="12"/>
      <c r="Y1311" s="12"/>
      <c r="Z1311" s="12"/>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19"/>
      <c r="AX1311" s="8"/>
      <c r="AY1311" s="8"/>
      <c r="AZ1311" s="8"/>
      <c r="BA1311" s="8"/>
      <c r="BB1311" s="8"/>
      <c r="BC1311" s="8"/>
      <c r="BD1311" s="8"/>
      <c r="BE1311" s="8"/>
      <c r="BF1311" s="8"/>
      <c r="BG1311" s="8"/>
      <c r="BH1311" s="8"/>
      <c r="BI1311" s="8"/>
    </row>
    <row r="1312" spans="1:61" ht="15" thickBot="1">
      <c r="A1312" s="2">
        <v>0</v>
      </c>
      <c r="B1312" s="2">
        <v>0</v>
      </c>
      <c r="C1312" s="2">
        <v>38</v>
      </c>
      <c r="D1312" s="2">
        <v>2</v>
      </c>
      <c r="E1312" s="2">
        <v>0</v>
      </c>
      <c r="F1312" s="2">
        <v>0</v>
      </c>
      <c r="G1312" s="2">
        <v>0</v>
      </c>
      <c r="H1312" s="2">
        <v>0</v>
      </c>
      <c r="I1312" s="2">
        <v>0</v>
      </c>
      <c r="J1312" s="2">
        <v>0</v>
      </c>
      <c r="K1312" s="2">
        <v>255</v>
      </c>
      <c r="L1312" s="2">
        <v>125</v>
      </c>
      <c r="M1312" s="2">
        <v>85</v>
      </c>
      <c r="N1312" s="2">
        <v>23.05</v>
      </c>
      <c r="O1312" s="2">
        <v>72</v>
      </c>
      <c r="P1312" s="2">
        <v>73</v>
      </c>
      <c r="Q1312" s="1">
        <f t="shared" si="121"/>
        <v>-3.4026477036004472</v>
      </c>
      <c r="R1312" s="1">
        <f t="shared" si="122"/>
        <v>3.3285024309010404E-2</v>
      </c>
      <c r="S1312" s="1">
        <f t="shared" si="123"/>
        <v>3.2212819818296629E-2</v>
      </c>
      <c r="T1312" s="1">
        <f t="shared" si="124"/>
        <v>0.9677871801817034</v>
      </c>
      <c r="U1312" s="1">
        <f t="shared" si="125"/>
        <v>-1.4220135082551466E-2</v>
      </c>
      <c r="V1312" s="10">
        <f t="shared" si="120"/>
        <v>0</v>
      </c>
      <c r="W1312" s="12"/>
      <c r="X1312" s="12"/>
      <c r="Y1312" s="12"/>
      <c r="Z1312" s="12"/>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19"/>
      <c r="AX1312" s="8"/>
      <c r="AY1312" s="8"/>
      <c r="AZ1312" s="8"/>
      <c r="BA1312" s="8"/>
      <c r="BB1312" s="8"/>
      <c r="BC1312" s="8"/>
      <c r="BD1312" s="8"/>
      <c r="BE1312" s="8"/>
      <c r="BF1312" s="8"/>
      <c r="BG1312" s="8"/>
      <c r="BH1312" s="8"/>
      <c r="BI1312" s="8"/>
    </row>
    <row r="1313" spans="1:61" ht="15" thickBot="1">
      <c r="A1313" s="2">
        <v>1</v>
      </c>
      <c r="B1313" s="2">
        <v>0</v>
      </c>
      <c r="C1313" s="2">
        <v>63</v>
      </c>
      <c r="D1313" s="2">
        <v>1</v>
      </c>
      <c r="E1313" s="2">
        <v>0</v>
      </c>
      <c r="F1313" s="2">
        <v>0</v>
      </c>
      <c r="G1313" s="2">
        <v>0</v>
      </c>
      <c r="H1313" s="2">
        <v>0</v>
      </c>
      <c r="I1313" s="2">
        <v>0</v>
      </c>
      <c r="J1313" s="2">
        <v>0</v>
      </c>
      <c r="K1313" s="2">
        <v>222</v>
      </c>
      <c r="L1313" s="2">
        <v>146</v>
      </c>
      <c r="M1313" s="2">
        <v>78</v>
      </c>
      <c r="N1313" s="2">
        <v>16.920000000000002</v>
      </c>
      <c r="O1313" s="2">
        <v>65</v>
      </c>
      <c r="P1313" s="2">
        <v>74</v>
      </c>
      <c r="Q1313" s="1">
        <f t="shared" si="121"/>
        <v>-1.5046739021757061</v>
      </c>
      <c r="R1313" s="1">
        <f t="shared" si="122"/>
        <v>0.22208970499434322</v>
      </c>
      <c r="S1313" s="1">
        <f t="shared" si="123"/>
        <v>0.18172946231911119</v>
      </c>
      <c r="T1313" s="1">
        <f t="shared" si="124"/>
        <v>0.18172946231911119</v>
      </c>
      <c r="U1313" s="1">
        <f t="shared" si="125"/>
        <v>-0.7405746583531807</v>
      </c>
      <c r="V1313" s="10">
        <f t="shared" si="120"/>
        <v>1</v>
      </c>
      <c r="W1313" s="12"/>
      <c r="X1313" s="12"/>
      <c r="Y1313" s="12"/>
      <c r="Z1313" s="12"/>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19"/>
      <c r="AX1313" s="8"/>
      <c r="AY1313" s="8"/>
      <c r="AZ1313" s="8"/>
      <c r="BA1313" s="8"/>
      <c r="BB1313" s="8"/>
      <c r="BC1313" s="8"/>
      <c r="BD1313" s="8"/>
      <c r="BE1313" s="8"/>
      <c r="BF1313" s="8"/>
      <c r="BG1313" s="8"/>
      <c r="BH1313" s="8"/>
      <c r="BI1313" s="8"/>
    </row>
    <row r="1314" spans="1:61" ht="15" thickBot="1">
      <c r="A1314" s="2">
        <v>0</v>
      </c>
      <c r="B1314" s="2">
        <v>0</v>
      </c>
      <c r="C1314" s="2">
        <v>41</v>
      </c>
      <c r="D1314" s="2">
        <v>2</v>
      </c>
      <c r="E1314" s="2">
        <v>0</v>
      </c>
      <c r="F1314" s="2">
        <v>0</v>
      </c>
      <c r="G1314" s="2">
        <v>0</v>
      </c>
      <c r="H1314" s="2">
        <v>0</v>
      </c>
      <c r="I1314" s="2">
        <v>0</v>
      </c>
      <c r="J1314" s="2">
        <v>0</v>
      </c>
      <c r="K1314" s="2">
        <v>235</v>
      </c>
      <c r="L1314" s="2">
        <v>143.5</v>
      </c>
      <c r="M1314" s="2">
        <v>90</v>
      </c>
      <c r="N1314" s="2">
        <v>26.22</v>
      </c>
      <c r="O1314" s="2">
        <v>70</v>
      </c>
      <c r="P1314" s="2">
        <v>83</v>
      </c>
      <c r="Q1314" s="1">
        <f t="shared" si="121"/>
        <v>-2.8964362846320189</v>
      </c>
      <c r="R1314" s="1">
        <f t="shared" si="122"/>
        <v>5.5219656966038116E-2</v>
      </c>
      <c r="S1314" s="1">
        <f t="shared" si="123"/>
        <v>5.2330011672456309E-2</v>
      </c>
      <c r="T1314" s="1">
        <f t="shared" si="124"/>
        <v>0.94766998832754368</v>
      </c>
      <c r="U1314" s="1">
        <f t="shared" si="125"/>
        <v>-2.3342872788845916E-2</v>
      </c>
      <c r="V1314" s="10">
        <f t="shared" si="120"/>
        <v>0</v>
      </c>
      <c r="W1314" s="12"/>
      <c r="X1314" s="12"/>
      <c r="Y1314" s="12"/>
      <c r="Z1314" s="12"/>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19"/>
      <c r="AX1314" s="8"/>
      <c r="AY1314" s="8"/>
      <c r="AZ1314" s="8"/>
      <c r="BA1314" s="8"/>
      <c r="BB1314" s="8"/>
      <c r="BC1314" s="8"/>
      <c r="BD1314" s="8"/>
      <c r="BE1314" s="8"/>
      <c r="BF1314" s="8"/>
      <c r="BG1314" s="8"/>
      <c r="BH1314" s="8"/>
      <c r="BI1314" s="8"/>
    </row>
    <row r="1315" spans="1:61" ht="15" thickBot="1">
      <c r="A1315" s="2">
        <v>1</v>
      </c>
      <c r="B1315" s="2">
        <v>1</v>
      </c>
      <c r="C1315" s="2">
        <v>58</v>
      </c>
      <c r="D1315" s="2">
        <v>2</v>
      </c>
      <c r="E1315" s="2">
        <v>1</v>
      </c>
      <c r="F1315" s="2">
        <v>20</v>
      </c>
      <c r="G1315" s="2">
        <v>0</v>
      </c>
      <c r="H1315" s="2">
        <v>0</v>
      </c>
      <c r="I1315" s="2">
        <v>0</v>
      </c>
      <c r="J1315" s="2">
        <v>0</v>
      </c>
      <c r="K1315" s="2">
        <v>220</v>
      </c>
      <c r="L1315" s="2">
        <v>129</v>
      </c>
      <c r="M1315" s="2">
        <v>82</v>
      </c>
      <c r="N1315" s="2">
        <v>26.33</v>
      </c>
      <c r="O1315" s="2">
        <v>72</v>
      </c>
      <c r="P1315" s="2">
        <v>80</v>
      </c>
      <c r="Q1315" s="1">
        <f t="shared" si="121"/>
        <v>-1.0819169460871336</v>
      </c>
      <c r="R1315" s="1">
        <f t="shared" si="122"/>
        <v>0.33894516288517612</v>
      </c>
      <c r="S1315" s="1">
        <f t="shared" si="123"/>
        <v>0.25314342385375421</v>
      </c>
      <c r="T1315" s="1">
        <f t="shared" si="124"/>
        <v>0.25314342385375421</v>
      </c>
      <c r="U1315" s="1">
        <f t="shared" si="125"/>
        <v>-0.5966333502092861</v>
      </c>
      <c r="V1315" s="10">
        <f t="shared" si="120"/>
        <v>1</v>
      </c>
      <c r="W1315" s="12"/>
      <c r="X1315" s="12"/>
      <c r="Y1315" s="12"/>
      <c r="Z1315" s="12"/>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19"/>
      <c r="AX1315" s="8"/>
      <c r="AY1315" s="8"/>
      <c r="AZ1315" s="8"/>
      <c r="BA1315" s="8"/>
      <c r="BB1315" s="8"/>
      <c r="BC1315" s="8"/>
      <c r="BD1315" s="8"/>
      <c r="BE1315" s="8"/>
      <c r="BF1315" s="8"/>
      <c r="BG1315" s="8"/>
      <c r="BH1315" s="8"/>
      <c r="BI1315" s="8"/>
    </row>
    <row r="1316" spans="1:61" ht="15" thickBot="1">
      <c r="A1316" s="2">
        <v>0</v>
      </c>
      <c r="B1316" s="2">
        <v>0</v>
      </c>
      <c r="C1316" s="2">
        <v>47</v>
      </c>
      <c r="D1316" s="2">
        <v>1</v>
      </c>
      <c r="E1316" s="2">
        <v>1</v>
      </c>
      <c r="F1316" s="2">
        <v>43</v>
      </c>
      <c r="G1316" s="2">
        <v>0</v>
      </c>
      <c r="H1316" s="2">
        <v>0</v>
      </c>
      <c r="I1316" s="2">
        <v>0</v>
      </c>
      <c r="J1316" s="2">
        <v>0</v>
      </c>
      <c r="K1316" s="2">
        <v>252</v>
      </c>
      <c r="L1316" s="2">
        <v>132.5</v>
      </c>
      <c r="M1316" s="2">
        <v>85</v>
      </c>
      <c r="N1316" s="2">
        <v>20.05</v>
      </c>
      <c r="O1316" s="2">
        <v>72</v>
      </c>
      <c r="P1316" s="2">
        <v>80</v>
      </c>
      <c r="Q1316" s="1">
        <f t="shared" si="121"/>
        <v>-1.8066627210913362</v>
      </c>
      <c r="R1316" s="1">
        <f t="shared" si="122"/>
        <v>0.16420120865970847</v>
      </c>
      <c r="S1316" s="1">
        <f t="shared" si="123"/>
        <v>0.14104194999827033</v>
      </c>
      <c r="T1316" s="1">
        <f t="shared" si="124"/>
        <v>0.85895805000172964</v>
      </c>
      <c r="U1316" s="1">
        <f t="shared" si="125"/>
        <v>-6.6028045828409473E-2</v>
      </c>
      <c r="V1316" s="10">
        <f t="shared" si="120"/>
        <v>1</v>
      </c>
      <c r="W1316" s="12"/>
      <c r="X1316" s="12"/>
      <c r="Y1316" s="12"/>
      <c r="Z1316" s="12"/>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19"/>
      <c r="AX1316" s="8"/>
      <c r="AY1316" s="8"/>
      <c r="AZ1316" s="8"/>
      <c r="BA1316" s="8"/>
      <c r="BB1316" s="8"/>
      <c r="BC1316" s="8"/>
      <c r="BD1316" s="8"/>
      <c r="BE1316" s="8"/>
      <c r="BF1316" s="8"/>
      <c r="BG1316" s="8"/>
      <c r="BH1316" s="8"/>
      <c r="BI1316" s="8"/>
    </row>
    <row r="1317" spans="1:61" ht="15" thickBot="1">
      <c r="A1317" s="2">
        <v>0</v>
      </c>
      <c r="B1317" s="2">
        <v>1</v>
      </c>
      <c r="C1317" s="2">
        <v>36</v>
      </c>
      <c r="D1317" s="2">
        <v>4</v>
      </c>
      <c r="E1317" s="2">
        <v>0</v>
      </c>
      <c r="F1317" s="2">
        <v>0</v>
      </c>
      <c r="G1317" s="2">
        <v>0</v>
      </c>
      <c r="H1317" s="2">
        <v>0</v>
      </c>
      <c r="I1317" s="2">
        <v>0</v>
      </c>
      <c r="J1317" s="2">
        <v>0</v>
      </c>
      <c r="K1317" s="2">
        <v>219</v>
      </c>
      <c r="L1317" s="2">
        <v>121</v>
      </c>
      <c r="M1317" s="2">
        <v>66</v>
      </c>
      <c r="N1317" s="2">
        <v>20.86</v>
      </c>
      <c r="O1317" s="2">
        <v>74</v>
      </c>
      <c r="P1317" s="2">
        <v>76</v>
      </c>
      <c r="Q1317" s="1">
        <f t="shared" si="121"/>
        <v>-3.1296223734374031</v>
      </c>
      <c r="R1317" s="1">
        <f t="shared" si="122"/>
        <v>4.3734309371762953E-2</v>
      </c>
      <c r="S1317" s="1">
        <f t="shared" si="123"/>
        <v>4.1901764634035256E-2</v>
      </c>
      <c r="T1317" s="1">
        <f t="shared" si="124"/>
        <v>0.95809823536596472</v>
      </c>
      <c r="U1317" s="1">
        <f t="shared" si="125"/>
        <v>-1.8589959720897952E-2</v>
      </c>
      <c r="V1317" s="10">
        <f t="shared" si="120"/>
        <v>0</v>
      </c>
      <c r="W1317" s="12"/>
      <c r="X1317" s="12"/>
      <c r="Y1317" s="12"/>
      <c r="Z1317" s="12"/>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19"/>
      <c r="AX1317" s="8"/>
      <c r="AY1317" s="8"/>
      <c r="AZ1317" s="8"/>
      <c r="BA1317" s="8"/>
      <c r="BB1317" s="8"/>
      <c r="BC1317" s="8"/>
      <c r="BD1317" s="8"/>
      <c r="BE1317" s="8"/>
      <c r="BF1317" s="8"/>
      <c r="BG1317" s="8"/>
      <c r="BH1317" s="8"/>
      <c r="BI1317" s="8"/>
    </row>
    <row r="1318" spans="1:61" ht="15" thickBot="1">
      <c r="A1318" s="2">
        <v>0</v>
      </c>
      <c r="B1318" s="2">
        <v>0</v>
      </c>
      <c r="C1318" s="2">
        <v>56</v>
      </c>
      <c r="D1318" s="2">
        <v>3</v>
      </c>
      <c r="E1318" s="2">
        <v>0</v>
      </c>
      <c r="F1318" s="2">
        <v>0</v>
      </c>
      <c r="G1318" s="2">
        <v>0</v>
      </c>
      <c r="H1318" s="2">
        <v>0</v>
      </c>
      <c r="I1318" s="2">
        <v>0</v>
      </c>
      <c r="J1318" s="2">
        <v>0</v>
      </c>
      <c r="K1318" s="2">
        <v>248</v>
      </c>
      <c r="L1318" s="2">
        <v>112.5</v>
      </c>
      <c r="M1318" s="2">
        <v>60</v>
      </c>
      <c r="N1318" s="2">
        <v>22.69</v>
      </c>
      <c r="O1318" s="2">
        <v>75</v>
      </c>
      <c r="P1318" s="2">
        <v>92</v>
      </c>
      <c r="Q1318" s="1">
        <f t="shared" si="121"/>
        <v>-2.2872962980676146</v>
      </c>
      <c r="R1318" s="1">
        <f t="shared" si="122"/>
        <v>0.10154062664540978</v>
      </c>
      <c r="S1318" s="1">
        <f t="shared" si="123"/>
        <v>9.2180555296119918E-2</v>
      </c>
      <c r="T1318" s="1">
        <f t="shared" si="124"/>
        <v>0.9078194447038801</v>
      </c>
      <c r="U1318" s="1">
        <f t="shared" si="125"/>
        <v>-4.2000519283016145E-2</v>
      </c>
      <c r="V1318" s="10">
        <f t="shared" si="120"/>
        <v>0</v>
      </c>
      <c r="W1318" s="12"/>
      <c r="X1318" s="12"/>
      <c r="Y1318" s="12"/>
      <c r="Z1318" s="12"/>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19"/>
      <c r="AX1318" s="8"/>
      <c r="AY1318" s="8"/>
      <c r="AZ1318" s="8"/>
      <c r="BA1318" s="8"/>
      <c r="BB1318" s="8"/>
      <c r="BC1318" s="8"/>
      <c r="BD1318" s="8"/>
      <c r="BE1318" s="8"/>
      <c r="BF1318" s="8"/>
      <c r="BG1318" s="8"/>
      <c r="BH1318" s="8"/>
      <c r="BI1318" s="8"/>
    </row>
    <row r="1319" spans="1:61" ht="15" thickBot="1">
      <c r="A1319" s="2">
        <v>1</v>
      </c>
      <c r="B1319" s="2">
        <v>0</v>
      </c>
      <c r="C1319" s="2">
        <v>47</v>
      </c>
      <c r="D1319" s="2">
        <v>2</v>
      </c>
      <c r="E1319" s="2">
        <v>1</v>
      </c>
      <c r="F1319" s="2">
        <v>9</v>
      </c>
      <c r="G1319" s="2">
        <v>0</v>
      </c>
      <c r="H1319" s="2">
        <v>0</v>
      </c>
      <c r="I1319" s="2">
        <v>1</v>
      </c>
      <c r="J1319" s="2">
        <v>0</v>
      </c>
      <c r="K1319" s="2">
        <v>253</v>
      </c>
      <c r="L1319" s="2">
        <v>129</v>
      </c>
      <c r="M1319" s="2">
        <v>81</v>
      </c>
      <c r="N1319" s="2">
        <v>22.18</v>
      </c>
      <c r="O1319" s="2">
        <v>70</v>
      </c>
      <c r="P1319" s="2">
        <v>122</v>
      </c>
      <c r="Q1319" s="1">
        <f t="shared" si="121"/>
        <v>-1.9369436790715095</v>
      </c>
      <c r="R1319" s="1">
        <f t="shared" si="122"/>
        <v>0.14414382702752626</v>
      </c>
      <c r="S1319" s="1">
        <f t="shared" si="123"/>
        <v>0.12598400972193369</v>
      </c>
      <c r="T1319" s="1">
        <f t="shared" si="124"/>
        <v>0.12598400972193369</v>
      </c>
      <c r="U1319" s="1">
        <f t="shared" si="125"/>
        <v>-0.89968457337622787</v>
      </c>
      <c r="V1319" s="10">
        <f t="shared" si="120"/>
        <v>1</v>
      </c>
      <c r="W1319" s="12"/>
      <c r="X1319" s="12"/>
      <c r="Y1319" s="12"/>
      <c r="Z1319" s="12"/>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19"/>
      <c r="AX1319" s="8"/>
      <c r="AY1319" s="8"/>
      <c r="AZ1319" s="8"/>
      <c r="BA1319" s="8"/>
      <c r="BB1319" s="8"/>
      <c r="BC1319" s="8"/>
      <c r="BD1319" s="8"/>
      <c r="BE1319" s="8"/>
      <c r="BF1319" s="8"/>
      <c r="BG1319" s="8"/>
      <c r="BH1319" s="8"/>
      <c r="BI1319" s="8"/>
    </row>
    <row r="1320" spans="1:61" ht="15" thickBot="1">
      <c r="A1320" s="2">
        <v>0</v>
      </c>
      <c r="B1320" s="2">
        <v>1</v>
      </c>
      <c r="C1320" s="2">
        <v>49</v>
      </c>
      <c r="D1320" s="2">
        <v>2</v>
      </c>
      <c r="E1320" s="2">
        <v>1</v>
      </c>
      <c r="F1320" s="2">
        <v>20</v>
      </c>
      <c r="G1320" s="2">
        <v>0</v>
      </c>
      <c r="H1320" s="2">
        <v>0</v>
      </c>
      <c r="I1320" s="2">
        <v>1</v>
      </c>
      <c r="J1320" s="2">
        <v>0</v>
      </c>
      <c r="K1320" s="2">
        <v>273</v>
      </c>
      <c r="L1320" s="2">
        <v>142</v>
      </c>
      <c r="M1320" s="2">
        <v>108</v>
      </c>
      <c r="N1320" s="2">
        <v>23.19</v>
      </c>
      <c r="O1320" s="2">
        <v>95</v>
      </c>
      <c r="P1320" s="2">
        <v>72</v>
      </c>
      <c r="Q1320" s="1">
        <f t="shared" si="121"/>
        <v>-1.3529279104817213</v>
      </c>
      <c r="R1320" s="1">
        <f t="shared" si="122"/>
        <v>0.25848233847504709</v>
      </c>
      <c r="S1320" s="1">
        <f t="shared" si="123"/>
        <v>0.20539210648618272</v>
      </c>
      <c r="T1320" s="1">
        <f t="shared" si="124"/>
        <v>0.79460789351381722</v>
      </c>
      <c r="U1320" s="1">
        <f t="shared" si="125"/>
        <v>-9.9847125043975318E-2</v>
      </c>
      <c r="V1320" s="10">
        <f t="shared" si="120"/>
        <v>1</v>
      </c>
      <c r="W1320" s="12"/>
      <c r="X1320" s="12"/>
      <c r="Y1320" s="12"/>
      <c r="Z1320" s="12"/>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19"/>
      <c r="AX1320" s="8"/>
      <c r="AY1320" s="8"/>
      <c r="AZ1320" s="8"/>
      <c r="BA1320" s="8"/>
      <c r="BB1320" s="8"/>
      <c r="BC1320" s="8"/>
      <c r="BD1320" s="8"/>
      <c r="BE1320" s="8"/>
      <c r="BF1320" s="8"/>
      <c r="BG1320" s="8"/>
      <c r="BH1320" s="8"/>
      <c r="BI1320" s="8"/>
    </row>
    <row r="1321" spans="1:61" ht="15" thickBot="1">
      <c r="A1321" s="2">
        <v>0</v>
      </c>
      <c r="B1321" s="2">
        <v>0</v>
      </c>
      <c r="C1321" s="2">
        <v>41</v>
      </c>
      <c r="D1321" s="2">
        <v>1</v>
      </c>
      <c r="E1321" s="2">
        <v>1</v>
      </c>
      <c r="F1321" s="2">
        <v>43</v>
      </c>
      <c r="G1321" s="2">
        <v>0</v>
      </c>
      <c r="H1321" s="2">
        <v>0</v>
      </c>
      <c r="I1321" s="2">
        <v>1</v>
      </c>
      <c r="J1321" s="2">
        <v>0</v>
      </c>
      <c r="K1321" s="2">
        <v>306</v>
      </c>
      <c r="L1321" s="2">
        <v>199</v>
      </c>
      <c r="M1321" s="2">
        <v>106</v>
      </c>
      <c r="N1321" s="2">
        <v>38.75</v>
      </c>
      <c r="O1321" s="2">
        <v>100</v>
      </c>
      <c r="P1321" s="2">
        <v>75</v>
      </c>
      <c r="Q1321" s="1">
        <f t="shared" si="121"/>
        <v>-0.89143536298362047</v>
      </c>
      <c r="R1321" s="1">
        <f t="shared" si="122"/>
        <v>0.41006673551373218</v>
      </c>
      <c r="S1321" s="1">
        <f t="shared" si="123"/>
        <v>0.29081370773868503</v>
      </c>
      <c r="T1321" s="1">
        <f t="shared" si="124"/>
        <v>0.70918629226131502</v>
      </c>
      <c r="U1321" s="1">
        <f t="shared" si="125"/>
        <v>-0.14923966739261449</v>
      </c>
      <c r="V1321" s="10">
        <f t="shared" si="120"/>
        <v>1</v>
      </c>
      <c r="W1321" s="12"/>
      <c r="X1321" s="12"/>
      <c r="Y1321" s="12"/>
      <c r="Z1321" s="12"/>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19"/>
      <c r="AX1321" s="8"/>
      <c r="AY1321" s="8"/>
      <c r="AZ1321" s="8"/>
      <c r="BA1321" s="8"/>
      <c r="BB1321" s="8"/>
      <c r="BC1321" s="8"/>
      <c r="BD1321" s="8"/>
      <c r="BE1321" s="8"/>
      <c r="BF1321" s="8"/>
      <c r="BG1321" s="8"/>
      <c r="BH1321" s="8"/>
      <c r="BI1321" s="8"/>
    </row>
    <row r="1322" spans="1:61" ht="15" thickBot="1">
      <c r="A1322" s="2">
        <v>0</v>
      </c>
      <c r="B1322" s="2">
        <v>1</v>
      </c>
      <c r="C1322" s="2">
        <v>51</v>
      </c>
      <c r="D1322" s="2">
        <v>4</v>
      </c>
      <c r="E1322" s="2">
        <v>1</v>
      </c>
      <c r="F1322" s="2">
        <v>10</v>
      </c>
      <c r="G1322" s="2">
        <v>0</v>
      </c>
      <c r="H1322" s="2">
        <v>0</v>
      </c>
      <c r="I1322" s="2">
        <v>1</v>
      </c>
      <c r="J1322" s="2">
        <v>0</v>
      </c>
      <c r="K1322" s="2">
        <v>269</v>
      </c>
      <c r="L1322" s="2">
        <v>134</v>
      </c>
      <c r="M1322" s="2">
        <v>92</v>
      </c>
      <c r="N1322" s="2">
        <v>30.39</v>
      </c>
      <c r="O1322" s="2">
        <v>85</v>
      </c>
      <c r="P1322" s="2">
        <v>81</v>
      </c>
      <c r="Q1322" s="1">
        <f t="shared" si="121"/>
        <v>-1.4188838699006414</v>
      </c>
      <c r="R1322" s="1">
        <f t="shared" si="122"/>
        <v>0.24198395179994456</v>
      </c>
      <c r="S1322" s="1">
        <f t="shared" si="123"/>
        <v>0.19483661721171958</v>
      </c>
      <c r="T1322" s="1">
        <f t="shared" si="124"/>
        <v>0.80516338278828048</v>
      </c>
      <c r="U1322" s="1">
        <f t="shared" si="125"/>
        <v>-9.4115984174090159E-2</v>
      </c>
      <c r="V1322" s="10">
        <f t="shared" si="120"/>
        <v>1</v>
      </c>
      <c r="W1322" s="12"/>
      <c r="X1322" s="12"/>
      <c r="Y1322" s="12"/>
      <c r="Z1322" s="12"/>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19"/>
      <c r="AX1322" s="8"/>
      <c r="AY1322" s="8"/>
      <c r="AZ1322" s="8"/>
      <c r="BA1322" s="8"/>
      <c r="BB1322" s="8"/>
      <c r="BC1322" s="8"/>
      <c r="BD1322" s="8"/>
      <c r="BE1322" s="8"/>
      <c r="BF1322" s="8"/>
      <c r="BG1322" s="8"/>
      <c r="BH1322" s="8"/>
      <c r="BI1322" s="8"/>
    </row>
    <row r="1323" spans="1:61" ht="15" thickBot="1">
      <c r="A1323" s="2">
        <v>0</v>
      </c>
      <c r="B1323" s="2">
        <v>0</v>
      </c>
      <c r="C1323" s="2">
        <v>40</v>
      </c>
      <c r="D1323" s="2">
        <v>2</v>
      </c>
      <c r="E1323" s="2">
        <v>0</v>
      </c>
      <c r="F1323" s="2">
        <v>0</v>
      </c>
      <c r="G1323" s="2">
        <v>0</v>
      </c>
      <c r="H1323" s="2">
        <v>0</v>
      </c>
      <c r="I1323" s="2">
        <v>0</v>
      </c>
      <c r="J1323" s="2">
        <v>0</v>
      </c>
      <c r="K1323" s="2">
        <v>190</v>
      </c>
      <c r="L1323" s="2">
        <v>112</v>
      </c>
      <c r="M1323" s="2">
        <v>80</v>
      </c>
      <c r="N1323" s="2">
        <v>26.13</v>
      </c>
      <c r="O1323" s="2">
        <v>93</v>
      </c>
      <c r="P1323" s="2">
        <v>78</v>
      </c>
      <c r="Q1323" s="1">
        <f t="shared" si="121"/>
        <v>-3.615817946293447</v>
      </c>
      <c r="R1323" s="1">
        <f t="shared" si="122"/>
        <v>2.6894917619759075E-2</v>
      </c>
      <c r="S1323" s="1">
        <f t="shared" si="123"/>
        <v>2.6190525591555984E-2</v>
      </c>
      <c r="T1323" s="1">
        <f t="shared" si="124"/>
        <v>0.97380947440844401</v>
      </c>
      <c r="U1323" s="1">
        <f t="shared" si="125"/>
        <v>-1.1526004422194598E-2</v>
      </c>
      <c r="V1323" s="10">
        <f t="shared" si="120"/>
        <v>0</v>
      </c>
      <c r="W1323" s="12"/>
      <c r="X1323" s="12"/>
      <c r="Y1323" s="12"/>
      <c r="Z1323" s="12"/>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19"/>
      <c r="AX1323" s="8"/>
      <c r="AY1323" s="8"/>
      <c r="AZ1323" s="8"/>
      <c r="BA1323" s="8"/>
      <c r="BB1323" s="8"/>
      <c r="BC1323" s="8"/>
      <c r="BD1323" s="8"/>
      <c r="BE1323" s="8"/>
      <c r="BF1323" s="8"/>
      <c r="BG1323" s="8"/>
      <c r="BH1323" s="8"/>
      <c r="BI1323" s="8"/>
    </row>
    <row r="1324" spans="1:61" ht="15" thickBot="1">
      <c r="A1324" s="2">
        <v>0</v>
      </c>
      <c r="B1324" s="2">
        <v>0</v>
      </c>
      <c r="C1324" s="2">
        <v>44</v>
      </c>
      <c r="D1324" s="2">
        <v>2</v>
      </c>
      <c r="E1324" s="2">
        <v>0</v>
      </c>
      <c r="F1324" s="2">
        <v>0</v>
      </c>
      <c r="G1324" s="2">
        <v>0</v>
      </c>
      <c r="H1324" s="2">
        <v>0</v>
      </c>
      <c r="I1324" s="2">
        <v>1</v>
      </c>
      <c r="J1324" s="2">
        <v>0</v>
      </c>
      <c r="K1324" s="2">
        <v>169</v>
      </c>
      <c r="L1324" s="2">
        <v>179</v>
      </c>
      <c r="M1324" s="2">
        <v>107</v>
      </c>
      <c r="N1324" s="2">
        <v>44.55</v>
      </c>
      <c r="O1324" s="2">
        <v>70</v>
      </c>
      <c r="P1324" s="2">
        <v>77</v>
      </c>
      <c r="Q1324" s="1">
        <f t="shared" si="121"/>
        <v>-2.0647386228683891</v>
      </c>
      <c r="R1324" s="1">
        <f t="shared" si="122"/>
        <v>0.12685144230138332</v>
      </c>
      <c r="S1324" s="1">
        <f t="shared" si="123"/>
        <v>0.11257157557726773</v>
      </c>
      <c r="T1324" s="1">
        <f t="shared" si="124"/>
        <v>0.88742842442273229</v>
      </c>
      <c r="U1324" s="1">
        <f t="shared" si="125"/>
        <v>-5.1866664900235955E-2</v>
      </c>
      <c r="V1324" s="10">
        <f t="shared" si="120"/>
        <v>1</v>
      </c>
      <c r="W1324" s="12"/>
      <c r="X1324" s="12"/>
      <c r="Y1324" s="12"/>
      <c r="Z1324" s="12"/>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19"/>
      <c r="AX1324" s="8"/>
      <c r="AY1324" s="8"/>
      <c r="AZ1324" s="8"/>
      <c r="BA1324" s="8"/>
      <c r="BB1324" s="8"/>
      <c r="BC1324" s="8"/>
      <c r="BD1324" s="8"/>
      <c r="BE1324" s="8"/>
      <c r="BF1324" s="8"/>
      <c r="BG1324" s="8"/>
      <c r="BH1324" s="8"/>
      <c r="BI1324" s="8"/>
    </row>
    <row r="1325" spans="1:61" ht="15" thickBot="1">
      <c r="A1325" s="2">
        <v>0</v>
      </c>
      <c r="B1325" s="2">
        <v>0</v>
      </c>
      <c r="C1325" s="2">
        <v>36</v>
      </c>
      <c r="D1325" s="2">
        <v>3</v>
      </c>
      <c r="E1325" s="2">
        <v>1</v>
      </c>
      <c r="F1325" s="2">
        <v>25</v>
      </c>
      <c r="G1325" s="2">
        <v>0</v>
      </c>
      <c r="H1325" s="2">
        <v>0</v>
      </c>
      <c r="I1325" s="2">
        <v>0</v>
      </c>
      <c r="J1325" s="2">
        <v>0</v>
      </c>
      <c r="K1325" s="2">
        <v>220</v>
      </c>
      <c r="L1325" s="2">
        <v>125</v>
      </c>
      <c r="M1325" s="2">
        <v>85</v>
      </c>
      <c r="N1325" s="2">
        <v>21.34</v>
      </c>
      <c r="O1325" s="2">
        <v>95</v>
      </c>
      <c r="P1325" s="2">
        <v>82</v>
      </c>
      <c r="Q1325" s="1">
        <f t="shared" si="121"/>
        <v>-3.16045103256881</v>
      </c>
      <c r="R1325" s="1">
        <f t="shared" si="122"/>
        <v>4.2406610004221738E-2</v>
      </c>
      <c r="S1325" s="1">
        <f t="shared" si="123"/>
        <v>4.0681447716500944E-2</v>
      </c>
      <c r="T1325" s="1">
        <f t="shared" si="124"/>
        <v>0.95931855228349905</v>
      </c>
      <c r="U1325" s="1">
        <f t="shared" si="125"/>
        <v>-1.8037156617860185E-2</v>
      </c>
      <c r="V1325" s="10">
        <f t="shared" si="120"/>
        <v>0</v>
      </c>
      <c r="W1325" s="12"/>
      <c r="X1325" s="12"/>
      <c r="Y1325" s="12"/>
      <c r="Z1325" s="12"/>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19"/>
      <c r="AX1325" s="8"/>
      <c r="AY1325" s="8"/>
      <c r="AZ1325" s="8"/>
      <c r="BA1325" s="8"/>
      <c r="BB1325" s="8"/>
      <c r="BC1325" s="8"/>
      <c r="BD1325" s="8"/>
      <c r="BE1325" s="8"/>
      <c r="BF1325" s="8"/>
      <c r="BG1325" s="8"/>
      <c r="BH1325" s="8"/>
      <c r="BI1325" s="8"/>
    </row>
    <row r="1326" spans="1:61" ht="15" thickBot="1">
      <c r="A1326" s="2">
        <v>0</v>
      </c>
      <c r="B1326" s="2">
        <v>0</v>
      </c>
      <c r="C1326" s="2">
        <v>61</v>
      </c>
      <c r="D1326" s="2">
        <v>2</v>
      </c>
      <c r="E1326" s="2">
        <v>0</v>
      </c>
      <c r="F1326" s="2">
        <v>0</v>
      </c>
      <c r="G1326" s="2">
        <v>0</v>
      </c>
      <c r="H1326" s="2">
        <v>0</v>
      </c>
      <c r="I1326" s="2">
        <v>1</v>
      </c>
      <c r="J1326" s="2">
        <v>0</v>
      </c>
      <c r="K1326" s="2">
        <v>210</v>
      </c>
      <c r="L1326" s="2">
        <v>179</v>
      </c>
      <c r="M1326" s="2">
        <v>100</v>
      </c>
      <c r="N1326" s="2">
        <v>21.64</v>
      </c>
      <c r="O1326" s="2">
        <v>78</v>
      </c>
      <c r="P1326" s="2">
        <v>95</v>
      </c>
      <c r="Q1326" s="1">
        <f t="shared" si="121"/>
        <v>-0.91288745354475065</v>
      </c>
      <c r="R1326" s="1">
        <f t="shared" si="122"/>
        <v>0.40136363042253009</v>
      </c>
      <c r="S1326" s="1">
        <f t="shared" si="123"/>
        <v>0.28640933852515749</v>
      </c>
      <c r="T1326" s="1">
        <f t="shared" si="124"/>
        <v>0.71359066147484251</v>
      </c>
      <c r="U1326" s="1">
        <f t="shared" si="125"/>
        <v>-0.14655084206310279</v>
      </c>
      <c r="V1326" s="10">
        <f t="shared" si="120"/>
        <v>1</v>
      </c>
      <c r="W1326" s="12"/>
      <c r="X1326" s="12"/>
      <c r="Y1326" s="12"/>
      <c r="Z1326" s="12"/>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19"/>
      <c r="AX1326" s="8"/>
      <c r="AY1326" s="8"/>
      <c r="AZ1326" s="8"/>
      <c r="BA1326" s="8"/>
      <c r="BB1326" s="8"/>
      <c r="BC1326" s="8"/>
      <c r="BD1326" s="8"/>
      <c r="BE1326" s="8"/>
      <c r="BF1326" s="8"/>
      <c r="BG1326" s="8"/>
      <c r="BH1326" s="8"/>
      <c r="BI1326" s="8"/>
    </row>
    <row r="1327" spans="1:61" ht="15" thickBot="1">
      <c r="A1327" s="2">
        <v>0</v>
      </c>
      <c r="B1327" s="2">
        <v>0</v>
      </c>
      <c r="C1327" s="2">
        <v>51</v>
      </c>
      <c r="D1327" s="2">
        <v>3</v>
      </c>
      <c r="E1327" s="2">
        <v>1</v>
      </c>
      <c r="F1327" s="2">
        <v>15</v>
      </c>
      <c r="G1327" s="2">
        <v>0</v>
      </c>
      <c r="H1327" s="2">
        <v>0</v>
      </c>
      <c r="I1327" s="2">
        <v>0</v>
      </c>
      <c r="J1327" s="2">
        <v>0</v>
      </c>
      <c r="K1327" s="2">
        <v>326</v>
      </c>
      <c r="L1327" s="2">
        <v>101</v>
      </c>
      <c r="M1327" s="2">
        <v>67</v>
      </c>
      <c r="N1327" s="2">
        <v>22.73</v>
      </c>
      <c r="O1327" s="2">
        <v>69</v>
      </c>
      <c r="P1327" s="2">
        <v>87</v>
      </c>
      <c r="Q1327" s="1">
        <f t="shared" si="121"/>
        <v>-2.3075919107906042</v>
      </c>
      <c r="R1327" s="1">
        <f t="shared" si="122"/>
        <v>9.950056954231512E-2</v>
      </c>
      <c r="S1327" s="1">
        <f t="shared" si="123"/>
        <v>9.049615097856098E-2</v>
      </c>
      <c r="T1327" s="1">
        <f t="shared" si="124"/>
        <v>0.90950384902143899</v>
      </c>
      <c r="U1327" s="1">
        <f t="shared" si="125"/>
        <v>-4.1195458661812026E-2</v>
      </c>
      <c r="V1327" s="10">
        <f t="shared" si="120"/>
        <v>0</v>
      </c>
      <c r="W1327" s="12"/>
      <c r="X1327" s="12"/>
      <c r="Y1327" s="12"/>
      <c r="Z1327" s="12"/>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19"/>
      <c r="AX1327" s="8"/>
      <c r="AY1327" s="8"/>
      <c r="AZ1327" s="8"/>
      <c r="BA1327" s="8"/>
      <c r="BB1327" s="8"/>
      <c r="BC1327" s="8"/>
      <c r="BD1327" s="8"/>
      <c r="BE1327" s="8"/>
      <c r="BF1327" s="8"/>
      <c r="BG1327" s="8"/>
      <c r="BH1327" s="8"/>
      <c r="BI1327" s="8"/>
    </row>
    <row r="1328" spans="1:61" ht="15" thickBot="1">
      <c r="A1328" s="2">
        <v>0</v>
      </c>
      <c r="B1328" s="2">
        <v>0</v>
      </c>
      <c r="C1328" s="2">
        <v>43</v>
      </c>
      <c r="D1328" s="2">
        <v>2</v>
      </c>
      <c r="E1328" s="2">
        <v>1</v>
      </c>
      <c r="F1328" s="2">
        <v>20</v>
      </c>
      <c r="G1328" s="2">
        <v>0</v>
      </c>
      <c r="H1328" s="2">
        <v>0</v>
      </c>
      <c r="I1328" s="2">
        <v>0</v>
      </c>
      <c r="J1328" s="2">
        <v>0</v>
      </c>
      <c r="K1328" s="2">
        <v>195</v>
      </c>
      <c r="L1328" s="2">
        <v>104</v>
      </c>
      <c r="M1328" s="2">
        <v>57</v>
      </c>
      <c r="N1328" s="2">
        <v>20.86</v>
      </c>
      <c r="O1328" s="2">
        <v>75</v>
      </c>
      <c r="P1328" s="2">
        <v>78</v>
      </c>
      <c r="Q1328" s="1">
        <f t="shared" si="121"/>
        <v>-2.9884514025547446</v>
      </c>
      <c r="R1328" s="1">
        <f t="shared" si="122"/>
        <v>5.0365372049278524E-2</v>
      </c>
      <c r="S1328" s="1">
        <f t="shared" si="123"/>
        <v>4.7950335558963574E-2</v>
      </c>
      <c r="T1328" s="1">
        <f t="shared" si="124"/>
        <v>0.95204966444103645</v>
      </c>
      <c r="U1328" s="1">
        <f t="shared" si="125"/>
        <v>-2.1340395701558032E-2</v>
      </c>
      <c r="V1328" s="10">
        <f t="shared" si="120"/>
        <v>0</v>
      </c>
      <c r="W1328" s="12"/>
      <c r="X1328" s="12"/>
      <c r="Y1328" s="12"/>
      <c r="Z1328" s="12"/>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19"/>
      <c r="AX1328" s="8"/>
      <c r="AY1328" s="8"/>
      <c r="AZ1328" s="8"/>
      <c r="BA1328" s="8"/>
      <c r="BB1328" s="8"/>
      <c r="BC1328" s="8"/>
      <c r="BD1328" s="8"/>
      <c r="BE1328" s="8"/>
      <c r="BF1328" s="8"/>
      <c r="BG1328" s="8"/>
      <c r="BH1328" s="8"/>
      <c r="BI1328" s="8"/>
    </row>
    <row r="1329" spans="1:61" ht="15" thickBot="1">
      <c r="A1329" s="2">
        <v>0</v>
      </c>
      <c r="B1329" s="2">
        <v>0</v>
      </c>
      <c r="C1329" s="2">
        <v>48</v>
      </c>
      <c r="D1329" s="2">
        <v>1</v>
      </c>
      <c r="E1329" s="2">
        <v>0</v>
      </c>
      <c r="F1329" s="2">
        <v>0</v>
      </c>
      <c r="G1329" s="2">
        <v>0</v>
      </c>
      <c r="H1329" s="2">
        <v>0</v>
      </c>
      <c r="I1329" s="2">
        <v>0</v>
      </c>
      <c r="J1329" s="2">
        <v>0</v>
      </c>
      <c r="K1329" s="2">
        <v>205</v>
      </c>
      <c r="L1329" s="2">
        <v>112</v>
      </c>
      <c r="M1329" s="2">
        <v>71</v>
      </c>
      <c r="N1329" s="2">
        <v>17.11</v>
      </c>
      <c r="O1329" s="2">
        <v>73</v>
      </c>
      <c r="P1329" s="2">
        <v>75</v>
      </c>
      <c r="Q1329" s="1">
        <f t="shared" si="121"/>
        <v>-3.0059559445354118</v>
      </c>
      <c r="R1329" s="1">
        <f t="shared" si="122"/>
        <v>4.9491420654740423E-2</v>
      </c>
      <c r="S1329" s="1">
        <f t="shared" si="123"/>
        <v>4.7157527618343451E-2</v>
      </c>
      <c r="T1329" s="1">
        <f t="shared" si="124"/>
        <v>0.95284247238165654</v>
      </c>
      <c r="U1329" s="1">
        <f t="shared" si="125"/>
        <v>-2.0978892677796127E-2</v>
      </c>
      <c r="V1329" s="10">
        <f t="shared" si="120"/>
        <v>0</v>
      </c>
      <c r="W1329" s="12"/>
      <c r="X1329" s="12"/>
      <c r="Y1329" s="12"/>
      <c r="Z1329" s="12"/>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19"/>
      <c r="AX1329" s="8"/>
      <c r="AY1329" s="8"/>
      <c r="AZ1329" s="8"/>
      <c r="BA1329" s="8"/>
      <c r="BB1329" s="8"/>
      <c r="BC1329" s="8"/>
      <c r="BD1329" s="8"/>
      <c r="BE1329" s="8"/>
      <c r="BF1329" s="8"/>
      <c r="BG1329" s="8"/>
      <c r="BH1329" s="8"/>
      <c r="BI1329" s="8"/>
    </row>
    <row r="1330" spans="1:61" ht="15" thickBot="1">
      <c r="A1330" s="2">
        <v>0</v>
      </c>
      <c r="B1330" s="2">
        <v>0</v>
      </c>
      <c r="C1330" s="2">
        <v>37</v>
      </c>
      <c r="D1330" s="2">
        <v>4</v>
      </c>
      <c r="E1330" s="2">
        <v>0</v>
      </c>
      <c r="F1330" s="2">
        <v>0</v>
      </c>
      <c r="G1330" s="2">
        <v>0</v>
      </c>
      <c r="H1330" s="2">
        <v>0</v>
      </c>
      <c r="I1330" s="2">
        <v>0</v>
      </c>
      <c r="J1330" s="2">
        <v>0</v>
      </c>
      <c r="K1330" s="2">
        <v>169</v>
      </c>
      <c r="L1330" s="2">
        <v>104</v>
      </c>
      <c r="M1330" s="2">
        <v>66</v>
      </c>
      <c r="N1330" s="2">
        <v>20.84</v>
      </c>
      <c r="O1330" s="2">
        <v>70</v>
      </c>
      <c r="P1330" s="2">
        <v>72</v>
      </c>
      <c r="Q1330" s="1">
        <f t="shared" si="121"/>
        <v>-4.015729082892415</v>
      </c>
      <c r="R1330" s="1">
        <f t="shared" si="122"/>
        <v>1.8029804535566695E-2</v>
      </c>
      <c r="S1330" s="1">
        <f t="shared" si="123"/>
        <v>1.7710487900491317E-2</v>
      </c>
      <c r="T1330" s="1">
        <f t="shared" si="124"/>
        <v>0.98228951209950865</v>
      </c>
      <c r="U1330" s="1">
        <f t="shared" si="125"/>
        <v>-7.7604928886108437E-3</v>
      </c>
      <c r="V1330" s="10">
        <f t="shared" si="120"/>
        <v>0</v>
      </c>
      <c r="W1330" s="12"/>
      <c r="X1330" s="12"/>
      <c r="Y1330" s="12"/>
      <c r="Z1330" s="12"/>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19"/>
      <c r="AX1330" s="8"/>
      <c r="AY1330" s="8"/>
      <c r="AZ1330" s="8"/>
      <c r="BA1330" s="8"/>
      <c r="BB1330" s="8"/>
      <c r="BC1330" s="8"/>
      <c r="BD1330" s="8"/>
      <c r="BE1330" s="8"/>
      <c r="BF1330" s="8"/>
      <c r="BG1330" s="8"/>
      <c r="BH1330" s="8"/>
      <c r="BI1330" s="8"/>
    </row>
    <row r="1331" spans="1:61" ht="15" thickBot="1">
      <c r="A1331" s="2">
        <v>0</v>
      </c>
      <c r="B1331" s="2">
        <v>1</v>
      </c>
      <c r="C1331" s="2">
        <v>44</v>
      </c>
      <c r="D1331" s="2">
        <v>2</v>
      </c>
      <c r="E1331" s="2">
        <v>1</v>
      </c>
      <c r="F1331" s="2">
        <v>20</v>
      </c>
      <c r="G1331" s="2">
        <v>0</v>
      </c>
      <c r="H1331" s="2">
        <v>0</v>
      </c>
      <c r="I1331" s="2">
        <v>1</v>
      </c>
      <c r="J1331" s="2">
        <v>0</v>
      </c>
      <c r="K1331" s="2">
        <v>264</v>
      </c>
      <c r="L1331" s="2">
        <v>138</v>
      </c>
      <c r="M1331" s="2">
        <v>92</v>
      </c>
      <c r="N1331" s="2">
        <v>28.32</v>
      </c>
      <c r="O1331" s="2">
        <v>63</v>
      </c>
      <c r="P1331" s="2">
        <v>67</v>
      </c>
      <c r="Q1331" s="1">
        <f t="shared" si="121"/>
        <v>-1.5830820056227672</v>
      </c>
      <c r="R1331" s="1">
        <f t="shared" si="122"/>
        <v>0.205341259043719</v>
      </c>
      <c r="S1331" s="1">
        <f t="shared" si="123"/>
        <v>0.17035943763065947</v>
      </c>
      <c r="T1331" s="1">
        <f t="shared" si="124"/>
        <v>0.82964056236934058</v>
      </c>
      <c r="U1331" s="1">
        <f t="shared" si="125"/>
        <v>-8.1110022792431694E-2</v>
      </c>
      <c r="V1331" s="10">
        <f t="shared" si="120"/>
        <v>1</v>
      </c>
      <c r="W1331" s="12"/>
      <c r="X1331" s="12"/>
      <c r="Y1331" s="12"/>
      <c r="Z1331" s="12"/>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19"/>
      <c r="AX1331" s="8"/>
      <c r="AY1331" s="8"/>
      <c r="AZ1331" s="8"/>
      <c r="BA1331" s="8"/>
      <c r="BB1331" s="8"/>
      <c r="BC1331" s="8"/>
      <c r="BD1331" s="8"/>
      <c r="BE1331" s="8"/>
      <c r="BF1331" s="8"/>
      <c r="BG1331" s="8"/>
      <c r="BH1331" s="8"/>
      <c r="BI1331" s="8"/>
    </row>
    <row r="1332" spans="1:61" ht="15" thickBot="1">
      <c r="A1332" s="2">
        <v>0</v>
      </c>
      <c r="B1332" s="2">
        <v>0</v>
      </c>
      <c r="C1332" s="2">
        <v>54</v>
      </c>
      <c r="D1332" s="2">
        <v>1</v>
      </c>
      <c r="E1332" s="2">
        <v>0</v>
      </c>
      <c r="F1332" s="2">
        <v>0</v>
      </c>
      <c r="G1332" s="2">
        <v>0</v>
      </c>
      <c r="H1332" s="2">
        <v>0</v>
      </c>
      <c r="I1332" s="2">
        <v>0</v>
      </c>
      <c r="J1332" s="2">
        <v>0</v>
      </c>
      <c r="K1332" s="2">
        <v>218</v>
      </c>
      <c r="L1332" s="2">
        <v>130</v>
      </c>
      <c r="M1332" s="2">
        <v>85</v>
      </c>
      <c r="N1332" s="2">
        <v>20.55</v>
      </c>
      <c r="O1332" s="2">
        <v>72</v>
      </c>
      <c r="P1332" s="2">
        <v>85</v>
      </c>
      <c r="Q1332" s="1">
        <f t="shared" si="121"/>
        <v>-2.280307642353077</v>
      </c>
      <c r="R1332" s="1">
        <f t="shared" si="122"/>
        <v>0.10225274460128846</v>
      </c>
      <c r="S1332" s="1">
        <f t="shared" si="123"/>
        <v>9.2767058283239529E-2</v>
      </c>
      <c r="T1332" s="1">
        <f t="shared" si="124"/>
        <v>0.9072329417167605</v>
      </c>
      <c r="U1332" s="1">
        <f t="shared" si="125"/>
        <v>-4.2281188889796435E-2</v>
      </c>
      <c r="V1332" s="10">
        <f t="shared" si="120"/>
        <v>0</v>
      </c>
      <c r="W1332" s="12"/>
      <c r="X1332" s="12"/>
      <c r="Y1332" s="12"/>
      <c r="Z1332" s="12"/>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19"/>
      <c r="AX1332" s="8"/>
      <c r="AY1332" s="8"/>
      <c r="AZ1332" s="8"/>
      <c r="BA1332" s="8"/>
      <c r="BB1332" s="8"/>
      <c r="BC1332" s="8"/>
      <c r="BD1332" s="8"/>
      <c r="BE1332" s="8"/>
      <c r="BF1332" s="8"/>
      <c r="BG1332" s="8"/>
      <c r="BH1332" s="8"/>
      <c r="BI1332" s="8"/>
    </row>
    <row r="1333" spans="1:61" ht="15" thickBot="1">
      <c r="A1333" s="2">
        <v>0</v>
      </c>
      <c r="B1333" s="2">
        <v>1</v>
      </c>
      <c r="C1333" s="2">
        <v>54</v>
      </c>
      <c r="D1333" s="2">
        <v>3</v>
      </c>
      <c r="E1333" s="2">
        <v>1</v>
      </c>
      <c r="F1333" s="2">
        <v>29</v>
      </c>
      <c r="G1333" s="2">
        <v>0</v>
      </c>
      <c r="H1333" s="2">
        <v>0</v>
      </c>
      <c r="I1333" s="2">
        <v>0</v>
      </c>
      <c r="J1333" s="2">
        <v>0</v>
      </c>
      <c r="K1333" s="2">
        <v>211</v>
      </c>
      <c r="L1333" s="2">
        <v>120</v>
      </c>
      <c r="M1333" s="2">
        <v>72</v>
      </c>
      <c r="N1333" s="2">
        <v>25.13</v>
      </c>
      <c r="O1333" s="2">
        <v>77</v>
      </c>
      <c r="P1333" s="2">
        <v>60</v>
      </c>
      <c r="Q1333" s="1">
        <f t="shared" si="121"/>
        <v>-1.5049150552750312</v>
      </c>
      <c r="R1333" s="1">
        <f t="shared" si="122"/>
        <v>0.22203615383092964</v>
      </c>
      <c r="S1333" s="1">
        <f t="shared" si="123"/>
        <v>0.18169360467353951</v>
      </c>
      <c r="T1333" s="1">
        <f t="shared" si="124"/>
        <v>0.81830639532646043</v>
      </c>
      <c r="U1333" s="1">
        <f t="shared" si="125"/>
        <v>-8.7084054660224258E-2</v>
      </c>
      <c r="V1333" s="10">
        <f t="shared" si="120"/>
        <v>1</v>
      </c>
      <c r="W1333" s="12"/>
      <c r="X1333" s="12"/>
      <c r="Y1333" s="12"/>
      <c r="Z1333" s="12"/>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19"/>
      <c r="AX1333" s="8"/>
      <c r="AY1333" s="8"/>
      <c r="AZ1333" s="8"/>
      <c r="BA1333" s="8"/>
      <c r="BB1333" s="8"/>
      <c r="BC1333" s="8"/>
      <c r="BD1333" s="8"/>
      <c r="BE1333" s="8"/>
      <c r="BF1333" s="8"/>
      <c r="BG1333" s="8"/>
      <c r="BH1333" s="8"/>
      <c r="BI1333" s="8"/>
    </row>
    <row r="1334" spans="1:61" ht="15" thickBot="1">
      <c r="A1334" s="2">
        <v>0</v>
      </c>
      <c r="B1334" s="2">
        <v>0</v>
      </c>
      <c r="C1334" s="2">
        <v>59</v>
      </c>
      <c r="D1334" s="2">
        <v>4</v>
      </c>
      <c r="E1334" s="2">
        <v>0</v>
      </c>
      <c r="F1334" s="2">
        <v>0</v>
      </c>
      <c r="G1334" s="2">
        <v>0</v>
      </c>
      <c r="H1334" s="2">
        <v>0</v>
      </c>
      <c r="I1334" s="2">
        <v>0</v>
      </c>
      <c r="J1334" s="2">
        <v>0</v>
      </c>
      <c r="K1334" s="2">
        <v>239</v>
      </c>
      <c r="L1334" s="2">
        <v>124</v>
      </c>
      <c r="M1334" s="2">
        <v>72</v>
      </c>
      <c r="N1334" s="2">
        <v>19.34</v>
      </c>
      <c r="O1334" s="2">
        <v>80</v>
      </c>
      <c r="P1334" s="2">
        <v>70</v>
      </c>
      <c r="Q1334" s="1">
        <f t="shared" si="121"/>
        <v>-2.2331154594704259</v>
      </c>
      <c r="R1334" s="1">
        <f t="shared" si="122"/>
        <v>0.10719395096847341</v>
      </c>
      <c r="S1334" s="1">
        <f t="shared" si="123"/>
        <v>9.6815874829075624E-2</v>
      </c>
      <c r="T1334" s="1">
        <f t="shared" si="124"/>
        <v>0.90318412517092439</v>
      </c>
      <c r="U1334" s="1">
        <f t="shared" si="125"/>
        <v>-4.4223704399361435E-2</v>
      </c>
      <c r="V1334" s="10">
        <f t="shared" si="120"/>
        <v>0</v>
      </c>
      <c r="W1334" s="12"/>
      <c r="X1334" s="12"/>
      <c r="Y1334" s="12"/>
      <c r="Z1334" s="12"/>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19"/>
      <c r="AX1334" s="8"/>
      <c r="AY1334" s="8"/>
      <c r="AZ1334" s="8"/>
      <c r="BA1334" s="8"/>
      <c r="BB1334" s="8"/>
      <c r="BC1334" s="8"/>
      <c r="BD1334" s="8"/>
      <c r="BE1334" s="8"/>
      <c r="BF1334" s="8"/>
      <c r="BG1334" s="8"/>
      <c r="BH1334" s="8"/>
      <c r="BI1334" s="8"/>
    </row>
    <row r="1335" spans="1:61" ht="15" thickBot="1">
      <c r="A1335" s="2">
        <v>0</v>
      </c>
      <c r="B1335" s="2">
        <v>0</v>
      </c>
      <c r="C1335" s="2">
        <v>44</v>
      </c>
      <c r="D1335" s="2">
        <v>1</v>
      </c>
      <c r="E1335" s="2">
        <v>1</v>
      </c>
      <c r="F1335" s="2">
        <v>9</v>
      </c>
      <c r="G1335" s="2">
        <v>0</v>
      </c>
      <c r="H1335" s="2">
        <v>0</v>
      </c>
      <c r="I1335" s="2">
        <v>0</v>
      </c>
      <c r="J1335" s="2">
        <v>0</v>
      </c>
      <c r="K1335" s="2">
        <v>185</v>
      </c>
      <c r="L1335" s="2">
        <v>133</v>
      </c>
      <c r="M1335" s="2">
        <v>69</v>
      </c>
      <c r="N1335" s="2">
        <v>22.34</v>
      </c>
      <c r="O1335" s="2">
        <v>70</v>
      </c>
      <c r="P1335" s="2">
        <v>76</v>
      </c>
      <c r="Q1335" s="1">
        <f t="shared" si="121"/>
        <v>-2.6911329319383466</v>
      </c>
      <c r="R1335" s="1">
        <f t="shared" si="122"/>
        <v>6.7804078434868451E-2</v>
      </c>
      <c r="S1335" s="1">
        <f t="shared" si="123"/>
        <v>6.3498613466856341E-2</v>
      </c>
      <c r="T1335" s="1">
        <f t="shared" si="124"/>
        <v>0.93650138653314363</v>
      </c>
      <c r="U1335" s="1">
        <f t="shared" si="125"/>
        <v>-2.8491575295420291E-2</v>
      </c>
      <c r="V1335" s="10">
        <f t="shared" si="120"/>
        <v>0</v>
      </c>
      <c r="W1335" s="12"/>
      <c r="X1335" s="12"/>
      <c r="Y1335" s="12"/>
      <c r="Z1335" s="12"/>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19"/>
      <c r="AX1335" s="8"/>
      <c r="AY1335" s="8"/>
      <c r="AZ1335" s="8"/>
      <c r="BA1335" s="8"/>
      <c r="BB1335" s="8"/>
      <c r="BC1335" s="8"/>
      <c r="BD1335" s="8"/>
      <c r="BE1335" s="8"/>
      <c r="BF1335" s="8"/>
      <c r="BG1335" s="8"/>
      <c r="BH1335" s="8"/>
      <c r="BI1335" s="8"/>
    </row>
    <row r="1336" spans="1:61" ht="15" thickBot="1">
      <c r="A1336" s="2">
        <v>0</v>
      </c>
      <c r="B1336" s="2">
        <v>0</v>
      </c>
      <c r="C1336" s="2">
        <v>45</v>
      </c>
      <c r="D1336" s="2">
        <v>4</v>
      </c>
      <c r="E1336" s="2">
        <v>0</v>
      </c>
      <c r="F1336" s="2">
        <v>0</v>
      </c>
      <c r="G1336" s="2">
        <v>0</v>
      </c>
      <c r="H1336" s="2">
        <v>0</v>
      </c>
      <c r="I1336" s="2">
        <v>0</v>
      </c>
      <c r="J1336" s="2">
        <v>0</v>
      </c>
      <c r="K1336" s="2">
        <v>220</v>
      </c>
      <c r="L1336" s="2">
        <v>108</v>
      </c>
      <c r="M1336" s="2">
        <v>81</v>
      </c>
      <c r="N1336" s="2">
        <v>25.68</v>
      </c>
      <c r="O1336" s="2">
        <v>75</v>
      </c>
      <c r="P1336" s="2">
        <v>70</v>
      </c>
      <c r="Q1336" s="1">
        <f t="shared" si="121"/>
        <v>-3.3903178420246896</v>
      </c>
      <c r="R1336" s="1">
        <f t="shared" si="122"/>
        <v>3.3697964567961806E-2</v>
      </c>
      <c r="S1336" s="1">
        <f t="shared" si="123"/>
        <v>3.2599430126619242E-2</v>
      </c>
      <c r="T1336" s="1">
        <f t="shared" si="124"/>
        <v>0.96740056987338074</v>
      </c>
      <c r="U1336" s="1">
        <f t="shared" si="125"/>
        <v>-1.439366111461779E-2</v>
      </c>
      <c r="V1336" s="10">
        <f t="shared" si="120"/>
        <v>0</v>
      </c>
      <c r="W1336" s="12"/>
      <c r="X1336" s="12"/>
      <c r="Y1336" s="12"/>
      <c r="Z1336" s="12"/>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19"/>
      <c r="AX1336" s="8"/>
      <c r="AY1336" s="8"/>
      <c r="AZ1336" s="8"/>
      <c r="BA1336" s="8"/>
      <c r="BB1336" s="8"/>
      <c r="BC1336" s="8"/>
      <c r="BD1336" s="8"/>
      <c r="BE1336" s="8"/>
      <c r="BF1336" s="8"/>
      <c r="BG1336" s="8"/>
      <c r="BH1336" s="8"/>
      <c r="BI1336" s="8"/>
    </row>
    <row r="1337" spans="1:61" ht="15" thickBot="1">
      <c r="A1337" s="2">
        <v>0</v>
      </c>
      <c r="B1337" s="2">
        <v>0</v>
      </c>
      <c r="C1337" s="2">
        <v>53</v>
      </c>
      <c r="D1337" s="2">
        <v>1</v>
      </c>
      <c r="E1337" s="2">
        <v>1</v>
      </c>
      <c r="F1337" s="2">
        <v>40</v>
      </c>
      <c r="G1337" s="2">
        <v>0</v>
      </c>
      <c r="H1337" s="2">
        <v>0</v>
      </c>
      <c r="I1337" s="2">
        <v>0</v>
      </c>
      <c r="J1337" s="2">
        <v>0</v>
      </c>
      <c r="K1337" s="2">
        <v>183</v>
      </c>
      <c r="L1337" s="2">
        <v>129</v>
      </c>
      <c r="M1337" s="2">
        <v>80</v>
      </c>
      <c r="N1337" s="2">
        <v>26.51</v>
      </c>
      <c r="O1337" s="2">
        <v>78</v>
      </c>
      <c r="P1337" s="2">
        <v>80</v>
      </c>
      <c r="Q1337" s="1">
        <f t="shared" si="121"/>
        <v>-1.6474741095723431</v>
      </c>
      <c r="R1337" s="1">
        <f t="shared" si="122"/>
        <v>0.1925356188136943</v>
      </c>
      <c r="S1337" s="1">
        <f t="shared" si="123"/>
        <v>0.16145062317318795</v>
      </c>
      <c r="T1337" s="1">
        <f t="shared" si="124"/>
        <v>0.83854937682681208</v>
      </c>
      <c r="U1337" s="1">
        <f t="shared" si="125"/>
        <v>-7.6471359471666125E-2</v>
      </c>
      <c r="V1337" s="10">
        <f t="shared" si="120"/>
        <v>1</v>
      </c>
      <c r="W1337" s="12"/>
      <c r="X1337" s="12"/>
      <c r="Y1337" s="12"/>
      <c r="Z1337" s="12"/>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19"/>
      <c r="AX1337" s="8"/>
      <c r="AY1337" s="8"/>
      <c r="AZ1337" s="8"/>
      <c r="BA1337" s="8"/>
      <c r="BB1337" s="8"/>
      <c r="BC1337" s="8"/>
      <c r="BD1337" s="8"/>
      <c r="BE1337" s="8"/>
      <c r="BF1337" s="8"/>
      <c r="BG1337" s="8"/>
      <c r="BH1337" s="8"/>
      <c r="BI1337" s="8"/>
    </row>
    <row r="1338" spans="1:61" ht="15" thickBot="1">
      <c r="A1338" s="2">
        <v>0</v>
      </c>
      <c r="B1338" s="2">
        <v>1</v>
      </c>
      <c r="C1338" s="2">
        <v>46</v>
      </c>
      <c r="D1338" s="2">
        <v>3</v>
      </c>
      <c r="E1338" s="2">
        <v>1</v>
      </c>
      <c r="F1338" s="2">
        <v>10</v>
      </c>
      <c r="G1338" s="2">
        <v>0</v>
      </c>
      <c r="H1338" s="2">
        <v>0</v>
      </c>
      <c r="I1338" s="2">
        <v>0</v>
      </c>
      <c r="J1338" s="2">
        <v>0</v>
      </c>
      <c r="K1338" s="2">
        <v>214</v>
      </c>
      <c r="L1338" s="2">
        <v>118</v>
      </c>
      <c r="M1338" s="2">
        <v>82</v>
      </c>
      <c r="N1338" s="2">
        <v>29.41</v>
      </c>
      <c r="O1338" s="2">
        <v>66</v>
      </c>
      <c r="P1338" s="2">
        <v>94</v>
      </c>
      <c r="Q1338" s="1">
        <f t="shared" si="121"/>
        <v>-2.1122263007683815</v>
      </c>
      <c r="R1338" s="1">
        <f t="shared" si="122"/>
        <v>0.12096835448555637</v>
      </c>
      <c r="S1338" s="1">
        <f t="shared" si="123"/>
        <v>0.10791415654286879</v>
      </c>
      <c r="T1338" s="1">
        <f t="shared" si="124"/>
        <v>0.89208584345713127</v>
      </c>
      <c r="U1338" s="1">
        <f t="shared" si="125"/>
        <v>-4.9593352410949317E-2</v>
      </c>
      <c r="V1338" s="10">
        <f t="shared" si="120"/>
        <v>1</v>
      </c>
      <c r="W1338" s="12"/>
      <c r="X1338" s="12"/>
      <c r="Y1338" s="12"/>
      <c r="Z1338" s="12"/>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19"/>
      <c r="AX1338" s="8"/>
      <c r="AY1338" s="8"/>
      <c r="AZ1338" s="8"/>
      <c r="BA1338" s="8"/>
      <c r="BB1338" s="8"/>
      <c r="BC1338" s="8"/>
      <c r="BD1338" s="8"/>
      <c r="BE1338" s="8"/>
      <c r="BF1338" s="8"/>
      <c r="BG1338" s="8"/>
      <c r="BH1338" s="8"/>
      <c r="BI1338" s="8"/>
    </row>
    <row r="1339" spans="1:61" ht="15" thickBot="1">
      <c r="A1339" s="2">
        <v>0</v>
      </c>
      <c r="B1339" s="2">
        <v>0</v>
      </c>
      <c r="C1339" s="2">
        <v>63</v>
      </c>
      <c r="D1339" s="2">
        <v>2</v>
      </c>
      <c r="E1339" s="2">
        <v>0</v>
      </c>
      <c r="F1339" s="2">
        <v>0</v>
      </c>
      <c r="G1339" s="2">
        <v>0</v>
      </c>
      <c r="H1339" s="2">
        <v>0</v>
      </c>
      <c r="I1339" s="2">
        <v>1</v>
      </c>
      <c r="J1339" s="2">
        <v>0</v>
      </c>
      <c r="K1339" s="2">
        <v>293</v>
      </c>
      <c r="L1339" s="2">
        <v>186.5</v>
      </c>
      <c r="M1339" s="2">
        <v>97</v>
      </c>
      <c r="N1339" s="2">
        <v>30.47</v>
      </c>
      <c r="O1339" s="2">
        <v>60</v>
      </c>
      <c r="P1339" s="2">
        <v>96</v>
      </c>
      <c r="Q1339" s="1">
        <f t="shared" si="121"/>
        <v>-0.34292084644463827</v>
      </c>
      <c r="R1339" s="1">
        <f t="shared" si="122"/>
        <v>0.70969438417077579</v>
      </c>
      <c r="S1339" s="1">
        <f t="shared" si="123"/>
        <v>0.41510014347680441</v>
      </c>
      <c r="T1339" s="1">
        <f t="shared" si="124"/>
        <v>0.58489985652319554</v>
      </c>
      <c r="U1339" s="1">
        <f t="shared" si="125"/>
        <v>-0.23291848516974681</v>
      </c>
      <c r="V1339" s="10">
        <f t="shared" si="120"/>
        <v>1</v>
      </c>
      <c r="W1339" s="12"/>
      <c r="X1339" s="12"/>
      <c r="Y1339" s="12"/>
      <c r="Z1339" s="12"/>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19"/>
      <c r="AX1339" s="8"/>
      <c r="AY1339" s="8"/>
      <c r="AZ1339" s="8"/>
      <c r="BA1339" s="8"/>
      <c r="BB1339" s="8"/>
      <c r="BC1339" s="8"/>
      <c r="BD1339" s="8"/>
      <c r="BE1339" s="8"/>
      <c r="BF1339" s="8"/>
      <c r="BG1339" s="8"/>
      <c r="BH1339" s="8"/>
      <c r="BI1339" s="8"/>
    </row>
    <row r="1340" spans="1:61" ht="15" thickBot="1">
      <c r="A1340" s="2">
        <v>0</v>
      </c>
      <c r="B1340" s="2">
        <v>1</v>
      </c>
      <c r="C1340" s="2">
        <v>52</v>
      </c>
      <c r="D1340" s="2">
        <v>3</v>
      </c>
      <c r="E1340" s="2">
        <v>0</v>
      </c>
      <c r="F1340" s="2">
        <v>0</v>
      </c>
      <c r="G1340" s="2">
        <v>0</v>
      </c>
      <c r="H1340" s="2">
        <v>0</v>
      </c>
      <c r="I1340" s="2">
        <v>1</v>
      </c>
      <c r="J1340" s="2">
        <v>0</v>
      </c>
      <c r="K1340" s="2">
        <v>238</v>
      </c>
      <c r="L1340" s="2">
        <v>131</v>
      </c>
      <c r="M1340" s="2">
        <v>99</v>
      </c>
      <c r="N1340" s="2">
        <v>31.19</v>
      </c>
      <c r="O1340" s="2">
        <v>96</v>
      </c>
      <c r="P1340" s="2">
        <v>86</v>
      </c>
      <c r="Q1340" s="1">
        <f t="shared" si="121"/>
        <v>-1.7001037135080352</v>
      </c>
      <c r="R1340" s="1">
        <f t="shared" si="122"/>
        <v>0.18266457828607785</v>
      </c>
      <c r="S1340" s="1">
        <f t="shared" si="123"/>
        <v>0.15445171998876983</v>
      </c>
      <c r="T1340" s="1">
        <f t="shared" si="124"/>
        <v>0.84554828001123017</v>
      </c>
      <c r="U1340" s="1">
        <f t="shared" si="125"/>
        <v>-7.2861589551948602E-2</v>
      </c>
      <c r="V1340" s="10">
        <f t="shared" si="120"/>
        <v>1</v>
      </c>
      <c r="W1340" s="12"/>
      <c r="X1340" s="12"/>
      <c r="Y1340" s="12"/>
      <c r="Z1340" s="12"/>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19"/>
      <c r="AX1340" s="8"/>
      <c r="AY1340" s="8"/>
      <c r="AZ1340" s="8"/>
      <c r="BA1340" s="8"/>
      <c r="BB1340" s="8"/>
      <c r="BC1340" s="8"/>
      <c r="BD1340" s="8"/>
      <c r="BE1340" s="8"/>
      <c r="BF1340" s="8"/>
      <c r="BG1340" s="8"/>
      <c r="BH1340" s="8"/>
      <c r="BI1340" s="8"/>
    </row>
    <row r="1341" spans="1:61" ht="15" thickBot="1">
      <c r="A1341" s="2">
        <v>0</v>
      </c>
      <c r="B1341" s="2">
        <v>1</v>
      </c>
      <c r="C1341" s="2">
        <v>42</v>
      </c>
      <c r="D1341" s="2">
        <v>1</v>
      </c>
      <c r="E1341" s="2">
        <v>1</v>
      </c>
      <c r="F1341" s="2">
        <v>20</v>
      </c>
      <c r="G1341" s="2">
        <v>0</v>
      </c>
      <c r="H1341" s="2">
        <v>0</v>
      </c>
      <c r="I1341" s="2">
        <v>0</v>
      </c>
      <c r="J1341" s="2">
        <v>0</v>
      </c>
      <c r="K1341" s="2">
        <v>410</v>
      </c>
      <c r="L1341" s="2">
        <v>116</v>
      </c>
      <c r="M1341" s="2">
        <v>83</v>
      </c>
      <c r="N1341" s="2">
        <v>21.68</v>
      </c>
      <c r="O1341" s="2">
        <v>90</v>
      </c>
      <c r="P1341" s="2">
        <v>83</v>
      </c>
      <c r="Q1341" s="1">
        <f t="shared" si="121"/>
        <v>-1.8848392604066486</v>
      </c>
      <c r="R1341" s="1">
        <f t="shared" si="122"/>
        <v>0.15185346633222749</v>
      </c>
      <c r="S1341" s="1">
        <f t="shared" si="123"/>
        <v>0.1318340142828798</v>
      </c>
      <c r="T1341" s="1">
        <f t="shared" si="124"/>
        <v>0.86816598571712023</v>
      </c>
      <c r="U1341" s="1">
        <f t="shared" si="125"/>
        <v>-6.1397233591468384E-2</v>
      </c>
      <c r="V1341" s="10">
        <f t="shared" si="120"/>
        <v>1</v>
      </c>
      <c r="W1341" s="12"/>
      <c r="X1341" s="12"/>
      <c r="Y1341" s="12"/>
      <c r="Z1341" s="12"/>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19"/>
      <c r="AX1341" s="8"/>
      <c r="AY1341" s="8"/>
      <c r="AZ1341" s="8"/>
      <c r="BA1341" s="8"/>
      <c r="BB1341" s="8"/>
      <c r="BC1341" s="8"/>
      <c r="BD1341" s="8"/>
      <c r="BE1341" s="8"/>
      <c r="BF1341" s="8"/>
      <c r="BG1341" s="8"/>
      <c r="BH1341" s="8"/>
      <c r="BI1341" s="8"/>
    </row>
    <row r="1342" spans="1:61" ht="15" thickBot="1">
      <c r="A1342" s="2">
        <v>0</v>
      </c>
      <c r="B1342" s="2">
        <v>0</v>
      </c>
      <c r="C1342" s="2">
        <v>48</v>
      </c>
      <c r="D1342" s="2">
        <v>1</v>
      </c>
      <c r="E1342" s="2">
        <v>0</v>
      </c>
      <c r="F1342" s="2">
        <v>0</v>
      </c>
      <c r="G1342" s="2">
        <v>0</v>
      </c>
      <c r="H1342" s="2">
        <v>0</v>
      </c>
      <c r="I1342" s="2">
        <v>0</v>
      </c>
      <c r="J1342" s="2">
        <v>0</v>
      </c>
      <c r="K1342" s="2">
        <v>193</v>
      </c>
      <c r="L1342" s="2">
        <v>138.5</v>
      </c>
      <c r="M1342" s="2">
        <v>87.5</v>
      </c>
      <c r="N1342" s="2">
        <v>25.1</v>
      </c>
      <c r="O1342" s="2">
        <v>64</v>
      </c>
      <c r="P1342" s="2">
        <v>90</v>
      </c>
      <c r="Q1342" s="1">
        <f t="shared" si="121"/>
        <v>-2.5067663809619898</v>
      </c>
      <c r="R1342" s="1">
        <f t="shared" si="122"/>
        <v>8.1531455107049441E-2</v>
      </c>
      <c r="S1342" s="1">
        <f t="shared" si="123"/>
        <v>7.5385190807029739E-2</v>
      </c>
      <c r="T1342" s="1">
        <f t="shared" si="124"/>
        <v>0.92461480919297023</v>
      </c>
      <c r="U1342" s="1">
        <f t="shared" si="125"/>
        <v>-3.4039154917748518E-2</v>
      </c>
      <c r="V1342" s="10">
        <f t="shared" si="120"/>
        <v>0</v>
      </c>
      <c r="W1342" s="12"/>
      <c r="X1342" s="12"/>
      <c r="Y1342" s="12"/>
      <c r="Z1342" s="12"/>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19"/>
      <c r="AX1342" s="8"/>
      <c r="AY1342" s="8"/>
      <c r="AZ1342" s="8"/>
      <c r="BA1342" s="8"/>
      <c r="BB1342" s="8"/>
      <c r="BC1342" s="8"/>
      <c r="BD1342" s="8"/>
      <c r="BE1342" s="8"/>
      <c r="BF1342" s="8"/>
      <c r="BG1342" s="8"/>
      <c r="BH1342" s="8"/>
      <c r="BI1342" s="8"/>
    </row>
    <row r="1343" spans="1:61" ht="15" thickBot="1">
      <c r="A1343" s="2">
        <v>0</v>
      </c>
      <c r="B1343" s="2">
        <v>1</v>
      </c>
      <c r="C1343" s="2">
        <v>48</v>
      </c>
      <c r="D1343" s="2">
        <v>4</v>
      </c>
      <c r="E1343" s="2">
        <v>1</v>
      </c>
      <c r="F1343" s="2">
        <v>20</v>
      </c>
      <c r="G1343" s="2">
        <v>0</v>
      </c>
      <c r="H1343" s="2">
        <v>0</v>
      </c>
      <c r="I1343" s="2">
        <v>0</v>
      </c>
      <c r="J1343" s="2">
        <v>0</v>
      </c>
      <c r="K1343" s="2">
        <v>212</v>
      </c>
      <c r="L1343" s="2">
        <v>120</v>
      </c>
      <c r="M1343" s="2">
        <v>72</v>
      </c>
      <c r="N1343" s="2">
        <v>22.01</v>
      </c>
      <c r="O1343" s="2">
        <v>72</v>
      </c>
      <c r="P1343" s="2">
        <v>77</v>
      </c>
      <c r="Q1343" s="1">
        <f t="shared" si="121"/>
        <v>-1.9747956071294377</v>
      </c>
      <c r="R1343" s="1">
        <f t="shared" si="122"/>
        <v>0.13878967696456226</v>
      </c>
      <c r="S1343" s="1">
        <f t="shared" si="123"/>
        <v>0.12187472346474496</v>
      </c>
      <c r="T1343" s="1">
        <f t="shared" si="124"/>
        <v>0.87812527653525507</v>
      </c>
      <c r="U1343" s="1">
        <f t="shared" si="125"/>
        <v>-5.6443521648743326E-2</v>
      </c>
      <c r="V1343" s="10">
        <f t="shared" si="120"/>
        <v>1</v>
      </c>
      <c r="W1343" s="12"/>
      <c r="X1343" s="12"/>
      <c r="Y1343" s="12"/>
      <c r="Z1343" s="12"/>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19"/>
      <c r="AX1343" s="8"/>
      <c r="AY1343" s="8"/>
      <c r="AZ1343" s="8"/>
      <c r="BA1343" s="8"/>
      <c r="BB1343" s="8"/>
      <c r="BC1343" s="8"/>
      <c r="BD1343" s="8"/>
      <c r="BE1343" s="8"/>
      <c r="BF1343" s="8"/>
      <c r="BG1343" s="8"/>
      <c r="BH1343" s="8"/>
      <c r="BI1343" s="8"/>
    </row>
    <row r="1344" spans="1:61" ht="15" thickBot="1">
      <c r="A1344" s="2">
        <v>0</v>
      </c>
      <c r="B1344" s="2">
        <v>0</v>
      </c>
      <c r="C1344" s="2">
        <v>42</v>
      </c>
      <c r="D1344" s="2">
        <v>4</v>
      </c>
      <c r="E1344" s="2">
        <v>0</v>
      </c>
      <c r="F1344" s="2">
        <v>0</v>
      </c>
      <c r="G1344" s="2">
        <v>0</v>
      </c>
      <c r="H1344" s="2">
        <v>0</v>
      </c>
      <c r="I1344" s="2">
        <v>0</v>
      </c>
      <c r="J1344" s="2">
        <v>0</v>
      </c>
      <c r="K1344" s="2">
        <v>182</v>
      </c>
      <c r="L1344" s="2">
        <v>138</v>
      </c>
      <c r="M1344" s="2">
        <v>91</v>
      </c>
      <c r="N1344" s="2">
        <v>20.02</v>
      </c>
      <c r="O1344" s="2">
        <v>90</v>
      </c>
      <c r="P1344" s="2">
        <v>74</v>
      </c>
      <c r="Q1344" s="1">
        <f t="shared" si="121"/>
        <v>-3.3071727224537391</v>
      </c>
      <c r="R1344" s="1">
        <f t="shared" si="122"/>
        <v>3.66195611954971E-2</v>
      </c>
      <c r="S1344" s="1">
        <f t="shared" si="123"/>
        <v>3.5325940746540649E-2</v>
      </c>
      <c r="T1344" s="1">
        <f t="shared" si="124"/>
        <v>0.96467405925345939</v>
      </c>
      <c r="U1344" s="1">
        <f t="shared" si="125"/>
        <v>-1.5619399794954794E-2</v>
      </c>
      <c r="V1344" s="10">
        <f t="shared" si="120"/>
        <v>0</v>
      </c>
      <c r="W1344" s="12"/>
      <c r="X1344" s="12"/>
      <c r="Y1344" s="12"/>
      <c r="Z1344" s="12"/>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19"/>
      <c r="AX1344" s="8"/>
      <c r="AY1344" s="8"/>
      <c r="AZ1344" s="8"/>
      <c r="BA1344" s="8"/>
      <c r="BB1344" s="8"/>
      <c r="BC1344" s="8"/>
      <c r="BD1344" s="8"/>
      <c r="BE1344" s="8"/>
      <c r="BF1344" s="8"/>
      <c r="BG1344" s="8"/>
      <c r="BH1344" s="8"/>
      <c r="BI1344" s="8"/>
    </row>
    <row r="1345" spans="1:61" ht="15" thickBot="1">
      <c r="A1345" s="2">
        <v>0</v>
      </c>
      <c r="B1345" s="2">
        <v>0</v>
      </c>
      <c r="C1345" s="2">
        <v>59</v>
      </c>
      <c r="D1345" s="2">
        <v>1</v>
      </c>
      <c r="E1345" s="2">
        <v>0</v>
      </c>
      <c r="F1345" s="2">
        <v>0</v>
      </c>
      <c r="G1345" s="2">
        <v>0</v>
      </c>
      <c r="H1345" s="2">
        <v>0</v>
      </c>
      <c r="I1345" s="2">
        <v>0</v>
      </c>
      <c r="J1345" s="2">
        <v>0</v>
      </c>
      <c r="K1345" s="2">
        <v>276</v>
      </c>
      <c r="L1345" s="2">
        <v>127.5</v>
      </c>
      <c r="M1345" s="2">
        <v>85.5</v>
      </c>
      <c r="N1345" s="2">
        <v>22.91</v>
      </c>
      <c r="O1345" s="2">
        <v>78</v>
      </c>
      <c r="P1345" s="2">
        <v>60</v>
      </c>
      <c r="Q1345" s="1">
        <f t="shared" si="121"/>
        <v>-2.0514571913195851</v>
      </c>
      <c r="R1345" s="1">
        <f t="shared" si="122"/>
        <v>0.12854744881567204</v>
      </c>
      <c r="S1345" s="1">
        <f t="shared" si="123"/>
        <v>0.11390522299312554</v>
      </c>
      <c r="T1345" s="1">
        <f t="shared" si="124"/>
        <v>0.88609477700687445</v>
      </c>
      <c r="U1345" s="1">
        <f t="shared" si="125"/>
        <v>-5.2519823339005782E-2</v>
      </c>
      <c r="V1345" s="10">
        <f t="shared" si="120"/>
        <v>1</v>
      </c>
      <c r="W1345" s="12"/>
      <c r="X1345" s="12"/>
      <c r="Y1345" s="12"/>
      <c r="Z1345" s="12"/>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19"/>
      <c r="AX1345" s="8"/>
      <c r="AY1345" s="8"/>
      <c r="AZ1345" s="8"/>
      <c r="BA1345" s="8"/>
      <c r="BB1345" s="8"/>
      <c r="BC1345" s="8"/>
      <c r="BD1345" s="8"/>
      <c r="BE1345" s="8"/>
      <c r="BF1345" s="8"/>
      <c r="BG1345" s="8"/>
      <c r="BH1345" s="8"/>
      <c r="BI1345" s="8"/>
    </row>
    <row r="1346" spans="1:61" ht="15" thickBot="1">
      <c r="A1346" s="2">
        <v>0</v>
      </c>
      <c r="B1346" s="2">
        <v>1</v>
      </c>
      <c r="C1346" s="2">
        <v>40</v>
      </c>
      <c r="D1346" s="2">
        <v>4</v>
      </c>
      <c r="E1346" s="2">
        <v>0</v>
      </c>
      <c r="F1346" s="2">
        <v>0</v>
      </c>
      <c r="G1346" s="2">
        <v>0</v>
      </c>
      <c r="H1346" s="2">
        <v>0</v>
      </c>
      <c r="I1346" s="2">
        <v>1</v>
      </c>
      <c r="J1346" s="2">
        <v>0</v>
      </c>
      <c r="K1346" s="2">
        <v>213</v>
      </c>
      <c r="L1346" s="2">
        <v>145</v>
      </c>
      <c r="M1346" s="2">
        <v>100.5</v>
      </c>
      <c r="N1346" s="2">
        <v>27.34</v>
      </c>
      <c r="O1346" s="2">
        <v>95</v>
      </c>
      <c r="P1346" s="2">
        <v>117</v>
      </c>
      <c r="Q1346" s="1">
        <f t="shared" si="121"/>
        <v>-2.1591330019494528</v>
      </c>
      <c r="R1346" s="1">
        <f t="shared" si="122"/>
        <v>0.11542515104982831</v>
      </c>
      <c r="S1346" s="1">
        <f t="shared" si="123"/>
        <v>0.103480857448114</v>
      </c>
      <c r="T1346" s="1">
        <f t="shared" si="124"/>
        <v>0.89651914255188603</v>
      </c>
      <c r="U1346" s="1">
        <f t="shared" si="125"/>
        <v>-4.7440432910612965E-2</v>
      </c>
      <c r="V1346" s="10">
        <f t="shared" si="120"/>
        <v>1</v>
      </c>
      <c r="W1346" s="12"/>
      <c r="X1346" s="12"/>
      <c r="Y1346" s="12"/>
      <c r="Z1346" s="12"/>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19"/>
      <c r="AX1346" s="8"/>
      <c r="AY1346" s="8"/>
      <c r="AZ1346" s="8"/>
      <c r="BA1346" s="8"/>
      <c r="BB1346" s="8"/>
      <c r="BC1346" s="8"/>
      <c r="BD1346" s="8"/>
      <c r="BE1346" s="8"/>
      <c r="BF1346" s="8"/>
      <c r="BG1346" s="8"/>
      <c r="BH1346" s="8"/>
      <c r="BI1346" s="8"/>
    </row>
    <row r="1347" spans="1:61" ht="15" thickBot="1">
      <c r="A1347" s="2">
        <v>0</v>
      </c>
      <c r="B1347" s="2">
        <v>0</v>
      </c>
      <c r="C1347" s="2">
        <v>45</v>
      </c>
      <c r="D1347" s="2">
        <v>2</v>
      </c>
      <c r="E1347" s="2">
        <v>1</v>
      </c>
      <c r="F1347" s="2">
        <v>20</v>
      </c>
      <c r="G1347" s="2">
        <v>1</v>
      </c>
      <c r="H1347" s="2">
        <v>0</v>
      </c>
      <c r="I1347" s="2">
        <v>1</v>
      </c>
      <c r="J1347" s="2">
        <v>0</v>
      </c>
      <c r="K1347" s="2">
        <v>213</v>
      </c>
      <c r="L1347" s="2">
        <v>150</v>
      </c>
      <c r="M1347" s="2">
        <v>90</v>
      </c>
      <c r="N1347" s="2">
        <v>22.35</v>
      </c>
      <c r="O1347" s="2">
        <v>65</v>
      </c>
      <c r="P1347" s="2">
        <v>72</v>
      </c>
      <c r="Q1347" s="1">
        <f t="shared" si="121"/>
        <v>-1.8523050837667299</v>
      </c>
      <c r="R1347" s="1">
        <f t="shared" si="122"/>
        <v>0.15687513888610466</v>
      </c>
      <c r="S1347" s="1">
        <f t="shared" si="123"/>
        <v>0.13560248086682167</v>
      </c>
      <c r="T1347" s="1">
        <f t="shared" si="124"/>
        <v>0.8643975191331783</v>
      </c>
      <c r="U1347" s="1">
        <f t="shared" si="125"/>
        <v>-6.328648823525293E-2</v>
      </c>
      <c r="V1347" s="10">
        <f t="shared" si="120"/>
        <v>1</v>
      </c>
      <c r="W1347" s="12"/>
      <c r="X1347" s="12"/>
      <c r="Y1347" s="12"/>
      <c r="Z1347" s="12"/>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19"/>
      <c r="AX1347" s="8"/>
      <c r="AY1347" s="8"/>
      <c r="AZ1347" s="8"/>
      <c r="BA1347" s="8"/>
      <c r="BB1347" s="8"/>
      <c r="BC1347" s="8"/>
      <c r="BD1347" s="8"/>
      <c r="BE1347" s="8"/>
      <c r="BF1347" s="8"/>
      <c r="BG1347" s="8"/>
      <c r="BH1347" s="8"/>
      <c r="BI1347" s="8"/>
    </row>
    <row r="1348" spans="1:61" ht="15" thickBot="1">
      <c r="A1348" s="2">
        <v>0</v>
      </c>
      <c r="B1348" s="2">
        <v>1</v>
      </c>
      <c r="C1348" s="2">
        <v>38</v>
      </c>
      <c r="D1348" s="2">
        <v>1</v>
      </c>
      <c r="E1348" s="2">
        <v>1</v>
      </c>
      <c r="F1348" s="2">
        <v>9</v>
      </c>
      <c r="G1348" s="2">
        <v>0</v>
      </c>
      <c r="H1348" s="2">
        <v>0</v>
      </c>
      <c r="I1348" s="2">
        <v>0</v>
      </c>
      <c r="J1348" s="2">
        <v>0</v>
      </c>
      <c r="K1348" s="2">
        <v>274</v>
      </c>
      <c r="L1348" s="2">
        <v>120</v>
      </c>
      <c r="M1348" s="2">
        <v>80</v>
      </c>
      <c r="N1348" s="2">
        <v>25.17</v>
      </c>
      <c r="O1348" s="2">
        <v>80</v>
      </c>
      <c r="P1348" s="2">
        <v>68</v>
      </c>
      <c r="Q1348" s="1">
        <f t="shared" si="121"/>
        <v>-2.6254803705261613</v>
      </c>
      <c r="R1348" s="1">
        <f t="shared" si="122"/>
        <v>7.240496746666035E-2</v>
      </c>
      <c r="S1348" s="1">
        <f t="shared" si="123"/>
        <v>6.7516441701778424E-2</v>
      </c>
      <c r="T1348" s="1">
        <f t="shared" si="124"/>
        <v>0.9324835582982216</v>
      </c>
      <c r="U1348" s="1">
        <f t="shared" si="125"/>
        <v>-3.0358817002713572E-2</v>
      </c>
      <c r="V1348" s="10">
        <f t="shared" si="120"/>
        <v>0</v>
      </c>
      <c r="W1348" s="12"/>
      <c r="X1348" s="12"/>
      <c r="Y1348" s="12"/>
      <c r="Z1348" s="12"/>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19"/>
      <c r="AX1348" s="8"/>
      <c r="AY1348" s="8"/>
      <c r="AZ1348" s="8"/>
      <c r="BA1348" s="8"/>
      <c r="BB1348" s="8"/>
      <c r="BC1348" s="8"/>
      <c r="BD1348" s="8"/>
      <c r="BE1348" s="8"/>
      <c r="BF1348" s="8"/>
      <c r="BG1348" s="8"/>
      <c r="BH1348" s="8"/>
      <c r="BI1348" s="8"/>
    </row>
    <row r="1349" spans="1:61" ht="15" thickBot="1">
      <c r="A1349" s="2">
        <v>0</v>
      </c>
      <c r="B1349" s="2">
        <v>0</v>
      </c>
      <c r="C1349" s="2">
        <v>46</v>
      </c>
      <c r="D1349" s="2">
        <v>1</v>
      </c>
      <c r="E1349" s="2">
        <v>1</v>
      </c>
      <c r="F1349" s="2">
        <v>20</v>
      </c>
      <c r="G1349" s="2">
        <v>0</v>
      </c>
      <c r="H1349" s="2">
        <v>0</v>
      </c>
      <c r="I1349" s="2">
        <v>0</v>
      </c>
      <c r="J1349" s="2">
        <v>0</v>
      </c>
      <c r="K1349" s="2">
        <v>182</v>
      </c>
      <c r="L1349" s="2">
        <v>117</v>
      </c>
      <c r="M1349" s="2">
        <v>78</v>
      </c>
      <c r="N1349" s="2">
        <v>22.15</v>
      </c>
      <c r="O1349" s="2">
        <v>72</v>
      </c>
      <c r="P1349" s="2">
        <v>59</v>
      </c>
      <c r="Q1349" s="1">
        <f t="shared" si="121"/>
        <v>-2.7865788328925705</v>
      </c>
      <c r="R1349" s="1">
        <f t="shared" si="122"/>
        <v>6.1631706010755044E-2</v>
      </c>
      <c r="S1349" s="1">
        <f t="shared" si="123"/>
        <v>5.80537541049388E-2</v>
      </c>
      <c r="T1349" s="1">
        <f t="shared" si="124"/>
        <v>0.94194624589506115</v>
      </c>
      <c r="U1349" s="1">
        <f t="shared" si="125"/>
        <v>-2.597388041015912E-2</v>
      </c>
      <c r="V1349" s="10">
        <f t="shared" si="120"/>
        <v>0</v>
      </c>
      <c r="W1349" s="12"/>
      <c r="X1349" s="12"/>
      <c r="Y1349" s="12"/>
      <c r="Z1349" s="12"/>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19"/>
      <c r="AX1349" s="8"/>
      <c r="AY1349" s="8"/>
      <c r="AZ1349" s="8"/>
      <c r="BA1349" s="8"/>
      <c r="BB1349" s="8"/>
      <c r="BC1349" s="8"/>
      <c r="BD1349" s="8"/>
      <c r="BE1349" s="8"/>
      <c r="BF1349" s="8"/>
      <c r="BG1349" s="8"/>
      <c r="BH1349" s="8"/>
      <c r="BI1349" s="8"/>
    </row>
    <row r="1350" spans="1:61" ht="15" thickBot="1">
      <c r="A1350" s="2">
        <v>1</v>
      </c>
      <c r="B1350" s="2">
        <v>1</v>
      </c>
      <c r="C1350" s="2">
        <v>67</v>
      </c>
      <c r="D1350" s="2">
        <v>1</v>
      </c>
      <c r="E1350" s="2">
        <v>1</v>
      </c>
      <c r="F1350" s="2">
        <v>15</v>
      </c>
      <c r="G1350" s="2">
        <v>0</v>
      </c>
      <c r="H1350" s="2">
        <v>1</v>
      </c>
      <c r="I1350" s="2">
        <v>1</v>
      </c>
      <c r="J1350" s="2">
        <v>0</v>
      </c>
      <c r="K1350" s="2">
        <v>285</v>
      </c>
      <c r="L1350" s="2">
        <v>155</v>
      </c>
      <c r="M1350" s="2">
        <v>90</v>
      </c>
      <c r="N1350" s="2">
        <v>30.42</v>
      </c>
      <c r="O1350" s="2">
        <v>70</v>
      </c>
      <c r="P1350" s="2">
        <v>77</v>
      </c>
      <c r="Q1350" s="1">
        <f t="shared" si="121"/>
        <v>0.9039346267269579</v>
      </c>
      <c r="R1350" s="1">
        <f t="shared" si="122"/>
        <v>2.4692997952021605</v>
      </c>
      <c r="S1350" s="1">
        <f t="shared" si="123"/>
        <v>0.71175739802511684</v>
      </c>
      <c r="T1350" s="1">
        <f t="shared" si="124"/>
        <v>0.71175739802511684</v>
      </c>
      <c r="U1350" s="1">
        <f t="shared" si="125"/>
        <v>-0.14766801008927904</v>
      </c>
      <c r="V1350" s="10">
        <f t="shared" si="120"/>
        <v>1</v>
      </c>
      <c r="W1350" s="12"/>
      <c r="X1350" s="12"/>
      <c r="Y1350" s="12"/>
      <c r="Z1350" s="12"/>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19"/>
      <c r="AX1350" s="8"/>
      <c r="AY1350" s="8"/>
      <c r="AZ1350" s="8"/>
      <c r="BA1350" s="8"/>
      <c r="BB1350" s="8"/>
      <c r="BC1350" s="8"/>
      <c r="BD1350" s="8"/>
      <c r="BE1350" s="8"/>
      <c r="BF1350" s="8"/>
      <c r="BG1350" s="8"/>
      <c r="BH1350" s="8"/>
      <c r="BI1350" s="8"/>
    </row>
    <row r="1351" spans="1:61" ht="15" thickBot="1">
      <c r="A1351" s="2">
        <v>0</v>
      </c>
      <c r="B1351" s="2">
        <v>0</v>
      </c>
      <c r="C1351" s="2">
        <v>53</v>
      </c>
      <c r="D1351" s="2">
        <v>4</v>
      </c>
      <c r="E1351" s="2">
        <v>1</v>
      </c>
      <c r="F1351" s="2">
        <v>1</v>
      </c>
      <c r="G1351" s="2">
        <v>0</v>
      </c>
      <c r="H1351" s="2">
        <v>0</v>
      </c>
      <c r="I1351" s="2">
        <v>1</v>
      </c>
      <c r="J1351" s="2">
        <v>0</v>
      </c>
      <c r="K1351" s="2">
        <v>297</v>
      </c>
      <c r="L1351" s="2">
        <v>164</v>
      </c>
      <c r="M1351" s="2">
        <v>102</v>
      </c>
      <c r="N1351" s="2">
        <v>24.5</v>
      </c>
      <c r="O1351" s="2">
        <v>75</v>
      </c>
      <c r="P1351" s="2">
        <v>95</v>
      </c>
      <c r="Q1351" s="1">
        <f t="shared" si="121"/>
        <v>-1.4347845774548071</v>
      </c>
      <c r="R1351" s="1">
        <f t="shared" si="122"/>
        <v>0.23816666495794409</v>
      </c>
      <c r="S1351" s="1">
        <f t="shared" si="123"/>
        <v>0.19235428613807312</v>
      </c>
      <c r="T1351" s="1">
        <f t="shared" si="124"/>
        <v>0.80764571386192685</v>
      </c>
      <c r="U1351" s="1">
        <f t="shared" si="125"/>
        <v>-9.2779107365707325E-2</v>
      </c>
      <c r="V1351" s="10">
        <f t="shared" ref="V1351:V1414" si="126">IF(S1351&gt;0.1,1,0)</f>
        <v>1</v>
      </c>
      <c r="W1351" s="12"/>
      <c r="X1351" s="12"/>
      <c r="Y1351" s="12"/>
      <c r="Z1351" s="12"/>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19"/>
      <c r="AX1351" s="8"/>
      <c r="AY1351" s="8"/>
      <c r="AZ1351" s="8"/>
      <c r="BA1351" s="8"/>
      <c r="BB1351" s="8"/>
      <c r="BC1351" s="8"/>
      <c r="BD1351" s="8"/>
      <c r="BE1351" s="8"/>
      <c r="BF1351" s="8"/>
      <c r="BG1351" s="8"/>
      <c r="BH1351" s="8"/>
      <c r="BI1351" s="8"/>
    </row>
    <row r="1352" spans="1:61" ht="15" thickBot="1">
      <c r="A1352" s="2">
        <v>0</v>
      </c>
      <c r="B1352" s="2">
        <v>0</v>
      </c>
      <c r="C1352" s="2">
        <v>38</v>
      </c>
      <c r="D1352" s="2">
        <v>2</v>
      </c>
      <c r="E1352" s="2">
        <v>1</v>
      </c>
      <c r="F1352" s="2">
        <v>12</v>
      </c>
      <c r="G1352" s="2">
        <v>0</v>
      </c>
      <c r="H1352" s="2">
        <v>0</v>
      </c>
      <c r="I1352" s="2">
        <v>0</v>
      </c>
      <c r="J1352" s="2">
        <v>0</v>
      </c>
      <c r="K1352" s="2">
        <v>209</v>
      </c>
      <c r="L1352" s="2">
        <v>122.5</v>
      </c>
      <c r="M1352" s="2">
        <v>76.5</v>
      </c>
      <c r="N1352" s="2">
        <v>24.51</v>
      </c>
      <c r="O1352" s="2">
        <v>90</v>
      </c>
      <c r="P1352" s="2">
        <v>73</v>
      </c>
      <c r="Q1352" s="1">
        <f t="shared" ref="Q1352:Q1415" si="127">A$2+SUMPRODUCT($B$2:$P$2,B1352:P1352)</f>
        <v>-3.2739962102379083</v>
      </c>
      <c r="R1352" s="1">
        <f t="shared" ref="R1352:R1415" si="128">EXP(Q1352)</f>
        <v>3.7854848473891298E-2</v>
      </c>
      <c r="S1352" s="1">
        <f t="shared" ref="S1352:S1415" si="129">R1352/(1+R1352)</f>
        <v>3.647412596236823E-2</v>
      </c>
      <c r="T1352" s="1">
        <f t="shared" ref="T1352:T1415" si="130">IF(A1352=1,S1352,1-S1352)</f>
        <v>0.96352587403763179</v>
      </c>
      <c r="U1352" s="1">
        <f t="shared" ref="U1352:U1415" si="131">LOG(T1352)</f>
        <v>-1.6136618527063808E-2</v>
      </c>
      <c r="V1352" s="10">
        <f t="shared" si="126"/>
        <v>0</v>
      </c>
      <c r="W1352" s="12"/>
      <c r="X1352" s="12"/>
      <c r="Y1352" s="12"/>
      <c r="Z1352" s="12"/>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19"/>
      <c r="AX1352" s="8"/>
      <c r="AY1352" s="8"/>
      <c r="AZ1352" s="8"/>
      <c r="BA1352" s="8"/>
      <c r="BB1352" s="8"/>
      <c r="BC1352" s="8"/>
      <c r="BD1352" s="8"/>
      <c r="BE1352" s="8"/>
      <c r="BF1352" s="8"/>
      <c r="BG1352" s="8"/>
      <c r="BH1352" s="8"/>
      <c r="BI1352" s="8"/>
    </row>
    <row r="1353" spans="1:61" ht="15" thickBot="1">
      <c r="A1353" s="2">
        <v>0</v>
      </c>
      <c r="B1353" s="2">
        <v>0</v>
      </c>
      <c r="C1353" s="2">
        <v>43</v>
      </c>
      <c r="D1353" s="2">
        <v>2</v>
      </c>
      <c r="E1353" s="2">
        <v>0</v>
      </c>
      <c r="F1353" s="2">
        <v>0</v>
      </c>
      <c r="G1353" s="2">
        <v>0</v>
      </c>
      <c r="H1353" s="2">
        <v>0</v>
      </c>
      <c r="I1353" s="2">
        <v>0</v>
      </c>
      <c r="J1353" s="2">
        <v>0</v>
      </c>
      <c r="K1353" s="2">
        <v>213</v>
      </c>
      <c r="L1353" s="2">
        <v>96</v>
      </c>
      <c r="M1353" s="2">
        <v>62</v>
      </c>
      <c r="N1353" s="2">
        <v>19.38</v>
      </c>
      <c r="O1353" s="2">
        <v>74</v>
      </c>
      <c r="P1353" s="2">
        <v>80</v>
      </c>
      <c r="Q1353" s="1">
        <f t="shared" si="127"/>
        <v>-3.512061537747373</v>
      </c>
      <c r="R1353" s="1">
        <f t="shared" si="128"/>
        <v>2.9835344305665232E-2</v>
      </c>
      <c r="S1353" s="1">
        <f t="shared" si="129"/>
        <v>2.8970984993509617E-2</v>
      </c>
      <c r="T1353" s="1">
        <f t="shared" si="130"/>
        <v>0.97102901500649041</v>
      </c>
      <c r="U1353" s="1">
        <f t="shared" si="131"/>
        <v>-1.2767792884018593E-2</v>
      </c>
      <c r="V1353" s="10">
        <f t="shared" si="126"/>
        <v>0</v>
      </c>
      <c r="W1353" s="12"/>
      <c r="X1353" s="12"/>
      <c r="Y1353" s="12"/>
      <c r="Z1353" s="12"/>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19"/>
      <c r="AX1353" s="8"/>
      <c r="AY1353" s="8"/>
      <c r="AZ1353" s="8"/>
      <c r="BA1353" s="8"/>
      <c r="BB1353" s="8"/>
      <c r="BC1353" s="8"/>
      <c r="BD1353" s="8"/>
      <c r="BE1353" s="8"/>
      <c r="BF1353" s="8"/>
      <c r="BG1353" s="8"/>
      <c r="BH1353" s="8"/>
      <c r="BI1353" s="8"/>
    </row>
    <row r="1354" spans="1:61" ht="15" thickBot="1">
      <c r="A1354" s="2">
        <v>0</v>
      </c>
      <c r="B1354" s="2">
        <v>1</v>
      </c>
      <c r="C1354" s="2">
        <v>59</v>
      </c>
      <c r="D1354" s="2">
        <v>1</v>
      </c>
      <c r="E1354" s="2">
        <v>0</v>
      </c>
      <c r="F1354" s="2">
        <v>0</v>
      </c>
      <c r="G1354" s="2">
        <v>1</v>
      </c>
      <c r="H1354" s="2">
        <v>0</v>
      </c>
      <c r="I1354" s="2">
        <v>1</v>
      </c>
      <c r="J1354" s="2">
        <v>0</v>
      </c>
      <c r="K1354" s="2">
        <v>294</v>
      </c>
      <c r="L1354" s="2">
        <v>170</v>
      </c>
      <c r="M1354" s="2">
        <v>103</v>
      </c>
      <c r="N1354" s="2">
        <v>31.6</v>
      </c>
      <c r="O1354" s="2">
        <v>66</v>
      </c>
      <c r="P1354" s="2">
        <v>70</v>
      </c>
      <c r="Q1354" s="1">
        <f t="shared" si="127"/>
        <v>-0.30490929654316901</v>
      </c>
      <c r="R1354" s="1">
        <f t="shared" si="128"/>
        <v>0.73719023706208786</v>
      </c>
      <c r="S1354" s="1">
        <f t="shared" si="129"/>
        <v>0.42435780568788706</v>
      </c>
      <c r="T1354" s="1">
        <f t="shared" si="130"/>
        <v>0.57564219431211294</v>
      </c>
      <c r="U1354" s="1">
        <f t="shared" si="131"/>
        <v>-0.23984737997986647</v>
      </c>
      <c r="V1354" s="10">
        <f t="shared" si="126"/>
        <v>1</v>
      </c>
      <c r="W1354" s="12"/>
      <c r="X1354" s="12"/>
      <c r="Y1354" s="12"/>
      <c r="Z1354" s="12"/>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19"/>
      <c r="AX1354" s="8"/>
      <c r="AY1354" s="8"/>
      <c r="AZ1354" s="8"/>
      <c r="BA1354" s="8"/>
      <c r="BB1354" s="8"/>
      <c r="BC1354" s="8"/>
      <c r="BD1354" s="8"/>
      <c r="BE1354" s="8"/>
      <c r="BF1354" s="8"/>
      <c r="BG1354" s="8"/>
      <c r="BH1354" s="8"/>
      <c r="BI1354" s="8"/>
    </row>
    <row r="1355" spans="1:61" ht="15" thickBot="1">
      <c r="A1355" s="2">
        <v>0</v>
      </c>
      <c r="B1355" s="2">
        <v>0</v>
      </c>
      <c r="C1355" s="2">
        <v>61</v>
      </c>
      <c r="D1355" s="2">
        <v>1</v>
      </c>
      <c r="E1355" s="2">
        <v>0</v>
      </c>
      <c r="F1355" s="2">
        <v>0</v>
      </c>
      <c r="G1355" s="2">
        <v>0</v>
      </c>
      <c r="H1355" s="2">
        <v>0</v>
      </c>
      <c r="I1355" s="2">
        <v>1</v>
      </c>
      <c r="J1355" s="2">
        <v>0</v>
      </c>
      <c r="K1355" s="2">
        <v>250</v>
      </c>
      <c r="L1355" s="2">
        <v>173</v>
      </c>
      <c r="M1355" s="2">
        <v>89</v>
      </c>
      <c r="N1355" s="2">
        <v>29.25</v>
      </c>
      <c r="O1355" s="2">
        <v>90</v>
      </c>
      <c r="P1355" s="2">
        <v>87</v>
      </c>
      <c r="Q1355" s="1">
        <f t="shared" si="127"/>
        <v>-0.86495364947161946</v>
      </c>
      <c r="R1355" s="1">
        <f t="shared" si="128"/>
        <v>0.42107106904155545</v>
      </c>
      <c r="S1355" s="1">
        <f t="shared" si="129"/>
        <v>0.29630542638908813</v>
      </c>
      <c r="T1355" s="1">
        <f t="shared" si="130"/>
        <v>0.70369457361091192</v>
      </c>
      <c r="U1355" s="1">
        <f t="shared" si="131"/>
        <v>-0.15261579792801741</v>
      </c>
      <c r="V1355" s="10">
        <f t="shared" si="126"/>
        <v>1</v>
      </c>
      <c r="W1355" s="12"/>
      <c r="X1355" s="12"/>
      <c r="Y1355" s="12"/>
      <c r="Z1355" s="12"/>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19"/>
      <c r="AX1355" s="8"/>
      <c r="AY1355" s="8"/>
      <c r="AZ1355" s="8"/>
      <c r="BA1355" s="8"/>
      <c r="BB1355" s="8"/>
      <c r="BC1355" s="8"/>
      <c r="BD1355" s="8"/>
      <c r="BE1355" s="8"/>
      <c r="BF1355" s="8"/>
      <c r="BG1355" s="8"/>
      <c r="BH1355" s="8"/>
      <c r="BI1355" s="8"/>
    </row>
    <row r="1356" spans="1:61" ht="15" thickBot="1">
      <c r="A1356" s="2">
        <v>0</v>
      </c>
      <c r="B1356" s="2">
        <v>1</v>
      </c>
      <c r="C1356" s="2">
        <v>52</v>
      </c>
      <c r="D1356" s="2">
        <v>4</v>
      </c>
      <c r="E1356" s="2">
        <v>1</v>
      </c>
      <c r="F1356" s="2">
        <v>20</v>
      </c>
      <c r="G1356" s="2">
        <v>0</v>
      </c>
      <c r="H1356" s="2">
        <v>0</v>
      </c>
      <c r="I1356" s="2">
        <v>0</v>
      </c>
      <c r="J1356" s="2">
        <v>0</v>
      </c>
      <c r="K1356" s="2">
        <v>167</v>
      </c>
      <c r="L1356" s="2">
        <v>134</v>
      </c>
      <c r="M1356" s="2">
        <v>80</v>
      </c>
      <c r="N1356" s="2">
        <v>29.77</v>
      </c>
      <c r="O1356" s="2">
        <v>72</v>
      </c>
      <c r="P1356" s="2">
        <v>102</v>
      </c>
      <c r="Q1356" s="1">
        <f t="shared" si="127"/>
        <v>-1.4135564617891516</v>
      </c>
      <c r="R1356" s="1">
        <f t="shared" si="128"/>
        <v>0.24327653908049049</v>
      </c>
      <c r="S1356" s="1">
        <f t="shared" si="129"/>
        <v>0.19567371492460908</v>
      </c>
      <c r="T1356" s="1">
        <f t="shared" si="130"/>
        <v>0.80432628507539095</v>
      </c>
      <c r="U1356" s="1">
        <f t="shared" si="131"/>
        <v>-9.4567738487971259E-2</v>
      </c>
      <c r="V1356" s="10">
        <f t="shared" si="126"/>
        <v>1</v>
      </c>
      <c r="W1356" s="12"/>
      <c r="X1356" s="12"/>
      <c r="Y1356" s="12"/>
      <c r="Z1356" s="12"/>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19"/>
      <c r="AX1356" s="8"/>
      <c r="AY1356" s="8"/>
      <c r="AZ1356" s="8"/>
      <c r="BA1356" s="8"/>
      <c r="BB1356" s="8"/>
      <c r="BC1356" s="8"/>
      <c r="BD1356" s="8"/>
      <c r="BE1356" s="8"/>
      <c r="BF1356" s="8"/>
      <c r="BG1356" s="8"/>
      <c r="BH1356" s="8"/>
      <c r="BI1356" s="8"/>
    </row>
    <row r="1357" spans="1:61" ht="15" thickBot="1">
      <c r="A1357" s="2">
        <v>0</v>
      </c>
      <c r="B1357" s="2">
        <v>0</v>
      </c>
      <c r="C1357" s="2">
        <v>53</v>
      </c>
      <c r="D1357" s="2">
        <v>2</v>
      </c>
      <c r="E1357" s="2">
        <v>0</v>
      </c>
      <c r="F1357" s="2">
        <v>0</v>
      </c>
      <c r="G1357" s="2">
        <v>0</v>
      </c>
      <c r="H1357" s="2">
        <v>0</v>
      </c>
      <c r="I1357" s="2">
        <v>1</v>
      </c>
      <c r="J1357" s="2">
        <v>0</v>
      </c>
      <c r="K1357" s="2">
        <v>258</v>
      </c>
      <c r="L1357" s="2">
        <v>186</v>
      </c>
      <c r="M1357" s="2">
        <v>101</v>
      </c>
      <c r="N1357" s="2">
        <v>28.9</v>
      </c>
      <c r="O1357" s="2">
        <v>80</v>
      </c>
      <c r="P1357" s="2">
        <v>70</v>
      </c>
      <c r="Q1357" s="1">
        <f t="shared" si="127"/>
        <v>-1.3425607068805157</v>
      </c>
      <c r="R1357" s="1">
        <f t="shared" si="128"/>
        <v>0.26117601633263959</v>
      </c>
      <c r="S1357" s="1">
        <f t="shared" si="129"/>
        <v>0.20708926664504024</v>
      </c>
      <c r="T1357" s="1">
        <f t="shared" si="130"/>
        <v>0.79291073335495976</v>
      </c>
      <c r="U1357" s="1">
        <f t="shared" si="131"/>
        <v>-0.10077570321650327</v>
      </c>
      <c r="V1357" s="10">
        <f t="shared" si="126"/>
        <v>1</v>
      </c>
      <c r="W1357" s="12"/>
      <c r="X1357" s="12"/>
      <c r="Y1357" s="12"/>
      <c r="Z1357" s="12"/>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19"/>
      <c r="AX1357" s="8"/>
      <c r="AY1357" s="8"/>
      <c r="AZ1357" s="8"/>
      <c r="BA1357" s="8"/>
      <c r="BB1357" s="8"/>
      <c r="BC1357" s="8"/>
      <c r="BD1357" s="8"/>
      <c r="BE1357" s="8"/>
      <c r="BF1357" s="8"/>
      <c r="BG1357" s="8"/>
      <c r="BH1357" s="8"/>
      <c r="BI1357" s="8"/>
    </row>
    <row r="1358" spans="1:61" ht="15" thickBot="1">
      <c r="A1358" s="2">
        <v>0</v>
      </c>
      <c r="B1358" s="2">
        <v>1</v>
      </c>
      <c r="C1358" s="2">
        <v>67</v>
      </c>
      <c r="D1358" s="2">
        <v>1</v>
      </c>
      <c r="E1358" s="2">
        <v>0</v>
      </c>
      <c r="F1358" s="2">
        <v>0</v>
      </c>
      <c r="G1358" s="2">
        <v>0</v>
      </c>
      <c r="H1358" s="2">
        <v>0</v>
      </c>
      <c r="I1358" s="2">
        <v>1</v>
      </c>
      <c r="J1358" s="2">
        <v>0</v>
      </c>
      <c r="K1358" s="2">
        <v>222</v>
      </c>
      <c r="L1358" s="2">
        <v>154</v>
      </c>
      <c r="M1358" s="2">
        <v>106</v>
      </c>
      <c r="N1358" s="2">
        <v>26.71</v>
      </c>
      <c r="O1358" s="2">
        <v>85</v>
      </c>
      <c r="P1358" s="2">
        <v>74</v>
      </c>
      <c r="Q1358" s="1">
        <f t="shared" si="127"/>
        <v>-0.44738873711815597</v>
      </c>
      <c r="R1358" s="1">
        <f t="shared" si="128"/>
        <v>0.63929534213553652</v>
      </c>
      <c r="S1358" s="1">
        <f t="shared" si="129"/>
        <v>0.38998179626541007</v>
      </c>
      <c r="T1358" s="1">
        <f t="shared" si="130"/>
        <v>0.61001820373458993</v>
      </c>
      <c r="U1358" s="1">
        <f t="shared" si="131"/>
        <v>-0.21465720488509873</v>
      </c>
      <c r="V1358" s="10">
        <f t="shared" si="126"/>
        <v>1</v>
      </c>
      <c r="W1358" s="12"/>
      <c r="X1358" s="12"/>
      <c r="Y1358" s="12"/>
      <c r="Z1358" s="12"/>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19"/>
      <c r="AX1358" s="8"/>
      <c r="AY1358" s="8"/>
      <c r="AZ1358" s="8"/>
      <c r="BA1358" s="8"/>
      <c r="BB1358" s="8"/>
      <c r="BC1358" s="8"/>
      <c r="BD1358" s="8"/>
      <c r="BE1358" s="8"/>
      <c r="BF1358" s="8"/>
      <c r="BG1358" s="8"/>
      <c r="BH1358" s="8"/>
      <c r="BI1358" s="8"/>
    </row>
    <row r="1359" spans="1:61" ht="15" thickBot="1">
      <c r="A1359" s="2">
        <v>0</v>
      </c>
      <c r="B1359" s="2">
        <v>0</v>
      </c>
      <c r="C1359" s="2">
        <v>37</v>
      </c>
      <c r="D1359" s="2">
        <v>3</v>
      </c>
      <c r="E1359" s="2">
        <v>0</v>
      </c>
      <c r="F1359" s="2">
        <v>0</v>
      </c>
      <c r="G1359" s="2">
        <v>0</v>
      </c>
      <c r="H1359" s="2">
        <v>0</v>
      </c>
      <c r="I1359" s="2">
        <v>0</v>
      </c>
      <c r="J1359" s="2">
        <v>0</v>
      </c>
      <c r="K1359" s="2">
        <v>190</v>
      </c>
      <c r="L1359" s="2">
        <v>102</v>
      </c>
      <c r="M1359" s="2">
        <v>65</v>
      </c>
      <c r="N1359" s="2">
        <v>20.68</v>
      </c>
      <c r="O1359" s="2">
        <v>89</v>
      </c>
      <c r="P1359" s="2">
        <v>87</v>
      </c>
      <c r="Q1359" s="1">
        <f t="shared" si="127"/>
        <v>-3.9029696133739273</v>
      </c>
      <c r="R1359" s="1">
        <f t="shared" si="128"/>
        <v>2.0181889959274439E-2</v>
      </c>
      <c r="S1359" s="1">
        <f t="shared" si="129"/>
        <v>1.9782638917536653E-2</v>
      </c>
      <c r="T1359" s="1">
        <f t="shared" si="130"/>
        <v>0.98021736108246338</v>
      </c>
      <c r="U1359" s="1">
        <f t="shared" si="131"/>
        <v>-8.6776097650922181E-3</v>
      </c>
      <c r="V1359" s="10">
        <f t="shared" si="126"/>
        <v>0</v>
      </c>
      <c r="W1359" s="12"/>
      <c r="X1359" s="12"/>
      <c r="Y1359" s="12"/>
      <c r="Z1359" s="12"/>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19"/>
      <c r="AX1359" s="8"/>
      <c r="AY1359" s="8"/>
      <c r="AZ1359" s="8"/>
      <c r="BA1359" s="8"/>
      <c r="BB1359" s="8"/>
      <c r="BC1359" s="8"/>
      <c r="BD1359" s="8"/>
      <c r="BE1359" s="8"/>
      <c r="BF1359" s="8"/>
      <c r="BG1359" s="8"/>
      <c r="BH1359" s="8"/>
      <c r="BI1359" s="8"/>
    </row>
    <row r="1360" spans="1:61" ht="15" thickBot="1">
      <c r="A1360" s="2">
        <v>0</v>
      </c>
      <c r="B1360" s="2">
        <v>0</v>
      </c>
      <c r="C1360" s="2">
        <v>54</v>
      </c>
      <c r="D1360" s="2">
        <v>1</v>
      </c>
      <c r="E1360" s="2">
        <v>0</v>
      </c>
      <c r="F1360" s="2">
        <v>0</v>
      </c>
      <c r="G1360" s="2">
        <v>0</v>
      </c>
      <c r="H1360" s="2">
        <v>0</v>
      </c>
      <c r="I1360" s="2">
        <v>1</v>
      </c>
      <c r="J1360" s="2">
        <v>0</v>
      </c>
      <c r="K1360" s="2">
        <v>302</v>
      </c>
      <c r="L1360" s="2">
        <v>160</v>
      </c>
      <c r="M1360" s="2">
        <v>94</v>
      </c>
      <c r="N1360" s="2">
        <v>29.4</v>
      </c>
      <c r="O1360" s="2">
        <v>75</v>
      </c>
      <c r="P1360" s="2">
        <v>75</v>
      </c>
      <c r="Q1360" s="1">
        <f t="shared" si="127"/>
        <v>-1.4459591194461456</v>
      </c>
      <c r="R1360" s="1">
        <f t="shared" si="128"/>
        <v>0.2355200763074278</v>
      </c>
      <c r="S1360" s="1">
        <f t="shared" si="129"/>
        <v>0.19062424061235941</v>
      </c>
      <c r="T1360" s="1">
        <f t="shared" si="130"/>
        <v>0.80937575938764061</v>
      </c>
      <c r="U1360" s="1">
        <f t="shared" si="131"/>
        <v>-9.1849806766583442E-2</v>
      </c>
      <c r="V1360" s="10">
        <f t="shared" si="126"/>
        <v>1</v>
      </c>
      <c r="W1360" s="12"/>
      <c r="X1360" s="12"/>
      <c r="Y1360" s="12"/>
      <c r="Z1360" s="12"/>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19"/>
      <c r="AX1360" s="8"/>
      <c r="AY1360" s="8"/>
      <c r="AZ1360" s="8"/>
      <c r="BA1360" s="8"/>
      <c r="BB1360" s="8"/>
      <c r="BC1360" s="8"/>
      <c r="BD1360" s="8"/>
      <c r="BE1360" s="8"/>
      <c r="BF1360" s="8"/>
      <c r="BG1360" s="8"/>
      <c r="BH1360" s="8"/>
      <c r="BI1360" s="8"/>
    </row>
    <row r="1361" spans="1:61" ht="15" thickBot="1">
      <c r="A1361" s="2">
        <v>0</v>
      </c>
      <c r="B1361" s="2">
        <v>1</v>
      </c>
      <c r="C1361" s="2">
        <v>54</v>
      </c>
      <c r="D1361" s="2">
        <v>1</v>
      </c>
      <c r="E1361" s="2">
        <v>0</v>
      </c>
      <c r="F1361" s="2">
        <v>0</v>
      </c>
      <c r="G1361" s="2">
        <v>0</v>
      </c>
      <c r="H1361" s="2">
        <v>0</v>
      </c>
      <c r="I1361" s="2">
        <v>0</v>
      </c>
      <c r="J1361" s="2">
        <v>0</v>
      </c>
      <c r="K1361" s="2">
        <v>179</v>
      </c>
      <c r="L1361" s="2">
        <v>103</v>
      </c>
      <c r="M1361" s="2">
        <v>73</v>
      </c>
      <c r="N1361" s="2">
        <v>21.03</v>
      </c>
      <c r="O1361" s="2">
        <v>60</v>
      </c>
      <c r="P1361" s="2">
        <v>84</v>
      </c>
      <c r="Q1361" s="1">
        <f t="shared" si="127"/>
        <v>-2.1418048356069939</v>
      </c>
      <c r="R1361" s="1">
        <f t="shared" si="128"/>
        <v>0.11744268688282547</v>
      </c>
      <c r="S1361" s="1">
        <f t="shared" si="129"/>
        <v>0.10509951719352963</v>
      </c>
      <c r="T1361" s="1">
        <f t="shared" si="130"/>
        <v>0.89490048280647039</v>
      </c>
      <c r="U1361" s="1">
        <f t="shared" si="131"/>
        <v>-4.8225257612621322E-2</v>
      </c>
      <c r="V1361" s="10">
        <f t="shared" si="126"/>
        <v>1</v>
      </c>
      <c r="W1361" s="12"/>
      <c r="X1361" s="12"/>
      <c r="Y1361" s="12"/>
      <c r="Z1361" s="12"/>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19"/>
      <c r="AX1361" s="8"/>
      <c r="AY1361" s="8"/>
      <c r="AZ1361" s="8"/>
      <c r="BA1361" s="8"/>
      <c r="BB1361" s="8"/>
      <c r="BC1361" s="8"/>
      <c r="BD1361" s="8"/>
      <c r="BE1361" s="8"/>
      <c r="BF1361" s="8"/>
      <c r="BG1361" s="8"/>
      <c r="BH1361" s="8"/>
      <c r="BI1361" s="8"/>
    </row>
    <row r="1362" spans="1:61" ht="15" thickBot="1">
      <c r="A1362" s="2">
        <v>0</v>
      </c>
      <c r="B1362" s="2">
        <v>1</v>
      </c>
      <c r="C1362" s="2">
        <v>55</v>
      </c>
      <c r="D1362" s="2">
        <v>2</v>
      </c>
      <c r="E1362" s="2">
        <v>0</v>
      </c>
      <c r="F1362" s="2">
        <v>0</v>
      </c>
      <c r="G1362" s="2">
        <v>0</v>
      </c>
      <c r="H1362" s="2">
        <v>0</v>
      </c>
      <c r="I1362" s="2">
        <v>0</v>
      </c>
      <c r="J1362" s="2">
        <v>0</v>
      </c>
      <c r="K1362" s="2">
        <v>219</v>
      </c>
      <c r="L1362" s="2">
        <v>115</v>
      </c>
      <c r="M1362" s="2">
        <v>84</v>
      </c>
      <c r="N1362" s="2">
        <v>26.08</v>
      </c>
      <c r="O1362" s="2">
        <v>88</v>
      </c>
      <c r="P1362" s="2">
        <v>93</v>
      </c>
      <c r="Q1362" s="1">
        <f t="shared" si="127"/>
        <v>-1.8877127126576747</v>
      </c>
      <c r="R1362" s="1">
        <f t="shared" si="128"/>
        <v>0.15141774895390975</v>
      </c>
      <c r="S1362" s="1">
        <f t="shared" si="129"/>
        <v>0.13150548451374522</v>
      </c>
      <c r="T1362" s="1">
        <f t="shared" si="130"/>
        <v>0.86849451548625478</v>
      </c>
      <c r="U1362" s="1">
        <f t="shared" si="131"/>
        <v>-6.1232919763314624E-2</v>
      </c>
      <c r="V1362" s="10">
        <f t="shared" si="126"/>
        <v>1</v>
      </c>
      <c r="W1362" s="12"/>
      <c r="X1362" s="12"/>
      <c r="Y1362" s="12"/>
      <c r="Z1362" s="12"/>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19"/>
      <c r="AX1362" s="8"/>
      <c r="AY1362" s="8"/>
      <c r="AZ1362" s="8"/>
      <c r="BA1362" s="8"/>
      <c r="BB1362" s="8"/>
      <c r="BC1362" s="8"/>
      <c r="BD1362" s="8"/>
      <c r="BE1362" s="8"/>
      <c r="BF1362" s="8"/>
      <c r="BG1362" s="8"/>
      <c r="BH1362" s="8"/>
      <c r="BI1362" s="8"/>
    </row>
    <row r="1363" spans="1:61" ht="15" thickBot="1">
      <c r="A1363" s="2">
        <v>1</v>
      </c>
      <c r="B1363" s="2">
        <v>0</v>
      </c>
      <c r="C1363" s="2">
        <v>62</v>
      </c>
      <c r="D1363" s="2">
        <v>3</v>
      </c>
      <c r="E1363" s="2">
        <v>0</v>
      </c>
      <c r="F1363" s="2">
        <v>0</v>
      </c>
      <c r="G1363" s="2">
        <v>0</v>
      </c>
      <c r="H1363" s="2">
        <v>0</v>
      </c>
      <c r="I1363" s="2">
        <v>1</v>
      </c>
      <c r="J1363" s="2">
        <v>0</v>
      </c>
      <c r="K1363" s="2">
        <v>312</v>
      </c>
      <c r="L1363" s="2">
        <v>204</v>
      </c>
      <c r="M1363" s="2">
        <v>118</v>
      </c>
      <c r="N1363" s="2">
        <v>24.83</v>
      </c>
      <c r="O1363" s="2">
        <v>67</v>
      </c>
      <c r="P1363" s="2">
        <v>86</v>
      </c>
      <c r="Q1363" s="1">
        <f t="shared" si="127"/>
        <v>-0.36014233025074827</v>
      </c>
      <c r="R1363" s="1">
        <f t="shared" si="128"/>
        <v>0.69757703269099369</v>
      </c>
      <c r="S1363" s="1">
        <f t="shared" si="129"/>
        <v>0.41092511223787986</v>
      </c>
      <c r="T1363" s="1">
        <f t="shared" si="130"/>
        <v>0.41092511223787986</v>
      </c>
      <c r="U1363" s="1">
        <f t="shared" si="131"/>
        <v>-0.3862373175527099</v>
      </c>
      <c r="V1363" s="10">
        <f t="shared" si="126"/>
        <v>1</v>
      </c>
      <c r="W1363" s="12"/>
      <c r="X1363" s="12"/>
      <c r="Y1363" s="12"/>
      <c r="Z1363" s="12"/>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19"/>
      <c r="AX1363" s="8"/>
      <c r="AY1363" s="8"/>
      <c r="AZ1363" s="8"/>
      <c r="BA1363" s="8"/>
      <c r="BB1363" s="8"/>
      <c r="BC1363" s="8"/>
      <c r="BD1363" s="8"/>
      <c r="BE1363" s="8"/>
      <c r="BF1363" s="8"/>
      <c r="BG1363" s="8"/>
      <c r="BH1363" s="8"/>
      <c r="BI1363" s="8"/>
    </row>
    <row r="1364" spans="1:61" ht="15" thickBot="1">
      <c r="A1364" s="2">
        <v>0</v>
      </c>
      <c r="B1364" s="2">
        <v>1</v>
      </c>
      <c r="C1364" s="2">
        <v>52</v>
      </c>
      <c r="D1364" s="2">
        <v>1</v>
      </c>
      <c r="E1364" s="2">
        <v>1</v>
      </c>
      <c r="F1364" s="2">
        <v>20</v>
      </c>
      <c r="G1364" s="2">
        <v>0</v>
      </c>
      <c r="H1364" s="2">
        <v>0</v>
      </c>
      <c r="I1364" s="2">
        <v>0</v>
      </c>
      <c r="J1364" s="2">
        <v>0</v>
      </c>
      <c r="K1364" s="2">
        <v>233</v>
      </c>
      <c r="L1364" s="2">
        <v>114</v>
      </c>
      <c r="M1364" s="2">
        <v>78</v>
      </c>
      <c r="N1364" s="2">
        <v>22.81</v>
      </c>
      <c r="O1364" s="2">
        <v>50</v>
      </c>
      <c r="P1364" s="2">
        <v>73</v>
      </c>
      <c r="Q1364" s="1">
        <f t="shared" si="127"/>
        <v>-1.6017200958113307</v>
      </c>
      <c r="R1364" s="1">
        <f t="shared" si="128"/>
        <v>0.20154953514715421</v>
      </c>
      <c r="S1364" s="1">
        <f t="shared" si="129"/>
        <v>0.16774134503116458</v>
      </c>
      <c r="T1364" s="1">
        <f t="shared" si="130"/>
        <v>0.83225865496883544</v>
      </c>
      <c r="U1364" s="1">
        <f t="shared" si="131"/>
        <v>-7.9741679757162717E-2</v>
      </c>
      <c r="V1364" s="10">
        <f t="shared" si="126"/>
        <v>1</v>
      </c>
      <c r="W1364" s="12"/>
      <c r="X1364" s="12"/>
      <c r="Y1364" s="12"/>
      <c r="Z1364" s="12"/>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19"/>
      <c r="AX1364" s="8"/>
      <c r="AY1364" s="8"/>
      <c r="AZ1364" s="8"/>
      <c r="BA1364" s="8"/>
      <c r="BB1364" s="8"/>
      <c r="BC1364" s="8"/>
      <c r="BD1364" s="8"/>
      <c r="BE1364" s="8"/>
      <c r="BF1364" s="8"/>
      <c r="BG1364" s="8"/>
      <c r="BH1364" s="8"/>
      <c r="BI1364" s="8"/>
    </row>
    <row r="1365" spans="1:61" ht="15" thickBot="1">
      <c r="A1365" s="2">
        <v>1</v>
      </c>
      <c r="B1365" s="2">
        <v>0</v>
      </c>
      <c r="C1365" s="2">
        <v>47</v>
      </c>
      <c r="D1365" s="2">
        <v>2</v>
      </c>
      <c r="E1365" s="2">
        <v>0</v>
      </c>
      <c r="F1365" s="2">
        <v>0</v>
      </c>
      <c r="G1365" s="2">
        <v>0</v>
      </c>
      <c r="H1365" s="2">
        <v>0</v>
      </c>
      <c r="I1365" s="2">
        <v>0</v>
      </c>
      <c r="J1365" s="2">
        <v>0</v>
      </c>
      <c r="K1365" s="2">
        <v>187</v>
      </c>
      <c r="L1365" s="2">
        <v>127.5</v>
      </c>
      <c r="M1365" s="2">
        <v>90</v>
      </c>
      <c r="N1365" s="2">
        <v>24.63</v>
      </c>
      <c r="O1365" s="2">
        <v>110</v>
      </c>
      <c r="P1365" s="2">
        <v>72</v>
      </c>
      <c r="Q1365" s="1">
        <f t="shared" si="127"/>
        <v>-3.0900792867635047</v>
      </c>
      <c r="R1365" s="1">
        <f t="shared" si="128"/>
        <v>4.5498346844941438E-2</v>
      </c>
      <c r="S1365" s="1">
        <f t="shared" si="129"/>
        <v>4.3518334564798054E-2</v>
      </c>
      <c r="T1365" s="1">
        <f t="shared" si="130"/>
        <v>4.3518334564798054E-2</v>
      </c>
      <c r="U1365" s="1">
        <f t="shared" si="131"/>
        <v>-1.3613277333272948</v>
      </c>
      <c r="V1365" s="10">
        <f t="shared" si="126"/>
        <v>0</v>
      </c>
      <c r="W1365" s="12"/>
      <c r="X1365" s="12"/>
      <c r="Y1365" s="12"/>
      <c r="Z1365" s="12"/>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19"/>
      <c r="AX1365" s="8"/>
      <c r="AY1365" s="8"/>
      <c r="AZ1365" s="8"/>
      <c r="BA1365" s="8"/>
      <c r="BB1365" s="8"/>
      <c r="BC1365" s="8"/>
      <c r="BD1365" s="8"/>
      <c r="BE1365" s="8"/>
      <c r="BF1365" s="8"/>
      <c r="BG1365" s="8"/>
      <c r="BH1365" s="8"/>
      <c r="BI1365" s="8"/>
    </row>
    <row r="1366" spans="1:61" ht="15" thickBot="1">
      <c r="A1366" s="2">
        <v>0</v>
      </c>
      <c r="B1366" s="2">
        <v>1</v>
      </c>
      <c r="C1366" s="2">
        <v>47</v>
      </c>
      <c r="D1366" s="2">
        <v>1</v>
      </c>
      <c r="E1366" s="2">
        <v>0</v>
      </c>
      <c r="F1366" s="2">
        <v>0</v>
      </c>
      <c r="G1366" s="2">
        <v>0</v>
      </c>
      <c r="H1366" s="2">
        <v>0</v>
      </c>
      <c r="I1366" s="2">
        <v>0</v>
      </c>
      <c r="J1366" s="2">
        <v>0</v>
      </c>
      <c r="K1366" s="2">
        <v>219</v>
      </c>
      <c r="L1366" s="2">
        <v>116</v>
      </c>
      <c r="M1366" s="2">
        <v>82</v>
      </c>
      <c r="N1366" s="2">
        <v>24.05</v>
      </c>
      <c r="O1366" s="2">
        <v>58</v>
      </c>
      <c r="P1366" s="2">
        <v>87</v>
      </c>
      <c r="Q1366" s="1">
        <f t="shared" si="127"/>
        <v>-2.2840930526644083</v>
      </c>
      <c r="R1366" s="1">
        <f t="shared" si="128"/>
        <v>0.10186640769070432</v>
      </c>
      <c r="S1366" s="1">
        <f t="shared" si="129"/>
        <v>9.2448963848708585E-2</v>
      </c>
      <c r="T1366" s="1">
        <f t="shared" si="130"/>
        <v>0.9075510361512914</v>
      </c>
      <c r="U1366" s="1">
        <f t="shared" si="131"/>
        <v>-4.2128943045949004E-2</v>
      </c>
      <c r="V1366" s="10">
        <f t="shared" si="126"/>
        <v>0</v>
      </c>
      <c r="W1366" s="12"/>
      <c r="X1366" s="12"/>
      <c r="Y1366" s="12"/>
      <c r="Z1366" s="12"/>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19"/>
      <c r="AX1366" s="8"/>
      <c r="AY1366" s="8"/>
      <c r="AZ1366" s="8"/>
      <c r="BA1366" s="8"/>
      <c r="BB1366" s="8"/>
      <c r="BC1366" s="8"/>
      <c r="BD1366" s="8"/>
      <c r="BE1366" s="8"/>
      <c r="BF1366" s="8"/>
      <c r="BG1366" s="8"/>
      <c r="BH1366" s="8"/>
      <c r="BI1366" s="8"/>
    </row>
    <row r="1367" spans="1:61" ht="15" thickBot="1">
      <c r="A1367" s="2">
        <v>0</v>
      </c>
      <c r="B1367" s="2">
        <v>0</v>
      </c>
      <c r="C1367" s="2">
        <v>39</v>
      </c>
      <c r="D1367" s="2">
        <v>2</v>
      </c>
      <c r="E1367" s="2">
        <v>1</v>
      </c>
      <c r="F1367" s="2">
        <v>20</v>
      </c>
      <c r="G1367" s="2">
        <v>0</v>
      </c>
      <c r="H1367" s="2">
        <v>0</v>
      </c>
      <c r="I1367" s="2">
        <v>0</v>
      </c>
      <c r="J1367" s="2">
        <v>0</v>
      </c>
      <c r="K1367" s="2">
        <v>323</v>
      </c>
      <c r="L1367" s="2">
        <v>131.5</v>
      </c>
      <c r="M1367" s="2">
        <v>85</v>
      </c>
      <c r="N1367" s="2">
        <v>24.79</v>
      </c>
      <c r="O1367" s="2">
        <v>68</v>
      </c>
      <c r="P1367" s="2">
        <v>93</v>
      </c>
      <c r="Q1367" s="1">
        <f t="shared" si="127"/>
        <v>-2.4872863130982044</v>
      </c>
      <c r="R1367" s="1">
        <f t="shared" si="128"/>
        <v>8.3135263820328431E-2</v>
      </c>
      <c r="S1367" s="1">
        <f t="shared" si="129"/>
        <v>7.6754276771584265E-2</v>
      </c>
      <c r="T1367" s="1">
        <f t="shared" si="130"/>
        <v>0.92324572322841569</v>
      </c>
      <c r="U1367" s="1">
        <f t="shared" si="131"/>
        <v>-3.4682695464258388E-2</v>
      </c>
      <c r="V1367" s="10">
        <f t="shared" si="126"/>
        <v>0</v>
      </c>
      <c r="W1367" s="12"/>
      <c r="X1367" s="12"/>
      <c r="Y1367" s="12"/>
      <c r="Z1367" s="12"/>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19"/>
      <c r="AX1367" s="8"/>
      <c r="AY1367" s="8"/>
      <c r="AZ1367" s="8"/>
      <c r="BA1367" s="8"/>
      <c r="BB1367" s="8"/>
      <c r="BC1367" s="8"/>
      <c r="BD1367" s="8"/>
      <c r="BE1367" s="8"/>
      <c r="BF1367" s="8"/>
      <c r="BG1367" s="8"/>
      <c r="BH1367" s="8"/>
      <c r="BI1367" s="8"/>
    </row>
    <row r="1368" spans="1:61" ht="15" thickBot="1">
      <c r="A1368" s="2">
        <v>0</v>
      </c>
      <c r="B1368" s="2">
        <v>0</v>
      </c>
      <c r="C1368" s="2">
        <v>46</v>
      </c>
      <c r="D1368" s="2">
        <v>2</v>
      </c>
      <c r="E1368" s="2">
        <v>1</v>
      </c>
      <c r="F1368" s="2">
        <v>20</v>
      </c>
      <c r="G1368" s="2">
        <v>0</v>
      </c>
      <c r="H1368" s="2">
        <v>0</v>
      </c>
      <c r="I1368" s="2">
        <v>1</v>
      </c>
      <c r="J1368" s="2">
        <v>0</v>
      </c>
      <c r="K1368" s="2">
        <v>271</v>
      </c>
      <c r="L1368" s="2">
        <v>158</v>
      </c>
      <c r="M1368" s="2">
        <v>94</v>
      </c>
      <c r="N1368" s="2">
        <v>25.17</v>
      </c>
      <c r="O1368" s="2">
        <v>78</v>
      </c>
      <c r="P1368" s="2">
        <v>71</v>
      </c>
      <c r="Q1368" s="1">
        <f t="shared" si="127"/>
        <v>-1.7400373197092645</v>
      </c>
      <c r="R1368" s="1">
        <f t="shared" si="128"/>
        <v>0.1755138503689033</v>
      </c>
      <c r="S1368" s="1">
        <f t="shared" si="129"/>
        <v>0.14930819429632666</v>
      </c>
      <c r="T1368" s="1">
        <f t="shared" si="130"/>
        <v>0.85069180570367331</v>
      </c>
      <c r="U1368" s="1">
        <f t="shared" si="131"/>
        <v>-7.0227750520380133E-2</v>
      </c>
      <c r="V1368" s="10">
        <f t="shared" si="126"/>
        <v>1</v>
      </c>
      <c r="W1368" s="12"/>
      <c r="X1368" s="12"/>
      <c r="Y1368" s="12"/>
      <c r="Z1368" s="12"/>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19"/>
      <c r="AX1368" s="8"/>
      <c r="AY1368" s="8"/>
      <c r="AZ1368" s="8"/>
      <c r="BA1368" s="8"/>
      <c r="BB1368" s="8"/>
      <c r="BC1368" s="8"/>
      <c r="BD1368" s="8"/>
      <c r="BE1368" s="8"/>
      <c r="BF1368" s="8"/>
      <c r="BG1368" s="8"/>
      <c r="BH1368" s="8"/>
      <c r="BI1368" s="8"/>
    </row>
    <row r="1369" spans="1:61" ht="15" thickBot="1">
      <c r="A1369" s="2">
        <v>0</v>
      </c>
      <c r="B1369" s="2">
        <v>0</v>
      </c>
      <c r="C1369" s="2">
        <v>51</v>
      </c>
      <c r="D1369" s="2">
        <v>1</v>
      </c>
      <c r="E1369" s="2">
        <v>0</v>
      </c>
      <c r="F1369" s="2">
        <v>0</v>
      </c>
      <c r="G1369" s="2">
        <v>0</v>
      </c>
      <c r="H1369" s="2">
        <v>0</v>
      </c>
      <c r="I1369" s="2">
        <v>0</v>
      </c>
      <c r="J1369" s="2">
        <v>0</v>
      </c>
      <c r="K1369" s="2">
        <v>226</v>
      </c>
      <c r="L1369" s="2">
        <v>130</v>
      </c>
      <c r="M1369" s="2">
        <v>80</v>
      </c>
      <c r="N1369" s="2">
        <v>23.24</v>
      </c>
      <c r="O1369" s="2">
        <v>60</v>
      </c>
      <c r="P1369" s="2">
        <v>63</v>
      </c>
      <c r="Q1369" s="1">
        <f t="shared" si="127"/>
        <v>-2.5309928748421804</v>
      </c>
      <c r="R1369" s="1">
        <f t="shared" si="128"/>
        <v>7.957996809966103E-2</v>
      </c>
      <c r="S1369" s="1">
        <f t="shared" si="129"/>
        <v>7.3713824312377982E-2</v>
      </c>
      <c r="T1369" s="1">
        <f t="shared" si="130"/>
        <v>0.92628617568762206</v>
      </c>
      <c r="U1369" s="1">
        <f t="shared" si="131"/>
        <v>-3.325481750684673E-2</v>
      </c>
      <c r="V1369" s="10">
        <f t="shared" si="126"/>
        <v>0</v>
      </c>
      <c r="W1369" s="12"/>
      <c r="X1369" s="12"/>
      <c r="Y1369" s="12"/>
      <c r="Z1369" s="12"/>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19"/>
      <c r="AX1369" s="8"/>
      <c r="AY1369" s="8"/>
      <c r="AZ1369" s="8"/>
      <c r="BA1369" s="8"/>
      <c r="BB1369" s="8"/>
      <c r="BC1369" s="8"/>
      <c r="BD1369" s="8"/>
      <c r="BE1369" s="8"/>
      <c r="BF1369" s="8"/>
      <c r="BG1369" s="8"/>
      <c r="BH1369" s="8"/>
      <c r="BI1369" s="8"/>
    </row>
    <row r="1370" spans="1:61" ht="15" thickBot="1">
      <c r="A1370" s="2">
        <v>0</v>
      </c>
      <c r="B1370" s="2">
        <v>0</v>
      </c>
      <c r="C1370" s="2">
        <v>38</v>
      </c>
      <c r="D1370" s="2">
        <v>2</v>
      </c>
      <c r="E1370" s="2">
        <v>1</v>
      </c>
      <c r="F1370" s="2">
        <v>30</v>
      </c>
      <c r="G1370" s="2">
        <v>0</v>
      </c>
      <c r="H1370" s="2">
        <v>0</v>
      </c>
      <c r="I1370" s="2">
        <v>0</v>
      </c>
      <c r="J1370" s="2">
        <v>0</v>
      </c>
      <c r="K1370" s="2">
        <v>255</v>
      </c>
      <c r="L1370" s="2">
        <v>123.5</v>
      </c>
      <c r="M1370" s="2">
        <v>84.5</v>
      </c>
      <c r="N1370" s="2">
        <v>25.33</v>
      </c>
      <c r="O1370" s="2">
        <v>77</v>
      </c>
      <c r="P1370" s="2">
        <v>88</v>
      </c>
      <c r="Q1370" s="1">
        <f t="shared" si="127"/>
        <v>-2.7102706309873579</v>
      </c>
      <c r="R1370" s="1">
        <f t="shared" si="128"/>
        <v>6.6518802229715637E-2</v>
      </c>
      <c r="S1370" s="1">
        <f t="shared" si="129"/>
        <v>6.2370023004421696E-2</v>
      </c>
      <c r="T1370" s="1">
        <f t="shared" si="130"/>
        <v>0.93762997699557826</v>
      </c>
      <c r="U1370" s="1">
        <f t="shared" si="131"/>
        <v>-2.7968516262366242E-2</v>
      </c>
      <c r="V1370" s="10">
        <f t="shared" si="126"/>
        <v>0</v>
      </c>
      <c r="W1370" s="12"/>
      <c r="X1370" s="12"/>
      <c r="Y1370" s="12"/>
      <c r="Z1370" s="12"/>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19"/>
      <c r="AX1370" s="8"/>
      <c r="AY1370" s="8"/>
      <c r="AZ1370" s="8"/>
      <c r="BA1370" s="8"/>
      <c r="BB1370" s="8"/>
      <c r="BC1370" s="8"/>
      <c r="BD1370" s="8"/>
      <c r="BE1370" s="8"/>
      <c r="BF1370" s="8"/>
      <c r="BG1370" s="8"/>
      <c r="BH1370" s="8"/>
      <c r="BI1370" s="8"/>
    </row>
    <row r="1371" spans="1:61" ht="15" thickBot="1">
      <c r="A1371" s="2">
        <v>1</v>
      </c>
      <c r="B1371" s="2">
        <v>1</v>
      </c>
      <c r="C1371" s="2">
        <v>61</v>
      </c>
      <c r="D1371" s="2">
        <v>2</v>
      </c>
      <c r="E1371" s="2">
        <v>1</v>
      </c>
      <c r="F1371" s="2">
        <v>15</v>
      </c>
      <c r="G1371" s="2">
        <v>0</v>
      </c>
      <c r="H1371" s="2">
        <v>0</v>
      </c>
      <c r="I1371" s="2">
        <v>0</v>
      </c>
      <c r="J1371" s="2">
        <v>0</v>
      </c>
      <c r="K1371" s="2">
        <v>204</v>
      </c>
      <c r="L1371" s="2">
        <v>120</v>
      </c>
      <c r="M1371" s="2">
        <v>80</v>
      </c>
      <c r="N1371" s="2">
        <v>25.71</v>
      </c>
      <c r="O1371" s="2">
        <v>80</v>
      </c>
      <c r="P1371" s="2">
        <v>83</v>
      </c>
      <c r="Q1371" s="1">
        <f t="shared" si="127"/>
        <v>-1.1562898893150111</v>
      </c>
      <c r="R1371" s="1">
        <f t="shared" si="128"/>
        <v>0.31465140953893195</v>
      </c>
      <c r="S1371" s="1">
        <f t="shared" si="129"/>
        <v>0.23934208510017493</v>
      </c>
      <c r="T1371" s="1">
        <f t="shared" si="130"/>
        <v>0.23934208510017493</v>
      </c>
      <c r="U1371" s="1">
        <f t="shared" si="131"/>
        <v>-0.62098092980373543</v>
      </c>
      <c r="V1371" s="10">
        <f t="shared" si="126"/>
        <v>1</v>
      </c>
      <c r="W1371" s="12"/>
      <c r="X1371" s="12"/>
      <c r="Y1371" s="12"/>
      <c r="Z1371" s="12"/>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19"/>
      <c r="AX1371" s="8"/>
      <c r="AY1371" s="8"/>
      <c r="AZ1371" s="8"/>
      <c r="BA1371" s="8"/>
      <c r="BB1371" s="8"/>
      <c r="BC1371" s="8"/>
      <c r="BD1371" s="8"/>
      <c r="BE1371" s="8"/>
      <c r="BF1371" s="8"/>
      <c r="BG1371" s="8"/>
      <c r="BH1371" s="8"/>
      <c r="BI1371" s="8"/>
    </row>
    <row r="1372" spans="1:61" ht="15" thickBot="1">
      <c r="A1372" s="2">
        <v>0</v>
      </c>
      <c r="B1372" s="2">
        <v>1</v>
      </c>
      <c r="C1372" s="2">
        <v>40</v>
      </c>
      <c r="D1372" s="2">
        <v>3</v>
      </c>
      <c r="E1372" s="2">
        <v>0</v>
      </c>
      <c r="F1372" s="2">
        <v>0</v>
      </c>
      <c r="G1372" s="2">
        <v>0</v>
      </c>
      <c r="H1372" s="2">
        <v>0</v>
      </c>
      <c r="I1372" s="2">
        <v>1</v>
      </c>
      <c r="J1372" s="2">
        <v>0</v>
      </c>
      <c r="K1372" s="2">
        <v>286</v>
      </c>
      <c r="L1372" s="2">
        <v>111</v>
      </c>
      <c r="M1372" s="2">
        <v>95.5</v>
      </c>
      <c r="N1372" s="2">
        <v>29.42</v>
      </c>
      <c r="O1372" s="2">
        <v>70</v>
      </c>
      <c r="P1372" s="2">
        <v>89</v>
      </c>
      <c r="Q1372" s="1">
        <f t="shared" si="127"/>
        <v>-2.549997862418536</v>
      </c>
      <c r="R1372" s="1">
        <f t="shared" si="128"/>
        <v>7.8081832907253457E-2</v>
      </c>
      <c r="S1372" s="1">
        <f t="shared" si="129"/>
        <v>7.2426628966273263E-2</v>
      </c>
      <c r="T1372" s="1">
        <f t="shared" si="130"/>
        <v>0.92757337103372672</v>
      </c>
      <c r="U1372" s="1">
        <f t="shared" si="131"/>
        <v>-3.2651727670005626E-2</v>
      </c>
      <c r="V1372" s="10">
        <f t="shared" si="126"/>
        <v>0</v>
      </c>
      <c r="W1372" s="12"/>
      <c r="X1372" s="12"/>
      <c r="Y1372" s="12"/>
      <c r="Z1372" s="12"/>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19"/>
      <c r="AX1372" s="8"/>
      <c r="AY1372" s="8"/>
      <c r="AZ1372" s="8"/>
      <c r="BA1372" s="8"/>
      <c r="BB1372" s="8"/>
      <c r="BC1372" s="8"/>
      <c r="BD1372" s="8"/>
      <c r="BE1372" s="8"/>
      <c r="BF1372" s="8"/>
      <c r="BG1372" s="8"/>
      <c r="BH1372" s="8"/>
      <c r="BI1372" s="8"/>
    </row>
    <row r="1373" spans="1:61" ht="15" thickBot="1">
      <c r="A1373" s="2">
        <v>0</v>
      </c>
      <c r="B1373" s="2">
        <v>0</v>
      </c>
      <c r="C1373" s="2">
        <v>52</v>
      </c>
      <c r="D1373" s="2">
        <v>3</v>
      </c>
      <c r="E1373" s="2">
        <v>0</v>
      </c>
      <c r="F1373" s="2">
        <v>0</v>
      </c>
      <c r="G1373" s="2">
        <v>0</v>
      </c>
      <c r="H1373" s="2">
        <v>0</v>
      </c>
      <c r="I1373" s="2">
        <v>0</v>
      </c>
      <c r="J1373" s="2">
        <v>0</v>
      </c>
      <c r="K1373" s="2">
        <v>272</v>
      </c>
      <c r="L1373" s="2">
        <v>112.5</v>
      </c>
      <c r="M1373" s="2">
        <v>75.5</v>
      </c>
      <c r="N1373" s="2">
        <v>22.69</v>
      </c>
      <c r="O1373" s="2">
        <v>90</v>
      </c>
      <c r="P1373" s="2">
        <v>83</v>
      </c>
      <c r="Q1373" s="1">
        <f t="shared" si="127"/>
        <v>-2.6634471531813997</v>
      </c>
      <c r="R1373" s="1">
        <f t="shared" si="128"/>
        <v>6.9707514625049066E-2</v>
      </c>
      <c r="S1373" s="1">
        <f t="shared" si="129"/>
        <v>6.5165022842232495E-2</v>
      </c>
      <c r="T1373" s="1">
        <f t="shared" si="130"/>
        <v>0.93483497715776753</v>
      </c>
      <c r="U1373" s="1">
        <f t="shared" si="131"/>
        <v>-2.9265046705109279E-2</v>
      </c>
      <c r="V1373" s="10">
        <f t="shared" si="126"/>
        <v>0</v>
      </c>
      <c r="W1373" s="12"/>
      <c r="X1373" s="12"/>
      <c r="Y1373" s="12"/>
      <c r="Z1373" s="12"/>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19"/>
      <c r="AX1373" s="8"/>
      <c r="AY1373" s="8"/>
      <c r="AZ1373" s="8"/>
      <c r="BA1373" s="8"/>
      <c r="BB1373" s="8"/>
      <c r="BC1373" s="8"/>
      <c r="BD1373" s="8"/>
      <c r="BE1373" s="8"/>
      <c r="BF1373" s="8"/>
      <c r="BG1373" s="8"/>
      <c r="BH1373" s="8"/>
      <c r="BI1373" s="8"/>
    </row>
    <row r="1374" spans="1:61" ht="15" thickBot="1">
      <c r="A1374" s="2">
        <v>1</v>
      </c>
      <c r="B1374" s="2">
        <v>1</v>
      </c>
      <c r="C1374" s="2">
        <v>36</v>
      </c>
      <c r="D1374" s="2">
        <v>2</v>
      </c>
      <c r="E1374" s="2">
        <v>1</v>
      </c>
      <c r="F1374" s="2">
        <v>20</v>
      </c>
      <c r="G1374" s="2">
        <v>0</v>
      </c>
      <c r="H1374" s="2">
        <v>0</v>
      </c>
      <c r="I1374" s="2">
        <v>0</v>
      </c>
      <c r="J1374" s="2">
        <v>0</v>
      </c>
      <c r="K1374" s="2">
        <v>242</v>
      </c>
      <c r="L1374" s="2">
        <v>118.5</v>
      </c>
      <c r="M1374" s="2">
        <v>84.5</v>
      </c>
      <c r="N1374" s="2">
        <v>24.04</v>
      </c>
      <c r="O1374" s="2">
        <v>78</v>
      </c>
      <c r="P1374" s="2">
        <v>103</v>
      </c>
      <c r="Q1374" s="1">
        <f t="shared" si="127"/>
        <v>-2.470183130858735</v>
      </c>
      <c r="R1374" s="1">
        <f t="shared" si="128"/>
        <v>8.4569370321970649E-2</v>
      </c>
      <c r="S1374" s="1">
        <f t="shared" si="129"/>
        <v>7.7975067926604802E-2</v>
      </c>
      <c r="T1374" s="1">
        <f t="shared" si="130"/>
        <v>7.7975067926604802E-2</v>
      </c>
      <c r="U1374" s="1">
        <f t="shared" si="131"/>
        <v>-1.1080442382426776</v>
      </c>
      <c r="V1374" s="10">
        <f t="shared" si="126"/>
        <v>0</v>
      </c>
      <c r="W1374" s="12"/>
      <c r="X1374" s="12"/>
      <c r="Y1374" s="12"/>
      <c r="Z1374" s="12"/>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19"/>
      <c r="AX1374" s="8"/>
      <c r="AY1374" s="8"/>
      <c r="AZ1374" s="8"/>
      <c r="BA1374" s="8"/>
      <c r="BB1374" s="8"/>
      <c r="BC1374" s="8"/>
      <c r="BD1374" s="8"/>
      <c r="BE1374" s="8"/>
      <c r="BF1374" s="8"/>
      <c r="BG1374" s="8"/>
      <c r="BH1374" s="8"/>
      <c r="BI1374" s="8"/>
    </row>
    <row r="1375" spans="1:61" ht="15" thickBot="1">
      <c r="A1375" s="2">
        <v>0</v>
      </c>
      <c r="B1375" s="2">
        <v>1</v>
      </c>
      <c r="C1375" s="2">
        <v>40</v>
      </c>
      <c r="D1375" s="2">
        <v>2</v>
      </c>
      <c r="E1375" s="2">
        <v>1</v>
      </c>
      <c r="F1375" s="2">
        <v>20</v>
      </c>
      <c r="G1375" s="2">
        <v>0</v>
      </c>
      <c r="H1375" s="2">
        <v>0</v>
      </c>
      <c r="I1375" s="2">
        <v>0</v>
      </c>
      <c r="J1375" s="2">
        <v>0</v>
      </c>
      <c r="K1375" s="2">
        <v>203</v>
      </c>
      <c r="L1375" s="2">
        <v>112.5</v>
      </c>
      <c r="M1375" s="2">
        <v>70</v>
      </c>
      <c r="N1375" s="2">
        <v>22.71</v>
      </c>
      <c r="O1375" s="2">
        <v>75</v>
      </c>
      <c r="P1375" s="2">
        <v>72</v>
      </c>
      <c r="Q1375" s="1">
        <f t="shared" si="127"/>
        <v>-2.5570513362883434</v>
      </c>
      <c r="R1375" s="1">
        <f t="shared" si="128"/>
        <v>7.753302252432602E-2</v>
      </c>
      <c r="S1375" s="1">
        <f t="shared" si="129"/>
        <v>7.1954196208938614E-2</v>
      </c>
      <c r="T1375" s="1">
        <f t="shared" si="130"/>
        <v>0.92804580379106139</v>
      </c>
      <c r="U1375" s="1">
        <f t="shared" si="131"/>
        <v>-3.2430588605700333E-2</v>
      </c>
      <c r="V1375" s="10">
        <f t="shared" si="126"/>
        <v>0</v>
      </c>
      <c r="W1375" s="12"/>
      <c r="X1375" s="12"/>
      <c r="Y1375" s="12"/>
      <c r="Z1375" s="12"/>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19"/>
      <c r="AX1375" s="8"/>
      <c r="AY1375" s="8"/>
      <c r="AZ1375" s="8"/>
      <c r="BA1375" s="8"/>
      <c r="BB1375" s="8"/>
      <c r="BC1375" s="8"/>
      <c r="BD1375" s="8"/>
      <c r="BE1375" s="8"/>
      <c r="BF1375" s="8"/>
      <c r="BG1375" s="8"/>
      <c r="BH1375" s="8"/>
      <c r="BI1375" s="8"/>
    </row>
    <row r="1376" spans="1:61" ht="15" thickBot="1">
      <c r="A1376" s="2">
        <v>0</v>
      </c>
      <c r="B1376" s="2">
        <v>0</v>
      </c>
      <c r="C1376" s="2">
        <v>63</v>
      </c>
      <c r="D1376" s="2">
        <v>1</v>
      </c>
      <c r="E1376" s="2">
        <v>0</v>
      </c>
      <c r="F1376" s="2">
        <v>0</v>
      </c>
      <c r="G1376" s="2">
        <v>0</v>
      </c>
      <c r="H1376" s="2">
        <v>0</v>
      </c>
      <c r="I1376" s="2">
        <v>0</v>
      </c>
      <c r="J1376" s="2">
        <v>0</v>
      </c>
      <c r="K1376" s="2">
        <v>234</v>
      </c>
      <c r="L1376" s="2">
        <v>140</v>
      </c>
      <c r="M1376" s="2">
        <v>93</v>
      </c>
      <c r="N1376" s="2">
        <v>28.69</v>
      </c>
      <c r="O1376" s="2">
        <v>60</v>
      </c>
      <c r="P1376" s="2">
        <v>87</v>
      </c>
      <c r="Q1376" s="1">
        <f t="shared" si="127"/>
        <v>-1.4450485257817567</v>
      </c>
      <c r="R1376" s="1">
        <f t="shared" si="128"/>
        <v>0.23573463707075981</v>
      </c>
      <c r="S1376" s="1">
        <f t="shared" si="129"/>
        <v>0.19076477262914282</v>
      </c>
      <c r="T1376" s="1">
        <f t="shared" si="130"/>
        <v>0.80923522737085718</v>
      </c>
      <c r="U1376" s="1">
        <f t="shared" si="131"/>
        <v>-9.1925219920296633E-2</v>
      </c>
      <c r="V1376" s="10">
        <f t="shared" si="126"/>
        <v>1</v>
      </c>
      <c r="W1376" s="12"/>
      <c r="X1376" s="12"/>
      <c r="Y1376" s="12"/>
      <c r="Z1376" s="12"/>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19"/>
      <c r="AX1376" s="8"/>
      <c r="AY1376" s="8"/>
      <c r="AZ1376" s="8"/>
      <c r="BA1376" s="8"/>
      <c r="BB1376" s="8"/>
      <c r="BC1376" s="8"/>
      <c r="BD1376" s="8"/>
      <c r="BE1376" s="8"/>
      <c r="BF1376" s="8"/>
      <c r="BG1376" s="8"/>
      <c r="BH1376" s="8"/>
      <c r="BI1376" s="8"/>
    </row>
    <row r="1377" spans="1:61" ht="15" thickBot="1">
      <c r="A1377" s="2">
        <v>0</v>
      </c>
      <c r="B1377" s="2">
        <v>0</v>
      </c>
      <c r="C1377" s="2">
        <v>55</v>
      </c>
      <c r="D1377" s="2">
        <v>2</v>
      </c>
      <c r="E1377" s="2">
        <v>1</v>
      </c>
      <c r="F1377" s="2">
        <v>20</v>
      </c>
      <c r="G1377" s="2">
        <v>0</v>
      </c>
      <c r="H1377" s="2">
        <v>0</v>
      </c>
      <c r="I1377" s="2">
        <v>0</v>
      </c>
      <c r="J1377" s="2">
        <v>0</v>
      </c>
      <c r="K1377" s="2">
        <v>246</v>
      </c>
      <c r="L1377" s="2">
        <v>139</v>
      </c>
      <c r="M1377" s="2">
        <v>90</v>
      </c>
      <c r="N1377" s="2">
        <v>29</v>
      </c>
      <c r="O1377" s="2">
        <v>87</v>
      </c>
      <c r="P1377" s="2">
        <v>100</v>
      </c>
      <c r="Q1377" s="1">
        <f t="shared" si="127"/>
        <v>-1.5385854485832535</v>
      </c>
      <c r="R1377" s="1">
        <f t="shared" si="128"/>
        <v>0.21468456910243816</v>
      </c>
      <c r="S1377" s="1">
        <f t="shared" si="129"/>
        <v>0.17674100302523324</v>
      </c>
      <c r="T1377" s="1">
        <f t="shared" si="130"/>
        <v>0.82325899697476679</v>
      </c>
      <c r="U1377" s="1">
        <f t="shared" si="131"/>
        <v>-8.446351440877331E-2</v>
      </c>
      <c r="V1377" s="10">
        <f t="shared" si="126"/>
        <v>1</v>
      </c>
      <c r="W1377" s="12"/>
      <c r="X1377" s="12"/>
      <c r="Y1377" s="12"/>
      <c r="Z1377" s="12"/>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19"/>
      <c r="AX1377" s="8"/>
      <c r="AY1377" s="8"/>
      <c r="AZ1377" s="8"/>
      <c r="BA1377" s="8"/>
      <c r="BB1377" s="8"/>
      <c r="BC1377" s="8"/>
      <c r="BD1377" s="8"/>
      <c r="BE1377" s="8"/>
      <c r="BF1377" s="8"/>
      <c r="BG1377" s="8"/>
      <c r="BH1377" s="8"/>
      <c r="BI1377" s="8"/>
    </row>
    <row r="1378" spans="1:61" ht="15" thickBot="1">
      <c r="A1378" s="2">
        <v>0</v>
      </c>
      <c r="B1378" s="2">
        <v>0</v>
      </c>
      <c r="C1378" s="2">
        <v>42</v>
      </c>
      <c r="D1378" s="2">
        <v>4</v>
      </c>
      <c r="E1378" s="2">
        <v>0</v>
      </c>
      <c r="F1378" s="2">
        <v>0</v>
      </c>
      <c r="G1378" s="2">
        <v>0</v>
      </c>
      <c r="H1378" s="2">
        <v>0</v>
      </c>
      <c r="I1378" s="2">
        <v>0</v>
      </c>
      <c r="J1378" s="2">
        <v>0</v>
      </c>
      <c r="K1378" s="2">
        <v>212</v>
      </c>
      <c r="L1378" s="2">
        <v>110</v>
      </c>
      <c r="M1378" s="2">
        <v>65</v>
      </c>
      <c r="N1378" s="2">
        <v>23.64</v>
      </c>
      <c r="O1378" s="2">
        <v>53</v>
      </c>
      <c r="P1378" s="2">
        <v>63</v>
      </c>
      <c r="Q1378" s="1">
        <f t="shared" si="127"/>
        <v>-3.4934827514061446</v>
      </c>
      <c r="R1378" s="1">
        <f t="shared" si="128"/>
        <v>3.0394829982252954E-2</v>
      </c>
      <c r="S1378" s="1">
        <f t="shared" si="129"/>
        <v>2.9498236110886214E-2</v>
      </c>
      <c r="T1378" s="1">
        <f t="shared" si="130"/>
        <v>0.9705017638891138</v>
      </c>
      <c r="U1378" s="1">
        <f t="shared" si="131"/>
        <v>-1.3003670943714544E-2</v>
      </c>
      <c r="V1378" s="10">
        <f t="shared" si="126"/>
        <v>0</v>
      </c>
      <c r="W1378" s="12"/>
      <c r="X1378" s="12"/>
      <c r="Y1378" s="12"/>
      <c r="Z1378" s="12"/>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19"/>
      <c r="AX1378" s="8"/>
      <c r="AY1378" s="8"/>
      <c r="AZ1378" s="8"/>
      <c r="BA1378" s="8"/>
      <c r="BB1378" s="8"/>
      <c r="BC1378" s="8"/>
      <c r="BD1378" s="8"/>
      <c r="BE1378" s="8"/>
      <c r="BF1378" s="8"/>
      <c r="BG1378" s="8"/>
      <c r="BH1378" s="8"/>
      <c r="BI1378" s="8"/>
    </row>
    <row r="1379" spans="1:61" ht="15" thickBot="1">
      <c r="A1379" s="2">
        <v>1</v>
      </c>
      <c r="B1379" s="2">
        <v>1</v>
      </c>
      <c r="C1379" s="2">
        <v>55</v>
      </c>
      <c r="D1379" s="2">
        <v>1</v>
      </c>
      <c r="E1379" s="2">
        <v>1</v>
      </c>
      <c r="F1379" s="2">
        <v>20</v>
      </c>
      <c r="G1379" s="2">
        <v>0</v>
      </c>
      <c r="H1379" s="2">
        <v>0</v>
      </c>
      <c r="I1379" s="2">
        <v>1</v>
      </c>
      <c r="J1379" s="2">
        <v>0</v>
      </c>
      <c r="K1379" s="2">
        <v>259</v>
      </c>
      <c r="L1379" s="2">
        <v>217</v>
      </c>
      <c r="M1379" s="2">
        <v>112</v>
      </c>
      <c r="N1379" s="2">
        <v>29.6</v>
      </c>
      <c r="O1379" s="2">
        <v>63</v>
      </c>
      <c r="P1379" s="2">
        <v>77</v>
      </c>
      <c r="Q1379" s="1">
        <f t="shared" si="127"/>
        <v>0.35923408881227914</v>
      </c>
      <c r="R1379" s="1">
        <f t="shared" si="128"/>
        <v>1.4322320318285404</v>
      </c>
      <c r="S1379" s="1">
        <f t="shared" si="129"/>
        <v>0.58885501592206035</v>
      </c>
      <c r="T1379" s="1">
        <f t="shared" si="130"/>
        <v>0.58885501592206035</v>
      </c>
      <c r="U1379" s="1">
        <f t="shared" si="131"/>
        <v>-0.22999162123308736</v>
      </c>
      <c r="V1379" s="10">
        <f t="shared" si="126"/>
        <v>1</v>
      </c>
      <c r="W1379" s="12"/>
      <c r="X1379" s="12"/>
      <c r="Y1379" s="12"/>
      <c r="Z1379" s="12"/>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19"/>
      <c r="AX1379" s="8"/>
      <c r="AY1379" s="8"/>
      <c r="AZ1379" s="8"/>
      <c r="BA1379" s="8"/>
      <c r="BB1379" s="8"/>
      <c r="BC1379" s="8"/>
      <c r="BD1379" s="8"/>
      <c r="BE1379" s="8"/>
      <c r="BF1379" s="8"/>
      <c r="BG1379" s="8"/>
      <c r="BH1379" s="8"/>
      <c r="BI1379" s="8"/>
    </row>
    <row r="1380" spans="1:61" ht="15" thickBot="1">
      <c r="A1380" s="2">
        <v>1</v>
      </c>
      <c r="B1380" s="2">
        <v>0</v>
      </c>
      <c r="C1380" s="2">
        <v>39</v>
      </c>
      <c r="D1380" s="2">
        <v>3</v>
      </c>
      <c r="E1380" s="2">
        <v>1</v>
      </c>
      <c r="F1380" s="2">
        <v>30</v>
      </c>
      <c r="G1380" s="2">
        <v>0</v>
      </c>
      <c r="H1380" s="2">
        <v>0</v>
      </c>
      <c r="I1380" s="2">
        <v>1</v>
      </c>
      <c r="J1380" s="2">
        <v>0</v>
      </c>
      <c r="K1380" s="2">
        <v>235</v>
      </c>
      <c r="L1380" s="2">
        <v>196</v>
      </c>
      <c r="M1380" s="2">
        <v>116</v>
      </c>
      <c r="N1380" s="2">
        <v>29.7</v>
      </c>
      <c r="O1380" s="2">
        <v>73</v>
      </c>
      <c r="P1380" s="2">
        <v>87</v>
      </c>
      <c r="Q1380" s="1">
        <f t="shared" si="127"/>
        <v>-1.483571343307756</v>
      </c>
      <c r="R1380" s="1">
        <f t="shared" si="128"/>
        <v>0.22682616602383104</v>
      </c>
      <c r="S1380" s="1">
        <f t="shared" si="129"/>
        <v>0.18488859490092172</v>
      </c>
      <c r="T1380" s="1">
        <f t="shared" si="130"/>
        <v>0.18488859490092172</v>
      </c>
      <c r="U1380" s="1">
        <f t="shared" si="131"/>
        <v>-0.73308987804776915</v>
      </c>
      <c r="V1380" s="10">
        <f t="shared" si="126"/>
        <v>1</v>
      </c>
      <c r="W1380" s="12"/>
      <c r="X1380" s="12"/>
      <c r="Y1380" s="12"/>
      <c r="Z1380" s="12"/>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19"/>
      <c r="AX1380" s="8"/>
      <c r="AY1380" s="8"/>
      <c r="AZ1380" s="8"/>
      <c r="BA1380" s="8"/>
      <c r="BB1380" s="8"/>
      <c r="BC1380" s="8"/>
      <c r="BD1380" s="8"/>
      <c r="BE1380" s="8"/>
      <c r="BF1380" s="8"/>
      <c r="BG1380" s="8"/>
      <c r="BH1380" s="8"/>
      <c r="BI1380" s="8"/>
    </row>
    <row r="1381" spans="1:61" ht="15" thickBot="1">
      <c r="A1381" s="2">
        <v>0</v>
      </c>
      <c r="B1381" s="2">
        <v>0</v>
      </c>
      <c r="C1381" s="2">
        <v>57</v>
      </c>
      <c r="D1381" s="2">
        <v>2</v>
      </c>
      <c r="E1381" s="2">
        <v>0</v>
      </c>
      <c r="F1381" s="2">
        <v>0</v>
      </c>
      <c r="G1381" s="2">
        <v>0</v>
      </c>
      <c r="H1381" s="2">
        <v>0</v>
      </c>
      <c r="I1381" s="2">
        <v>0</v>
      </c>
      <c r="J1381" s="2">
        <v>0</v>
      </c>
      <c r="K1381" s="2">
        <v>309</v>
      </c>
      <c r="L1381" s="2">
        <v>130</v>
      </c>
      <c r="M1381" s="2">
        <v>75.5</v>
      </c>
      <c r="N1381" s="2">
        <v>25.99</v>
      </c>
      <c r="O1381" s="2">
        <v>96</v>
      </c>
      <c r="P1381" s="2">
        <v>75</v>
      </c>
      <c r="Q1381" s="1">
        <f t="shared" si="127"/>
        <v>-1.9997365716341911</v>
      </c>
      <c r="R1381" s="1">
        <f t="shared" si="128"/>
        <v>0.13537093908528677</v>
      </c>
      <c r="S1381" s="1">
        <f t="shared" si="129"/>
        <v>0.11923058308533822</v>
      </c>
      <c r="T1381" s="1">
        <f t="shared" si="130"/>
        <v>0.88076941691466182</v>
      </c>
      <c r="U1381" s="1">
        <f t="shared" si="131"/>
        <v>-5.5137773845338273E-2</v>
      </c>
      <c r="V1381" s="10">
        <f t="shared" si="126"/>
        <v>1</v>
      </c>
      <c r="W1381" s="12"/>
      <c r="X1381" s="12"/>
      <c r="Y1381" s="12"/>
      <c r="Z1381" s="12"/>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19"/>
      <c r="AX1381" s="8"/>
      <c r="AY1381" s="8"/>
      <c r="AZ1381" s="8"/>
      <c r="BA1381" s="8"/>
      <c r="BB1381" s="8"/>
      <c r="BC1381" s="8"/>
      <c r="BD1381" s="8"/>
      <c r="BE1381" s="8"/>
      <c r="BF1381" s="8"/>
      <c r="BG1381" s="8"/>
      <c r="BH1381" s="8"/>
      <c r="BI1381" s="8"/>
    </row>
    <row r="1382" spans="1:61" ht="15" thickBot="1">
      <c r="A1382" s="2">
        <v>1</v>
      </c>
      <c r="B1382" s="2">
        <v>0</v>
      </c>
      <c r="C1382" s="2">
        <v>60</v>
      </c>
      <c r="D1382" s="2">
        <v>1</v>
      </c>
      <c r="E1382" s="2">
        <v>0</v>
      </c>
      <c r="F1382" s="2">
        <v>0</v>
      </c>
      <c r="G1382" s="2">
        <v>0</v>
      </c>
      <c r="H1382" s="2">
        <v>0</v>
      </c>
      <c r="I1382" s="2">
        <v>1</v>
      </c>
      <c r="J1382" s="2">
        <v>0</v>
      </c>
      <c r="K1382" s="2">
        <v>170</v>
      </c>
      <c r="L1382" s="2">
        <v>146</v>
      </c>
      <c r="M1382" s="2">
        <v>89</v>
      </c>
      <c r="N1382" s="2">
        <v>32.409999999999997</v>
      </c>
      <c r="O1382" s="2">
        <v>68</v>
      </c>
      <c r="P1382" s="2">
        <v>81</v>
      </c>
      <c r="Q1382" s="1">
        <f t="shared" si="127"/>
        <v>-1.4777342220470135</v>
      </c>
      <c r="R1382" s="1">
        <f t="shared" si="128"/>
        <v>0.22815404959844376</v>
      </c>
      <c r="S1382" s="1">
        <f t="shared" si="129"/>
        <v>0.18576989561939794</v>
      </c>
      <c r="T1382" s="1">
        <f t="shared" si="130"/>
        <v>0.18576989561939794</v>
      </c>
      <c r="U1382" s="1">
        <f t="shared" si="131"/>
        <v>-0.73102466292400614</v>
      </c>
      <c r="V1382" s="10">
        <f t="shared" si="126"/>
        <v>1</v>
      </c>
      <c r="W1382" s="12"/>
      <c r="X1382" s="12"/>
      <c r="Y1382" s="12"/>
      <c r="Z1382" s="12"/>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19"/>
      <c r="AX1382" s="8"/>
      <c r="AY1382" s="8"/>
      <c r="AZ1382" s="8"/>
      <c r="BA1382" s="8"/>
      <c r="BB1382" s="8"/>
      <c r="BC1382" s="8"/>
      <c r="BD1382" s="8"/>
      <c r="BE1382" s="8"/>
      <c r="BF1382" s="8"/>
      <c r="BG1382" s="8"/>
      <c r="BH1382" s="8"/>
      <c r="BI1382" s="8"/>
    </row>
    <row r="1383" spans="1:61" ht="15" thickBot="1">
      <c r="A1383" s="2">
        <v>0</v>
      </c>
      <c r="B1383" s="2">
        <v>1</v>
      </c>
      <c r="C1383" s="2">
        <v>53</v>
      </c>
      <c r="D1383" s="2">
        <v>1</v>
      </c>
      <c r="E1383" s="2">
        <v>0</v>
      </c>
      <c r="F1383" s="2">
        <v>0</v>
      </c>
      <c r="G1383" s="2">
        <v>0</v>
      </c>
      <c r="H1383" s="2">
        <v>0</v>
      </c>
      <c r="I1383" s="2">
        <v>0</v>
      </c>
      <c r="J1383" s="2">
        <v>0</v>
      </c>
      <c r="K1383" s="2">
        <v>157</v>
      </c>
      <c r="L1383" s="2">
        <v>123</v>
      </c>
      <c r="M1383" s="2">
        <v>83</v>
      </c>
      <c r="N1383" s="2">
        <v>19.940000000000001</v>
      </c>
      <c r="O1383" s="2">
        <v>75</v>
      </c>
      <c r="P1383" s="2">
        <v>88</v>
      </c>
      <c r="Q1383" s="1">
        <f t="shared" si="127"/>
        <v>-2.0180205789195966</v>
      </c>
      <c r="R1383" s="1">
        <f t="shared" si="128"/>
        <v>0.13291830615489417</v>
      </c>
      <c r="S1383" s="1">
        <f t="shared" si="129"/>
        <v>0.11732382240871073</v>
      </c>
      <c r="T1383" s="1">
        <f t="shared" si="130"/>
        <v>0.88267617759128925</v>
      </c>
      <c r="U1383" s="1">
        <f t="shared" si="131"/>
        <v>-5.4198594360050187E-2</v>
      </c>
      <c r="V1383" s="10">
        <f t="shared" si="126"/>
        <v>1</v>
      </c>
      <c r="W1383" s="12"/>
      <c r="X1383" s="12"/>
      <c r="Y1383" s="12"/>
      <c r="Z1383" s="12"/>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19"/>
      <c r="AX1383" s="8"/>
      <c r="AY1383" s="8"/>
      <c r="AZ1383" s="8"/>
      <c r="BA1383" s="8"/>
      <c r="BB1383" s="8"/>
      <c r="BC1383" s="8"/>
      <c r="BD1383" s="8"/>
      <c r="BE1383" s="8"/>
      <c r="BF1383" s="8"/>
      <c r="BG1383" s="8"/>
      <c r="BH1383" s="8"/>
      <c r="BI1383" s="8"/>
    </row>
    <row r="1384" spans="1:61" ht="15" thickBot="1">
      <c r="A1384" s="2">
        <v>0</v>
      </c>
      <c r="B1384" s="2">
        <v>0</v>
      </c>
      <c r="C1384" s="2">
        <v>39</v>
      </c>
      <c r="D1384" s="2">
        <v>3</v>
      </c>
      <c r="E1384" s="2">
        <v>1</v>
      </c>
      <c r="F1384" s="2">
        <v>3</v>
      </c>
      <c r="G1384" s="2">
        <v>0</v>
      </c>
      <c r="H1384" s="2">
        <v>0</v>
      </c>
      <c r="I1384" s="2">
        <v>0</v>
      </c>
      <c r="J1384" s="2">
        <v>0</v>
      </c>
      <c r="K1384" s="2">
        <v>186</v>
      </c>
      <c r="L1384" s="2">
        <v>114</v>
      </c>
      <c r="M1384" s="2">
        <v>77</v>
      </c>
      <c r="N1384" s="2">
        <v>21.01</v>
      </c>
      <c r="O1384" s="2">
        <v>80</v>
      </c>
      <c r="P1384" s="2">
        <v>85</v>
      </c>
      <c r="Q1384" s="1">
        <f t="shared" si="127"/>
        <v>-3.5095105244943126</v>
      </c>
      <c r="R1384" s="1">
        <f t="shared" si="128"/>
        <v>2.9911551826268357E-2</v>
      </c>
      <c r="S1384" s="1">
        <f t="shared" si="129"/>
        <v>2.9042835545662487E-2</v>
      </c>
      <c r="T1384" s="1">
        <f t="shared" si="130"/>
        <v>0.97095716445433755</v>
      </c>
      <c r="U1384" s="1">
        <f t="shared" si="131"/>
        <v>-1.2799929362296304E-2</v>
      </c>
      <c r="V1384" s="10">
        <f t="shared" si="126"/>
        <v>0</v>
      </c>
      <c r="W1384" s="12"/>
      <c r="X1384" s="12"/>
      <c r="Y1384" s="12"/>
      <c r="Z1384" s="12"/>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19"/>
      <c r="AX1384" s="8"/>
      <c r="AY1384" s="8"/>
      <c r="AZ1384" s="8"/>
      <c r="BA1384" s="8"/>
      <c r="BB1384" s="8"/>
      <c r="BC1384" s="8"/>
      <c r="BD1384" s="8"/>
      <c r="BE1384" s="8"/>
      <c r="BF1384" s="8"/>
      <c r="BG1384" s="8"/>
      <c r="BH1384" s="8"/>
      <c r="BI1384" s="8"/>
    </row>
    <row r="1385" spans="1:61" ht="15" thickBot="1">
      <c r="A1385" s="2">
        <v>0</v>
      </c>
      <c r="B1385" s="2">
        <v>0</v>
      </c>
      <c r="C1385" s="2">
        <v>62</v>
      </c>
      <c r="D1385" s="2">
        <v>3</v>
      </c>
      <c r="E1385" s="2">
        <v>0</v>
      </c>
      <c r="F1385" s="2">
        <v>0</v>
      </c>
      <c r="G1385" s="2">
        <v>0</v>
      </c>
      <c r="H1385" s="2">
        <v>0</v>
      </c>
      <c r="I1385" s="2">
        <v>1</v>
      </c>
      <c r="J1385" s="2">
        <v>0</v>
      </c>
      <c r="K1385" s="2">
        <v>249</v>
      </c>
      <c r="L1385" s="2">
        <v>176</v>
      </c>
      <c r="M1385" s="2">
        <v>89</v>
      </c>
      <c r="N1385" s="2">
        <v>24.49</v>
      </c>
      <c r="O1385" s="2">
        <v>75</v>
      </c>
      <c r="P1385" s="2">
        <v>81</v>
      </c>
      <c r="Q1385" s="1">
        <f t="shared" si="127"/>
        <v>-0.87715361800659686</v>
      </c>
      <c r="R1385" s="1">
        <f t="shared" si="128"/>
        <v>0.41596522415077752</v>
      </c>
      <c r="S1385" s="1">
        <f t="shared" si="129"/>
        <v>0.29376796622971579</v>
      </c>
      <c r="T1385" s="1">
        <f t="shared" si="130"/>
        <v>0.70623203377028421</v>
      </c>
      <c r="U1385" s="1">
        <f t="shared" si="131"/>
        <v>-0.15105258729098026</v>
      </c>
      <c r="V1385" s="10">
        <f t="shared" si="126"/>
        <v>1</v>
      </c>
      <c r="W1385" s="12"/>
      <c r="X1385" s="12"/>
      <c r="Y1385" s="12"/>
      <c r="Z1385" s="12"/>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19"/>
      <c r="AX1385" s="8"/>
      <c r="AY1385" s="8"/>
      <c r="AZ1385" s="8"/>
      <c r="BA1385" s="8"/>
      <c r="BB1385" s="8"/>
      <c r="BC1385" s="8"/>
      <c r="BD1385" s="8"/>
      <c r="BE1385" s="8"/>
      <c r="BF1385" s="8"/>
      <c r="BG1385" s="8"/>
      <c r="BH1385" s="8"/>
      <c r="BI1385" s="8"/>
    </row>
    <row r="1386" spans="1:61" ht="15" thickBot="1">
      <c r="A1386" s="2">
        <v>0</v>
      </c>
      <c r="B1386" s="2">
        <v>1</v>
      </c>
      <c r="C1386" s="2">
        <v>45</v>
      </c>
      <c r="D1386" s="2">
        <v>3</v>
      </c>
      <c r="E1386" s="2">
        <v>1</v>
      </c>
      <c r="F1386" s="2">
        <v>30</v>
      </c>
      <c r="G1386" s="2">
        <v>0</v>
      </c>
      <c r="H1386" s="2">
        <v>0</v>
      </c>
      <c r="I1386" s="2">
        <v>1</v>
      </c>
      <c r="J1386" s="2">
        <v>0</v>
      </c>
      <c r="K1386" s="2">
        <v>270</v>
      </c>
      <c r="L1386" s="2">
        <v>140</v>
      </c>
      <c r="M1386" s="2">
        <v>94</v>
      </c>
      <c r="N1386" s="2">
        <v>30.39</v>
      </c>
      <c r="O1386" s="2">
        <v>75</v>
      </c>
      <c r="P1386" s="2">
        <v>80</v>
      </c>
      <c r="Q1386" s="1">
        <f t="shared" si="127"/>
        <v>-1.2839416294476784</v>
      </c>
      <c r="R1386" s="1">
        <f t="shared" si="128"/>
        <v>0.27694353746247979</v>
      </c>
      <c r="S1386" s="1">
        <f t="shared" si="129"/>
        <v>0.21688001805688076</v>
      </c>
      <c r="T1386" s="1">
        <f t="shared" si="130"/>
        <v>0.78311998194311927</v>
      </c>
      <c r="U1386" s="1">
        <f t="shared" si="131"/>
        <v>-0.10617169451431485</v>
      </c>
      <c r="V1386" s="10">
        <f t="shared" si="126"/>
        <v>1</v>
      </c>
      <c r="W1386" s="12"/>
      <c r="X1386" s="12"/>
      <c r="Y1386" s="12"/>
      <c r="Z1386" s="12"/>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19"/>
      <c r="AX1386" s="8"/>
      <c r="AY1386" s="8"/>
      <c r="AZ1386" s="8"/>
      <c r="BA1386" s="8"/>
      <c r="BB1386" s="8"/>
      <c r="BC1386" s="8"/>
      <c r="BD1386" s="8"/>
      <c r="BE1386" s="8"/>
      <c r="BF1386" s="8"/>
      <c r="BG1386" s="8"/>
      <c r="BH1386" s="8"/>
      <c r="BI1386" s="8"/>
    </row>
    <row r="1387" spans="1:61" ht="15" thickBot="1">
      <c r="A1387" s="2">
        <v>0</v>
      </c>
      <c r="B1387" s="2">
        <v>0</v>
      </c>
      <c r="C1387" s="2">
        <v>40</v>
      </c>
      <c r="D1387" s="2">
        <v>2</v>
      </c>
      <c r="E1387" s="2">
        <v>0</v>
      </c>
      <c r="F1387" s="2">
        <v>0</v>
      </c>
      <c r="G1387" s="2">
        <v>0</v>
      </c>
      <c r="H1387" s="2">
        <v>0</v>
      </c>
      <c r="I1387" s="2">
        <v>0</v>
      </c>
      <c r="J1387" s="2">
        <v>0</v>
      </c>
      <c r="K1387" s="2">
        <v>168</v>
      </c>
      <c r="L1387" s="2">
        <v>111</v>
      </c>
      <c r="M1387" s="2">
        <v>78</v>
      </c>
      <c r="N1387" s="2">
        <v>20.82</v>
      </c>
      <c r="O1387" s="2">
        <v>65</v>
      </c>
      <c r="P1387" s="2">
        <v>74</v>
      </c>
      <c r="Q1387" s="1">
        <f t="shared" si="127"/>
        <v>-3.646778386729788</v>
      </c>
      <c r="R1387" s="1">
        <f t="shared" si="128"/>
        <v>2.6074997167355903E-2</v>
      </c>
      <c r="S1387" s="1">
        <f t="shared" si="129"/>
        <v>2.5412369699427527E-2</v>
      </c>
      <c r="T1387" s="1">
        <f t="shared" si="130"/>
        <v>0.97458763030057249</v>
      </c>
      <c r="U1387" s="1">
        <f t="shared" si="131"/>
        <v>-1.1179105089236786E-2</v>
      </c>
      <c r="V1387" s="10">
        <f t="shared" si="126"/>
        <v>0</v>
      </c>
      <c r="W1387" s="12"/>
      <c r="X1387" s="12"/>
      <c r="Y1387" s="12"/>
      <c r="Z1387" s="12"/>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19"/>
      <c r="AX1387" s="8"/>
      <c r="AY1387" s="8"/>
      <c r="AZ1387" s="8"/>
      <c r="BA1387" s="8"/>
      <c r="BB1387" s="8"/>
      <c r="BC1387" s="8"/>
      <c r="BD1387" s="8"/>
      <c r="BE1387" s="8"/>
      <c r="BF1387" s="8"/>
      <c r="BG1387" s="8"/>
      <c r="BH1387" s="8"/>
      <c r="BI1387" s="8"/>
    </row>
    <row r="1388" spans="1:61" ht="15" thickBot="1">
      <c r="A1388" s="2">
        <v>0</v>
      </c>
      <c r="B1388" s="2">
        <v>0</v>
      </c>
      <c r="C1388" s="2">
        <v>58</v>
      </c>
      <c r="D1388" s="2">
        <v>1</v>
      </c>
      <c r="E1388" s="2">
        <v>1</v>
      </c>
      <c r="F1388" s="2">
        <v>1</v>
      </c>
      <c r="G1388" s="2">
        <v>0</v>
      </c>
      <c r="H1388" s="2">
        <v>0</v>
      </c>
      <c r="I1388" s="2">
        <v>1</v>
      </c>
      <c r="J1388" s="2">
        <v>0</v>
      </c>
      <c r="K1388" s="2">
        <v>289</v>
      </c>
      <c r="L1388" s="2">
        <v>156.5</v>
      </c>
      <c r="M1388" s="2">
        <v>85</v>
      </c>
      <c r="N1388" s="2">
        <v>25.46</v>
      </c>
      <c r="O1388" s="2">
        <v>100</v>
      </c>
      <c r="P1388" s="2">
        <v>86</v>
      </c>
      <c r="Q1388" s="1">
        <f t="shared" si="127"/>
        <v>-1.1779103476905375</v>
      </c>
      <c r="R1388" s="1">
        <f t="shared" si="128"/>
        <v>0.30792151568330656</v>
      </c>
      <c r="S1388" s="1">
        <f t="shared" si="129"/>
        <v>0.23542812928070608</v>
      </c>
      <c r="T1388" s="1">
        <f t="shared" si="130"/>
        <v>0.76457187071929389</v>
      </c>
      <c r="U1388" s="1">
        <f t="shared" si="131"/>
        <v>-0.11658168410421771</v>
      </c>
      <c r="V1388" s="10">
        <f t="shared" si="126"/>
        <v>1</v>
      </c>
      <c r="W1388" s="12"/>
      <c r="X1388" s="12"/>
      <c r="Y1388" s="12"/>
      <c r="Z1388" s="12"/>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19"/>
      <c r="AX1388" s="8"/>
      <c r="AY1388" s="8"/>
      <c r="AZ1388" s="8"/>
      <c r="BA1388" s="8"/>
      <c r="BB1388" s="8"/>
      <c r="BC1388" s="8"/>
      <c r="BD1388" s="8"/>
      <c r="BE1388" s="8"/>
      <c r="BF1388" s="8"/>
      <c r="BG1388" s="8"/>
      <c r="BH1388" s="8"/>
      <c r="BI1388" s="8"/>
    </row>
    <row r="1389" spans="1:61" ht="15" thickBot="1">
      <c r="A1389" s="2">
        <v>0</v>
      </c>
      <c r="B1389" s="2">
        <v>0</v>
      </c>
      <c r="C1389" s="2">
        <v>36</v>
      </c>
      <c r="D1389" s="2">
        <v>2</v>
      </c>
      <c r="E1389" s="2">
        <v>1</v>
      </c>
      <c r="F1389" s="2">
        <v>20</v>
      </c>
      <c r="G1389" s="2">
        <v>0</v>
      </c>
      <c r="H1389" s="2">
        <v>0</v>
      </c>
      <c r="I1389" s="2">
        <v>0</v>
      </c>
      <c r="J1389" s="2">
        <v>0</v>
      </c>
      <c r="K1389" s="2">
        <v>272</v>
      </c>
      <c r="L1389" s="2">
        <v>113</v>
      </c>
      <c r="M1389" s="2">
        <v>66.5</v>
      </c>
      <c r="N1389" s="2">
        <v>20.69</v>
      </c>
      <c r="O1389" s="2">
        <v>67</v>
      </c>
      <c r="P1389" s="2">
        <v>59</v>
      </c>
      <c r="Q1389" s="1">
        <f t="shared" si="127"/>
        <v>-3.2674471105500551</v>
      </c>
      <c r="R1389" s="1">
        <f t="shared" si="128"/>
        <v>3.8103577235932252E-2</v>
      </c>
      <c r="S1389" s="1">
        <f t="shared" si="129"/>
        <v>3.6704985968151006E-2</v>
      </c>
      <c r="T1389" s="1">
        <f t="shared" si="130"/>
        <v>0.96329501403184903</v>
      </c>
      <c r="U1389" s="1">
        <f t="shared" si="131"/>
        <v>-1.6240687595137721E-2</v>
      </c>
      <c r="V1389" s="10">
        <f t="shared" si="126"/>
        <v>0</v>
      </c>
      <c r="W1389" s="12"/>
      <c r="X1389" s="12"/>
      <c r="Y1389" s="12"/>
      <c r="Z1389" s="12"/>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19"/>
      <c r="AX1389" s="8"/>
      <c r="AY1389" s="8"/>
      <c r="AZ1389" s="8"/>
      <c r="BA1389" s="8"/>
      <c r="BB1389" s="8"/>
      <c r="BC1389" s="8"/>
      <c r="BD1389" s="8"/>
      <c r="BE1389" s="8"/>
      <c r="BF1389" s="8"/>
      <c r="BG1389" s="8"/>
      <c r="BH1389" s="8"/>
      <c r="BI1389" s="8"/>
    </row>
    <row r="1390" spans="1:61" ht="15" thickBot="1">
      <c r="A1390" s="2">
        <v>0</v>
      </c>
      <c r="B1390" s="2">
        <v>1</v>
      </c>
      <c r="C1390" s="2">
        <v>66</v>
      </c>
      <c r="D1390" s="2">
        <v>4</v>
      </c>
      <c r="E1390" s="2">
        <v>1</v>
      </c>
      <c r="F1390" s="2">
        <v>18</v>
      </c>
      <c r="G1390" s="2">
        <v>0</v>
      </c>
      <c r="H1390" s="2">
        <v>0</v>
      </c>
      <c r="I1390" s="2">
        <v>0</v>
      </c>
      <c r="J1390" s="2">
        <v>0</v>
      </c>
      <c r="K1390" s="2">
        <v>235</v>
      </c>
      <c r="L1390" s="2">
        <v>142</v>
      </c>
      <c r="M1390" s="2">
        <v>76</v>
      </c>
      <c r="N1390" s="2">
        <v>26.37</v>
      </c>
      <c r="O1390" s="2">
        <v>57</v>
      </c>
      <c r="P1390" s="2">
        <v>93</v>
      </c>
      <c r="Q1390" s="1">
        <f t="shared" si="127"/>
        <v>-0.30293008918994069</v>
      </c>
      <c r="R1390" s="1">
        <f t="shared" si="128"/>
        <v>0.73865073423662042</v>
      </c>
      <c r="S1390" s="1">
        <f t="shared" si="129"/>
        <v>0.4248413552483476</v>
      </c>
      <c r="T1390" s="1">
        <f t="shared" si="130"/>
        <v>0.57515864475165235</v>
      </c>
      <c r="U1390" s="1">
        <f t="shared" si="131"/>
        <v>-0.24021234828900448</v>
      </c>
      <c r="V1390" s="10">
        <f t="shared" si="126"/>
        <v>1</v>
      </c>
      <c r="W1390" s="12"/>
      <c r="X1390" s="12"/>
      <c r="Y1390" s="12"/>
      <c r="Z1390" s="12"/>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19"/>
      <c r="AX1390" s="8"/>
      <c r="AY1390" s="8"/>
      <c r="AZ1390" s="8"/>
      <c r="BA1390" s="8"/>
      <c r="BB1390" s="8"/>
      <c r="BC1390" s="8"/>
      <c r="BD1390" s="8"/>
      <c r="BE1390" s="8"/>
      <c r="BF1390" s="8"/>
      <c r="BG1390" s="8"/>
      <c r="BH1390" s="8"/>
      <c r="BI1390" s="8"/>
    </row>
    <row r="1391" spans="1:61" ht="15" thickBot="1">
      <c r="A1391" s="2">
        <v>1</v>
      </c>
      <c r="B1391" s="2">
        <v>0</v>
      </c>
      <c r="C1391" s="2">
        <v>62</v>
      </c>
      <c r="D1391" s="2">
        <v>4</v>
      </c>
      <c r="E1391" s="2">
        <v>0</v>
      </c>
      <c r="F1391" s="2">
        <v>0</v>
      </c>
      <c r="G1391" s="2">
        <v>1</v>
      </c>
      <c r="H1391" s="2">
        <v>0</v>
      </c>
      <c r="I1391" s="2">
        <v>1</v>
      </c>
      <c r="J1391" s="2">
        <v>0</v>
      </c>
      <c r="K1391" s="2">
        <v>274</v>
      </c>
      <c r="L1391" s="2">
        <v>167</v>
      </c>
      <c r="M1391" s="2">
        <v>94</v>
      </c>
      <c r="N1391" s="2">
        <v>28.18</v>
      </c>
      <c r="O1391" s="2">
        <v>100</v>
      </c>
      <c r="P1391" s="2">
        <v>80</v>
      </c>
      <c r="Q1391" s="1">
        <f t="shared" si="127"/>
        <v>-0.92843366188170773</v>
      </c>
      <c r="R1391" s="1">
        <f t="shared" si="128"/>
        <v>0.39517219914268797</v>
      </c>
      <c r="S1391" s="1">
        <f t="shared" si="129"/>
        <v>0.28324259857350603</v>
      </c>
      <c r="T1391" s="1">
        <f t="shared" si="130"/>
        <v>0.28324259857350603</v>
      </c>
      <c r="U1391" s="1">
        <f t="shared" si="131"/>
        <v>-0.54784142988709639</v>
      </c>
      <c r="V1391" s="10">
        <f t="shared" si="126"/>
        <v>1</v>
      </c>
      <c r="W1391" s="12"/>
      <c r="X1391" s="12"/>
      <c r="Y1391" s="12"/>
      <c r="Z1391" s="12"/>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19"/>
      <c r="AX1391" s="8"/>
      <c r="AY1391" s="8"/>
      <c r="AZ1391" s="8"/>
      <c r="BA1391" s="8"/>
      <c r="BB1391" s="8"/>
      <c r="BC1391" s="8"/>
      <c r="BD1391" s="8"/>
      <c r="BE1391" s="8"/>
      <c r="BF1391" s="8"/>
      <c r="BG1391" s="8"/>
      <c r="BH1391" s="8"/>
      <c r="BI1391" s="8"/>
    </row>
    <row r="1392" spans="1:61" ht="15" thickBot="1">
      <c r="A1392" s="2">
        <v>0</v>
      </c>
      <c r="B1392" s="2">
        <v>1</v>
      </c>
      <c r="C1392" s="2">
        <v>63</v>
      </c>
      <c r="D1392" s="2">
        <v>1</v>
      </c>
      <c r="E1392" s="2">
        <v>0</v>
      </c>
      <c r="F1392" s="2">
        <v>0</v>
      </c>
      <c r="G1392" s="2">
        <v>0</v>
      </c>
      <c r="H1392" s="2">
        <v>0</v>
      </c>
      <c r="I1392" s="2">
        <v>1</v>
      </c>
      <c r="J1392" s="2">
        <v>0</v>
      </c>
      <c r="K1392" s="2">
        <v>246</v>
      </c>
      <c r="L1392" s="2">
        <v>193</v>
      </c>
      <c r="M1392" s="2">
        <v>104</v>
      </c>
      <c r="N1392" s="2">
        <v>23.08</v>
      </c>
      <c r="O1392" s="2">
        <v>80</v>
      </c>
      <c r="P1392" s="2">
        <v>73</v>
      </c>
      <c r="Q1392" s="1">
        <f t="shared" si="127"/>
        <v>-5.3730356895909992E-2</v>
      </c>
      <c r="R1392" s="1">
        <f t="shared" si="128"/>
        <v>0.94768760948167019</v>
      </c>
      <c r="S1392" s="1">
        <f t="shared" si="129"/>
        <v>0.48657064144587042</v>
      </c>
      <c r="T1392" s="1">
        <f t="shared" si="130"/>
        <v>0.51342935855412963</v>
      </c>
      <c r="U1392" s="1">
        <f t="shared" si="131"/>
        <v>-0.28951930143491028</v>
      </c>
      <c r="V1392" s="10">
        <f t="shared" si="126"/>
        <v>1</v>
      </c>
      <c r="W1392" s="12"/>
      <c r="X1392" s="12"/>
      <c r="Y1392" s="12"/>
      <c r="Z1392" s="12"/>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19"/>
      <c r="AX1392" s="8"/>
      <c r="AY1392" s="8"/>
      <c r="AZ1392" s="8"/>
      <c r="BA1392" s="8"/>
      <c r="BB1392" s="8"/>
      <c r="BC1392" s="8"/>
      <c r="BD1392" s="8"/>
      <c r="BE1392" s="8"/>
      <c r="BF1392" s="8"/>
      <c r="BG1392" s="8"/>
      <c r="BH1392" s="8"/>
      <c r="BI1392" s="8"/>
    </row>
    <row r="1393" spans="1:61" ht="15" thickBot="1">
      <c r="A1393" s="2">
        <v>0</v>
      </c>
      <c r="B1393" s="2">
        <v>0</v>
      </c>
      <c r="C1393" s="2">
        <v>61</v>
      </c>
      <c r="D1393" s="2">
        <v>1</v>
      </c>
      <c r="E1393" s="2">
        <v>1</v>
      </c>
      <c r="F1393" s="2">
        <v>10</v>
      </c>
      <c r="G1393" s="2">
        <v>0</v>
      </c>
      <c r="H1393" s="2">
        <v>0</v>
      </c>
      <c r="I1393" s="2">
        <v>0</v>
      </c>
      <c r="J1393" s="2">
        <v>0</v>
      </c>
      <c r="K1393" s="2">
        <v>200</v>
      </c>
      <c r="L1393" s="2">
        <v>187</v>
      </c>
      <c r="M1393" s="2">
        <v>95.5</v>
      </c>
      <c r="N1393" s="2">
        <v>21.57</v>
      </c>
      <c r="O1393" s="2">
        <v>58</v>
      </c>
      <c r="P1393" s="2">
        <v>64</v>
      </c>
      <c r="Q1393" s="1">
        <f t="shared" si="127"/>
        <v>-0.89351513173368424</v>
      </c>
      <c r="R1393" s="1">
        <f t="shared" si="128"/>
        <v>0.40921477777640014</v>
      </c>
      <c r="S1393" s="1">
        <f t="shared" si="129"/>
        <v>0.29038496063893121</v>
      </c>
      <c r="T1393" s="1">
        <f t="shared" si="130"/>
        <v>0.70961503936106873</v>
      </c>
      <c r="U1393" s="1">
        <f t="shared" si="131"/>
        <v>-0.14897718877623195</v>
      </c>
      <c r="V1393" s="10">
        <f t="shared" si="126"/>
        <v>1</v>
      </c>
      <c r="W1393" s="12"/>
      <c r="X1393" s="12"/>
      <c r="Y1393" s="12"/>
      <c r="Z1393" s="12"/>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19"/>
      <c r="AX1393" s="8"/>
      <c r="AY1393" s="8"/>
      <c r="AZ1393" s="8"/>
      <c r="BA1393" s="8"/>
      <c r="BB1393" s="8"/>
      <c r="BC1393" s="8"/>
      <c r="BD1393" s="8"/>
      <c r="BE1393" s="8"/>
      <c r="BF1393" s="8"/>
      <c r="BG1393" s="8"/>
      <c r="BH1393" s="8"/>
      <c r="BI1393" s="8"/>
    </row>
    <row r="1394" spans="1:61" ht="15" thickBot="1">
      <c r="A1394" s="2">
        <v>0</v>
      </c>
      <c r="B1394" s="2">
        <v>0</v>
      </c>
      <c r="C1394" s="2">
        <v>41</v>
      </c>
      <c r="D1394" s="2">
        <v>1</v>
      </c>
      <c r="E1394" s="2">
        <v>1</v>
      </c>
      <c r="F1394" s="2">
        <v>15</v>
      </c>
      <c r="G1394" s="2">
        <v>0</v>
      </c>
      <c r="H1394" s="2">
        <v>0</v>
      </c>
      <c r="I1394" s="2">
        <v>0</v>
      </c>
      <c r="J1394" s="2">
        <v>0</v>
      </c>
      <c r="K1394" s="2">
        <v>249</v>
      </c>
      <c r="L1394" s="2">
        <v>107.5</v>
      </c>
      <c r="M1394" s="2">
        <v>75</v>
      </c>
      <c r="N1394" s="2">
        <v>23.69</v>
      </c>
      <c r="O1394" s="2">
        <v>83</v>
      </c>
      <c r="P1394" s="2">
        <v>78</v>
      </c>
      <c r="Q1394" s="1">
        <f t="shared" si="127"/>
        <v>-3.062522434198133</v>
      </c>
      <c r="R1394" s="1">
        <f t="shared" si="128"/>
        <v>4.6769573134319203E-2</v>
      </c>
      <c r="S1394" s="1">
        <f t="shared" si="129"/>
        <v>4.4679912690123481E-2</v>
      </c>
      <c r="T1394" s="1">
        <f t="shared" si="130"/>
        <v>0.9553200873098765</v>
      </c>
      <c r="U1394" s="1">
        <f t="shared" si="131"/>
        <v>-1.9851090341633595E-2</v>
      </c>
      <c r="V1394" s="10">
        <f t="shared" si="126"/>
        <v>0</v>
      </c>
      <c r="W1394" s="12"/>
      <c r="X1394" s="12"/>
      <c r="Y1394" s="12"/>
      <c r="Z1394" s="12"/>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19"/>
      <c r="AX1394" s="8"/>
      <c r="AY1394" s="8"/>
      <c r="AZ1394" s="8"/>
      <c r="BA1394" s="8"/>
      <c r="BB1394" s="8"/>
      <c r="BC1394" s="8"/>
      <c r="BD1394" s="8"/>
      <c r="BE1394" s="8"/>
      <c r="BF1394" s="8"/>
      <c r="BG1394" s="8"/>
      <c r="BH1394" s="8"/>
      <c r="BI1394" s="8"/>
    </row>
    <row r="1395" spans="1:61" ht="15" thickBot="1">
      <c r="A1395" s="2">
        <v>0</v>
      </c>
      <c r="B1395" s="2">
        <v>1</v>
      </c>
      <c r="C1395" s="2">
        <v>47</v>
      </c>
      <c r="D1395" s="2">
        <v>1</v>
      </c>
      <c r="E1395" s="2">
        <v>0</v>
      </c>
      <c r="F1395" s="2">
        <v>0</v>
      </c>
      <c r="G1395" s="2">
        <v>0</v>
      </c>
      <c r="H1395" s="2">
        <v>0</v>
      </c>
      <c r="I1395" s="2">
        <v>0</v>
      </c>
      <c r="J1395" s="2">
        <v>0</v>
      </c>
      <c r="K1395" s="2">
        <v>271</v>
      </c>
      <c r="L1395" s="2">
        <v>147</v>
      </c>
      <c r="M1395" s="2">
        <v>97</v>
      </c>
      <c r="N1395" s="2">
        <v>24.99</v>
      </c>
      <c r="O1395" s="2">
        <v>90</v>
      </c>
      <c r="P1395" s="2">
        <v>78</v>
      </c>
      <c r="Q1395" s="1">
        <f t="shared" si="127"/>
        <v>-1.9124170005276468</v>
      </c>
      <c r="R1395" s="1">
        <f t="shared" si="128"/>
        <v>0.14772290840943825</v>
      </c>
      <c r="S1395" s="1">
        <f t="shared" si="129"/>
        <v>0.12870955814078744</v>
      </c>
      <c r="T1395" s="1">
        <f t="shared" si="130"/>
        <v>0.87129044185921256</v>
      </c>
      <c r="U1395" s="1">
        <f t="shared" si="131"/>
        <v>-5.983705019244849E-2</v>
      </c>
      <c r="V1395" s="10">
        <f t="shared" si="126"/>
        <v>1</v>
      </c>
      <c r="W1395" s="12"/>
      <c r="X1395" s="12"/>
      <c r="Y1395" s="12"/>
      <c r="Z1395" s="12"/>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19"/>
      <c r="AX1395" s="8"/>
      <c r="AY1395" s="8"/>
      <c r="AZ1395" s="8"/>
      <c r="BA1395" s="8"/>
      <c r="BB1395" s="8"/>
      <c r="BC1395" s="8"/>
      <c r="BD1395" s="8"/>
      <c r="BE1395" s="8"/>
      <c r="BF1395" s="8"/>
      <c r="BG1395" s="8"/>
      <c r="BH1395" s="8"/>
      <c r="BI1395" s="8"/>
    </row>
    <row r="1396" spans="1:61" ht="15" thickBot="1">
      <c r="A1396" s="2">
        <v>0</v>
      </c>
      <c r="B1396" s="2">
        <v>1</v>
      </c>
      <c r="C1396" s="2">
        <v>44</v>
      </c>
      <c r="D1396" s="2">
        <v>2</v>
      </c>
      <c r="E1396" s="2">
        <v>0</v>
      </c>
      <c r="F1396" s="2">
        <v>0</v>
      </c>
      <c r="G1396" s="2">
        <v>0</v>
      </c>
      <c r="H1396" s="2">
        <v>0</v>
      </c>
      <c r="I1396" s="2">
        <v>0</v>
      </c>
      <c r="J1396" s="2">
        <v>0</v>
      </c>
      <c r="K1396" s="2">
        <v>286</v>
      </c>
      <c r="L1396" s="2">
        <v>112.5</v>
      </c>
      <c r="M1396" s="2">
        <v>72.5</v>
      </c>
      <c r="N1396" s="2">
        <v>24.72</v>
      </c>
      <c r="O1396" s="2">
        <v>85</v>
      </c>
      <c r="P1396" s="2">
        <v>76</v>
      </c>
      <c r="Q1396" s="1">
        <f t="shared" si="127"/>
        <v>-2.541894209251006</v>
      </c>
      <c r="R1396" s="1">
        <f t="shared" si="128"/>
        <v>7.8717151724757017E-2</v>
      </c>
      <c r="S1396" s="1">
        <f t="shared" si="129"/>
        <v>7.2972930484044365E-2</v>
      </c>
      <c r="T1396" s="1">
        <f t="shared" si="130"/>
        <v>0.92702706951595559</v>
      </c>
      <c r="U1396" s="1">
        <f t="shared" si="131"/>
        <v>-3.2907584118972273E-2</v>
      </c>
      <c r="V1396" s="10">
        <f t="shared" si="126"/>
        <v>0</v>
      </c>
      <c r="W1396" s="12"/>
      <c r="X1396" s="12"/>
      <c r="Y1396" s="12"/>
      <c r="Z1396" s="12"/>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19"/>
      <c r="AX1396" s="8"/>
      <c r="AY1396" s="8"/>
      <c r="AZ1396" s="8"/>
      <c r="BA1396" s="8"/>
      <c r="BB1396" s="8"/>
      <c r="BC1396" s="8"/>
      <c r="BD1396" s="8"/>
      <c r="BE1396" s="8"/>
      <c r="BF1396" s="8"/>
      <c r="BG1396" s="8"/>
      <c r="BH1396" s="8"/>
      <c r="BI1396" s="8"/>
    </row>
    <row r="1397" spans="1:61" ht="15" thickBot="1">
      <c r="A1397" s="2">
        <v>1</v>
      </c>
      <c r="B1397" s="2">
        <v>0</v>
      </c>
      <c r="C1397" s="2">
        <v>46</v>
      </c>
      <c r="D1397" s="2">
        <v>3</v>
      </c>
      <c r="E1397" s="2">
        <v>0</v>
      </c>
      <c r="F1397" s="2">
        <v>0</v>
      </c>
      <c r="G1397" s="2">
        <v>0</v>
      </c>
      <c r="H1397" s="2">
        <v>0</v>
      </c>
      <c r="I1397" s="2">
        <v>1</v>
      </c>
      <c r="J1397" s="2">
        <v>0</v>
      </c>
      <c r="K1397" s="2">
        <v>237</v>
      </c>
      <c r="L1397" s="2">
        <v>196</v>
      </c>
      <c r="M1397" s="2">
        <v>120</v>
      </c>
      <c r="N1397" s="2">
        <v>31.64</v>
      </c>
      <c r="O1397" s="2">
        <v>58</v>
      </c>
      <c r="P1397" s="2">
        <v>60</v>
      </c>
      <c r="Q1397" s="1">
        <f t="shared" si="127"/>
        <v>-1.7897466494565721</v>
      </c>
      <c r="R1397" s="1">
        <f t="shared" si="128"/>
        <v>0.16700247447550348</v>
      </c>
      <c r="S1397" s="1">
        <f t="shared" si="129"/>
        <v>0.14310378780521518</v>
      </c>
      <c r="T1397" s="1">
        <f t="shared" si="130"/>
        <v>0.14310378780521518</v>
      </c>
      <c r="U1397" s="1">
        <f t="shared" si="131"/>
        <v>-0.8443488707745892</v>
      </c>
      <c r="V1397" s="10">
        <f t="shared" si="126"/>
        <v>1</v>
      </c>
      <c r="W1397" s="12"/>
      <c r="X1397" s="12"/>
      <c r="Y1397" s="12"/>
      <c r="Z1397" s="12"/>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19"/>
      <c r="AX1397" s="8"/>
      <c r="AY1397" s="8"/>
      <c r="AZ1397" s="8"/>
      <c r="BA1397" s="8"/>
      <c r="BB1397" s="8"/>
      <c r="BC1397" s="8"/>
      <c r="BD1397" s="8"/>
      <c r="BE1397" s="8"/>
      <c r="BF1397" s="8"/>
      <c r="BG1397" s="8"/>
      <c r="BH1397" s="8"/>
      <c r="BI1397" s="8"/>
    </row>
    <row r="1398" spans="1:61" ht="15" thickBot="1">
      <c r="A1398" s="2">
        <v>0</v>
      </c>
      <c r="B1398" s="2">
        <v>0</v>
      </c>
      <c r="C1398" s="2">
        <v>45</v>
      </c>
      <c r="D1398" s="2">
        <v>2</v>
      </c>
      <c r="E1398" s="2">
        <v>1</v>
      </c>
      <c r="F1398" s="2">
        <v>20</v>
      </c>
      <c r="G1398" s="2">
        <v>0</v>
      </c>
      <c r="H1398" s="2">
        <v>0</v>
      </c>
      <c r="I1398" s="2">
        <v>1</v>
      </c>
      <c r="J1398" s="2">
        <v>0</v>
      </c>
      <c r="K1398" s="2">
        <v>234</v>
      </c>
      <c r="L1398" s="2">
        <v>189</v>
      </c>
      <c r="M1398" s="2">
        <v>87</v>
      </c>
      <c r="N1398" s="2">
        <v>23.1</v>
      </c>
      <c r="O1398" s="2">
        <v>96</v>
      </c>
      <c r="P1398" s="2">
        <v>90</v>
      </c>
      <c r="Q1398" s="1">
        <f t="shared" si="127"/>
        <v>-1.3200171984843818</v>
      </c>
      <c r="R1398" s="1">
        <f t="shared" si="128"/>
        <v>0.26713070768303915</v>
      </c>
      <c r="S1398" s="1">
        <f t="shared" si="129"/>
        <v>0.21081543211235898</v>
      </c>
      <c r="T1398" s="1">
        <f t="shared" si="130"/>
        <v>0.78918456788764102</v>
      </c>
      <c r="U1398" s="1">
        <f t="shared" si="131"/>
        <v>-0.10282141574976168</v>
      </c>
      <c r="V1398" s="10">
        <f t="shared" si="126"/>
        <v>1</v>
      </c>
      <c r="W1398" s="12"/>
      <c r="X1398" s="12"/>
      <c r="Y1398" s="12"/>
      <c r="Z1398" s="12"/>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19"/>
      <c r="AX1398" s="8"/>
      <c r="AY1398" s="8"/>
      <c r="AZ1398" s="8"/>
      <c r="BA1398" s="8"/>
      <c r="BB1398" s="8"/>
      <c r="BC1398" s="8"/>
      <c r="BD1398" s="8"/>
      <c r="BE1398" s="8"/>
      <c r="BF1398" s="8"/>
      <c r="BG1398" s="8"/>
      <c r="BH1398" s="8"/>
      <c r="BI1398" s="8"/>
    </row>
    <row r="1399" spans="1:61" ht="15" thickBot="1">
      <c r="A1399" s="2">
        <v>0</v>
      </c>
      <c r="B1399" s="2">
        <v>0</v>
      </c>
      <c r="C1399" s="2">
        <v>43</v>
      </c>
      <c r="D1399" s="2">
        <v>2</v>
      </c>
      <c r="E1399" s="2">
        <v>0</v>
      </c>
      <c r="F1399" s="2">
        <v>0</v>
      </c>
      <c r="G1399" s="2">
        <v>0</v>
      </c>
      <c r="H1399" s="2">
        <v>0</v>
      </c>
      <c r="I1399" s="2">
        <v>0</v>
      </c>
      <c r="J1399" s="2">
        <v>0</v>
      </c>
      <c r="K1399" s="2">
        <v>255</v>
      </c>
      <c r="L1399" s="2">
        <v>130</v>
      </c>
      <c r="M1399" s="2">
        <v>85</v>
      </c>
      <c r="N1399" s="2">
        <v>29.56</v>
      </c>
      <c r="O1399" s="2">
        <v>80</v>
      </c>
      <c r="P1399" s="2">
        <v>78</v>
      </c>
      <c r="Q1399" s="1">
        <f t="shared" si="127"/>
        <v>-2.9554447631887131</v>
      </c>
      <c r="R1399" s="1">
        <f t="shared" si="128"/>
        <v>5.2055503055012199E-2</v>
      </c>
      <c r="S1399" s="1">
        <f t="shared" si="129"/>
        <v>4.9479806819935621E-2</v>
      </c>
      <c r="T1399" s="1">
        <f t="shared" si="130"/>
        <v>0.95052019318006442</v>
      </c>
      <c r="U1399" s="1">
        <f t="shared" si="131"/>
        <v>-2.2038652398202227E-2</v>
      </c>
      <c r="V1399" s="10">
        <f t="shared" si="126"/>
        <v>0</v>
      </c>
      <c r="W1399" s="12"/>
      <c r="X1399" s="12"/>
      <c r="Y1399" s="12"/>
      <c r="Z1399" s="12"/>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19"/>
      <c r="AX1399" s="8"/>
      <c r="AY1399" s="8"/>
      <c r="AZ1399" s="8"/>
      <c r="BA1399" s="8"/>
      <c r="BB1399" s="8"/>
      <c r="BC1399" s="8"/>
      <c r="BD1399" s="8"/>
      <c r="BE1399" s="8"/>
      <c r="BF1399" s="8"/>
      <c r="BG1399" s="8"/>
      <c r="BH1399" s="8"/>
      <c r="BI1399" s="8"/>
    </row>
    <row r="1400" spans="1:61" ht="15" thickBot="1">
      <c r="A1400" s="2">
        <v>0</v>
      </c>
      <c r="B1400" s="2">
        <v>0</v>
      </c>
      <c r="C1400" s="2">
        <v>46</v>
      </c>
      <c r="D1400" s="2">
        <v>2</v>
      </c>
      <c r="E1400" s="2">
        <v>0</v>
      </c>
      <c r="F1400" s="2">
        <v>0</v>
      </c>
      <c r="G1400" s="2">
        <v>0</v>
      </c>
      <c r="H1400" s="2">
        <v>0</v>
      </c>
      <c r="I1400" s="2">
        <v>0</v>
      </c>
      <c r="J1400" s="2">
        <v>0</v>
      </c>
      <c r="K1400" s="2">
        <v>190</v>
      </c>
      <c r="L1400" s="2">
        <v>126.5</v>
      </c>
      <c r="M1400" s="2">
        <v>85</v>
      </c>
      <c r="N1400" s="2">
        <v>19.03</v>
      </c>
      <c r="O1400" s="2">
        <v>80</v>
      </c>
      <c r="P1400" s="2">
        <v>75</v>
      </c>
      <c r="Q1400" s="1">
        <f t="shared" si="127"/>
        <v>-3.0600386203599799</v>
      </c>
      <c r="R1400" s="1">
        <f t="shared" si="128"/>
        <v>4.6885884435287267E-2</v>
      </c>
      <c r="S1400" s="1">
        <f t="shared" si="129"/>
        <v>4.4786050831680205E-2</v>
      </c>
      <c r="T1400" s="1">
        <f t="shared" si="130"/>
        <v>0.95521394916831981</v>
      </c>
      <c r="U1400" s="1">
        <f t="shared" si="131"/>
        <v>-1.9899344084686427E-2</v>
      </c>
      <c r="V1400" s="10">
        <f t="shared" si="126"/>
        <v>0</v>
      </c>
      <c r="W1400" s="12"/>
      <c r="X1400" s="12"/>
      <c r="Y1400" s="12"/>
      <c r="Z1400" s="12"/>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19"/>
      <c r="AX1400" s="8"/>
      <c r="AY1400" s="8"/>
      <c r="AZ1400" s="8"/>
      <c r="BA1400" s="8"/>
      <c r="BB1400" s="8"/>
      <c r="BC1400" s="8"/>
      <c r="BD1400" s="8"/>
      <c r="BE1400" s="8"/>
      <c r="BF1400" s="8"/>
      <c r="BG1400" s="8"/>
      <c r="BH1400" s="8"/>
      <c r="BI1400" s="8"/>
    </row>
    <row r="1401" spans="1:61" ht="15" thickBot="1">
      <c r="A1401" s="2">
        <v>1</v>
      </c>
      <c r="B1401" s="2">
        <v>1</v>
      </c>
      <c r="C1401" s="2">
        <v>52</v>
      </c>
      <c r="D1401" s="2">
        <v>2</v>
      </c>
      <c r="E1401" s="2">
        <v>0</v>
      </c>
      <c r="F1401" s="2">
        <v>0</v>
      </c>
      <c r="G1401" s="2">
        <v>0</v>
      </c>
      <c r="H1401" s="2">
        <v>0</v>
      </c>
      <c r="I1401" s="2">
        <v>0</v>
      </c>
      <c r="J1401" s="2">
        <v>0</v>
      </c>
      <c r="K1401" s="2">
        <v>219</v>
      </c>
      <c r="L1401" s="2">
        <v>136</v>
      </c>
      <c r="M1401" s="2">
        <v>76</v>
      </c>
      <c r="N1401" s="2">
        <v>24.49</v>
      </c>
      <c r="O1401" s="2">
        <v>52</v>
      </c>
      <c r="P1401" s="2">
        <v>73</v>
      </c>
      <c r="Q1401" s="1">
        <f t="shared" si="127"/>
        <v>-1.7584214612530991</v>
      </c>
      <c r="R1401" s="1">
        <f t="shared" si="128"/>
        <v>0.17231665776900026</v>
      </c>
      <c r="S1401" s="1">
        <f t="shared" si="129"/>
        <v>0.14698815087804926</v>
      </c>
      <c r="T1401" s="1">
        <f t="shared" si="130"/>
        <v>0.14698815087804926</v>
      </c>
      <c r="U1401" s="1">
        <f t="shared" si="131"/>
        <v>-0.83271767352182402</v>
      </c>
      <c r="V1401" s="10">
        <f t="shared" si="126"/>
        <v>1</v>
      </c>
      <c r="W1401" s="12"/>
      <c r="X1401" s="12"/>
      <c r="Y1401" s="12"/>
      <c r="Z1401" s="12"/>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19"/>
      <c r="AX1401" s="8"/>
      <c r="AY1401" s="8"/>
      <c r="AZ1401" s="8"/>
      <c r="BA1401" s="8"/>
      <c r="BB1401" s="8"/>
      <c r="BC1401" s="8"/>
      <c r="BD1401" s="8"/>
      <c r="BE1401" s="8"/>
      <c r="BF1401" s="8"/>
      <c r="BG1401" s="8"/>
      <c r="BH1401" s="8"/>
      <c r="BI1401" s="8"/>
    </row>
    <row r="1402" spans="1:61" ht="15" thickBot="1">
      <c r="A1402" s="2">
        <v>0</v>
      </c>
      <c r="B1402" s="2">
        <v>0</v>
      </c>
      <c r="C1402" s="2">
        <v>64</v>
      </c>
      <c r="D1402" s="2">
        <v>2</v>
      </c>
      <c r="E1402" s="2">
        <v>0</v>
      </c>
      <c r="F1402" s="2">
        <v>0</v>
      </c>
      <c r="G1402" s="2">
        <v>0</v>
      </c>
      <c r="H1402" s="2">
        <v>0</v>
      </c>
      <c r="I1402" s="2">
        <v>1</v>
      </c>
      <c r="J1402" s="2">
        <v>0</v>
      </c>
      <c r="K1402" s="2">
        <v>254</v>
      </c>
      <c r="L1402" s="2">
        <v>196</v>
      </c>
      <c r="M1402" s="2">
        <v>119</v>
      </c>
      <c r="N1402" s="2">
        <v>35.22</v>
      </c>
      <c r="O1402" s="2">
        <v>100</v>
      </c>
      <c r="P1402" s="2">
        <v>79</v>
      </c>
      <c r="Q1402" s="1">
        <f t="shared" si="127"/>
        <v>-0.53421508519066396</v>
      </c>
      <c r="R1402" s="1">
        <f t="shared" si="128"/>
        <v>0.58612917110407881</v>
      </c>
      <c r="S1402" s="1">
        <f t="shared" si="129"/>
        <v>0.36953432405261405</v>
      </c>
      <c r="T1402" s="1">
        <f t="shared" si="130"/>
        <v>0.6304656759473859</v>
      </c>
      <c r="U1402" s="1">
        <f t="shared" si="131"/>
        <v>-0.20033855247300725</v>
      </c>
      <c r="V1402" s="10">
        <f t="shared" si="126"/>
        <v>1</v>
      </c>
      <c r="W1402" s="12"/>
      <c r="X1402" s="12"/>
      <c r="Y1402" s="12"/>
      <c r="Z1402" s="12"/>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19"/>
      <c r="AX1402" s="8"/>
      <c r="AY1402" s="8"/>
      <c r="AZ1402" s="8"/>
      <c r="BA1402" s="8"/>
      <c r="BB1402" s="8"/>
      <c r="BC1402" s="8"/>
      <c r="BD1402" s="8"/>
      <c r="BE1402" s="8"/>
      <c r="BF1402" s="8"/>
      <c r="BG1402" s="8"/>
      <c r="BH1402" s="8"/>
      <c r="BI1402" s="8"/>
    </row>
    <row r="1403" spans="1:61" ht="15" thickBot="1">
      <c r="A1403" s="2">
        <v>0</v>
      </c>
      <c r="B1403" s="2">
        <v>0</v>
      </c>
      <c r="C1403" s="2">
        <v>49</v>
      </c>
      <c r="D1403" s="2">
        <v>2</v>
      </c>
      <c r="E1403" s="2">
        <v>0</v>
      </c>
      <c r="F1403" s="2">
        <v>0</v>
      </c>
      <c r="G1403" s="2">
        <v>0</v>
      </c>
      <c r="H1403" s="2">
        <v>0</v>
      </c>
      <c r="I1403" s="2">
        <v>0</v>
      </c>
      <c r="J1403" s="2">
        <v>0</v>
      </c>
      <c r="K1403" s="2">
        <v>170</v>
      </c>
      <c r="L1403" s="2">
        <v>112</v>
      </c>
      <c r="M1403" s="2">
        <v>79</v>
      </c>
      <c r="N1403" s="2">
        <v>21</v>
      </c>
      <c r="O1403" s="2">
        <v>60</v>
      </c>
      <c r="P1403" s="2">
        <v>80</v>
      </c>
      <c r="Q1403" s="1">
        <f t="shared" si="127"/>
        <v>-2.9998706750038604</v>
      </c>
      <c r="R1403" s="1">
        <f t="shared" si="128"/>
        <v>4.9793507496649597E-2</v>
      </c>
      <c r="S1403" s="1">
        <f t="shared" si="129"/>
        <v>4.7431715990878823E-2</v>
      </c>
      <c r="T1403" s="1">
        <f t="shared" si="130"/>
        <v>0.95256828400912119</v>
      </c>
      <c r="U1403" s="1">
        <f t="shared" si="131"/>
        <v>-2.1103882523283948E-2</v>
      </c>
      <c r="V1403" s="10">
        <f t="shared" si="126"/>
        <v>0</v>
      </c>
      <c r="W1403" s="12"/>
      <c r="X1403" s="12"/>
      <c r="Y1403" s="12"/>
      <c r="Z1403" s="12"/>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19"/>
      <c r="AX1403" s="8"/>
      <c r="AY1403" s="8"/>
      <c r="AZ1403" s="8"/>
      <c r="BA1403" s="8"/>
      <c r="BB1403" s="8"/>
      <c r="BC1403" s="8"/>
      <c r="BD1403" s="8"/>
      <c r="BE1403" s="8"/>
      <c r="BF1403" s="8"/>
      <c r="BG1403" s="8"/>
      <c r="BH1403" s="8"/>
      <c r="BI1403" s="8"/>
    </row>
    <row r="1404" spans="1:61" ht="15" thickBot="1">
      <c r="A1404" s="2">
        <v>0</v>
      </c>
      <c r="B1404" s="2">
        <v>1</v>
      </c>
      <c r="C1404" s="2">
        <v>50</v>
      </c>
      <c r="D1404" s="2">
        <v>2</v>
      </c>
      <c r="E1404" s="2">
        <v>1</v>
      </c>
      <c r="F1404" s="2">
        <v>10</v>
      </c>
      <c r="G1404" s="2">
        <v>0</v>
      </c>
      <c r="H1404" s="2">
        <v>0</v>
      </c>
      <c r="I1404" s="2">
        <v>0</v>
      </c>
      <c r="J1404" s="2">
        <v>0</v>
      </c>
      <c r="K1404" s="2">
        <v>180</v>
      </c>
      <c r="L1404" s="2">
        <v>116</v>
      </c>
      <c r="M1404" s="2">
        <v>82</v>
      </c>
      <c r="N1404" s="2">
        <v>30.11</v>
      </c>
      <c r="O1404" s="2">
        <v>80</v>
      </c>
      <c r="P1404" s="2">
        <v>92</v>
      </c>
      <c r="Q1404" s="1">
        <f t="shared" si="127"/>
        <v>-1.9754474637674058</v>
      </c>
      <c r="R1404" s="1">
        <f t="shared" si="128"/>
        <v>0.13869923547299731</v>
      </c>
      <c r="S1404" s="1">
        <f t="shared" si="129"/>
        <v>0.12180497812961462</v>
      </c>
      <c r="T1404" s="1">
        <f t="shared" si="130"/>
        <v>0.87819502187038534</v>
      </c>
      <c r="U1404" s="1">
        <f t="shared" si="131"/>
        <v>-5.6409029063046984E-2</v>
      </c>
      <c r="V1404" s="10">
        <f t="shared" si="126"/>
        <v>1</v>
      </c>
      <c r="W1404" s="12"/>
      <c r="X1404" s="12"/>
      <c r="Y1404" s="12"/>
      <c r="Z1404" s="12"/>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19"/>
      <c r="AX1404" s="8"/>
      <c r="AY1404" s="8"/>
      <c r="AZ1404" s="8"/>
      <c r="BA1404" s="8"/>
      <c r="BB1404" s="8"/>
      <c r="BC1404" s="8"/>
      <c r="BD1404" s="8"/>
      <c r="BE1404" s="8"/>
      <c r="BF1404" s="8"/>
      <c r="BG1404" s="8"/>
      <c r="BH1404" s="8"/>
      <c r="BI1404" s="8"/>
    </row>
    <row r="1405" spans="1:61" ht="15" thickBot="1">
      <c r="A1405" s="2">
        <v>0</v>
      </c>
      <c r="B1405" s="2">
        <v>1</v>
      </c>
      <c r="C1405" s="2">
        <v>59</v>
      </c>
      <c r="D1405" s="2">
        <v>1</v>
      </c>
      <c r="E1405" s="2">
        <v>0</v>
      </c>
      <c r="F1405" s="2">
        <v>0</v>
      </c>
      <c r="G1405" s="2">
        <v>0</v>
      </c>
      <c r="H1405" s="2">
        <v>0</v>
      </c>
      <c r="I1405" s="2">
        <v>1</v>
      </c>
      <c r="J1405" s="2">
        <v>0</v>
      </c>
      <c r="K1405" s="2">
        <v>178</v>
      </c>
      <c r="L1405" s="2">
        <v>170</v>
      </c>
      <c r="M1405" s="2">
        <v>118</v>
      </c>
      <c r="N1405" s="2">
        <v>33.450000000000003</v>
      </c>
      <c r="O1405" s="2">
        <v>79</v>
      </c>
      <c r="P1405" s="2">
        <v>81</v>
      </c>
      <c r="Q1405" s="1">
        <f t="shared" si="127"/>
        <v>-0.74682192882224196</v>
      </c>
      <c r="R1405" s="1">
        <f t="shared" si="128"/>
        <v>0.4738701552800148</v>
      </c>
      <c r="S1405" s="1">
        <f t="shared" si="129"/>
        <v>0.32151418059617748</v>
      </c>
      <c r="T1405" s="1">
        <f t="shared" si="130"/>
        <v>0.67848581940382258</v>
      </c>
      <c r="U1405" s="1">
        <f t="shared" si="131"/>
        <v>-0.16845922481931783</v>
      </c>
      <c r="V1405" s="10">
        <f t="shared" si="126"/>
        <v>1</v>
      </c>
      <c r="W1405" s="12"/>
      <c r="X1405" s="12"/>
      <c r="Y1405" s="12"/>
      <c r="Z1405" s="12"/>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19"/>
      <c r="AX1405" s="8"/>
      <c r="AY1405" s="8"/>
      <c r="AZ1405" s="8"/>
      <c r="BA1405" s="8"/>
      <c r="BB1405" s="8"/>
      <c r="BC1405" s="8"/>
      <c r="BD1405" s="8"/>
      <c r="BE1405" s="8"/>
      <c r="BF1405" s="8"/>
      <c r="BG1405" s="8"/>
      <c r="BH1405" s="8"/>
      <c r="BI1405" s="8"/>
    </row>
    <row r="1406" spans="1:61" ht="15" thickBot="1">
      <c r="A1406" s="2">
        <v>0</v>
      </c>
      <c r="B1406" s="2">
        <v>0</v>
      </c>
      <c r="C1406" s="2">
        <v>56</v>
      </c>
      <c r="D1406" s="2">
        <v>2</v>
      </c>
      <c r="E1406" s="2">
        <v>0</v>
      </c>
      <c r="F1406" s="2">
        <v>0</v>
      </c>
      <c r="G1406" s="2">
        <v>0</v>
      </c>
      <c r="H1406" s="2">
        <v>0</v>
      </c>
      <c r="I1406" s="2">
        <v>1</v>
      </c>
      <c r="J1406" s="2">
        <v>0</v>
      </c>
      <c r="K1406" s="2">
        <v>338</v>
      </c>
      <c r="L1406" s="2">
        <v>190</v>
      </c>
      <c r="M1406" s="2">
        <v>97</v>
      </c>
      <c r="N1406" s="2">
        <v>26.1</v>
      </c>
      <c r="O1406" s="2">
        <v>75</v>
      </c>
      <c r="P1406" s="2">
        <v>83</v>
      </c>
      <c r="Q1406" s="1">
        <f t="shared" si="127"/>
        <v>-0.79986658580793879</v>
      </c>
      <c r="R1406" s="1">
        <f t="shared" si="128"/>
        <v>0.44938891497699784</v>
      </c>
      <c r="S1406" s="1">
        <f t="shared" si="129"/>
        <v>0.31005405818501774</v>
      </c>
      <c r="T1406" s="1">
        <f t="shared" si="130"/>
        <v>0.68994594181498226</v>
      </c>
      <c r="U1406" s="1">
        <f t="shared" si="131"/>
        <v>-0.16118493548182403</v>
      </c>
      <c r="V1406" s="10">
        <f t="shared" si="126"/>
        <v>1</v>
      </c>
      <c r="W1406" s="12"/>
      <c r="X1406" s="12"/>
      <c r="Y1406" s="12"/>
      <c r="Z1406" s="12"/>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19"/>
      <c r="AX1406" s="8"/>
      <c r="AY1406" s="8"/>
      <c r="AZ1406" s="8"/>
      <c r="BA1406" s="8"/>
      <c r="BB1406" s="8"/>
      <c r="BC1406" s="8"/>
      <c r="BD1406" s="8"/>
      <c r="BE1406" s="8"/>
      <c r="BF1406" s="8"/>
      <c r="BG1406" s="8"/>
      <c r="BH1406" s="8"/>
      <c r="BI1406" s="8"/>
    </row>
    <row r="1407" spans="1:61" ht="15" thickBot="1">
      <c r="A1407" s="2">
        <v>0</v>
      </c>
      <c r="B1407" s="2">
        <v>0</v>
      </c>
      <c r="C1407" s="2">
        <v>49</v>
      </c>
      <c r="D1407" s="2">
        <v>3</v>
      </c>
      <c r="E1407" s="2">
        <v>0</v>
      </c>
      <c r="F1407" s="2">
        <v>0</v>
      </c>
      <c r="G1407" s="2">
        <v>0</v>
      </c>
      <c r="H1407" s="2">
        <v>0</v>
      </c>
      <c r="I1407" s="2">
        <v>0</v>
      </c>
      <c r="J1407" s="2">
        <v>0</v>
      </c>
      <c r="K1407" s="2">
        <v>241</v>
      </c>
      <c r="L1407" s="2">
        <v>120</v>
      </c>
      <c r="M1407" s="2">
        <v>70.5</v>
      </c>
      <c r="N1407" s="2">
        <v>23.29</v>
      </c>
      <c r="O1407" s="2">
        <v>87</v>
      </c>
      <c r="P1407" s="2">
        <v>84</v>
      </c>
      <c r="Q1407" s="1">
        <f t="shared" si="127"/>
        <v>-2.7681794849772752</v>
      </c>
      <c r="R1407" s="1">
        <f t="shared" si="128"/>
        <v>6.2776185765739068E-2</v>
      </c>
      <c r="S1407" s="1">
        <f t="shared" si="129"/>
        <v>5.9068114817145904E-2</v>
      </c>
      <c r="T1407" s="1">
        <f t="shared" si="130"/>
        <v>0.94093188518285409</v>
      </c>
      <c r="U1407" s="1">
        <f t="shared" si="131"/>
        <v>-2.6441814362248805E-2</v>
      </c>
      <c r="V1407" s="10">
        <f t="shared" si="126"/>
        <v>0</v>
      </c>
      <c r="W1407" s="12"/>
      <c r="X1407" s="12"/>
      <c r="Y1407" s="12"/>
      <c r="Z1407" s="12"/>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19"/>
      <c r="AX1407" s="8"/>
      <c r="AY1407" s="8"/>
      <c r="AZ1407" s="8"/>
      <c r="BA1407" s="8"/>
      <c r="BB1407" s="8"/>
      <c r="BC1407" s="8"/>
      <c r="BD1407" s="8"/>
      <c r="BE1407" s="8"/>
      <c r="BF1407" s="8"/>
      <c r="BG1407" s="8"/>
      <c r="BH1407" s="8"/>
      <c r="BI1407" s="8"/>
    </row>
    <row r="1408" spans="1:61" ht="15" thickBot="1">
      <c r="A1408" s="2">
        <v>0</v>
      </c>
      <c r="B1408" s="2">
        <v>1</v>
      </c>
      <c r="C1408" s="2">
        <v>46</v>
      </c>
      <c r="D1408" s="2">
        <v>1</v>
      </c>
      <c r="E1408" s="2">
        <v>1</v>
      </c>
      <c r="F1408" s="2">
        <v>5</v>
      </c>
      <c r="G1408" s="2">
        <v>0</v>
      </c>
      <c r="H1408" s="2">
        <v>0</v>
      </c>
      <c r="I1408" s="2">
        <v>0</v>
      </c>
      <c r="J1408" s="2">
        <v>0</v>
      </c>
      <c r="K1408" s="2">
        <v>221</v>
      </c>
      <c r="L1408" s="2">
        <v>125</v>
      </c>
      <c r="M1408" s="2">
        <v>88</v>
      </c>
      <c r="N1408" s="2">
        <v>24.81</v>
      </c>
      <c r="O1408" s="2">
        <v>72</v>
      </c>
      <c r="P1408" s="2">
        <v>87</v>
      </c>
      <c r="Q1408" s="1">
        <f t="shared" si="127"/>
        <v>-2.1095714191185975</v>
      </c>
      <c r="R1408" s="1">
        <f t="shared" si="128"/>
        <v>0.12128993784407612</v>
      </c>
      <c r="S1408" s="1">
        <f t="shared" si="129"/>
        <v>0.1081700046976988</v>
      </c>
      <c r="T1408" s="1">
        <f t="shared" si="130"/>
        <v>0.89182999530230123</v>
      </c>
      <c r="U1408" s="1">
        <f t="shared" si="131"/>
        <v>-4.9717924927427361E-2</v>
      </c>
      <c r="V1408" s="10">
        <f t="shared" si="126"/>
        <v>1</v>
      </c>
      <c r="W1408" s="12"/>
      <c r="X1408" s="12"/>
      <c r="Y1408" s="12"/>
      <c r="Z1408" s="12"/>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19"/>
      <c r="AX1408" s="8"/>
      <c r="AY1408" s="8"/>
      <c r="AZ1408" s="8"/>
      <c r="BA1408" s="8"/>
      <c r="BB1408" s="8"/>
      <c r="BC1408" s="8"/>
      <c r="BD1408" s="8"/>
      <c r="BE1408" s="8"/>
      <c r="BF1408" s="8"/>
      <c r="BG1408" s="8"/>
      <c r="BH1408" s="8"/>
      <c r="BI1408" s="8"/>
    </row>
    <row r="1409" spans="1:61" ht="15" thickBot="1">
      <c r="A1409" s="2">
        <v>0</v>
      </c>
      <c r="B1409" s="2">
        <v>1</v>
      </c>
      <c r="C1409" s="2">
        <v>41</v>
      </c>
      <c r="D1409" s="2">
        <v>2</v>
      </c>
      <c r="E1409" s="2">
        <v>0</v>
      </c>
      <c r="F1409" s="2">
        <v>0</v>
      </c>
      <c r="G1409" s="2">
        <v>0</v>
      </c>
      <c r="H1409" s="2">
        <v>0</v>
      </c>
      <c r="I1409" s="2">
        <v>0</v>
      </c>
      <c r="J1409" s="2">
        <v>0</v>
      </c>
      <c r="K1409" s="2">
        <v>247</v>
      </c>
      <c r="L1409" s="2">
        <v>104</v>
      </c>
      <c r="M1409" s="2">
        <v>73</v>
      </c>
      <c r="N1409" s="2">
        <v>23.7</v>
      </c>
      <c r="O1409" s="2">
        <v>68</v>
      </c>
      <c r="P1409" s="2">
        <v>68</v>
      </c>
      <c r="Q1409" s="1">
        <f t="shared" si="127"/>
        <v>-2.9634349206021318</v>
      </c>
      <c r="R1409" s="1">
        <f t="shared" si="128"/>
        <v>5.1641228654232998E-2</v>
      </c>
      <c r="S1409" s="1">
        <f t="shared" si="129"/>
        <v>4.910536716054522E-2</v>
      </c>
      <c r="T1409" s="1">
        <f t="shared" si="130"/>
        <v>0.95089463283945475</v>
      </c>
      <c r="U1409" s="1">
        <f t="shared" si="131"/>
        <v>-2.1867603894997395E-2</v>
      </c>
      <c r="V1409" s="10">
        <f t="shared" si="126"/>
        <v>0</v>
      </c>
      <c r="W1409" s="12"/>
      <c r="X1409" s="12"/>
      <c r="Y1409" s="12"/>
      <c r="Z1409" s="12"/>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19"/>
      <c r="AX1409" s="8"/>
      <c r="AY1409" s="8"/>
      <c r="AZ1409" s="8"/>
      <c r="BA1409" s="8"/>
      <c r="BB1409" s="8"/>
      <c r="BC1409" s="8"/>
      <c r="BD1409" s="8"/>
      <c r="BE1409" s="8"/>
      <c r="BF1409" s="8"/>
      <c r="BG1409" s="8"/>
      <c r="BH1409" s="8"/>
      <c r="BI1409" s="8"/>
    </row>
    <row r="1410" spans="1:61" ht="15" thickBot="1">
      <c r="A1410" s="2">
        <v>0</v>
      </c>
      <c r="B1410" s="2">
        <v>0</v>
      </c>
      <c r="C1410" s="2">
        <v>46</v>
      </c>
      <c r="D1410" s="2">
        <v>2</v>
      </c>
      <c r="E1410" s="2">
        <v>0</v>
      </c>
      <c r="F1410" s="2">
        <v>0</v>
      </c>
      <c r="G1410" s="2">
        <v>0</v>
      </c>
      <c r="H1410" s="2">
        <v>0</v>
      </c>
      <c r="I1410" s="2">
        <v>0</v>
      </c>
      <c r="J1410" s="2">
        <v>0</v>
      </c>
      <c r="K1410" s="2">
        <v>244</v>
      </c>
      <c r="L1410" s="2">
        <v>107.5</v>
      </c>
      <c r="M1410" s="2">
        <v>70</v>
      </c>
      <c r="N1410" s="2">
        <v>22.72</v>
      </c>
      <c r="O1410" s="2">
        <v>47</v>
      </c>
      <c r="P1410" s="2">
        <v>88</v>
      </c>
      <c r="Q1410" s="1">
        <f t="shared" si="127"/>
        <v>-2.9408327528957097</v>
      </c>
      <c r="R1410" s="1">
        <f t="shared" si="128"/>
        <v>5.2821722975166144E-2</v>
      </c>
      <c r="S1410" s="1">
        <f t="shared" si="129"/>
        <v>5.0171573992505943E-2</v>
      </c>
      <c r="T1410" s="1">
        <f t="shared" si="130"/>
        <v>0.94982842600749406</v>
      </c>
      <c r="U1410" s="1">
        <f t="shared" si="131"/>
        <v>-2.235483720350151E-2</v>
      </c>
      <c r="V1410" s="10">
        <f t="shared" si="126"/>
        <v>0</v>
      </c>
      <c r="W1410" s="12"/>
      <c r="X1410" s="12"/>
      <c r="Y1410" s="12"/>
      <c r="Z1410" s="12"/>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19"/>
      <c r="AX1410" s="8"/>
      <c r="AY1410" s="8"/>
      <c r="AZ1410" s="8"/>
      <c r="BA1410" s="8"/>
      <c r="BB1410" s="8"/>
      <c r="BC1410" s="8"/>
      <c r="BD1410" s="8"/>
      <c r="BE1410" s="8"/>
      <c r="BF1410" s="8"/>
      <c r="BG1410" s="8"/>
      <c r="BH1410" s="8"/>
      <c r="BI1410" s="8"/>
    </row>
    <row r="1411" spans="1:61" ht="15" thickBot="1">
      <c r="A1411" s="2">
        <v>0</v>
      </c>
      <c r="B1411" s="2">
        <v>0</v>
      </c>
      <c r="C1411" s="2">
        <v>50</v>
      </c>
      <c r="D1411" s="2">
        <v>1</v>
      </c>
      <c r="E1411" s="2">
        <v>1</v>
      </c>
      <c r="F1411" s="2">
        <v>9</v>
      </c>
      <c r="G1411" s="2">
        <v>0</v>
      </c>
      <c r="H1411" s="2">
        <v>0</v>
      </c>
      <c r="I1411" s="2">
        <v>0</v>
      </c>
      <c r="J1411" s="2">
        <v>0</v>
      </c>
      <c r="K1411" s="2">
        <v>229</v>
      </c>
      <c r="L1411" s="2">
        <v>114</v>
      </c>
      <c r="M1411" s="2">
        <v>68</v>
      </c>
      <c r="N1411" s="2">
        <v>23.2</v>
      </c>
      <c r="O1411" s="2">
        <v>90</v>
      </c>
      <c r="P1411" s="2">
        <v>70</v>
      </c>
      <c r="Q1411" s="1">
        <f t="shared" si="127"/>
        <v>-2.5983194508006484</v>
      </c>
      <c r="R1411" s="1">
        <f t="shared" si="128"/>
        <v>7.4398503558927215E-2</v>
      </c>
      <c r="S1411" s="1">
        <f t="shared" si="129"/>
        <v>6.9246655977724655E-2</v>
      </c>
      <c r="T1411" s="1">
        <f t="shared" si="130"/>
        <v>0.93075334402227539</v>
      </c>
      <c r="U1411" s="1">
        <f t="shared" si="131"/>
        <v>-3.1165394768111455E-2</v>
      </c>
      <c r="V1411" s="10">
        <f t="shared" si="126"/>
        <v>0</v>
      </c>
      <c r="W1411" s="12"/>
      <c r="X1411" s="12"/>
      <c r="Y1411" s="12"/>
      <c r="Z1411" s="12"/>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19"/>
      <c r="AX1411" s="8"/>
      <c r="AY1411" s="8"/>
      <c r="AZ1411" s="8"/>
      <c r="BA1411" s="8"/>
      <c r="BB1411" s="8"/>
      <c r="BC1411" s="8"/>
      <c r="BD1411" s="8"/>
      <c r="BE1411" s="8"/>
      <c r="BF1411" s="8"/>
      <c r="BG1411" s="8"/>
      <c r="BH1411" s="8"/>
      <c r="BI1411" s="8"/>
    </row>
    <row r="1412" spans="1:61" ht="15" thickBot="1">
      <c r="A1412" s="2">
        <v>0</v>
      </c>
      <c r="B1412" s="2">
        <v>0</v>
      </c>
      <c r="C1412" s="2">
        <v>44</v>
      </c>
      <c r="D1412" s="2">
        <v>1</v>
      </c>
      <c r="E1412" s="2">
        <v>0</v>
      </c>
      <c r="F1412" s="2">
        <v>0</v>
      </c>
      <c r="G1412" s="2">
        <v>0</v>
      </c>
      <c r="H1412" s="2">
        <v>0</v>
      </c>
      <c r="I1412" s="2">
        <v>0</v>
      </c>
      <c r="J1412" s="2">
        <v>0</v>
      </c>
      <c r="K1412" s="2">
        <v>197</v>
      </c>
      <c r="L1412" s="2">
        <v>125.5</v>
      </c>
      <c r="M1412" s="2">
        <v>82.5</v>
      </c>
      <c r="N1412" s="2">
        <v>25.13</v>
      </c>
      <c r="O1412" s="2">
        <v>79</v>
      </c>
      <c r="P1412" s="2">
        <v>50</v>
      </c>
      <c r="Q1412" s="1">
        <f t="shared" si="127"/>
        <v>-3.2628228394630785</v>
      </c>
      <c r="R1412" s="1">
        <f t="shared" si="128"/>
        <v>3.8280186536379684E-2</v>
      </c>
      <c r="S1412" s="1">
        <f t="shared" si="129"/>
        <v>3.6868840446699983E-2</v>
      </c>
      <c r="T1412" s="1">
        <f t="shared" si="130"/>
        <v>0.96313115955329998</v>
      </c>
      <c r="U1412" s="1">
        <f t="shared" si="131"/>
        <v>-1.6314566466818704E-2</v>
      </c>
      <c r="V1412" s="10">
        <f t="shared" si="126"/>
        <v>0</v>
      </c>
      <c r="W1412" s="12"/>
      <c r="X1412" s="12"/>
      <c r="Y1412" s="12"/>
      <c r="Z1412" s="12"/>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19"/>
      <c r="AX1412" s="8"/>
      <c r="AY1412" s="8"/>
      <c r="AZ1412" s="8"/>
      <c r="BA1412" s="8"/>
      <c r="BB1412" s="8"/>
      <c r="BC1412" s="8"/>
      <c r="BD1412" s="8"/>
      <c r="BE1412" s="8"/>
      <c r="BF1412" s="8"/>
      <c r="BG1412" s="8"/>
      <c r="BH1412" s="8"/>
      <c r="BI1412" s="8"/>
    </row>
    <row r="1413" spans="1:61" ht="15" thickBot="1">
      <c r="A1413" s="2">
        <v>0</v>
      </c>
      <c r="B1413" s="2">
        <v>1</v>
      </c>
      <c r="C1413" s="2">
        <v>57</v>
      </c>
      <c r="D1413" s="2">
        <v>1</v>
      </c>
      <c r="E1413" s="2">
        <v>0</v>
      </c>
      <c r="F1413" s="2">
        <v>0</v>
      </c>
      <c r="G1413" s="2">
        <v>0</v>
      </c>
      <c r="H1413" s="2">
        <v>0</v>
      </c>
      <c r="I1413" s="2">
        <v>0</v>
      </c>
      <c r="J1413" s="2">
        <v>0</v>
      </c>
      <c r="K1413" s="2">
        <v>200</v>
      </c>
      <c r="L1413" s="2">
        <v>117.5</v>
      </c>
      <c r="M1413" s="2">
        <v>80</v>
      </c>
      <c r="N1413" s="2">
        <v>25.41</v>
      </c>
      <c r="O1413" s="2">
        <v>65</v>
      </c>
      <c r="P1413" s="2">
        <v>80</v>
      </c>
      <c r="Q1413" s="1">
        <f t="shared" si="127"/>
        <v>-1.7251688912844729</v>
      </c>
      <c r="R1413" s="1">
        <f t="shared" si="128"/>
        <v>0.17814296243831074</v>
      </c>
      <c r="S1413" s="1">
        <f t="shared" si="129"/>
        <v>0.15120657519323644</v>
      </c>
      <c r="T1413" s="1">
        <f t="shared" si="130"/>
        <v>0.84879342480676356</v>
      </c>
      <c r="U1413" s="1">
        <f t="shared" si="131"/>
        <v>-7.1197993363549358E-2</v>
      </c>
      <c r="V1413" s="10">
        <f t="shared" si="126"/>
        <v>1</v>
      </c>
      <c r="W1413" s="12"/>
      <c r="X1413" s="12"/>
      <c r="Y1413" s="12"/>
      <c r="Z1413" s="12"/>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19"/>
      <c r="AX1413" s="8"/>
      <c r="AY1413" s="8"/>
      <c r="AZ1413" s="8"/>
      <c r="BA1413" s="8"/>
      <c r="BB1413" s="8"/>
      <c r="BC1413" s="8"/>
      <c r="BD1413" s="8"/>
      <c r="BE1413" s="8"/>
      <c r="BF1413" s="8"/>
      <c r="BG1413" s="8"/>
      <c r="BH1413" s="8"/>
      <c r="BI1413" s="8"/>
    </row>
    <row r="1414" spans="1:61" ht="15" thickBot="1">
      <c r="A1414" s="2">
        <v>1</v>
      </c>
      <c r="B1414" s="2">
        <v>0</v>
      </c>
      <c r="C1414" s="2">
        <v>58</v>
      </c>
      <c r="D1414" s="2">
        <v>2</v>
      </c>
      <c r="E1414" s="2">
        <v>0</v>
      </c>
      <c r="F1414" s="2">
        <v>0</v>
      </c>
      <c r="G1414" s="2">
        <v>0</v>
      </c>
      <c r="H1414" s="2">
        <v>0</v>
      </c>
      <c r="I1414" s="2">
        <v>1</v>
      </c>
      <c r="J1414" s="2">
        <v>0</v>
      </c>
      <c r="K1414" s="2">
        <v>312</v>
      </c>
      <c r="L1414" s="2">
        <v>161</v>
      </c>
      <c r="M1414" s="2">
        <v>100.5</v>
      </c>
      <c r="N1414" s="2">
        <v>21.51</v>
      </c>
      <c r="O1414" s="2">
        <v>75</v>
      </c>
      <c r="P1414" s="2">
        <v>64</v>
      </c>
      <c r="Q1414" s="1">
        <f t="shared" si="127"/>
        <v>-1.3586561826328856</v>
      </c>
      <c r="R1414" s="1">
        <f t="shared" si="128"/>
        <v>0.2570059140117309</v>
      </c>
      <c r="S1414" s="1">
        <f t="shared" si="129"/>
        <v>0.20445879462213287</v>
      </c>
      <c r="T1414" s="1">
        <f t="shared" si="130"/>
        <v>0.20445879462213287</v>
      </c>
      <c r="U1414" s="1">
        <f t="shared" si="131"/>
        <v>-0.68939420389802275</v>
      </c>
      <c r="V1414" s="10">
        <f t="shared" si="126"/>
        <v>1</v>
      </c>
      <c r="W1414" s="12"/>
      <c r="X1414" s="12"/>
      <c r="Y1414" s="12"/>
      <c r="Z1414" s="12"/>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19"/>
      <c r="AX1414" s="8"/>
      <c r="AY1414" s="8"/>
      <c r="AZ1414" s="8"/>
      <c r="BA1414" s="8"/>
      <c r="BB1414" s="8"/>
      <c r="BC1414" s="8"/>
      <c r="BD1414" s="8"/>
      <c r="BE1414" s="8"/>
      <c r="BF1414" s="8"/>
      <c r="BG1414" s="8"/>
      <c r="BH1414" s="8"/>
      <c r="BI1414" s="8"/>
    </row>
    <row r="1415" spans="1:61" ht="15" thickBot="1">
      <c r="A1415" s="2">
        <v>0</v>
      </c>
      <c r="B1415" s="2">
        <v>1</v>
      </c>
      <c r="C1415" s="2">
        <v>41</v>
      </c>
      <c r="D1415" s="2">
        <v>2</v>
      </c>
      <c r="E1415" s="2">
        <v>1</v>
      </c>
      <c r="F1415" s="2">
        <v>40</v>
      </c>
      <c r="G1415" s="2">
        <v>0</v>
      </c>
      <c r="H1415" s="2">
        <v>0</v>
      </c>
      <c r="I1415" s="2">
        <v>1</v>
      </c>
      <c r="J1415" s="2">
        <v>0</v>
      </c>
      <c r="K1415" s="2">
        <v>313</v>
      </c>
      <c r="L1415" s="2">
        <v>114</v>
      </c>
      <c r="M1415" s="2">
        <v>79</v>
      </c>
      <c r="N1415" s="2">
        <v>25.63</v>
      </c>
      <c r="O1415" s="2">
        <v>60</v>
      </c>
      <c r="P1415" s="2">
        <v>93</v>
      </c>
      <c r="Q1415" s="1">
        <f t="shared" si="127"/>
        <v>-1.4403754943799374</v>
      </c>
      <c r="R1415" s="1">
        <f t="shared" si="128"/>
        <v>0.23683881034113163</v>
      </c>
      <c r="S1415" s="1">
        <f t="shared" si="129"/>
        <v>0.19148720784061529</v>
      </c>
      <c r="T1415" s="1">
        <f t="shared" si="130"/>
        <v>0.80851279215938465</v>
      </c>
      <c r="U1415" s="1">
        <f t="shared" si="131"/>
        <v>-9.2313104365764925E-2</v>
      </c>
      <c r="V1415" s="10">
        <f t="shared" ref="V1415:V1478" si="132">IF(S1415&gt;0.1,1,0)</f>
        <v>1</v>
      </c>
      <c r="W1415" s="12"/>
      <c r="X1415" s="12"/>
      <c r="Y1415" s="12"/>
      <c r="Z1415" s="12"/>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19"/>
      <c r="AX1415" s="8"/>
      <c r="AY1415" s="8"/>
      <c r="AZ1415" s="8"/>
      <c r="BA1415" s="8"/>
      <c r="BB1415" s="8"/>
      <c r="BC1415" s="8"/>
      <c r="BD1415" s="8"/>
      <c r="BE1415" s="8"/>
      <c r="BF1415" s="8"/>
      <c r="BG1415" s="8"/>
      <c r="BH1415" s="8"/>
      <c r="BI1415" s="8"/>
    </row>
    <row r="1416" spans="1:61" ht="15" thickBot="1">
      <c r="A1416" s="2">
        <v>0</v>
      </c>
      <c r="B1416" s="2">
        <v>0</v>
      </c>
      <c r="C1416" s="2">
        <v>43</v>
      </c>
      <c r="D1416" s="2">
        <v>4</v>
      </c>
      <c r="E1416" s="2">
        <v>0</v>
      </c>
      <c r="F1416" s="2">
        <v>0</v>
      </c>
      <c r="G1416" s="2">
        <v>0</v>
      </c>
      <c r="H1416" s="2">
        <v>0</v>
      </c>
      <c r="I1416" s="2">
        <v>0</v>
      </c>
      <c r="J1416" s="2">
        <v>0</v>
      </c>
      <c r="K1416" s="2">
        <v>240</v>
      </c>
      <c r="L1416" s="2">
        <v>110.5</v>
      </c>
      <c r="M1416" s="2">
        <v>66</v>
      </c>
      <c r="N1416" s="2">
        <v>24.09</v>
      </c>
      <c r="O1416" s="2">
        <v>67</v>
      </c>
      <c r="P1416" s="2">
        <v>80</v>
      </c>
      <c r="Q1416" s="1">
        <f t="shared" ref="Q1416:Q1479" si="133">A$2+SUMPRODUCT($B$2:$P$2,B1416:P1416)</f>
        <v>-3.2834448345245022</v>
      </c>
      <c r="R1416" s="1">
        <f t="shared" ref="R1416:R1479" si="134">EXP(Q1416)</f>
        <v>3.7498856697976493E-2</v>
      </c>
      <c r="S1416" s="1">
        <f t="shared" ref="S1416:S1479" si="135">R1416/(1+R1416)</f>
        <v>3.6143516164753406E-2</v>
      </c>
      <c r="T1416" s="1">
        <f t="shared" ref="T1416:T1479" si="136">IF(A1416=1,S1416,1-S1416)</f>
        <v>0.96385648383524658</v>
      </c>
      <c r="U1416" s="1">
        <f t="shared" ref="U1416:U1479" si="137">LOG(T1416)</f>
        <v>-1.5987626800965465E-2</v>
      </c>
      <c r="V1416" s="10">
        <f t="shared" si="132"/>
        <v>0</v>
      </c>
      <c r="W1416" s="12"/>
      <c r="X1416" s="12"/>
      <c r="Y1416" s="12"/>
      <c r="Z1416" s="12"/>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19"/>
      <c r="AX1416" s="8"/>
      <c r="AY1416" s="8"/>
      <c r="AZ1416" s="8"/>
      <c r="BA1416" s="8"/>
      <c r="BB1416" s="8"/>
      <c r="BC1416" s="8"/>
      <c r="BD1416" s="8"/>
      <c r="BE1416" s="8"/>
      <c r="BF1416" s="8"/>
      <c r="BG1416" s="8"/>
      <c r="BH1416" s="8"/>
      <c r="BI1416" s="8"/>
    </row>
    <row r="1417" spans="1:61" ht="15" thickBot="1">
      <c r="A1417" s="2">
        <v>0</v>
      </c>
      <c r="B1417" s="2">
        <v>1</v>
      </c>
      <c r="C1417" s="2">
        <v>36</v>
      </c>
      <c r="D1417" s="2">
        <v>2</v>
      </c>
      <c r="E1417" s="2">
        <v>1</v>
      </c>
      <c r="F1417" s="2">
        <v>20</v>
      </c>
      <c r="G1417" s="2">
        <v>0</v>
      </c>
      <c r="H1417" s="2">
        <v>0</v>
      </c>
      <c r="I1417" s="2">
        <v>0</v>
      </c>
      <c r="J1417" s="2">
        <v>0</v>
      </c>
      <c r="K1417" s="2">
        <v>204</v>
      </c>
      <c r="L1417" s="2">
        <v>132.5</v>
      </c>
      <c r="M1417" s="2">
        <v>82.5</v>
      </c>
      <c r="N1417" s="2">
        <v>21.27</v>
      </c>
      <c r="O1417" s="2">
        <v>70</v>
      </c>
      <c r="P1417" s="2">
        <v>84</v>
      </c>
      <c r="Q1417" s="1">
        <f t="shared" si="133"/>
        <v>-2.4619748728129398</v>
      </c>
      <c r="R1417" s="1">
        <f t="shared" si="134"/>
        <v>8.5266394299154349E-2</v>
      </c>
      <c r="S1417" s="1">
        <f t="shared" si="135"/>
        <v>7.8567248324516559E-2</v>
      </c>
      <c r="T1417" s="1">
        <f t="shared" si="136"/>
        <v>0.92143275167548344</v>
      </c>
      <c r="U1417" s="1">
        <f t="shared" si="137"/>
        <v>-3.5536355118781067E-2</v>
      </c>
      <c r="V1417" s="10">
        <f t="shared" si="132"/>
        <v>0</v>
      </c>
      <c r="W1417" s="12"/>
      <c r="X1417" s="12"/>
      <c r="Y1417" s="12"/>
      <c r="Z1417" s="12"/>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19"/>
      <c r="AX1417" s="8"/>
      <c r="AY1417" s="8"/>
      <c r="AZ1417" s="8"/>
      <c r="BA1417" s="8"/>
      <c r="BB1417" s="8"/>
      <c r="BC1417" s="8"/>
      <c r="BD1417" s="8"/>
      <c r="BE1417" s="8"/>
      <c r="BF1417" s="8"/>
      <c r="BG1417" s="8"/>
      <c r="BH1417" s="8"/>
      <c r="BI1417" s="8"/>
    </row>
    <row r="1418" spans="1:61" ht="15" thickBot="1">
      <c r="A1418" s="2">
        <v>0</v>
      </c>
      <c r="B1418" s="2">
        <v>1</v>
      </c>
      <c r="C1418" s="2">
        <v>52</v>
      </c>
      <c r="D1418" s="2">
        <v>1</v>
      </c>
      <c r="E1418" s="2">
        <v>1</v>
      </c>
      <c r="F1418" s="2">
        <v>2</v>
      </c>
      <c r="G1418" s="2">
        <v>0</v>
      </c>
      <c r="H1418" s="2">
        <v>0</v>
      </c>
      <c r="I1418" s="2">
        <v>0</v>
      </c>
      <c r="J1418" s="2">
        <v>0</v>
      </c>
      <c r="K1418" s="2">
        <v>246</v>
      </c>
      <c r="L1418" s="2">
        <v>122</v>
      </c>
      <c r="M1418" s="2">
        <v>81</v>
      </c>
      <c r="N1418" s="2">
        <v>27.61</v>
      </c>
      <c r="O1418" s="2">
        <v>90</v>
      </c>
      <c r="P1418" s="2">
        <v>98</v>
      </c>
      <c r="Q1418" s="1">
        <f t="shared" si="133"/>
        <v>-1.702900091084091</v>
      </c>
      <c r="R1418" s="1">
        <f t="shared" si="134"/>
        <v>0.1821544926837832</v>
      </c>
      <c r="S1418" s="1">
        <f t="shared" si="135"/>
        <v>0.15408687596343471</v>
      </c>
      <c r="T1418" s="1">
        <f t="shared" si="136"/>
        <v>0.84591312403656527</v>
      </c>
      <c r="U1418" s="1">
        <f t="shared" si="137"/>
        <v>-7.2674237066060909E-2</v>
      </c>
      <c r="V1418" s="10">
        <f t="shared" si="132"/>
        <v>1</v>
      </c>
      <c r="W1418" s="12"/>
      <c r="X1418" s="12"/>
      <c r="Y1418" s="12"/>
      <c r="Z1418" s="12"/>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19"/>
      <c r="AX1418" s="8"/>
      <c r="AY1418" s="8"/>
      <c r="AZ1418" s="8"/>
      <c r="BA1418" s="8"/>
      <c r="BB1418" s="8"/>
      <c r="BC1418" s="8"/>
      <c r="BD1418" s="8"/>
      <c r="BE1418" s="8"/>
      <c r="BF1418" s="8"/>
      <c r="BG1418" s="8"/>
      <c r="BH1418" s="8"/>
      <c r="BI1418" s="8"/>
    </row>
    <row r="1419" spans="1:61" ht="15" thickBot="1">
      <c r="A1419" s="2">
        <v>0</v>
      </c>
      <c r="B1419" s="2">
        <v>1</v>
      </c>
      <c r="C1419" s="2">
        <v>44</v>
      </c>
      <c r="D1419" s="2">
        <v>4</v>
      </c>
      <c r="E1419" s="2">
        <v>0</v>
      </c>
      <c r="F1419" s="2">
        <v>0</v>
      </c>
      <c r="G1419" s="2">
        <v>0</v>
      </c>
      <c r="H1419" s="2">
        <v>0</v>
      </c>
      <c r="I1419" s="2">
        <v>0</v>
      </c>
      <c r="J1419" s="2">
        <v>0</v>
      </c>
      <c r="K1419" s="2">
        <v>211</v>
      </c>
      <c r="L1419" s="2">
        <v>130</v>
      </c>
      <c r="M1419" s="2">
        <v>85.5</v>
      </c>
      <c r="N1419" s="2">
        <v>26.98</v>
      </c>
      <c r="O1419" s="2">
        <v>60</v>
      </c>
      <c r="P1419" s="2">
        <v>82</v>
      </c>
      <c r="Q1419" s="1">
        <f t="shared" si="133"/>
        <v>-2.455270152496797</v>
      </c>
      <c r="R1419" s="1">
        <f t="shared" si="134"/>
        <v>8.5840002417503114E-2</v>
      </c>
      <c r="S1419" s="1">
        <f t="shared" si="135"/>
        <v>7.9054006323574191E-2</v>
      </c>
      <c r="T1419" s="1">
        <f t="shared" si="136"/>
        <v>0.92094599367642582</v>
      </c>
      <c r="U1419" s="1">
        <f t="shared" si="137"/>
        <v>-3.5765837051814603E-2</v>
      </c>
      <c r="V1419" s="10">
        <f t="shared" si="132"/>
        <v>0</v>
      </c>
      <c r="W1419" s="12"/>
      <c r="X1419" s="12"/>
      <c r="Y1419" s="12"/>
      <c r="Z1419" s="12"/>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19"/>
      <c r="AX1419" s="8"/>
      <c r="AY1419" s="8"/>
      <c r="AZ1419" s="8"/>
      <c r="BA1419" s="8"/>
      <c r="BB1419" s="8"/>
      <c r="BC1419" s="8"/>
      <c r="BD1419" s="8"/>
      <c r="BE1419" s="8"/>
      <c r="BF1419" s="8"/>
      <c r="BG1419" s="8"/>
      <c r="BH1419" s="8"/>
      <c r="BI1419" s="8"/>
    </row>
    <row r="1420" spans="1:61" ht="15" thickBot="1">
      <c r="A1420" s="2">
        <v>0</v>
      </c>
      <c r="B1420" s="2">
        <v>0</v>
      </c>
      <c r="C1420" s="2">
        <v>36</v>
      </c>
      <c r="D1420" s="2">
        <v>3</v>
      </c>
      <c r="E1420" s="2">
        <v>1</v>
      </c>
      <c r="F1420" s="2">
        <v>5</v>
      </c>
      <c r="G1420" s="2">
        <v>0</v>
      </c>
      <c r="H1420" s="2">
        <v>0</v>
      </c>
      <c r="I1420" s="2">
        <v>0</v>
      </c>
      <c r="J1420" s="2">
        <v>0</v>
      </c>
      <c r="K1420" s="2">
        <v>200</v>
      </c>
      <c r="L1420" s="2">
        <v>121.5</v>
      </c>
      <c r="M1420" s="2">
        <v>72.5</v>
      </c>
      <c r="N1420" s="2">
        <v>23.09</v>
      </c>
      <c r="O1420" s="2">
        <v>75</v>
      </c>
      <c r="P1420" s="2">
        <v>75</v>
      </c>
      <c r="Q1420" s="1">
        <f t="shared" si="133"/>
        <v>-3.5388802692030303</v>
      </c>
      <c r="R1420" s="1">
        <f t="shared" si="134"/>
        <v>2.904583239325622E-2</v>
      </c>
      <c r="S1420" s="1">
        <f t="shared" si="135"/>
        <v>2.8225985159187908E-2</v>
      </c>
      <c r="T1420" s="1">
        <f t="shared" si="136"/>
        <v>0.97177401484081205</v>
      </c>
      <c r="U1420" s="1">
        <f t="shared" si="137"/>
        <v>-1.2434718117351083E-2</v>
      </c>
      <c r="V1420" s="10">
        <f t="shared" si="132"/>
        <v>0</v>
      </c>
      <c r="W1420" s="12"/>
      <c r="X1420" s="12"/>
      <c r="Y1420" s="12"/>
      <c r="Z1420" s="12"/>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19"/>
      <c r="AX1420" s="8"/>
      <c r="AY1420" s="8"/>
      <c r="AZ1420" s="8"/>
      <c r="BA1420" s="8"/>
      <c r="BB1420" s="8"/>
      <c r="BC1420" s="8"/>
      <c r="BD1420" s="8"/>
      <c r="BE1420" s="8"/>
      <c r="BF1420" s="8"/>
      <c r="BG1420" s="8"/>
      <c r="BH1420" s="8"/>
      <c r="BI1420" s="8"/>
    </row>
    <row r="1421" spans="1:61" ht="15" thickBot="1">
      <c r="A1421" s="2">
        <v>0</v>
      </c>
      <c r="B1421" s="2">
        <v>1</v>
      </c>
      <c r="C1421" s="2">
        <v>38</v>
      </c>
      <c r="D1421" s="2">
        <v>2</v>
      </c>
      <c r="E1421" s="2">
        <v>1</v>
      </c>
      <c r="F1421" s="2">
        <v>43</v>
      </c>
      <c r="G1421" s="2">
        <v>0</v>
      </c>
      <c r="H1421" s="2">
        <v>0</v>
      </c>
      <c r="I1421" s="2">
        <v>1</v>
      </c>
      <c r="J1421" s="2">
        <v>0</v>
      </c>
      <c r="K1421" s="2">
        <v>265</v>
      </c>
      <c r="L1421" s="2">
        <v>129</v>
      </c>
      <c r="M1421" s="2">
        <v>85</v>
      </c>
      <c r="N1421" s="2">
        <v>31.61</v>
      </c>
      <c r="O1421" s="2">
        <v>68</v>
      </c>
      <c r="P1421" s="2">
        <v>68</v>
      </c>
      <c r="Q1421" s="1">
        <f t="shared" si="133"/>
        <v>-1.6461591417049481</v>
      </c>
      <c r="R1421" s="1">
        <f t="shared" si="134"/>
        <v>0.19278896349931807</v>
      </c>
      <c r="S1421" s="1">
        <f t="shared" si="135"/>
        <v>0.16162872846654092</v>
      </c>
      <c r="T1421" s="1">
        <f t="shared" si="136"/>
        <v>0.83837127153345903</v>
      </c>
      <c r="U1421" s="1">
        <f t="shared" si="137"/>
        <v>-7.656361207344245E-2</v>
      </c>
      <c r="V1421" s="10">
        <f t="shared" si="132"/>
        <v>1</v>
      </c>
      <c r="W1421" s="12"/>
      <c r="X1421" s="12"/>
      <c r="Y1421" s="12"/>
      <c r="Z1421" s="12"/>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19"/>
      <c r="AX1421" s="8"/>
      <c r="AY1421" s="8"/>
      <c r="AZ1421" s="8"/>
      <c r="BA1421" s="8"/>
      <c r="BB1421" s="8"/>
      <c r="BC1421" s="8"/>
      <c r="BD1421" s="8"/>
      <c r="BE1421" s="8"/>
      <c r="BF1421" s="8"/>
      <c r="BG1421" s="8"/>
      <c r="BH1421" s="8"/>
      <c r="BI1421" s="8"/>
    </row>
    <row r="1422" spans="1:61" ht="15" thickBot="1">
      <c r="A1422" s="2">
        <v>0</v>
      </c>
      <c r="B1422" s="2">
        <v>0</v>
      </c>
      <c r="C1422" s="2">
        <v>54</v>
      </c>
      <c r="D1422" s="2">
        <v>1</v>
      </c>
      <c r="E1422" s="2">
        <v>1</v>
      </c>
      <c r="F1422" s="2">
        <v>5</v>
      </c>
      <c r="G1422" s="2">
        <v>0</v>
      </c>
      <c r="H1422" s="2">
        <v>0</v>
      </c>
      <c r="I1422" s="2">
        <v>1</v>
      </c>
      <c r="J1422" s="2">
        <v>0</v>
      </c>
      <c r="K1422" s="2">
        <v>298</v>
      </c>
      <c r="L1422" s="2">
        <v>151.5</v>
      </c>
      <c r="M1422" s="2">
        <v>96.5</v>
      </c>
      <c r="N1422" s="2">
        <v>30.29</v>
      </c>
      <c r="O1422" s="2">
        <v>64</v>
      </c>
      <c r="P1422" s="2">
        <v>77</v>
      </c>
      <c r="Q1422" s="1">
        <f t="shared" si="133"/>
        <v>-1.3799750614257587</v>
      </c>
      <c r="R1422" s="1">
        <f t="shared" si="134"/>
        <v>0.25158482714841263</v>
      </c>
      <c r="S1422" s="1">
        <f t="shared" si="135"/>
        <v>0.20101300502469238</v>
      </c>
      <c r="T1422" s="1">
        <f t="shared" si="136"/>
        <v>0.79898699497530767</v>
      </c>
      <c r="U1422" s="1">
        <f t="shared" si="137"/>
        <v>-9.7460289592675275E-2</v>
      </c>
      <c r="V1422" s="10">
        <f t="shared" si="132"/>
        <v>1</v>
      </c>
      <c r="W1422" s="12"/>
      <c r="X1422" s="12"/>
      <c r="Y1422" s="12"/>
      <c r="Z1422" s="12"/>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19"/>
      <c r="AX1422" s="8"/>
      <c r="AY1422" s="8"/>
      <c r="AZ1422" s="8"/>
      <c r="BA1422" s="8"/>
      <c r="BB1422" s="8"/>
      <c r="BC1422" s="8"/>
      <c r="BD1422" s="8"/>
      <c r="BE1422" s="8"/>
      <c r="BF1422" s="8"/>
      <c r="BG1422" s="8"/>
      <c r="BH1422" s="8"/>
      <c r="BI1422" s="8"/>
    </row>
    <row r="1423" spans="1:61" ht="15" thickBot="1">
      <c r="A1423" s="2">
        <v>0</v>
      </c>
      <c r="B1423" s="2">
        <v>1</v>
      </c>
      <c r="C1423" s="2">
        <v>39</v>
      </c>
      <c r="D1423" s="2">
        <v>1</v>
      </c>
      <c r="E1423" s="2">
        <v>1</v>
      </c>
      <c r="F1423" s="2">
        <v>20</v>
      </c>
      <c r="G1423" s="2">
        <v>0</v>
      </c>
      <c r="H1423" s="2">
        <v>0</v>
      </c>
      <c r="I1423" s="2">
        <v>0</v>
      </c>
      <c r="J1423" s="2">
        <v>0</v>
      </c>
      <c r="K1423" s="2">
        <v>325</v>
      </c>
      <c r="L1423" s="2">
        <v>122</v>
      </c>
      <c r="M1423" s="2">
        <v>82</v>
      </c>
      <c r="N1423" s="2">
        <v>26.04</v>
      </c>
      <c r="O1423" s="2">
        <v>58</v>
      </c>
      <c r="P1423" s="2">
        <v>93</v>
      </c>
      <c r="Q1423" s="1">
        <f t="shared" si="133"/>
        <v>-1.9708736225697354</v>
      </c>
      <c r="R1423" s="1">
        <f t="shared" si="134"/>
        <v>0.13933507676034254</v>
      </c>
      <c r="S1423" s="1">
        <f t="shared" si="135"/>
        <v>0.12229508210748388</v>
      </c>
      <c r="T1423" s="1">
        <f t="shared" si="136"/>
        <v>0.87770491789251615</v>
      </c>
      <c r="U1423" s="1">
        <f t="shared" si="137"/>
        <v>-5.6651468229260135E-2</v>
      </c>
      <c r="V1423" s="10">
        <f t="shared" si="132"/>
        <v>1</v>
      </c>
      <c r="W1423" s="12"/>
      <c r="X1423" s="12"/>
      <c r="Y1423" s="12"/>
      <c r="Z1423" s="12"/>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19"/>
      <c r="AX1423" s="8"/>
      <c r="AY1423" s="8"/>
      <c r="AZ1423" s="8"/>
      <c r="BA1423" s="8"/>
      <c r="BB1423" s="8"/>
      <c r="BC1423" s="8"/>
      <c r="BD1423" s="8"/>
      <c r="BE1423" s="8"/>
      <c r="BF1423" s="8"/>
      <c r="BG1423" s="8"/>
      <c r="BH1423" s="8"/>
      <c r="BI1423" s="8"/>
    </row>
    <row r="1424" spans="1:61" ht="15" thickBot="1">
      <c r="A1424" s="2">
        <v>0</v>
      </c>
      <c r="B1424" s="2">
        <v>0</v>
      </c>
      <c r="C1424" s="2">
        <v>48</v>
      </c>
      <c r="D1424" s="2">
        <v>2</v>
      </c>
      <c r="E1424" s="2">
        <v>0</v>
      </c>
      <c r="F1424" s="2">
        <v>0</v>
      </c>
      <c r="G1424" s="2">
        <v>0</v>
      </c>
      <c r="H1424" s="2">
        <v>0</v>
      </c>
      <c r="I1424" s="2">
        <v>0</v>
      </c>
      <c r="J1424" s="2">
        <v>0</v>
      </c>
      <c r="K1424" s="2">
        <v>271</v>
      </c>
      <c r="L1424" s="2">
        <v>110</v>
      </c>
      <c r="M1424" s="2">
        <v>74</v>
      </c>
      <c r="N1424" s="2">
        <v>21.79</v>
      </c>
      <c r="O1424" s="2">
        <v>56</v>
      </c>
      <c r="P1424" s="2">
        <v>67</v>
      </c>
      <c r="Q1424" s="1">
        <f t="shared" si="133"/>
        <v>-2.9148090970670104</v>
      </c>
      <c r="R1424" s="1">
        <f t="shared" si="134"/>
        <v>5.4214379729244325E-2</v>
      </c>
      <c r="S1424" s="1">
        <f t="shared" si="135"/>
        <v>5.1426332984727735E-2</v>
      </c>
      <c r="T1424" s="1">
        <f t="shared" si="136"/>
        <v>0.94857366701527224</v>
      </c>
      <c r="U1424" s="1">
        <f t="shared" si="137"/>
        <v>-2.2928935797047134E-2</v>
      </c>
      <c r="V1424" s="10">
        <f t="shared" si="132"/>
        <v>0</v>
      </c>
      <c r="W1424" s="12"/>
      <c r="X1424" s="12"/>
      <c r="Y1424" s="12"/>
      <c r="Z1424" s="12"/>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19"/>
      <c r="AX1424" s="8"/>
      <c r="AY1424" s="8"/>
      <c r="AZ1424" s="8"/>
      <c r="BA1424" s="8"/>
      <c r="BB1424" s="8"/>
      <c r="BC1424" s="8"/>
      <c r="BD1424" s="8"/>
      <c r="BE1424" s="8"/>
      <c r="BF1424" s="8"/>
      <c r="BG1424" s="8"/>
      <c r="BH1424" s="8"/>
      <c r="BI1424" s="8"/>
    </row>
    <row r="1425" spans="1:61" ht="15" thickBot="1">
      <c r="A1425" s="2">
        <v>0</v>
      </c>
      <c r="B1425" s="2">
        <v>0</v>
      </c>
      <c r="C1425" s="2">
        <v>39</v>
      </c>
      <c r="D1425" s="2">
        <v>4</v>
      </c>
      <c r="E1425" s="2">
        <v>1</v>
      </c>
      <c r="F1425" s="2">
        <v>15</v>
      </c>
      <c r="G1425" s="2">
        <v>0</v>
      </c>
      <c r="H1425" s="2">
        <v>0</v>
      </c>
      <c r="I1425" s="2">
        <v>0</v>
      </c>
      <c r="J1425" s="2">
        <v>0</v>
      </c>
      <c r="K1425" s="2">
        <v>229</v>
      </c>
      <c r="L1425" s="2">
        <v>113.5</v>
      </c>
      <c r="M1425" s="2">
        <v>72.5</v>
      </c>
      <c r="N1425" s="2">
        <v>22.33</v>
      </c>
      <c r="O1425" s="2">
        <v>84</v>
      </c>
      <c r="P1425" s="2">
        <v>82</v>
      </c>
      <c r="Q1425" s="1">
        <f t="shared" si="133"/>
        <v>-3.2569275460148832</v>
      </c>
      <c r="R1425" s="1">
        <f t="shared" si="134"/>
        <v>3.8506525982464561E-2</v>
      </c>
      <c r="S1425" s="1">
        <f t="shared" si="135"/>
        <v>3.707875205313322E-2</v>
      </c>
      <c r="T1425" s="1">
        <f t="shared" si="136"/>
        <v>0.96292124794686673</v>
      </c>
      <c r="U1425" s="1">
        <f t="shared" si="137"/>
        <v>-1.6409229989334861E-2</v>
      </c>
      <c r="V1425" s="10">
        <f t="shared" si="132"/>
        <v>0</v>
      </c>
      <c r="W1425" s="12"/>
      <c r="X1425" s="12"/>
      <c r="Y1425" s="12"/>
      <c r="Z1425" s="12"/>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19"/>
      <c r="AX1425" s="8"/>
      <c r="AY1425" s="8"/>
      <c r="AZ1425" s="8"/>
      <c r="BA1425" s="8"/>
      <c r="BB1425" s="8"/>
      <c r="BC1425" s="8"/>
      <c r="BD1425" s="8"/>
      <c r="BE1425" s="8"/>
      <c r="BF1425" s="8"/>
      <c r="BG1425" s="8"/>
      <c r="BH1425" s="8"/>
      <c r="BI1425" s="8"/>
    </row>
    <row r="1426" spans="1:61" ht="15" thickBot="1">
      <c r="A1426" s="2">
        <v>0</v>
      </c>
      <c r="B1426" s="2">
        <v>0</v>
      </c>
      <c r="C1426" s="2">
        <v>41</v>
      </c>
      <c r="D1426" s="2">
        <v>4</v>
      </c>
      <c r="E1426" s="2">
        <v>0</v>
      </c>
      <c r="F1426" s="2">
        <v>0</v>
      </c>
      <c r="G1426" s="2">
        <v>0</v>
      </c>
      <c r="H1426" s="2">
        <v>0</v>
      </c>
      <c r="I1426" s="2">
        <v>0</v>
      </c>
      <c r="J1426" s="2">
        <v>0</v>
      </c>
      <c r="K1426" s="2">
        <v>159</v>
      </c>
      <c r="L1426" s="2">
        <v>119</v>
      </c>
      <c r="M1426" s="2">
        <v>76</v>
      </c>
      <c r="N1426" s="2">
        <v>27.49</v>
      </c>
      <c r="O1426" s="2">
        <v>55</v>
      </c>
      <c r="P1426" s="2">
        <v>70</v>
      </c>
      <c r="Q1426" s="1">
        <f t="shared" si="133"/>
        <v>-3.5178933918720041</v>
      </c>
      <c r="R1426" s="1">
        <f t="shared" si="134"/>
        <v>2.9661855302898655E-2</v>
      </c>
      <c r="S1426" s="1">
        <f t="shared" si="135"/>
        <v>2.8807375110708494E-2</v>
      </c>
      <c r="T1426" s="1">
        <f t="shared" si="136"/>
        <v>0.97119262488929148</v>
      </c>
      <c r="U1426" s="1">
        <f t="shared" si="137"/>
        <v>-1.269462423220888E-2</v>
      </c>
      <c r="V1426" s="10">
        <f t="shared" si="132"/>
        <v>0</v>
      </c>
      <c r="W1426" s="12"/>
      <c r="X1426" s="12"/>
      <c r="Y1426" s="12"/>
      <c r="Z1426" s="12"/>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19"/>
      <c r="AX1426" s="8"/>
      <c r="AY1426" s="8"/>
      <c r="AZ1426" s="8"/>
      <c r="BA1426" s="8"/>
      <c r="BB1426" s="8"/>
      <c r="BC1426" s="8"/>
      <c r="BD1426" s="8"/>
      <c r="BE1426" s="8"/>
      <c r="BF1426" s="8"/>
      <c r="BG1426" s="8"/>
      <c r="BH1426" s="8"/>
      <c r="BI1426" s="8"/>
    </row>
    <row r="1427" spans="1:61" ht="15" thickBot="1">
      <c r="A1427" s="2">
        <v>0</v>
      </c>
      <c r="B1427" s="2">
        <v>0</v>
      </c>
      <c r="C1427" s="2">
        <v>51</v>
      </c>
      <c r="D1427" s="2">
        <v>1</v>
      </c>
      <c r="E1427" s="2">
        <v>0</v>
      </c>
      <c r="F1427" s="2">
        <v>0</v>
      </c>
      <c r="G1427" s="2">
        <v>0</v>
      </c>
      <c r="H1427" s="2">
        <v>0</v>
      </c>
      <c r="I1427" s="2">
        <v>1</v>
      </c>
      <c r="J1427" s="2">
        <v>0</v>
      </c>
      <c r="K1427" s="2">
        <v>216</v>
      </c>
      <c r="L1427" s="2">
        <v>154</v>
      </c>
      <c r="M1427" s="2">
        <v>98</v>
      </c>
      <c r="N1427" s="2">
        <v>32.35</v>
      </c>
      <c r="O1427" s="2">
        <v>75</v>
      </c>
      <c r="P1427" s="2">
        <v>103</v>
      </c>
      <c r="Q1427" s="1">
        <f t="shared" si="133"/>
        <v>-1.724434639460724</v>
      </c>
      <c r="R1427" s="1">
        <f t="shared" si="134"/>
        <v>0.17827381226585268</v>
      </c>
      <c r="S1427" s="1">
        <f t="shared" si="135"/>
        <v>0.1513008355188912</v>
      </c>
      <c r="T1427" s="1">
        <f t="shared" si="136"/>
        <v>0.84869916448110883</v>
      </c>
      <c r="U1427" s="1">
        <f t="shared" si="137"/>
        <v>-7.1246225373037542E-2</v>
      </c>
      <c r="V1427" s="10">
        <f t="shared" si="132"/>
        <v>1</v>
      </c>
      <c r="W1427" s="12"/>
      <c r="X1427" s="12"/>
      <c r="Y1427" s="12"/>
      <c r="Z1427" s="12"/>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19"/>
      <c r="AX1427" s="8"/>
      <c r="AY1427" s="8"/>
      <c r="AZ1427" s="8"/>
      <c r="BA1427" s="8"/>
      <c r="BB1427" s="8"/>
      <c r="BC1427" s="8"/>
      <c r="BD1427" s="8"/>
      <c r="BE1427" s="8"/>
      <c r="BF1427" s="8"/>
      <c r="BG1427" s="8"/>
      <c r="BH1427" s="8"/>
      <c r="BI1427" s="8"/>
    </row>
    <row r="1428" spans="1:61" ht="15" thickBot="1">
      <c r="A1428" s="2">
        <v>0</v>
      </c>
      <c r="B1428" s="2">
        <v>0</v>
      </c>
      <c r="C1428" s="2">
        <v>60</v>
      </c>
      <c r="D1428" s="2">
        <v>3</v>
      </c>
      <c r="E1428" s="2">
        <v>0</v>
      </c>
      <c r="F1428" s="2">
        <v>0</v>
      </c>
      <c r="G1428" s="2">
        <v>0</v>
      </c>
      <c r="H1428" s="2">
        <v>0</v>
      </c>
      <c r="I1428" s="2">
        <v>0</v>
      </c>
      <c r="J1428" s="2">
        <v>0</v>
      </c>
      <c r="K1428" s="2">
        <v>268</v>
      </c>
      <c r="L1428" s="2">
        <v>123</v>
      </c>
      <c r="M1428" s="2">
        <v>82</v>
      </c>
      <c r="N1428" s="2">
        <v>29.47</v>
      </c>
      <c r="O1428" s="2">
        <v>80</v>
      </c>
      <c r="P1428" s="2">
        <v>85</v>
      </c>
      <c r="Q1428" s="1">
        <f t="shared" si="133"/>
        <v>-1.9392440259219441</v>
      </c>
      <c r="R1428" s="1">
        <f t="shared" si="134"/>
        <v>0.14381262731217284</v>
      </c>
      <c r="S1428" s="1">
        <f t="shared" si="135"/>
        <v>0.12573093169124724</v>
      </c>
      <c r="T1428" s="1">
        <f t="shared" si="136"/>
        <v>0.87426906830875273</v>
      </c>
      <c r="U1428" s="1">
        <f t="shared" si="137"/>
        <v>-5.8354886704207652E-2</v>
      </c>
      <c r="V1428" s="10">
        <f t="shared" si="132"/>
        <v>1</v>
      </c>
      <c r="W1428" s="12"/>
      <c r="X1428" s="12"/>
      <c r="Y1428" s="12"/>
      <c r="Z1428" s="12"/>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19"/>
      <c r="AX1428" s="8"/>
      <c r="AY1428" s="8"/>
      <c r="AZ1428" s="8"/>
      <c r="BA1428" s="8"/>
      <c r="BB1428" s="8"/>
      <c r="BC1428" s="8"/>
      <c r="BD1428" s="8"/>
      <c r="BE1428" s="8"/>
      <c r="BF1428" s="8"/>
      <c r="BG1428" s="8"/>
      <c r="BH1428" s="8"/>
      <c r="BI1428" s="8"/>
    </row>
    <row r="1429" spans="1:61" ht="15" thickBot="1">
      <c r="A1429" s="2">
        <v>1</v>
      </c>
      <c r="B1429" s="2">
        <v>0</v>
      </c>
      <c r="C1429" s="2">
        <v>43</v>
      </c>
      <c r="D1429" s="2">
        <v>1</v>
      </c>
      <c r="E1429" s="2">
        <v>0</v>
      </c>
      <c r="F1429" s="2">
        <v>0</v>
      </c>
      <c r="G1429" s="2">
        <v>0</v>
      </c>
      <c r="H1429" s="2">
        <v>0</v>
      </c>
      <c r="I1429" s="2">
        <v>1</v>
      </c>
      <c r="J1429" s="2">
        <v>1</v>
      </c>
      <c r="K1429" s="2">
        <v>231</v>
      </c>
      <c r="L1429" s="2">
        <v>155.5</v>
      </c>
      <c r="M1429" s="2">
        <v>99.5</v>
      </c>
      <c r="N1429" s="2">
        <v>34.950000000000003</v>
      </c>
      <c r="O1429" s="2">
        <v>68</v>
      </c>
      <c r="P1429" s="2">
        <v>274</v>
      </c>
      <c r="Q1429" s="1">
        <f t="shared" si="133"/>
        <v>-0.88617997057285702</v>
      </c>
      <c r="R1429" s="1">
        <f t="shared" si="134"/>
        <v>0.41222746990388059</v>
      </c>
      <c r="S1429" s="1">
        <f t="shared" si="135"/>
        <v>0.29189877600379616</v>
      </c>
      <c r="T1429" s="1">
        <f t="shared" si="136"/>
        <v>0.29189877600379616</v>
      </c>
      <c r="U1429" s="1">
        <f t="shared" si="137"/>
        <v>-0.53476772610109735</v>
      </c>
      <c r="V1429" s="10">
        <f t="shared" si="132"/>
        <v>1</v>
      </c>
      <c r="W1429" s="12"/>
      <c r="X1429" s="12"/>
      <c r="Y1429" s="12"/>
      <c r="Z1429" s="12"/>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19"/>
      <c r="AX1429" s="8"/>
      <c r="AY1429" s="8"/>
      <c r="AZ1429" s="8"/>
      <c r="BA1429" s="8"/>
      <c r="BB1429" s="8"/>
      <c r="BC1429" s="8"/>
      <c r="BD1429" s="8"/>
      <c r="BE1429" s="8"/>
      <c r="BF1429" s="8"/>
      <c r="BG1429" s="8"/>
      <c r="BH1429" s="8"/>
      <c r="BI1429" s="8"/>
    </row>
    <row r="1430" spans="1:61" ht="15" thickBot="1">
      <c r="A1430" s="2">
        <v>0</v>
      </c>
      <c r="B1430" s="2">
        <v>1</v>
      </c>
      <c r="C1430" s="2">
        <v>42</v>
      </c>
      <c r="D1430" s="2">
        <v>1</v>
      </c>
      <c r="E1430" s="2">
        <v>1</v>
      </c>
      <c r="F1430" s="2">
        <v>25</v>
      </c>
      <c r="G1430" s="2">
        <v>0</v>
      </c>
      <c r="H1430" s="2">
        <v>0</v>
      </c>
      <c r="I1430" s="2">
        <v>0</v>
      </c>
      <c r="J1430" s="2">
        <v>0</v>
      </c>
      <c r="K1430" s="2">
        <v>231</v>
      </c>
      <c r="L1430" s="2">
        <v>122</v>
      </c>
      <c r="M1430" s="2">
        <v>84</v>
      </c>
      <c r="N1430" s="2">
        <v>27.63</v>
      </c>
      <c r="O1430" s="2">
        <v>66</v>
      </c>
      <c r="P1430" s="2">
        <v>72</v>
      </c>
      <c r="Q1430" s="1">
        <f t="shared" si="133"/>
        <v>-2.0804727812696244</v>
      </c>
      <c r="R1430" s="1">
        <f t="shared" si="134"/>
        <v>0.12487116149437812</v>
      </c>
      <c r="S1430" s="1">
        <f t="shared" si="135"/>
        <v>0.11100930112608474</v>
      </c>
      <c r="T1430" s="1">
        <f t="shared" si="136"/>
        <v>0.88899069887391524</v>
      </c>
      <c r="U1430" s="1">
        <f t="shared" si="137"/>
        <v>-5.1102782841783399E-2</v>
      </c>
      <c r="V1430" s="10">
        <f t="shared" si="132"/>
        <v>1</v>
      </c>
      <c r="W1430" s="12"/>
      <c r="X1430" s="12"/>
      <c r="Y1430" s="12"/>
      <c r="Z1430" s="12"/>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19"/>
      <c r="AX1430" s="8"/>
      <c r="AY1430" s="8"/>
      <c r="AZ1430" s="8"/>
      <c r="BA1430" s="8"/>
      <c r="BB1430" s="8"/>
      <c r="BC1430" s="8"/>
      <c r="BD1430" s="8"/>
      <c r="BE1430" s="8"/>
      <c r="BF1430" s="8"/>
      <c r="BG1430" s="8"/>
      <c r="BH1430" s="8"/>
      <c r="BI1430" s="8"/>
    </row>
    <row r="1431" spans="1:61" ht="15" thickBot="1">
      <c r="A1431" s="2">
        <v>0</v>
      </c>
      <c r="B1431" s="2">
        <v>0</v>
      </c>
      <c r="C1431" s="2">
        <v>51</v>
      </c>
      <c r="D1431" s="2">
        <v>1</v>
      </c>
      <c r="E1431" s="2">
        <v>1</v>
      </c>
      <c r="F1431" s="2">
        <v>3</v>
      </c>
      <c r="G1431" s="2">
        <v>0</v>
      </c>
      <c r="H1431" s="2">
        <v>0</v>
      </c>
      <c r="I1431" s="2">
        <v>0</v>
      </c>
      <c r="J1431" s="2">
        <v>0</v>
      </c>
      <c r="K1431" s="2">
        <v>246</v>
      </c>
      <c r="L1431" s="2">
        <v>111.5</v>
      </c>
      <c r="M1431" s="2">
        <v>74</v>
      </c>
      <c r="N1431" s="2">
        <v>25.09</v>
      </c>
      <c r="O1431" s="2">
        <v>78</v>
      </c>
      <c r="P1431" s="2">
        <v>78</v>
      </c>
      <c r="Q1431" s="1">
        <f t="shared" si="133"/>
        <v>-2.5583212176657195</v>
      </c>
      <c r="R1431" s="1">
        <f t="shared" si="134"/>
        <v>7.7434627271263101E-2</v>
      </c>
      <c r="S1431" s="1">
        <f t="shared" si="135"/>
        <v>7.1869443687155199E-2</v>
      </c>
      <c r="T1431" s="1">
        <f t="shared" si="136"/>
        <v>0.9281305563128448</v>
      </c>
      <c r="U1431" s="1">
        <f t="shared" si="137"/>
        <v>-3.2390929063261763E-2</v>
      </c>
      <c r="V1431" s="10">
        <f t="shared" si="132"/>
        <v>0</v>
      </c>
      <c r="W1431" s="12"/>
      <c r="X1431" s="12"/>
      <c r="Y1431" s="12"/>
      <c r="Z1431" s="12"/>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19"/>
      <c r="AX1431" s="8"/>
      <c r="AY1431" s="8"/>
      <c r="AZ1431" s="8"/>
      <c r="BA1431" s="8"/>
      <c r="BB1431" s="8"/>
      <c r="BC1431" s="8"/>
      <c r="BD1431" s="8"/>
      <c r="BE1431" s="8"/>
      <c r="BF1431" s="8"/>
      <c r="BG1431" s="8"/>
      <c r="BH1431" s="8"/>
      <c r="BI1431" s="8"/>
    </row>
    <row r="1432" spans="1:61" ht="15" thickBot="1">
      <c r="A1432" s="2">
        <v>0</v>
      </c>
      <c r="B1432" s="2">
        <v>0</v>
      </c>
      <c r="C1432" s="2">
        <v>39</v>
      </c>
      <c r="D1432" s="2">
        <v>3</v>
      </c>
      <c r="E1432" s="2">
        <v>0</v>
      </c>
      <c r="F1432" s="2">
        <v>0</v>
      </c>
      <c r="G1432" s="2">
        <v>0</v>
      </c>
      <c r="H1432" s="2">
        <v>0</v>
      </c>
      <c r="I1432" s="2">
        <v>0</v>
      </c>
      <c r="J1432" s="2">
        <v>0</v>
      </c>
      <c r="K1432" s="2">
        <v>195</v>
      </c>
      <c r="L1432" s="2">
        <v>119</v>
      </c>
      <c r="M1432" s="2">
        <v>84</v>
      </c>
      <c r="N1432" s="2">
        <v>24.6</v>
      </c>
      <c r="O1432" s="2">
        <v>65</v>
      </c>
      <c r="P1432" s="2">
        <v>73</v>
      </c>
      <c r="Q1432" s="1">
        <f t="shared" si="133"/>
        <v>-3.5790446894902574</v>
      </c>
      <c r="R1432" s="1">
        <f t="shared" si="134"/>
        <v>2.7902340926742496E-2</v>
      </c>
      <c r="S1432" s="1">
        <f t="shared" si="135"/>
        <v>2.7144933731336904E-2</v>
      </c>
      <c r="T1432" s="1">
        <f t="shared" si="136"/>
        <v>0.97285506626866314</v>
      </c>
      <c r="U1432" s="1">
        <f t="shared" si="137"/>
        <v>-1.1951855115152007E-2</v>
      </c>
      <c r="V1432" s="10">
        <f t="shared" si="132"/>
        <v>0</v>
      </c>
      <c r="W1432" s="12"/>
      <c r="X1432" s="12"/>
      <c r="Y1432" s="12"/>
      <c r="Z1432" s="12"/>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19"/>
      <c r="AX1432" s="8"/>
      <c r="AY1432" s="8"/>
      <c r="AZ1432" s="8"/>
      <c r="BA1432" s="8"/>
      <c r="BB1432" s="8"/>
      <c r="BC1432" s="8"/>
      <c r="BD1432" s="8"/>
      <c r="BE1432" s="8"/>
      <c r="BF1432" s="8"/>
      <c r="BG1432" s="8"/>
      <c r="BH1432" s="8"/>
      <c r="BI1432" s="8"/>
    </row>
    <row r="1433" spans="1:61" ht="15" thickBot="1">
      <c r="A1433" s="2">
        <v>0</v>
      </c>
      <c r="B1433" s="2">
        <v>1</v>
      </c>
      <c r="C1433" s="2">
        <v>39</v>
      </c>
      <c r="D1433" s="2">
        <v>3</v>
      </c>
      <c r="E1433" s="2">
        <v>1</v>
      </c>
      <c r="F1433" s="2">
        <v>20</v>
      </c>
      <c r="G1433" s="2">
        <v>0</v>
      </c>
      <c r="H1433" s="2">
        <v>0</v>
      </c>
      <c r="I1433" s="2">
        <v>0</v>
      </c>
      <c r="J1433" s="2">
        <v>0</v>
      </c>
      <c r="K1433" s="2">
        <v>148</v>
      </c>
      <c r="L1433" s="2">
        <v>101</v>
      </c>
      <c r="M1433" s="2">
        <v>62</v>
      </c>
      <c r="N1433" s="2">
        <v>24.47</v>
      </c>
      <c r="O1433" s="2">
        <v>70</v>
      </c>
      <c r="P1433" s="2">
        <v>81</v>
      </c>
      <c r="Q1433" s="1">
        <f t="shared" si="133"/>
        <v>-2.8449955103306692</v>
      </c>
      <c r="R1433" s="1">
        <f t="shared" si="134"/>
        <v>5.813452774404184E-2</v>
      </c>
      <c r="S1433" s="1">
        <f t="shared" si="135"/>
        <v>5.4940582902993904E-2</v>
      </c>
      <c r="T1433" s="1">
        <f t="shared" si="136"/>
        <v>0.94505941709700614</v>
      </c>
      <c r="U1433" s="1">
        <f t="shared" si="137"/>
        <v>-2.4540885981570986E-2</v>
      </c>
      <c r="V1433" s="10">
        <f t="shared" si="132"/>
        <v>0</v>
      </c>
      <c r="W1433" s="12"/>
      <c r="X1433" s="12"/>
      <c r="Y1433" s="12"/>
      <c r="Z1433" s="12"/>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19"/>
      <c r="AX1433" s="8"/>
      <c r="AY1433" s="8"/>
      <c r="AZ1433" s="8"/>
      <c r="BA1433" s="8"/>
      <c r="BB1433" s="8"/>
      <c r="BC1433" s="8"/>
      <c r="BD1433" s="8"/>
      <c r="BE1433" s="8"/>
      <c r="BF1433" s="8"/>
      <c r="BG1433" s="8"/>
      <c r="BH1433" s="8"/>
      <c r="BI1433" s="8"/>
    </row>
    <row r="1434" spans="1:61" ht="15" thickBot="1">
      <c r="A1434" s="2">
        <v>0</v>
      </c>
      <c r="B1434" s="2">
        <v>0</v>
      </c>
      <c r="C1434" s="2">
        <v>46</v>
      </c>
      <c r="D1434" s="2">
        <v>1</v>
      </c>
      <c r="E1434" s="2">
        <v>0</v>
      </c>
      <c r="F1434" s="2">
        <v>0</v>
      </c>
      <c r="G1434" s="2">
        <v>0</v>
      </c>
      <c r="H1434" s="2">
        <v>0</v>
      </c>
      <c r="I1434" s="2">
        <v>0</v>
      </c>
      <c r="J1434" s="2">
        <v>0</v>
      </c>
      <c r="K1434" s="2">
        <v>222</v>
      </c>
      <c r="L1434" s="2">
        <v>131</v>
      </c>
      <c r="M1434" s="2">
        <v>80</v>
      </c>
      <c r="N1434" s="2">
        <v>25.46</v>
      </c>
      <c r="O1434" s="2">
        <v>72</v>
      </c>
      <c r="P1434" s="2">
        <v>72</v>
      </c>
      <c r="Q1434" s="1">
        <f t="shared" si="133"/>
        <v>-2.80210008792353</v>
      </c>
      <c r="R1434" s="1">
        <f t="shared" si="134"/>
        <v>6.0682490150663036E-2</v>
      </c>
      <c r="S1434" s="1">
        <f t="shared" si="135"/>
        <v>5.7210796552362699E-2</v>
      </c>
      <c r="T1434" s="1">
        <f t="shared" si="136"/>
        <v>0.94278920344763728</v>
      </c>
      <c r="U1434" s="1">
        <f t="shared" si="137"/>
        <v>-2.5585399535455126E-2</v>
      </c>
      <c r="V1434" s="10">
        <f t="shared" si="132"/>
        <v>0</v>
      </c>
      <c r="W1434" s="12"/>
      <c r="X1434" s="12"/>
      <c r="Y1434" s="12"/>
      <c r="Z1434" s="12"/>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19"/>
      <c r="AX1434" s="8"/>
      <c r="AY1434" s="8"/>
      <c r="AZ1434" s="8"/>
      <c r="BA1434" s="8"/>
      <c r="BB1434" s="8"/>
      <c r="BC1434" s="8"/>
      <c r="BD1434" s="8"/>
      <c r="BE1434" s="8"/>
      <c r="BF1434" s="8"/>
      <c r="BG1434" s="8"/>
      <c r="BH1434" s="8"/>
      <c r="BI1434" s="8"/>
    </row>
    <row r="1435" spans="1:61" ht="15" thickBot="1">
      <c r="A1435" s="2">
        <v>0</v>
      </c>
      <c r="B1435" s="2">
        <v>0</v>
      </c>
      <c r="C1435" s="2">
        <v>40</v>
      </c>
      <c r="D1435" s="2">
        <v>2</v>
      </c>
      <c r="E1435" s="2">
        <v>1</v>
      </c>
      <c r="F1435" s="2">
        <v>5</v>
      </c>
      <c r="G1435" s="2">
        <v>0</v>
      </c>
      <c r="H1435" s="2">
        <v>0</v>
      </c>
      <c r="I1435" s="2">
        <v>0</v>
      </c>
      <c r="J1435" s="2">
        <v>0</v>
      </c>
      <c r="K1435" s="2">
        <v>174</v>
      </c>
      <c r="L1435" s="2">
        <v>130</v>
      </c>
      <c r="M1435" s="2">
        <v>86</v>
      </c>
      <c r="N1435" s="2">
        <v>25.05</v>
      </c>
      <c r="O1435" s="2">
        <v>80</v>
      </c>
      <c r="P1435" s="2">
        <v>83</v>
      </c>
      <c r="Q1435" s="1">
        <f t="shared" si="133"/>
        <v>-3.1704768825947909</v>
      </c>
      <c r="R1435" s="1">
        <f t="shared" si="134"/>
        <v>4.1983571894093977E-2</v>
      </c>
      <c r="S1435" s="1">
        <f t="shared" si="135"/>
        <v>4.0291971031536707E-2</v>
      </c>
      <c r="T1435" s="1">
        <f t="shared" si="136"/>
        <v>0.9597080289684633</v>
      </c>
      <c r="U1435" s="1">
        <f t="shared" si="137"/>
        <v>-1.7860871850275527E-2</v>
      </c>
      <c r="V1435" s="10">
        <f t="shared" si="132"/>
        <v>0</v>
      </c>
      <c r="W1435" s="12"/>
      <c r="X1435" s="12"/>
      <c r="Y1435" s="12"/>
      <c r="Z1435" s="12"/>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19"/>
      <c r="AX1435" s="8"/>
      <c r="AY1435" s="8"/>
      <c r="AZ1435" s="8"/>
      <c r="BA1435" s="8"/>
      <c r="BB1435" s="8"/>
      <c r="BC1435" s="8"/>
      <c r="BD1435" s="8"/>
      <c r="BE1435" s="8"/>
      <c r="BF1435" s="8"/>
      <c r="BG1435" s="8"/>
      <c r="BH1435" s="8"/>
      <c r="BI1435" s="8"/>
    </row>
    <row r="1436" spans="1:61" ht="15" thickBot="1">
      <c r="A1436" s="2">
        <v>0</v>
      </c>
      <c r="B1436" s="2">
        <v>1</v>
      </c>
      <c r="C1436" s="2">
        <v>41</v>
      </c>
      <c r="D1436" s="2">
        <v>2</v>
      </c>
      <c r="E1436" s="2">
        <v>1</v>
      </c>
      <c r="F1436" s="2">
        <v>20</v>
      </c>
      <c r="G1436" s="2">
        <v>0</v>
      </c>
      <c r="H1436" s="2">
        <v>0</v>
      </c>
      <c r="I1436" s="2">
        <v>0</v>
      </c>
      <c r="J1436" s="2">
        <v>0</v>
      </c>
      <c r="K1436" s="2">
        <v>180</v>
      </c>
      <c r="L1436" s="2">
        <v>127</v>
      </c>
      <c r="M1436" s="2">
        <v>86</v>
      </c>
      <c r="N1436" s="2">
        <v>20.72</v>
      </c>
      <c r="O1436" s="2">
        <v>73</v>
      </c>
      <c r="P1436" s="2">
        <v>63</v>
      </c>
      <c r="Q1436" s="1">
        <f t="shared" si="133"/>
        <v>-2.4618239801400099</v>
      </c>
      <c r="R1436" s="1">
        <f t="shared" si="134"/>
        <v>8.5279261344048229E-2</v>
      </c>
      <c r="S1436" s="1">
        <f t="shared" si="135"/>
        <v>7.8578172809121383E-2</v>
      </c>
      <c r="T1436" s="1">
        <f t="shared" si="136"/>
        <v>0.92142182719087862</v>
      </c>
      <c r="U1436" s="1">
        <f t="shared" si="137"/>
        <v>-3.5541504134266037E-2</v>
      </c>
      <c r="V1436" s="10">
        <f t="shared" si="132"/>
        <v>0</v>
      </c>
      <c r="W1436" s="12"/>
      <c r="X1436" s="12"/>
      <c r="Y1436" s="12"/>
      <c r="Z1436" s="12"/>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19"/>
      <c r="AX1436" s="8"/>
      <c r="AY1436" s="8"/>
      <c r="AZ1436" s="8"/>
      <c r="BA1436" s="8"/>
      <c r="BB1436" s="8"/>
      <c r="BC1436" s="8"/>
      <c r="BD1436" s="8"/>
      <c r="BE1436" s="8"/>
      <c r="BF1436" s="8"/>
      <c r="BG1436" s="8"/>
      <c r="BH1436" s="8"/>
      <c r="BI1436" s="8"/>
    </row>
    <row r="1437" spans="1:61" ht="15" thickBot="1">
      <c r="A1437" s="2">
        <v>0</v>
      </c>
      <c r="B1437" s="2">
        <v>0</v>
      </c>
      <c r="C1437" s="2">
        <v>47</v>
      </c>
      <c r="D1437" s="2">
        <v>3</v>
      </c>
      <c r="E1437" s="2">
        <v>0</v>
      </c>
      <c r="F1437" s="2">
        <v>0</v>
      </c>
      <c r="G1437" s="2">
        <v>0</v>
      </c>
      <c r="H1437" s="2">
        <v>0</v>
      </c>
      <c r="I1437" s="2">
        <v>1</v>
      </c>
      <c r="J1437" s="2">
        <v>0</v>
      </c>
      <c r="K1437" s="2">
        <v>248</v>
      </c>
      <c r="L1437" s="2">
        <v>143.5</v>
      </c>
      <c r="M1437" s="2">
        <v>109</v>
      </c>
      <c r="N1437" s="2">
        <v>32.43</v>
      </c>
      <c r="O1437" s="2">
        <v>76</v>
      </c>
      <c r="P1437" s="2">
        <v>66</v>
      </c>
      <c r="Q1437" s="1">
        <f t="shared" si="133"/>
        <v>-2.4713848050733542</v>
      </c>
      <c r="R1437" s="1">
        <f t="shared" si="134"/>
        <v>8.4467806525827333E-2</v>
      </c>
      <c r="S1437" s="1">
        <f t="shared" si="135"/>
        <v>7.7888717412853581E-2</v>
      </c>
      <c r="T1437" s="1">
        <f t="shared" si="136"/>
        <v>0.92211128258714647</v>
      </c>
      <c r="U1437" s="1">
        <f t="shared" si="137"/>
        <v>-3.5216664090451016E-2</v>
      </c>
      <c r="V1437" s="10">
        <f t="shared" si="132"/>
        <v>0</v>
      </c>
      <c r="W1437" s="12"/>
      <c r="X1437" s="12"/>
      <c r="Y1437" s="12"/>
      <c r="Z1437" s="12"/>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19"/>
      <c r="AX1437" s="8"/>
      <c r="AY1437" s="8"/>
      <c r="AZ1437" s="8"/>
      <c r="BA1437" s="8"/>
      <c r="BB1437" s="8"/>
      <c r="BC1437" s="8"/>
      <c r="BD1437" s="8"/>
      <c r="BE1437" s="8"/>
      <c r="BF1437" s="8"/>
      <c r="BG1437" s="8"/>
      <c r="BH1437" s="8"/>
      <c r="BI1437" s="8"/>
    </row>
    <row r="1438" spans="1:61" ht="15" thickBot="1">
      <c r="A1438" s="2">
        <v>1</v>
      </c>
      <c r="B1438" s="2">
        <v>1</v>
      </c>
      <c r="C1438" s="2">
        <v>56</v>
      </c>
      <c r="D1438" s="2">
        <v>1</v>
      </c>
      <c r="E1438" s="2">
        <v>1</v>
      </c>
      <c r="F1438" s="2">
        <v>7</v>
      </c>
      <c r="G1438" s="2">
        <v>0</v>
      </c>
      <c r="H1438" s="2">
        <v>0</v>
      </c>
      <c r="I1438" s="2">
        <v>1</v>
      </c>
      <c r="J1438" s="2">
        <v>0</v>
      </c>
      <c r="K1438" s="2">
        <v>222</v>
      </c>
      <c r="L1438" s="2">
        <v>159</v>
      </c>
      <c r="M1438" s="2">
        <v>91.5</v>
      </c>
      <c r="N1438" s="2">
        <v>27.12</v>
      </c>
      <c r="O1438" s="2">
        <v>70</v>
      </c>
      <c r="P1438" s="2">
        <v>80</v>
      </c>
      <c r="Q1438" s="1">
        <f t="shared" si="133"/>
        <v>-0.7175553859886703</v>
      </c>
      <c r="R1438" s="1">
        <f t="shared" si="134"/>
        <v>0.48794363298009646</v>
      </c>
      <c r="S1438" s="1">
        <f t="shared" si="135"/>
        <v>0.32793153058011271</v>
      </c>
      <c r="T1438" s="1">
        <f t="shared" si="136"/>
        <v>0.32793153058011271</v>
      </c>
      <c r="U1438" s="1">
        <f t="shared" si="137"/>
        <v>-0.48421682395699628</v>
      </c>
      <c r="V1438" s="10">
        <f t="shared" si="132"/>
        <v>1</v>
      </c>
      <c r="W1438" s="12"/>
      <c r="X1438" s="12"/>
      <c r="Y1438" s="12"/>
      <c r="Z1438" s="12"/>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19"/>
      <c r="AX1438" s="8"/>
      <c r="AY1438" s="8"/>
      <c r="AZ1438" s="8"/>
      <c r="BA1438" s="8"/>
      <c r="BB1438" s="8"/>
      <c r="BC1438" s="8"/>
      <c r="BD1438" s="8"/>
      <c r="BE1438" s="8"/>
      <c r="BF1438" s="8"/>
      <c r="BG1438" s="8"/>
      <c r="BH1438" s="8"/>
      <c r="BI1438" s="8"/>
    </row>
    <row r="1439" spans="1:61" ht="15" thickBot="1">
      <c r="A1439" s="2">
        <v>0</v>
      </c>
      <c r="B1439" s="2">
        <v>0</v>
      </c>
      <c r="C1439" s="2">
        <v>44</v>
      </c>
      <c r="D1439" s="2">
        <v>1</v>
      </c>
      <c r="E1439" s="2">
        <v>1</v>
      </c>
      <c r="F1439" s="2">
        <v>20</v>
      </c>
      <c r="G1439" s="2">
        <v>0</v>
      </c>
      <c r="H1439" s="2">
        <v>0</v>
      </c>
      <c r="I1439" s="2">
        <v>0</v>
      </c>
      <c r="J1439" s="2">
        <v>0</v>
      </c>
      <c r="K1439" s="2">
        <v>173</v>
      </c>
      <c r="L1439" s="2">
        <v>121.5</v>
      </c>
      <c r="M1439" s="2">
        <v>69</v>
      </c>
      <c r="N1439" s="2">
        <v>23.72</v>
      </c>
      <c r="O1439" s="2">
        <v>75</v>
      </c>
      <c r="P1439" s="2">
        <v>77</v>
      </c>
      <c r="Q1439" s="1">
        <f t="shared" si="133"/>
        <v>-2.6985195433126359</v>
      </c>
      <c r="R1439" s="1">
        <f t="shared" si="134"/>
        <v>6.7305081275779777E-2</v>
      </c>
      <c r="S1439" s="1">
        <f t="shared" si="135"/>
        <v>6.3060770960940343E-2</v>
      </c>
      <c r="T1439" s="1">
        <f t="shared" si="136"/>
        <v>0.93693922903905968</v>
      </c>
      <c r="U1439" s="1">
        <f t="shared" si="137"/>
        <v>-2.8288577040611947E-2</v>
      </c>
      <c r="V1439" s="10">
        <f t="shared" si="132"/>
        <v>0</v>
      </c>
      <c r="W1439" s="12"/>
      <c r="X1439" s="12"/>
      <c r="Y1439" s="12"/>
      <c r="Z1439" s="12"/>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19"/>
      <c r="AX1439" s="8"/>
      <c r="AY1439" s="8"/>
      <c r="AZ1439" s="8"/>
      <c r="BA1439" s="8"/>
      <c r="BB1439" s="8"/>
      <c r="BC1439" s="8"/>
      <c r="BD1439" s="8"/>
      <c r="BE1439" s="8"/>
      <c r="BF1439" s="8"/>
      <c r="BG1439" s="8"/>
      <c r="BH1439" s="8"/>
      <c r="BI1439" s="8"/>
    </row>
    <row r="1440" spans="1:61" ht="15" thickBot="1">
      <c r="A1440" s="2">
        <v>0</v>
      </c>
      <c r="B1440" s="2">
        <v>0</v>
      </c>
      <c r="C1440" s="2">
        <v>54</v>
      </c>
      <c r="D1440" s="2">
        <v>1</v>
      </c>
      <c r="E1440" s="2">
        <v>1</v>
      </c>
      <c r="F1440" s="2">
        <v>5</v>
      </c>
      <c r="G1440" s="2">
        <v>0</v>
      </c>
      <c r="H1440" s="2">
        <v>0</v>
      </c>
      <c r="I1440" s="2">
        <v>1</v>
      </c>
      <c r="J1440" s="2">
        <v>0</v>
      </c>
      <c r="K1440" s="2">
        <v>209</v>
      </c>
      <c r="L1440" s="2">
        <v>139</v>
      </c>
      <c r="M1440" s="2">
        <v>75</v>
      </c>
      <c r="N1440" s="2">
        <v>25.82</v>
      </c>
      <c r="O1440" s="2">
        <v>72</v>
      </c>
      <c r="P1440" s="2">
        <v>95</v>
      </c>
      <c r="Q1440" s="1">
        <f t="shared" si="133"/>
        <v>-1.6142382995896378</v>
      </c>
      <c r="R1440" s="1">
        <f t="shared" si="134"/>
        <v>0.1990422232577056</v>
      </c>
      <c r="S1440" s="1">
        <f t="shared" si="135"/>
        <v>0.16600101263900713</v>
      </c>
      <c r="T1440" s="1">
        <f t="shared" si="136"/>
        <v>0.83399898736099287</v>
      </c>
      <c r="U1440" s="1">
        <f t="shared" si="137"/>
        <v>-7.8834476680966256E-2</v>
      </c>
      <c r="V1440" s="10">
        <f t="shared" si="132"/>
        <v>1</v>
      </c>
      <c r="W1440" s="12"/>
      <c r="X1440" s="12"/>
      <c r="Y1440" s="12"/>
      <c r="Z1440" s="12"/>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19"/>
      <c r="AX1440" s="8"/>
      <c r="AY1440" s="8"/>
      <c r="AZ1440" s="8"/>
      <c r="BA1440" s="8"/>
      <c r="BB1440" s="8"/>
      <c r="BC1440" s="8"/>
      <c r="BD1440" s="8"/>
      <c r="BE1440" s="8"/>
      <c r="BF1440" s="8"/>
      <c r="BG1440" s="8"/>
      <c r="BH1440" s="8"/>
      <c r="BI1440" s="8"/>
    </row>
    <row r="1441" spans="1:61" ht="15" thickBot="1">
      <c r="A1441" s="2">
        <v>1</v>
      </c>
      <c r="B1441" s="2">
        <v>0</v>
      </c>
      <c r="C1441" s="2">
        <v>63</v>
      </c>
      <c r="D1441" s="2">
        <v>1</v>
      </c>
      <c r="E1441" s="2">
        <v>0</v>
      </c>
      <c r="F1441" s="2">
        <v>0</v>
      </c>
      <c r="G1441" s="2">
        <v>0</v>
      </c>
      <c r="H1441" s="2">
        <v>0</v>
      </c>
      <c r="I1441" s="2">
        <v>1</v>
      </c>
      <c r="J1441" s="2">
        <v>0</v>
      </c>
      <c r="K1441" s="2">
        <v>320</v>
      </c>
      <c r="L1441" s="2">
        <v>155</v>
      </c>
      <c r="M1441" s="2">
        <v>81</v>
      </c>
      <c r="N1441" s="2">
        <v>31.71</v>
      </c>
      <c r="O1441" s="2">
        <v>64</v>
      </c>
      <c r="P1441" s="2">
        <v>80</v>
      </c>
      <c r="Q1441" s="1">
        <f t="shared" si="133"/>
        <v>-0.76910364800325759</v>
      </c>
      <c r="R1441" s="1">
        <f t="shared" si="134"/>
        <v>0.46342827705832157</v>
      </c>
      <c r="S1441" s="1">
        <f t="shared" si="135"/>
        <v>0.31667303708923256</v>
      </c>
      <c r="T1441" s="1">
        <f t="shared" si="136"/>
        <v>0.31667303708923256</v>
      </c>
      <c r="U1441" s="1">
        <f t="shared" si="137"/>
        <v>-0.49938891276279451</v>
      </c>
      <c r="V1441" s="10">
        <f t="shared" si="132"/>
        <v>1</v>
      </c>
      <c r="W1441" s="12"/>
      <c r="X1441" s="12"/>
      <c r="Y1441" s="12"/>
      <c r="Z1441" s="12"/>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19"/>
      <c r="AX1441" s="8"/>
      <c r="AY1441" s="8"/>
      <c r="AZ1441" s="8"/>
      <c r="BA1441" s="8"/>
      <c r="BB1441" s="8"/>
      <c r="BC1441" s="8"/>
      <c r="BD1441" s="8"/>
      <c r="BE1441" s="8"/>
      <c r="BF1441" s="8"/>
      <c r="BG1441" s="8"/>
      <c r="BH1441" s="8"/>
      <c r="BI1441" s="8"/>
    </row>
    <row r="1442" spans="1:61" ht="15" thickBot="1">
      <c r="A1442" s="2">
        <v>0</v>
      </c>
      <c r="B1442" s="2">
        <v>0</v>
      </c>
      <c r="C1442" s="2">
        <v>53</v>
      </c>
      <c r="D1442" s="2">
        <v>1</v>
      </c>
      <c r="E1442" s="2">
        <v>0</v>
      </c>
      <c r="F1442" s="2">
        <v>0</v>
      </c>
      <c r="G1442" s="2">
        <v>0</v>
      </c>
      <c r="H1442" s="2">
        <v>0</v>
      </c>
      <c r="I1442" s="2">
        <v>0</v>
      </c>
      <c r="J1442" s="2">
        <v>0</v>
      </c>
      <c r="K1442" s="2">
        <v>246</v>
      </c>
      <c r="L1442" s="2">
        <v>115</v>
      </c>
      <c r="M1442" s="2">
        <v>61</v>
      </c>
      <c r="N1442" s="2">
        <v>25.96</v>
      </c>
      <c r="O1442" s="2">
        <v>80</v>
      </c>
      <c r="P1442" s="2">
        <v>60</v>
      </c>
      <c r="Q1442" s="1">
        <f t="shared" si="133"/>
        <v>-2.5765007761708834</v>
      </c>
      <c r="R1442" s="1">
        <f t="shared" si="134"/>
        <v>7.6039618674881695E-2</v>
      </c>
      <c r="S1442" s="1">
        <f t="shared" si="135"/>
        <v>7.0666188637666286E-2</v>
      </c>
      <c r="T1442" s="1">
        <f t="shared" si="136"/>
        <v>0.92933381136233373</v>
      </c>
      <c r="U1442" s="1">
        <f t="shared" si="137"/>
        <v>-3.1828261902043922E-2</v>
      </c>
      <c r="V1442" s="10">
        <f t="shared" si="132"/>
        <v>0</v>
      </c>
      <c r="W1442" s="12"/>
      <c r="X1442" s="12"/>
      <c r="Y1442" s="12"/>
      <c r="Z1442" s="12"/>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19"/>
      <c r="AX1442" s="8"/>
      <c r="AY1442" s="8"/>
      <c r="AZ1442" s="8"/>
      <c r="BA1442" s="8"/>
      <c r="BB1442" s="8"/>
      <c r="BC1442" s="8"/>
      <c r="BD1442" s="8"/>
      <c r="BE1442" s="8"/>
      <c r="BF1442" s="8"/>
      <c r="BG1442" s="8"/>
      <c r="BH1442" s="8"/>
      <c r="BI1442" s="8"/>
    </row>
    <row r="1443" spans="1:61" ht="15" thickBot="1">
      <c r="A1443" s="2">
        <v>0</v>
      </c>
      <c r="B1443" s="2">
        <v>1</v>
      </c>
      <c r="C1443" s="2">
        <v>50</v>
      </c>
      <c r="D1443" s="2">
        <v>2</v>
      </c>
      <c r="E1443" s="2">
        <v>1</v>
      </c>
      <c r="F1443" s="2">
        <v>30</v>
      </c>
      <c r="G1443" s="2">
        <v>0</v>
      </c>
      <c r="H1443" s="2">
        <v>0</v>
      </c>
      <c r="I1443" s="2">
        <v>0</v>
      </c>
      <c r="J1443" s="2">
        <v>0</v>
      </c>
      <c r="K1443" s="2">
        <v>258</v>
      </c>
      <c r="L1443" s="2">
        <v>124</v>
      </c>
      <c r="M1443" s="2">
        <v>78</v>
      </c>
      <c r="N1443" s="2">
        <v>24.33</v>
      </c>
      <c r="O1443" s="2">
        <v>72</v>
      </c>
      <c r="P1443" s="2">
        <v>83</v>
      </c>
      <c r="Q1443" s="1">
        <f t="shared" si="133"/>
        <v>-1.3752734516768923</v>
      </c>
      <c r="R1443" s="1">
        <f t="shared" si="134"/>
        <v>0.25277046584557128</v>
      </c>
      <c r="S1443" s="1">
        <f t="shared" si="135"/>
        <v>0.20176917698563482</v>
      </c>
      <c r="T1443" s="1">
        <f t="shared" si="136"/>
        <v>0.79823082301436521</v>
      </c>
      <c r="U1443" s="1">
        <f t="shared" si="137"/>
        <v>-9.7871506310700879E-2</v>
      </c>
      <c r="V1443" s="10">
        <f t="shared" si="132"/>
        <v>1</v>
      </c>
      <c r="W1443" s="12"/>
      <c r="X1443" s="12"/>
      <c r="Y1443" s="12"/>
      <c r="Z1443" s="12"/>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19"/>
      <c r="AX1443" s="8"/>
      <c r="AY1443" s="8"/>
      <c r="AZ1443" s="8"/>
      <c r="BA1443" s="8"/>
      <c r="BB1443" s="8"/>
      <c r="BC1443" s="8"/>
      <c r="BD1443" s="8"/>
      <c r="BE1443" s="8"/>
      <c r="BF1443" s="8"/>
      <c r="BG1443" s="8"/>
      <c r="BH1443" s="8"/>
      <c r="BI1443" s="8"/>
    </row>
    <row r="1444" spans="1:61" ht="15" thickBot="1">
      <c r="A1444" s="2">
        <v>0</v>
      </c>
      <c r="B1444" s="2">
        <v>0</v>
      </c>
      <c r="C1444" s="2">
        <v>44</v>
      </c>
      <c r="D1444" s="2">
        <v>3</v>
      </c>
      <c r="E1444" s="2">
        <v>1</v>
      </c>
      <c r="F1444" s="2">
        <v>20</v>
      </c>
      <c r="G1444" s="2">
        <v>0</v>
      </c>
      <c r="H1444" s="2">
        <v>0</v>
      </c>
      <c r="I1444" s="2">
        <v>0</v>
      </c>
      <c r="J1444" s="2">
        <v>0</v>
      </c>
      <c r="K1444" s="2">
        <v>240</v>
      </c>
      <c r="L1444" s="2">
        <v>109</v>
      </c>
      <c r="M1444" s="2">
        <v>71</v>
      </c>
      <c r="N1444" s="2">
        <v>23.75</v>
      </c>
      <c r="O1444" s="2">
        <v>70</v>
      </c>
      <c r="P1444" s="2">
        <v>83</v>
      </c>
      <c r="Q1444" s="1">
        <f t="shared" si="133"/>
        <v>-2.779137218343096</v>
      </c>
      <c r="R1444" s="1">
        <f t="shared" si="134"/>
        <v>6.2092056160677422E-2</v>
      </c>
      <c r="S1444" s="1">
        <f t="shared" si="135"/>
        <v>5.8462028597720622E-2</v>
      </c>
      <c r="T1444" s="1">
        <f t="shared" si="136"/>
        <v>0.94153797140227935</v>
      </c>
      <c r="U1444" s="1">
        <f t="shared" si="137"/>
        <v>-2.6162160577803469E-2</v>
      </c>
      <c r="V1444" s="10">
        <f t="shared" si="132"/>
        <v>0</v>
      </c>
      <c r="W1444" s="12"/>
      <c r="X1444" s="12"/>
      <c r="Y1444" s="12"/>
      <c r="Z1444" s="12"/>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19"/>
      <c r="AX1444" s="8"/>
      <c r="AY1444" s="8"/>
      <c r="AZ1444" s="8"/>
      <c r="BA1444" s="8"/>
      <c r="BB1444" s="8"/>
      <c r="BC1444" s="8"/>
      <c r="BD1444" s="8"/>
      <c r="BE1444" s="8"/>
      <c r="BF1444" s="8"/>
      <c r="BG1444" s="8"/>
      <c r="BH1444" s="8"/>
      <c r="BI1444" s="8"/>
    </row>
    <row r="1445" spans="1:61" ht="15" thickBot="1">
      <c r="A1445" s="2">
        <v>0</v>
      </c>
      <c r="B1445" s="2">
        <v>0</v>
      </c>
      <c r="C1445" s="2">
        <v>56</v>
      </c>
      <c r="D1445" s="2">
        <v>1</v>
      </c>
      <c r="E1445" s="2">
        <v>1</v>
      </c>
      <c r="F1445" s="2">
        <v>3</v>
      </c>
      <c r="G1445" s="2">
        <v>0</v>
      </c>
      <c r="H1445" s="2">
        <v>0</v>
      </c>
      <c r="I1445" s="2">
        <v>1</v>
      </c>
      <c r="J1445" s="2">
        <v>0</v>
      </c>
      <c r="K1445" s="2">
        <v>285</v>
      </c>
      <c r="L1445" s="2">
        <v>145</v>
      </c>
      <c r="M1445" s="2">
        <v>100</v>
      </c>
      <c r="N1445" s="2">
        <v>30.14</v>
      </c>
      <c r="O1445" s="2">
        <v>80</v>
      </c>
      <c r="P1445" s="2">
        <v>86</v>
      </c>
      <c r="Q1445" s="1">
        <f t="shared" si="133"/>
        <v>-1.4219985547763647</v>
      </c>
      <c r="R1445" s="1">
        <f t="shared" si="134"/>
        <v>0.24123142060225058</v>
      </c>
      <c r="S1445" s="1">
        <f t="shared" si="135"/>
        <v>0.19434846443478213</v>
      </c>
      <c r="T1445" s="1">
        <f t="shared" si="136"/>
        <v>0.80565153556521785</v>
      </c>
      <c r="U1445" s="1">
        <f t="shared" si="137"/>
        <v>-9.3852760806310262E-2</v>
      </c>
      <c r="V1445" s="10">
        <f t="shared" si="132"/>
        <v>1</v>
      </c>
      <c r="W1445" s="12"/>
      <c r="X1445" s="12"/>
      <c r="Y1445" s="12"/>
      <c r="Z1445" s="12"/>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19"/>
      <c r="AX1445" s="8"/>
      <c r="AY1445" s="8"/>
      <c r="AZ1445" s="8"/>
      <c r="BA1445" s="8"/>
      <c r="BB1445" s="8"/>
      <c r="BC1445" s="8"/>
      <c r="BD1445" s="8"/>
      <c r="BE1445" s="8"/>
      <c r="BF1445" s="8"/>
      <c r="BG1445" s="8"/>
      <c r="BH1445" s="8"/>
      <c r="BI1445" s="8"/>
    </row>
    <row r="1446" spans="1:61" ht="15" thickBot="1">
      <c r="A1446" s="2">
        <v>0</v>
      </c>
      <c r="B1446" s="2">
        <v>1</v>
      </c>
      <c r="C1446" s="2">
        <v>43</v>
      </c>
      <c r="D1446" s="2">
        <v>4</v>
      </c>
      <c r="E1446" s="2">
        <v>1</v>
      </c>
      <c r="F1446" s="2">
        <v>20</v>
      </c>
      <c r="G1446" s="2">
        <v>0</v>
      </c>
      <c r="H1446" s="2">
        <v>0</v>
      </c>
      <c r="I1446" s="2">
        <v>0</v>
      </c>
      <c r="J1446" s="2">
        <v>0</v>
      </c>
      <c r="K1446" s="2">
        <v>202</v>
      </c>
      <c r="L1446" s="2">
        <v>104</v>
      </c>
      <c r="M1446" s="2">
        <v>69</v>
      </c>
      <c r="N1446" s="2">
        <v>25.82</v>
      </c>
      <c r="O1446" s="2">
        <v>59</v>
      </c>
      <c r="P1446" s="2">
        <v>63</v>
      </c>
      <c r="Q1446" s="1">
        <f t="shared" si="133"/>
        <v>-2.5803725671380242</v>
      </c>
      <c r="R1446" s="1">
        <f t="shared" si="134"/>
        <v>7.5745778377330528E-2</v>
      </c>
      <c r="S1446" s="1">
        <f t="shared" si="135"/>
        <v>7.0412340814933513E-2</v>
      </c>
      <c r="T1446" s="1">
        <f t="shared" si="136"/>
        <v>0.92958765918506647</v>
      </c>
      <c r="U1446" s="1">
        <f t="shared" si="137"/>
        <v>-3.170965042642436E-2</v>
      </c>
      <c r="V1446" s="10">
        <f t="shared" si="132"/>
        <v>0</v>
      </c>
      <c r="W1446" s="12"/>
      <c r="X1446" s="12"/>
      <c r="Y1446" s="12"/>
      <c r="Z1446" s="12"/>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19"/>
      <c r="AX1446" s="8"/>
      <c r="AY1446" s="8"/>
      <c r="AZ1446" s="8"/>
      <c r="BA1446" s="8"/>
      <c r="BB1446" s="8"/>
      <c r="BC1446" s="8"/>
      <c r="BD1446" s="8"/>
      <c r="BE1446" s="8"/>
      <c r="BF1446" s="8"/>
      <c r="BG1446" s="8"/>
      <c r="BH1446" s="8"/>
      <c r="BI1446" s="8"/>
    </row>
    <row r="1447" spans="1:61" ht="15" thickBot="1">
      <c r="A1447" s="2">
        <v>0</v>
      </c>
      <c r="B1447" s="2">
        <v>0</v>
      </c>
      <c r="C1447" s="2">
        <v>47</v>
      </c>
      <c r="D1447" s="2">
        <v>1</v>
      </c>
      <c r="E1447" s="2">
        <v>0</v>
      </c>
      <c r="F1447" s="2">
        <v>0</v>
      </c>
      <c r="G1447" s="2">
        <v>0</v>
      </c>
      <c r="H1447" s="2">
        <v>0</v>
      </c>
      <c r="I1447" s="2">
        <v>1</v>
      </c>
      <c r="J1447" s="2">
        <v>0</v>
      </c>
      <c r="K1447" s="2">
        <v>305</v>
      </c>
      <c r="L1447" s="2">
        <v>128</v>
      </c>
      <c r="M1447" s="2">
        <v>92.5</v>
      </c>
      <c r="N1447" s="2">
        <v>27.64</v>
      </c>
      <c r="O1447" s="2">
        <v>75</v>
      </c>
      <c r="P1447" s="2">
        <v>62</v>
      </c>
      <c r="Q1447" s="1">
        <f t="shared" si="133"/>
        <v>-2.4726359955263773</v>
      </c>
      <c r="R1447" s="1">
        <f t="shared" si="134"/>
        <v>8.4362187301375777E-2</v>
      </c>
      <c r="S1447" s="1">
        <f t="shared" si="135"/>
        <v>7.7798901777759125E-2</v>
      </c>
      <c r="T1447" s="1">
        <f t="shared" si="136"/>
        <v>0.92220109822224083</v>
      </c>
      <c r="U1447" s="1">
        <f t="shared" si="137"/>
        <v>-3.5174364927742112E-2</v>
      </c>
      <c r="V1447" s="10">
        <f t="shared" si="132"/>
        <v>0</v>
      </c>
      <c r="W1447" s="12"/>
      <c r="X1447" s="12"/>
      <c r="Y1447" s="12"/>
      <c r="Z1447" s="12"/>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19"/>
      <c r="AX1447" s="8"/>
      <c r="AY1447" s="8"/>
      <c r="AZ1447" s="8"/>
      <c r="BA1447" s="8"/>
      <c r="BB1447" s="8"/>
      <c r="BC1447" s="8"/>
      <c r="BD1447" s="8"/>
      <c r="BE1447" s="8"/>
      <c r="BF1447" s="8"/>
      <c r="BG1447" s="8"/>
      <c r="BH1447" s="8"/>
      <c r="BI1447" s="8"/>
    </row>
    <row r="1448" spans="1:61" ht="15" thickBot="1">
      <c r="A1448" s="2">
        <v>0</v>
      </c>
      <c r="B1448" s="2">
        <v>1</v>
      </c>
      <c r="C1448" s="2">
        <v>37</v>
      </c>
      <c r="D1448" s="2">
        <v>2</v>
      </c>
      <c r="E1448" s="2">
        <v>1</v>
      </c>
      <c r="F1448" s="2">
        <v>20</v>
      </c>
      <c r="G1448" s="2">
        <v>0</v>
      </c>
      <c r="H1448" s="2">
        <v>0</v>
      </c>
      <c r="I1448" s="2">
        <v>0</v>
      </c>
      <c r="J1448" s="2">
        <v>0</v>
      </c>
      <c r="K1448" s="2">
        <v>272</v>
      </c>
      <c r="L1448" s="2">
        <v>114.5</v>
      </c>
      <c r="M1448" s="2">
        <v>80</v>
      </c>
      <c r="N1448" s="2">
        <v>27.6</v>
      </c>
      <c r="O1448" s="2">
        <v>63</v>
      </c>
      <c r="P1448" s="2">
        <v>57</v>
      </c>
      <c r="Q1448" s="1">
        <f t="shared" si="133"/>
        <v>-2.6351171646033125</v>
      </c>
      <c r="R1448" s="1">
        <f t="shared" si="134"/>
        <v>7.1710566976233486E-2</v>
      </c>
      <c r="S1448" s="1">
        <f t="shared" si="135"/>
        <v>6.6912251484615395E-2</v>
      </c>
      <c r="T1448" s="1">
        <f t="shared" si="136"/>
        <v>0.93308774851538456</v>
      </c>
      <c r="U1448" s="1">
        <f t="shared" si="137"/>
        <v>-3.007751284076652E-2</v>
      </c>
      <c r="V1448" s="10">
        <f t="shared" si="132"/>
        <v>0</v>
      </c>
      <c r="W1448" s="12"/>
      <c r="X1448" s="12"/>
      <c r="Y1448" s="12"/>
      <c r="Z1448" s="12"/>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19"/>
      <c r="AX1448" s="8"/>
      <c r="AY1448" s="8"/>
      <c r="AZ1448" s="8"/>
      <c r="BA1448" s="8"/>
      <c r="BB1448" s="8"/>
      <c r="BC1448" s="8"/>
      <c r="BD1448" s="8"/>
      <c r="BE1448" s="8"/>
      <c r="BF1448" s="8"/>
      <c r="BG1448" s="8"/>
      <c r="BH1448" s="8"/>
      <c r="BI1448" s="8"/>
    </row>
    <row r="1449" spans="1:61" ht="15" thickBot="1">
      <c r="A1449" s="2">
        <v>0</v>
      </c>
      <c r="B1449" s="2">
        <v>1</v>
      </c>
      <c r="C1449" s="2">
        <v>53</v>
      </c>
      <c r="D1449" s="2">
        <v>3</v>
      </c>
      <c r="E1449" s="2">
        <v>1</v>
      </c>
      <c r="F1449" s="2">
        <v>15</v>
      </c>
      <c r="G1449" s="2">
        <v>0</v>
      </c>
      <c r="H1449" s="2">
        <v>0</v>
      </c>
      <c r="I1449" s="2">
        <v>1</v>
      </c>
      <c r="J1449" s="2">
        <v>0</v>
      </c>
      <c r="K1449" s="2">
        <v>233</v>
      </c>
      <c r="L1449" s="2">
        <v>130</v>
      </c>
      <c r="M1449" s="2">
        <v>94</v>
      </c>
      <c r="N1449" s="2">
        <v>30.63</v>
      </c>
      <c r="O1449" s="2">
        <v>75</v>
      </c>
      <c r="P1449" s="2">
        <v>75</v>
      </c>
      <c r="Q1449" s="1">
        <f t="shared" si="133"/>
        <v>-1.3172546036365684</v>
      </c>
      <c r="R1449" s="1">
        <f t="shared" si="134"/>
        <v>0.26786970190059006</v>
      </c>
      <c r="S1449" s="1">
        <f t="shared" si="135"/>
        <v>0.2112754185221416</v>
      </c>
      <c r="T1449" s="1">
        <f t="shared" si="136"/>
        <v>0.7887245814778584</v>
      </c>
      <c r="U1449" s="1">
        <f t="shared" si="137"/>
        <v>-0.10307462369301791</v>
      </c>
      <c r="V1449" s="10">
        <f t="shared" si="132"/>
        <v>1</v>
      </c>
      <c r="W1449" s="12"/>
      <c r="X1449" s="12"/>
      <c r="Y1449" s="12"/>
      <c r="Z1449" s="12"/>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19"/>
      <c r="AX1449" s="8"/>
      <c r="AY1449" s="8"/>
      <c r="AZ1449" s="8"/>
      <c r="BA1449" s="8"/>
      <c r="BB1449" s="8"/>
      <c r="BC1449" s="8"/>
      <c r="BD1449" s="8"/>
      <c r="BE1449" s="8"/>
      <c r="BF1449" s="8"/>
      <c r="BG1449" s="8"/>
      <c r="BH1449" s="8"/>
      <c r="BI1449" s="8"/>
    </row>
    <row r="1450" spans="1:61" ht="15" thickBot="1">
      <c r="A1450" s="2">
        <v>0</v>
      </c>
      <c r="B1450" s="2">
        <v>1</v>
      </c>
      <c r="C1450" s="2">
        <v>41</v>
      </c>
      <c r="D1450" s="2">
        <v>1</v>
      </c>
      <c r="E1450" s="2">
        <v>1</v>
      </c>
      <c r="F1450" s="2">
        <v>20</v>
      </c>
      <c r="G1450" s="2">
        <v>0</v>
      </c>
      <c r="H1450" s="2">
        <v>0</v>
      </c>
      <c r="I1450" s="2">
        <v>0</v>
      </c>
      <c r="J1450" s="2">
        <v>0</v>
      </c>
      <c r="K1450" s="2">
        <v>192</v>
      </c>
      <c r="L1450" s="2">
        <v>122</v>
      </c>
      <c r="M1450" s="2">
        <v>82</v>
      </c>
      <c r="N1450" s="2">
        <v>25.03</v>
      </c>
      <c r="O1450" s="2">
        <v>83</v>
      </c>
      <c r="P1450" s="2">
        <v>66</v>
      </c>
      <c r="Q1450" s="1">
        <f t="shared" si="133"/>
        <v>-2.4296932675792426</v>
      </c>
      <c r="R1450" s="1">
        <f t="shared" si="134"/>
        <v>8.8063840475032754E-2</v>
      </c>
      <c r="S1450" s="1">
        <f t="shared" si="135"/>
        <v>8.093628075774062E-2</v>
      </c>
      <c r="T1450" s="1">
        <f t="shared" si="136"/>
        <v>0.91906371924225938</v>
      </c>
      <c r="U1450" s="1">
        <f t="shared" si="137"/>
        <v>-3.6654377671568629E-2</v>
      </c>
      <c r="V1450" s="10">
        <f t="shared" si="132"/>
        <v>0</v>
      </c>
      <c r="W1450" s="12"/>
      <c r="X1450" s="12"/>
      <c r="Y1450" s="12"/>
      <c r="Z1450" s="12"/>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19"/>
      <c r="AX1450" s="8"/>
      <c r="AY1450" s="8"/>
      <c r="AZ1450" s="8"/>
      <c r="BA1450" s="8"/>
      <c r="BB1450" s="8"/>
      <c r="BC1450" s="8"/>
      <c r="BD1450" s="8"/>
      <c r="BE1450" s="8"/>
      <c r="BF1450" s="8"/>
      <c r="BG1450" s="8"/>
      <c r="BH1450" s="8"/>
      <c r="BI1450" s="8"/>
    </row>
    <row r="1451" spans="1:61" ht="15" thickBot="1">
      <c r="A1451" s="2">
        <v>1</v>
      </c>
      <c r="B1451" s="2">
        <v>1</v>
      </c>
      <c r="C1451" s="2">
        <v>56</v>
      </c>
      <c r="D1451" s="2">
        <v>3</v>
      </c>
      <c r="E1451" s="2">
        <v>0</v>
      </c>
      <c r="F1451" s="2">
        <v>0</v>
      </c>
      <c r="G1451" s="2">
        <v>0</v>
      </c>
      <c r="H1451" s="2">
        <v>0</v>
      </c>
      <c r="I1451" s="2">
        <v>0</v>
      </c>
      <c r="J1451" s="2">
        <v>1</v>
      </c>
      <c r="K1451" s="2">
        <v>214</v>
      </c>
      <c r="L1451" s="2">
        <v>115</v>
      </c>
      <c r="M1451" s="2">
        <v>80</v>
      </c>
      <c r="N1451" s="2">
        <v>25.09</v>
      </c>
      <c r="O1451" s="2">
        <v>70</v>
      </c>
      <c r="P1451" s="2">
        <v>292</v>
      </c>
      <c r="Q1451" s="1">
        <f t="shared" si="133"/>
        <v>-0.36034304881213686</v>
      </c>
      <c r="R1451" s="1">
        <f t="shared" si="134"/>
        <v>0.69743703008356528</v>
      </c>
      <c r="S1451" s="1">
        <f t="shared" si="135"/>
        <v>0.41087652603480102</v>
      </c>
      <c r="T1451" s="1">
        <f t="shared" si="136"/>
        <v>0.41087652603480102</v>
      </c>
      <c r="U1451" s="1">
        <f t="shared" si="137"/>
        <v>-0.38628866989598998</v>
      </c>
      <c r="V1451" s="10">
        <f t="shared" si="132"/>
        <v>1</v>
      </c>
      <c r="W1451" s="12"/>
      <c r="X1451" s="12"/>
      <c r="Y1451" s="12"/>
      <c r="Z1451" s="12"/>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19"/>
      <c r="AX1451" s="8"/>
      <c r="AY1451" s="8"/>
      <c r="AZ1451" s="8"/>
      <c r="BA1451" s="8"/>
      <c r="BB1451" s="8"/>
      <c r="BC1451" s="8"/>
      <c r="BD1451" s="8"/>
      <c r="BE1451" s="8"/>
      <c r="BF1451" s="8"/>
      <c r="BG1451" s="8"/>
      <c r="BH1451" s="8"/>
      <c r="BI1451" s="8"/>
    </row>
    <row r="1452" spans="1:61" ht="15" thickBot="1">
      <c r="A1452" s="2">
        <v>0</v>
      </c>
      <c r="B1452" s="2">
        <v>0</v>
      </c>
      <c r="C1452" s="2">
        <v>57</v>
      </c>
      <c r="D1452" s="2">
        <v>1</v>
      </c>
      <c r="E1452" s="2">
        <v>1</v>
      </c>
      <c r="F1452" s="2">
        <v>1</v>
      </c>
      <c r="G1452" s="2">
        <v>0</v>
      </c>
      <c r="H1452" s="2">
        <v>0</v>
      </c>
      <c r="I1452" s="2">
        <v>1</v>
      </c>
      <c r="J1452" s="2">
        <v>0</v>
      </c>
      <c r="K1452" s="2">
        <v>229</v>
      </c>
      <c r="L1452" s="2">
        <v>126.5</v>
      </c>
      <c r="M1452" s="2">
        <v>90</v>
      </c>
      <c r="N1452" s="2">
        <v>26</v>
      </c>
      <c r="O1452" s="2">
        <v>68</v>
      </c>
      <c r="P1452" s="2">
        <v>58</v>
      </c>
      <c r="Q1452" s="1">
        <f t="shared" si="133"/>
        <v>-1.9533324436198232</v>
      </c>
      <c r="R1452" s="1">
        <f t="shared" si="134"/>
        <v>0.14180074037720872</v>
      </c>
      <c r="S1452" s="1">
        <f t="shared" si="135"/>
        <v>0.12419044353602625</v>
      </c>
      <c r="T1452" s="1">
        <f t="shared" si="136"/>
        <v>0.87580955646397374</v>
      </c>
      <c r="U1452" s="1">
        <f t="shared" si="137"/>
        <v>-5.759032028008082E-2</v>
      </c>
      <c r="V1452" s="10">
        <f t="shared" si="132"/>
        <v>1</v>
      </c>
      <c r="W1452" s="12"/>
      <c r="X1452" s="12"/>
      <c r="Y1452" s="12"/>
      <c r="Z1452" s="12"/>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19"/>
      <c r="AX1452" s="8"/>
      <c r="AY1452" s="8"/>
      <c r="AZ1452" s="8"/>
      <c r="BA1452" s="8"/>
      <c r="BB1452" s="8"/>
      <c r="BC1452" s="8"/>
      <c r="BD1452" s="8"/>
      <c r="BE1452" s="8"/>
      <c r="BF1452" s="8"/>
      <c r="BG1452" s="8"/>
      <c r="BH1452" s="8"/>
      <c r="BI1452" s="8"/>
    </row>
    <row r="1453" spans="1:61" ht="15" thickBot="1">
      <c r="A1453" s="2">
        <v>0</v>
      </c>
      <c r="B1453" s="2">
        <v>0</v>
      </c>
      <c r="C1453" s="2">
        <v>40</v>
      </c>
      <c r="D1453" s="2">
        <v>3</v>
      </c>
      <c r="E1453" s="2">
        <v>1</v>
      </c>
      <c r="F1453" s="2">
        <v>10</v>
      </c>
      <c r="G1453" s="2">
        <v>0</v>
      </c>
      <c r="H1453" s="2">
        <v>0</v>
      </c>
      <c r="I1453" s="2">
        <v>1</v>
      </c>
      <c r="J1453" s="2">
        <v>0</v>
      </c>
      <c r="K1453" s="2">
        <v>187</v>
      </c>
      <c r="L1453" s="2">
        <v>144</v>
      </c>
      <c r="M1453" s="2">
        <v>90</v>
      </c>
      <c r="N1453" s="2">
        <v>22.17</v>
      </c>
      <c r="O1453" s="2">
        <v>90</v>
      </c>
      <c r="P1453" s="2">
        <v>93</v>
      </c>
      <c r="Q1453" s="1">
        <f t="shared" si="133"/>
        <v>-2.640295640775423</v>
      </c>
      <c r="R1453" s="1">
        <f t="shared" si="134"/>
        <v>7.1340175373623152E-2</v>
      </c>
      <c r="S1453" s="1">
        <f t="shared" si="135"/>
        <v>6.6589657527539009E-2</v>
      </c>
      <c r="T1453" s="1">
        <f t="shared" si="136"/>
        <v>0.93341034247246102</v>
      </c>
      <c r="U1453" s="1">
        <f t="shared" si="137"/>
        <v>-2.9927391308336236E-2</v>
      </c>
      <c r="V1453" s="10">
        <f t="shared" si="132"/>
        <v>0</v>
      </c>
      <c r="W1453" s="12"/>
      <c r="X1453" s="12"/>
      <c r="Y1453" s="12"/>
      <c r="Z1453" s="12"/>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19"/>
      <c r="AX1453" s="8"/>
      <c r="AY1453" s="8"/>
      <c r="AZ1453" s="8"/>
      <c r="BA1453" s="8"/>
      <c r="BB1453" s="8"/>
      <c r="BC1453" s="8"/>
      <c r="BD1453" s="8"/>
      <c r="BE1453" s="8"/>
      <c r="BF1453" s="8"/>
      <c r="BG1453" s="8"/>
      <c r="BH1453" s="8"/>
      <c r="BI1453" s="8"/>
    </row>
    <row r="1454" spans="1:61" ht="15" thickBot="1">
      <c r="A1454" s="2">
        <v>1</v>
      </c>
      <c r="B1454" s="2">
        <v>1</v>
      </c>
      <c r="C1454" s="2">
        <v>66</v>
      </c>
      <c r="D1454" s="2">
        <v>1</v>
      </c>
      <c r="E1454" s="2">
        <v>0</v>
      </c>
      <c r="F1454" s="2">
        <v>0</v>
      </c>
      <c r="G1454" s="2">
        <v>0</v>
      </c>
      <c r="H1454" s="2">
        <v>0</v>
      </c>
      <c r="I1454" s="2">
        <v>0</v>
      </c>
      <c r="J1454" s="2">
        <v>0</v>
      </c>
      <c r="K1454" s="2">
        <v>270</v>
      </c>
      <c r="L1454" s="2">
        <v>120</v>
      </c>
      <c r="M1454" s="2">
        <v>76</v>
      </c>
      <c r="N1454" s="2">
        <v>19.09</v>
      </c>
      <c r="O1454" s="2">
        <v>64</v>
      </c>
      <c r="P1454" s="2">
        <v>98</v>
      </c>
      <c r="Q1454" s="1">
        <f t="shared" si="133"/>
        <v>-0.84864703602428015</v>
      </c>
      <c r="R1454" s="1">
        <f t="shared" si="134"/>
        <v>0.42799360032479983</v>
      </c>
      <c r="S1454" s="1">
        <f t="shared" si="135"/>
        <v>0.29971674959009048</v>
      </c>
      <c r="T1454" s="1">
        <f t="shared" si="136"/>
        <v>0.29971674959009048</v>
      </c>
      <c r="U1454" s="1">
        <f t="shared" si="137"/>
        <v>-0.52328898594562401</v>
      </c>
      <c r="V1454" s="10">
        <f t="shared" si="132"/>
        <v>1</v>
      </c>
      <c r="W1454" s="12"/>
      <c r="X1454" s="12"/>
      <c r="Y1454" s="12"/>
      <c r="Z1454" s="12"/>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19"/>
      <c r="AX1454" s="8"/>
      <c r="AY1454" s="8"/>
      <c r="AZ1454" s="8"/>
      <c r="BA1454" s="8"/>
      <c r="BB1454" s="8"/>
      <c r="BC1454" s="8"/>
      <c r="BD1454" s="8"/>
      <c r="BE1454" s="8"/>
      <c r="BF1454" s="8"/>
      <c r="BG1454" s="8"/>
      <c r="BH1454" s="8"/>
      <c r="BI1454" s="8"/>
    </row>
    <row r="1455" spans="1:61" ht="15" thickBot="1">
      <c r="A1455" s="2">
        <v>0</v>
      </c>
      <c r="B1455" s="2">
        <v>0</v>
      </c>
      <c r="C1455" s="2">
        <v>34</v>
      </c>
      <c r="D1455" s="2">
        <v>1</v>
      </c>
      <c r="E1455" s="2">
        <v>1</v>
      </c>
      <c r="F1455" s="2">
        <v>20</v>
      </c>
      <c r="G1455" s="2">
        <v>0</v>
      </c>
      <c r="H1455" s="2">
        <v>0</v>
      </c>
      <c r="I1455" s="2">
        <v>0</v>
      </c>
      <c r="J1455" s="2">
        <v>0</v>
      </c>
      <c r="K1455" s="2">
        <v>175</v>
      </c>
      <c r="L1455" s="2">
        <v>117.5</v>
      </c>
      <c r="M1455" s="2">
        <v>73.5</v>
      </c>
      <c r="N1455" s="2">
        <v>22.15</v>
      </c>
      <c r="O1455" s="2">
        <v>65</v>
      </c>
      <c r="P1455" s="2">
        <v>75</v>
      </c>
      <c r="Q1455" s="1">
        <f t="shared" si="133"/>
        <v>-3.4011799716005378</v>
      </c>
      <c r="R1455" s="1">
        <f t="shared" si="134"/>
        <v>3.3333913673772454E-2</v>
      </c>
      <c r="S1455" s="1">
        <f t="shared" si="135"/>
        <v>3.2258608018836496E-2</v>
      </c>
      <c r="T1455" s="1">
        <f t="shared" si="136"/>
        <v>0.96774139198116349</v>
      </c>
      <c r="U1455" s="1">
        <f t="shared" si="137"/>
        <v>-1.424068302291305E-2</v>
      </c>
      <c r="V1455" s="10">
        <f t="shared" si="132"/>
        <v>0</v>
      </c>
      <c r="W1455" s="12"/>
      <c r="X1455" s="12"/>
      <c r="Y1455" s="12"/>
      <c r="Z1455" s="12"/>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19"/>
      <c r="AX1455" s="8"/>
      <c r="AY1455" s="8"/>
      <c r="AZ1455" s="8"/>
      <c r="BA1455" s="8"/>
      <c r="BB1455" s="8"/>
      <c r="BC1455" s="8"/>
      <c r="BD1455" s="8"/>
      <c r="BE1455" s="8"/>
      <c r="BF1455" s="8"/>
      <c r="BG1455" s="8"/>
      <c r="BH1455" s="8"/>
      <c r="BI1455" s="8"/>
    </row>
    <row r="1456" spans="1:61" ht="15" thickBot="1">
      <c r="A1456" s="2">
        <v>0</v>
      </c>
      <c r="B1456" s="2">
        <v>0</v>
      </c>
      <c r="C1456" s="2">
        <v>62</v>
      </c>
      <c r="D1456" s="2">
        <v>1</v>
      </c>
      <c r="E1456" s="2">
        <v>0</v>
      </c>
      <c r="F1456" s="2">
        <v>0</v>
      </c>
      <c r="G1456" s="2">
        <v>0</v>
      </c>
      <c r="H1456" s="2">
        <v>0</v>
      </c>
      <c r="I1456" s="2">
        <v>1</v>
      </c>
      <c r="J1456" s="2">
        <v>0</v>
      </c>
      <c r="K1456" s="2">
        <v>268</v>
      </c>
      <c r="L1456" s="2">
        <v>143.5</v>
      </c>
      <c r="M1456" s="2">
        <v>90</v>
      </c>
      <c r="N1456" s="2">
        <v>29.64</v>
      </c>
      <c r="O1456" s="2">
        <v>88</v>
      </c>
      <c r="P1456" s="2">
        <v>83</v>
      </c>
      <c r="Q1456" s="1">
        <f t="shared" si="133"/>
        <v>-1.2367338336501197</v>
      </c>
      <c r="R1456" s="1">
        <f t="shared" si="134"/>
        <v>0.29033094016839017</v>
      </c>
      <c r="S1456" s="1">
        <f t="shared" si="135"/>
        <v>0.22500502090611074</v>
      </c>
      <c r="T1456" s="1">
        <f t="shared" si="136"/>
        <v>0.77499497909388926</v>
      </c>
      <c r="U1456" s="1">
        <f t="shared" si="137"/>
        <v>-0.11070111111805297</v>
      </c>
      <c r="V1456" s="10">
        <f t="shared" si="132"/>
        <v>1</v>
      </c>
      <c r="W1456" s="12"/>
      <c r="X1456" s="12"/>
      <c r="Y1456" s="12"/>
      <c r="Z1456" s="12"/>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19"/>
      <c r="AX1456" s="8"/>
      <c r="AY1456" s="8"/>
      <c r="AZ1456" s="8"/>
      <c r="BA1456" s="8"/>
      <c r="BB1456" s="8"/>
      <c r="BC1456" s="8"/>
      <c r="BD1456" s="8"/>
      <c r="BE1456" s="8"/>
      <c r="BF1456" s="8"/>
      <c r="BG1456" s="8"/>
      <c r="BH1456" s="8"/>
      <c r="BI1456" s="8"/>
    </row>
    <row r="1457" spans="1:61" ht="15" thickBot="1">
      <c r="A1457" s="2">
        <v>0</v>
      </c>
      <c r="B1457" s="2">
        <v>0</v>
      </c>
      <c r="C1457" s="2">
        <v>36</v>
      </c>
      <c r="D1457" s="2">
        <v>1</v>
      </c>
      <c r="E1457" s="2">
        <v>0</v>
      </c>
      <c r="F1457" s="2">
        <v>0</v>
      </c>
      <c r="G1457" s="2">
        <v>0</v>
      </c>
      <c r="H1457" s="2">
        <v>0</v>
      </c>
      <c r="I1457" s="2">
        <v>0</v>
      </c>
      <c r="J1457" s="2">
        <v>0</v>
      </c>
      <c r="K1457" s="2">
        <v>165</v>
      </c>
      <c r="L1457" s="2">
        <v>115</v>
      </c>
      <c r="M1457" s="2">
        <v>71</v>
      </c>
      <c r="N1457" s="2">
        <v>21.27</v>
      </c>
      <c r="O1457" s="2">
        <v>64</v>
      </c>
      <c r="P1457" s="2">
        <v>86</v>
      </c>
      <c r="Q1457" s="1">
        <f t="shared" si="133"/>
        <v>-3.6783597353234958</v>
      </c>
      <c r="R1457" s="1">
        <f t="shared" si="134"/>
        <v>2.5264381139251203E-2</v>
      </c>
      <c r="S1457" s="1">
        <f t="shared" si="135"/>
        <v>2.46418207869252E-2</v>
      </c>
      <c r="T1457" s="1">
        <f t="shared" si="136"/>
        <v>0.97535817921307477</v>
      </c>
      <c r="U1457" s="1">
        <f t="shared" si="137"/>
        <v>-1.0835869747493034E-2</v>
      </c>
      <c r="V1457" s="10">
        <f t="shared" si="132"/>
        <v>0</v>
      </c>
      <c r="W1457" s="12"/>
      <c r="X1457" s="12"/>
      <c r="Y1457" s="12"/>
      <c r="Z1457" s="12"/>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19"/>
      <c r="AX1457" s="8"/>
      <c r="AY1457" s="8"/>
      <c r="AZ1457" s="8"/>
      <c r="BA1457" s="8"/>
      <c r="BB1457" s="8"/>
      <c r="BC1457" s="8"/>
      <c r="BD1457" s="8"/>
      <c r="BE1457" s="8"/>
      <c r="BF1457" s="8"/>
      <c r="BG1457" s="8"/>
      <c r="BH1457" s="8"/>
      <c r="BI1457" s="8"/>
    </row>
    <row r="1458" spans="1:61" ht="15" thickBot="1">
      <c r="A1458" s="2">
        <v>0</v>
      </c>
      <c r="B1458" s="2">
        <v>0</v>
      </c>
      <c r="C1458" s="2">
        <v>39</v>
      </c>
      <c r="D1458" s="2">
        <v>1</v>
      </c>
      <c r="E1458" s="2">
        <v>0</v>
      </c>
      <c r="F1458" s="2">
        <v>0</v>
      </c>
      <c r="G1458" s="2">
        <v>0</v>
      </c>
      <c r="H1458" s="2">
        <v>0</v>
      </c>
      <c r="I1458" s="2">
        <v>0</v>
      </c>
      <c r="J1458" s="2">
        <v>0</v>
      </c>
      <c r="K1458" s="2">
        <v>164</v>
      </c>
      <c r="L1458" s="2">
        <v>112</v>
      </c>
      <c r="M1458" s="2">
        <v>63</v>
      </c>
      <c r="N1458" s="2">
        <v>22.01</v>
      </c>
      <c r="O1458" s="2">
        <v>60</v>
      </c>
      <c r="P1458" s="2">
        <v>85</v>
      </c>
      <c r="Q1458" s="1">
        <f t="shared" si="133"/>
        <v>-3.4920268710338931</v>
      </c>
      <c r="R1458" s="1">
        <f t="shared" si="134"/>
        <v>3.0439113446533377E-2</v>
      </c>
      <c r="S1458" s="1">
        <f t="shared" si="135"/>
        <v>2.9539943747596085E-2</v>
      </c>
      <c r="T1458" s="1">
        <f t="shared" si="136"/>
        <v>0.97046005625240395</v>
      </c>
      <c r="U1458" s="1">
        <f t="shared" si="137"/>
        <v>-1.3022335294853386E-2</v>
      </c>
      <c r="V1458" s="10">
        <f t="shared" si="132"/>
        <v>0</v>
      </c>
      <c r="W1458" s="12"/>
      <c r="X1458" s="12"/>
      <c r="Y1458" s="12"/>
      <c r="Z1458" s="12"/>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19"/>
      <c r="AX1458" s="8"/>
      <c r="AY1458" s="8"/>
      <c r="AZ1458" s="8"/>
      <c r="BA1458" s="8"/>
      <c r="BB1458" s="8"/>
      <c r="BC1458" s="8"/>
      <c r="BD1458" s="8"/>
      <c r="BE1458" s="8"/>
      <c r="BF1458" s="8"/>
      <c r="BG1458" s="8"/>
      <c r="BH1458" s="8"/>
      <c r="BI1458" s="8"/>
    </row>
    <row r="1459" spans="1:61" ht="15" thickBot="1">
      <c r="A1459" s="2">
        <v>0</v>
      </c>
      <c r="B1459" s="2">
        <v>1</v>
      </c>
      <c r="C1459" s="2">
        <v>54</v>
      </c>
      <c r="D1459" s="2">
        <v>1</v>
      </c>
      <c r="E1459" s="2">
        <v>1</v>
      </c>
      <c r="F1459" s="2">
        <v>35</v>
      </c>
      <c r="G1459" s="2">
        <v>0</v>
      </c>
      <c r="H1459" s="2">
        <v>0</v>
      </c>
      <c r="I1459" s="2">
        <v>0</v>
      </c>
      <c r="J1459" s="2">
        <v>0</v>
      </c>
      <c r="K1459" s="2">
        <v>240</v>
      </c>
      <c r="L1459" s="2">
        <v>146</v>
      </c>
      <c r="M1459" s="2">
        <v>91</v>
      </c>
      <c r="N1459" s="2">
        <v>24.41</v>
      </c>
      <c r="O1459" s="2">
        <v>82</v>
      </c>
      <c r="P1459" s="2">
        <v>70</v>
      </c>
      <c r="Q1459" s="1">
        <f t="shared" si="133"/>
        <v>-0.86764574267298578</v>
      </c>
      <c r="R1459" s="1">
        <f t="shared" si="134"/>
        <v>0.41993903093902751</v>
      </c>
      <c r="S1459" s="1">
        <f t="shared" si="135"/>
        <v>0.29574440999858659</v>
      </c>
      <c r="T1459" s="1">
        <f t="shared" si="136"/>
        <v>0.70425559000141336</v>
      </c>
      <c r="U1459" s="1">
        <f t="shared" si="137"/>
        <v>-0.15226969713291291</v>
      </c>
      <c r="V1459" s="10">
        <f t="shared" si="132"/>
        <v>1</v>
      </c>
      <c r="W1459" s="12"/>
      <c r="X1459" s="12"/>
      <c r="Y1459" s="12"/>
      <c r="Z1459" s="12"/>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19"/>
      <c r="AX1459" s="8"/>
      <c r="AY1459" s="8"/>
      <c r="AZ1459" s="8"/>
      <c r="BA1459" s="8"/>
      <c r="BB1459" s="8"/>
      <c r="BC1459" s="8"/>
      <c r="BD1459" s="8"/>
      <c r="BE1459" s="8"/>
      <c r="BF1459" s="8"/>
      <c r="BG1459" s="8"/>
      <c r="BH1459" s="8"/>
      <c r="BI1459" s="8"/>
    </row>
    <row r="1460" spans="1:61" ht="15" thickBot="1">
      <c r="A1460" s="2">
        <v>0</v>
      </c>
      <c r="B1460" s="2">
        <v>0</v>
      </c>
      <c r="C1460" s="2">
        <v>53</v>
      </c>
      <c r="D1460" s="2">
        <v>1</v>
      </c>
      <c r="E1460" s="2">
        <v>0</v>
      </c>
      <c r="F1460" s="2">
        <v>0</v>
      </c>
      <c r="G1460" s="2">
        <v>0</v>
      </c>
      <c r="H1460" s="2">
        <v>0</v>
      </c>
      <c r="I1460" s="2">
        <v>0</v>
      </c>
      <c r="J1460" s="2">
        <v>0</v>
      </c>
      <c r="K1460" s="2">
        <v>225</v>
      </c>
      <c r="L1460" s="2">
        <v>92</v>
      </c>
      <c r="M1460" s="2">
        <v>69</v>
      </c>
      <c r="N1460" s="2">
        <v>24.17</v>
      </c>
      <c r="O1460" s="2">
        <v>56</v>
      </c>
      <c r="P1460" s="2">
        <v>68</v>
      </c>
      <c r="Q1460" s="1">
        <f t="shared" si="133"/>
        <v>-2.8891507970980248</v>
      </c>
      <c r="R1460" s="1">
        <f t="shared" si="134"/>
        <v>5.562342813745693E-2</v>
      </c>
      <c r="S1460" s="1">
        <f t="shared" si="135"/>
        <v>5.2692491142981697E-2</v>
      </c>
      <c r="T1460" s="1">
        <f t="shared" si="136"/>
        <v>0.94730750885701831</v>
      </c>
      <c r="U1460" s="1">
        <f t="shared" si="137"/>
        <v>-2.3509020234930407E-2</v>
      </c>
      <c r="V1460" s="10">
        <f t="shared" si="132"/>
        <v>0</v>
      </c>
      <c r="W1460" s="12"/>
      <c r="X1460" s="12"/>
      <c r="Y1460" s="12"/>
      <c r="Z1460" s="12"/>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19"/>
      <c r="AX1460" s="8"/>
      <c r="AY1460" s="8"/>
      <c r="AZ1460" s="8"/>
      <c r="BA1460" s="8"/>
      <c r="BB1460" s="8"/>
      <c r="BC1460" s="8"/>
      <c r="BD1460" s="8"/>
      <c r="BE1460" s="8"/>
      <c r="BF1460" s="8"/>
      <c r="BG1460" s="8"/>
      <c r="BH1460" s="8"/>
      <c r="BI1460" s="8"/>
    </row>
    <row r="1461" spans="1:61" ht="15" thickBot="1">
      <c r="A1461" s="2">
        <v>0</v>
      </c>
      <c r="B1461" s="2">
        <v>1</v>
      </c>
      <c r="C1461" s="2">
        <v>35</v>
      </c>
      <c r="D1461" s="2">
        <v>3</v>
      </c>
      <c r="E1461" s="2">
        <v>1</v>
      </c>
      <c r="F1461" s="2">
        <v>15</v>
      </c>
      <c r="G1461" s="2">
        <v>0</v>
      </c>
      <c r="H1461" s="2">
        <v>0</v>
      </c>
      <c r="I1461" s="2">
        <v>0</v>
      </c>
      <c r="J1461" s="2">
        <v>0</v>
      </c>
      <c r="K1461" s="2">
        <v>215</v>
      </c>
      <c r="L1461" s="2">
        <v>133</v>
      </c>
      <c r="M1461" s="2">
        <v>86</v>
      </c>
      <c r="N1461" s="2">
        <v>28.7</v>
      </c>
      <c r="O1461" s="2">
        <v>86</v>
      </c>
      <c r="P1461" s="2">
        <v>84</v>
      </c>
      <c r="Q1461" s="1">
        <f t="shared" si="133"/>
        <v>-2.6454459729358906</v>
      </c>
      <c r="R1461" s="1">
        <f t="shared" si="134"/>
        <v>7.0973694333709605E-2</v>
      </c>
      <c r="S1461" s="1">
        <f t="shared" si="135"/>
        <v>6.6270249875618872E-2</v>
      </c>
      <c r="T1461" s="1">
        <f t="shared" si="136"/>
        <v>0.93372975012438109</v>
      </c>
      <c r="U1461" s="1">
        <f t="shared" si="137"/>
        <v>-2.977880365536931E-2</v>
      </c>
      <c r="V1461" s="10">
        <f t="shared" si="132"/>
        <v>0</v>
      </c>
      <c r="W1461" s="12"/>
      <c r="X1461" s="12"/>
      <c r="Y1461" s="12"/>
      <c r="Z1461" s="12"/>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19"/>
      <c r="AX1461" s="8"/>
      <c r="AY1461" s="8"/>
      <c r="AZ1461" s="8"/>
      <c r="BA1461" s="8"/>
      <c r="BB1461" s="8"/>
      <c r="BC1461" s="8"/>
      <c r="BD1461" s="8"/>
      <c r="BE1461" s="8"/>
      <c r="BF1461" s="8"/>
      <c r="BG1461" s="8"/>
      <c r="BH1461" s="8"/>
      <c r="BI1461" s="8"/>
    </row>
    <row r="1462" spans="1:61" ht="15" thickBot="1">
      <c r="A1462" s="2">
        <v>0</v>
      </c>
      <c r="B1462" s="2">
        <v>0</v>
      </c>
      <c r="C1462" s="2">
        <v>40</v>
      </c>
      <c r="D1462" s="2">
        <v>4</v>
      </c>
      <c r="E1462" s="2">
        <v>1</v>
      </c>
      <c r="F1462" s="2">
        <v>15</v>
      </c>
      <c r="G1462" s="2">
        <v>0</v>
      </c>
      <c r="H1462" s="2">
        <v>0</v>
      </c>
      <c r="I1462" s="2">
        <v>0</v>
      </c>
      <c r="J1462" s="2">
        <v>0</v>
      </c>
      <c r="K1462" s="2">
        <v>155</v>
      </c>
      <c r="L1462" s="2">
        <v>121</v>
      </c>
      <c r="M1462" s="2">
        <v>86</v>
      </c>
      <c r="N1462" s="2">
        <v>23.16</v>
      </c>
      <c r="O1462" s="2">
        <v>70</v>
      </c>
      <c r="P1462" s="2">
        <v>59</v>
      </c>
      <c r="Q1462" s="1">
        <f t="shared" si="133"/>
        <v>-3.4180790776315568</v>
      </c>
      <c r="R1462" s="1">
        <f t="shared" si="134"/>
        <v>3.2775333379189781E-2</v>
      </c>
      <c r="S1462" s="1">
        <f t="shared" si="135"/>
        <v>3.1735201567944606E-2</v>
      </c>
      <c r="T1462" s="1">
        <f t="shared" si="136"/>
        <v>0.96826479843205537</v>
      </c>
      <c r="U1462" s="1">
        <f t="shared" si="137"/>
        <v>-1.4005856770725737E-2</v>
      </c>
      <c r="V1462" s="10">
        <f t="shared" si="132"/>
        <v>0</v>
      </c>
      <c r="W1462" s="12"/>
      <c r="X1462" s="12"/>
      <c r="Y1462" s="12"/>
      <c r="Z1462" s="12"/>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19"/>
      <c r="AX1462" s="8"/>
      <c r="AY1462" s="8"/>
      <c r="AZ1462" s="8"/>
      <c r="BA1462" s="8"/>
      <c r="BB1462" s="8"/>
      <c r="BC1462" s="8"/>
      <c r="BD1462" s="8"/>
      <c r="BE1462" s="8"/>
      <c r="BF1462" s="8"/>
      <c r="BG1462" s="8"/>
      <c r="BH1462" s="8"/>
      <c r="BI1462" s="8"/>
    </row>
    <row r="1463" spans="1:61" ht="15" thickBot="1">
      <c r="A1463" s="2">
        <v>0</v>
      </c>
      <c r="B1463" s="2">
        <v>0</v>
      </c>
      <c r="C1463" s="2">
        <v>41</v>
      </c>
      <c r="D1463" s="2">
        <v>2</v>
      </c>
      <c r="E1463" s="2">
        <v>1</v>
      </c>
      <c r="F1463" s="2">
        <v>10</v>
      </c>
      <c r="G1463" s="2">
        <v>0</v>
      </c>
      <c r="H1463" s="2">
        <v>0</v>
      </c>
      <c r="I1463" s="2">
        <v>0</v>
      </c>
      <c r="J1463" s="2">
        <v>0</v>
      </c>
      <c r="K1463" s="2">
        <v>169</v>
      </c>
      <c r="L1463" s="2">
        <v>119</v>
      </c>
      <c r="M1463" s="2">
        <v>72</v>
      </c>
      <c r="N1463" s="2">
        <v>19.78</v>
      </c>
      <c r="O1463" s="2">
        <v>60</v>
      </c>
      <c r="P1463" s="2">
        <v>74</v>
      </c>
      <c r="Q1463" s="1">
        <f t="shared" si="133"/>
        <v>-3.1737963240040754</v>
      </c>
      <c r="R1463" s="1">
        <f t="shared" si="134"/>
        <v>4.1844440933328682E-2</v>
      </c>
      <c r="S1463" s="1">
        <f t="shared" si="135"/>
        <v>4.0163808808004624E-2</v>
      </c>
      <c r="T1463" s="1">
        <f t="shared" si="136"/>
        <v>0.95983619119199537</v>
      </c>
      <c r="U1463" s="1">
        <f t="shared" si="137"/>
        <v>-1.7802878764243382E-2</v>
      </c>
      <c r="V1463" s="10">
        <f t="shared" si="132"/>
        <v>0</v>
      </c>
      <c r="W1463" s="12"/>
      <c r="X1463" s="12"/>
      <c r="Y1463" s="12"/>
      <c r="Z1463" s="12"/>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19"/>
      <c r="AX1463" s="8"/>
      <c r="AY1463" s="8"/>
      <c r="AZ1463" s="8"/>
      <c r="BA1463" s="8"/>
      <c r="BB1463" s="8"/>
      <c r="BC1463" s="8"/>
      <c r="BD1463" s="8"/>
      <c r="BE1463" s="8"/>
      <c r="BF1463" s="8"/>
      <c r="BG1463" s="8"/>
      <c r="BH1463" s="8"/>
      <c r="BI1463" s="8"/>
    </row>
    <row r="1464" spans="1:61" ht="15" thickBot="1">
      <c r="A1464" s="2">
        <v>0</v>
      </c>
      <c r="B1464" s="2">
        <v>0</v>
      </c>
      <c r="C1464" s="2">
        <v>43</v>
      </c>
      <c r="D1464" s="2">
        <v>1</v>
      </c>
      <c r="E1464" s="2">
        <v>1</v>
      </c>
      <c r="F1464" s="2">
        <v>20</v>
      </c>
      <c r="G1464" s="2">
        <v>0</v>
      </c>
      <c r="H1464" s="2">
        <v>0</v>
      </c>
      <c r="I1464" s="2">
        <v>0</v>
      </c>
      <c r="J1464" s="2">
        <v>0</v>
      </c>
      <c r="K1464" s="2">
        <v>259</v>
      </c>
      <c r="L1464" s="2">
        <v>120</v>
      </c>
      <c r="M1464" s="2">
        <v>87</v>
      </c>
      <c r="N1464" s="2">
        <v>19.88</v>
      </c>
      <c r="O1464" s="2">
        <v>86</v>
      </c>
      <c r="P1464" s="2">
        <v>71</v>
      </c>
      <c r="Q1464" s="1">
        <f t="shared" si="133"/>
        <v>-2.7664647128322697</v>
      </c>
      <c r="R1464" s="1">
        <f t="shared" si="134"/>
        <v>6.2883924968151372E-2</v>
      </c>
      <c r="S1464" s="1">
        <f t="shared" si="135"/>
        <v>5.9163492354102211E-2</v>
      </c>
      <c r="T1464" s="1">
        <f t="shared" si="136"/>
        <v>0.94083650764589777</v>
      </c>
      <c r="U1464" s="1">
        <f t="shared" si="137"/>
        <v>-2.648583884282886E-2</v>
      </c>
      <c r="V1464" s="10">
        <f t="shared" si="132"/>
        <v>0</v>
      </c>
      <c r="W1464" s="12"/>
      <c r="X1464" s="12"/>
      <c r="Y1464" s="12"/>
      <c r="Z1464" s="12"/>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19"/>
      <c r="AX1464" s="8"/>
      <c r="AY1464" s="8"/>
      <c r="AZ1464" s="8"/>
      <c r="BA1464" s="8"/>
      <c r="BB1464" s="8"/>
      <c r="BC1464" s="8"/>
      <c r="BD1464" s="8"/>
      <c r="BE1464" s="8"/>
      <c r="BF1464" s="8"/>
      <c r="BG1464" s="8"/>
      <c r="BH1464" s="8"/>
      <c r="BI1464" s="8"/>
    </row>
    <row r="1465" spans="1:61" ht="15" thickBot="1">
      <c r="A1465" s="2">
        <v>1</v>
      </c>
      <c r="B1465" s="2">
        <v>0</v>
      </c>
      <c r="C1465" s="2">
        <v>64</v>
      </c>
      <c r="D1465" s="2">
        <v>1</v>
      </c>
      <c r="E1465" s="2">
        <v>0</v>
      </c>
      <c r="F1465" s="2">
        <v>0</v>
      </c>
      <c r="G1465" s="2">
        <v>0</v>
      </c>
      <c r="H1465" s="2">
        <v>0</v>
      </c>
      <c r="I1465" s="2">
        <v>1</v>
      </c>
      <c r="J1465" s="2">
        <v>0</v>
      </c>
      <c r="K1465" s="2">
        <v>372</v>
      </c>
      <c r="L1465" s="2">
        <v>169</v>
      </c>
      <c r="M1465" s="2">
        <v>85</v>
      </c>
      <c r="N1465" s="2">
        <v>26.01</v>
      </c>
      <c r="O1465" s="2">
        <v>75</v>
      </c>
      <c r="P1465" s="2">
        <v>79</v>
      </c>
      <c r="Q1465" s="1">
        <f t="shared" si="133"/>
        <v>-0.46840709763636035</v>
      </c>
      <c r="R1465" s="1">
        <f t="shared" si="134"/>
        <v>0.62599862921529537</v>
      </c>
      <c r="S1465" s="1">
        <f t="shared" si="135"/>
        <v>0.38499333146264791</v>
      </c>
      <c r="T1465" s="1">
        <f t="shared" si="136"/>
        <v>0.38499333146264791</v>
      </c>
      <c r="U1465" s="1">
        <f t="shared" si="137"/>
        <v>-0.41454679291761942</v>
      </c>
      <c r="V1465" s="10">
        <f t="shared" si="132"/>
        <v>1</v>
      </c>
      <c r="W1465" s="12"/>
      <c r="X1465" s="12"/>
      <c r="Y1465" s="12"/>
      <c r="Z1465" s="12"/>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19"/>
      <c r="AX1465" s="8"/>
      <c r="AY1465" s="8"/>
      <c r="AZ1465" s="8"/>
      <c r="BA1465" s="8"/>
      <c r="BB1465" s="8"/>
      <c r="BC1465" s="8"/>
      <c r="BD1465" s="8"/>
      <c r="BE1465" s="8"/>
      <c r="BF1465" s="8"/>
      <c r="BG1465" s="8"/>
      <c r="BH1465" s="8"/>
      <c r="BI1465" s="8"/>
    </row>
    <row r="1466" spans="1:61" ht="15" thickBot="1">
      <c r="A1466" s="2">
        <v>0</v>
      </c>
      <c r="B1466" s="2">
        <v>0</v>
      </c>
      <c r="C1466" s="2">
        <v>43</v>
      </c>
      <c r="D1466" s="2">
        <v>2</v>
      </c>
      <c r="E1466" s="2">
        <v>0</v>
      </c>
      <c r="F1466" s="2">
        <v>0</v>
      </c>
      <c r="G1466" s="2">
        <v>0</v>
      </c>
      <c r="H1466" s="2">
        <v>0</v>
      </c>
      <c r="I1466" s="2">
        <v>1</v>
      </c>
      <c r="J1466" s="2">
        <v>0</v>
      </c>
      <c r="K1466" s="2">
        <v>170</v>
      </c>
      <c r="L1466" s="2">
        <v>134</v>
      </c>
      <c r="M1466" s="2">
        <v>90</v>
      </c>
      <c r="N1466" s="2">
        <v>32.93</v>
      </c>
      <c r="O1466" s="2">
        <v>95</v>
      </c>
      <c r="P1466" s="2">
        <v>73</v>
      </c>
      <c r="Q1466" s="1">
        <f t="shared" si="133"/>
        <v>-2.9324576274947489</v>
      </c>
      <c r="R1466" s="1">
        <f t="shared" si="134"/>
        <v>5.3265969241354801E-2</v>
      </c>
      <c r="S1466" s="1">
        <f t="shared" si="135"/>
        <v>5.0572192396685089E-2</v>
      </c>
      <c r="T1466" s="1">
        <f t="shared" si="136"/>
        <v>0.94942780760331491</v>
      </c>
      <c r="U1466" s="1">
        <f t="shared" si="137"/>
        <v>-2.2538052466176756E-2</v>
      </c>
      <c r="V1466" s="10">
        <f t="shared" si="132"/>
        <v>0</v>
      </c>
      <c r="W1466" s="12"/>
      <c r="X1466" s="12"/>
      <c r="Y1466" s="12"/>
      <c r="Z1466" s="12"/>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19"/>
      <c r="AX1466" s="8"/>
      <c r="AY1466" s="8"/>
      <c r="AZ1466" s="8"/>
      <c r="BA1466" s="8"/>
      <c r="BB1466" s="8"/>
      <c r="BC1466" s="8"/>
      <c r="BD1466" s="8"/>
      <c r="BE1466" s="8"/>
      <c r="BF1466" s="8"/>
      <c r="BG1466" s="8"/>
      <c r="BH1466" s="8"/>
      <c r="BI1466" s="8"/>
    </row>
    <row r="1467" spans="1:61" ht="15" thickBot="1">
      <c r="A1467" s="2">
        <v>0</v>
      </c>
      <c r="B1467" s="2">
        <v>0</v>
      </c>
      <c r="C1467" s="2">
        <v>66</v>
      </c>
      <c r="D1467" s="2">
        <v>2</v>
      </c>
      <c r="E1467" s="2">
        <v>1</v>
      </c>
      <c r="F1467" s="2">
        <v>9</v>
      </c>
      <c r="G1467" s="2">
        <v>0</v>
      </c>
      <c r="H1467" s="2">
        <v>0</v>
      </c>
      <c r="I1467" s="2">
        <v>0</v>
      </c>
      <c r="J1467" s="2">
        <v>0</v>
      </c>
      <c r="K1467" s="2">
        <v>225</v>
      </c>
      <c r="L1467" s="2">
        <v>110</v>
      </c>
      <c r="M1467" s="2">
        <v>76</v>
      </c>
      <c r="N1467" s="2">
        <v>18.23</v>
      </c>
      <c r="O1467" s="2">
        <v>83</v>
      </c>
      <c r="P1467" s="2">
        <v>85</v>
      </c>
      <c r="Q1467" s="1">
        <f t="shared" si="133"/>
        <v>-1.6378445074393522</v>
      </c>
      <c r="R1467" s="1">
        <f t="shared" si="134"/>
        <v>0.19439861578292528</v>
      </c>
      <c r="S1467" s="1">
        <f t="shared" si="135"/>
        <v>0.16275857424323745</v>
      </c>
      <c r="T1467" s="1">
        <f t="shared" si="136"/>
        <v>0.83724142575676253</v>
      </c>
      <c r="U1467" s="1">
        <f t="shared" si="137"/>
        <v>-7.7149291403015852E-2</v>
      </c>
      <c r="V1467" s="10">
        <f t="shared" si="132"/>
        <v>1</v>
      </c>
      <c r="W1467" s="12"/>
      <c r="X1467" s="12"/>
      <c r="Y1467" s="12"/>
      <c r="Z1467" s="12"/>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19"/>
      <c r="AX1467" s="8"/>
      <c r="AY1467" s="8"/>
      <c r="AZ1467" s="8"/>
      <c r="BA1467" s="8"/>
      <c r="BB1467" s="8"/>
      <c r="BC1467" s="8"/>
      <c r="BD1467" s="8"/>
      <c r="BE1467" s="8"/>
      <c r="BF1467" s="8"/>
      <c r="BG1467" s="8"/>
      <c r="BH1467" s="8"/>
      <c r="BI1467" s="8"/>
    </row>
    <row r="1468" spans="1:61" ht="15" thickBot="1">
      <c r="A1468" s="2">
        <v>0</v>
      </c>
      <c r="B1468" s="2">
        <v>0</v>
      </c>
      <c r="C1468" s="2">
        <v>51</v>
      </c>
      <c r="D1468" s="2">
        <v>1</v>
      </c>
      <c r="E1468" s="2">
        <v>0</v>
      </c>
      <c r="F1468" s="2">
        <v>0</v>
      </c>
      <c r="G1468" s="2">
        <v>0</v>
      </c>
      <c r="H1468" s="2">
        <v>0</v>
      </c>
      <c r="I1468" s="2">
        <v>0</v>
      </c>
      <c r="J1468" s="2">
        <v>0</v>
      </c>
      <c r="K1468" s="2">
        <v>226</v>
      </c>
      <c r="L1468" s="2">
        <v>131</v>
      </c>
      <c r="M1468" s="2">
        <v>87</v>
      </c>
      <c r="N1468" s="2">
        <v>24.36</v>
      </c>
      <c r="O1468" s="2">
        <v>75</v>
      </c>
      <c r="P1468" s="2">
        <v>73</v>
      </c>
      <c r="Q1468" s="1">
        <f t="shared" si="133"/>
        <v>-2.51492302732564</v>
      </c>
      <c r="R1468" s="1">
        <f t="shared" si="134"/>
        <v>8.0869136680866899E-2</v>
      </c>
      <c r="S1468" s="1">
        <f t="shared" si="135"/>
        <v>7.4818619513181639E-2</v>
      </c>
      <c r="T1468" s="1">
        <f t="shared" si="136"/>
        <v>0.92518138048681831</v>
      </c>
      <c r="U1468" s="1">
        <f t="shared" si="137"/>
        <v>-3.3773116101591075E-2</v>
      </c>
      <c r="V1468" s="10">
        <f t="shared" si="132"/>
        <v>0</v>
      </c>
      <c r="W1468" s="12"/>
      <c r="X1468" s="12"/>
      <c r="Y1468" s="12"/>
      <c r="Z1468" s="12"/>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19"/>
      <c r="AX1468" s="8"/>
      <c r="AY1468" s="8"/>
      <c r="AZ1468" s="8"/>
      <c r="BA1468" s="8"/>
      <c r="BB1468" s="8"/>
      <c r="BC1468" s="8"/>
      <c r="BD1468" s="8"/>
      <c r="BE1468" s="8"/>
      <c r="BF1468" s="8"/>
      <c r="BG1468" s="8"/>
      <c r="BH1468" s="8"/>
      <c r="BI1468" s="8"/>
    </row>
    <row r="1469" spans="1:61" ht="15" thickBot="1">
      <c r="A1469" s="2">
        <v>0</v>
      </c>
      <c r="B1469" s="2">
        <v>0</v>
      </c>
      <c r="C1469" s="2">
        <v>57</v>
      </c>
      <c r="D1469" s="2">
        <v>4</v>
      </c>
      <c r="E1469" s="2">
        <v>1</v>
      </c>
      <c r="F1469" s="2">
        <v>15</v>
      </c>
      <c r="G1469" s="2">
        <v>0</v>
      </c>
      <c r="H1469" s="2">
        <v>0</v>
      </c>
      <c r="I1469" s="2">
        <v>0</v>
      </c>
      <c r="J1469" s="2">
        <v>0</v>
      </c>
      <c r="K1469" s="2">
        <v>250</v>
      </c>
      <c r="L1469" s="2">
        <v>117.5</v>
      </c>
      <c r="M1469" s="2">
        <v>71</v>
      </c>
      <c r="N1469" s="2">
        <v>23.84</v>
      </c>
      <c r="O1469" s="2">
        <v>50</v>
      </c>
      <c r="P1469" s="2">
        <v>75</v>
      </c>
      <c r="Q1469" s="1">
        <f t="shared" si="133"/>
        <v>-1.9284356942158851</v>
      </c>
      <c r="R1469" s="1">
        <f t="shared" si="134"/>
        <v>0.14537543233534206</v>
      </c>
      <c r="S1469" s="1">
        <f t="shared" si="135"/>
        <v>0.12692382622432499</v>
      </c>
      <c r="T1469" s="1">
        <f t="shared" si="136"/>
        <v>0.87307617377567504</v>
      </c>
      <c r="U1469" s="1">
        <f t="shared" si="137"/>
        <v>-5.8947863502627436E-2</v>
      </c>
      <c r="V1469" s="10">
        <f t="shared" si="132"/>
        <v>1</v>
      </c>
      <c r="W1469" s="12"/>
      <c r="X1469" s="12"/>
      <c r="Y1469" s="12"/>
      <c r="Z1469" s="12"/>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19"/>
      <c r="AX1469" s="8"/>
      <c r="AY1469" s="8"/>
      <c r="AZ1469" s="8"/>
      <c r="BA1469" s="8"/>
      <c r="BB1469" s="8"/>
      <c r="BC1469" s="8"/>
      <c r="BD1469" s="8"/>
      <c r="BE1469" s="8"/>
      <c r="BF1469" s="8"/>
      <c r="BG1469" s="8"/>
      <c r="BH1469" s="8"/>
      <c r="BI1469" s="8"/>
    </row>
    <row r="1470" spans="1:61" ht="15" thickBot="1">
      <c r="A1470" s="2">
        <v>0</v>
      </c>
      <c r="B1470" s="2">
        <v>0</v>
      </c>
      <c r="C1470" s="2">
        <v>62</v>
      </c>
      <c r="D1470" s="2">
        <v>2</v>
      </c>
      <c r="E1470" s="2">
        <v>0</v>
      </c>
      <c r="F1470" s="2">
        <v>0</v>
      </c>
      <c r="G1470" s="2">
        <v>0</v>
      </c>
      <c r="H1470" s="2">
        <v>0</v>
      </c>
      <c r="I1470" s="2">
        <v>1</v>
      </c>
      <c r="J1470" s="2">
        <v>0</v>
      </c>
      <c r="K1470" s="2">
        <v>229</v>
      </c>
      <c r="L1470" s="2">
        <v>140</v>
      </c>
      <c r="M1470" s="2">
        <v>93</v>
      </c>
      <c r="N1470" s="2">
        <v>33.97</v>
      </c>
      <c r="O1470" s="2">
        <v>80</v>
      </c>
      <c r="P1470" s="2">
        <v>111</v>
      </c>
      <c r="Q1470" s="1">
        <f t="shared" si="133"/>
        <v>-1.1857337271285404</v>
      </c>
      <c r="R1470" s="1">
        <f t="shared" si="134"/>
        <v>0.30552192751230961</v>
      </c>
      <c r="S1470" s="1">
        <f t="shared" si="135"/>
        <v>0.23402282341935532</v>
      </c>
      <c r="T1470" s="1">
        <f t="shared" si="136"/>
        <v>0.76597717658064468</v>
      </c>
      <c r="U1470" s="1">
        <f t="shared" si="137"/>
        <v>-0.11578417061903484</v>
      </c>
      <c r="V1470" s="10">
        <f t="shared" si="132"/>
        <v>1</v>
      </c>
      <c r="W1470" s="12"/>
      <c r="X1470" s="12"/>
      <c r="Y1470" s="12"/>
      <c r="Z1470" s="12"/>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19"/>
      <c r="AX1470" s="8"/>
      <c r="AY1470" s="8"/>
      <c r="AZ1470" s="8"/>
      <c r="BA1470" s="8"/>
      <c r="BB1470" s="8"/>
      <c r="BC1470" s="8"/>
      <c r="BD1470" s="8"/>
      <c r="BE1470" s="8"/>
      <c r="BF1470" s="8"/>
      <c r="BG1470" s="8"/>
      <c r="BH1470" s="8"/>
      <c r="BI1470" s="8"/>
    </row>
    <row r="1471" spans="1:61" ht="15" thickBot="1">
      <c r="A1471" s="2">
        <v>0</v>
      </c>
      <c r="B1471" s="2">
        <v>0</v>
      </c>
      <c r="C1471" s="2">
        <v>51</v>
      </c>
      <c r="D1471" s="2">
        <v>1</v>
      </c>
      <c r="E1471" s="2">
        <v>1</v>
      </c>
      <c r="F1471" s="2">
        <v>10</v>
      </c>
      <c r="G1471" s="2">
        <v>0</v>
      </c>
      <c r="H1471" s="2">
        <v>0</v>
      </c>
      <c r="I1471" s="2">
        <v>1</v>
      </c>
      <c r="J1471" s="2">
        <v>0</v>
      </c>
      <c r="K1471" s="2">
        <v>201</v>
      </c>
      <c r="L1471" s="2">
        <v>147.5</v>
      </c>
      <c r="M1471" s="2">
        <v>95</v>
      </c>
      <c r="N1471" s="2">
        <v>22.34</v>
      </c>
      <c r="O1471" s="2">
        <v>100</v>
      </c>
      <c r="P1471" s="2">
        <v>67</v>
      </c>
      <c r="Q1471" s="1">
        <f t="shared" si="133"/>
        <v>-1.9998849645385732</v>
      </c>
      <c r="R1471" s="1">
        <f t="shared" si="134"/>
        <v>0.13535085248885803</v>
      </c>
      <c r="S1471" s="1">
        <f t="shared" si="135"/>
        <v>0.11921500053674934</v>
      </c>
      <c r="T1471" s="1">
        <f t="shared" si="136"/>
        <v>0.88078499946325062</v>
      </c>
      <c r="U1471" s="1">
        <f t="shared" si="137"/>
        <v>-5.513009038713413E-2</v>
      </c>
      <c r="V1471" s="10">
        <f t="shared" si="132"/>
        <v>1</v>
      </c>
      <c r="W1471" s="12"/>
      <c r="X1471" s="12"/>
      <c r="Y1471" s="12"/>
      <c r="Z1471" s="12"/>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19"/>
      <c r="AX1471" s="8"/>
      <c r="AY1471" s="8"/>
      <c r="AZ1471" s="8"/>
      <c r="BA1471" s="8"/>
      <c r="BB1471" s="8"/>
      <c r="BC1471" s="8"/>
      <c r="BD1471" s="8"/>
      <c r="BE1471" s="8"/>
      <c r="BF1471" s="8"/>
      <c r="BG1471" s="8"/>
      <c r="BH1471" s="8"/>
      <c r="BI1471" s="8"/>
    </row>
    <row r="1472" spans="1:61" ht="15" thickBot="1">
      <c r="A1472" s="2">
        <v>0</v>
      </c>
      <c r="B1472" s="2">
        <v>0</v>
      </c>
      <c r="C1472" s="2">
        <v>35</v>
      </c>
      <c r="D1472" s="2">
        <v>1</v>
      </c>
      <c r="E1472" s="2">
        <v>0</v>
      </c>
      <c r="F1472" s="2">
        <v>0</v>
      </c>
      <c r="G1472" s="2">
        <v>0</v>
      </c>
      <c r="H1472" s="2">
        <v>0</v>
      </c>
      <c r="I1472" s="2">
        <v>0</v>
      </c>
      <c r="J1472" s="2">
        <v>0</v>
      </c>
      <c r="K1472" s="2">
        <v>170</v>
      </c>
      <c r="L1472" s="2">
        <v>110</v>
      </c>
      <c r="M1472" s="2">
        <v>69</v>
      </c>
      <c r="N1472" s="2">
        <v>23.48</v>
      </c>
      <c r="O1472" s="2">
        <v>75</v>
      </c>
      <c r="P1472" s="2">
        <v>83</v>
      </c>
      <c r="Q1472" s="1">
        <f t="shared" si="133"/>
        <v>-3.8408570464426273</v>
      </c>
      <c r="R1472" s="1">
        <f t="shared" si="134"/>
        <v>2.1475188222095723E-2</v>
      </c>
      <c r="S1472" s="1">
        <f t="shared" si="135"/>
        <v>2.1023700301006674E-2</v>
      </c>
      <c r="T1472" s="1">
        <f t="shared" si="136"/>
        <v>0.97897629969899336</v>
      </c>
      <c r="U1472" s="1">
        <f t="shared" si="137"/>
        <v>-9.2278220217217669E-3</v>
      </c>
      <c r="V1472" s="10">
        <f t="shared" si="132"/>
        <v>0</v>
      </c>
      <c r="W1472" s="12"/>
      <c r="X1472" s="12"/>
      <c r="Y1472" s="12"/>
      <c r="Z1472" s="12"/>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19"/>
      <c r="AX1472" s="8"/>
      <c r="AY1472" s="8"/>
      <c r="AZ1472" s="8"/>
      <c r="BA1472" s="8"/>
      <c r="BB1472" s="8"/>
      <c r="BC1472" s="8"/>
      <c r="BD1472" s="8"/>
      <c r="BE1472" s="8"/>
      <c r="BF1472" s="8"/>
      <c r="BG1472" s="8"/>
      <c r="BH1472" s="8"/>
      <c r="BI1472" s="8"/>
    </row>
    <row r="1473" spans="1:61" ht="15" thickBot="1">
      <c r="A1473" s="2">
        <v>0</v>
      </c>
      <c r="B1473" s="2">
        <v>0</v>
      </c>
      <c r="C1473" s="2">
        <v>42</v>
      </c>
      <c r="D1473" s="2">
        <v>2</v>
      </c>
      <c r="E1473" s="2">
        <v>1</v>
      </c>
      <c r="F1473" s="2">
        <v>20</v>
      </c>
      <c r="G1473" s="2">
        <v>0</v>
      </c>
      <c r="H1473" s="2">
        <v>0</v>
      </c>
      <c r="I1473" s="2">
        <v>0</v>
      </c>
      <c r="J1473" s="2">
        <v>0</v>
      </c>
      <c r="K1473" s="2">
        <v>246</v>
      </c>
      <c r="L1473" s="2">
        <v>120</v>
      </c>
      <c r="M1473" s="2">
        <v>70</v>
      </c>
      <c r="N1473" s="2">
        <v>19.420000000000002</v>
      </c>
      <c r="O1473" s="2">
        <v>72</v>
      </c>
      <c r="P1473" s="2">
        <v>78</v>
      </c>
      <c r="Q1473" s="1">
        <f t="shared" si="133"/>
        <v>-2.7432506346423935</v>
      </c>
      <c r="R1473" s="1">
        <f t="shared" si="134"/>
        <v>6.4360793062679653E-2</v>
      </c>
      <c r="S1473" s="1">
        <f t="shared" si="135"/>
        <v>6.0468962669587428E-2</v>
      </c>
      <c r="T1473" s="1">
        <f t="shared" si="136"/>
        <v>0.93953103733041254</v>
      </c>
      <c r="U1473" s="1">
        <f t="shared" si="137"/>
        <v>-2.7088868444047114E-2</v>
      </c>
      <c r="V1473" s="10">
        <f t="shared" si="132"/>
        <v>0</v>
      </c>
      <c r="W1473" s="12"/>
      <c r="X1473" s="12"/>
      <c r="Y1473" s="12"/>
      <c r="Z1473" s="12"/>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19"/>
      <c r="AX1473" s="8"/>
      <c r="AY1473" s="8"/>
      <c r="AZ1473" s="8"/>
      <c r="BA1473" s="8"/>
      <c r="BB1473" s="8"/>
      <c r="BC1473" s="8"/>
      <c r="BD1473" s="8"/>
      <c r="BE1473" s="8"/>
      <c r="BF1473" s="8"/>
      <c r="BG1473" s="8"/>
      <c r="BH1473" s="8"/>
      <c r="BI1473" s="8"/>
    </row>
    <row r="1474" spans="1:61" ht="15" thickBot="1">
      <c r="A1474" s="2">
        <v>0</v>
      </c>
      <c r="B1474" s="2">
        <v>0</v>
      </c>
      <c r="C1474" s="2">
        <v>47</v>
      </c>
      <c r="D1474" s="2">
        <v>3</v>
      </c>
      <c r="E1474" s="2">
        <v>1</v>
      </c>
      <c r="F1474" s="2">
        <v>3</v>
      </c>
      <c r="G1474" s="2">
        <v>0</v>
      </c>
      <c r="H1474" s="2">
        <v>0</v>
      </c>
      <c r="I1474" s="2">
        <v>0</v>
      </c>
      <c r="J1474" s="2">
        <v>0</v>
      </c>
      <c r="K1474" s="2">
        <v>246</v>
      </c>
      <c r="L1474" s="2">
        <v>120</v>
      </c>
      <c r="M1474" s="2">
        <v>78</v>
      </c>
      <c r="N1474" s="2">
        <v>24.71</v>
      </c>
      <c r="O1474" s="2">
        <v>63</v>
      </c>
      <c r="P1474" s="2">
        <v>75</v>
      </c>
      <c r="Q1474" s="1">
        <f t="shared" si="133"/>
        <v>-2.7672665119685345</v>
      </c>
      <c r="R1474" s="1">
        <f t="shared" si="134"/>
        <v>6.2833524899492829E-2</v>
      </c>
      <c r="S1474" s="1">
        <f t="shared" si="135"/>
        <v>5.9118877441727946E-2</v>
      </c>
      <c r="T1474" s="1">
        <f t="shared" si="136"/>
        <v>0.94088112255827205</v>
      </c>
      <c r="U1474" s="1">
        <f t="shared" si="137"/>
        <v>-2.646524488128291E-2</v>
      </c>
      <c r="V1474" s="10">
        <f t="shared" si="132"/>
        <v>0</v>
      </c>
      <c r="W1474" s="12"/>
      <c r="X1474" s="12"/>
      <c r="Y1474" s="12"/>
      <c r="Z1474" s="12"/>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19"/>
      <c r="AX1474" s="8"/>
      <c r="AY1474" s="8"/>
      <c r="AZ1474" s="8"/>
      <c r="BA1474" s="8"/>
      <c r="BB1474" s="8"/>
      <c r="BC1474" s="8"/>
      <c r="BD1474" s="8"/>
      <c r="BE1474" s="8"/>
      <c r="BF1474" s="8"/>
      <c r="BG1474" s="8"/>
      <c r="BH1474" s="8"/>
      <c r="BI1474" s="8"/>
    </row>
    <row r="1475" spans="1:61" ht="15" thickBot="1">
      <c r="A1475" s="2">
        <v>0</v>
      </c>
      <c r="B1475" s="2">
        <v>1</v>
      </c>
      <c r="C1475" s="2">
        <v>40</v>
      </c>
      <c r="D1475" s="2">
        <v>1</v>
      </c>
      <c r="E1475" s="2">
        <v>0</v>
      </c>
      <c r="F1475" s="2">
        <v>0</v>
      </c>
      <c r="G1475" s="2">
        <v>0</v>
      </c>
      <c r="H1475" s="2">
        <v>0</v>
      </c>
      <c r="I1475" s="2">
        <v>1</v>
      </c>
      <c r="J1475" s="2">
        <v>0</v>
      </c>
      <c r="K1475" s="2">
        <v>265</v>
      </c>
      <c r="L1475" s="2">
        <v>133.5</v>
      </c>
      <c r="M1475" s="2">
        <v>81.5</v>
      </c>
      <c r="N1475" s="2">
        <v>23.78</v>
      </c>
      <c r="O1475" s="2">
        <v>75</v>
      </c>
      <c r="P1475" s="2">
        <v>84</v>
      </c>
      <c r="Q1475" s="1">
        <f t="shared" si="133"/>
        <v>-2.1898300878133119</v>
      </c>
      <c r="R1475" s="1">
        <f t="shared" si="134"/>
        <v>0.11193576625243169</v>
      </c>
      <c r="S1475" s="1">
        <f t="shared" si="135"/>
        <v>0.10066747527124695</v>
      </c>
      <c r="T1475" s="1">
        <f t="shared" si="136"/>
        <v>0.89933252472875302</v>
      </c>
      <c r="U1475" s="1">
        <f t="shared" si="137"/>
        <v>-4.6079699864872412E-2</v>
      </c>
      <c r="V1475" s="10">
        <f t="shared" si="132"/>
        <v>1</v>
      </c>
      <c r="W1475" s="12"/>
      <c r="X1475" s="12"/>
      <c r="Y1475" s="12"/>
      <c r="Z1475" s="12"/>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19"/>
      <c r="AX1475" s="8"/>
      <c r="AY1475" s="8"/>
      <c r="AZ1475" s="8"/>
      <c r="BA1475" s="8"/>
      <c r="BB1475" s="8"/>
      <c r="BC1475" s="8"/>
      <c r="BD1475" s="8"/>
      <c r="BE1475" s="8"/>
      <c r="BF1475" s="8"/>
      <c r="BG1475" s="8"/>
      <c r="BH1475" s="8"/>
      <c r="BI1475" s="8"/>
    </row>
    <row r="1476" spans="1:61" ht="15" thickBot="1">
      <c r="A1476" s="2">
        <v>0</v>
      </c>
      <c r="B1476" s="2">
        <v>0</v>
      </c>
      <c r="C1476" s="2">
        <v>58</v>
      </c>
      <c r="D1476" s="2">
        <v>1</v>
      </c>
      <c r="E1476" s="2">
        <v>0</v>
      </c>
      <c r="F1476" s="2">
        <v>0</v>
      </c>
      <c r="G1476" s="2">
        <v>0</v>
      </c>
      <c r="H1476" s="2">
        <v>0</v>
      </c>
      <c r="I1476" s="2">
        <v>1</v>
      </c>
      <c r="J1476" s="2">
        <v>0</v>
      </c>
      <c r="K1476" s="2">
        <v>223</v>
      </c>
      <c r="L1476" s="2">
        <v>146.5</v>
      </c>
      <c r="M1476" s="2">
        <v>77.5</v>
      </c>
      <c r="N1476" s="2">
        <v>21.47</v>
      </c>
      <c r="O1476" s="2">
        <v>75</v>
      </c>
      <c r="P1476" s="2">
        <v>85</v>
      </c>
      <c r="Q1476" s="1">
        <f t="shared" si="133"/>
        <v>-1.4938427068888647</v>
      </c>
      <c r="R1476" s="1">
        <f t="shared" si="134"/>
        <v>0.22450827632506334</v>
      </c>
      <c r="S1476" s="1">
        <f t="shared" si="135"/>
        <v>0.183345658551894</v>
      </c>
      <c r="T1476" s="1">
        <f t="shared" si="136"/>
        <v>0.816654341448106</v>
      </c>
      <c r="U1476" s="1">
        <f t="shared" si="137"/>
        <v>-8.79617248222343E-2</v>
      </c>
      <c r="V1476" s="10">
        <f t="shared" si="132"/>
        <v>1</v>
      </c>
      <c r="W1476" s="12"/>
      <c r="X1476" s="12"/>
      <c r="Y1476" s="12"/>
      <c r="Z1476" s="12"/>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19"/>
      <c r="AX1476" s="8"/>
      <c r="AY1476" s="8"/>
      <c r="AZ1476" s="8"/>
      <c r="BA1476" s="8"/>
      <c r="BB1476" s="8"/>
      <c r="BC1476" s="8"/>
      <c r="BD1476" s="8"/>
      <c r="BE1476" s="8"/>
      <c r="BF1476" s="8"/>
      <c r="BG1476" s="8"/>
      <c r="BH1476" s="8"/>
      <c r="BI1476" s="8"/>
    </row>
    <row r="1477" spans="1:61" ht="15" thickBot="1">
      <c r="A1477" s="2">
        <v>0</v>
      </c>
      <c r="B1477" s="2">
        <v>0</v>
      </c>
      <c r="C1477" s="2">
        <v>43</v>
      </c>
      <c r="D1477" s="2">
        <v>4</v>
      </c>
      <c r="E1477" s="2">
        <v>1</v>
      </c>
      <c r="F1477" s="2">
        <v>15</v>
      </c>
      <c r="G1477" s="2">
        <v>0</v>
      </c>
      <c r="H1477" s="2">
        <v>0</v>
      </c>
      <c r="I1477" s="2">
        <v>0</v>
      </c>
      <c r="J1477" s="2">
        <v>0</v>
      </c>
      <c r="K1477" s="2">
        <v>203</v>
      </c>
      <c r="L1477" s="2">
        <v>110</v>
      </c>
      <c r="M1477" s="2">
        <v>71.5</v>
      </c>
      <c r="N1477" s="2">
        <v>24.56</v>
      </c>
      <c r="O1477" s="2">
        <v>96</v>
      </c>
      <c r="P1477" s="2">
        <v>65</v>
      </c>
      <c r="Q1477" s="1">
        <f t="shared" si="133"/>
        <v>-3.2573275255362093</v>
      </c>
      <c r="R1477" s="1">
        <f t="shared" si="134"/>
        <v>3.8491127240430197E-2</v>
      </c>
      <c r="S1477" s="1">
        <f t="shared" si="135"/>
        <v>3.7064473860948813E-2</v>
      </c>
      <c r="T1477" s="1">
        <f t="shared" si="136"/>
        <v>0.9629355261390512</v>
      </c>
      <c r="U1477" s="1">
        <f t="shared" si="137"/>
        <v>-1.6402790320340966E-2</v>
      </c>
      <c r="V1477" s="10">
        <f t="shared" si="132"/>
        <v>0</v>
      </c>
      <c r="W1477" s="12"/>
      <c r="X1477" s="12"/>
      <c r="Y1477" s="12"/>
      <c r="Z1477" s="12"/>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19"/>
      <c r="AX1477" s="8"/>
      <c r="AY1477" s="8"/>
      <c r="AZ1477" s="8"/>
      <c r="BA1477" s="8"/>
      <c r="BB1477" s="8"/>
      <c r="BC1477" s="8"/>
      <c r="BD1477" s="8"/>
      <c r="BE1477" s="8"/>
      <c r="BF1477" s="8"/>
      <c r="BG1477" s="8"/>
      <c r="BH1477" s="8"/>
      <c r="BI1477" s="8"/>
    </row>
    <row r="1478" spans="1:61" ht="15" thickBot="1">
      <c r="A1478" s="2">
        <v>0</v>
      </c>
      <c r="B1478" s="2">
        <v>0</v>
      </c>
      <c r="C1478" s="2">
        <v>48</v>
      </c>
      <c r="D1478" s="2">
        <v>3</v>
      </c>
      <c r="E1478" s="2">
        <v>1</v>
      </c>
      <c r="F1478" s="2">
        <v>1</v>
      </c>
      <c r="G1478" s="2">
        <v>0</v>
      </c>
      <c r="H1478" s="2">
        <v>0</v>
      </c>
      <c r="I1478" s="2">
        <v>0</v>
      </c>
      <c r="J1478" s="2">
        <v>0</v>
      </c>
      <c r="K1478" s="2">
        <v>234</v>
      </c>
      <c r="L1478" s="2">
        <v>120</v>
      </c>
      <c r="M1478" s="2">
        <v>81</v>
      </c>
      <c r="N1478" s="2">
        <v>23.22</v>
      </c>
      <c r="O1478" s="2">
        <v>67</v>
      </c>
      <c r="P1478" s="2">
        <v>83</v>
      </c>
      <c r="Q1478" s="1">
        <f t="shared" si="133"/>
        <v>-2.7457701966343819</v>
      </c>
      <c r="R1478" s="1">
        <f t="shared" si="134"/>
        <v>6.4198836170597282E-2</v>
      </c>
      <c r="S1478" s="1">
        <f t="shared" si="135"/>
        <v>6.0325978556422549E-2</v>
      </c>
      <c r="T1478" s="1">
        <f t="shared" si="136"/>
        <v>0.93967402144357748</v>
      </c>
      <c r="U1478" s="1">
        <f t="shared" si="137"/>
        <v>-2.7022779635721209E-2</v>
      </c>
      <c r="V1478" s="10">
        <f t="shared" si="132"/>
        <v>0</v>
      </c>
      <c r="W1478" s="12"/>
      <c r="X1478" s="12"/>
      <c r="Y1478" s="12"/>
      <c r="Z1478" s="12"/>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19"/>
      <c r="AX1478" s="8"/>
      <c r="AY1478" s="8"/>
      <c r="AZ1478" s="8"/>
      <c r="BA1478" s="8"/>
      <c r="BB1478" s="8"/>
      <c r="BC1478" s="8"/>
      <c r="BD1478" s="8"/>
      <c r="BE1478" s="8"/>
      <c r="BF1478" s="8"/>
      <c r="BG1478" s="8"/>
      <c r="BH1478" s="8"/>
      <c r="BI1478" s="8"/>
    </row>
    <row r="1479" spans="1:61" ht="15" thickBot="1">
      <c r="A1479" s="2">
        <v>0</v>
      </c>
      <c r="B1479" s="2">
        <v>0</v>
      </c>
      <c r="C1479" s="2">
        <v>49</v>
      </c>
      <c r="D1479" s="2">
        <v>2</v>
      </c>
      <c r="E1479" s="2">
        <v>1</v>
      </c>
      <c r="F1479" s="2">
        <v>11</v>
      </c>
      <c r="G1479" s="2">
        <v>0</v>
      </c>
      <c r="H1479" s="2">
        <v>0</v>
      </c>
      <c r="I1479" s="2">
        <v>0</v>
      </c>
      <c r="J1479" s="2">
        <v>0</v>
      </c>
      <c r="K1479" s="2">
        <v>206</v>
      </c>
      <c r="L1479" s="2">
        <v>107</v>
      </c>
      <c r="M1479" s="2">
        <v>74</v>
      </c>
      <c r="N1479" s="2">
        <v>20.23</v>
      </c>
      <c r="O1479" s="2">
        <v>65</v>
      </c>
      <c r="P1479" s="2">
        <v>83</v>
      </c>
      <c r="Q1479" s="1">
        <f t="shared" si="133"/>
        <v>-2.7049503351449609</v>
      </c>
      <c r="R1479" s="1">
        <f t="shared" si="134"/>
        <v>6.6873645034006529E-2</v>
      </c>
      <c r="S1479" s="1">
        <f t="shared" si="135"/>
        <v>6.2681879288409015E-2</v>
      </c>
      <c r="T1479" s="1">
        <f t="shared" si="136"/>
        <v>0.93731812071159104</v>
      </c>
      <c r="U1479" s="1">
        <f t="shared" si="137"/>
        <v>-2.811298689032345E-2</v>
      </c>
      <c r="V1479" s="10">
        <f t="shared" ref="V1479:V1542" si="138">IF(S1479&gt;0.1,1,0)</f>
        <v>0</v>
      </c>
      <c r="W1479" s="12"/>
      <c r="X1479" s="12"/>
      <c r="Y1479" s="12"/>
      <c r="Z1479" s="12"/>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19"/>
      <c r="AX1479" s="8"/>
      <c r="AY1479" s="8"/>
      <c r="AZ1479" s="8"/>
      <c r="BA1479" s="8"/>
      <c r="BB1479" s="8"/>
      <c r="BC1479" s="8"/>
      <c r="BD1479" s="8"/>
      <c r="BE1479" s="8"/>
      <c r="BF1479" s="8"/>
      <c r="BG1479" s="8"/>
      <c r="BH1479" s="8"/>
      <c r="BI1479" s="8"/>
    </row>
    <row r="1480" spans="1:61" ht="15" thickBot="1">
      <c r="A1480" s="2">
        <v>0</v>
      </c>
      <c r="B1480" s="2">
        <v>0</v>
      </c>
      <c r="C1480" s="2">
        <v>55</v>
      </c>
      <c r="D1480" s="2">
        <v>3</v>
      </c>
      <c r="E1480" s="2">
        <v>0</v>
      </c>
      <c r="F1480" s="2">
        <v>0</v>
      </c>
      <c r="G1480" s="2">
        <v>0</v>
      </c>
      <c r="H1480" s="2">
        <v>0</v>
      </c>
      <c r="I1480" s="2">
        <v>0</v>
      </c>
      <c r="J1480" s="2">
        <v>0</v>
      </c>
      <c r="K1480" s="2">
        <v>269</v>
      </c>
      <c r="L1480" s="2">
        <v>130</v>
      </c>
      <c r="M1480" s="2">
        <v>85</v>
      </c>
      <c r="N1480" s="2">
        <v>21.05</v>
      </c>
      <c r="O1480" s="2">
        <v>72</v>
      </c>
      <c r="P1480" s="2">
        <v>74</v>
      </c>
      <c r="Q1480" s="1">
        <f t="shared" ref="Q1480:Q1543" si="139">A$2+SUMPRODUCT($B$2:$P$2,B1480:P1480)</f>
        <v>-2.2678435364734666</v>
      </c>
      <c r="R1480" s="1">
        <f t="shared" ref="R1480:R1543" si="140">EXP(Q1480)</f>
        <v>0.10353520942218351</v>
      </c>
      <c r="S1480" s="1">
        <f t="shared" ref="S1480:S1543" si="141">R1480/(1+R1480)</f>
        <v>9.3821391957575204E-2</v>
      </c>
      <c r="T1480" s="1">
        <f t="shared" ref="T1480:T1543" si="142">IF(A1480=1,S1480,1-S1480)</f>
        <v>0.90617860804242478</v>
      </c>
      <c r="U1480" s="1">
        <f t="shared" ref="U1480:U1543" si="143">LOG(T1480)</f>
        <v>-4.2786194329410221E-2</v>
      </c>
      <c r="V1480" s="10">
        <f t="shared" si="138"/>
        <v>0</v>
      </c>
      <c r="W1480" s="12"/>
      <c r="X1480" s="12"/>
      <c r="Y1480" s="12"/>
      <c r="Z1480" s="12"/>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19"/>
      <c r="AX1480" s="8"/>
      <c r="AY1480" s="8"/>
      <c r="AZ1480" s="8"/>
      <c r="BA1480" s="8"/>
      <c r="BB1480" s="8"/>
      <c r="BC1480" s="8"/>
      <c r="BD1480" s="8"/>
      <c r="BE1480" s="8"/>
      <c r="BF1480" s="8"/>
      <c r="BG1480" s="8"/>
      <c r="BH1480" s="8"/>
      <c r="BI1480" s="8"/>
    </row>
    <row r="1481" spans="1:61" ht="15" thickBot="1">
      <c r="A1481" s="2">
        <v>0</v>
      </c>
      <c r="B1481" s="2">
        <v>0</v>
      </c>
      <c r="C1481" s="2">
        <v>57</v>
      </c>
      <c r="D1481" s="2">
        <v>3</v>
      </c>
      <c r="E1481" s="2">
        <v>0</v>
      </c>
      <c r="F1481" s="2">
        <v>0</v>
      </c>
      <c r="G1481" s="2">
        <v>0</v>
      </c>
      <c r="H1481" s="2">
        <v>0</v>
      </c>
      <c r="I1481" s="2">
        <v>1</v>
      </c>
      <c r="J1481" s="2">
        <v>0</v>
      </c>
      <c r="K1481" s="2">
        <v>366</v>
      </c>
      <c r="L1481" s="2">
        <v>146.5</v>
      </c>
      <c r="M1481" s="2">
        <v>80</v>
      </c>
      <c r="N1481" s="2">
        <v>24.19</v>
      </c>
      <c r="O1481" s="2">
        <v>85</v>
      </c>
      <c r="P1481" s="2">
        <v>73</v>
      </c>
      <c r="Q1481" s="1">
        <f t="shared" si="139"/>
        <v>-1.4316370835004868</v>
      </c>
      <c r="R1481" s="1">
        <f t="shared" si="140"/>
        <v>0.23891747405973648</v>
      </c>
      <c r="S1481" s="1">
        <f t="shared" si="141"/>
        <v>0.19284373581142716</v>
      </c>
      <c r="T1481" s="1">
        <f t="shared" si="142"/>
        <v>0.80715626418857278</v>
      </c>
      <c r="U1481" s="1">
        <f t="shared" si="143"/>
        <v>-9.3042378406622397E-2</v>
      </c>
      <c r="V1481" s="10">
        <f t="shared" si="138"/>
        <v>1</v>
      </c>
      <c r="W1481" s="12"/>
      <c r="X1481" s="12"/>
      <c r="Y1481" s="12"/>
      <c r="Z1481" s="12"/>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19"/>
      <c r="AX1481" s="8"/>
      <c r="AY1481" s="8"/>
      <c r="AZ1481" s="8"/>
      <c r="BA1481" s="8"/>
      <c r="BB1481" s="8"/>
      <c r="BC1481" s="8"/>
      <c r="BD1481" s="8"/>
      <c r="BE1481" s="8"/>
      <c r="BF1481" s="8"/>
      <c r="BG1481" s="8"/>
      <c r="BH1481" s="8"/>
      <c r="BI1481" s="8"/>
    </row>
    <row r="1482" spans="1:61" ht="15" thickBot="1">
      <c r="A1482" s="2">
        <v>0</v>
      </c>
      <c r="B1482" s="2">
        <v>0</v>
      </c>
      <c r="C1482" s="2">
        <v>51</v>
      </c>
      <c r="D1482" s="2">
        <v>1</v>
      </c>
      <c r="E1482" s="2">
        <v>1</v>
      </c>
      <c r="F1482" s="2">
        <v>20</v>
      </c>
      <c r="G1482" s="2">
        <v>0</v>
      </c>
      <c r="H1482" s="2">
        <v>0</v>
      </c>
      <c r="I1482" s="2">
        <v>0</v>
      </c>
      <c r="J1482" s="2">
        <v>0</v>
      </c>
      <c r="K1482" s="2">
        <v>262</v>
      </c>
      <c r="L1482" s="2">
        <v>102</v>
      </c>
      <c r="M1482" s="2">
        <v>64</v>
      </c>
      <c r="N1482" s="2">
        <v>28.06</v>
      </c>
      <c r="O1482" s="2">
        <v>80</v>
      </c>
      <c r="P1482" s="2">
        <v>66</v>
      </c>
      <c r="Q1482" s="1">
        <f t="shared" si="139"/>
        <v>-2.3934023110052136</v>
      </c>
      <c r="R1482" s="1">
        <f t="shared" si="140"/>
        <v>9.1318460934485313E-2</v>
      </c>
      <c r="S1482" s="1">
        <f t="shared" si="141"/>
        <v>8.3677188834769836E-2</v>
      </c>
      <c r="T1482" s="1">
        <f t="shared" si="142"/>
        <v>0.91632281116523018</v>
      </c>
      <c r="U1482" s="1">
        <f t="shared" si="143"/>
        <v>-3.7951501866861727E-2</v>
      </c>
      <c r="V1482" s="10">
        <f t="shared" si="138"/>
        <v>0</v>
      </c>
      <c r="W1482" s="12"/>
      <c r="X1482" s="12"/>
      <c r="Y1482" s="12"/>
      <c r="Z1482" s="12"/>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19"/>
      <c r="AX1482" s="8"/>
      <c r="AY1482" s="8"/>
      <c r="AZ1482" s="8"/>
      <c r="BA1482" s="8"/>
      <c r="BB1482" s="8"/>
      <c r="BC1482" s="8"/>
      <c r="BD1482" s="8"/>
      <c r="BE1482" s="8"/>
      <c r="BF1482" s="8"/>
      <c r="BG1482" s="8"/>
      <c r="BH1482" s="8"/>
      <c r="BI1482" s="8"/>
    </row>
    <row r="1483" spans="1:61" ht="15" thickBot="1">
      <c r="A1483" s="2">
        <v>0</v>
      </c>
      <c r="B1483" s="2">
        <v>0</v>
      </c>
      <c r="C1483" s="2">
        <v>50</v>
      </c>
      <c r="D1483" s="2">
        <v>3</v>
      </c>
      <c r="E1483" s="2">
        <v>0</v>
      </c>
      <c r="F1483" s="2">
        <v>0</v>
      </c>
      <c r="G1483" s="2">
        <v>0</v>
      </c>
      <c r="H1483" s="2">
        <v>0</v>
      </c>
      <c r="I1483" s="2">
        <v>0</v>
      </c>
      <c r="J1483" s="2">
        <v>0</v>
      </c>
      <c r="K1483" s="2">
        <v>208</v>
      </c>
      <c r="L1483" s="2">
        <v>126.5</v>
      </c>
      <c r="M1483" s="2">
        <v>84</v>
      </c>
      <c r="N1483" s="2">
        <v>22.01</v>
      </c>
      <c r="O1483" s="2">
        <v>75</v>
      </c>
      <c r="P1483" s="2">
        <v>79</v>
      </c>
      <c r="Q1483" s="1">
        <f t="shared" si="139"/>
        <v>-2.7428381458320876</v>
      </c>
      <c r="R1483" s="1">
        <f t="shared" si="140"/>
        <v>6.4387346645791863E-2</v>
      </c>
      <c r="S1483" s="1">
        <f t="shared" si="141"/>
        <v>6.0492401425755363E-2</v>
      </c>
      <c r="T1483" s="1">
        <f t="shared" si="142"/>
        <v>0.9395075985742446</v>
      </c>
      <c r="U1483" s="1">
        <f t="shared" si="143"/>
        <v>-2.7099703050927928E-2</v>
      </c>
      <c r="V1483" s="10">
        <f t="shared" si="138"/>
        <v>0</v>
      </c>
      <c r="W1483" s="12"/>
      <c r="X1483" s="12"/>
      <c r="Y1483" s="12"/>
      <c r="Z1483" s="12"/>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19"/>
      <c r="AX1483" s="8"/>
      <c r="AY1483" s="8"/>
      <c r="AZ1483" s="8"/>
      <c r="BA1483" s="8"/>
      <c r="BB1483" s="8"/>
      <c r="BC1483" s="8"/>
      <c r="BD1483" s="8"/>
      <c r="BE1483" s="8"/>
      <c r="BF1483" s="8"/>
      <c r="BG1483" s="8"/>
      <c r="BH1483" s="8"/>
      <c r="BI1483" s="8"/>
    </row>
    <row r="1484" spans="1:61" ht="15" thickBot="1">
      <c r="A1484" s="2">
        <v>0</v>
      </c>
      <c r="B1484" s="2">
        <v>1</v>
      </c>
      <c r="C1484" s="2">
        <v>44</v>
      </c>
      <c r="D1484" s="2">
        <v>1</v>
      </c>
      <c r="E1484" s="2">
        <v>1</v>
      </c>
      <c r="F1484" s="2">
        <v>40</v>
      </c>
      <c r="G1484" s="2">
        <v>0</v>
      </c>
      <c r="H1484" s="2">
        <v>0</v>
      </c>
      <c r="I1484" s="2">
        <v>0</v>
      </c>
      <c r="J1484" s="2">
        <v>0</v>
      </c>
      <c r="K1484" s="2">
        <v>227</v>
      </c>
      <c r="L1484" s="2">
        <v>146.5</v>
      </c>
      <c r="M1484" s="2">
        <v>97</v>
      </c>
      <c r="N1484" s="2">
        <v>26.92</v>
      </c>
      <c r="O1484" s="2">
        <v>80</v>
      </c>
      <c r="P1484" s="2">
        <v>67</v>
      </c>
      <c r="Q1484" s="1">
        <f t="shared" si="139"/>
        <v>-1.4583586208712092</v>
      </c>
      <c r="R1484" s="1">
        <f t="shared" si="140"/>
        <v>0.23261777551210835</v>
      </c>
      <c r="S1484" s="1">
        <f t="shared" si="141"/>
        <v>0.18871849825097972</v>
      </c>
      <c r="T1484" s="1">
        <f t="shared" si="142"/>
        <v>0.81128150174902025</v>
      </c>
      <c r="U1484" s="1">
        <f t="shared" si="143"/>
        <v>-9.0828426376287227E-2</v>
      </c>
      <c r="V1484" s="10">
        <f t="shared" si="138"/>
        <v>1</v>
      </c>
      <c r="W1484" s="12"/>
      <c r="X1484" s="12"/>
      <c r="Y1484" s="12"/>
      <c r="Z1484" s="12"/>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19"/>
      <c r="AX1484" s="8"/>
      <c r="AY1484" s="8"/>
      <c r="AZ1484" s="8"/>
      <c r="BA1484" s="8"/>
      <c r="BB1484" s="8"/>
      <c r="BC1484" s="8"/>
      <c r="BD1484" s="8"/>
      <c r="BE1484" s="8"/>
      <c r="BF1484" s="8"/>
      <c r="BG1484" s="8"/>
      <c r="BH1484" s="8"/>
      <c r="BI1484" s="8"/>
    </row>
    <row r="1485" spans="1:61" ht="15" thickBot="1">
      <c r="A1485" s="2">
        <v>1</v>
      </c>
      <c r="B1485" s="2">
        <v>1</v>
      </c>
      <c r="C1485" s="2">
        <v>39</v>
      </c>
      <c r="D1485" s="2">
        <v>2</v>
      </c>
      <c r="E1485" s="2">
        <v>1</v>
      </c>
      <c r="F1485" s="2">
        <v>30</v>
      </c>
      <c r="G1485" s="2">
        <v>0</v>
      </c>
      <c r="H1485" s="2">
        <v>0</v>
      </c>
      <c r="I1485" s="2">
        <v>0</v>
      </c>
      <c r="J1485" s="2">
        <v>0</v>
      </c>
      <c r="K1485" s="2">
        <v>257</v>
      </c>
      <c r="L1485" s="2">
        <v>118</v>
      </c>
      <c r="M1485" s="2">
        <v>76</v>
      </c>
      <c r="N1485" s="2">
        <v>22.92</v>
      </c>
      <c r="O1485" s="2">
        <v>73</v>
      </c>
      <c r="P1485" s="2">
        <v>76</v>
      </c>
      <c r="Q1485" s="1">
        <f t="shared" si="139"/>
        <v>-2.2217755130178016</v>
      </c>
      <c r="R1485" s="1">
        <f t="shared" si="140"/>
        <v>0.10841644302931561</v>
      </c>
      <c r="S1485" s="1">
        <f t="shared" si="141"/>
        <v>9.7812012543780164E-2</v>
      </c>
      <c r="T1485" s="1">
        <f t="shared" si="142"/>
        <v>9.7812012543780164E-2</v>
      </c>
      <c r="U1485" s="1">
        <f t="shared" si="143"/>
        <v>-1.0096078051192616</v>
      </c>
      <c r="V1485" s="10">
        <f t="shared" si="138"/>
        <v>0</v>
      </c>
      <c r="W1485" s="12"/>
      <c r="X1485" s="12"/>
      <c r="Y1485" s="12"/>
      <c r="Z1485" s="12"/>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19"/>
      <c r="AX1485" s="8"/>
      <c r="AY1485" s="8"/>
      <c r="AZ1485" s="8"/>
      <c r="BA1485" s="8"/>
      <c r="BB1485" s="8"/>
      <c r="BC1485" s="8"/>
      <c r="BD1485" s="8"/>
      <c r="BE1485" s="8"/>
      <c r="BF1485" s="8"/>
      <c r="BG1485" s="8"/>
      <c r="BH1485" s="8"/>
      <c r="BI1485" s="8"/>
    </row>
    <row r="1486" spans="1:61" ht="15" thickBot="1">
      <c r="A1486" s="2">
        <v>1</v>
      </c>
      <c r="B1486" s="2">
        <v>0</v>
      </c>
      <c r="C1486" s="2">
        <v>47</v>
      </c>
      <c r="D1486" s="2">
        <v>1</v>
      </c>
      <c r="E1486" s="2">
        <v>0</v>
      </c>
      <c r="F1486" s="2">
        <v>0</v>
      </c>
      <c r="G1486" s="2">
        <v>1</v>
      </c>
      <c r="H1486" s="2">
        <v>0</v>
      </c>
      <c r="I1486" s="2">
        <v>1</v>
      </c>
      <c r="J1486" s="2">
        <v>0</v>
      </c>
      <c r="K1486" s="2">
        <v>277</v>
      </c>
      <c r="L1486" s="2">
        <v>138.5</v>
      </c>
      <c r="M1486" s="2">
        <v>99</v>
      </c>
      <c r="N1486" s="2">
        <v>39.64</v>
      </c>
      <c r="O1486" s="2">
        <v>85</v>
      </c>
      <c r="P1486" s="2">
        <v>81</v>
      </c>
      <c r="Q1486" s="1">
        <f t="shared" si="139"/>
        <v>-2.0598053012394182</v>
      </c>
      <c r="R1486" s="1">
        <f t="shared" si="140"/>
        <v>0.1274787874406848</v>
      </c>
      <c r="S1486" s="1">
        <f t="shared" si="141"/>
        <v>0.11306535330039749</v>
      </c>
      <c r="T1486" s="1">
        <f t="shared" si="142"/>
        <v>0.11306535330039749</v>
      </c>
      <c r="U1486" s="1">
        <f t="shared" si="143"/>
        <v>-0.94667045586702825</v>
      </c>
      <c r="V1486" s="10">
        <f t="shared" si="138"/>
        <v>1</v>
      </c>
      <c r="W1486" s="12"/>
      <c r="X1486" s="12"/>
      <c r="Y1486" s="12"/>
      <c r="Z1486" s="12"/>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19"/>
      <c r="AX1486" s="8"/>
      <c r="AY1486" s="8"/>
      <c r="AZ1486" s="8"/>
      <c r="BA1486" s="8"/>
      <c r="BB1486" s="8"/>
      <c r="BC1486" s="8"/>
      <c r="BD1486" s="8"/>
      <c r="BE1486" s="8"/>
      <c r="BF1486" s="8"/>
      <c r="BG1486" s="8"/>
      <c r="BH1486" s="8"/>
      <c r="BI1486" s="8"/>
    </row>
    <row r="1487" spans="1:61" ht="15" thickBot="1">
      <c r="A1487" s="2">
        <v>0</v>
      </c>
      <c r="B1487" s="2">
        <v>1</v>
      </c>
      <c r="C1487" s="2">
        <v>65</v>
      </c>
      <c r="D1487" s="2">
        <v>1</v>
      </c>
      <c r="E1487" s="2">
        <v>0</v>
      </c>
      <c r="F1487" s="2">
        <v>0</v>
      </c>
      <c r="G1487" s="2">
        <v>1</v>
      </c>
      <c r="H1487" s="2">
        <v>0</v>
      </c>
      <c r="I1487" s="2">
        <v>1</v>
      </c>
      <c r="J1487" s="2">
        <v>0</v>
      </c>
      <c r="K1487" s="2">
        <v>201</v>
      </c>
      <c r="L1487" s="2">
        <v>166</v>
      </c>
      <c r="M1487" s="2">
        <v>93</v>
      </c>
      <c r="N1487" s="2">
        <v>28.16</v>
      </c>
      <c r="O1487" s="2">
        <v>54</v>
      </c>
      <c r="P1487" s="2">
        <v>91</v>
      </c>
      <c r="Q1487" s="1">
        <f t="shared" si="139"/>
        <v>7.4882379649583442E-3</v>
      </c>
      <c r="R1487" s="1">
        <f t="shared" si="140"/>
        <v>1.0075163449322868</v>
      </c>
      <c r="S1487" s="1">
        <f t="shared" si="141"/>
        <v>0.50187205074351215</v>
      </c>
      <c r="T1487" s="1">
        <f t="shared" si="142"/>
        <v>0.49812794925648785</v>
      </c>
      <c r="U1487" s="1">
        <f t="shared" si="143"/>
        <v>-0.30265908993328466</v>
      </c>
      <c r="V1487" s="10">
        <f t="shared" si="138"/>
        <v>1</v>
      </c>
      <c r="W1487" s="12"/>
      <c r="X1487" s="12"/>
      <c r="Y1487" s="12"/>
      <c r="Z1487" s="12"/>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19"/>
      <c r="AX1487" s="8"/>
      <c r="AY1487" s="8"/>
      <c r="AZ1487" s="8"/>
      <c r="BA1487" s="8"/>
      <c r="BB1487" s="8"/>
      <c r="BC1487" s="8"/>
      <c r="BD1487" s="8"/>
      <c r="BE1487" s="8"/>
      <c r="BF1487" s="8"/>
      <c r="BG1487" s="8"/>
      <c r="BH1487" s="8"/>
      <c r="BI1487" s="8"/>
    </row>
    <row r="1488" spans="1:61" ht="15" thickBot="1">
      <c r="A1488" s="2">
        <v>0</v>
      </c>
      <c r="B1488" s="2">
        <v>0</v>
      </c>
      <c r="C1488" s="2">
        <v>43</v>
      </c>
      <c r="D1488" s="2">
        <v>3</v>
      </c>
      <c r="E1488" s="2">
        <v>1</v>
      </c>
      <c r="F1488" s="2">
        <v>1</v>
      </c>
      <c r="G1488" s="2">
        <v>0</v>
      </c>
      <c r="H1488" s="2">
        <v>0</v>
      </c>
      <c r="I1488" s="2">
        <v>0</v>
      </c>
      <c r="J1488" s="2">
        <v>0</v>
      </c>
      <c r="K1488" s="2">
        <v>270</v>
      </c>
      <c r="L1488" s="2">
        <v>145.5</v>
      </c>
      <c r="M1488" s="2">
        <v>82</v>
      </c>
      <c r="N1488" s="2">
        <v>21.1</v>
      </c>
      <c r="O1488" s="2">
        <v>80</v>
      </c>
      <c r="P1488" s="2">
        <v>87</v>
      </c>
      <c r="Q1488" s="1">
        <f t="shared" si="139"/>
        <v>-2.6204434519162918</v>
      </c>
      <c r="R1488" s="1">
        <f t="shared" si="140"/>
        <v>7.2770585415672231E-2</v>
      </c>
      <c r="S1488" s="1">
        <f t="shared" si="141"/>
        <v>6.7834247512925064E-2</v>
      </c>
      <c r="T1488" s="1">
        <f t="shared" si="142"/>
        <v>0.93216575248707489</v>
      </c>
      <c r="U1488" s="1">
        <f t="shared" si="143"/>
        <v>-3.0506856969945942E-2</v>
      </c>
      <c r="V1488" s="10">
        <f t="shared" si="138"/>
        <v>0</v>
      </c>
      <c r="W1488" s="12"/>
      <c r="X1488" s="12"/>
      <c r="Y1488" s="12"/>
      <c r="Z1488" s="12"/>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19"/>
      <c r="AX1488" s="8"/>
      <c r="AY1488" s="8"/>
      <c r="AZ1488" s="8"/>
      <c r="BA1488" s="8"/>
      <c r="BB1488" s="8"/>
      <c r="BC1488" s="8"/>
      <c r="BD1488" s="8"/>
      <c r="BE1488" s="8"/>
      <c r="BF1488" s="8"/>
      <c r="BG1488" s="8"/>
      <c r="BH1488" s="8"/>
      <c r="BI1488" s="8"/>
    </row>
    <row r="1489" spans="1:61" ht="15" thickBot="1">
      <c r="A1489" s="2">
        <v>0</v>
      </c>
      <c r="B1489" s="2">
        <v>1</v>
      </c>
      <c r="C1489" s="2">
        <v>48</v>
      </c>
      <c r="D1489" s="2">
        <v>1</v>
      </c>
      <c r="E1489" s="2">
        <v>1</v>
      </c>
      <c r="F1489" s="2">
        <v>20</v>
      </c>
      <c r="G1489" s="2">
        <v>0</v>
      </c>
      <c r="H1489" s="2">
        <v>0</v>
      </c>
      <c r="I1489" s="2">
        <v>0</v>
      </c>
      <c r="J1489" s="2">
        <v>0</v>
      </c>
      <c r="K1489" s="2">
        <v>268</v>
      </c>
      <c r="L1489" s="2">
        <v>116.5</v>
      </c>
      <c r="M1489" s="2">
        <v>82</v>
      </c>
      <c r="N1489" s="2">
        <v>21.34</v>
      </c>
      <c r="O1489" s="2">
        <v>60</v>
      </c>
      <c r="P1489" s="2">
        <v>82</v>
      </c>
      <c r="Q1489" s="1">
        <f t="shared" si="139"/>
        <v>-1.7314999754440903</v>
      </c>
      <c r="R1489" s="1">
        <f t="shared" si="140"/>
        <v>0.17701868704705395</v>
      </c>
      <c r="S1489" s="1">
        <f t="shared" si="141"/>
        <v>0.1503958169866994</v>
      </c>
      <c r="T1489" s="1">
        <f t="shared" si="142"/>
        <v>0.84960418301330054</v>
      </c>
      <c r="U1489" s="1">
        <f t="shared" si="143"/>
        <v>-7.078335801505202E-2</v>
      </c>
      <c r="V1489" s="10">
        <f t="shared" si="138"/>
        <v>1</v>
      </c>
      <c r="W1489" s="12"/>
      <c r="X1489" s="12"/>
      <c r="Y1489" s="12"/>
      <c r="Z1489" s="12"/>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19"/>
      <c r="AX1489" s="8"/>
      <c r="AY1489" s="8"/>
      <c r="AZ1489" s="8"/>
      <c r="BA1489" s="8"/>
      <c r="BB1489" s="8"/>
      <c r="BC1489" s="8"/>
      <c r="BD1489" s="8"/>
      <c r="BE1489" s="8"/>
      <c r="BF1489" s="8"/>
      <c r="BG1489" s="8"/>
      <c r="BH1489" s="8"/>
      <c r="BI1489" s="8"/>
    </row>
    <row r="1490" spans="1:61" ht="15" thickBot="1">
      <c r="A1490" s="2">
        <v>1</v>
      </c>
      <c r="B1490" s="2">
        <v>1</v>
      </c>
      <c r="C1490" s="2">
        <v>49</v>
      </c>
      <c r="D1490" s="2">
        <v>3</v>
      </c>
      <c r="E1490" s="2">
        <v>1</v>
      </c>
      <c r="F1490" s="2">
        <v>40</v>
      </c>
      <c r="G1490" s="2">
        <v>0</v>
      </c>
      <c r="H1490" s="2">
        <v>0</v>
      </c>
      <c r="I1490" s="2">
        <v>1</v>
      </c>
      <c r="J1490" s="2">
        <v>0</v>
      </c>
      <c r="K1490" s="2">
        <v>260</v>
      </c>
      <c r="L1490" s="2">
        <v>142</v>
      </c>
      <c r="M1490" s="2">
        <v>54</v>
      </c>
      <c r="N1490" s="2">
        <v>25.4</v>
      </c>
      <c r="O1490" s="2">
        <v>67</v>
      </c>
      <c r="P1490" s="2">
        <v>95</v>
      </c>
      <c r="Q1490" s="1">
        <f t="shared" si="139"/>
        <v>-0.57639993187617922</v>
      </c>
      <c r="R1490" s="1">
        <f t="shared" si="140"/>
        <v>0.56191767146412119</v>
      </c>
      <c r="S1490" s="1">
        <f t="shared" si="141"/>
        <v>0.35976138930382096</v>
      </c>
      <c r="T1490" s="1">
        <f t="shared" si="142"/>
        <v>0.35976138930382096</v>
      </c>
      <c r="U1490" s="1">
        <f t="shared" si="143"/>
        <v>-0.44398544830586362</v>
      </c>
      <c r="V1490" s="10">
        <f t="shared" si="138"/>
        <v>1</v>
      </c>
      <c r="W1490" s="12"/>
      <c r="X1490" s="12"/>
      <c r="Y1490" s="12"/>
      <c r="Z1490" s="12"/>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19"/>
      <c r="AX1490" s="8"/>
      <c r="AY1490" s="8"/>
      <c r="AZ1490" s="8"/>
      <c r="BA1490" s="8"/>
      <c r="BB1490" s="8"/>
      <c r="BC1490" s="8"/>
      <c r="BD1490" s="8"/>
      <c r="BE1490" s="8"/>
      <c r="BF1490" s="8"/>
      <c r="BG1490" s="8"/>
      <c r="BH1490" s="8"/>
      <c r="BI1490" s="8"/>
    </row>
    <row r="1491" spans="1:61" ht="15" thickBot="1">
      <c r="A1491" s="2">
        <v>0</v>
      </c>
      <c r="B1491" s="2">
        <v>0</v>
      </c>
      <c r="C1491" s="2">
        <v>39</v>
      </c>
      <c r="D1491" s="2">
        <v>2</v>
      </c>
      <c r="E1491" s="2">
        <v>1</v>
      </c>
      <c r="F1491" s="2">
        <v>20</v>
      </c>
      <c r="G1491" s="2">
        <v>0</v>
      </c>
      <c r="H1491" s="2">
        <v>0</v>
      </c>
      <c r="I1491" s="2">
        <v>0</v>
      </c>
      <c r="J1491" s="2">
        <v>0</v>
      </c>
      <c r="K1491" s="2">
        <v>247</v>
      </c>
      <c r="L1491" s="2">
        <v>122</v>
      </c>
      <c r="M1491" s="2">
        <v>70</v>
      </c>
      <c r="N1491" s="2">
        <v>18.7</v>
      </c>
      <c r="O1491" s="2">
        <v>70</v>
      </c>
      <c r="P1491" s="2">
        <v>65</v>
      </c>
      <c r="Q1491" s="1">
        <f t="shared" si="139"/>
        <v>-2.9913912845357391</v>
      </c>
      <c r="R1491" s="1">
        <f t="shared" si="140"/>
        <v>5.0217521237981143E-2</v>
      </c>
      <c r="S1491" s="1">
        <f t="shared" si="141"/>
        <v>4.7816304929654434E-2</v>
      </c>
      <c r="T1491" s="1">
        <f t="shared" si="142"/>
        <v>0.95218369507034561</v>
      </c>
      <c r="U1491" s="1">
        <f t="shared" si="143"/>
        <v>-2.1279259536160684E-2</v>
      </c>
      <c r="V1491" s="10">
        <f t="shared" si="138"/>
        <v>0</v>
      </c>
      <c r="W1491" s="12"/>
      <c r="X1491" s="12"/>
      <c r="Y1491" s="12"/>
      <c r="Z1491" s="12"/>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19"/>
      <c r="AX1491" s="8"/>
      <c r="AY1491" s="8"/>
      <c r="AZ1491" s="8"/>
      <c r="BA1491" s="8"/>
      <c r="BB1491" s="8"/>
      <c r="BC1491" s="8"/>
      <c r="BD1491" s="8"/>
      <c r="BE1491" s="8"/>
      <c r="BF1491" s="8"/>
      <c r="BG1491" s="8"/>
      <c r="BH1491" s="8"/>
      <c r="BI1491" s="8"/>
    </row>
    <row r="1492" spans="1:61" ht="15" thickBot="1">
      <c r="A1492" s="2">
        <v>0</v>
      </c>
      <c r="B1492" s="2">
        <v>1</v>
      </c>
      <c r="C1492" s="2">
        <v>52</v>
      </c>
      <c r="D1492" s="2">
        <v>1</v>
      </c>
      <c r="E1492" s="2">
        <v>0</v>
      </c>
      <c r="F1492" s="2">
        <v>0</v>
      </c>
      <c r="G1492" s="2">
        <v>0</v>
      </c>
      <c r="H1492" s="2">
        <v>0</v>
      </c>
      <c r="I1492" s="2">
        <v>0</v>
      </c>
      <c r="J1492" s="2">
        <v>0</v>
      </c>
      <c r="K1492" s="2">
        <v>222</v>
      </c>
      <c r="L1492" s="2">
        <v>110</v>
      </c>
      <c r="M1492" s="2">
        <v>71</v>
      </c>
      <c r="N1492" s="2">
        <v>29.82</v>
      </c>
      <c r="O1492" s="2">
        <v>66</v>
      </c>
      <c r="P1492" s="2">
        <v>104</v>
      </c>
      <c r="Q1492" s="1">
        <f t="shared" si="139"/>
        <v>-1.8723460683814617</v>
      </c>
      <c r="R1492" s="1">
        <f t="shared" si="140"/>
        <v>0.15376250098496752</v>
      </c>
      <c r="S1492" s="1">
        <f t="shared" si="141"/>
        <v>0.13327049618418038</v>
      </c>
      <c r="T1492" s="1">
        <f t="shared" si="142"/>
        <v>0.86672950381581959</v>
      </c>
      <c r="U1492" s="1">
        <f t="shared" si="143"/>
        <v>-6.2116419628228524E-2</v>
      </c>
      <c r="V1492" s="10">
        <f t="shared" si="138"/>
        <v>1</v>
      </c>
      <c r="W1492" s="12"/>
      <c r="X1492" s="12"/>
      <c r="Y1492" s="12"/>
      <c r="Z1492" s="12"/>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19"/>
      <c r="AX1492" s="8"/>
      <c r="AY1492" s="8"/>
      <c r="AZ1492" s="8"/>
      <c r="BA1492" s="8"/>
      <c r="BB1492" s="8"/>
      <c r="BC1492" s="8"/>
      <c r="BD1492" s="8"/>
      <c r="BE1492" s="8"/>
      <c r="BF1492" s="8"/>
      <c r="BG1492" s="8"/>
      <c r="BH1492" s="8"/>
      <c r="BI1492" s="8"/>
    </row>
    <row r="1493" spans="1:61" ht="15" thickBot="1">
      <c r="A1493" s="2">
        <v>0</v>
      </c>
      <c r="B1493" s="2">
        <v>0</v>
      </c>
      <c r="C1493" s="2">
        <v>49</v>
      </c>
      <c r="D1493" s="2">
        <v>3</v>
      </c>
      <c r="E1493" s="2">
        <v>0</v>
      </c>
      <c r="F1493" s="2">
        <v>0</v>
      </c>
      <c r="G1493" s="2">
        <v>0</v>
      </c>
      <c r="H1493" s="2">
        <v>0</v>
      </c>
      <c r="I1493" s="2">
        <v>0</v>
      </c>
      <c r="J1493" s="2">
        <v>0</v>
      </c>
      <c r="K1493" s="2">
        <v>286</v>
      </c>
      <c r="L1493" s="2">
        <v>119</v>
      </c>
      <c r="M1493" s="2">
        <v>85.5</v>
      </c>
      <c r="N1493" s="2">
        <v>22.29</v>
      </c>
      <c r="O1493" s="2">
        <v>60</v>
      </c>
      <c r="P1493" s="2">
        <v>72</v>
      </c>
      <c r="Q1493" s="1">
        <f t="shared" si="139"/>
        <v>-2.7476582719024485</v>
      </c>
      <c r="R1493" s="1">
        <f t="shared" si="140"/>
        <v>6.4077738292713474E-2</v>
      </c>
      <c r="S1493" s="1">
        <f t="shared" si="141"/>
        <v>6.0219038503262573E-2</v>
      </c>
      <c r="T1493" s="1">
        <f t="shared" si="142"/>
        <v>0.9397809614967374</v>
      </c>
      <c r="U1493" s="1">
        <f t="shared" si="143"/>
        <v>-2.6973357355907668E-2</v>
      </c>
      <c r="V1493" s="10">
        <f t="shared" si="138"/>
        <v>0</v>
      </c>
      <c r="W1493" s="12"/>
      <c r="X1493" s="12"/>
      <c r="Y1493" s="12"/>
      <c r="Z1493" s="12"/>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19"/>
      <c r="AX1493" s="8"/>
      <c r="AY1493" s="8"/>
      <c r="AZ1493" s="8"/>
      <c r="BA1493" s="8"/>
      <c r="BB1493" s="8"/>
      <c r="BC1493" s="8"/>
      <c r="BD1493" s="8"/>
      <c r="BE1493" s="8"/>
      <c r="BF1493" s="8"/>
      <c r="BG1493" s="8"/>
      <c r="BH1493" s="8"/>
      <c r="BI1493" s="8"/>
    </row>
    <row r="1494" spans="1:61" ht="15" thickBot="1">
      <c r="A1494" s="2">
        <v>0</v>
      </c>
      <c r="B1494" s="2">
        <v>0</v>
      </c>
      <c r="C1494" s="2">
        <v>55</v>
      </c>
      <c r="D1494" s="2">
        <v>2</v>
      </c>
      <c r="E1494" s="2">
        <v>0</v>
      </c>
      <c r="F1494" s="2">
        <v>0</v>
      </c>
      <c r="G1494" s="2">
        <v>0</v>
      </c>
      <c r="H1494" s="2">
        <v>0</v>
      </c>
      <c r="I1494" s="2">
        <v>1</v>
      </c>
      <c r="J1494" s="2">
        <v>0</v>
      </c>
      <c r="K1494" s="2">
        <v>281</v>
      </c>
      <c r="L1494" s="2">
        <v>153</v>
      </c>
      <c r="M1494" s="2">
        <v>75</v>
      </c>
      <c r="N1494" s="2">
        <v>26.59</v>
      </c>
      <c r="O1494" s="2">
        <v>60</v>
      </c>
      <c r="P1494" s="2">
        <v>78</v>
      </c>
      <c r="Q1494" s="1">
        <f t="shared" si="139"/>
        <v>-1.4542555976344547</v>
      </c>
      <c r="R1494" s="1">
        <f t="shared" si="140"/>
        <v>0.23357417236784928</v>
      </c>
      <c r="S1494" s="1">
        <f t="shared" si="141"/>
        <v>0.18934748927136091</v>
      </c>
      <c r="T1494" s="1">
        <f t="shared" si="142"/>
        <v>0.81065251072863909</v>
      </c>
      <c r="U1494" s="1">
        <f t="shared" si="143"/>
        <v>-9.116526787650947E-2</v>
      </c>
      <c r="V1494" s="10">
        <f t="shared" si="138"/>
        <v>1</v>
      </c>
      <c r="W1494" s="12"/>
      <c r="X1494" s="12"/>
      <c r="Y1494" s="12"/>
      <c r="Z1494" s="12"/>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19"/>
      <c r="AX1494" s="8"/>
      <c r="AY1494" s="8"/>
      <c r="AZ1494" s="8"/>
      <c r="BA1494" s="8"/>
      <c r="BB1494" s="8"/>
      <c r="BC1494" s="8"/>
      <c r="BD1494" s="8"/>
      <c r="BE1494" s="8"/>
      <c r="BF1494" s="8"/>
      <c r="BG1494" s="8"/>
      <c r="BH1494" s="8"/>
      <c r="BI1494" s="8"/>
    </row>
    <row r="1495" spans="1:61" ht="15" thickBot="1">
      <c r="A1495" s="2">
        <v>0</v>
      </c>
      <c r="B1495" s="2">
        <v>0</v>
      </c>
      <c r="C1495" s="2">
        <v>46</v>
      </c>
      <c r="D1495" s="2">
        <v>1</v>
      </c>
      <c r="E1495" s="2">
        <v>0</v>
      </c>
      <c r="F1495" s="2">
        <v>0</v>
      </c>
      <c r="G1495" s="2">
        <v>0</v>
      </c>
      <c r="H1495" s="2">
        <v>0</v>
      </c>
      <c r="I1495" s="2">
        <v>1</v>
      </c>
      <c r="J1495" s="2">
        <v>0</v>
      </c>
      <c r="K1495" s="2">
        <v>239</v>
      </c>
      <c r="L1495" s="2">
        <v>166.5</v>
      </c>
      <c r="M1495" s="2">
        <v>107</v>
      </c>
      <c r="N1495" s="2">
        <v>19.27</v>
      </c>
      <c r="O1495" s="2">
        <v>110</v>
      </c>
      <c r="P1495" s="2">
        <v>70</v>
      </c>
      <c r="Q1495" s="1">
        <f t="shared" si="139"/>
        <v>-2.2696570907885363</v>
      </c>
      <c r="R1495" s="1">
        <f t="shared" si="140"/>
        <v>0.10334761285607201</v>
      </c>
      <c r="S1495" s="1">
        <f t="shared" si="141"/>
        <v>9.3667319031534774E-2</v>
      </c>
      <c r="T1495" s="1">
        <f t="shared" si="142"/>
        <v>0.9063326809684652</v>
      </c>
      <c r="U1495" s="1">
        <f t="shared" si="143"/>
        <v>-4.2712359730799003E-2</v>
      </c>
      <c r="V1495" s="10">
        <f t="shared" si="138"/>
        <v>0</v>
      </c>
      <c r="W1495" s="12"/>
      <c r="X1495" s="12"/>
      <c r="Y1495" s="12"/>
      <c r="Z1495" s="12"/>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19"/>
      <c r="AX1495" s="8"/>
      <c r="AY1495" s="8"/>
      <c r="AZ1495" s="8"/>
      <c r="BA1495" s="8"/>
      <c r="BB1495" s="8"/>
      <c r="BC1495" s="8"/>
      <c r="BD1495" s="8"/>
      <c r="BE1495" s="8"/>
      <c r="BF1495" s="8"/>
      <c r="BG1495" s="8"/>
      <c r="BH1495" s="8"/>
      <c r="BI1495" s="8"/>
    </row>
    <row r="1496" spans="1:61" ht="15" thickBot="1">
      <c r="A1496" s="2">
        <v>1</v>
      </c>
      <c r="B1496" s="2">
        <v>1</v>
      </c>
      <c r="C1496" s="2">
        <v>63</v>
      </c>
      <c r="D1496" s="2">
        <v>4</v>
      </c>
      <c r="E1496" s="2">
        <v>1</v>
      </c>
      <c r="F1496" s="2">
        <v>20</v>
      </c>
      <c r="G1496" s="2">
        <v>0</v>
      </c>
      <c r="H1496" s="2">
        <v>0</v>
      </c>
      <c r="I1496" s="2">
        <v>1</v>
      </c>
      <c r="J1496" s="2">
        <v>0</v>
      </c>
      <c r="K1496" s="2">
        <v>248</v>
      </c>
      <c r="L1496" s="2">
        <v>135</v>
      </c>
      <c r="M1496" s="2">
        <v>80</v>
      </c>
      <c r="N1496" s="2">
        <v>23.06</v>
      </c>
      <c r="O1496" s="2">
        <v>78</v>
      </c>
      <c r="P1496" s="2">
        <v>118</v>
      </c>
      <c r="Q1496" s="1">
        <f t="shared" si="139"/>
        <v>-0.22430945189120521</v>
      </c>
      <c r="R1496" s="1">
        <f t="shared" si="140"/>
        <v>0.79906782305681578</v>
      </c>
      <c r="S1496" s="1">
        <f t="shared" si="141"/>
        <v>0.44415658643658634</v>
      </c>
      <c r="T1496" s="1">
        <f t="shared" si="142"/>
        <v>0.44415658643658634</v>
      </c>
      <c r="U1496" s="1">
        <f t="shared" si="143"/>
        <v>-0.35246389331668615</v>
      </c>
      <c r="V1496" s="10">
        <f t="shared" si="138"/>
        <v>1</v>
      </c>
      <c r="W1496" s="12"/>
      <c r="X1496" s="12"/>
      <c r="Y1496" s="12"/>
      <c r="Z1496" s="12"/>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19"/>
      <c r="AX1496" s="8"/>
      <c r="AY1496" s="8"/>
      <c r="AZ1496" s="8"/>
      <c r="BA1496" s="8"/>
      <c r="BB1496" s="8"/>
      <c r="BC1496" s="8"/>
      <c r="BD1496" s="8"/>
      <c r="BE1496" s="8"/>
      <c r="BF1496" s="8"/>
      <c r="BG1496" s="8"/>
      <c r="BH1496" s="8"/>
      <c r="BI1496" s="8"/>
    </row>
    <row r="1497" spans="1:61" ht="15" thickBot="1">
      <c r="A1497" s="2">
        <v>0</v>
      </c>
      <c r="B1497" s="2">
        <v>1</v>
      </c>
      <c r="C1497" s="2">
        <v>58</v>
      </c>
      <c r="D1497" s="2">
        <v>2</v>
      </c>
      <c r="E1497" s="2">
        <v>0</v>
      </c>
      <c r="F1497" s="2">
        <v>0</v>
      </c>
      <c r="G1497" s="2">
        <v>0</v>
      </c>
      <c r="H1497" s="2">
        <v>0</v>
      </c>
      <c r="I1497" s="2">
        <v>1</v>
      </c>
      <c r="J1497" s="2">
        <v>0</v>
      </c>
      <c r="K1497" s="2">
        <v>241</v>
      </c>
      <c r="L1497" s="2">
        <v>151</v>
      </c>
      <c r="M1497" s="2">
        <v>102</v>
      </c>
      <c r="N1497" s="2">
        <v>26</v>
      </c>
      <c r="O1497" s="2">
        <v>65</v>
      </c>
      <c r="P1497" s="2">
        <v>90</v>
      </c>
      <c r="Q1497" s="1">
        <f t="shared" si="139"/>
        <v>-0.87708622772303801</v>
      </c>
      <c r="R1497" s="1">
        <f t="shared" si="140"/>
        <v>0.41599325710974761</v>
      </c>
      <c r="S1497" s="1">
        <f t="shared" si="141"/>
        <v>0.29378194777484434</v>
      </c>
      <c r="T1497" s="1">
        <f t="shared" si="142"/>
        <v>0.70621805222515566</v>
      </c>
      <c r="U1497" s="1">
        <f t="shared" si="143"/>
        <v>-0.15106118526970988</v>
      </c>
      <c r="V1497" s="10">
        <f t="shared" si="138"/>
        <v>1</v>
      </c>
      <c r="W1497" s="12"/>
      <c r="X1497" s="12"/>
      <c r="Y1497" s="12"/>
      <c r="Z1497" s="12"/>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19"/>
      <c r="AX1497" s="8"/>
      <c r="AY1497" s="8"/>
      <c r="AZ1497" s="8"/>
      <c r="BA1497" s="8"/>
      <c r="BB1497" s="8"/>
      <c r="BC1497" s="8"/>
      <c r="BD1497" s="8"/>
      <c r="BE1497" s="8"/>
      <c r="BF1497" s="8"/>
      <c r="BG1497" s="8"/>
      <c r="BH1497" s="8"/>
      <c r="BI1497" s="8"/>
    </row>
    <row r="1498" spans="1:61" ht="15" thickBot="1">
      <c r="A1498" s="2">
        <v>0</v>
      </c>
      <c r="B1498" s="2">
        <v>0</v>
      </c>
      <c r="C1498" s="2">
        <v>52</v>
      </c>
      <c r="D1498" s="2">
        <v>2</v>
      </c>
      <c r="E1498" s="2">
        <v>0</v>
      </c>
      <c r="F1498" s="2">
        <v>0</v>
      </c>
      <c r="G1498" s="2">
        <v>0</v>
      </c>
      <c r="H1498" s="2">
        <v>0</v>
      </c>
      <c r="I1498" s="2">
        <v>0</v>
      </c>
      <c r="J1498" s="2">
        <v>0</v>
      </c>
      <c r="K1498" s="2">
        <v>221</v>
      </c>
      <c r="L1498" s="2">
        <v>124</v>
      </c>
      <c r="M1498" s="2">
        <v>69</v>
      </c>
      <c r="N1498" s="2">
        <v>23.37</v>
      </c>
      <c r="O1498" s="2">
        <v>58</v>
      </c>
      <c r="P1498" s="2">
        <v>81</v>
      </c>
      <c r="Q1498" s="1">
        <f t="shared" si="139"/>
        <v>-2.4364213431367387</v>
      </c>
      <c r="R1498" s="1">
        <f t="shared" si="140"/>
        <v>8.7473329032789079E-2</v>
      </c>
      <c r="S1498" s="1">
        <f t="shared" si="141"/>
        <v>8.0437217812586573E-2</v>
      </c>
      <c r="T1498" s="1">
        <f t="shared" si="142"/>
        <v>0.91956278218741339</v>
      </c>
      <c r="U1498" s="1">
        <f t="shared" si="143"/>
        <v>-3.6418614412029988E-2</v>
      </c>
      <c r="V1498" s="10">
        <f t="shared" si="138"/>
        <v>0</v>
      </c>
      <c r="W1498" s="12"/>
      <c r="X1498" s="12"/>
      <c r="Y1498" s="12"/>
      <c r="Z1498" s="12"/>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19"/>
      <c r="AX1498" s="8"/>
      <c r="AY1498" s="8"/>
      <c r="AZ1498" s="8"/>
      <c r="BA1498" s="8"/>
      <c r="BB1498" s="8"/>
      <c r="BC1498" s="8"/>
      <c r="BD1498" s="8"/>
      <c r="BE1498" s="8"/>
      <c r="BF1498" s="8"/>
      <c r="BG1498" s="8"/>
      <c r="BH1498" s="8"/>
      <c r="BI1498" s="8"/>
    </row>
    <row r="1499" spans="1:61" ht="15" thickBot="1">
      <c r="A1499" s="2">
        <v>0</v>
      </c>
      <c r="B1499" s="2">
        <v>0</v>
      </c>
      <c r="C1499" s="2">
        <v>39</v>
      </c>
      <c r="D1499" s="2">
        <v>4</v>
      </c>
      <c r="E1499" s="2">
        <v>1</v>
      </c>
      <c r="F1499" s="2">
        <v>9</v>
      </c>
      <c r="G1499" s="2">
        <v>0</v>
      </c>
      <c r="H1499" s="2">
        <v>0</v>
      </c>
      <c r="I1499" s="2">
        <v>0</v>
      </c>
      <c r="J1499" s="2">
        <v>0</v>
      </c>
      <c r="K1499" s="2">
        <v>191</v>
      </c>
      <c r="L1499" s="2">
        <v>119</v>
      </c>
      <c r="M1499" s="2">
        <v>78</v>
      </c>
      <c r="N1499" s="2">
        <v>20.93</v>
      </c>
      <c r="O1499" s="2">
        <v>65</v>
      </c>
      <c r="P1499" s="2">
        <v>73</v>
      </c>
      <c r="Q1499" s="1">
        <f t="shared" si="139"/>
        <v>-3.4022407215153461</v>
      </c>
      <c r="R1499" s="1">
        <f t="shared" si="140"/>
        <v>3.3298573474553131E-2</v>
      </c>
      <c r="S1499" s="1">
        <f t="shared" si="141"/>
        <v>3.2225509963285714E-2</v>
      </c>
      <c r="T1499" s="1">
        <f t="shared" si="142"/>
        <v>0.96777449003671423</v>
      </c>
      <c r="U1499" s="1">
        <f t="shared" si="143"/>
        <v>-1.4225829822252326E-2</v>
      </c>
      <c r="V1499" s="10">
        <f t="shared" si="138"/>
        <v>0</v>
      </c>
      <c r="W1499" s="12"/>
      <c r="X1499" s="12"/>
      <c r="Y1499" s="12"/>
      <c r="Z1499" s="12"/>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19"/>
      <c r="AX1499" s="8"/>
      <c r="AY1499" s="8"/>
      <c r="AZ1499" s="8"/>
      <c r="BA1499" s="8"/>
      <c r="BB1499" s="8"/>
      <c r="BC1499" s="8"/>
      <c r="BD1499" s="8"/>
      <c r="BE1499" s="8"/>
      <c r="BF1499" s="8"/>
      <c r="BG1499" s="8"/>
      <c r="BH1499" s="8"/>
      <c r="BI1499" s="8"/>
    </row>
    <row r="1500" spans="1:61" ht="15" thickBot="1">
      <c r="A1500" s="2">
        <v>0</v>
      </c>
      <c r="B1500" s="2">
        <v>0</v>
      </c>
      <c r="C1500" s="2">
        <v>39</v>
      </c>
      <c r="D1500" s="2">
        <v>3</v>
      </c>
      <c r="E1500" s="2">
        <v>1</v>
      </c>
      <c r="F1500" s="2">
        <v>20</v>
      </c>
      <c r="G1500" s="2">
        <v>0</v>
      </c>
      <c r="H1500" s="2">
        <v>0</v>
      </c>
      <c r="I1500" s="2">
        <v>0</v>
      </c>
      <c r="J1500" s="2">
        <v>0</v>
      </c>
      <c r="K1500" s="2">
        <v>190</v>
      </c>
      <c r="L1500" s="2">
        <v>106</v>
      </c>
      <c r="M1500" s="2">
        <v>72</v>
      </c>
      <c r="N1500" s="2">
        <v>25.64</v>
      </c>
      <c r="O1500" s="2">
        <v>75</v>
      </c>
      <c r="P1500" s="2">
        <v>75</v>
      </c>
      <c r="Q1500" s="1">
        <f t="shared" si="139"/>
        <v>-3.3222427325923309</v>
      </c>
      <c r="R1500" s="1">
        <f t="shared" si="140"/>
        <v>3.6071841473684682E-2</v>
      </c>
      <c r="S1500" s="1">
        <f t="shared" si="141"/>
        <v>3.4815965485923181E-2</v>
      </c>
      <c r="T1500" s="1">
        <f t="shared" si="142"/>
        <v>0.96518403451407686</v>
      </c>
      <c r="U1500" s="1">
        <f t="shared" si="143"/>
        <v>-1.5389870538411038E-2</v>
      </c>
      <c r="V1500" s="10">
        <f t="shared" si="138"/>
        <v>0</v>
      </c>
      <c r="W1500" s="12"/>
      <c r="X1500" s="12"/>
      <c r="Y1500" s="12"/>
      <c r="Z1500" s="12"/>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19"/>
      <c r="AX1500" s="8"/>
      <c r="AY1500" s="8"/>
      <c r="AZ1500" s="8"/>
      <c r="BA1500" s="8"/>
      <c r="BB1500" s="8"/>
      <c r="BC1500" s="8"/>
      <c r="BD1500" s="8"/>
      <c r="BE1500" s="8"/>
      <c r="BF1500" s="8"/>
      <c r="BG1500" s="8"/>
      <c r="BH1500" s="8"/>
      <c r="BI1500" s="8"/>
    </row>
    <row r="1501" spans="1:61" ht="15" thickBot="1">
      <c r="A1501" s="2">
        <v>0</v>
      </c>
      <c r="B1501" s="2">
        <v>0</v>
      </c>
      <c r="C1501" s="2">
        <v>54</v>
      </c>
      <c r="D1501" s="2">
        <v>1</v>
      </c>
      <c r="E1501" s="2">
        <v>0</v>
      </c>
      <c r="F1501" s="2">
        <v>0</v>
      </c>
      <c r="G1501" s="2">
        <v>0</v>
      </c>
      <c r="H1501" s="2">
        <v>0</v>
      </c>
      <c r="I1501" s="2">
        <v>1</v>
      </c>
      <c r="J1501" s="2">
        <v>0</v>
      </c>
      <c r="K1501" s="2">
        <v>226</v>
      </c>
      <c r="L1501" s="2">
        <v>148</v>
      </c>
      <c r="M1501" s="2">
        <v>89</v>
      </c>
      <c r="N1501" s="2">
        <v>34.130000000000003</v>
      </c>
      <c r="O1501" s="2">
        <v>68</v>
      </c>
      <c r="P1501" s="2">
        <v>92</v>
      </c>
      <c r="Q1501" s="1">
        <f t="shared" si="139"/>
        <v>-1.6091416753256667</v>
      </c>
      <c r="R1501" s="1">
        <f t="shared" si="140"/>
        <v>0.20005925619819581</v>
      </c>
      <c r="S1501" s="1">
        <f t="shared" si="141"/>
        <v>0.1667078147724024</v>
      </c>
      <c r="T1501" s="1">
        <f t="shared" si="142"/>
        <v>0.83329218522759763</v>
      </c>
      <c r="U1501" s="1">
        <f t="shared" si="143"/>
        <v>-7.9202691051396101E-2</v>
      </c>
      <c r="V1501" s="10">
        <f t="shared" si="138"/>
        <v>1</v>
      </c>
      <c r="W1501" s="12"/>
      <c r="X1501" s="12"/>
      <c r="Y1501" s="12"/>
      <c r="Z1501" s="12"/>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19"/>
      <c r="AX1501" s="8"/>
      <c r="AY1501" s="8"/>
      <c r="AZ1501" s="8"/>
      <c r="BA1501" s="8"/>
      <c r="BB1501" s="8"/>
      <c r="BC1501" s="8"/>
      <c r="BD1501" s="8"/>
      <c r="BE1501" s="8"/>
      <c r="BF1501" s="8"/>
      <c r="BG1501" s="8"/>
      <c r="BH1501" s="8"/>
      <c r="BI1501" s="8"/>
    </row>
    <row r="1502" spans="1:61" ht="15" thickBot="1">
      <c r="A1502" s="2">
        <v>0</v>
      </c>
      <c r="B1502" s="2">
        <v>1</v>
      </c>
      <c r="C1502" s="2">
        <v>38</v>
      </c>
      <c r="D1502" s="2">
        <v>2</v>
      </c>
      <c r="E1502" s="2">
        <v>1</v>
      </c>
      <c r="F1502" s="2">
        <v>20</v>
      </c>
      <c r="G1502" s="2">
        <v>0</v>
      </c>
      <c r="H1502" s="2">
        <v>0</v>
      </c>
      <c r="I1502" s="2">
        <v>0</v>
      </c>
      <c r="J1502" s="2">
        <v>0</v>
      </c>
      <c r="K1502" s="2">
        <v>279</v>
      </c>
      <c r="L1502" s="2">
        <v>124</v>
      </c>
      <c r="M1502" s="2">
        <v>87</v>
      </c>
      <c r="N1502" s="2">
        <v>26.68</v>
      </c>
      <c r="O1502" s="2">
        <v>76</v>
      </c>
      <c r="P1502" s="2">
        <v>75</v>
      </c>
      <c r="Q1502" s="1">
        <f t="shared" si="139"/>
        <v>-2.3591736524580247</v>
      </c>
      <c r="R1502" s="1">
        <f t="shared" si="140"/>
        <v>9.4498279361971957E-2</v>
      </c>
      <c r="S1502" s="1">
        <f t="shared" si="141"/>
        <v>8.6339358538835606E-2</v>
      </c>
      <c r="T1502" s="1">
        <f t="shared" si="142"/>
        <v>0.91366064146116444</v>
      </c>
      <c r="U1502" s="1">
        <f t="shared" si="143"/>
        <v>-3.9215083159146173E-2</v>
      </c>
      <c r="V1502" s="10">
        <f t="shared" si="138"/>
        <v>0</v>
      </c>
      <c r="W1502" s="12"/>
      <c r="X1502" s="12"/>
      <c r="Y1502" s="12"/>
      <c r="Z1502" s="12"/>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19"/>
      <c r="AX1502" s="8"/>
      <c r="AY1502" s="8"/>
      <c r="AZ1502" s="8"/>
      <c r="BA1502" s="8"/>
      <c r="BB1502" s="8"/>
      <c r="BC1502" s="8"/>
      <c r="BD1502" s="8"/>
      <c r="BE1502" s="8"/>
      <c r="BF1502" s="8"/>
      <c r="BG1502" s="8"/>
      <c r="BH1502" s="8"/>
      <c r="BI1502" s="8"/>
    </row>
    <row r="1503" spans="1:61" ht="15" thickBot="1">
      <c r="A1503" s="2">
        <v>0</v>
      </c>
      <c r="B1503" s="2">
        <v>0</v>
      </c>
      <c r="C1503" s="2">
        <v>38</v>
      </c>
      <c r="D1503" s="2">
        <v>1</v>
      </c>
      <c r="E1503" s="2">
        <v>0</v>
      </c>
      <c r="F1503" s="2">
        <v>0</v>
      </c>
      <c r="G1503" s="2">
        <v>0</v>
      </c>
      <c r="H1503" s="2">
        <v>0</v>
      </c>
      <c r="I1503" s="2">
        <v>0</v>
      </c>
      <c r="J1503" s="2">
        <v>0</v>
      </c>
      <c r="K1503" s="2">
        <v>293</v>
      </c>
      <c r="L1503" s="2">
        <v>124</v>
      </c>
      <c r="M1503" s="2">
        <v>78</v>
      </c>
      <c r="N1503" s="2">
        <v>23.66</v>
      </c>
      <c r="O1503" s="2">
        <v>78</v>
      </c>
      <c r="P1503" s="2">
        <v>76</v>
      </c>
      <c r="Q1503" s="1">
        <f t="shared" si="139"/>
        <v>-3.2483861806969605</v>
      </c>
      <c r="R1503" s="1">
        <f t="shared" si="140"/>
        <v>3.8836832915974021E-2</v>
      </c>
      <c r="S1503" s="1">
        <f t="shared" si="141"/>
        <v>3.7384920986061457E-2</v>
      </c>
      <c r="T1503" s="1">
        <f t="shared" si="142"/>
        <v>0.9626150790139385</v>
      </c>
      <c r="U1503" s="1">
        <f t="shared" si="143"/>
        <v>-1.6547339540798262E-2</v>
      </c>
      <c r="V1503" s="10">
        <f t="shared" si="138"/>
        <v>0</v>
      </c>
      <c r="W1503" s="12"/>
      <c r="X1503" s="12"/>
      <c r="Y1503" s="12"/>
      <c r="Z1503" s="12"/>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19"/>
      <c r="AX1503" s="8"/>
      <c r="AY1503" s="8"/>
      <c r="AZ1503" s="8"/>
      <c r="BA1503" s="8"/>
      <c r="BB1503" s="8"/>
      <c r="BC1503" s="8"/>
      <c r="BD1503" s="8"/>
      <c r="BE1503" s="8"/>
      <c r="BF1503" s="8"/>
      <c r="BG1503" s="8"/>
      <c r="BH1503" s="8"/>
      <c r="BI1503" s="8"/>
    </row>
    <row r="1504" spans="1:61" ht="15" thickBot="1">
      <c r="A1504" s="2">
        <v>0</v>
      </c>
      <c r="B1504" s="2">
        <v>0</v>
      </c>
      <c r="C1504" s="2">
        <v>55</v>
      </c>
      <c r="D1504" s="2">
        <v>2</v>
      </c>
      <c r="E1504" s="2">
        <v>1</v>
      </c>
      <c r="F1504" s="2">
        <v>9</v>
      </c>
      <c r="G1504" s="2">
        <v>0</v>
      </c>
      <c r="H1504" s="2">
        <v>0</v>
      </c>
      <c r="I1504" s="2">
        <v>0</v>
      </c>
      <c r="J1504" s="2">
        <v>0</v>
      </c>
      <c r="K1504" s="2">
        <v>289</v>
      </c>
      <c r="L1504" s="2">
        <v>141</v>
      </c>
      <c r="M1504" s="2">
        <v>83.5</v>
      </c>
      <c r="N1504" s="2">
        <v>24.99</v>
      </c>
      <c r="O1504" s="2">
        <v>76</v>
      </c>
      <c r="P1504" s="2">
        <v>76</v>
      </c>
      <c r="Q1504" s="1">
        <f t="shared" si="139"/>
        <v>-1.7401801365913681</v>
      </c>
      <c r="R1504" s="1">
        <f t="shared" si="140"/>
        <v>0.17548878581789074</v>
      </c>
      <c r="S1504" s="1">
        <f t="shared" si="141"/>
        <v>0.14929005528180159</v>
      </c>
      <c r="T1504" s="1">
        <f t="shared" si="142"/>
        <v>0.85070994471819839</v>
      </c>
      <c r="U1504" s="1">
        <f t="shared" si="143"/>
        <v>-7.0218490304309766E-2</v>
      </c>
      <c r="V1504" s="10">
        <f t="shared" si="138"/>
        <v>1</v>
      </c>
      <c r="W1504" s="12"/>
      <c r="X1504" s="12"/>
      <c r="Y1504" s="12"/>
      <c r="Z1504" s="12"/>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19"/>
      <c r="AX1504" s="8"/>
      <c r="AY1504" s="8"/>
      <c r="AZ1504" s="8"/>
      <c r="BA1504" s="8"/>
      <c r="BB1504" s="8"/>
      <c r="BC1504" s="8"/>
      <c r="BD1504" s="8"/>
      <c r="BE1504" s="8"/>
      <c r="BF1504" s="8"/>
      <c r="BG1504" s="8"/>
      <c r="BH1504" s="8"/>
      <c r="BI1504" s="8"/>
    </row>
    <row r="1505" spans="1:61" ht="15" thickBot="1">
      <c r="A1505" s="2">
        <v>0</v>
      </c>
      <c r="B1505" s="2">
        <v>0</v>
      </c>
      <c r="C1505" s="2">
        <v>59</v>
      </c>
      <c r="D1505" s="2">
        <v>1</v>
      </c>
      <c r="E1505" s="2">
        <v>0</v>
      </c>
      <c r="F1505" s="2">
        <v>0</v>
      </c>
      <c r="G1505" s="2">
        <v>0</v>
      </c>
      <c r="H1505" s="2">
        <v>0</v>
      </c>
      <c r="I1505" s="2">
        <v>0</v>
      </c>
      <c r="J1505" s="2">
        <v>0</v>
      </c>
      <c r="K1505" s="2">
        <v>294</v>
      </c>
      <c r="L1505" s="2">
        <v>122</v>
      </c>
      <c r="M1505" s="2">
        <v>70</v>
      </c>
      <c r="N1505" s="2">
        <v>23.76</v>
      </c>
      <c r="O1505" s="2">
        <v>72</v>
      </c>
      <c r="P1505" s="2">
        <v>100</v>
      </c>
      <c r="Q1505" s="1">
        <f t="shared" si="139"/>
        <v>-1.7198824462988096</v>
      </c>
      <c r="R1505" s="1">
        <f t="shared" si="140"/>
        <v>0.17908719903723275</v>
      </c>
      <c r="S1505" s="1">
        <f t="shared" si="141"/>
        <v>0.15188630593518776</v>
      </c>
      <c r="T1505" s="1">
        <f t="shared" si="142"/>
        <v>0.84811369406481218</v>
      </c>
      <c r="U1505" s="1">
        <f t="shared" si="143"/>
        <v>-7.1545924399863126E-2</v>
      </c>
      <c r="V1505" s="10">
        <f t="shared" si="138"/>
        <v>1</v>
      </c>
      <c r="W1505" s="12"/>
      <c r="X1505" s="12"/>
      <c r="Y1505" s="12"/>
      <c r="Z1505" s="12"/>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19"/>
      <c r="AX1505" s="8"/>
      <c r="AY1505" s="8"/>
      <c r="AZ1505" s="8"/>
      <c r="BA1505" s="8"/>
      <c r="BB1505" s="8"/>
      <c r="BC1505" s="8"/>
      <c r="BD1505" s="8"/>
      <c r="BE1505" s="8"/>
      <c r="BF1505" s="8"/>
      <c r="BG1505" s="8"/>
      <c r="BH1505" s="8"/>
      <c r="BI1505" s="8"/>
    </row>
    <row r="1506" spans="1:61" ht="15" thickBot="1">
      <c r="A1506" s="2">
        <v>0</v>
      </c>
      <c r="B1506" s="2">
        <v>1</v>
      </c>
      <c r="C1506" s="2">
        <v>45</v>
      </c>
      <c r="D1506" s="2">
        <v>1</v>
      </c>
      <c r="E1506" s="2">
        <v>1</v>
      </c>
      <c r="F1506" s="2">
        <v>10</v>
      </c>
      <c r="G1506" s="2">
        <v>0</v>
      </c>
      <c r="H1506" s="2">
        <v>0</v>
      </c>
      <c r="I1506" s="2">
        <v>0</v>
      </c>
      <c r="J1506" s="2">
        <v>0</v>
      </c>
      <c r="K1506" s="2">
        <v>150</v>
      </c>
      <c r="L1506" s="2">
        <v>105.5</v>
      </c>
      <c r="M1506" s="2">
        <v>57.5</v>
      </c>
      <c r="N1506" s="2">
        <v>23.21</v>
      </c>
      <c r="O1506" s="2">
        <v>70</v>
      </c>
      <c r="P1506" s="2">
        <v>87</v>
      </c>
      <c r="Q1506" s="1">
        <f t="shared" si="139"/>
        <v>-2.422710061345474</v>
      </c>
      <c r="R1506" s="1">
        <f t="shared" si="140"/>
        <v>8.8680960665760214E-2</v>
      </c>
      <c r="S1506" s="1">
        <f t="shared" si="141"/>
        <v>8.1457253198888704E-2</v>
      </c>
      <c r="T1506" s="1">
        <f t="shared" si="142"/>
        <v>0.91854274680111125</v>
      </c>
      <c r="U1506" s="1">
        <f t="shared" si="143"/>
        <v>-3.6900627852613395E-2</v>
      </c>
      <c r="V1506" s="10">
        <f t="shared" si="138"/>
        <v>0</v>
      </c>
      <c r="W1506" s="12"/>
      <c r="X1506" s="12"/>
      <c r="Y1506" s="12"/>
      <c r="Z1506" s="12"/>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19"/>
      <c r="AX1506" s="8"/>
      <c r="AY1506" s="8"/>
      <c r="AZ1506" s="8"/>
      <c r="BA1506" s="8"/>
      <c r="BB1506" s="8"/>
      <c r="BC1506" s="8"/>
      <c r="BD1506" s="8"/>
      <c r="BE1506" s="8"/>
      <c r="BF1506" s="8"/>
      <c r="BG1506" s="8"/>
      <c r="BH1506" s="8"/>
      <c r="BI1506" s="8"/>
    </row>
    <row r="1507" spans="1:61" ht="15" thickBot="1">
      <c r="A1507" s="2">
        <v>1</v>
      </c>
      <c r="B1507" s="2">
        <v>1</v>
      </c>
      <c r="C1507" s="2">
        <v>54</v>
      </c>
      <c r="D1507" s="2">
        <v>1</v>
      </c>
      <c r="E1507" s="2">
        <v>1</v>
      </c>
      <c r="F1507" s="2">
        <v>30</v>
      </c>
      <c r="G1507" s="2">
        <v>0</v>
      </c>
      <c r="H1507" s="2">
        <v>0</v>
      </c>
      <c r="I1507" s="2">
        <v>0</v>
      </c>
      <c r="J1507" s="2">
        <v>0</v>
      </c>
      <c r="K1507" s="2">
        <v>333</v>
      </c>
      <c r="L1507" s="2">
        <v>127</v>
      </c>
      <c r="M1507" s="2">
        <v>74</v>
      </c>
      <c r="N1507" s="2">
        <v>27.97</v>
      </c>
      <c r="O1507" s="2">
        <v>90</v>
      </c>
      <c r="P1507" s="2">
        <v>62</v>
      </c>
      <c r="Q1507" s="1">
        <f t="shared" si="139"/>
        <v>-1.022435573467086</v>
      </c>
      <c r="R1507" s="1">
        <f t="shared" si="140"/>
        <v>0.35971775336450956</v>
      </c>
      <c r="S1507" s="1">
        <f t="shared" si="141"/>
        <v>0.26455325193365875</v>
      </c>
      <c r="T1507" s="1">
        <f t="shared" si="142"/>
        <v>0.26455325193365875</v>
      </c>
      <c r="U1507" s="1">
        <f t="shared" si="143"/>
        <v>-0.57748689567732836</v>
      </c>
      <c r="V1507" s="10">
        <f t="shared" si="138"/>
        <v>1</v>
      </c>
      <c r="W1507" s="12"/>
      <c r="X1507" s="12"/>
      <c r="Y1507" s="12"/>
      <c r="Z1507" s="12"/>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19"/>
      <c r="AX1507" s="8"/>
      <c r="AY1507" s="8"/>
      <c r="AZ1507" s="8"/>
      <c r="BA1507" s="8"/>
      <c r="BB1507" s="8"/>
      <c r="BC1507" s="8"/>
      <c r="BD1507" s="8"/>
      <c r="BE1507" s="8"/>
      <c r="BF1507" s="8"/>
      <c r="BG1507" s="8"/>
      <c r="BH1507" s="8"/>
      <c r="BI1507" s="8"/>
    </row>
    <row r="1508" spans="1:61" ht="15" thickBot="1">
      <c r="A1508" s="2">
        <v>0</v>
      </c>
      <c r="B1508" s="2">
        <v>0</v>
      </c>
      <c r="C1508" s="2">
        <v>48</v>
      </c>
      <c r="D1508" s="2">
        <v>1</v>
      </c>
      <c r="E1508" s="2">
        <v>0</v>
      </c>
      <c r="F1508" s="2">
        <v>0</v>
      </c>
      <c r="G1508" s="2">
        <v>0</v>
      </c>
      <c r="H1508" s="2">
        <v>0</v>
      </c>
      <c r="I1508" s="2">
        <v>0</v>
      </c>
      <c r="J1508" s="2">
        <v>0</v>
      </c>
      <c r="K1508" s="2">
        <v>255</v>
      </c>
      <c r="L1508" s="2">
        <v>120</v>
      </c>
      <c r="M1508" s="2">
        <v>77.5</v>
      </c>
      <c r="N1508" s="2">
        <v>28.6</v>
      </c>
      <c r="O1508" s="2">
        <v>75</v>
      </c>
      <c r="P1508" s="2">
        <v>75</v>
      </c>
      <c r="Q1508" s="1">
        <f t="shared" si="139"/>
        <v>-2.7250926066326269</v>
      </c>
      <c r="R1508" s="1">
        <f t="shared" si="140"/>
        <v>6.5540132985962202E-2</v>
      </c>
      <c r="S1508" s="1">
        <f t="shared" si="141"/>
        <v>6.1508835713488468E-2</v>
      </c>
      <c r="T1508" s="1">
        <f t="shared" si="142"/>
        <v>0.93849116428651158</v>
      </c>
      <c r="U1508" s="1">
        <f t="shared" si="143"/>
        <v>-2.7569811822257009E-2</v>
      </c>
      <c r="V1508" s="10">
        <f t="shared" si="138"/>
        <v>0</v>
      </c>
      <c r="W1508" s="12"/>
      <c r="X1508" s="12"/>
      <c r="Y1508" s="12"/>
      <c r="Z1508" s="12"/>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19"/>
      <c r="AX1508" s="8"/>
      <c r="AY1508" s="8"/>
      <c r="AZ1508" s="8"/>
      <c r="BA1508" s="8"/>
      <c r="BB1508" s="8"/>
      <c r="BC1508" s="8"/>
      <c r="BD1508" s="8"/>
      <c r="BE1508" s="8"/>
      <c r="BF1508" s="8"/>
      <c r="BG1508" s="8"/>
      <c r="BH1508" s="8"/>
      <c r="BI1508" s="8"/>
    </row>
    <row r="1509" spans="1:61" ht="15" thickBot="1">
      <c r="A1509" s="2">
        <v>0</v>
      </c>
      <c r="B1509" s="2">
        <v>0</v>
      </c>
      <c r="C1509" s="2">
        <v>52</v>
      </c>
      <c r="D1509" s="2">
        <v>1</v>
      </c>
      <c r="E1509" s="2">
        <v>0</v>
      </c>
      <c r="F1509" s="2">
        <v>0</v>
      </c>
      <c r="G1509" s="2">
        <v>0</v>
      </c>
      <c r="H1509" s="2">
        <v>0</v>
      </c>
      <c r="I1509" s="2">
        <v>1</v>
      </c>
      <c r="J1509" s="2">
        <v>0</v>
      </c>
      <c r="K1509" s="2">
        <v>225</v>
      </c>
      <c r="L1509" s="2">
        <v>159</v>
      </c>
      <c r="M1509" s="2">
        <v>95</v>
      </c>
      <c r="N1509" s="2">
        <v>30.18</v>
      </c>
      <c r="O1509" s="2">
        <v>71</v>
      </c>
      <c r="P1509" s="2">
        <v>114</v>
      </c>
      <c r="Q1509" s="1">
        <f t="shared" si="139"/>
        <v>-1.4741850290487584</v>
      </c>
      <c r="R1509" s="1">
        <f t="shared" si="140"/>
        <v>0.22896525105752843</v>
      </c>
      <c r="S1509" s="1">
        <f t="shared" si="141"/>
        <v>0.18630734340169758</v>
      </c>
      <c r="T1509" s="1">
        <f t="shared" si="142"/>
        <v>0.81369265659830248</v>
      </c>
      <c r="U1509" s="1">
        <f t="shared" si="143"/>
        <v>-8.9539603401248238E-2</v>
      </c>
      <c r="V1509" s="10">
        <f t="shared" si="138"/>
        <v>1</v>
      </c>
      <c r="W1509" s="12"/>
      <c r="X1509" s="12"/>
      <c r="Y1509" s="12"/>
      <c r="Z1509" s="12"/>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19"/>
      <c r="AX1509" s="8"/>
      <c r="AY1509" s="8"/>
      <c r="AZ1509" s="8"/>
      <c r="BA1509" s="8"/>
      <c r="BB1509" s="8"/>
      <c r="BC1509" s="8"/>
      <c r="BD1509" s="8"/>
      <c r="BE1509" s="8"/>
      <c r="BF1509" s="8"/>
      <c r="BG1509" s="8"/>
      <c r="BH1509" s="8"/>
      <c r="BI1509" s="8"/>
    </row>
    <row r="1510" spans="1:61" ht="15" thickBot="1">
      <c r="A1510" s="2">
        <v>0</v>
      </c>
      <c r="B1510" s="2">
        <v>1</v>
      </c>
      <c r="C1510" s="2">
        <v>56</v>
      </c>
      <c r="D1510" s="2">
        <v>4</v>
      </c>
      <c r="E1510" s="2">
        <v>0</v>
      </c>
      <c r="F1510" s="2">
        <v>0</v>
      </c>
      <c r="G1510" s="2">
        <v>0</v>
      </c>
      <c r="H1510" s="2">
        <v>0</v>
      </c>
      <c r="I1510" s="2">
        <v>0</v>
      </c>
      <c r="J1510" s="2">
        <v>0</v>
      </c>
      <c r="K1510" s="2">
        <v>296</v>
      </c>
      <c r="L1510" s="2">
        <v>123</v>
      </c>
      <c r="M1510" s="2">
        <v>86</v>
      </c>
      <c r="N1510" s="2">
        <v>25.59</v>
      </c>
      <c r="O1510" s="2">
        <v>70</v>
      </c>
      <c r="P1510" s="2">
        <v>63</v>
      </c>
      <c r="Q1510" s="1">
        <f t="shared" si="139"/>
        <v>-1.7844630157107542</v>
      </c>
      <c r="R1510" s="1">
        <f t="shared" si="140"/>
        <v>0.1678871895823752</v>
      </c>
      <c r="S1510" s="1">
        <f t="shared" si="141"/>
        <v>0.14375291644598823</v>
      </c>
      <c r="T1510" s="1">
        <f t="shared" si="142"/>
        <v>0.8562470835540118</v>
      </c>
      <c r="U1510" s="1">
        <f t="shared" si="143"/>
        <v>-6.7400894738708098E-2</v>
      </c>
      <c r="V1510" s="10">
        <f t="shared" si="138"/>
        <v>1</v>
      </c>
      <c r="W1510" s="12"/>
      <c r="X1510" s="12"/>
      <c r="Y1510" s="12"/>
      <c r="Z1510" s="12"/>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19"/>
      <c r="AX1510" s="8"/>
      <c r="AY1510" s="8"/>
      <c r="AZ1510" s="8"/>
      <c r="BA1510" s="8"/>
      <c r="BB1510" s="8"/>
      <c r="BC1510" s="8"/>
      <c r="BD1510" s="8"/>
      <c r="BE1510" s="8"/>
      <c r="BF1510" s="8"/>
      <c r="BG1510" s="8"/>
      <c r="BH1510" s="8"/>
      <c r="BI1510" s="8"/>
    </row>
    <row r="1511" spans="1:61" ht="15" thickBot="1">
      <c r="A1511" s="2">
        <v>0</v>
      </c>
      <c r="B1511" s="2">
        <v>0</v>
      </c>
      <c r="C1511" s="2">
        <v>38</v>
      </c>
      <c r="D1511" s="2">
        <v>3</v>
      </c>
      <c r="E1511" s="2">
        <v>1</v>
      </c>
      <c r="F1511" s="2">
        <v>5</v>
      </c>
      <c r="G1511" s="2">
        <v>0</v>
      </c>
      <c r="H1511" s="2">
        <v>0</v>
      </c>
      <c r="I1511" s="2">
        <v>0</v>
      </c>
      <c r="J1511" s="2">
        <v>0</v>
      </c>
      <c r="K1511" s="2">
        <v>192</v>
      </c>
      <c r="L1511" s="2">
        <v>130</v>
      </c>
      <c r="M1511" s="2">
        <v>80</v>
      </c>
      <c r="N1511" s="2">
        <v>27.51</v>
      </c>
      <c r="O1511" s="2">
        <v>75</v>
      </c>
      <c r="P1511" s="2">
        <v>90</v>
      </c>
      <c r="Q1511" s="1">
        <f t="shared" si="139"/>
        <v>-3.1951564605753919</v>
      </c>
      <c r="R1511" s="1">
        <f t="shared" si="140"/>
        <v>4.0960116231353094E-2</v>
      </c>
      <c r="S1511" s="1">
        <f t="shared" si="141"/>
        <v>3.9348401146859807E-2</v>
      </c>
      <c r="T1511" s="1">
        <f t="shared" si="142"/>
        <v>0.96065159885314022</v>
      </c>
      <c r="U1511" s="1">
        <f t="shared" si="143"/>
        <v>-1.7434090094143932E-2</v>
      </c>
      <c r="V1511" s="10">
        <f t="shared" si="138"/>
        <v>0</v>
      </c>
      <c r="W1511" s="12"/>
      <c r="X1511" s="12"/>
      <c r="Y1511" s="12"/>
      <c r="Z1511" s="12"/>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19"/>
      <c r="AX1511" s="8"/>
      <c r="AY1511" s="8"/>
      <c r="AZ1511" s="8"/>
      <c r="BA1511" s="8"/>
      <c r="BB1511" s="8"/>
      <c r="BC1511" s="8"/>
      <c r="BD1511" s="8"/>
      <c r="BE1511" s="8"/>
      <c r="BF1511" s="8"/>
      <c r="BG1511" s="8"/>
      <c r="BH1511" s="8"/>
      <c r="BI1511" s="8"/>
    </row>
    <row r="1512" spans="1:61" ht="15" thickBot="1">
      <c r="A1512" s="2">
        <v>1</v>
      </c>
      <c r="B1512" s="2">
        <v>1</v>
      </c>
      <c r="C1512" s="2">
        <v>50</v>
      </c>
      <c r="D1512" s="2">
        <v>1</v>
      </c>
      <c r="E1512" s="2">
        <v>0</v>
      </c>
      <c r="F1512" s="2">
        <v>0</v>
      </c>
      <c r="G1512" s="2">
        <v>0</v>
      </c>
      <c r="H1512" s="2">
        <v>0</v>
      </c>
      <c r="I1512" s="2">
        <v>1</v>
      </c>
      <c r="J1512" s="2">
        <v>0</v>
      </c>
      <c r="K1512" s="2">
        <v>208</v>
      </c>
      <c r="L1512" s="2">
        <v>166.5</v>
      </c>
      <c r="M1512" s="2">
        <v>106.5</v>
      </c>
      <c r="N1512" s="2">
        <v>29.13</v>
      </c>
      <c r="O1512" s="2">
        <v>85</v>
      </c>
      <c r="P1512" s="2">
        <v>84</v>
      </c>
      <c r="Q1512" s="1">
        <f t="shared" si="139"/>
        <v>-1.2812250133436276</v>
      </c>
      <c r="R1512" s="1">
        <f t="shared" si="140"/>
        <v>0.2776969095843585</v>
      </c>
      <c r="S1512" s="1">
        <f t="shared" si="141"/>
        <v>0.21734177135537941</v>
      </c>
      <c r="T1512" s="1">
        <f t="shared" si="142"/>
        <v>0.21734177135537941</v>
      </c>
      <c r="U1512" s="1">
        <f t="shared" si="143"/>
        <v>-0.6628567977211377</v>
      </c>
      <c r="V1512" s="10">
        <f t="shared" si="138"/>
        <v>1</v>
      </c>
      <c r="W1512" s="12"/>
      <c r="X1512" s="12"/>
      <c r="Y1512" s="12"/>
      <c r="Z1512" s="12"/>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19"/>
      <c r="AX1512" s="8"/>
      <c r="AY1512" s="8"/>
      <c r="AZ1512" s="8"/>
      <c r="BA1512" s="8"/>
      <c r="BB1512" s="8"/>
      <c r="BC1512" s="8"/>
      <c r="BD1512" s="8"/>
      <c r="BE1512" s="8"/>
      <c r="BF1512" s="8"/>
      <c r="BG1512" s="8"/>
      <c r="BH1512" s="8"/>
      <c r="BI1512" s="8"/>
    </row>
    <row r="1513" spans="1:61" ht="15" thickBot="1">
      <c r="A1513" s="2">
        <v>0</v>
      </c>
      <c r="B1513" s="2">
        <v>1</v>
      </c>
      <c r="C1513" s="2">
        <v>56</v>
      </c>
      <c r="D1513" s="2">
        <v>3</v>
      </c>
      <c r="E1513" s="2">
        <v>0</v>
      </c>
      <c r="F1513" s="2">
        <v>0</v>
      </c>
      <c r="G1513" s="2">
        <v>0</v>
      </c>
      <c r="H1513" s="2">
        <v>0</v>
      </c>
      <c r="I1513" s="2">
        <v>0</v>
      </c>
      <c r="J1513" s="2">
        <v>0</v>
      </c>
      <c r="K1513" s="2">
        <v>280</v>
      </c>
      <c r="L1513" s="2">
        <v>123</v>
      </c>
      <c r="M1513" s="2">
        <v>75</v>
      </c>
      <c r="N1513" s="2">
        <v>27.82</v>
      </c>
      <c r="O1513" s="2">
        <v>68</v>
      </c>
      <c r="P1513" s="2">
        <v>112</v>
      </c>
      <c r="Q1513" s="1">
        <f t="shared" si="139"/>
        <v>-1.3585423867916679</v>
      </c>
      <c r="R1513" s="1">
        <f t="shared" si="140"/>
        <v>0.25703516188002506</v>
      </c>
      <c r="S1513" s="1">
        <f t="shared" si="141"/>
        <v>0.20447730475224146</v>
      </c>
      <c r="T1513" s="1">
        <f t="shared" si="142"/>
        <v>0.79552269524775854</v>
      </c>
      <c r="U1513" s="1">
        <f t="shared" si="143"/>
        <v>-9.9347425973062689E-2</v>
      </c>
      <c r="V1513" s="10">
        <f t="shared" si="138"/>
        <v>1</v>
      </c>
      <c r="W1513" s="12"/>
      <c r="X1513" s="12"/>
      <c r="Y1513" s="12"/>
      <c r="Z1513" s="12"/>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19"/>
      <c r="AX1513" s="8"/>
      <c r="AY1513" s="8"/>
      <c r="AZ1513" s="8"/>
      <c r="BA1513" s="8"/>
      <c r="BB1513" s="8"/>
      <c r="BC1513" s="8"/>
      <c r="BD1513" s="8"/>
      <c r="BE1513" s="8"/>
      <c r="BF1513" s="8"/>
      <c r="BG1513" s="8"/>
      <c r="BH1513" s="8"/>
      <c r="BI1513" s="8"/>
    </row>
    <row r="1514" spans="1:61" ht="15" thickBot="1">
      <c r="A1514" s="2">
        <v>0</v>
      </c>
      <c r="B1514" s="2">
        <v>1</v>
      </c>
      <c r="C1514" s="2">
        <v>37</v>
      </c>
      <c r="D1514" s="2">
        <v>3</v>
      </c>
      <c r="E1514" s="2">
        <v>0</v>
      </c>
      <c r="F1514" s="2">
        <v>0</v>
      </c>
      <c r="G1514" s="2">
        <v>0</v>
      </c>
      <c r="H1514" s="2">
        <v>0</v>
      </c>
      <c r="I1514" s="2">
        <v>0</v>
      </c>
      <c r="J1514" s="2">
        <v>0</v>
      </c>
      <c r="K1514" s="2">
        <v>197</v>
      </c>
      <c r="L1514" s="2">
        <v>104</v>
      </c>
      <c r="M1514" s="2">
        <v>65</v>
      </c>
      <c r="N1514" s="2">
        <v>22.9</v>
      </c>
      <c r="O1514" s="2">
        <v>57</v>
      </c>
      <c r="P1514" s="2">
        <v>97</v>
      </c>
      <c r="Q1514" s="1">
        <f t="shared" si="139"/>
        <v>-3.1090543594906066</v>
      </c>
      <c r="R1514" s="1">
        <f t="shared" si="140"/>
        <v>4.4643151758578727E-2</v>
      </c>
      <c r="S1514" s="1">
        <f t="shared" si="141"/>
        <v>4.2735312707909215E-2</v>
      </c>
      <c r="T1514" s="1">
        <f t="shared" si="142"/>
        <v>0.9572646872920908</v>
      </c>
      <c r="U1514" s="1">
        <f t="shared" si="143"/>
        <v>-1.8967961557996963E-2</v>
      </c>
      <c r="V1514" s="10">
        <f t="shared" si="138"/>
        <v>0</v>
      </c>
      <c r="W1514" s="12"/>
      <c r="X1514" s="12"/>
      <c r="Y1514" s="12"/>
      <c r="Z1514" s="12"/>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19"/>
      <c r="AX1514" s="8"/>
      <c r="AY1514" s="8"/>
      <c r="AZ1514" s="8"/>
      <c r="BA1514" s="8"/>
      <c r="BB1514" s="8"/>
      <c r="BC1514" s="8"/>
      <c r="BD1514" s="8"/>
      <c r="BE1514" s="8"/>
      <c r="BF1514" s="8"/>
      <c r="BG1514" s="8"/>
      <c r="BH1514" s="8"/>
      <c r="BI1514" s="8"/>
    </row>
    <row r="1515" spans="1:61" ht="15" thickBot="1">
      <c r="A1515" s="2">
        <v>0</v>
      </c>
      <c r="B1515" s="2">
        <v>0</v>
      </c>
      <c r="C1515" s="2">
        <v>47</v>
      </c>
      <c r="D1515" s="2">
        <v>2</v>
      </c>
      <c r="E1515" s="2">
        <v>0</v>
      </c>
      <c r="F1515" s="2">
        <v>0</v>
      </c>
      <c r="G1515" s="2">
        <v>0</v>
      </c>
      <c r="H1515" s="2">
        <v>0</v>
      </c>
      <c r="I1515" s="2">
        <v>1</v>
      </c>
      <c r="J1515" s="2">
        <v>0</v>
      </c>
      <c r="K1515" s="2">
        <v>215</v>
      </c>
      <c r="L1515" s="2">
        <v>202</v>
      </c>
      <c r="M1515" s="2">
        <v>132</v>
      </c>
      <c r="N1515" s="2">
        <v>20.49</v>
      </c>
      <c r="O1515" s="2">
        <v>100</v>
      </c>
      <c r="P1515" s="2">
        <v>77</v>
      </c>
      <c r="Q1515" s="1">
        <f t="shared" si="139"/>
        <v>-1.7776616427954233</v>
      </c>
      <c r="R1515" s="1">
        <f t="shared" si="140"/>
        <v>0.16903294490428208</v>
      </c>
      <c r="S1515" s="1">
        <f t="shared" si="141"/>
        <v>0.14459211405553857</v>
      </c>
      <c r="T1515" s="1">
        <f t="shared" si="142"/>
        <v>0.85540788594446138</v>
      </c>
      <c r="U1515" s="1">
        <f t="shared" si="143"/>
        <v>-6.7826750330812216E-2</v>
      </c>
      <c r="V1515" s="10">
        <f t="shared" si="138"/>
        <v>1</v>
      </c>
      <c r="W1515" s="12"/>
      <c r="X1515" s="12"/>
      <c r="Y1515" s="12"/>
      <c r="Z1515" s="12"/>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19"/>
      <c r="AX1515" s="8"/>
      <c r="AY1515" s="8"/>
      <c r="AZ1515" s="8"/>
      <c r="BA1515" s="8"/>
      <c r="BB1515" s="8"/>
      <c r="BC1515" s="8"/>
      <c r="BD1515" s="8"/>
      <c r="BE1515" s="8"/>
      <c r="BF1515" s="8"/>
      <c r="BG1515" s="8"/>
      <c r="BH1515" s="8"/>
      <c r="BI1515" s="8"/>
    </row>
    <row r="1516" spans="1:61" ht="15" thickBot="1">
      <c r="A1516" s="2">
        <v>0</v>
      </c>
      <c r="B1516" s="2">
        <v>1</v>
      </c>
      <c r="C1516" s="2">
        <v>60</v>
      </c>
      <c r="D1516" s="2">
        <v>1</v>
      </c>
      <c r="E1516" s="2">
        <v>1</v>
      </c>
      <c r="F1516" s="2">
        <v>20</v>
      </c>
      <c r="G1516" s="2">
        <v>0</v>
      </c>
      <c r="H1516" s="2">
        <v>0</v>
      </c>
      <c r="I1516" s="2">
        <v>0</v>
      </c>
      <c r="J1516" s="2">
        <v>0</v>
      </c>
      <c r="K1516" s="2">
        <v>285</v>
      </c>
      <c r="L1516" s="2">
        <v>131.5</v>
      </c>
      <c r="M1516" s="2">
        <v>82</v>
      </c>
      <c r="N1516" s="2">
        <v>27.87</v>
      </c>
      <c r="O1516" s="2">
        <v>60</v>
      </c>
      <c r="P1516" s="2">
        <v>103</v>
      </c>
      <c r="Q1516" s="1">
        <f t="shared" si="139"/>
        <v>-0.50759397377769755</v>
      </c>
      <c r="R1516" s="1">
        <f t="shared" si="140"/>
        <v>0.60194212643919198</v>
      </c>
      <c r="S1516" s="1">
        <f t="shared" si="141"/>
        <v>0.37575772339366159</v>
      </c>
      <c r="T1516" s="1">
        <f t="shared" si="142"/>
        <v>0.62424227660633846</v>
      </c>
      <c r="U1516" s="1">
        <f t="shared" si="143"/>
        <v>-0.20464682222130612</v>
      </c>
      <c r="V1516" s="10">
        <f t="shared" si="138"/>
        <v>1</v>
      </c>
      <c r="W1516" s="12"/>
      <c r="X1516" s="12"/>
      <c r="Y1516" s="12"/>
      <c r="Z1516" s="12"/>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19"/>
      <c r="AX1516" s="8"/>
      <c r="AY1516" s="8"/>
      <c r="AZ1516" s="8"/>
      <c r="BA1516" s="8"/>
      <c r="BB1516" s="8"/>
      <c r="BC1516" s="8"/>
      <c r="BD1516" s="8"/>
      <c r="BE1516" s="8"/>
      <c r="BF1516" s="8"/>
      <c r="BG1516" s="8"/>
      <c r="BH1516" s="8"/>
      <c r="BI1516" s="8"/>
    </row>
    <row r="1517" spans="1:61" ht="15" thickBot="1">
      <c r="A1517" s="2">
        <v>0</v>
      </c>
      <c r="B1517" s="2">
        <v>0</v>
      </c>
      <c r="C1517" s="2">
        <v>43</v>
      </c>
      <c r="D1517" s="2">
        <v>3</v>
      </c>
      <c r="E1517" s="2">
        <v>1</v>
      </c>
      <c r="F1517" s="2">
        <v>5</v>
      </c>
      <c r="G1517" s="2">
        <v>0</v>
      </c>
      <c r="H1517" s="2">
        <v>0</v>
      </c>
      <c r="I1517" s="2">
        <v>0</v>
      </c>
      <c r="J1517" s="2">
        <v>0</v>
      </c>
      <c r="K1517" s="2">
        <v>250</v>
      </c>
      <c r="L1517" s="2">
        <v>110</v>
      </c>
      <c r="M1517" s="2">
        <v>70</v>
      </c>
      <c r="N1517" s="2">
        <v>21.14</v>
      </c>
      <c r="O1517" s="2">
        <v>64</v>
      </c>
      <c r="P1517" s="2">
        <v>85</v>
      </c>
      <c r="Q1517" s="1">
        <f t="shared" si="139"/>
        <v>-3.0520516090095668</v>
      </c>
      <c r="R1517" s="1">
        <f t="shared" si="140"/>
        <v>4.7261861996264011E-2</v>
      </c>
      <c r="S1517" s="1">
        <f t="shared" si="141"/>
        <v>4.5128982264449745E-2</v>
      </c>
      <c r="T1517" s="1">
        <f t="shared" si="142"/>
        <v>0.95487101773555028</v>
      </c>
      <c r="U1517" s="1">
        <f t="shared" si="143"/>
        <v>-2.0055288174194254E-2</v>
      </c>
      <c r="V1517" s="10">
        <f t="shared" si="138"/>
        <v>0</v>
      </c>
      <c r="W1517" s="12"/>
      <c r="X1517" s="12"/>
      <c r="Y1517" s="12"/>
      <c r="Z1517" s="12"/>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19"/>
      <c r="AX1517" s="8"/>
      <c r="AY1517" s="8"/>
      <c r="AZ1517" s="8"/>
      <c r="BA1517" s="8"/>
      <c r="BB1517" s="8"/>
      <c r="BC1517" s="8"/>
      <c r="BD1517" s="8"/>
      <c r="BE1517" s="8"/>
      <c r="BF1517" s="8"/>
      <c r="BG1517" s="8"/>
      <c r="BH1517" s="8"/>
      <c r="BI1517" s="8"/>
    </row>
    <row r="1518" spans="1:61" ht="15" thickBot="1">
      <c r="A1518" s="2">
        <v>0</v>
      </c>
      <c r="B1518" s="2">
        <v>0</v>
      </c>
      <c r="C1518" s="2">
        <v>36</v>
      </c>
      <c r="D1518" s="2">
        <v>1</v>
      </c>
      <c r="E1518" s="2">
        <v>1</v>
      </c>
      <c r="F1518" s="2">
        <v>15</v>
      </c>
      <c r="G1518" s="2">
        <v>0</v>
      </c>
      <c r="H1518" s="2">
        <v>0</v>
      </c>
      <c r="I1518" s="2">
        <v>0</v>
      </c>
      <c r="J1518" s="2">
        <v>0</v>
      </c>
      <c r="K1518" s="2">
        <v>164</v>
      </c>
      <c r="L1518" s="2">
        <v>100</v>
      </c>
      <c r="M1518" s="2">
        <v>64</v>
      </c>
      <c r="N1518" s="2">
        <v>19.87</v>
      </c>
      <c r="O1518" s="2">
        <v>85</v>
      </c>
      <c r="P1518" s="2">
        <v>65</v>
      </c>
      <c r="Q1518" s="1">
        <f t="shared" si="139"/>
        <v>-3.7688827275597472</v>
      </c>
      <c r="R1518" s="1">
        <f t="shared" si="140"/>
        <v>2.3077833115506114E-2</v>
      </c>
      <c r="S1518" s="1">
        <f t="shared" si="141"/>
        <v>2.2557260423900331E-2</v>
      </c>
      <c r="T1518" s="1">
        <f t="shared" si="142"/>
        <v>0.97744273957609962</v>
      </c>
      <c r="U1518" s="1">
        <f t="shared" si="143"/>
        <v>-9.9086749699685197E-3</v>
      </c>
      <c r="V1518" s="10">
        <f t="shared" si="138"/>
        <v>0</v>
      </c>
      <c r="W1518" s="12"/>
      <c r="X1518" s="12"/>
      <c r="Y1518" s="12"/>
      <c r="Z1518" s="12"/>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19"/>
      <c r="AX1518" s="8"/>
      <c r="AY1518" s="8"/>
      <c r="AZ1518" s="8"/>
      <c r="BA1518" s="8"/>
      <c r="BB1518" s="8"/>
      <c r="BC1518" s="8"/>
      <c r="BD1518" s="8"/>
      <c r="BE1518" s="8"/>
      <c r="BF1518" s="8"/>
      <c r="BG1518" s="8"/>
      <c r="BH1518" s="8"/>
      <c r="BI1518" s="8"/>
    </row>
    <row r="1519" spans="1:61" ht="15" thickBot="1">
      <c r="A1519" s="2">
        <v>0</v>
      </c>
      <c r="B1519" s="2">
        <v>1</v>
      </c>
      <c r="C1519" s="2">
        <v>40</v>
      </c>
      <c r="D1519" s="2">
        <v>2</v>
      </c>
      <c r="E1519" s="2">
        <v>1</v>
      </c>
      <c r="F1519" s="2">
        <v>1</v>
      </c>
      <c r="G1519" s="2">
        <v>0</v>
      </c>
      <c r="H1519" s="2">
        <v>0</v>
      </c>
      <c r="I1519" s="2">
        <v>0</v>
      </c>
      <c r="J1519" s="2">
        <v>0</v>
      </c>
      <c r="K1519" s="2">
        <v>234</v>
      </c>
      <c r="L1519" s="2">
        <v>116</v>
      </c>
      <c r="M1519" s="2">
        <v>79.5</v>
      </c>
      <c r="N1519" s="2">
        <v>24.77</v>
      </c>
      <c r="O1519" s="2">
        <v>62</v>
      </c>
      <c r="P1519" s="2">
        <v>87</v>
      </c>
      <c r="Q1519" s="1">
        <f t="shared" si="139"/>
        <v>-2.6491505636973498</v>
      </c>
      <c r="R1519" s="1">
        <f t="shared" si="140"/>
        <v>7.0711252261757923E-2</v>
      </c>
      <c r="S1519" s="1">
        <f t="shared" si="141"/>
        <v>6.6041383344378146E-2</v>
      </c>
      <c r="T1519" s="1">
        <f t="shared" si="142"/>
        <v>0.93395861665562185</v>
      </c>
      <c r="U1519" s="1">
        <f t="shared" si="143"/>
        <v>-2.9672366763781152E-2</v>
      </c>
      <c r="V1519" s="10">
        <f t="shared" si="138"/>
        <v>0</v>
      </c>
      <c r="W1519" s="12"/>
      <c r="X1519" s="12"/>
      <c r="Y1519" s="12"/>
      <c r="Z1519" s="12"/>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19"/>
      <c r="AX1519" s="8"/>
      <c r="AY1519" s="8"/>
      <c r="AZ1519" s="8"/>
      <c r="BA1519" s="8"/>
      <c r="BB1519" s="8"/>
      <c r="BC1519" s="8"/>
      <c r="BD1519" s="8"/>
      <c r="BE1519" s="8"/>
      <c r="BF1519" s="8"/>
      <c r="BG1519" s="8"/>
      <c r="BH1519" s="8"/>
      <c r="BI1519" s="8"/>
    </row>
    <row r="1520" spans="1:61" ht="15" thickBot="1">
      <c r="A1520" s="2">
        <v>0</v>
      </c>
      <c r="B1520" s="2">
        <v>0</v>
      </c>
      <c r="C1520" s="2">
        <v>44</v>
      </c>
      <c r="D1520" s="2">
        <v>1</v>
      </c>
      <c r="E1520" s="2">
        <v>0</v>
      </c>
      <c r="F1520" s="2">
        <v>0</v>
      </c>
      <c r="G1520" s="2">
        <v>0</v>
      </c>
      <c r="H1520" s="2">
        <v>0</v>
      </c>
      <c r="I1520" s="2">
        <v>0</v>
      </c>
      <c r="J1520" s="2">
        <v>0</v>
      </c>
      <c r="K1520" s="2">
        <v>212</v>
      </c>
      <c r="L1520" s="2">
        <v>132</v>
      </c>
      <c r="M1520" s="2">
        <v>82</v>
      </c>
      <c r="N1520" s="2">
        <v>28.72</v>
      </c>
      <c r="O1520" s="2">
        <v>75</v>
      </c>
      <c r="P1520" s="2">
        <v>73</v>
      </c>
      <c r="Q1520" s="1">
        <f t="shared" si="139"/>
        <v>-2.9259094570664796</v>
      </c>
      <c r="R1520" s="1">
        <f t="shared" si="140"/>
        <v>5.361590836608271E-2</v>
      </c>
      <c r="S1520" s="1">
        <f t="shared" si="141"/>
        <v>5.0887527362061868E-2</v>
      </c>
      <c r="T1520" s="1">
        <f t="shared" si="142"/>
        <v>0.94911247263793808</v>
      </c>
      <c r="U1520" s="1">
        <f t="shared" si="143"/>
        <v>-2.2682319341205862E-2</v>
      </c>
      <c r="V1520" s="10">
        <f t="shared" si="138"/>
        <v>0</v>
      </c>
      <c r="W1520" s="12"/>
      <c r="X1520" s="12"/>
      <c r="Y1520" s="12"/>
      <c r="Z1520" s="12"/>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19"/>
      <c r="AX1520" s="8"/>
      <c r="AY1520" s="8"/>
      <c r="AZ1520" s="8"/>
      <c r="BA1520" s="8"/>
      <c r="BB1520" s="8"/>
      <c r="BC1520" s="8"/>
      <c r="BD1520" s="8"/>
      <c r="BE1520" s="8"/>
      <c r="BF1520" s="8"/>
      <c r="BG1520" s="8"/>
      <c r="BH1520" s="8"/>
      <c r="BI1520" s="8"/>
    </row>
    <row r="1521" spans="1:61" ht="15" thickBot="1">
      <c r="A1521" s="2">
        <v>0</v>
      </c>
      <c r="B1521" s="2">
        <v>0</v>
      </c>
      <c r="C1521" s="2">
        <v>45</v>
      </c>
      <c r="D1521" s="2">
        <v>3</v>
      </c>
      <c r="E1521" s="2">
        <v>1</v>
      </c>
      <c r="F1521" s="2">
        <v>8</v>
      </c>
      <c r="G1521" s="2">
        <v>0</v>
      </c>
      <c r="H1521" s="2">
        <v>0</v>
      </c>
      <c r="I1521" s="2">
        <v>0</v>
      </c>
      <c r="J1521" s="2">
        <v>0</v>
      </c>
      <c r="K1521" s="2">
        <v>195</v>
      </c>
      <c r="L1521" s="2">
        <v>111</v>
      </c>
      <c r="M1521" s="2">
        <v>79</v>
      </c>
      <c r="N1521" s="2">
        <v>23.22</v>
      </c>
      <c r="O1521" s="2">
        <v>86</v>
      </c>
      <c r="P1521" s="2">
        <v>85</v>
      </c>
      <c r="Q1521" s="1">
        <f t="shared" si="139"/>
        <v>-3.0777670537482509</v>
      </c>
      <c r="R1521" s="1">
        <f t="shared" si="140"/>
        <v>4.6061995861793319E-2</v>
      </c>
      <c r="S1521" s="1">
        <f t="shared" si="141"/>
        <v>4.4033715060879691E-2</v>
      </c>
      <c r="T1521" s="1">
        <f t="shared" si="142"/>
        <v>0.95596628493912028</v>
      </c>
      <c r="U1521" s="1">
        <f t="shared" si="143"/>
        <v>-1.9557424170653145E-2</v>
      </c>
      <c r="V1521" s="10">
        <f t="shared" si="138"/>
        <v>0</v>
      </c>
      <c r="W1521" s="12"/>
      <c r="X1521" s="12"/>
      <c r="Y1521" s="12"/>
      <c r="Z1521" s="12"/>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19"/>
      <c r="AX1521" s="8"/>
      <c r="AY1521" s="8"/>
      <c r="AZ1521" s="8"/>
      <c r="BA1521" s="8"/>
      <c r="BB1521" s="8"/>
      <c r="BC1521" s="8"/>
      <c r="BD1521" s="8"/>
      <c r="BE1521" s="8"/>
      <c r="BF1521" s="8"/>
      <c r="BG1521" s="8"/>
      <c r="BH1521" s="8"/>
      <c r="BI1521" s="8"/>
    </row>
    <row r="1522" spans="1:61" ht="15" thickBot="1">
      <c r="A1522" s="2">
        <v>0</v>
      </c>
      <c r="B1522" s="2">
        <v>1</v>
      </c>
      <c r="C1522" s="2">
        <v>57</v>
      </c>
      <c r="D1522" s="2">
        <v>1</v>
      </c>
      <c r="E1522" s="2">
        <v>1</v>
      </c>
      <c r="F1522" s="2">
        <v>9</v>
      </c>
      <c r="G1522" s="2">
        <v>0</v>
      </c>
      <c r="H1522" s="2">
        <v>0</v>
      </c>
      <c r="I1522" s="2">
        <v>1</v>
      </c>
      <c r="J1522" s="2">
        <v>0</v>
      </c>
      <c r="K1522" s="2">
        <v>274</v>
      </c>
      <c r="L1522" s="2">
        <v>173</v>
      </c>
      <c r="M1522" s="2">
        <v>102</v>
      </c>
      <c r="N1522" s="2">
        <v>27.26</v>
      </c>
      <c r="O1522" s="2">
        <v>69</v>
      </c>
      <c r="P1522" s="2">
        <v>75</v>
      </c>
      <c r="Q1522" s="1">
        <f t="shared" si="139"/>
        <v>-0.35908045950345002</v>
      </c>
      <c r="R1522" s="1">
        <f t="shared" si="140"/>
        <v>0.6983181627585251</v>
      </c>
      <c r="S1522" s="1">
        <f t="shared" si="141"/>
        <v>0.41118217897656395</v>
      </c>
      <c r="T1522" s="1">
        <f t="shared" si="142"/>
        <v>0.58881782102343605</v>
      </c>
      <c r="U1522" s="1">
        <f t="shared" si="143"/>
        <v>-0.23001905421570545</v>
      </c>
      <c r="V1522" s="10">
        <f t="shared" si="138"/>
        <v>1</v>
      </c>
      <c r="W1522" s="12"/>
      <c r="X1522" s="12"/>
      <c r="Y1522" s="12"/>
      <c r="Z1522" s="12"/>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19"/>
      <c r="AX1522" s="8"/>
      <c r="AY1522" s="8"/>
      <c r="AZ1522" s="8"/>
      <c r="BA1522" s="8"/>
      <c r="BB1522" s="8"/>
      <c r="BC1522" s="8"/>
      <c r="BD1522" s="8"/>
      <c r="BE1522" s="8"/>
      <c r="BF1522" s="8"/>
      <c r="BG1522" s="8"/>
      <c r="BH1522" s="8"/>
      <c r="BI1522" s="8"/>
    </row>
    <row r="1523" spans="1:61" ht="15" thickBot="1">
      <c r="A1523" s="2">
        <v>1</v>
      </c>
      <c r="B1523" s="2">
        <v>1</v>
      </c>
      <c r="C1523" s="2">
        <v>48</v>
      </c>
      <c r="D1523" s="2">
        <v>2</v>
      </c>
      <c r="E1523" s="2">
        <v>1</v>
      </c>
      <c r="F1523" s="2">
        <v>17</v>
      </c>
      <c r="G1523" s="2">
        <v>0</v>
      </c>
      <c r="H1523" s="2">
        <v>0</v>
      </c>
      <c r="I1523" s="2">
        <v>1</v>
      </c>
      <c r="J1523" s="2">
        <v>0</v>
      </c>
      <c r="K1523" s="2">
        <v>250</v>
      </c>
      <c r="L1523" s="2">
        <v>177</v>
      </c>
      <c r="M1523" s="2">
        <v>124</v>
      </c>
      <c r="N1523" s="2">
        <v>26.4</v>
      </c>
      <c r="O1523" s="2">
        <v>75</v>
      </c>
      <c r="P1523" s="2">
        <v>69</v>
      </c>
      <c r="Q1523" s="1">
        <f t="shared" si="139"/>
        <v>-0.98785383669100746</v>
      </c>
      <c r="R1523" s="1">
        <f t="shared" si="140"/>
        <v>0.37237501163957998</v>
      </c>
      <c r="S1523" s="1">
        <f t="shared" si="141"/>
        <v>0.27133619344664589</v>
      </c>
      <c r="T1523" s="1">
        <f t="shared" si="142"/>
        <v>0.27133619344664589</v>
      </c>
      <c r="U1523" s="1">
        <f t="shared" si="143"/>
        <v>-0.56649227197462826</v>
      </c>
      <c r="V1523" s="10">
        <f t="shared" si="138"/>
        <v>1</v>
      </c>
      <c r="W1523" s="12"/>
      <c r="X1523" s="12"/>
      <c r="Y1523" s="12"/>
      <c r="Z1523" s="12"/>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19"/>
      <c r="AX1523" s="8"/>
      <c r="AY1523" s="8"/>
      <c r="AZ1523" s="8"/>
      <c r="BA1523" s="8"/>
      <c r="BB1523" s="8"/>
      <c r="BC1523" s="8"/>
      <c r="BD1523" s="8"/>
      <c r="BE1523" s="8"/>
      <c r="BF1523" s="8"/>
      <c r="BG1523" s="8"/>
      <c r="BH1523" s="8"/>
      <c r="BI1523" s="8"/>
    </row>
    <row r="1524" spans="1:61" ht="15" thickBot="1">
      <c r="A1524" s="2">
        <v>0</v>
      </c>
      <c r="B1524" s="2">
        <v>0</v>
      </c>
      <c r="C1524" s="2">
        <v>57</v>
      </c>
      <c r="D1524" s="2">
        <v>1</v>
      </c>
      <c r="E1524" s="2">
        <v>0</v>
      </c>
      <c r="F1524" s="2">
        <v>0</v>
      </c>
      <c r="G1524" s="2">
        <v>0</v>
      </c>
      <c r="H1524" s="2">
        <v>0</v>
      </c>
      <c r="I1524" s="2">
        <v>0</v>
      </c>
      <c r="J1524" s="2">
        <v>0</v>
      </c>
      <c r="K1524" s="2">
        <v>207</v>
      </c>
      <c r="L1524" s="2">
        <v>161</v>
      </c>
      <c r="M1524" s="2">
        <v>97</v>
      </c>
      <c r="N1524" s="2">
        <v>36.46</v>
      </c>
      <c r="O1524" s="2">
        <v>75</v>
      </c>
      <c r="P1524" s="2">
        <v>67</v>
      </c>
      <c r="Q1524" s="1">
        <f t="shared" si="139"/>
        <v>-1.7210865651717135</v>
      </c>
      <c r="R1524" s="1">
        <f t="shared" si="140"/>
        <v>0.17887168653834948</v>
      </c>
      <c r="S1524" s="1">
        <f t="shared" si="141"/>
        <v>0.15173126013704685</v>
      </c>
      <c r="T1524" s="1">
        <f t="shared" si="142"/>
        <v>0.84826873986295315</v>
      </c>
      <c r="U1524" s="1">
        <f t="shared" si="143"/>
        <v>-7.1466537189272289E-2</v>
      </c>
      <c r="V1524" s="10">
        <f t="shared" si="138"/>
        <v>1</v>
      </c>
      <c r="W1524" s="12"/>
      <c r="X1524" s="12"/>
      <c r="Y1524" s="12"/>
      <c r="Z1524" s="12"/>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19"/>
      <c r="AX1524" s="8"/>
      <c r="AY1524" s="8"/>
      <c r="AZ1524" s="8"/>
      <c r="BA1524" s="8"/>
      <c r="BB1524" s="8"/>
      <c r="BC1524" s="8"/>
      <c r="BD1524" s="8"/>
      <c r="BE1524" s="8"/>
      <c r="BF1524" s="8"/>
      <c r="BG1524" s="8"/>
      <c r="BH1524" s="8"/>
      <c r="BI1524" s="8"/>
    </row>
    <row r="1525" spans="1:61" ht="15" thickBot="1">
      <c r="A1525" s="2">
        <v>0</v>
      </c>
      <c r="B1525" s="2">
        <v>0</v>
      </c>
      <c r="C1525" s="2">
        <v>39</v>
      </c>
      <c r="D1525" s="2">
        <v>2</v>
      </c>
      <c r="E1525" s="2">
        <v>0</v>
      </c>
      <c r="F1525" s="2">
        <v>0</v>
      </c>
      <c r="G1525" s="2">
        <v>1</v>
      </c>
      <c r="H1525" s="2">
        <v>0</v>
      </c>
      <c r="I1525" s="2">
        <v>1</v>
      </c>
      <c r="J1525" s="2">
        <v>0</v>
      </c>
      <c r="K1525" s="2">
        <v>283</v>
      </c>
      <c r="L1525" s="2">
        <v>159</v>
      </c>
      <c r="M1525" s="2">
        <v>105</v>
      </c>
      <c r="N1525" s="2">
        <v>30.06</v>
      </c>
      <c r="O1525" s="2">
        <v>80</v>
      </c>
      <c r="P1525" s="2">
        <v>76</v>
      </c>
      <c r="Q1525" s="1">
        <f t="shared" si="139"/>
        <v>-2.3940259951673166</v>
      </c>
      <c r="R1525" s="1">
        <f t="shared" si="140"/>
        <v>9.1261524813616865E-2</v>
      </c>
      <c r="S1525" s="1">
        <f t="shared" si="141"/>
        <v>8.3629380069277143E-2</v>
      </c>
      <c r="T1525" s="1">
        <f t="shared" si="142"/>
        <v>0.91637061993072289</v>
      </c>
      <c r="U1525" s="1">
        <f t="shared" si="143"/>
        <v>-3.792884332212914E-2</v>
      </c>
      <c r="V1525" s="10">
        <f t="shared" si="138"/>
        <v>0</v>
      </c>
      <c r="W1525" s="12"/>
      <c r="X1525" s="12"/>
      <c r="Y1525" s="12"/>
      <c r="Z1525" s="12"/>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19"/>
      <c r="AX1525" s="8"/>
      <c r="AY1525" s="8"/>
      <c r="AZ1525" s="8"/>
      <c r="BA1525" s="8"/>
      <c r="BB1525" s="8"/>
      <c r="BC1525" s="8"/>
      <c r="BD1525" s="8"/>
      <c r="BE1525" s="8"/>
      <c r="BF1525" s="8"/>
      <c r="BG1525" s="8"/>
      <c r="BH1525" s="8"/>
      <c r="BI1525" s="8"/>
    </row>
    <row r="1526" spans="1:61" ht="15" thickBot="1">
      <c r="A1526" s="2">
        <v>1</v>
      </c>
      <c r="B1526" s="2">
        <v>0</v>
      </c>
      <c r="C1526" s="2">
        <v>51</v>
      </c>
      <c r="D1526" s="2">
        <v>1</v>
      </c>
      <c r="E1526" s="2">
        <v>1</v>
      </c>
      <c r="F1526" s="2">
        <v>25</v>
      </c>
      <c r="G1526" s="2">
        <v>0</v>
      </c>
      <c r="H1526" s="2">
        <v>0</v>
      </c>
      <c r="I1526" s="2">
        <v>0</v>
      </c>
      <c r="J1526" s="2">
        <v>0</v>
      </c>
      <c r="K1526" s="2">
        <v>327</v>
      </c>
      <c r="L1526" s="2">
        <v>117</v>
      </c>
      <c r="M1526" s="2">
        <v>70</v>
      </c>
      <c r="N1526" s="2">
        <v>18.52</v>
      </c>
      <c r="O1526" s="2">
        <v>90</v>
      </c>
      <c r="P1526" s="2">
        <v>76</v>
      </c>
      <c r="Q1526" s="1">
        <f t="shared" si="139"/>
        <v>-1.9740135409656174</v>
      </c>
      <c r="R1526" s="1">
        <f t="shared" si="140"/>
        <v>0.13889826212966108</v>
      </c>
      <c r="S1526" s="1">
        <f t="shared" si="141"/>
        <v>0.1219584459369803</v>
      </c>
      <c r="T1526" s="1">
        <f t="shared" si="142"/>
        <v>0.1219584459369803</v>
      </c>
      <c r="U1526" s="1">
        <f t="shared" si="143"/>
        <v>-0.91378811829562112</v>
      </c>
      <c r="V1526" s="10">
        <f t="shared" si="138"/>
        <v>1</v>
      </c>
      <c r="W1526" s="12"/>
      <c r="X1526" s="12"/>
      <c r="Y1526" s="12"/>
      <c r="Z1526" s="12"/>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19"/>
      <c r="AX1526" s="8"/>
      <c r="AY1526" s="8"/>
      <c r="AZ1526" s="8"/>
      <c r="BA1526" s="8"/>
      <c r="BB1526" s="8"/>
      <c r="BC1526" s="8"/>
      <c r="BD1526" s="8"/>
      <c r="BE1526" s="8"/>
      <c r="BF1526" s="8"/>
      <c r="BG1526" s="8"/>
      <c r="BH1526" s="8"/>
      <c r="BI1526" s="8"/>
    </row>
    <row r="1527" spans="1:61" ht="15" thickBot="1">
      <c r="A1527" s="2">
        <v>0</v>
      </c>
      <c r="B1527" s="2">
        <v>0</v>
      </c>
      <c r="C1527" s="2">
        <v>60</v>
      </c>
      <c r="D1527" s="2">
        <v>3</v>
      </c>
      <c r="E1527" s="2">
        <v>0</v>
      </c>
      <c r="F1527" s="2">
        <v>0</v>
      </c>
      <c r="G1527" s="2">
        <v>0</v>
      </c>
      <c r="H1527" s="2">
        <v>0</v>
      </c>
      <c r="I1527" s="2">
        <v>1</v>
      </c>
      <c r="J1527" s="2">
        <v>0</v>
      </c>
      <c r="K1527" s="2">
        <v>270</v>
      </c>
      <c r="L1527" s="2">
        <v>154</v>
      </c>
      <c r="M1527" s="2">
        <v>82</v>
      </c>
      <c r="N1527" s="2">
        <v>27.82</v>
      </c>
      <c r="O1527" s="2">
        <v>93</v>
      </c>
      <c r="P1527" s="2">
        <v>90</v>
      </c>
      <c r="Q1527" s="1">
        <f t="shared" si="139"/>
        <v>-1.236203841404814</v>
      </c>
      <c r="R1527" s="1">
        <f t="shared" si="140"/>
        <v>0.29048485409824359</v>
      </c>
      <c r="S1527" s="1">
        <f t="shared" si="141"/>
        <v>0.22509745323685076</v>
      </c>
      <c r="T1527" s="1">
        <f t="shared" si="142"/>
        <v>0.77490254676314918</v>
      </c>
      <c r="U1527" s="1">
        <f t="shared" si="143"/>
        <v>-0.11075291177011901</v>
      </c>
      <c r="V1527" s="10">
        <f t="shared" si="138"/>
        <v>1</v>
      </c>
      <c r="W1527" s="12"/>
      <c r="X1527" s="12"/>
      <c r="Y1527" s="12"/>
      <c r="Z1527" s="12"/>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19"/>
      <c r="AX1527" s="8"/>
      <c r="AY1527" s="8"/>
      <c r="AZ1527" s="8"/>
      <c r="BA1527" s="8"/>
      <c r="BB1527" s="8"/>
      <c r="BC1527" s="8"/>
      <c r="BD1527" s="8"/>
      <c r="BE1527" s="8"/>
      <c r="BF1527" s="8"/>
      <c r="BG1527" s="8"/>
      <c r="BH1527" s="8"/>
      <c r="BI1527" s="8"/>
    </row>
    <row r="1528" spans="1:61" ht="15" thickBot="1">
      <c r="A1528" s="2">
        <v>0</v>
      </c>
      <c r="B1528" s="2">
        <v>1</v>
      </c>
      <c r="C1528" s="2">
        <v>61</v>
      </c>
      <c r="D1528" s="2">
        <v>2</v>
      </c>
      <c r="E1528" s="2">
        <v>0</v>
      </c>
      <c r="F1528" s="2">
        <v>0</v>
      </c>
      <c r="G1528" s="2">
        <v>0</v>
      </c>
      <c r="H1528" s="2">
        <v>0</v>
      </c>
      <c r="I1528" s="2">
        <v>1</v>
      </c>
      <c r="J1528" s="2">
        <v>0</v>
      </c>
      <c r="K1528" s="2">
        <v>260</v>
      </c>
      <c r="L1528" s="2">
        <v>148</v>
      </c>
      <c r="M1528" s="2">
        <v>74</v>
      </c>
      <c r="N1528" s="2">
        <v>26.84</v>
      </c>
      <c r="O1528" s="2">
        <v>66</v>
      </c>
      <c r="P1528" s="2">
        <v>91</v>
      </c>
      <c r="Q1528" s="1">
        <f t="shared" si="139"/>
        <v>-0.56201826294646118</v>
      </c>
      <c r="R1528" s="1">
        <f t="shared" si="140"/>
        <v>0.57005737635560161</v>
      </c>
      <c r="S1528" s="1">
        <f t="shared" si="141"/>
        <v>0.36308060134643738</v>
      </c>
      <c r="T1528" s="1">
        <f t="shared" si="142"/>
        <v>0.63691939865356262</v>
      </c>
      <c r="U1528" s="1">
        <f t="shared" si="143"/>
        <v>-0.19591552360625064</v>
      </c>
      <c r="V1528" s="10">
        <f t="shared" si="138"/>
        <v>1</v>
      </c>
      <c r="W1528" s="12"/>
      <c r="X1528" s="12"/>
      <c r="Y1528" s="12"/>
      <c r="Z1528" s="12"/>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19"/>
      <c r="AX1528" s="8"/>
      <c r="AY1528" s="8"/>
      <c r="AZ1528" s="8"/>
      <c r="BA1528" s="8"/>
      <c r="BB1528" s="8"/>
      <c r="BC1528" s="8"/>
      <c r="BD1528" s="8"/>
      <c r="BE1528" s="8"/>
      <c r="BF1528" s="8"/>
      <c r="BG1528" s="8"/>
      <c r="BH1528" s="8"/>
      <c r="BI1528" s="8"/>
    </row>
    <row r="1529" spans="1:61" ht="15" thickBot="1">
      <c r="A1529" s="2">
        <v>0</v>
      </c>
      <c r="B1529" s="2">
        <v>1</v>
      </c>
      <c r="C1529" s="2">
        <v>39</v>
      </c>
      <c r="D1529" s="2">
        <v>4</v>
      </c>
      <c r="E1529" s="2">
        <v>0</v>
      </c>
      <c r="F1529" s="2">
        <v>0</v>
      </c>
      <c r="G1529" s="2">
        <v>0</v>
      </c>
      <c r="H1529" s="2">
        <v>0</v>
      </c>
      <c r="I1529" s="2">
        <v>1</v>
      </c>
      <c r="J1529" s="2">
        <v>0</v>
      </c>
      <c r="K1529" s="2">
        <v>320</v>
      </c>
      <c r="L1529" s="2">
        <v>123</v>
      </c>
      <c r="M1529" s="2">
        <v>90</v>
      </c>
      <c r="N1529" s="2">
        <v>24.44</v>
      </c>
      <c r="O1529" s="2">
        <v>85</v>
      </c>
      <c r="P1529" s="2">
        <v>69</v>
      </c>
      <c r="Q1529" s="1">
        <f t="shared" si="139"/>
        <v>-2.5984832866379062</v>
      </c>
      <c r="R1529" s="1">
        <f t="shared" si="140"/>
        <v>7.4386315416260465E-2</v>
      </c>
      <c r="S1529" s="1">
        <f t="shared" si="141"/>
        <v>6.92360972481674E-2</v>
      </c>
      <c r="T1529" s="1">
        <f t="shared" si="142"/>
        <v>0.93076390275183263</v>
      </c>
      <c r="U1529" s="1">
        <f t="shared" si="143"/>
        <v>-3.1160468036446076E-2</v>
      </c>
      <c r="V1529" s="10">
        <f t="shared" si="138"/>
        <v>0</v>
      </c>
      <c r="W1529" s="12"/>
      <c r="X1529" s="12"/>
      <c r="Y1529" s="12"/>
      <c r="Z1529" s="12"/>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19"/>
      <c r="AX1529" s="8"/>
      <c r="AY1529" s="8"/>
      <c r="AZ1529" s="8"/>
      <c r="BA1529" s="8"/>
      <c r="BB1529" s="8"/>
      <c r="BC1529" s="8"/>
      <c r="BD1529" s="8"/>
      <c r="BE1529" s="8"/>
      <c r="BF1529" s="8"/>
      <c r="BG1529" s="8"/>
      <c r="BH1529" s="8"/>
      <c r="BI1529" s="8"/>
    </row>
    <row r="1530" spans="1:61" ht="15" thickBot="1">
      <c r="A1530" s="2">
        <v>0</v>
      </c>
      <c r="B1530" s="2">
        <v>0</v>
      </c>
      <c r="C1530" s="2">
        <v>51</v>
      </c>
      <c r="D1530" s="2">
        <v>2</v>
      </c>
      <c r="E1530" s="2">
        <v>0</v>
      </c>
      <c r="F1530" s="2">
        <v>0</v>
      </c>
      <c r="G1530" s="2">
        <v>0</v>
      </c>
      <c r="H1530" s="2">
        <v>0</v>
      </c>
      <c r="I1530" s="2">
        <v>0</v>
      </c>
      <c r="J1530" s="2">
        <v>0</v>
      </c>
      <c r="K1530" s="2">
        <v>285</v>
      </c>
      <c r="L1530" s="2">
        <v>136.5</v>
      </c>
      <c r="M1530" s="2">
        <v>86.5</v>
      </c>
      <c r="N1530" s="2">
        <v>24.81</v>
      </c>
      <c r="O1530" s="2">
        <v>70</v>
      </c>
      <c r="P1530" s="2">
        <v>83</v>
      </c>
      <c r="Q1530" s="1">
        <f t="shared" si="139"/>
        <v>-2.2489990068773205</v>
      </c>
      <c r="R1530" s="1">
        <f t="shared" si="140"/>
        <v>0.10550478128274847</v>
      </c>
      <c r="S1530" s="1">
        <f t="shared" si="141"/>
        <v>9.5435843488915789E-2</v>
      </c>
      <c r="T1530" s="1">
        <f t="shared" si="142"/>
        <v>0.90456415651108424</v>
      </c>
      <c r="U1530" s="1">
        <f t="shared" si="143"/>
        <v>-4.3560625232438442E-2</v>
      </c>
      <c r="V1530" s="10">
        <f t="shared" si="138"/>
        <v>0</v>
      </c>
      <c r="W1530" s="12"/>
      <c r="X1530" s="12"/>
      <c r="Y1530" s="12"/>
      <c r="Z1530" s="12"/>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19"/>
      <c r="AX1530" s="8"/>
      <c r="AY1530" s="8"/>
      <c r="AZ1530" s="8"/>
      <c r="BA1530" s="8"/>
      <c r="BB1530" s="8"/>
      <c r="BC1530" s="8"/>
      <c r="BD1530" s="8"/>
      <c r="BE1530" s="8"/>
      <c r="BF1530" s="8"/>
      <c r="BG1530" s="8"/>
      <c r="BH1530" s="8"/>
      <c r="BI1530" s="8"/>
    </row>
    <row r="1531" spans="1:61" ht="15" thickBot="1">
      <c r="A1531" s="2">
        <v>0</v>
      </c>
      <c r="B1531" s="2">
        <v>0</v>
      </c>
      <c r="C1531" s="2">
        <v>63</v>
      </c>
      <c r="D1531" s="2">
        <v>1</v>
      </c>
      <c r="E1531" s="2">
        <v>0</v>
      </c>
      <c r="F1531" s="2">
        <v>0</v>
      </c>
      <c r="G1531" s="2">
        <v>1</v>
      </c>
      <c r="H1531" s="2">
        <v>0</v>
      </c>
      <c r="I1531" s="2">
        <v>1</v>
      </c>
      <c r="J1531" s="2">
        <v>0</v>
      </c>
      <c r="K1531" s="2">
        <v>281</v>
      </c>
      <c r="L1531" s="2">
        <v>135</v>
      </c>
      <c r="M1531" s="2">
        <v>83</v>
      </c>
      <c r="N1531" s="2">
        <v>24.91</v>
      </c>
      <c r="O1531" s="2">
        <v>63</v>
      </c>
      <c r="P1531" s="2">
        <v>68</v>
      </c>
      <c r="Q1531" s="1">
        <f t="shared" si="139"/>
        <v>-1.1414729575053855</v>
      </c>
      <c r="R1531" s="1">
        <f t="shared" si="140"/>
        <v>0.319348288757759</v>
      </c>
      <c r="S1531" s="1">
        <f t="shared" si="141"/>
        <v>0.24205002687989496</v>
      </c>
      <c r="T1531" s="1">
        <f t="shared" si="142"/>
        <v>0.75794997312010504</v>
      </c>
      <c r="U1531" s="1">
        <f t="shared" si="143"/>
        <v>-0.12035945810788293</v>
      </c>
      <c r="V1531" s="10">
        <f t="shared" si="138"/>
        <v>1</v>
      </c>
      <c r="W1531" s="12"/>
      <c r="X1531" s="12"/>
      <c r="Y1531" s="12"/>
      <c r="Z1531" s="12"/>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19"/>
      <c r="AX1531" s="8"/>
      <c r="AY1531" s="8"/>
      <c r="AZ1531" s="8"/>
      <c r="BA1531" s="8"/>
      <c r="BB1531" s="8"/>
      <c r="BC1531" s="8"/>
      <c r="BD1531" s="8"/>
      <c r="BE1531" s="8"/>
      <c r="BF1531" s="8"/>
      <c r="BG1531" s="8"/>
      <c r="BH1531" s="8"/>
      <c r="BI1531" s="8"/>
    </row>
    <row r="1532" spans="1:61" ht="15" thickBot="1">
      <c r="A1532" s="2">
        <v>0</v>
      </c>
      <c r="B1532" s="2">
        <v>0</v>
      </c>
      <c r="C1532" s="2">
        <v>55</v>
      </c>
      <c r="D1532" s="2">
        <v>3</v>
      </c>
      <c r="E1532" s="2">
        <v>1</v>
      </c>
      <c r="F1532" s="2">
        <v>20</v>
      </c>
      <c r="G1532" s="2">
        <v>0</v>
      </c>
      <c r="H1532" s="2">
        <v>0</v>
      </c>
      <c r="I1532" s="2">
        <v>0</v>
      </c>
      <c r="J1532" s="2">
        <v>0</v>
      </c>
      <c r="K1532" s="2">
        <v>249</v>
      </c>
      <c r="L1532" s="2">
        <v>109</v>
      </c>
      <c r="M1532" s="2">
        <v>66.5</v>
      </c>
      <c r="N1532" s="2">
        <v>24.79</v>
      </c>
      <c r="O1532" s="2">
        <v>94</v>
      </c>
      <c r="P1532" s="2">
        <v>85</v>
      </c>
      <c r="Q1532" s="1">
        <f t="shared" si="139"/>
        <v>-2.0979278779227926</v>
      </c>
      <c r="R1532" s="1">
        <f t="shared" si="140"/>
        <v>0.12271043599810325</v>
      </c>
      <c r="S1532" s="1">
        <f t="shared" si="141"/>
        <v>0.10929838368253179</v>
      </c>
      <c r="T1532" s="1">
        <f t="shared" si="142"/>
        <v>0.89070161631746825</v>
      </c>
      <c r="U1532" s="1">
        <f t="shared" si="143"/>
        <v>-5.0267759588277929E-2</v>
      </c>
      <c r="V1532" s="10">
        <f t="shared" si="138"/>
        <v>1</v>
      </c>
      <c r="W1532" s="12"/>
      <c r="X1532" s="12"/>
      <c r="Y1532" s="12"/>
      <c r="Z1532" s="12"/>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19"/>
      <c r="AX1532" s="8"/>
      <c r="AY1532" s="8"/>
      <c r="AZ1532" s="8"/>
      <c r="BA1532" s="8"/>
      <c r="BB1532" s="8"/>
      <c r="BC1532" s="8"/>
      <c r="BD1532" s="8"/>
      <c r="BE1532" s="8"/>
      <c r="BF1532" s="8"/>
      <c r="BG1532" s="8"/>
      <c r="BH1532" s="8"/>
      <c r="BI1532" s="8"/>
    </row>
    <row r="1533" spans="1:61" ht="15" thickBot="1">
      <c r="A1533" s="2">
        <v>1</v>
      </c>
      <c r="B1533" s="2">
        <v>1</v>
      </c>
      <c r="C1533" s="2">
        <v>57</v>
      </c>
      <c r="D1533" s="2">
        <v>1</v>
      </c>
      <c r="E1533" s="2">
        <v>1</v>
      </c>
      <c r="F1533" s="2">
        <v>20</v>
      </c>
      <c r="G1533" s="2">
        <v>0</v>
      </c>
      <c r="H1533" s="2">
        <v>0</v>
      </c>
      <c r="I1533" s="2">
        <v>0</v>
      </c>
      <c r="J1533" s="2">
        <v>0</v>
      </c>
      <c r="K1533" s="2">
        <v>193</v>
      </c>
      <c r="L1533" s="2">
        <v>104</v>
      </c>
      <c r="M1533" s="2">
        <v>64</v>
      </c>
      <c r="N1533" s="2">
        <v>26</v>
      </c>
      <c r="O1533" s="2">
        <v>62</v>
      </c>
      <c r="P1533" s="2">
        <v>87</v>
      </c>
      <c r="Q1533" s="1">
        <f t="shared" si="139"/>
        <v>-1.3892749719695159</v>
      </c>
      <c r="R1533" s="1">
        <f t="shared" si="140"/>
        <v>0.24925595669021708</v>
      </c>
      <c r="S1533" s="1">
        <f t="shared" si="141"/>
        <v>0.19952352866949433</v>
      </c>
      <c r="T1533" s="1">
        <f t="shared" si="142"/>
        <v>0.19952352866949433</v>
      </c>
      <c r="U1533" s="1">
        <f t="shared" si="143"/>
        <v>-0.70000588309098155</v>
      </c>
      <c r="V1533" s="10">
        <f t="shared" si="138"/>
        <v>1</v>
      </c>
      <c r="W1533" s="12"/>
      <c r="X1533" s="12"/>
      <c r="Y1533" s="12"/>
      <c r="Z1533" s="12"/>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19"/>
      <c r="AX1533" s="8"/>
      <c r="AY1533" s="8"/>
      <c r="AZ1533" s="8"/>
      <c r="BA1533" s="8"/>
      <c r="BB1533" s="8"/>
      <c r="BC1533" s="8"/>
      <c r="BD1533" s="8"/>
      <c r="BE1533" s="8"/>
      <c r="BF1533" s="8"/>
      <c r="BG1533" s="8"/>
      <c r="BH1533" s="8"/>
      <c r="BI1533" s="8"/>
    </row>
    <row r="1534" spans="1:61" ht="15" thickBot="1">
      <c r="A1534" s="2">
        <v>0</v>
      </c>
      <c r="B1534" s="2">
        <v>1</v>
      </c>
      <c r="C1534" s="2">
        <v>55</v>
      </c>
      <c r="D1534" s="2">
        <v>4</v>
      </c>
      <c r="E1534" s="2">
        <v>0</v>
      </c>
      <c r="F1534" s="2">
        <v>0</v>
      </c>
      <c r="G1534" s="2">
        <v>0</v>
      </c>
      <c r="H1534" s="2">
        <v>0</v>
      </c>
      <c r="I1534" s="2">
        <v>1</v>
      </c>
      <c r="J1534" s="2">
        <v>0</v>
      </c>
      <c r="K1534" s="2">
        <v>180</v>
      </c>
      <c r="L1534" s="2">
        <v>170</v>
      </c>
      <c r="M1534" s="2">
        <v>105</v>
      </c>
      <c r="N1534" s="2">
        <v>26.79</v>
      </c>
      <c r="O1534" s="2">
        <v>50</v>
      </c>
      <c r="P1534" s="2">
        <v>90</v>
      </c>
      <c r="Q1534" s="1">
        <f t="shared" si="139"/>
        <v>-0.96838492428120215</v>
      </c>
      <c r="R1534" s="1">
        <f t="shared" si="140"/>
        <v>0.37969578059321296</v>
      </c>
      <c r="S1534" s="1">
        <f t="shared" si="141"/>
        <v>0.27520253807687894</v>
      </c>
      <c r="T1534" s="1">
        <f t="shared" si="142"/>
        <v>0.724797461923121</v>
      </c>
      <c r="U1534" s="1">
        <f t="shared" si="143"/>
        <v>-0.13978333612968863</v>
      </c>
      <c r="V1534" s="10">
        <f t="shared" si="138"/>
        <v>1</v>
      </c>
      <c r="W1534" s="12"/>
      <c r="X1534" s="12"/>
      <c r="Y1534" s="12"/>
      <c r="Z1534" s="12"/>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19"/>
      <c r="AX1534" s="8"/>
      <c r="AY1534" s="8"/>
      <c r="AZ1534" s="8"/>
      <c r="BA1534" s="8"/>
      <c r="BB1534" s="8"/>
      <c r="BC1534" s="8"/>
      <c r="BD1534" s="8"/>
      <c r="BE1534" s="8"/>
      <c r="BF1534" s="8"/>
      <c r="BG1534" s="8"/>
      <c r="BH1534" s="8"/>
      <c r="BI1534" s="8"/>
    </row>
    <row r="1535" spans="1:61" ht="15" thickBot="1">
      <c r="A1535" s="2">
        <v>0</v>
      </c>
      <c r="B1535" s="2">
        <v>1</v>
      </c>
      <c r="C1535" s="2">
        <v>48</v>
      </c>
      <c r="D1535" s="2">
        <v>3</v>
      </c>
      <c r="E1535" s="2">
        <v>0</v>
      </c>
      <c r="F1535" s="2">
        <v>0</v>
      </c>
      <c r="G1535" s="2">
        <v>0</v>
      </c>
      <c r="H1535" s="2">
        <v>0</v>
      </c>
      <c r="I1535" s="2">
        <v>0</v>
      </c>
      <c r="J1535" s="2">
        <v>0</v>
      </c>
      <c r="K1535" s="2">
        <v>235</v>
      </c>
      <c r="L1535" s="2">
        <v>150.5</v>
      </c>
      <c r="M1535" s="2">
        <v>98</v>
      </c>
      <c r="N1535" s="2">
        <v>32.4</v>
      </c>
      <c r="O1535" s="2">
        <v>75</v>
      </c>
      <c r="P1535" s="2">
        <v>92</v>
      </c>
      <c r="Q1535" s="1">
        <f t="shared" si="139"/>
        <v>-1.7782834341627032</v>
      </c>
      <c r="R1535" s="1">
        <f t="shared" si="140"/>
        <v>0.16892787434772247</v>
      </c>
      <c r="S1535" s="1">
        <f t="shared" si="141"/>
        <v>0.14451522463863437</v>
      </c>
      <c r="T1535" s="1">
        <f t="shared" si="142"/>
        <v>0.85548477536136569</v>
      </c>
      <c r="U1535" s="1">
        <f t="shared" si="143"/>
        <v>-6.7787714977799132E-2</v>
      </c>
      <c r="V1535" s="10">
        <f t="shared" si="138"/>
        <v>1</v>
      </c>
      <c r="W1535" s="12"/>
      <c r="X1535" s="12"/>
      <c r="Y1535" s="12"/>
      <c r="Z1535" s="12"/>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19"/>
      <c r="AX1535" s="8"/>
      <c r="AY1535" s="8"/>
      <c r="AZ1535" s="8"/>
      <c r="BA1535" s="8"/>
      <c r="BB1535" s="8"/>
      <c r="BC1535" s="8"/>
      <c r="BD1535" s="8"/>
      <c r="BE1535" s="8"/>
      <c r="BF1535" s="8"/>
      <c r="BG1535" s="8"/>
      <c r="BH1535" s="8"/>
      <c r="BI1535" s="8"/>
    </row>
    <row r="1536" spans="1:61" ht="15" thickBot="1">
      <c r="A1536" s="2">
        <v>0</v>
      </c>
      <c r="B1536" s="2">
        <v>0</v>
      </c>
      <c r="C1536" s="2">
        <v>58</v>
      </c>
      <c r="D1536" s="2">
        <v>1</v>
      </c>
      <c r="E1536" s="2">
        <v>0</v>
      </c>
      <c r="F1536" s="2">
        <v>0</v>
      </c>
      <c r="G1536" s="2">
        <v>0</v>
      </c>
      <c r="H1536" s="2">
        <v>0</v>
      </c>
      <c r="I1536" s="2">
        <v>0</v>
      </c>
      <c r="J1536" s="2">
        <v>0</v>
      </c>
      <c r="K1536" s="2">
        <v>295</v>
      </c>
      <c r="L1536" s="2">
        <v>138</v>
      </c>
      <c r="M1536" s="2">
        <v>78</v>
      </c>
      <c r="N1536" s="2">
        <v>23.45</v>
      </c>
      <c r="O1536" s="2">
        <v>70</v>
      </c>
      <c r="P1536" s="2">
        <v>81</v>
      </c>
      <c r="Q1536" s="1">
        <f t="shared" si="139"/>
        <v>-1.6996062677284263</v>
      </c>
      <c r="R1536" s="1">
        <f t="shared" si="140"/>
        <v>0.1827554666137636</v>
      </c>
      <c r="S1536" s="1">
        <f t="shared" si="141"/>
        <v>0.15451669577735597</v>
      </c>
      <c r="T1536" s="1">
        <f t="shared" si="142"/>
        <v>0.84548330422264406</v>
      </c>
      <c r="U1536" s="1">
        <f t="shared" si="143"/>
        <v>-7.2894964004226417E-2</v>
      </c>
      <c r="V1536" s="10">
        <f t="shared" si="138"/>
        <v>1</v>
      </c>
      <c r="W1536" s="12"/>
      <c r="X1536" s="12"/>
      <c r="Y1536" s="12"/>
      <c r="Z1536" s="12"/>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19"/>
      <c r="AX1536" s="8"/>
      <c r="AY1536" s="8"/>
      <c r="AZ1536" s="8"/>
      <c r="BA1536" s="8"/>
      <c r="BB1536" s="8"/>
      <c r="BC1536" s="8"/>
      <c r="BD1536" s="8"/>
      <c r="BE1536" s="8"/>
      <c r="BF1536" s="8"/>
      <c r="BG1536" s="8"/>
      <c r="BH1536" s="8"/>
      <c r="BI1536" s="8"/>
    </row>
    <row r="1537" spans="1:61" ht="15" thickBot="1">
      <c r="A1537" s="2">
        <v>0</v>
      </c>
      <c r="B1537" s="2">
        <v>1</v>
      </c>
      <c r="C1537" s="2">
        <v>37</v>
      </c>
      <c r="D1537" s="2">
        <v>2</v>
      </c>
      <c r="E1537" s="2">
        <v>1</v>
      </c>
      <c r="F1537" s="2">
        <v>15</v>
      </c>
      <c r="G1537" s="2">
        <v>0</v>
      </c>
      <c r="H1537" s="2">
        <v>0</v>
      </c>
      <c r="I1537" s="2">
        <v>0</v>
      </c>
      <c r="J1537" s="2">
        <v>0</v>
      </c>
      <c r="K1537" s="2">
        <v>158</v>
      </c>
      <c r="L1537" s="2">
        <v>129</v>
      </c>
      <c r="M1537" s="2">
        <v>87</v>
      </c>
      <c r="N1537" s="2">
        <v>24.66</v>
      </c>
      <c r="O1537" s="2">
        <v>62</v>
      </c>
      <c r="P1537" s="2">
        <v>67</v>
      </c>
      <c r="Q1537" s="1">
        <f t="shared" si="139"/>
        <v>-2.7388979433951226</v>
      </c>
      <c r="R1537" s="1">
        <f t="shared" si="140"/>
        <v>6.464154629612133E-2</v>
      </c>
      <c r="S1537" s="1">
        <f t="shared" si="141"/>
        <v>6.0716723408933929E-2</v>
      </c>
      <c r="T1537" s="1">
        <f t="shared" si="142"/>
        <v>0.93928327659106603</v>
      </c>
      <c r="U1537" s="1">
        <f t="shared" si="143"/>
        <v>-2.7203409962872994E-2</v>
      </c>
      <c r="V1537" s="10">
        <f t="shared" si="138"/>
        <v>0</v>
      </c>
      <c r="W1537" s="12"/>
      <c r="X1537" s="12"/>
      <c r="Y1537" s="12"/>
      <c r="Z1537" s="12"/>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19"/>
      <c r="AX1537" s="8"/>
      <c r="AY1537" s="8"/>
      <c r="AZ1537" s="8"/>
      <c r="BA1537" s="8"/>
      <c r="BB1537" s="8"/>
      <c r="BC1537" s="8"/>
      <c r="BD1537" s="8"/>
      <c r="BE1537" s="8"/>
      <c r="BF1537" s="8"/>
      <c r="BG1537" s="8"/>
      <c r="BH1537" s="8"/>
      <c r="BI1537" s="8"/>
    </row>
    <row r="1538" spans="1:61" ht="15" thickBot="1">
      <c r="A1538" s="2">
        <v>0</v>
      </c>
      <c r="B1538" s="2">
        <v>0</v>
      </c>
      <c r="C1538" s="2">
        <v>48</v>
      </c>
      <c r="D1538" s="2">
        <v>3</v>
      </c>
      <c r="E1538" s="2">
        <v>0</v>
      </c>
      <c r="F1538" s="2">
        <v>0</v>
      </c>
      <c r="G1538" s="2">
        <v>0</v>
      </c>
      <c r="H1538" s="2">
        <v>0</v>
      </c>
      <c r="I1538" s="2">
        <v>0</v>
      </c>
      <c r="J1538" s="2">
        <v>0</v>
      </c>
      <c r="K1538" s="2">
        <v>253</v>
      </c>
      <c r="L1538" s="2">
        <v>124</v>
      </c>
      <c r="M1538" s="2">
        <v>77</v>
      </c>
      <c r="N1538" s="2">
        <v>20.27</v>
      </c>
      <c r="O1538" s="2">
        <v>65</v>
      </c>
      <c r="P1538" s="2">
        <v>72</v>
      </c>
      <c r="Q1538" s="1">
        <f t="shared" si="139"/>
        <v>-2.8042354634987099</v>
      </c>
      <c r="R1538" s="1">
        <f t="shared" si="140"/>
        <v>6.0553048495814291E-2</v>
      </c>
      <c r="S1538" s="1">
        <f t="shared" si="141"/>
        <v>5.7095728103084394E-2</v>
      </c>
      <c r="T1538" s="1">
        <f t="shared" si="142"/>
        <v>0.94290427189691561</v>
      </c>
      <c r="U1538" s="1">
        <f t="shared" si="143"/>
        <v>-2.5532396655317736E-2</v>
      </c>
      <c r="V1538" s="10">
        <f t="shared" si="138"/>
        <v>0</v>
      </c>
      <c r="W1538" s="12"/>
      <c r="X1538" s="12"/>
      <c r="Y1538" s="12"/>
      <c r="Z1538" s="12"/>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19"/>
      <c r="AX1538" s="8"/>
      <c r="AY1538" s="8"/>
      <c r="AZ1538" s="8"/>
      <c r="BA1538" s="8"/>
      <c r="BB1538" s="8"/>
      <c r="BC1538" s="8"/>
      <c r="BD1538" s="8"/>
      <c r="BE1538" s="8"/>
      <c r="BF1538" s="8"/>
      <c r="BG1538" s="8"/>
      <c r="BH1538" s="8"/>
      <c r="BI1538" s="8"/>
    </row>
    <row r="1539" spans="1:61" ht="15" thickBot="1">
      <c r="A1539" s="2">
        <v>1</v>
      </c>
      <c r="B1539" s="2">
        <v>1</v>
      </c>
      <c r="C1539" s="2">
        <v>43</v>
      </c>
      <c r="D1539" s="2">
        <v>4</v>
      </c>
      <c r="E1539" s="2">
        <v>1</v>
      </c>
      <c r="F1539" s="2">
        <v>40</v>
      </c>
      <c r="G1539" s="2">
        <v>0</v>
      </c>
      <c r="H1539" s="2">
        <v>0</v>
      </c>
      <c r="I1539" s="2">
        <v>0</v>
      </c>
      <c r="J1539" s="2">
        <v>0</v>
      </c>
      <c r="K1539" s="2">
        <v>226</v>
      </c>
      <c r="L1539" s="2">
        <v>103.5</v>
      </c>
      <c r="M1539" s="2">
        <v>60</v>
      </c>
      <c r="N1539" s="2">
        <v>26.11</v>
      </c>
      <c r="O1539" s="2">
        <v>90</v>
      </c>
      <c r="P1539" s="2">
        <v>67</v>
      </c>
      <c r="Q1539" s="1">
        <f t="shared" si="139"/>
        <v>-2.2071916992512213</v>
      </c>
      <c r="R1539" s="1">
        <f t="shared" si="140"/>
        <v>0.1100091539140963</v>
      </c>
      <c r="S1539" s="1">
        <f t="shared" si="141"/>
        <v>9.9106528559862586E-2</v>
      </c>
      <c r="T1539" s="1">
        <f t="shared" si="142"/>
        <v>9.9106528559862586E-2</v>
      </c>
      <c r="U1539" s="1">
        <f t="shared" si="143"/>
        <v>-1.003897735785825</v>
      </c>
      <c r="V1539" s="10">
        <f t="shared" si="138"/>
        <v>0</v>
      </c>
      <c r="W1539" s="12"/>
      <c r="X1539" s="12"/>
      <c r="Y1539" s="12"/>
      <c r="Z1539" s="12"/>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19"/>
      <c r="AX1539" s="8"/>
      <c r="AY1539" s="8"/>
      <c r="AZ1539" s="8"/>
      <c r="BA1539" s="8"/>
      <c r="BB1539" s="8"/>
      <c r="BC1539" s="8"/>
      <c r="BD1539" s="8"/>
      <c r="BE1539" s="8"/>
      <c r="BF1539" s="8"/>
      <c r="BG1539" s="8"/>
      <c r="BH1539" s="8"/>
      <c r="BI1539" s="8"/>
    </row>
    <row r="1540" spans="1:61" ht="15" thickBot="1">
      <c r="A1540" s="2">
        <v>0</v>
      </c>
      <c r="B1540" s="2">
        <v>0</v>
      </c>
      <c r="C1540" s="2">
        <v>51</v>
      </c>
      <c r="D1540" s="2">
        <v>3</v>
      </c>
      <c r="E1540" s="2">
        <v>0</v>
      </c>
      <c r="F1540" s="2">
        <v>0</v>
      </c>
      <c r="G1540" s="2">
        <v>0</v>
      </c>
      <c r="H1540" s="2">
        <v>0</v>
      </c>
      <c r="I1540" s="2">
        <v>0</v>
      </c>
      <c r="J1540" s="2">
        <v>0</v>
      </c>
      <c r="K1540" s="2">
        <v>230</v>
      </c>
      <c r="L1540" s="2">
        <v>134</v>
      </c>
      <c r="M1540" s="2">
        <v>84</v>
      </c>
      <c r="N1540" s="2">
        <v>23.54</v>
      </c>
      <c r="O1540" s="2">
        <v>80</v>
      </c>
      <c r="P1540" s="2">
        <v>78</v>
      </c>
      <c r="Q1540" s="1">
        <f t="shared" si="139"/>
        <v>-2.5266142637312186</v>
      </c>
      <c r="R1540" s="1">
        <f t="shared" si="140"/>
        <v>7.9929181809774014E-2</v>
      </c>
      <c r="S1540" s="1">
        <f t="shared" si="141"/>
        <v>7.4013354908908535E-2</v>
      </c>
      <c r="T1540" s="1">
        <f t="shared" si="142"/>
        <v>0.92598664509109141</v>
      </c>
      <c r="U1540" s="1">
        <f t="shared" si="143"/>
        <v>-3.339527682246058E-2</v>
      </c>
      <c r="V1540" s="10">
        <f t="shared" si="138"/>
        <v>0</v>
      </c>
      <c r="W1540" s="12"/>
      <c r="X1540" s="12"/>
      <c r="Y1540" s="12"/>
      <c r="Z1540" s="12"/>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19"/>
      <c r="AX1540" s="8"/>
      <c r="AY1540" s="8"/>
      <c r="AZ1540" s="8"/>
      <c r="BA1540" s="8"/>
      <c r="BB1540" s="8"/>
      <c r="BC1540" s="8"/>
      <c r="BD1540" s="8"/>
      <c r="BE1540" s="8"/>
      <c r="BF1540" s="8"/>
      <c r="BG1540" s="8"/>
      <c r="BH1540" s="8"/>
      <c r="BI1540" s="8"/>
    </row>
    <row r="1541" spans="1:61" ht="15" thickBot="1">
      <c r="A1541" s="2">
        <v>0</v>
      </c>
      <c r="B1541" s="2">
        <v>0</v>
      </c>
      <c r="C1541" s="2">
        <v>41</v>
      </c>
      <c r="D1541" s="2">
        <v>1</v>
      </c>
      <c r="E1541" s="2">
        <v>0</v>
      </c>
      <c r="F1541" s="2">
        <v>0</v>
      </c>
      <c r="G1541" s="2">
        <v>0</v>
      </c>
      <c r="H1541" s="2">
        <v>0</v>
      </c>
      <c r="I1541" s="2">
        <v>1</v>
      </c>
      <c r="J1541" s="2">
        <v>0</v>
      </c>
      <c r="K1541" s="2">
        <v>235</v>
      </c>
      <c r="L1541" s="2">
        <v>158</v>
      </c>
      <c r="M1541" s="2">
        <v>93</v>
      </c>
      <c r="N1541" s="2">
        <v>22.18</v>
      </c>
      <c r="O1541" s="2">
        <v>78</v>
      </c>
      <c r="P1541" s="2">
        <v>70</v>
      </c>
      <c r="Q1541" s="1">
        <f t="shared" si="139"/>
        <v>-2.5450643802925619</v>
      </c>
      <c r="R1541" s="1">
        <f t="shared" si="140"/>
        <v>7.846800002530091E-2</v>
      </c>
      <c r="S1541" s="1">
        <f t="shared" si="141"/>
        <v>7.2758765233145589E-2</v>
      </c>
      <c r="T1541" s="1">
        <f t="shared" si="142"/>
        <v>0.92724123476685438</v>
      </c>
      <c r="U1541" s="1">
        <f t="shared" si="143"/>
        <v>-3.2807263375874279E-2</v>
      </c>
      <c r="V1541" s="10">
        <f t="shared" si="138"/>
        <v>0</v>
      </c>
      <c r="W1541" s="12"/>
      <c r="X1541" s="12"/>
      <c r="Y1541" s="12"/>
      <c r="Z1541" s="12"/>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19"/>
      <c r="AX1541" s="8"/>
      <c r="AY1541" s="8"/>
      <c r="AZ1541" s="8"/>
      <c r="BA1541" s="8"/>
      <c r="BB1541" s="8"/>
      <c r="BC1541" s="8"/>
      <c r="BD1541" s="8"/>
      <c r="BE1541" s="8"/>
      <c r="BF1541" s="8"/>
      <c r="BG1541" s="8"/>
      <c r="BH1541" s="8"/>
      <c r="BI1541" s="8"/>
    </row>
    <row r="1542" spans="1:61" ht="15" thickBot="1">
      <c r="A1542" s="2">
        <v>0</v>
      </c>
      <c r="B1542" s="2">
        <v>0</v>
      </c>
      <c r="C1542" s="2">
        <v>65</v>
      </c>
      <c r="D1542" s="2">
        <v>1</v>
      </c>
      <c r="E1542" s="2">
        <v>0</v>
      </c>
      <c r="F1542" s="2">
        <v>0</v>
      </c>
      <c r="G1542" s="2">
        <v>0</v>
      </c>
      <c r="H1542" s="2">
        <v>0</v>
      </c>
      <c r="I1542" s="2">
        <v>1</v>
      </c>
      <c r="J1542" s="2">
        <v>0</v>
      </c>
      <c r="K1542" s="2">
        <v>245</v>
      </c>
      <c r="L1542" s="2">
        <v>171</v>
      </c>
      <c r="M1542" s="2">
        <v>89</v>
      </c>
      <c r="N1542" s="2">
        <v>23.07</v>
      </c>
      <c r="O1542" s="2">
        <v>82</v>
      </c>
      <c r="P1542" s="2">
        <v>93</v>
      </c>
      <c r="Q1542" s="1">
        <f t="shared" si="139"/>
        <v>-0.62604947541779232</v>
      </c>
      <c r="R1542" s="1">
        <f t="shared" si="140"/>
        <v>0.53469997947268499</v>
      </c>
      <c r="S1542" s="1">
        <f t="shared" si="141"/>
        <v>0.3484068460445312</v>
      </c>
      <c r="T1542" s="1">
        <f t="shared" si="142"/>
        <v>0.6515931539554688</v>
      </c>
      <c r="U1542" s="1">
        <f t="shared" si="143"/>
        <v>-0.18602348730855869</v>
      </c>
      <c r="V1542" s="10">
        <f t="shared" si="138"/>
        <v>1</v>
      </c>
      <c r="W1542" s="12"/>
      <c r="X1542" s="12"/>
      <c r="Y1542" s="12"/>
      <c r="Z1542" s="12"/>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19"/>
      <c r="AX1542" s="8"/>
      <c r="AY1542" s="8"/>
      <c r="AZ1542" s="8"/>
      <c r="BA1542" s="8"/>
      <c r="BB1542" s="8"/>
      <c r="BC1542" s="8"/>
      <c r="BD1542" s="8"/>
      <c r="BE1542" s="8"/>
      <c r="BF1542" s="8"/>
      <c r="BG1542" s="8"/>
      <c r="BH1542" s="8"/>
      <c r="BI1542" s="8"/>
    </row>
    <row r="1543" spans="1:61" ht="15" thickBot="1">
      <c r="A1543" s="2">
        <v>1</v>
      </c>
      <c r="B1543" s="2">
        <v>1</v>
      </c>
      <c r="C1543" s="2">
        <v>62</v>
      </c>
      <c r="D1543" s="2">
        <v>1</v>
      </c>
      <c r="E1543" s="2">
        <v>1</v>
      </c>
      <c r="F1543" s="2">
        <v>10</v>
      </c>
      <c r="G1543" s="2">
        <v>0</v>
      </c>
      <c r="H1543" s="2">
        <v>0</v>
      </c>
      <c r="I1543" s="2">
        <v>0</v>
      </c>
      <c r="J1543" s="2">
        <v>0</v>
      </c>
      <c r="K1543" s="2">
        <v>157</v>
      </c>
      <c r="L1543" s="2">
        <v>134</v>
      </c>
      <c r="M1543" s="2">
        <v>84</v>
      </c>
      <c r="N1543" s="2">
        <v>25.95</v>
      </c>
      <c r="O1543" s="2">
        <v>105</v>
      </c>
      <c r="P1543" s="2">
        <v>76</v>
      </c>
      <c r="Q1543" s="1">
        <f t="shared" si="139"/>
        <v>-1.1744555750801551</v>
      </c>
      <c r="R1543" s="1">
        <f t="shared" si="140"/>
        <v>0.30898715421132988</v>
      </c>
      <c r="S1543" s="1">
        <f t="shared" si="141"/>
        <v>0.23605056261800822</v>
      </c>
      <c r="T1543" s="1">
        <f t="shared" si="142"/>
        <v>0.23605056261800822</v>
      </c>
      <c r="U1543" s="1">
        <f t="shared" si="143"/>
        <v>-0.626994960106248</v>
      </c>
      <c r="V1543" s="10">
        <f t="shared" ref="V1543:V1606" si="144">IF(S1543&gt;0.1,1,0)</f>
        <v>1</v>
      </c>
      <c r="W1543" s="12"/>
      <c r="X1543" s="12"/>
      <c r="Y1543" s="12"/>
      <c r="Z1543" s="12"/>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19"/>
      <c r="AX1543" s="8"/>
      <c r="AY1543" s="8"/>
      <c r="AZ1543" s="8"/>
      <c r="BA1543" s="8"/>
      <c r="BB1543" s="8"/>
      <c r="BC1543" s="8"/>
      <c r="BD1543" s="8"/>
      <c r="BE1543" s="8"/>
      <c r="BF1543" s="8"/>
      <c r="BG1543" s="8"/>
      <c r="BH1543" s="8"/>
      <c r="BI1543" s="8"/>
    </row>
    <row r="1544" spans="1:61" ht="15" thickBot="1">
      <c r="A1544" s="2">
        <v>0</v>
      </c>
      <c r="B1544" s="2">
        <v>1</v>
      </c>
      <c r="C1544" s="2">
        <v>42</v>
      </c>
      <c r="D1544" s="2">
        <v>2</v>
      </c>
      <c r="E1544" s="2">
        <v>1</v>
      </c>
      <c r="F1544" s="2">
        <v>20</v>
      </c>
      <c r="G1544" s="2">
        <v>0</v>
      </c>
      <c r="H1544" s="2">
        <v>0</v>
      </c>
      <c r="I1544" s="2">
        <v>0</v>
      </c>
      <c r="J1544" s="2">
        <v>0</v>
      </c>
      <c r="K1544" s="2">
        <v>204</v>
      </c>
      <c r="L1544" s="2">
        <v>110</v>
      </c>
      <c r="M1544" s="2">
        <v>73</v>
      </c>
      <c r="N1544" s="2">
        <v>23.72</v>
      </c>
      <c r="O1544" s="2">
        <v>60</v>
      </c>
      <c r="P1544" s="2">
        <v>75</v>
      </c>
      <c r="Q1544" s="1">
        <f t="shared" ref="Q1544:Q1607" si="145">A$2+SUMPRODUCT($B$2:$P$2,B1544:P1544)</f>
        <v>-2.4022666421782333</v>
      </c>
      <c r="R1544" s="1">
        <f t="shared" ref="R1544:R1607" si="146">EXP(Q1544)</f>
        <v>9.0512561013497972E-2</v>
      </c>
      <c r="S1544" s="1">
        <f t="shared" ref="S1544:S1607" si="147">R1544/(1+R1544)</f>
        <v>8.3000016918078984E-2</v>
      </c>
      <c r="T1544" s="1">
        <f t="shared" ref="T1544:T1607" si="148">IF(A1544=1,S1544,1-S1544)</f>
        <v>0.91699998308192099</v>
      </c>
      <c r="U1544" s="1">
        <f t="shared" ref="U1544:U1607" si="149">LOG(T1544)</f>
        <v>-3.7630672342441752E-2</v>
      </c>
      <c r="V1544" s="10">
        <f t="shared" si="144"/>
        <v>0</v>
      </c>
      <c r="W1544" s="12"/>
      <c r="X1544" s="12"/>
      <c r="Y1544" s="12"/>
      <c r="Z1544" s="12"/>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19"/>
      <c r="AX1544" s="8"/>
      <c r="AY1544" s="8"/>
      <c r="AZ1544" s="8"/>
      <c r="BA1544" s="8"/>
      <c r="BB1544" s="8"/>
      <c r="BC1544" s="8"/>
      <c r="BD1544" s="8"/>
      <c r="BE1544" s="8"/>
      <c r="BF1544" s="8"/>
      <c r="BG1544" s="8"/>
      <c r="BH1544" s="8"/>
      <c r="BI1544" s="8"/>
    </row>
    <row r="1545" spans="1:61" ht="15" thickBot="1">
      <c r="A1545" s="2">
        <v>0</v>
      </c>
      <c r="B1545" s="2">
        <v>0</v>
      </c>
      <c r="C1545" s="2">
        <v>45</v>
      </c>
      <c r="D1545" s="2">
        <v>3</v>
      </c>
      <c r="E1545" s="2">
        <v>1</v>
      </c>
      <c r="F1545" s="2">
        <v>20</v>
      </c>
      <c r="G1545" s="2">
        <v>0</v>
      </c>
      <c r="H1545" s="2">
        <v>0</v>
      </c>
      <c r="I1545" s="2">
        <v>0</v>
      </c>
      <c r="J1545" s="2">
        <v>0</v>
      </c>
      <c r="K1545" s="2">
        <v>184</v>
      </c>
      <c r="L1545" s="2">
        <v>147</v>
      </c>
      <c r="M1545" s="2">
        <v>88</v>
      </c>
      <c r="N1545" s="2">
        <v>23.48</v>
      </c>
      <c r="O1545" s="2">
        <v>66</v>
      </c>
      <c r="P1545" s="2">
        <v>76</v>
      </c>
      <c r="Q1545" s="1">
        <f t="shared" si="145"/>
        <v>-2.3709713765578719</v>
      </c>
      <c r="R1545" s="1">
        <f t="shared" si="146"/>
        <v>9.3389965380579837E-2</v>
      </c>
      <c r="S1545" s="1">
        <f t="shared" si="147"/>
        <v>8.5413227062197603E-2</v>
      </c>
      <c r="T1545" s="1">
        <f t="shared" si="148"/>
        <v>0.91458677293780244</v>
      </c>
      <c r="U1545" s="1">
        <f t="shared" si="149"/>
        <v>-3.8775083823107515E-2</v>
      </c>
      <c r="V1545" s="10">
        <f t="shared" si="144"/>
        <v>0</v>
      </c>
      <c r="W1545" s="12"/>
      <c r="X1545" s="12"/>
      <c r="Y1545" s="12"/>
      <c r="Z1545" s="12"/>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19"/>
      <c r="AX1545" s="8"/>
      <c r="AY1545" s="8"/>
      <c r="AZ1545" s="8"/>
      <c r="BA1545" s="8"/>
      <c r="BB1545" s="8"/>
      <c r="BC1545" s="8"/>
      <c r="BD1545" s="8"/>
      <c r="BE1545" s="8"/>
      <c r="BF1545" s="8"/>
      <c r="BG1545" s="8"/>
      <c r="BH1545" s="8"/>
      <c r="BI1545" s="8"/>
    </row>
    <row r="1546" spans="1:61" ht="15" thickBot="1">
      <c r="A1546" s="2">
        <v>1</v>
      </c>
      <c r="B1546" s="2">
        <v>0</v>
      </c>
      <c r="C1546" s="2">
        <v>58</v>
      </c>
      <c r="D1546" s="2">
        <v>1</v>
      </c>
      <c r="E1546" s="2">
        <v>1</v>
      </c>
      <c r="F1546" s="2">
        <v>20</v>
      </c>
      <c r="G1546" s="2">
        <v>0</v>
      </c>
      <c r="H1546" s="2">
        <v>0</v>
      </c>
      <c r="I1546" s="2">
        <v>0</v>
      </c>
      <c r="J1546" s="2">
        <v>0</v>
      </c>
      <c r="K1546" s="2">
        <v>215</v>
      </c>
      <c r="L1546" s="2">
        <v>119.5</v>
      </c>
      <c r="M1546" s="2">
        <v>73</v>
      </c>
      <c r="N1546" s="2">
        <v>29.86</v>
      </c>
      <c r="O1546" s="2">
        <v>67</v>
      </c>
      <c r="P1546" s="2">
        <v>93</v>
      </c>
      <c r="Q1546" s="1">
        <f t="shared" si="145"/>
        <v>-1.5803494935765245</v>
      </c>
      <c r="R1546" s="1">
        <f t="shared" si="146"/>
        <v>0.20590312380916395</v>
      </c>
      <c r="S1546" s="1">
        <f t="shared" si="147"/>
        <v>0.17074599090411546</v>
      </c>
      <c r="T1546" s="1">
        <f t="shared" si="148"/>
        <v>0.17074599090411546</v>
      </c>
      <c r="U1546" s="1">
        <f t="shared" si="149"/>
        <v>-0.76764948471032823</v>
      </c>
      <c r="V1546" s="10">
        <f t="shared" si="144"/>
        <v>1</v>
      </c>
      <c r="W1546" s="12"/>
      <c r="X1546" s="12"/>
      <c r="Y1546" s="12"/>
      <c r="Z1546" s="12"/>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19"/>
      <c r="AX1546" s="8"/>
      <c r="AY1546" s="8"/>
      <c r="AZ1546" s="8"/>
      <c r="BA1546" s="8"/>
      <c r="BB1546" s="8"/>
      <c r="BC1546" s="8"/>
      <c r="BD1546" s="8"/>
      <c r="BE1546" s="8"/>
      <c r="BF1546" s="8"/>
      <c r="BG1546" s="8"/>
      <c r="BH1546" s="8"/>
      <c r="BI1546" s="8"/>
    </row>
    <row r="1547" spans="1:61" ht="15" thickBot="1">
      <c r="A1547" s="2">
        <v>0</v>
      </c>
      <c r="B1547" s="2">
        <v>0</v>
      </c>
      <c r="C1547" s="2">
        <v>46</v>
      </c>
      <c r="D1547" s="2">
        <v>2</v>
      </c>
      <c r="E1547" s="2">
        <v>0</v>
      </c>
      <c r="F1547" s="2">
        <v>0</v>
      </c>
      <c r="G1547" s="2">
        <v>0</v>
      </c>
      <c r="H1547" s="2">
        <v>0</v>
      </c>
      <c r="I1547" s="2">
        <v>1</v>
      </c>
      <c r="J1547" s="2">
        <v>0</v>
      </c>
      <c r="K1547" s="2">
        <v>264</v>
      </c>
      <c r="L1547" s="2">
        <v>150</v>
      </c>
      <c r="M1547" s="2">
        <v>99</v>
      </c>
      <c r="N1547" s="2">
        <v>26.67</v>
      </c>
      <c r="O1547" s="2">
        <v>80</v>
      </c>
      <c r="P1547" s="2">
        <v>102</v>
      </c>
      <c r="Q1547" s="1">
        <f t="shared" si="145"/>
        <v>-2.1047722871256509</v>
      </c>
      <c r="R1547" s="1">
        <f t="shared" si="146"/>
        <v>0.12187342325707617</v>
      </c>
      <c r="S1547" s="1">
        <f t="shared" si="147"/>
        <v>0.10863384471952947</v>
      </c>
      <c r="T1547" s="1">
        <f t="shared" si="148"/>
        <v>0.89136615528047058</v>
      </c>
      <c r="U1547" s="1">
        <f t="shared" si="149"/>
        <v>-4.9943859877370336E-2</v>
      </c>
      <c r="V1547" s="10">
        <f t="shared" si="144"/>
        <v>1</v>
      </c>
      <c r="W1547" s="12"/>
      <c r="X1547" s="12"/>
      <c r="Y1547" s="12"/>
      <c r="Z1547" s="12"/>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19"/>
      <c r="AX1547" s="8"/>
      <c r="AY1547" s="8"/>
      <c r="AZ1547" s="8"/>
      <c r="BA1547" s="8"/>
      <c r="BB1547" s="8"/>
      <c r="BC1547" s="8"/>
      <c r="BD1547" s="8"/>
      <c r="BE1547" s="8"/>
      <c r="BF1547" s="8"/>
      <c r="BG1547" s="8"/>
      <c r="BH1547" s="8"/>
      <c r="BI1547" s="8"/>
    </row>
    <row r="1548" spans="1:61" ht="15" thickBot="1">
      <c r="A1548" s="2">
        <v>0</v>
      </c>
      <c r="B1548" s="2">
        <v>1</v>
      </c>
      <c r="C1548" s="2">
        <v>51</v>
      </c>
      <c r="D1548" s="2">
        <v>1</v>
      </c>
      <c r="E1548" s="2">
        <v>1</v>
      </c>
      <c r="F1548" s="2">
        <v>43</v>
      </c>
      <c r="G1548" s="2">
        <v>0</v>
      </c>
      <c r="H1548" s="2">
        <v>0</v>
      </c>
      <c r="I1548" s="2">
        <v>1</v>
      </c>
      <c r="J1548" s="2">
        <v>0</v>
      </c>
      <c r="K1548" s="2">
        <v>176</v>
      </c>
      <c r="L1548" s="2">
        <v>140</v>
      </c>
      <c r="M1548" s="2">
        <v>88</v>
      </c>
      <c r="N1548" s="2">
        <v>27.56</v>
      </c>
      <c r="O1548" s="2">
        <v>110</v>
      </c>
      <c r="P1548" s="2">
        <v>83</v>
      </c>
      <c r="Q1548" s="1">
        <f t="shared" si="145"/>
        <v>-0.87910652315882043</v>
      </c>
      <c r="R1548" s="1">
        <f t="shared" si="146"/>
        <v>0.41515367621738392</v>
      </c>
      <c r="S1548" s="1">
        <f t="shared" si="147"/>
        <v>0.29336296346772978</v>
      </c>
      <c r="T1548" s="1">
        <f t="shared" si="148"/>
        <v>0.70663703653227028</v>
      </c>
      <c r="U1548" s="1">
        <f t="shared" si="149"/>
        <v>-0.15080360389513581</v>
      </c>
      <c r="V1548" s="10">
        <f t="shared" si="144"/>
        <v>1</v>
      </c>
      <c r="W1548" s="12"/>
      <c r="X1548" s="12"/>
      <c r="Y1548" s="12"/>
      <c r="Z1548" s="12"/>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19"/>
      <c r="AX1548" s="8"/>
      <c r="AY1548" s="8"/>
      <c r="AZ1548" s="8"/>
      <c r="BA1548" s="8"/>
      <c r="BB1548" s="8"/>
      <c r="BC1548" s="8"/>
      <c r="BD1548" s="8"/>
      <c r="BE1548" s="8"/>
      <c r="BF1548" s="8"/>
      <c r="BG1548" s="8"/>
      <c r="BH1548" s="8"/>
      <c r="BI1548" s="8"/>
    </row>
    <row r="1549" spans="1:61" ht="15" thickBot="1">
      <c r="A1549" s="2">
        <v>0</v>
      </c>
      <c r="B1549" s="2">
        <v>1</v>
      </c>
      <c r="C1549" s="2">
        <v>61</v>
      </c>
      <c r="D1549" s="2">
        <v>1</v>
      </c>
      <c r="E1549" s="2">
        <v>1</v>
      </c>
      <c r="F1549" s="2">
        <v>30</v>
      </c>
      <c r="G1549" s="2">
        <v>0</v>
      </c>
      <c r="H1549" s="2">
        <v>0</v>
      </c>
      <c r="I1549" s="2">
        <v>1</v>
      </c>
      <c r="J1549" s="2">
        <v>0</v>
      </c>
      <c r="K1549" s="2">
        <v>170</v>
      </c>
      <c r="L1549" s="2">
        <v>132</v>
      </c>
      <c r="M1549" s="2">
        <v>94</v>
      </c>
      <c r="N1549" s="2">
        <v>22.16</v>
      </c>
      <c r="O1549" s="2">
        <v>53</v>
      </c>
      <c r="P1549" s="2">
        <v>82</v>
      </c>
      <c r="Q1549" s="1">
        <f t="shared" si="145"/>
        <v>-0.49776784545595998</v>
      </c>
      <c r="R1549" s="1">
        <f t="shared" si="146"/>
        <v>0.60788604202944174</v>
      </c>
      <c r="S1549" s="1">
        <f t="shared" si="147"/>
        <v>0.37806537661225048</v>
      </c>
      <c r="T1549" s="1">
        <f t="shared" si="148"/>
        <v>0.62193462338774952</v>
      </c>
      <c r="U1549" s="1">
        <f t="shared" si="149"/>
        <v>-0.206255265139065</v>
      </c>
      <c r="V1549" s="10">
        <f t="shared" si="144"/>
        <v>1</v>
      </c>
      <c r="W1549" s="12"/>
      <c r="X1549" s="12"/>
      <c r="Y1549" s="12"/>
      <c r="Z1549" s="12"/>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19"/>
      <c r="AX1549" s="8"/>
      <c r="AY1549" s="8"/>
      <c r="AZ1549" s="8"/>
      <c r="BA1549" s="8"/>
      <c r="BB1549" s="8"/>
      <c r="BC1549" s="8"/>
      <c r="BD1549" s="8"/>
      <c r="BE1549" s="8"/>
      <c r="BF1549" s="8"/>
      <c r="BG1549" s="8"/>
      <c r="BH1549" s="8"/>
      <c r="BI1549" s="8"/>
    </row>
    <row r="1550" spans="1:61" ht="15" thickBot="1">
      <c r="A1550" s="2">
        <v>0</v>
      </c>
      <c r="B1550" s="2">
        <v>1</v>
      </c>
      <c r="C1550" s="2">
        <v>40</v>
      </c>
      <c r="D1550" s="2">
        <v>4</v>
      </c>
      <c r="E1550" s="2">
        <v>0</v>
      </c>
      <c r="F1550" s="2">
        <v>0</v>
      </c>
      <c r="G1550" s="2">
        <v>0</v>
      </c>
      <c r="H1550" s="2">
        <v>0</v>
      </c>
      <c r="I1550" s="2">
        <v>0</v>
      </c>
      <c r="J1550" s="2">
        <v>0</v>
      </c>
      <c r="K1550" s="2">
        <v>209</v>
      </c>
      <c r="L1550" s="2">
        <v>123.5</v>
      </c>
      <c r="M1550" s="2">
        <v>83</v>
      </c>
      <c r="N1550" s="2">
        <v>28.06</v>
      </c>
      <c r="O1550" s="2">
        <v>72</v>
      </c>
      <c r="P1550" s="2">
        <v>63</v>
      </c>
      <c r="Q1550" s="1">
        <f t="shared" si="145"/>
        <v>-2.9697497781071283</v>
      </c>
      <c r="R1550" s="1">
        <f t="shared" si="146"/>
        <v>5.1316149149550599E-2</v>
      </c>
      <c r="S1550" s="1">
        <f t="shared" si="147"/>
        <v>4.8811339187609902E-2</v>
      </c>
      <c r="T1550" s="1">
        <f t="shared" si="148"/>
        <v>0.95118866081239006</v>
      </c>
      <c r="U1550" s="1">
        <f t="shared" si="149"/>
        <v>-2.1733335613882368E-2</v>
      </c>
      <c r="V1550" s="10">
        <f t="shared" si="144"/>
        <v>0</v>
      </c>
      <c r="W1550" s="12"/>
      <c r="X1550" s="12"/>
      <c r="Y1550" s="12"/>
      <c r="Z1550" s="12"/>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19"/>
      <c r="AX1550" s="8"/>
      <c r="AY1550" s="8"/>
      <c r="AZ1550" s="8"/>
      <c r="BA1550" s="8"/>
      <c r="BB1550" s="8"/>
      <c r="BC1550" s="8"/>
      <c r="BD1550" s="8"/>
      <c r="BE1550" s="8"/>
      <c r="BF1550" s="8"/>
      <c r="BG1550" s="8"/>
      <c r="BH1550" s="8"/>
      <c r="BI1550" s="8"/>
    </row>
    <row r="1551" spans="1:61" ht="15" thickBot="1">
      <c r="A1551" s="2">
        <v>0</v>
      </c>
      <c r="B1551" s="2">
        <v>1</v>
      </c>
      <c r="C1551" s="2">
        <v>56</v>
      </c>
      <c r="D1551" s="2">
        <v>2</v>
      </c>
      <c r="E1551" s="2">
        <v>1</v>
      </c>
      <c r="F1551" s="2">
        <v>20</v>
      </c>
      <c r="G1551" s="2">
        <v>0</v>
      </c>
      <c r="H1551" s="2">
        <v>0</v>
      </c>
      <c r="I1551" s="2">
        <v>0</v>
      </c>
      <c r="J1551" s="2">
        <v>0</v>
      </c>
      <c r="K1551" s="2">
        <v>189</v>
      </c>
      <c r="L1551" s="2">
        <v>120</v>
      </c>
      <c r="M1551" s="2">
        <v>70</v>
      </c>
      <c r="N1551" s="2">
        <v>21.41</v>
      </c>
      <c r="O1551" s="2">
        <v>70</v>
      </c>
      <c r="P1551" s="2">
        <v>70</v>
      </c>
      <c r="Q1551" s="1">
        <f t="shared" si="145"/>
        <v>-1.465514510710463</v>
      </c>
      <c r="R1551" s="1">
        <f t="shared" si="146"/>
        <v>0.23095912995614779</v>
      </c>
      <c r="S1551" s="1">
        <f t="shared" si="147"/>
        <v>0.18762534379543175</v>
      </c>
      <c r="T1551" s="1">
        <f t="shared" si="148"/>
        <v>0.81237465620456828</v>
      </c>
      <c r="U1551" s="1">
        <f t="shared" si="149"/>
        <v>-9.0243633817444074E-2</v>
      </c>
      <c r="V1551" s="10">
        <f t="shared" si="144"/>
        <v>1</v>
      </c>
      <c r="W1551" s="12"/>
      <c r="X1551" s="12"/>
      <c r="Y1551" s="12"/>
      <c r="Z1551" s="12"/>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19"/>
      <c r="AX1551" s="8"/>
      <c r="AY1551" s="8"/>
      <c r="AZ1551" s="8"/>
      <c r="BA1551" s="8"/>
      <c r="BB1551" s="8"/>
      <c r="BC1551" s="8"/>
      <c r="BD1551" s="8"/>
      <c r="BE1551" s="8"/>
      <c r="BF1551" s="8"/>
      <c r="BG1551" s="8"/>
      <c r="BH1551" s="8"/>
      <c r="BI1551" s="8"/>
    </row>
    <row r="1552" spans="1:61" ht="15" thickBot="1">
      <c r="A1552" s="2">
        <v>0</v>
      </c>
      <c r="B1552" s="2">
        <v>1</v>
      </c>
      <c r="C1552" s="2">
        <v>53</v>
      </c>
      <c r="D1552" s="2">
        <v>2</v>
      </c>
      <c r="E1552" s="2">
        <v>0</v>
      </c>
      <c r="F1552" s="2">
        <v>0</v>
      </c>
      <c r="G1552" s="2">
        <v>0</v>
      </c>
      <c r="H1552" s="2">
        <v>0</v>
      </c>
      <c r="I1552" s="2">
        <v>0</v>
      </c>
      <c r="J1552" s="2">
        <v>0</v>
      </c>
      <c r="K1552" s="2">
        <v>202</v>
      </c>
      <c r="L1552" s="2">
        <v>119</v>
      </c>
      <c r="M1552" s="2">
        <v>80</v>
      </c>
      <c r="N1552" s="2">
        <v>23.98</v>
      </c>
      <c r="O1552" s="2">
        <v>64</v>
      </c>
      <c r="P1552" s="2">
        <v>78</v>
      </c>
      <c r="Q1552" s="1">
        <f t="shared" si="145"/>
        <v>-2.0186312108848057</v>
      </c>
      <c r="R1552" s="1">
        <f t="shared" si="146"/>
        <v>0.13283716676406859</v>
      </c>
      <c r="S1552" s="1">
        <f t="shared" si="147"/>
        <v>0.11726060078300207</v>
      </c>
      <c r="T1552" s="1">
        <f t="shared" si="148"/>
        <v>0.88273939921699796</v>
      </c>
      <c r="U1552" s="1">
        <f t="shared" si="149"/>
        <v>-5.4167489159037269E-2</v>
      </c>
      <c r="V1552" s="10">
        <f t="shared" si="144"/>
        <v>1</v>
      </c>
      <c r="W1552" s="12"/>
      <c r="X1552" s="12"/>
      <c r="Y1552" s="12"/>
      <c r="Z1552" s="12"/>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19"/>
      <c r="AX1552" s="8"/>
      <c r="AY1552" s="8"/>
      <c r="AZ1552" s="8"/>
      <c r="BA1552" s="8"/>
      <c r="BB1552" s="8"/>
      <c r="BC1552" s="8"/>
      <c r="BD1552" s="8"/>
      <c r="BE1552" s="8"/>
      <c r="BF1552" s="8"/>
      <c r="BG1552" s="8"/>
      <c r="BH1552" s="8"/>
      <c r="BI1552" s="8"/>
    </row>
    <row r="1553" spans="1:61" ht="15" thickBot="1">
      <c r="A1553" s="2">
        <v>0</v>
      </c>
      <c r="B1553" s="2">
        <v>1</v>
      </c>
      <c r="C1553" s="2">
        <v>42</v>
      </c>
      <c r="D1553" s="2">
        <v>2</v>
      </c>
      <c r="E1553" s="2">
        <v>1</v>
      </c>
      <c r="F1553" s="2">
        <v>35</v>
      </c>
      <c r="G1553" s="2">
        <v>0</v>
      </c>
      <c r="H1553" s="2">
        <v>0</v>
      </c>
      <c r="I1553" s="2">
        <v>1</v>
      </c>
      <c r="J1553" s="2">
        <v>0</v>
      </c>
      <c r="K1553" s="2">
        <v>211</v>
      </c>
      <c r="L1553" s="2">
        <v>138</v>
      </c>
      <c r="M1553" s="2">
        <v>90</v>
      </c>
      <c r="N1553" s="2">
        <v>25.49</v>
      </c>
      <c r="O1553" s="2">
        <v>69</v>
      </c>
      <c r="P1553" s="2">
        <v>73</v>
      </c>
      <c r="Q1553" s="1">
        <f t="shared" si="145"/>
        <v>-1.5509614898936084</v>
      </c>
      <c r="R1553" s="1">
        <f t="shared" si="146"/>
        <v>0.2120439976212139</v>
      </c>
      <c r="S1553" s="1">
        <f t="shared" si="147"/>
        <v>0.17494744253292491</v>
      </c>
      <c r="T1553" s="1">
        <f t="shared" si="148"/>
        <v>0.82505255746707507</v>
      </c>
      <c r="U1553" s="1">
        <f t="shared" si="149"/>
        <v>-8.3518385158067504E-2</v>
      </c>
      <c r="V1553" s="10">
        <f t="shared" si="144"/>
        <v>1</v>
      </c>
      <c r="W1553" s="12"/>
      <c r="X1553" s="12"/>
      <c r="Y1553" s="12"/>
      <c r="Z1553" s="12"/>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19"/>
      <c r="AX1553" s="8"/>
      <c r="AY1553" s="8"/>
      <c r="AZ1553" s="8"/>
      <c r="BA1553" s="8"/>
      <c r="BB1553" s="8"/>
      <c r="BC1553" s="8"/>
      <c r="BD1553" s="8"/>
      <c r="BE1553" s="8"/>
      <c r="BF1553" s="8"/>
      <c r="BG1553" s="8"/>
      <c r="BH1553" s="8"/>
      <c r="BI1553" s="8"/>
    </row>
    <row r="1554" spans="1:61" ht="15" thickBot="1">
      <c r="A1554" s="2">
        <v>1</v>
      </c>
      <c r="B1554" s="2">
        <v>0</v>
      </c>
      <c r="C1554" s="2">
        <v>59</v>
      </c>
      <c r="D1554" s="2">
        <v>1</v>
      </c>
      <c r="E1554" s="2">
        <v>0</v>
      </c>
      <c r="F1554" s="2">
        <v>0</v>
      </c>
      <c r="G1554" s="2">
        <v>0</v>
      </c>
      <c r="H1554" s="2">
        <v>0</v>
      </c>
      <c r="I1554" s="2">
        <v>1</v>
      </c>
      <c r="J1554" s="2">
        <v>0</v>
      </c>
      <c r="K1554" s="2">
        <v>240</v>
      </c>
      <c r="L1554" s="2">
        <v>155.5</v>
      </c>
      <c r="M1554" s="2">
        <v>100.5</v>
      </c>
      <c r="N1554" s="2">
        <v>33.54</v>
      </c>
      <c r="O1554" s="2">
        <v>72</v>
      </c>
      <c r="P1554" s="2">
        <v>116</v>
      </c>
      <c r="Q1554" s="1">
        <f t="shared" si="145"/>
        <v>-1.0389035613624955</v>
      </c>
      <c r="R1554" s="1">
        <f t="shared" si="146"/>
        <v>0.35384243586402264</v>
      </c>
      <c r="S1554" s="1">
        <f t="shared" si="147"/>
        <v>0.26136160788770096</v>
      </c>
      <c r="T1554" s="1">
        <f t="shared" si="148"/>
        <v>0.26136160788770096</v>
      </c>
      <c r="U1554" s="1">
        <f t="shared" si="149"/>
        <v>-0.5827582067595547</v>
      </c>
      <c r="V1554" s="10">
        <f t="shared" si="144"/>
        <v>1</v>
      </c>
      <c r="W1554" s="12"/>
      <c r="X1554" s="12"/>
      <c r="Y1554" s="12"/>
      <c r="Z1554" s="12"/>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19"/>
      <c r="AX1554" s="8"/>
      <c r="AY1554" s="8"/>
      <c r="AZ1554" s="8"/>
      <c r="BA1554" s="8"/>
      <c r="BB1554" s="8"/>
      <c r="BC1554" s="8"/>
      <c r="BD1554" s="8"/>
      <c r="BE1554" s="8"/>
      <c r="BF1554" s="8"/>
      <c r="BG1554" s="8"/>
      <c r="BH1554" s="8"/>
      <c r="BI1554" s="8"/>
    </row>
    <row r="1555" spans="1:61" ht="15" thickBot="1">
      <c r="A1555" s="2">
        <v>0</v>
      </c>
      <c r="B1555" s="2">
        <v>0</v>
      </c>
      <c r="C1555" s="2">
        <v>40</v>
      </c>
      <c r="D1555" s="2">
        <v>4</v>
      </c>
      <c r="E1555" s="2">
        <v>1</v>
      </c>
      <c r="F1555" s="2">
        <v>3</v>
      </c>
      <c r="G1555" s="2">
        <v>0</v>
      </c>
      <c r="H1555" s="2">
        <v>0</v>
      </c>
      <c r="I1555" s="2">
        <v>0</v>
      </c>
      <c r="J1555" s="2">
        <v>0</v>
      </c>
      <c r="K1555" s="2">
        <v>188</v>
      </c>
      <c r="L1555" s="2">
        <v>105</v>
      </c>
      <c r="M1555" s="2">
        <v>65</v>
      </c>
      <c r="N1555" s="2">
        <v>21.15</v>
      </c>
      <c r="O1555" s="2">
        <v>58</v>
      </c>
      <c r="P1555" s="2">
        <v>70</v>
      </c>
      <c r="Q1555" s="1">
        <f t="shared" si="145"/>
        <v>-3.6106744424040613</v>
      </c>
      <c r="R1555" s="1">
        <f t="shared" si="146"/>
        <v>2.7033608104903989E-2</v>
      </c>
      <c r="S1555" s="1">
        <f t="shared" si="147"/>
        <v>2.6322028696594221E-2</v>
      </c>
      <c r="T1555" s="1">
        <f t="shared" si="148"/>
        <v>0.97367797130340583</v>
      </c>
      <c r="U1555" s="1">
        <f t="shared" si="149"/>
        <v>-1.158465545286879E-2</v>
      </c>
      <c r="V1555" s="10">
        <f t="shared" si="144"/>
        <v>0</v>
      </c>
      <c r="W1555" s="12"/>
      <c r="X1555" s="12"/>
      <c r="Y1555" s="12"/>
      <c r="Z1555" s="12"/>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19"/>
      <c r="AX1555" s="8"/>
      <c r="AY1555" s="8"/>
      <c r="AZ1555" s="8"/>
      <c r="BA1555" s="8"/>
      <c r="BB1555" s="8"/>
      <c r="BC1555" s="8"/>
      <c r="BD1555" s="8"/>
      <c r="BE1555" s="8"/>
      <c r="BF1555" s="8"/>
      <c r="BG1555" s="8"/>
      <c r="BH1555" s="8"/>
      <c r="BI1555" s="8"/>
    </row>
    <row r="1556" spans="1:61" ht="15" thickBot="1">
      <c r="A1556" s="2">
        <v>0</v>
      </c>
      <c r="B1556" s="2">
        <v>1</v>
      </c>
      <c r="C1556" s="2">
        <v>60</v>
      </c>
      <c r="D1556" s="2">
        <v>1</v>
      </c>
      <c r="E1556" s="2">
        <v>0</v>
      </c>
      <c r="F1556" s="2">
        <v>0</v>
      </c>
      <c r="G1556" s="2">
        <v>0</v>
      </c>
      <c r="H1556" s="2">
        <v>0</v>
      </c>
      <c r="I1556" s="2">
        <v>0</v>
      </c>
      <c r="J1556" s="2">
        <v>0</v>
      </c>
      <c r="K1556" s="2">
        <v>275</v>
      </c>
      <c r="L1556" s="2">
        <v>132</v>
      </c>
      <c r="M1556" s="2">
        <v>82</v>
      </c>
      <c r="N1556" s="2">
        <v>23.53</v>
      </c>
      <c r="O1556" s="2">
        <v>75</v>
      </c>
      <c r="P1556" s="2">
        <v>62</v>
      </c>
      <c r="Q1556" s="1">
        <f t="shared" si="145"/>
        <v>-1.3207237055953769</v>
      </c>
      <c r="R1556" s="1">
        <f t="shared" si="146"/>
        <v>0.26694204459225118</v>
      </c>
      <c r="S1556" s="1">
        <f t="shared" si="147"/>
        <v>0.21069791292478812</v>
      </c>
      <c r="T1556" s="1">
        <f t="shared" si="148"/>
        <v>0.78930208707521188</v>
      </c>
      <c r="U1556" s="1">
        <f t="shared" si="149"/>
        <v>-0.10275674883019843</v>
      </c>
      <c r="V1556" s="10">
        <f t="shared" si="144"/>
        <v>1</v>
      </c>
      <c r="W1556" s="12"/>
      <c r="X1556" s="12"/>
      <c r="Y1556" s="12"/>
      <c r="Z1556" s="12"/>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19"/>
      <c r="AX1556" s="8"/>
      <c r="AY1556" s="8"/>
      <c r="AZ1556" s="8"/>
      <c r="BA1556" s="8"/>
      <c r="BB1556" s="8"/>
      <c r="BC1556" s="8"/>
      <c r="BD1556" s="8"/>
      <c r="BE1556" s="8"/>
      <c r="BF1556" s="8"/>
      <c r="BG1556" s="8"/>
      <c r="BH1556" s="8"/>
      <c r="BI1556" s="8"/>
    </row>
    <row r="1557" spans="1:61" ht="15" thickBot="1">
      <c r="A1557" s="2">
        <v>0</v>
      </c>
      <c r="B1557" s="2">
        <v>1</v>
      </c>
      <c r="C1557" s="2">
        <v>56</v>
      </c>
      <c r="D1557" s="2">
        <v>3</v>
      </c>
      <c r="E1557" s="2">
        <v>0</v>
      </c>
      <c r="F1557" s="2">
        <v>0</v>
      </c>
      <c r="G1557" s="2">
        <v>0</v>
      </c>
      <c r="H1557" s="2">
        <v>0</v>
      </c>
      <c r="I1557" s="2">
        <v>0</v>
      </c>
      <c r="J1557" s="2">
        <v>0</v>
      </c>
      <c r="K1557" s="2">
        <v>205</v>
      </c>
      <c r="L1557" s="2">
        <v>129</v>
      </c>
      <c r="M1557" s="2">
        <v>83.5</v>
      </c>
      <c r="N1557" s="2">
        <v>28.82</v>
      </c>
      <c r="O1557" s="2">
        <v>56</v>
      </c>
      <c r="P1557" s="2">
        <v>64</v>
      </c>
      <c r="Q1557" s="1">
        <f t="shared" si="145"/>
        <v>-1.7706255589380726</v>
      </c>
      <c r="R1557" s="1">
        <f t="shared" si="146"/>
        <v>0.17022646882254466</v>
      </c>
      <c r="S1557" s="1">
        <f t="shared" si="147"/>
        <v>0.14546455182629961</v>
      </c>
      <c r="T1557" s="1">
        <f t="shared" si="148"/>
        <v>0.85453544817370042</v>
      </c>
      <c r="U1557" s="1">
        <f t="shared" si="149"/>
        <v>-6.8269916996003127E-2</v>
      </c>
      <c r="V1557" s="10">
        <f t="shared" si="144"/>
        <v>1</v>
      </c>
      <c r="W1557" s="12"/>
      <c r="X1557" s="12"/>
      <c r="Y1557" s="12"/>
      <c r="Z1557" s="12"/>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19"/>
      <c r="AX1557" s="8"/>
      <c r="AY1557" s="8"/>
      <c r="AZ1557" s="8"/>
      <c r="BA1557" s="8"/>
      <c r="BB1557" s="8"/>
      <c r="BC1557" s="8"/>
      <c r="BD1557" s="8"/>
      <c r="BE1557" s="8"/>
      <c r="BF1557" s="8"/>
      <c r="BG1557" s="8"/>
      <c r="BH1557" s="8"/>
      <c r="BI1557" s="8"/>
    </row>
    <row r="1558" spans="1:61" ht="15" thickBot="1">
      <c r="A1558" s="2">
        <v>0</v>
      </c>
      <c r="B1558" s="2">
        <v>1</v>
      </c>
      <c r="C1558" s="2">
        <v>40</v>
      </c>
      <c r="D1558" s="2">
        <v>1</v>
      </c>
      <c r="E1558" s="2">
        <v>1</v>
      </c>
      <c r="F1558" s="2">
        <v>20</v>
      </c>
      <c r="G1558" s="2">
        <v>0</v>
      </c>
      <c r="H1558" s="2">
        <v>0</v>
      </c>
      <c r="I1558" s="2">
        <v>0</v>
      </c>
      <c r="J1558" s="2">
        <v>0</v>
      </c>
      <c r="K1558" s="2">
        <v>160</v>
      </c>
      <c r="L1558" s="2">
        <v>123</v>
      </c>
      <c r="M1558" s="2">
        <v>79</v>
      </c>
      <c r="N1558" s="2">
        <v>21.19</v>
      </c>
      <c r="O1558" s="2">
        <v>85</v>
      </c>
      <c r="P1558" s="2">
        <v>93</v>
      </c>
      <c r="Q1558" s="1">
        <f t="shared" si="145"/>
        <v>-2.3789200978185399</v>
      </c>
      <c r="R1558" s="1">
        <f t="shared" si="146"/>
        <v>9.2650577066043072E-2</v>
      </c>
      <c r="S1558" s="1">
        <f t="shared" si="147"/>
        <v>8.4794333166258867E-2</v>
      </c>
      <c r="T1558" s="1">
        <f t="shared" si="148"/>
        <v>0.91520566683374116</v>
      </c>
      <c r="U1558" s="1">
        <f t="shared" si="149"/>
        <v>-3.8481299448117991E-2</v>
      </c>
      <c r="V1558" s="10">
        <f t="shared" si="144"/>
        <v>0</v>
      </c>
      <c r="W1558" s="12"/>
      <c r="X1558" s="12"/>
      <c r="Y1558" s="12"/>
      <c r="Z1558" s="12"/>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19"/>
      <c r="AX1558" s="8"/>
      <c r="AY1558" s="8"/>
      <c r="AZ1558" s="8"/>
      <c r="BA1558" s="8"/>
      <c r="BB1558" s="8"/>
      <c r="BC1558" s="8"/>
      <c r="BD1558" s="8"/>
      <c r="BE1558" s="8"/>
      <c r="BF1558" s="8"/>
      <c r="BG1558" s="8"/>
      <c r="BH1558" s="8"/>
      <c r="BI1558" s="8"/>
    </row>
    <row r="1559" spans="1:61" ht="15" thickBot="1">
      <c r="A1559" s="2">
        <v>0</v>
      </c>
      <c r="B1559" s="2">
        <v>1</v>
      </c>
      <c r="C1559" s="2">
        <v>43</v>
      </c>
      <c r="D1559" s="2">
        <v>3</v>
      </c>
      <c r="E1559" s="2">
        <v>1</v>
      </c>
      <c r="F1559" s="2">
        <v>15</v>
      </c>
      <c r="G1559" s="2">
        <v>0</v>
      </c>
      <c r="H1559" s="2">
        <v>0</v>
      </c>
      <c r="I1559" s="2">
        <v>0</v>
      </c>
      <c r="J1559" s="2">
        <v>0</v>
      </c>
      <c r="K1559" s="2">
        <v>224</v>
      </c>
      <c r="L1559" s="2">
        <v>97</v>
      </c>
      <c r="M1559" s="2">
        <v>64</v>
      </c>
      <c r="N1559" s="2">
        <v>23.05</v>
      </c>
      <c r="O1559" s="2">
        <v>75</v>
      </c>
      <c r="P1559" s="2">
        <v>68</v>
      </c>
      <c r="Q1559" s="1">
        <f t="shared" si="145"/>
        <v>-2.6935585520111944</v>
      </c>
      <c r="R1559" s="1">
        <f t="shared" si="146"/>
        <v>6.7639810807164275E-2</v>
      </c>
      <c r="S1559" s="1">
        <f t="shared" si="147"/>
        <v>6.3354522866683624E-2</v>
      </c>
      <c r="T1559" s="1">
        <f t="shared" si="148"/>
        <v>0.93664547713331636</v>
      </c>
      <c r="U1559" s="1">
        <f t="shared" si="149"/>
        <v>-2.8424759656042086E-2</v>
      </c>
      <c r="V1559" s="10">
        <f t="shared" si="144"/>
        <v>0</v>
      </c>
      <c r="W1559" s="12"/>
      <c r="X1559" s="12"/>
      <c r="Y1559" s="12"/>
      <c r="Z1559" s="12"/>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19"/>
      <c r="AX1559" s="8"/>
      <c r="AY1559" s="8"/>
      <c r="AZ1559" s="8"/>
      <c r="BA1559" s="8"/>
      <c r="BB1559" s="8"/>
      <c r="BC1559" s="8"/>
      <c r="BD1559" s="8"/>
      <c r="BE1559" s="8"/>
      <c r="BF1559" s="8"/>
      <c r="BG1559" s="8"/>
      <c r="BH1559" s="8"/>
      <c r="BI1559" s="8"/>
    </row>
    <row r="1560" spans="1:61" ht="15" thickBot="1">
      <c r="A1560" s="2">
        <v>0</v>
      </c>
      <c r="B1560" s="2">
        <v>0</v>
      </c>
      <c r="C1560" s="2">
        <v>55</v>
      </c>
      <c r="D1560" s="2">
        <v>2</v>
      </c>
      <c r="E1560" s="2">
        <v>0</v>
      </c>
      <c r="F1560" s="2">
        <v>0</v>
      </c>
      <c r="G1560" s="2">
        <v>1</v>
      </c>
      <c r="H1560" s="2">
        <v>0</v>
      </c>
      <c r="I1560" s="2">
        <v>1</v>
      </c>
      <c r="J1560" s="2">
        <v>0</v>
      </c>
      <c r="K1560" s="2">
        <v>285</v>
      </c>
      <c r="L1560" s="2">
        <v>158</v>
      </c>
      <c r="M1560" s="2">
        <v>98</v>
      </c>
      <c r="N1560" s="2">
        <v>30.23</v>
      </c>
      <c r="O1560" s="2">
        <v>70</v>
      </c>
      <c r="P1560" s="2">
        <v>88</v>
      </c>
      <c r="Q1560" s="1">
        <f t="shared" si="145"/>
        <v>-1.24128626219919</v>
      </c>
      <c r="R1560" s="1">
        <f t="shared" si="146"/>
        <v>0.28901223324468545</v>
      </c>
      <c r="S1560" s="1">
        <f t="shared" si="147"/>
        <v>0.22421217253864806</v>
      </c>
      <c r="T1560" s="1">
        <f t="shared" si="148"/>
        <v>0.77578782746135189</v>
      </c>
      <c r="U1560" s="1">
        <f t="shared" si="149"/>
        <v>-0.1102570390023186</v>
      </c>
      <c r="V1560" s="10">
        <f t="shared" si="144"/>
        <v>1</v>
      </c>
      <c r="W1560" s="12"/>
      <c r="X1560" s="12"/>
      <c r="Y1560" s="12"/>
      <c r="Z1560" s="12"/>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19"/>
      <c r="AX1560" s="8"/>
      <c r="AY1560" s="8"/>
      <c r="AZ1560" s="8"/>
      <c r="BA1560" s="8"/>
      <c r="BB1560" s="8"/>
      <c r="BC1560" s="8"/>
      <c r="BD1560" s="8"/>
      <c r="BE1560" s="8"/>
      <c r="BF1560" s="8"/>
      <c r="BG1560" s="8"/>
      <c r="BH1560" s="8"/>
      <c r="BI1560" s="8"/>
    </row>
    <row r="1561" spans="1:61" ht="15" thickBot="1">
      <c r="A1561" s="2">
        <v>0</v>
      </c>
      <c r="B1561" s="2">
        <v>0</v>
      </c>
      <c r="C1561" s="2">
        <v>49</v>
      </c>
      <c r="D1561" s="2">
        <v>2</v>
      </c>
      <c r="E1561" s="2">
        <v>0</v>
      </c>
      <c r="F1561" s="2">
        <v>0</v>
      </c>
      <c r="G1561" s="2">
        <v>0</v>
      </c>
      <c r="H1561" s="2">
        <v>0</v>
      </c>
      <c r="I1561" s="2">
        <v>0</v>
      </c>
      <c r="J1561" s="2">
        <v>0</v>
      </c>
      <c r="K1561" s="2">
        <v>275</v>
      </c>
      <c r="L1561" s="2">
        <v>155</v>
      </c>
      <c r="M1561" s="2">
        <v>89</v>
      </c>
      <c r="N1561" s="2">
        <v>25.01</v>
      </c>
      <c r="O1561" s="2">
        <v>74</v>
      </c>
      <c r="P1561" s="2">
        <v>85</v>
      </c>
      <c r="Q1561" s="1">
        <f t="shared" si="145"/>
        <v>-2.1226572576382576</v>
      </c>
      <c r="R1561" s="1">
        <f t="shared" si="146"/>
        <v>0.1197130969474077</v>
      </c>
      <c r="S1561" s="1">
        <f t="shared" si="147"/>
        <v>0.10691408118184274</v>
      </c>
      <c r="T1561" s="1">
        <f t="shared" si="148"/>
        <v>0.89308591881815724</v>
      </c>
      <c r="U1561" s="1">
        <f t="shared" si="149"/>
        <v>-4.9106758050232409E-2</v>
      </c>
      <c r="V1561" s="10">
        <f t="shared" si="144"/>
        <v>1</v>
      </c>
      <c r="W1561" s="12"/>
      <c r="X1561" s="12"/>
      <c r="Y1561" s="12"/>
      <c r="Z1561" s="12"/>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19"/>
      <c r="AX1561" s="8"/>
      <c r="AY1561" s="8"/>
      <c r="AZ1561" s="8"/>
      <c r="BA1561" s="8"/>
      <c r="BB1561" s="8"/>
      <c r="BC1561" s="8"/>
      <c r="BD1561" s="8"/>
      <c r="BE1561" s="8"/>
      <c r="BF1561" s="8"/>
      <c r="BG1561" s="8"/>
      <c r="BH1561" s="8"/>
      <c r="BI1561" s="8"/>
    </row>
    <row r="1562" spans="1:61" ht="15" thickBot="1">
      <c r="A1562" s="2">
        <v>1</v>
      </c>
      <c r="B1562" s="2">
        <v>1</v>
      </c>
      <c r="C1562" s="2">
        <v>59</v>
      </c>
      <c r="D1562" s="2">
        <v>3</v>
      </c>
      <c r="E1562" s="2">
        <v>1</v>
      </c>
      <c r="F1562" s="2">
        <v>20</v>
      </c>
      <c r="G1562" s="2">
        <v>0</v>
      </c>
      <c r="H1562" s="2">
        <v>0</v>
      </c>
      <c r="I1562" s="2">
        <v>0</v>
      </c>
      <c r="J1562" s="2">
        <v>0</v>
      </c>
      <c r="K1562" s="2">
        <v>238</v>
      </c>
      <c r="L1562" s="2">
        <v>112.5</v>
      </c>
      <c r="M1562" s="2">
        <v>75.5</v>
      </c>
      <c r="N1562" s="2">
        <v>26.42</v>
      </c>
      <c r="O1562" s="2">
        <v>58</v>
      </c>
      <c r="P1562" s="2">
        <v>67</v>
      </c>
      <c r="Q1562" s="1">
        <f t="shared" si="145"/>
        <v>-1.2965052619993722</v>
      </c>
      <c r="R1562" s="1">
        <f t="shared" si="146"/>
        <v>0.27348588642968702</v>
      </c>
      <c r="S1562" s="1">
        <f t="shared" si="147"/>
        <v>0.21475376315039124</v>
      </c>
      <c r="T1562" s="1">
        <f t="shared" si="148"/>
        <v>0.21475376315039124</v>
      </c>
      <c r="U1562" s="1">
        <f t="shared" si="149"/>
        <v>-0.66805921724698658</v>
      </c>
      <c r="V1562" s="10">
        <f t="shared" si="144"/>
        <v>1</v>
      </c>
      <c r="W1562" s="12"/>
      <c r="X1562" s="12"/>
      <c r="Y1562" s="12"/>
      <c r="Z1562" s="12"/>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19"/>
      <c r="AX1562" s="8"/>
      <c r="AY1562" s="8"/>
      <c r="AZ1562" s="8"/>
      <c r="BA1562" s="8"/>
      <c r="BB1562" s="8"/>
      <c r="BC1562" s="8"/>
      <c r="BD1562" s="8"/>
      <c r="BE1562" s="8"/>
      <c r="BF1562" s="8"/>
      <c r="BG1562" s="8"/>
      <c r="BH1562" s="8"/>
      <c r="BI1562" s="8"/>
    </row>
    <row r="1563" spans="1:61" ht="15" thickBot="1">
      <c r="A1563" s="2">
        <v>0</v>
      </c>
      <c r="B1563" s="2">
        <v>0</v>
      </c>
      <c r="C1563" s="2">
        <v>40</v>
      </c>
      <c r="D1563" s="2">
        <v>3</v>
      </c>
      <c r="E1563" s="2">
        <v>1</v>
      </c>
      <c r="F1563" s="2">
        <v>1</v>
      </c>
      <c r="G1563" s="2">
        <v>0</v>
      </c>
      <c r="H1563" s="2">
        <v>0</v>
      </c>
      <c r="I1563" s="2">
        <v>0</v>
      </c>
      <c r="J1563" s="2">
        <v>0</v>
      </c>
      <c r="K1563" s="2">
        <v>236</v>
      </c>
      <c r="L1563" s="2">
        <v>135</v>
      </c>
      <c r="M1563" s="2">
        <v>83</v>
      </c>
      <c r="N1563" s="2">
        <v>23.48</v>
      </c>
      <c r="O1563" s="2">
        <v>95</v>
      </c>
      <c r="P1563" s="2">
        <v>90</v>
      </c>
      <c r="Q1563" s="1">
        <f t="shared" si="145"/>
        <v>-3.0658257275321992</v>
      </c>
      <c r="R1563" s="1">
        <f t="shared" si="146"/>
        <v>4.6615334403284664E-2</v>
      </c>
      <c r="S1563" s="1">
        <f t="shared" si="147"/>
        <v>4.4539128054971448E-2</v>
      </c>
      <c r="T1563" s="1">
        <f t="shared" si="148"/>
        <v>0.9554608719450286</v>
      </c>
      <c r="U1563" s="1">
        <f t="shared" si="149"/>
        <v>-1.9787093482131916E-2</v>
      </c>
      <c r="V1563" s="10">
        <f t="shared" si="144"/>
        <v>0</v>
      </c>
      <c r="W1563" s="12"/>
      <c r="X1563" s="12"/>
      <c r="Y1563" s="12"/>
      <c r="Z1563" s="12"/>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19"/>
      <c r="AX1563" s="8"/>
      <c r="AY1563" s="8"/>
      <c r="AZ1563" s="8"/>
      <c r="BA1563" s="8"/>
      <c r="BB1563" s="8"/>
      <c r="BC1563" s="8"/>
      <c r="BD1563" s="8"/>
      <c r="BE1563" s="8"/>
      <c r="BF1563" s="8"/>
      <c r="BG1563" s="8"/>
      <c r="BH1563" s="8"/>
      <c r="BI1563" s="8"/>
    </row>
    <row r="1564" spans="1:61" ht="15" thickBot="1">
      <c r="A1564" s="2">
        <v>0</v>
      </c>
      <c r="B1564" s="2">
        <v>0</v>
      </c>
      <c r="C1564" s="2">
        <v>38</v>
      </c>
      <c r="D1564" s="2">
        <v>1</v>
      </c>
      <c r="E1564" s="2">
        <v>1</v>
      </c>
      <c r="F1564" s="2">
        <v>10</v>
      </c>
      <c r="G1564" s="2">
        <v>0</v>
      </c>
      <c r="H1564" s="2">
        <v>0</v>
      </c>
      <c r="I1564" s="2">
        <v>0</v>
      </c>
      <c r="J1564" s="2">
        <v>0</v>
      </c>
      <c r="K1564" s="2">
        <v>212</v>
      </c>
      <c r="L1564" s="2">
        <v>107</v>
      </c>
      <c r="M1564" s="2">
        <v>67.5</v>
      </c>
      <c r="N1564" s="2">
        <v>20.399999999999999</v>
      </c>
      <c r="O1564" s="2">
        <v>110</v>
      </c>
      <c r="P1564" s="2">
        <v>87</v>
      </c>
      <c r="Q1564" s="1">
        <f t="shared" si="145"/>
        <v>-3.4488922564413471</v>
      </c>
      <c r="R1564" s="1">
        <f t="shared" si="146"/>
        <v>3.1780821886943492E-2</v>
      </c>
      <c r="S1564" s="1">
        <f t="shared" si="147"/>
        <v>3.0801911813811408E-2</v>
      </c>
      <c r="T1564" s="1">
        <f t="shared" si="148"/>
        <v>0.96919808818618858</v>
      </c>
      <c r="U1564" s="1">
        <f t="shared" si="149"/>
        <v>-1.3587451211179805E-2</v>
      </c>
      <c r="V1564" s="10">
        <f t="shared" si="144"/>
        <v>0</v>
      </c>
      <c r="W1564" s="12"/>
      <c r="X1564" s="12"/>
      <c r="Y1564" s="12"/>
      <c r="Z1564" s="12"/>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19"/>
      <c r="AX1564" s="8"/>
      <c r="AY1564" s="8"/>
      <c r="AZ1564" s="8"/>
      <c r="BA1564" s="8"/>
      <c r="BB1564" s="8"/>
      <c r="BC1564" s="8"/>
      <c r="BD1564" s="8"/>
      <c r="BE1564" s="8"/>
      <c r="BF1564" s="8"/>
      <c r="BG1564" s="8"/>
      <c r="BH1564" s="8"/>
      <c r="BI1564" s="8"/>
    </row>
    <row r="1565" spans="1:61" ht="15" thickBot="1">
      <c r="A1565" s="2">
        <v>0</v>
      </c>
      <c r="B1565" s="2">
        <v>0</v>
      </c>
      <c r="C1565" s="2">
        <v>55</v>
      </c>
      <c r="D1565" s="2">
        <v>3</v>
      </c>
      <c r="E1565" s="2">
        <v>0</v>
      </c>
      <c r="F1565" s="2">
        <v>0</v>
      </c>
      <c r="G1565" s="2">
        <v>0</v>
      </c>
      <c r="H1565" s="2">
        <v>0</v>
      </c>
      <c r="I1565" s="2">
        <v>0</v>
      </c>
      <c r="J1565" s="2">
        <v>0</v>
      </c>
      <c r="K1565" s="2">
        <v>195</v>
      </c>
      <c r="L1565" s="2">
        <v>135</v>
      </c>
      <c r="M1565" s="2">
        <v>80</v>
      </c>
      <c r="N1565" s="2">
        <v>32.909999999999997</v>
      </c>
      <c r="O1565" s="2">
        <v>100</v>
      </c>
      <c r="P1565" s="2">
        <v>75</v>
      </c>
      <c r="Q1565" s="1">
        <f t="shared" si="145"/>
        <v>-2.3446864518946828</v>
      </c>
      <c r="R1565" s="1">
        <f t="shared" si="146"/>
        <v>9.587725955110403E-2</v>
      </c>
      <c r="S1565" s="1">
        <f t="shared" si="147"/>
        <v>8.7489049266682953E-2</v>
      </c>
      <c r="T1565" s="1">
        <f t="shared" si="148"/>
        <v>0.91251095073331701</v>
      </c>
      <c r="U1565" s="1">
        <f t="shared" si="149"/>
        <v>-3.9761915019963706E-2</v>
      </c>
      <c r="V1565" s="10">
        <f t="shared" si="144"/>
        <v>0</v>
      </c>
      <c r="W1565" s="12"/>
      <c r="X1565" s="12"/>
      <c r="Y1565" s="12"/>
      <c r="Z1565" s="12"/>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19"/>
      <c r="AX1565" s="8"/>
      <c r="AY1565" s="8"/>
      <c r="AZ1565" s="8"/>
      <c r="BA1565" s="8"/>
      <c r="BB1565" s="8"/>
      <c r="BC1565" s="8"/>
      <c r="BD1565" s="8"/>
      <c r="BE1565" s="8"/>
      <c r="BF1565" s="8"/>
      <c r="BG1565" s="8"/>
      <c r="BH1565" s="8"/>
      <c r="BI1565" s="8"/>
    </row>
    <row r="1566" spans="1:61" ht="15" thickBot="1">
      <c r="A1566" s="2">
        <v>0</v>
      </c>
      <c r="B1566" s="2">
        <v>1</v>
      </c>
      <c r="C1566" s="2">
        <v>45</v>
      </c>
      <c r="D1566" s="2">
        <v>2</v>
      </c>
      <c r="E1566" s="2">
        <v>1</v>
      </c>
      <c r="F1566" s="2">
        <v>5</v>
      </c>
      <c r="G1566" s="2">
        <v>0</v>
      </c>
      <c r="H1566" s="2">
        <v>0</v>
      </c>
      <c r="I1566" s="2">
        <v>1</v>
      </c>
      <c r="J1566" s="2">
        <v>0</v>
      </c>
      <c r="K1566" s="2">
        <v>238</v>
      </c>
      <c r="L1566" s="2">
        <v>141</v>
      </c>
      <c r="M1566" s="2">
        <v>87</v>
      </c>
      <c r="N1566" s="2">
        <v>26.46</v>
      </c>
      <c r="O1566" s="2">
        <v>54</v>
      </c>
      <c r="P1566" s="2">
        <v>68</v>
      </c>
      <c r="Q1566" s="1">
        <f t="shared" si="145"/>
        <v>-1.7568525511506943</v>
      </c>
      <c r="R1566" s="1">
        <f t="shared" si="146"/>
        <v>0.17258721930204948</v>
      </c>
      <c r="S1566" s="1">
        <f t="shared" si="147"/>
        <v>0.14718497392865779</v>
      </c>
      <c r="T1566" s="1">
        <f t="shared" si="148"/>
        <v>0.85281502607134219</v>
      </c>
      <c r="U1566" s="1">
        <f t="shared" si="149"/>
        <v>-6.9145156250924017E-2</v>
      </c>
      <c r="V1566" s="10">
        <f t="shared" si="144"/>
        <v>1</v>
      </c>
      <c r="W1566" s="12"/>
      <c r="X1566" s="12"/>
      <c r="Y1566" s="12"/>
      <c r="Z1566" s="12"/>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19"/>
      <c r="AX1566" s="8"/>
      <c r="AY1566" s="8"/>
      <c r="AZ1566" s="8"/>
      <c r="BA1566" s="8"/>
      <c r="BB1566" s="8"/>
      <c r="BC1566" s="8"/>
      <c r="BD1566" s="8"/>
      <c r="BE1566" s="8"/>
      <c r="BF1566" s="8"/>
      <c r="BG1566" s="8"/>
      <c r="BH1566" s="8"/>
      <c r="BI1566" s="8"/>
    </row>
    <row r="1567" spans="1:61" ht="15" thickBot="1">
      <c r="A1567" s="2">
        <v>1</v>
      </c>
      <c r="B1567" s="2">
        <v>1</v>
      </c>
      <c r="C1567" s="2">
        <v>43</v>
      </c>
      <c r="D1567" s="2">
        <v>1</v>
      </c>
      <c r="E1567" s="2">
        <v>1</v>
      </c>
      <c r="F1567" s="2">
        <v>20</v>
      </c>
      <c r="G1567" s="2">
        <v>0</v>
      </c>
      <c r="H1567" s="2">
        <v>0</v>
      </c>
      <c r="I1567" s="2">
        <v>0</v>
      </c>
      <c r="J1567" s="2">
        <v>0</v>
      </c>
      <c r="K1567" s="2">
        <v>180</v>
      </c>
      <c r="L1567" s="2">
        <v>131</v>
      </c>
      <c r="M1567" s="2">
        <v>92</v>
      </c>
      <c r="N1567" s="2">
        <v>27.18</v>
      </c>
      <c r="O1567" s="2">
        <v>65</v>
      </c>
      <c r="P1567" s="2">
        <v>85</v>
      </c>
      <c r="Q1567" s="1">
        <f t="shared" si="145"/>
        <v>-2.0265016311063668</v>
      </c>
      <c r="R1567" s="1">
        <f t="shared" si="146"/>
        <v>0.13179578586878257</v>
      </c>
      <c r="S1567" s="1">
        <f t="shared" si="147"/>
        <v>0.11644838010031487</v>
      </c>
      <c r="T1567" s="1">
        <f t="shared" si="148"/>
        <v>0.11644838010031487</v>
      </c>
      <c r="U1567" s="1">
        <f t="shared" si="149"/>
        <v>-0.93386654850661022</v>
      </c>
      <c r="V1567" s="10">
        <f t="shared" si="144"/>
        <v>1</v>
      </c>
      <c r="W1567" s="12"/>
      <c r="X1567" s="12"/>
      <c r="Y1567" s="12"/>
      <c r="Z1567" s="12"/>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19"/>
      <c r="AX1567" s="8"/>
      <c r="AY1567" s="8"/>
      <c r="AZ1567" s="8"/>
      <c r="BA1567" s="8"/>
      <c r="BB1567" s="8"/>
      <c r="BC1567" s="8"/>
      <c r="BD1567" s="8"/>
      <c r="BE1567" s="8"/>
      <c r="BF1567" s="8"/>
      <c r="BG1567" s="8"/>
      <c r="BH1567" s="8"/>
      <c r="BI1567" s="8"/>
    </row>
    <row r="1568" spans="1:61" ht="15" thickBot="1">
      <c r="A1568" s="2">
        <v>0</v>
      </c>
      <c r="B1568" s="2">
        <v>1</v>
      </c>
      <c r="C1568" s="2">
        <v>57</v>
      </c>
      <c r="D1568" s="2">
        <v>4</v>
      </c>
      <c r="E1568" s="2">
        <v>1</v>
      </c>
      <c r="F1568" s="2">
        <v>30</v>
      </c>
      <c r="G1568" s="2">
        <v>0</v>
      </c>
      <c r="H1568" s="2">
        <v>0</v>
      </c>
      <c r="I1568" s="2">
        <v>1</v>
      </c>
      <c r="J1568" s="2">
        <v>0</v>
      </c>
      <c r="K1568" s="2">
        <v>256</v>
      </c>
      <c r="L1568" s="2">
        <v>135</v>
      </c>
      <c r="M1568" s="2">
        <v>88</v>
      </c>
      <c r="N1568" s="2">
        <v>29.51</v>
      </c>
      <c r="O1568" s="2">
        <v>60</v>
      </c>
      <c r="P1568" s="2">
        <v>75</v>
      </c>
      <c r="Q1568" s="1">
        <f t="shared" si="145"/>
        <v>-0.64598450306645105</v>
      </c>
      <c r="R1568" s="1">
        <f t="shared" si="146"/>
        <v>0.52414626440522705</v>
      </c>
      <c r="S1568" s="1">
        <f t="shared" si="147"/>
        <v>0.34389499003218466</v>
      </c>
      <c r="T1568" s="1">
        <f t="shared" si="148"/>
        <v>0.6561050099678154</v>
      </c>
      <c r="U1568" s="1">
        <f t="shared" si="149"/>
        <v>-0.18302664599049873</v>
      </c>
      <c r="V1568" s="10">
        <f t="shared" si="144"/>
        <v>1</v>
      </c>
      <c r="W1568" s="12"/>
      <c r="X1568" s="12"/>
      <c r="Y1568" s="12"/>
      <c r="Z1568" s="12"/>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19"/>
      <c r="AX1568" s="8"/>
      <c r="AY1568" s="8"/>
      <c r="AZ1568" s="8"/>
      <c r="BA1568" s="8"/>
      <c r="BB1568" s="8"/>
      <c r="BC1568" s="8"/>
      <c r="BD1568" s="8"/>
      <c r="BE1568" s="8"/>
      <c r="BF1568" s="8"/>
      <c r="BG1568" s="8"/>
      <c r="BH1568" s="8"/>
      <c r="BI1568" s="8"/>
    </row>
    <row r="1569" spans="1:61" ht="15" thickBot="1">
      <c r="A1569" s="2">
        <v>0</v>
      </c>
      <c r="B1569" s="2">
        <v>1</v>
      </c>
      <c r="C1569" s="2">
        <v>38</v>
      </c>
      <c r="D1569" s="2">
        <v>2</v>
      </c>
      <c r="E1569" s="2">
        <v>1</v>
      </c>
      <c r="F1569" s="2">
        <v>20</v>
      </c>
      <c r="G1569" s="2">
        <v>0</v>
      </c>
      <c r="H1569" s="2">
        <v>0</v>
      </c>
      <c r="I1569" s="2">
        <v>0</v>
      </c>
      <c r="J1569" s="2">
        <v>0</v>
      </c>
      <c r="K1569" s="2">
        <v>225</v>
      </c>
      <c r="L1569" s="2">
        <v>125</v>
      </c>
      <c r="M1569" s="2">
        <v>79</v>
      </c>
      <c r="N1569" s="2">
        <v>26.23</v>
      </c>
      <c r="O1569" s="2">
        <v>70</v>
      </c>
      <c r="P1569" s="2">
        <v>74</v>
      </c>
      <c r="Q1569" s="1">
        <f t="shared" si="145"/>
        <v>-2.4252503167748358</v>
      </c>
      <c r="R1569" s="1">
        <f t="shared" si="146"/>
        <v>8.8455974256406444E-2</v>
      </c>
      <c r="S1569" s="1">
        <f t="shared" si="147"/>
        <v>8.1267388253196321E-2</v>
      </c>
      <c r="T1569" s="1">
        <f t="shared" si="148"/>
        <v>0.91873261174680365</v>
      </c>
      <c r="U1569" s="1">
        <f t="shared" si="149"/>
        <v>-3.6810867438496958E-2</v>
      </c>
      <c r="V1569" s="10">
        <f t="shared" si="144"/>
        <v>0</v>
      </c>
      <c r="W1569" s="12"/>
      <c r="X1569" s="12"/>
      <c r="Y1569" s="12"/>
      <c r="Z1569" s="12"/>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19"/>
      <c r="AX1569" s="8"/>
      <c r="AY1569" s="8"/>
      <c r="AZ1569" s="8"/>
      <c r="BA1569" s="8"/>
      <c r="BB1569" s="8"/>
      <c r="BC1569" s="8"/>
      <c r="BD1569" s="8"/>
      <c r="BE1569" s="8"/>
      <c r="BF1569" s="8"/>
      <c r="BG1569" s="8"/>
      <c r="BH1569" s="8"/>
      <c r="BI1569" s="8"/>
    </row>
    <row r="1570" spans="1:61" ht="15" thickBot="1">
      <c r="A1570" s="2">
        <v>0</v>
      </c>
      <c r="B1570" s="2">
        <v>0</v>
      </c>
      <c r="C1570" s="2">
        <v>40</v>
      </c>
      <c r="D1570" s="2">
        <v>3</v>
      </c>
      <c r="E1570" s="2">
        <v>0</v>
      </c>
      <c r="F1570" s="2">
        <v>0</v>
      </c>
      <c r="G1570" s="2">
        <v>0</v>
      </c>
      <c r="H1570" s="2">
        <v>0</v>
      </c>
      <c r="I1570" s="2">
        <v>0</v>
      </c>
      <c r="J1570" s="2">
        <v>0</v>
      </c>
      <c r="K1570" s="2">
        <v>180</v>
      </c>
      <c r="L1570" s="2">
        <v>136.5</v>
      </c>
      <c r="M1570" s="2">
        <v>89</v>
      </c>
      <c r="N1570" s="2">
        <v>17.61</v>
      </c>
      <c r="O1570" s="2">
        <v>84</v>
      </c>
      <c r="P1570" s="2">
        <v>77</v>
      </c>
      <c r="Q1570" s="1">
        <f t="shared" si="145"/>
        <v>-3.3819280693593097</v>
      </c>
      <c r="R1570" s="1">
        <f t="shared" si="146"/>
        <v>3.3981872124590189E-2</v>
      </c>
      <c r="S1570" s="1">
        <f t="shared" si="147"/>
        <v>3.28650559944203E-2</v>
      </c>
      <c r="T1570" s="1">
        <f t="shared" si="148"/>
        <v>0.96713494400557964</v>
      </c>
      <c r="U1570" s="1">
        <f t="shared" si="149"/>
        <v>-1.4512924729613869E-2</v>
      </c>
      <c r="V1570" s="10">
        <f t="shared" si="144"/>
        <v>0</v>
      </c>
      <c r="W1570" s="12"/>
      <c r="X1570" s="12"/>
      <c r="Y1570" s="12"/>
      <c r="Z1570" s="12"/>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19"/>
      <c r="AX1570" s="8"/>
      <c r="AY1570" s="8"/>
      <c r="AZ1570" s="8"/>
      <c r="BA1570" s="8"/>
      <c r="BB1570" s="8"/>
      <c r="BC1570" s="8"/>
      <c r="BD1570" s="8"/>
      <c r="BE1570" s="8"/>
      <c r="BF1570" s="8"/>
      <c r="BG1570" s="8"/>
      <c r="BH1570" s="8"/>
      <c r="BI1570" s="8"/>
    </row>
    <row r="1571" spans="1:61" ht="15" thickBot="1">
      <c r="A1571" s="2">
        <v>1</v>
      </c>
      <c r="B1571" s="2">
        <v>0</v>
      </c>
      <c r="C1571" s="2">
        <v>56</v>
      </c>
      <c r="D1571" s="2">
        <v>1</v>
      </c>
      <c r="E1571" s="2">
        <v>0</v>
      </c>
      <c r="F1571" s="2">
        <v>0</v>
      </c>
      <c r="G1571" s="2">
        <v>0</v>
      </c>
      <c r="H1571" s="2">
        <v>0</v>
      </c>
      <c r="I1571" s="2">
        <v>1</v>
      </c>
      <c r="J1571" s="2">
        <v>0</v>
      </c>
      <c r="K1571" s="2">
        <v>206</v>
      </c>
      <c r="L1571" s="2">
        <v>158</v>
      </c>
      <c r="M1571" s="2">
        <v>70</v>
      </c>
      <c r="N1571" s="2">
        <v>28.34</v>
      </c>
      <c r="O1571" s="2">
        <v>60</v>
      </c>
      <c r="P1571" s="2">
        <v>88</v>
      </c>
      <c r="Q1571" s="1">
        <f t="shared" si="145"/>
        <v>-1.3361170801830315</v>
      </c>
      <c r="R1571" s="1">
        <f t="shared" si="146"/>
        <v>0.26286437080545288</v>
      </c>
      <c r="S1571" s="1">
        <f t="shared" si="147"/>
        <v>0.20814932852828716</v>
      </c>
      <c r="T1571" s="1">
        <f t="shared" si="148"/>
        <v>0.20814932852828716</v>
      </c>
      <c r="U1571" s="1">
        <f t="shared" si="149"/>
        <v>-0.68162498577134267</v>
      </c>
      <c r="V1571" s="10">
        <f t="shared" si="144"/>
        <v>1</v>
      </c>
      <c r="W1571" s="12"/>
      <c r="X1571" s="12"/>
      <c r="Y1571" s="12"/>
      <c r="Z1571" s="12"/>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19"/>
      <c r="AX1571" s="8"/>
      <c r="AY1571" s="8"/>
      <c r="AZ1571" s="8"/>
      <c r="BA1571" s="8"/>
      <c r="BB1571" s="8"/>
      <c r="BC1571" s="8"/>
      <c r="BD1571" s="8"/>
      <c r="BE1571" s="8"/>
      <c r="BF1571" s="8"/>
      <c r="BG1571" s="8"/>
      <c r="BH1571" s="8"/>
      <c r="BI1571" s="8"/>
    </row>
    <row r="1572" spans="1:61" ht="15" thickBot="1">
      <c r="A1572" s="2">
        <v>0</v>
      </c>
      <c r="B1572" s="2">
        <v>0</v>
      </c>
      <c r="C1572" s="2">
        <v>64</v>
      </c>
      <c r="D1572" s="2">
        <v>4</v>
      </c>
      <c r="E1572" s="2">
        <v>1</v>
      </c>
      <c r="F1572" s="2">
        <v>9</v>
      </c>
      <c r="G1572" s="2">
        <v>0</v>
      </c>
      <c r="H1572" s="2">
        <v>0</v>
      </c>
      <c r="I1572" s="2">
        <v>0</v>
      </c>
      <c r="J1572" s="2">
        <v>0</v>
      </c>
      <c r="K1572" s="2">
        <v>342</v>
      </c>
      <c r="L1572" s="2">
        <v>128</v>
      </c>
      <c r="M1572" s="2">
        <v>71</v>
      </c>
      <c r="N1572" s="2">
        <v>20.52</v>
      </c>
      <c r="O1572" s="2">
        <v>60</v>
      </c>
      <c r="P1572" s="2">
        <v>62</v>
      </c>
      <c r="Q1572" s="1">
        <f t="shared" si="145"/>
        <v>-1.3654152989560977</v>
      </c>
      <c r="R1572" s="1">
        <f t="shared" si="146"/>
        <v>0.25527463868004802</v>
      </c>
      <c r="S1572" s="1">
        <f t="shared" si="147"/>
        <v>0.20336158384309871</v>
      </c>
      <c r="T1572" s="1">
        <f t="shared" si="148"/>
        <v>0.79663841615690134</v>
      </c>
      <c r="U1572" s="1">
        <f t="shared" si="149"/>
        <v>-9.8738754513837804E-2</v>
      </c>
      <c r="V1572" s="10">
        <f t="shared" si="144"/>
        <v>1</v>
      </c>
      <c r="W1572" s="12"/>
      <c r="X1572" s="12"/>
      <c r="Y1572" s="12"/>
      <c r="Z1572" s="12"/>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19"/>
      <c r="AX1572" s="8"/>
      <c r="AY1572" s="8"/>
      <c r="AZ1572" s="8"/>
      <c r="BA1572" s="8"/>
      <c r="BB1572" s="8"/>
      <c r="BC1572" s="8"/>
      <c r="BD1572" s="8"/>
      <c r="BE1572" s="8"/>
      <c r="BF1572" s="8"/>
      <c r="BG1572" s="8"/>
      <c r="BH1572" s="8"/>
      <c r="BI1572" s="8"/>
    </row>
    <row r="1573" spans="1:61" ht="15" thickBot="1">
      <c r="A1573" s="2">
        <v>0</v>
      </c>
      <c r="B1573" s="2">
        <v>1</v>
      </c>
      <c r="C1573" s="2">
        <v>67</v>
      </c>
      <c r="D1573" s="2">
        <v>1</v>
      </c>
      <c r="E1573" s="2">
        <v>0</v>
      </c>
      <c r="F1573" s="2">
        <v>0</v>
      </c>
      <c r="G1573" s="2">
        <v>0</v>
      </c>
      <c r="H1573" s="2">
        <v>0</v>
      </c>
      <c r="I1573" s="2">
        <v>1</v>
      </c>
      <c r="J1573" s="2">
        <v>0</v>
      </c>
      <c r="K1573" s="2">
        <v>234</v>
      </c>
      <c r="L1573" s="2">
        <v>130</v>
      </c>
      <c r="M1573" s="2">
        <v>83</v>
      </c>
      <c r="N1573" s="2">
        <v>27.78</v>
      </c>
      <c r="O1573" s="2">
        <v>75</v>
      </c>
      <c r="P1573" s="2">
        <v>74</v>
      </c>
      <c r="Q1573" s="1">
        <f t="shared" si="145"/>
        <v>-0.65235513236897003</v>
      </c>
      <c r="R1573" s="1">
        <f t="shared" si="146"/>
        <v>0.52081773652036822</v>
      </c>
      <c r="S1573" s="1">
        <f t="shared" si="147"/>
        <v>0.34245901005336737</v>
      </c>
      <c r="T1573" s="1">
        <f t="shared" si="148"/>
        <v>0.65754098994663268</v>
      </c>
      <c r="U1573" s="1">
        <f t="shared" si="149"/>
        <v>-0.18207716884160982</v>
      </c>
      <c r="V1573" s="10">
        <f t="shared" si="144"/>
        <v>1</v>
      </c>
      <c r="W1573" s="12"/>
      <c r="X1573" s="12"/>
      <c r="Y1573" s="12"/>
      <c r="Z1573" s="12"/>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19"/>
      <c r="AX1573" s="8"/>
      <c r="AY1573" s="8"/>
      <c r="AZ1573" s="8"/>
      <c r="BA1573" s="8"/>
      <c r="BB1573" s="8"/>
      <c r="BC1573" s="8"/>
      <c r="BD1573" s="8"/>
      <c r="BE1573" s="8"/>
      <c r="BF1573" s="8"/>
      <c r="BG1573" s="8"/>
      <c r="BH1573" s="8"/>
      <c r="BI1573" s="8"/>
    </row>
    <row r="1574" spans="1:61" ht="15" thickBot="1">
      <c r="A1574" s="2">
        <v>0</v>
      </c>
      <c r="B1574" s="2">
        <v>0</v>
      </c>
      <c r="C1574" s="2">
        <v>43</v>
      </c>
      <c r="D1574" s="2">
        <v>3</v>
      </c>
      <c r="E1574" s="2">
        <v>1</v>
      </c>
      <c r="F1574" s="2">
        <v>15</v>
      </c>
      <c r="G1574" s="2">
        <v>0</v>
      </c>
      <c r="H1574" s="2">
        <v>0</v>
      </c>
      <c r="I1574" s="2">
        <v>0</v>
      </c>
      <c r="J1574" s="2">
        <v>0</v>
      </c>
      <c r="K1574" s="2">
        <v>233</v>
      </c>
      <c r="L1574" s="2">
        <v>100</v>
      </c>
      <c r="M1574" s="2">
        <v>70</v>
      </c>
      <c r="N1574" s="2">
        <v>22.9</v>
      </c>
      <c r="O1574" s="2">
        <v>75</v>
      </c>
      <c r="P1574" s="2">
        <v>78</v>
      </c>
      <c r="Q1574" s="1">
        <f t="shared" si="145"/>
        <v>-3.1395477972548198</v>
      </c>
      <c r="R1574" s="1">
        <f t="shared" si="146"/>
        <v>4.3302374928055117E-2</v>
      </c>
      <c r="S1574" s="1">
        <f t="shared" si="147"/>
        <v>4.1505105297053688E-2</v>
      </c>
      <c r="T1574" s="1">
        <f t="shared" si="148"/>
        <v>0.95849489470294635</v>
      </c>
      <c r="U1574" s="1">
        <f t="shared" si="149"/>
        <v>-1.8410195992223953E-2</v>
      </c>
      <c r="V1574" s="10">
        <f t="shared" si="144"/>
        <v>0</v>
      </c>
      <c r="W1574" s="12"/>
      <c r="X1574" s="12"/>
      <c r="Y1574" s="12"/>
      <c r="Z1574" s="12"/>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19"/>
      <c r="AX1574" s="8"/>
      <c r="AY1574" s="8"/>
      <c r="AZ1574" s="8"/>
      <c r="BA1574" s="8"/>
      <c r="BB1574" s="8"/>
      <c r="BC1574" s="8"/>
      <c r="BD1574" s="8"/>
      <c r="BE1574" s="8"/>
      <c r="BF1574" s="8"/>
      <c r="BG1574" s="8"/>
      <c r="BH1574" s="8"/>
      <c r="BI1574" s="8"/>
    </row>
    <row r="1575" spans="1:61" ht="15" thickBot="1">
      <c r="A1575" s="2">
        <v>1</v>
      </c>
      <c r="B1575" s="2">
        <v>0</v>
      </c>
      <c r="C1575" s="2">
        <v>55</v>
      </c>
      <c r="D1575" s="2">
        <v>1</v>
      </c>
      <c r="E1575" s="2">
        <v>1</v>
      </c>
      <c r="F1575" s="2">
        <v>5</v>
      </c>
      <c r="G1575" s="2">
        <v>0</v>
      </c>
      <c r="H1575" s="2">
        <v>0</v>
      </c>
      <c r="I1575" s="2">
        <v>1</v>
      </c>
      <c r="J1575" s="2">
        <v>0</v>
      </c>
      <c r="K1575" s="2">
        <v>280</v>
      </c>
      <c r="L1575" s="2">
        <v>144</v>
      </c>
      <c r="M1575" s="2">
        <v>79</v>
      </c>
      <c r="N1575" s="2">
        <v>19.5</v>
      </c>
      <c r="O1575" s="2">
        <v>79</v>
      </c>
      <c r="P1575" s="2">
        <v>75</v>
      </c>
      <c r="Q1575" s="1">
        <f t="shared" si="145"/>
        <v>-1.5343663240993042</v>
      </c>
      <c r="R1575" s="1">
        <f t="shared" si="146"/>
        <v>0.21559226351563623</v>
      </c>
      <c r="S1575" s="1">
        <f t="shared" si="147"/>
        <v>0.17735573842179447</v>
      </c>
      <c r="T1575" s="1">
        <f t="shared" si="148"/>
        <v>0.17735573842179447</v>
      </c>
      <c r="U1575" s="1">
        <f t="shared" si="149"/>
        <v>-0.75115475517849351</v>
      </c>
      <c r="V1575" s="10">
        <f t="shared" si="144"/>
        <v>1</v>
      </c>
      <c r="W1575" s="12"/>
      <c r="X1575" s="12"/>
      <c r="Y1575" s="12"/>
      <c r="Z1575" s="12"/>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19"/>
      <c r="AX1575" s="8"/>
      <c r="AY1575" s="8"/>
      <c r="AZ1575" s="8"/>
      <c r="BA1575" s="8"/>
      <c r="BB1575" s="8"/>
      <c r="BC1575" s="8"/>
      <c r="BD1575" s="8"/>
      <c r="BE1575" s="8"/>
      <c r="BF1575" s="8"/>
      <c r="BG1575" s="8"/>
      <c r="BH1575" s="8"/>
      <c r="BI1575" s="8"/>
    </row>
    <row r="1576" spans="1:61" ht="15" thickBot="1">
      <c r="A1576" s="2">
        <v>0</v>
      </c>
      <c r="B1576" s="2">
        <v>1</v>
      </c>
      <c r="C1576" s="2">
        <v>48</v>
      </c>
      <c r="D1576" s="2">
        <v>1</v>
      </c>
      <c r="E1576" s="2">
        <v>1</v>
      </c>
      <c r="F1576" s="2">
        <v>35</v>
      </c>
      <c r="G1576" s="2">
        <v>0</v>
      </c>
      <c r="H1576" s="2">
        <v>0</v>
      </c>
      <c r="I1576" s="2">
        <v>0</v>
      </c>
      <c r="J1576" s="2">
        <v>0</v>
      </c>
      <c r="K1576" s="2">
        <v>188</v>
      </c>
      <c r="L1576" s="2">
        <v>120</v>
      </c>
      <c r="M1576" s="2">
        <v>82.5</v>
      </c>
      <c r="N1576" s="2">
        <v>31.67</v>
      </c>
      <c r="O1576" s="2">
        <v>80</v>
      </c>
      <c r="P1576" s="2">
        <v>68</v>
      </c>
      <c r="Q1576" s="1">
        <f t="shared" si="145"/>
        <v>-1.6910635153281408</v>
      </c>
      <c r="R1576" s="1">
        <f t="shared" si="146"/>
        <v>0.18432338896567224</v>
      </c>
      <c r="S1576" s="1">
        <f t="shared" si="147"/>
        <v>0.15563602870889084</v>
      </c>
      <c r="T1576" s="1">
        <f t="shared" si="148"/>
        <v>0.84436397129110918</v>
      </c>
      <c r="U1576" s="1">
        <f t="shared" si="149"/>
        <v>-7.3470306159364729E-2</v>
      </c>
      <c r="V1576" s="10">
        <f t="shared" si="144"/>
        <v>1</v>
      </c>
      <c r="W1576" s="12"/>
      <c r="X1576" s="12"/>
      <c r="Y1576" s="12"/>
      <c r="Z1576" s="12"/>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19"/>
      <c r="AX1576" s="8"/>
      <c r="AY1576" s="8"/>
      <c r="AZ1576" s="8"/>
      <c r="BA1576" s="8"/>
      <c r="BB1576" s="8"/>
      <c r="BC1576" s="8"/>
      <c r="BD1576" s="8"/>
      <c r="BE1576" s="8"/>
      <c r="BF1576" s="8"/>
      <c r="BG1576" s="8"/>
      <c r="BH1576" s="8"/>
      <c r="BI1576" s="8"/>
    </row>
    <row r="1577" spans="1:61" ht="15" thickBot="1">
      <c r="A1577" s="2">
        <v>0</v>
      </c>
      <c r="B1577" s="2">
        <v>1</v>
      </c>
      <c r="C1577" s="2">
        <v>51</v>
      </c>
      <c r="D1577" s="2">
        <v>2</v>
      </c>
      <c r="E1577" s="2">
        <v>1</v>
      </c>
      <c r="F1577" s="2">
        <v>20</v>
      </c>
      <c r="G1577" s="2">
        <v>0</v>
      </c>
      <c r="H1577" s="2">
        <v>0</v>
      </c>
      <c r="I1577" s="2">
        <v>0</v>
      </c>
      <c r="J1577" s="2">
        <v>0</v>
      </c>
      <c r="K1577" s="2">
        <v>244</v>
      </c>
      <c r="L1577" s="2">
        <v>129</v>
      </c>
      <c r="M1577" s="2">
        <v>72</v>
      </c>
      <c r="N1577" s="2">
        <v>22.67</v>
      </c>
      <c r="O1577" s="2">
        <v>60</v>
      </c>
      <c r="P1577" s="2">
        <v>80</v>
      </c>
      <c r="Q1577" s="1">
        <f t="shared" si="145"/>
        <v>-1.41450460205734</v>
      </c>
      <c r="R1577" s="1">
        <f t="shared" si="146"/>
        <v>0.24304598811208283</v>
      </c>
      <c r="S1577" s="1">
        <f t="shared" si="147"/>
        <v>0.19552453443916179</v>
      </c>
      <c r="T1577" s="1">
        <f t="shared" si="148"/>
        <v>0.80447546556083815</v>
      </c>
      <c r="U1577" s="1">
        <f t="shared" si="149"/>
        <v>-9.4487196231229628E-2</v>
      </c>
      <c r="V1577" s="10">
        <f t="shared" si="144"/>
        <v>1</v>
      </c>
      <c r="W1577" s="12"/>
      <c r="X1577" s="12"/>
      <c r="Y1577" s="12"/>
      <c r="Z1577" s="12"/>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19"/>
      <c r="AX1577" s="8"/>
      <c r="AY1577" s="8"/>
      <c r="AZ1577" s="8"/>
      <c r="BA1577" s="8"/>
      <c r="BB1577" s="8"/>
      <c r="BC1577" s="8"/>
      <c r="BD1577" s="8"/>
      <c r="BE1577" s="8"/>
      <c r="BF1577" s="8"/>
      <c r="BG1577" s="8"/>
      <c r="BH1577" s="8"/>
      <c r="BI1577" s="8"/>
    </row>
    <row r="1578" spans="1:61" ht="15" thickBot="1">
      <c r="A1578" s="2">
        <v>0</v>
      </c>
      <c r="B1578" s="2">
        <v>1</v>
      </c>
      <c r="C1578" s="2">
        <v>57</v>
      </c>
      <c r="D1578" s="2">
        <v>2</v>
      </c>
      <c r="E1578" s="2">
        <v>1</v>
      </c>
      <c r="F1578" s="2">
        <v>1</v>
      </c>
      <c r="G1578" s="2">
        <v>0</v>
      </c>
      <c r="H1578" s="2">
        <v>0</v>
      </c>
      <c r="I1578" s="2">
        <v>0</v>
      </c>
      <c r="J1578" s="2">
        <v>0</v>
      </c>
      <c r="K1578" s="2">
        <v>245</v>
      </c>
      <c r="L1578" s="2">
        <v>122</v>
      </c>
      <c r="M1578" s="2">
        <v>69</v>
      </c>
      <c r="N1578" s="2">
        <v>24.17</v>
      </c>
      <c r="O1578" s="2">
        <v>65</v>
      </c>
      <c r="P1578" s="2">
        <v>92</v>
      </c>
      <c r="Q1578" s="1">
        <f t="shared" si="145"/>
        <v>-1.3869724676249691</v>
      </c>
      <c r="R1578" s="1">
        <f t="shared" si="146"/>
        <v>0.24983053083929443</v>
      </c>
      <c r="S1578" s="1">
        <f t="shared" si="147"/>
        <v>0.1998915250306188</v>
      </c>
      <c r="T1578" s="1">
        <f t="shared" si="148"/>
        <v>0.8001084749693812</v>
      </c>
      <c r="U1578" s="1">
        <f t="shared" si="149"/>
        <v>-9.6851129399306138E-2</v>
      </c>
      <c r="V1578" s="10">
        <f t="shared" si="144"/>
        <v>1</v>
      </c>
      <c r="W1578" s="12"/>
      <c r="X1578" s="12"/>
      <c r="Y1578" s="12"/>
      <c r="Z1578" s="12"/>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19"/>
      <c r="AX1578" s="8"/>
      <c r="AY1578" s="8"/>
      <c r="AZ1578" s="8"/>
      <c r="BA1578" s="8"/>
      <c r="BB1578" s="8"/>
      <c r="BC1578" s="8"/>
      <c r="BD1578" s="8"/>
      <c r="BE1578" s="8"/>
      <c r="BF1578" s="8"/>
      <c r="BG1578" s="8"/>
      <c r="BH1578" s="8"/>
      <c r="BI1578" s="8"/>
    </row>
    <row r="1579" spans="1:61" ht="15" thickBot="1">
      <c r="A1579" s="2">
        <v>0</v>
      </c>
      <c r="B1579" s="2">
        <v>0</v>
      </c>
      <c r="C1579" s="2">
        <v>55</v>
      </c>
      <c r="D1579" s="2">
        <v>1</v>
      </c>
      <c r="E1579" s="2">
        <v>0</v>
      </c>
      <c r="F1579" s="2">
        <v>0</v>
      </c>
      <c r="G1579" s="2">
        <v>0</v>
      </c>
      <c r="H1579" s="2">
        <v>0</v>
      </c>
      <c r="I1579" s="2">
        <v>1</v>
      </c>
      <c r="J1579" s="2">
        <v>0</v>
      </c>
      <c r="K1579" s="2">
        <v>200</v>
      </c>
      <c r="L1579" s="2">
        <v>141</v>
      </c>
      <c r="M1579" s="2">
        <v>92</v>
      </c>
      <c r="N1579" s="2">
        <v>23.48</v>
      </c>
      <c r="O1579" s="2">
        <v>65</v>
      </c>
      <c r="P1579" s="2">
        <v>84</v>
      </c>
      <c r="Q1579" s="1">
        <f t="shared" si="145"/>
        <v>-1.8438860823401697</v>
      </c>
      <c r="R1579" s="1">
        <f t="shared" si="146"/>
        <v>0.15820144616160098</v>
      </c>
      <c r="S1579" s="1">
        <f t="shared" si="147"/>
        <v>0.13659234037903931</v>
      </c>
      <c r="T1579" s="1">
        <f t="shared" si="148"/>
        <v>0.86340765962096067</v>
      </c>
      <c r="U1579" s="1">
        <f t="shared" si="149"/>
        <v>-6.3784102869511222E-2</v>
      </c>
      <c r="V1579" s="10">
        <f t="shared" si="144"/>
        <v>1</v>
      </c>
      <c r="W1579" s="12"/>
      <c r="X1579" s="12"/>
      <c r="Y1579" s="12"/>
      <c r="Z1579" s="12"/>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19"/>
      <c r="AX1579" s="8"/>
      <c r="AY1579" s="8"/>
      <c r="AZ1579" s="8"/>
      <c r="BA1579" s="8"/>
      <c r="BB1579" s="8"/>
      <c r="BC1579" s="8"/>
      <c r="BD1579" s="8"/>
      <c r="BE1579" s="8"/>
      <c r="BF1579" s="8"/>
      <c r="BG1579" s="8"/>
      <c r="BH1579" s="8"/>
      <c r="BI1579" s="8"/>
    </row>
    <row r="1580" spans="1:61" ht="15" thickBot="1">
      <c r="A1580" s="2">
        <v>0</v>
      </c>
      <c r="B1580" s="2">
        <v>0</v>
      </c>
      <c r="C1580" s="2">
        <v>38</v>
      </c>
      <c r="D1580" s="2">
        <v>2</v>
      </c>
      <c r="E1580" s="2">
        <v>0</v>
      </c>
      <c r="F1580" s="2">
        <v>0</v>
      </c>
      <c r="G1580" s="2">
        <v>0</v>
      </c>
      <c r="H1580" s="2">
        <v>0</v>
      </c>
      <c r="I1580" s="2">
        <v>0</v>
      </c>
      <c r="J1580" s="2">
        <v>0</v>
      </c>
      <c r="K1580" s="2">
        <v>167</v>
      </c>
      <c r="L1580" s="2">
        <v>102.5</v>
      </c>
      <c r="M1580" s="2">
        <v>60</v>
      </c>
      <c r="N1580" s="2">
        <v>22.58</v>
      </c>
      <c r="O1580" s="2">
        <v>60</v>
      </c>
      <c r="P1580" s="2">
        <v>57</v>
      </c>
      <c r="Q1580" s="1">
        <f t="shared" si="145"/>
        <v>-3.9239707181796479</v>
      </c>
      <c r="R1580" s="1">
        <f t="shared" si="146"/>
        <v>1.976246755527622E-2</v>
      </c>
      <c r="S1580" s="1">
        <f t="shared" si="147"/>
        <v>1.9379481187078492E-2</v>
      </c>
      <c r="T1580" s="1">
        <f t="shared" si="148"/>
        <v>0.98062051881292156</v>
      </c>
      <c r="U1580" s="1">
        <f t="shared" si="149"/>
        <v>-8.4990236800955646E-3</v>
      </c>
      <c r="V1580" s="10">
        <f t="shared" si="144"/>
        <v>0</v>
      </c>
      <c r="W1580" s="12"/>
      <c r="X1580" s="12"/>
      <c r="Y1580" s="12"/>
      <c r="Z1580" s="12"/>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19"/>
      <c r="AX1580" s="8"/>
      <c r="AY1580" s="8"/>
      <c r="AZ1580" s="8"/>
      <c r="BA1580" s="8"/>
      <c r="BB1580" s="8"/>
      <c r="BC1580" s="8"/>
      <c r="BD1580" s="8"/>
      <c r="BE1580" s="8"/>
      <c r="BF1580" s="8"/>
      <c r="BG1580" s="8"/>
      <c r="BH1580" s="8"/>
      <c r="BI1580" s="8"/>
    </row>
    <row r="1581" spans="1:61" ht="15" thickBot="1">
      <c r="A1581" s="2">
        <v>0</v>
      </c>
      <c r="B1581" s="2">
        <v>1</v>
      </c>
      <c r="C1581" s="2">
        <v>39</v>
      </c>
      <c r="D1581" s="2">
        <v>2</v>
      </c>
      <c r="E1581" s="2">
        <v>0</v>
      </c>
      <c r="F1581" s="2">
        <v>0</v>
      </c>
      <c r="G1581" s="2">
        <v>0</v>
      </c>
      <c r="H1581" s="2">
        <v>0</v>
      </c>
      <c r="I1581" s="2">
        <v>1</v>
      </c>
      <c r="J1581" s="2">
        <v>0</v>
      </c>
      <c r="K1581" s="2">
        <v>196</v>
      </c>
      <c r="L1581" s="2">
        <v>124.5</v>
      </c>
      <c r="M1581" s="2">
        <v>99</v>
      </c>
      <c r="N1581" s="2">
        <v>28.41</v>
      </c>
      <c r="O1581" s="2">
        <v>83</v>
      </c>
      <c r="P1581" s="2">
        <v>73</v>
      </c>
      <c r="Q1581" s="1">
        <f t="shared" si="145"/>
        <v>-2.7437793406493629</v>
      </c>
      <c r="R1581" s="1">
        <f t="shared" si="146"/>
        <v>6.4326774118576582E-2</v>
      </c>
      <c r="S1581" s="1">
        <f t="shared" si="147"/>
        <v>6.0438932556074111E-2</v>
      </c>
      <c r="T1581" s="1">
        <f t="shared" si="148"/>
        <v>0.93956106744392587</v>
      </c>
      <c r="U1581" s="1">
        <f t="shared" si="149"/>
        <v>-2.7074987365458429E-2</v>
      </c>
      <c r="V1581" s="10">
        <f t="shared" si="144"/>
        <v>0</v>
      </c>
      <c r="W1581" s="12"/>
      <c r="X1581" s="12"/>
      <c r="Y1581" s="12"/>
      <c r="Z1581" s="12"/>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19"/>
      <c r="AX1581" s="8"/>
      <c r="AY1581" s="8"/>
      <c r="AZ1581" s="8"/>
      <c r="BA1581" s="8"/>
      <c r="BB1581" s="8"/>
      <c r="BC1581" s="8"/>
      <c r="BD1581" s="8"/>
      <c r="BE1581" s="8"/>
      <c r="BF1581" s="8"/>
      <c r="BG1581" s="8"/>
      <c r="BH1581" s="8"/>
      <c r="BI1581" s="8"/>
    </row>
    <row r="1582" spans="1:61" ht="15" thickBot="1">
      <c r="A1582" s="2">
        <v>0</v>
      </c>
      <c r="B1582" s="2">
        <v>0</v>
      </c>
      <c r="C1582" s="2">
        <v>63</v>
      </c>
      <c r="D1582" s="2">
        <v>2</v>
      </c>
      <c r="E1582" s="2">
        <v>1</v>
      </c>
      <c r="F1582" s="2">
        <v>3</v>
      </c>
      <c r="G1582" s="2">
        <v>0</v>
      </c>
      <c r="H1582" s="2">
        <v>0</v>
      </c>
      <c r="I1582" s="2">
        <v>1</v>
      </c>
      <c r="J1582" s="2">
        <v>0</v>
      </c>
      <c r="K1582" s="2">
        <v>246</v>
      </c>
      <c r="L1582" s="2">
        <v>163</v>
      </c>
      <c r="M1582" s="2">
        <v>82</v>
      </c>
      <c r="N1582" s="2">
        <v>24.38</v>
      </c>
      <c r="O1582" s="2">
        <v>64</v>
      </c>
      <c r="P1582" s="2">
        <v>108</v>
      </c>
      <c r="Q1582" s="1">
        <f t="shared" si="145"/>
        <v>-0.59253446084637496</v>
      </c>
      <c r="R1582" s="1">
        <f t="shared" si="146"/>
        <v>0.55292414279051871</v>
      </c>
      <c r="S1582" s="1">
        <f t="shared" si="147"/>
        <v>0.35605354283239143</v>
      </c>
      <c r="T1582" s="1">
        <f t="shared" si="148"/>
        <v>0.64394645716760857</v>
      </c>
      <c r="U1582" s="1">
        <f t="shared" si="149"/>
        <v>-0.19115024183795315</v>
      </c>
      <c r="V1582" s="10">
        <f t="shared" si="144"/>
        <v>1</v>
      </c>
      <c r="W1582" s="12"/>
      <c r="X1582" s="12"/>
      <c r="Y1582" s="12"/>
      <c r="Z1582" s="12"/>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19"/>
      <c r="AX1582" s="8"/>
      <c r="AY1582" s="8"/>
      <c r="AZ1582" s="8"/>
      <c r="BA1582" s="8"/>
      <c r="BB1582" s="8"/>
      <c r="BC1582" s="8"/>
      <c r="BD1582" s="8"/>
      <c r="BE1582" s="8"/>
      <c r="BF1582" s="8"/>
      <c r="BG1582" s="8"/>
      <c r="BH1582" s="8"/>
      <c r="BI1582" s="8"/>
    </row>
    <row r="1583" spans="1:61" ht="15" thickBot="1">
      <c r="A1583" s="2">
        <v>0</v>
      </c>
      <c r="B1583" s="2">
        <v>0</v>
      </c>
      <c r="C1583" s="2">
        <v>46</v>
      </c>
      <c r="D1583" s="2">
        <v>1</v>
      </c>
      <c r="E1583" s="2">
        <v>0</v>
      </c>
      <c r="F1583" s="2">
        <v>0</v>
      </c>
      <c r="G1583" s="2">
        <v>0</v>
      </c>
      <c r="H1583" s="2">
        <v>0</v>
      </c>
      <c r="I1583" s="2">
        <v>0</v>
      </c>
      <c r="J1583" s="2">
        <v>0</v>
      </c>
      <c r="K1583" s="2">
        <v>265</v>
      </c>
      <c r="L1583" s="2">
        <v>115</v>
      </c>
      <c r="M1583" s="2">
        <v>79.5</v>
      </c>
      <c r="N1583" s="2">
        <v>30</v>
      </c>
      <c r="O1583" s="2">
        <v>50</v>
      </c>
      <c r="P1583" s="2">
        <v>61</v>
      </c>
      <c r="Q1583" s="1">
        <f t="shared" si="145"/>
        <v>-2.9235882780495457</v>
      </c>
      <c r="R1583" s="1">
        <f t="shared" si="146"/>
        <v>5.3740505037202631E-2</v>
      </c>
      <c r="S1583" s="1">
        <f t="shared" si="147"/>
        <v>5.0999752576945216E-2</v>
      </c>
      <c r="T1583" s="1">
        <f t="shared" si="148"/>
        <v>0.94900024742305478</v>
      </c>
      <c r="U1583" s="1">
        <f t="shared" si="149"/>
        <v>-2.273367434356784E-2</v>
      </c>
      <c r="V1583" s="10">
        <f t="shared" si="144"/>
        <v>0</v>
      </c>
      <c r="W1583" s="12"/>
      <c r="X1583" s="12"/>
      <c r="Y1583" s="12"/>
      <c r="Z1583" s="12"/>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19"/>
      <c r="AX1583" s="8"/>
      <c r="AY1583" s="8"/>
      <c r="AZ1583" s="8"/>
      <c r="BA1583" s="8"/>
      <c r="BB1583" s="8"/>
      <c r="BC1583" s="8"/>
      <c r="BD1583" s="8"/>
      <c r="BE1583" s="8"/>
      <c r="BF1583" s="8"/>
      <c r="BG1583" s="8"/>
      <c r="BH1583" s="8"/>
      <c r="BI1583" s="8"/>
    </row>
    <row r="1584" spans="1:61" ht="15" thickBot="1">
      <c r="A1584" s="2">
        <v>0</v>
      </c>
      <c r="B1584" s="2">
        <v>0</v>
      </c>
      <c r="C1584" s="2">
        <v>49</v>
      </c>
      <c r="D1584" s="2">
        <v>3</v>
      </c>
      <c r="E1584" s="2">
        <v>0</v>
      </c>
      <c r="F1584" s="2">
        <v>0</v>
      </c>
      <c r="G1584" s="2">
        <v>0</v>
      </c>
      <c r="H1584" s="2">
        <v>0</v>
      </c>
      <c r="I1584" s="2">
        <v>0</v>
      </c>
      <c r="J1584" s="2">
        <v>0</v>
      </c>
      <c r="K1584" s="2">
        <v>203</v>
      </c>
      <c r="L1584" s="2">
        <v>128</v>
      </c>
      <c r="M1584" s="2">
        <v>72</v>
      </c>
      <c r="N1584" s="2">
        <v>24.87</v>
      </c>
      <c r="O1584" s="2">
        <v>75</v>
      </c>
      <c r="P1584" s="2">
        <v>82</v>
      </c>
      <c r="Q1584" s="1">
        <f t="shared" si="145"/>
        <v>-2.7039704719555333</v>
      </c>
      <c r="R1584" s="1">
        <f t="shared" si="146"/>
        <v>6.6939204171365466E-2</v>
      </c>
      <c r="S1584" s="1">
        <f t="shared" si="147"/>
        <v>6.2739473729764725E-2</v>
      </c>
      <c r="T1584" s="1">
        <f t="shared" si="148"/>
        <v>0.93726052627023526</v>
      </c>
      <c r="U1584" s="1">
        <f t="shared" si="149"/>
        <v>-2.813967336529985E-2</v>
      </c>
      <c r="V1584" s="10">
        <f t="shared" si="144"/>
        <v>0</v>
      </c>
      <c r="W1584" s="12"/>
      <c r="X1584" s="12"/>
      <c r="Y1584" s="12"/>
      <c r="Z1584" s="12"/>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19"/>
      <c r="AX1584" s="8"/>
      <c r="AY1584" s="8"/>
      <c r="AZ1584" s="8"/>
      <c r="BA1584" s="8"/>
      <c r="BB1584" s="8"/>
      <c r="BC1584" s="8"/>
      <c r="BD1584" s="8"/>
      <c r="BE1584" s="8"/>
      <c r="BF1584" s="8"/>
      <c r="BG1584" s="8"/>
      <c r="BH1584" s="8"/>
      <c r="BI1584" s="8"/>
    </row>
    <row r="1585" spans="1:61" ht="15" thickBot="1">
      <c r="A1585" s="2">
        <v>1</v>
      </c>
      <c r="B1585" s="2">
        <v>0</v>
      </c>
      <c r="C1585" s="2">
        <v>61</v>
      </c>
      <c r="D1585" s="2">
        <v>2</v>
      </c>
      <c r="E1585" s="2">
        <v>1</v>
      </c>
      <c r="F1585" s="2">
        <v>15</v>
      </c>
      <c r="G1585" s="2">
        <v>0</v>
      </c>
      <c r="H1585" s="2">
        <v>0</v>
      </c>
      <c r="I1585" s="2">
        <v>1</v>
      </c>
      <c r="J1585" s="2">
        <v>0</v>
      </c>
      <c r="K1585" s="2">
        <v>235</v>
      </c>
      <c r="L1585" s="2">
        <v>154</v>
      </c>
      <c r="M1585" s="2">
        <v>94</v>
      </c>
      <c r="N1585" s="2">
        <v>22.91</v>
      </c>
      <c r="O1585" s="2">
        <v>70</v>
      </c>
      <c r="P1585" s="2">
        <v>66</v>
      </c>
      <c r="Q1585" s="1">
        <f t="shared" si="145"/>
        <v>-1.0466854318616692</v>
      </c>
      <c r="R1585" s="1">
        <f t="shared" si="146"/>
        <v>0.35109956602173736</v>
      </c>
      <c r="S1585" s="1">
        <f t="shared" si="147"/>
        <v>0.25986209665919519</v>
      </c>
      <c r="T1585" s="1">
        <f t="shared" si="148"/>
        <v>0.25986209665919519</v>
      </c>
      <c r="U1585" s="1">
        <f t="shared" si="149"/>
        <v>-0.5852570618310784</v>
      </c>
      <c r="V1585" s="10">
        <f t="shared" si="144"/>
        <v>1</v>
      </c>
      <c r="W1585" s="12"/>
      <c r="X1585" s="12"/>
      <c r="Y1585" s="12"/>
      <c r="Z1585" s="12"/>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19"/>
      <c r="AX1585" s="8"/>
      <c r="AY1585" s="8"/>
      <c r="AZ1585" s="8"/>
      <c r="BA1585" s="8"/>
      <c r="BB1585" s="8"/>
      <c r="BC1585" s="8"/>
      <c r="BD1585" s="8"/>
      <c r="BE1585" s="8"/>
      <c r="BF1585" s="8"/>
      <c r="BG1585" s="8"/>
      <c r="BH1585" s="8"/>
      <c r="BI1585" s="8"/>
    </row>
    <row r="1586" spans="1:61" ht="15" thickBot="1">
      <c r="A1586" s="2">
        <v>0</v>
      </c>
      <c r="B1586" s="2">
        <v>0</v>
      </c>
      <c r="C1586" s="2">
        <v>42</v>
      </c>
      <c r="D1586" s="2">
        <v>3</v>
      </c>
      <c r="E1586" s="2">
        <v>0</v>
      </c>
      <c r="F1586" s="2">
        <v>0</v>
      </c>
      <c r="G1586" s="2">
        <v>0</v>
      </c>
      <c r="H1586" s="2">
        <v>0</v>
      </c>
      <c r="I1586" s="2">
        <v>0</v>
      </c>
      <c r="J1586" s="2">
        <v>0</v>
      </c>
      <c r="K1586" s="2">
        <v>256</v>
      </c>
      <c r="L1586" s="2">
        <v>129</v>
      </c>
      <c r="M1586" s="2">
        <v>85.5</v>
      </c>
      <c r="N1586" s="2">
        <v>31.84</v>
      </c>
      <c r="O1586" s="2">
        <v>95</v>
      </c>
      <c r="P1586" s="2">
        <v>74</v>
      </c>
      <c r="Q1586" s="1">
        <f t="shared" si="145"/>
        <v>-3.1425337439682322</v>
      </c>
      <c r="R1586" s="1">
        <f t="shared" si="146"/>
        <v>4.3173269191305139E-2</v>
      </c>
      <c r="S1586" s="1">
        <f t="shared" si="147"/>
        <v>4.1386479568033957E-2</v>
      </c>
      <c r="T1586" s="1">
        <f t="shared" si="148"/>
        <v>0.95861352043196602</v>
      </c>
      <c r="U1586" s="1">
        <f t="shared" si="149"/>
        <v>-1.8356449945120909E-2</v>
      </c>
      <c r="V1586" s="10">
        <f t="shared" si="144"/>
        <v>0</v>
      </c>
      <c r="W1586" s="12"/>
      <c r="X1586" s="12"/>
      <c r="Y1586" s="12"/>
      <c r="Z1586" s="12"/>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19"/>
      <c r="AX1586" s="8"/>
      <c r="AY1586" s="8"/>
      <c r="AZ1586" s="8"/>
      <c r="BA1586" s="8"/>
      <c r="BB1586" s="8"/>
      <c r="BC1586" s="8"/>
      <c r="BD1586" s="8"/>
      <c r="BE1586" s="8"/>
      <c r="BF1586" s="8"/>
      <c r="BG1586" s="8"/>
      <c r="BH1586" s="8"/>
      <c r="BI1586" s="8"/>
    </row>
    <row r="1587" spans="1:61" ht="15" thickBot="1">
      <c r="A1587" s="2">
        <v>0</v>
      </c>
      <c r="B1587" s="2">
        <v>0</v>
      </c>
      <c r="C1587" s="2">
        <v>58</v>
      </c>
      <c r="D1587" s="2">
        <v>1</v>
      </c>
      <c r="E1587" s="2">
        <v>0</v>
      </c>
      <c r="F1587" s="2">
        <v>0</v>
      </c>
      <c r="G1587" s="2">
        <v>0</v>
      </c>
      <c r="H1587" s="2">
        <v>0</v>
      </c>
      <c r="I1587" s="2">
        <v>0</v>
      </c>
      <c r="J1587" s="2">
        <v>0</v>
      </c>
      <c r="K1587" s="2">
        <v>210</v>
      </c>
      <c r="L1587" s="2">
        <v>102</v>
      </c>
      <c r="M1587" s="2">
        <v>60</v>
      </c>
      <c r="N1587" s="2">
        <v>26.98</v>
      </c>
      <c r="O1587" s="2">
        <v>71</v>
      </c>
      <c r="P1587" s="2">
        <v>90</v>
      </c>
      <c r="Q1587" s="1">
        <f t="shared" si="145"/>
        <v>-2.288305649717878</v>
      </c>
      <c r="R1587" s="1">
        <f t="shared" si="146"/>
        <v>0.10143818815326396</v>
      </c>
      <c r="S1587" s="1">
        <f t="shared" si="147"/>
        <v>9.2096124180460079E-2</v>
      </c>
      <c r="T1587" s="1">
        <f t="shared" si="148"/>
        <v>0.90790387581953991</v>
      </c>
      <c r="U1587" s="1">
        <f t="shared" si="149"/>
        <v>-4.196012990513686E-2</v>
      </c>
      <c r="V1587" s="10">
        <f t="shared" si="144"/>
        <v>0</v>
      </c>
      <c r="W1587" s="12"/>
      <c r="X1587" s="12"/>
      <c r="Y1587" s="12"/>
      <c r="Z1587" s="12"/>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19"/>
      <c r="AX1587" s="8"/>
      <c r="AY1587" s="8"/>
      <c r="AZ1587" s="8"/>
      <c r="BA1587" s="8"/>
      <c r="BB1587" s="8"/>
      <c r="BC1587" s="8"/>
      <c r="BD1587" s="8"/>
      <c r="BE1587" s="8"/>
      <c r="BF1587" s="8"/>
      <c r="BG1587" s="8"/>
      <c r="BH1587" s="8"/>
      <c r="BI1587" s="8"/>
    </row>
    <row r="1588" spans="1:61" ht="15" thickBot="1">
      <c r="A1588" s="2">
        <v>0</v>
      </c>
      <c r="B1588" s="2">
        <v>0</v>
      </c>
      <c r="C1588" s="2">
        <v>41</v>
      </c>
      <c r="D1588" s="2">
        <v>3</v>
      </c>
      <c r="E1588" s="2">
        <v>0</v>
      </c>
      <c r="F1588" s="2">
        <v>0</v>
      </c>
      <c r="G1588" s="2">
        <v>0</v>
      </c>
      <c r="H1588" s="2">
        <v>0</v>
      </c>
      <c r="I1588" s="2">
        <v>0</v>
      </c>
      <c r="J1588" s="2">
        <v>0</v>
      </c>
      <c r="K1588" s="2">
        <v>233</v>
      </c>
      <c r="L1588" s="2">
        <v>115</v>
      </c>
      <c r="M1588" s="2">
        <v>70</v>
      </c>
      <c r="N1588" s="2">
        <v>25.03</v>
      </c>
      <c r="O1588" s="2">
        <v>68</v>
      </c>
      <c r="P1588" s="2">
        <v>97</v>
      </c>
      <c r="Q1588" s="1">
        <f t="shared" si="145"/>
        <v>-3.2034617269353838</v>
      </c>
      <c r="R1588" s="1">
        <f t="shared" si="146"/>
        <v>4.0621340315347518E-2</v>
      </c>
      <c r="S1588" s="1">
        <f t="shared" si="147"/>
        <v>3.9035659506115566E-2</v>
      </c>
      <c r="T1588" s="1">
        <f t="shared" si="148"/>
        <v>0.96096434049388446</v>
      </c>
      <c r="U1588" s="1">
        <f t="shared" si="149"/>
        <v>-1.7292727850779177E-2</v>
      </c>
      <c r="V1588" s="10">
        <f t="shared" si="144"/>
        <v>0</v>
      </c>
      <c r="W1588" s="12"/>
      <c r="X1588" s="12"/>
      <c r="Y1588" s="12"/>
      <c r="Z1588" s="12"/>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19"/>
      <c r="AX1588" s="8"/>
      <c r="AY1588" s="8"/>
      <c r="AZ1588" s="8"/>
      <c r="BA1588" s="8"/>
      <c r="BB1588" s="8"/>
      <c r="BC1588" s="8"/>
      <c r="BD1588" s="8"/>
      <c r="BE1588" s="8"/>
      <c r="BF1588" s="8"/>
      <c r="BG1588" s="8"/>
      <c r="BH1588" s="8"/>
      <c r="BI1588" s="8"/>
    </row>
    <row r="1589" spans="1:61" ht="15" thickBot="1">
      <c r="A1589" s="2">
        <v>1</v>
      </c>
      <c r="B1589" s="2">
        <v>0</v>
      </c>
      <c r="C1589" s="2">
        <v>61</v>
      </c>
      <c r="D1589" s="2">
        <v>2</v>
      </c>
      <c r="E1589" s="2">
        <v>0</v>
      </c>
      <c r="F1589" s="2">
        <v>0</v>
      </c>
      <c r="G1589" s="2">
        <v>0</v>
      </c>
      <c r="H1589" s="2">
        <v>0</v>
      </c>
      <c r="I1589" s="2">
        <v>1</v>
      </c>
      <c r="J1589" s="2">
        <v>0</v>
      </c>
      <c r="K1589" s="2">
        <v>183</v>
      </c>
      <c r="L1589" s="2">
        <v>150</v>
      </c>
      <c r="M1589" s="2">
        <v>86</v>
      </c>
      <c r="N1589" s="2">
        <v>25.05</v>
      </c>
      <c r="O1589" s="2">
        <v>66</v>
      </c>
      <c r="P1589" s="2">
        <v>70</v>
      </c>
      <c r="Q1589" s="1">
        <f t="shared" si="145"/>
        <v>-1.4779316362267014</v>
      </c>
      <c r="R1589" s="1">
        <f t="shared" si="146"/>
        <v>0.22810901319945798</v>
      </c>
      <c r="S1589" s="1">
        <f t="shared" si="147"/>
        <v>0.18574003671318279</v>
      </c>
      <c r="T1589" s="1">
        <f t="shared" si="148"/>
        <v>0.18574003671318279</v>
      </c>
      <c r="U1589" s="1">
        <f t="shared" si="149"/>
        <v>-0.73109447294578089</v>
      </c>
      <c r="V1589" s="10">
        <f t="shared" si="144"/>
        <v>1</v>
      </c>
      <c r="W1589" s="12"/>
      <c r="X1589" s="12"/>
      <c r="Y1589" s="12"/>
      <c r="Z1589" s="12"/>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19"/>
      <c r="AX1589" s="8"/>
      <c r="AY1589" s="8"/>
      <c r="AZ1589" s="8"/>
      <c r="BA1589" s="8"/>
      <c r="BB1589" s="8"/>
      <c r="BC1589" s="8"/>
      <c r="BD1589" s="8"/>
      <c r="BE1589" s="8"/>
      <c r="BF1589" s="8"/>
      <c r="BG1589" s="8"/>
      <c r="BH1589" s="8"/>
      <c r="BI1589" s="8"/>
    </row>
    <row r="1590" spans="1:61" ht="15" thickBot="1">
      <c r="A1590" s="2">
        <v>0</v>
      </c>
      <c r="B1590" s="2">
        <v>0</v>
      </c>
      <c r="C1590" s="2">
        <v>62</v>
      </c>
      <c r="D1590" s="2">
        <v>2</v>
      </c>
      <c r="E1590" s="2">
        <v>0</v>
      </c>
      <c r="F1590" s="2">
        <v>0</v>
      </c>
      <c r="G1590" s="2">
        <v>0</v>
      </c>
      <c r="H1590" s="2">
        <v>0</v>
      </c>
      <c r="I1590" s="2">
        <v>1</v>
      </c>
      <c r="J1590" s="2">
        <v>0</v>
      </c>
      <c r="K1590" s="2">
        <v>344</v>
      </c>
      <c r="L1590" s="2">
        <v>154</v>
      </c>
      <c r="M1590" s="2">
        <v>110</v>
      </c>
      <c r="N1590" s="2">
        <v>35.11</v>
      </c>
      <c r="O1590" s="2">
        <v>85</v>
      </c>
      <c r="P1590" s="2">
        <v>76</v>
      </c>
      <c r="Q1590" s="1">
        <f t="shared" si="145"/>
        <v>-1.034827544870816</v>
      </c>
      <c r="R1590" s="1">
        <f t="shared" si="146"/>
        <v>0.35528764681902048</v>
      </c>
      <c r="S1590" s="1">
        <f t="shared" si="147"/>
        <v>0.26214925492231256</v>
      </c>
      <c r="T1590" s="1">
        <f t="shared" si="148"/>
        <v>0.73785074507768744</v>
      </c>
      <c r="U1590" s="1">
        <f t="shared" si="149"/>
        <v>-0.13203147983654959</v>
      </c>
      <c r="V1590" s="10">
        <f t="shared" si="144"/>
        <v>1</v>
      </c>
      <c r="W1590" s="12"/>
      <c r="X1590" s="12"/>
      <c r="Y1590" s="12"/>
      <c r="Z1590" s="12"/>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19"/>
      <c r="AX1590" s="8"/>
      <c r="AY1590" s="8"/>
      <c r="AZ1590" s="8"/>
      <c r="BA1590" s="8"/>
      <c r="BB1590" s="8"/>
      <c r="BC1590" s="8"/>
      <c r="BD1590" s="8"/>
      <c r="BE1590" s="8"/>
      <c r="BF1590" s="8"/>
      <c r="BG1590" s="8"/>
      <c r="BH1590" s="8"/>
      <c r="BI1590" s="8"/>
    </row>
    <row r="1591" spans="1:61" ht="15" thickBot="1">
      <c r="A1591" s="2">
        <v>0</v>
      </c>
      <c r="B1591" s="2">
        <v>1</v>
      </c>
      <c r="C1591" s="2">
        <v>44</v>
      </c>
      <c r="D1591" s="2">
        <v>1</v>
      </c>
      <c r="E1591" s="2">
        <v>1</v>
      </c>
      <c r="F1591" s="2">
        <v>40</v>
      </c>
      <c r="G1591" s="2">
        <v>0</v>
      </c>
      <c r="H1591" s="2">
        <v>0</v>
      </c>
      <c r="I1591" s="2">
        <v>1</v>
      </c>
      <c r="J1591" s="2">
        <v>0</v>
      </c>
      <c r="K1591" s="2">
        <v>201</v>
      </c>
      <c r="L1591" s="2">
        <v>142.5</v>
      </c>
      <c r="M1591" s="2">
        <v>104.5</v>
      </c>
      <c r="N1591" s="2">
        <v>34.590000000000003</v>
      </c>
      <c r="O1591" s="2">
        <v>67</v>
      </c>
      <c r="P1591" s="2">
        <v>67</v>
      </c>
      <c r="Q1591" s="1">
        <f t="shared" si="145"/>
        <v>-1.2781670375142911</v>
      </c>
      <c r="R1591" s="1">
        <f t="shared" si="146"/>
        <v>0.27854739974817122</v>
      </c>
      <c r="S1591" s="1">
        <f t="shared" si="147"/>
        <v>0.21786239587443942</v>
      </c>
      <c r="T1591" s="1">
        <f t="shared" si="148"/>
        <v>0.78213760412556055</v>
      </c>
      <c r="U1591" s="1">
        <f t="shared" si="149"/>
        <v>-0.1067168333146313</v>
      </c>
      <c r="V1591" s="10">
        <f t="shared" si="144"/>
        <v>1</v>
      </c>
      <c r="W1591" s="12"/>
      <c r="X1591" s="12"/>
      <c r="Y1591" s="12"/>
      <c r="Z1591" s="12"/>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19"/>
      <c r="AX1591" s="8"/>
      <c r="AY1591" s="8"/>
      <c r="AZ1591" s="8"/>
      <c r="BA1591" s="8"/>
      <c r="BB1591" s="8"/>
      <c r="BC1591" s="8"/>
      <c r="BD1591" s="8"/>
      <c r="BE1591" s="8"/>
      <c r="BF1591" s="8"/>
      <c r="BG1591" s="8"/>
      <c r="BH1591" s="8"/>
      <c r="BI1591" s="8"/>
    </row>
    <row r="1592" spans="1:61" ht="15" thickBot="1">
      <c r="A1592" s="2">
        <v>0</v>
      </c>
      <c r="B1592" s="2">
        <v>0</v>
      </c>
      <c r="C1592" s="2">
        <v>61</v>
      </c>
      <c r="D1592" s="2">
        <v>3</v>
      </c>
      <c r="E1592" s="2">
        <v>0</v>
      </c>
      <c r="F1592" s="2">
        <v>0</v>
      </c>
      <c r="G1592" s="2">
        <v>0</v>
      </c>
      <c r="H1592" s="2">
        <v>0</v>
      </c>
      <c r="I1592" s="2">
        <v>0</v>
      </c>
      <c r="J1592" s="2">
        <v>0</v>
      </c>
      <c r="K1592" s="2">
        <v>340</v>
      </c>
      <c r="L1592" s="2">
        <v>121</v>
      </c>
      <c r="M1592" s="2">
        <v>78</v>
      </c>
      <c r="N1592" s="2">
        <v>23.33</v>
      </c>
      <c r="O1592" s="2">
        <v>65</v>
      </c>
      <c r="P1592" s="2">
        <v>73</v>
      </c>
      <c r="Q1592" s="1">
        <f t="shared" si="145"/>
        <v>-1.8017825987276792</v>
      </c>
      <c r="R1592" s="1">
        <f t="shared" si="146"/>
        <v>0.16500448910945562</v>
      </c>
      <c r="S1592" s="1">
        <f t="shared" si="147"/>
        <v>0.14163420883947594</v>
      </c>
      <c r="T1592" s="1">
        <f t="shared" si="148"/>
        <v>0.85836579116052403</v>
      </c>
      <c r="U1592" s="1">
        <f t="shared" si="149"/>
        <v>-6.6327598831315934E-2</v>
      </c>
      <c r="V1592" s="10">
        <f t="shared" si="144"/>
        <v>1</v>
      </c>
      <c r="W1592" s="12"/>
      <c r="X1592" s="12"/>
      <c r="Y1592" s="12"/>
      <c r="Z1592" s="12"/>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19"/>
      <c r="AX1592" s="8"/>
      <c r="AY1592" s="8"/>
      <c r="AZ1592" s="8"/>
      <c r="BA1592" s="8"/>
      <c r="BB1592" s="8"/>
      <c r="BC1592" s="8"/>
      <c r="BD1592" s="8"/>
      <c r="BE1592" s="8"/>
      <c r="BF1592" s="8"/>
      <c r="BG1592" s="8"/>
      <c r="BH1592" s="8"/>
      <c r="BI1592" s="8"/>
    </row>
    <row r="1593" spans="1:61" ht="15" thickBot="1">
      <c r="A1593" s="2">
        <v>0</v>
      </c>
      <c r="B1593" s="2">
        <v>0</v>
      </c>
      <c r="C1593" s="2">
        <v>56</v>
      </c>
      <c r="D1593" s="2">
        <v>1</v>
      </c>
      <c r="E1593" s="2">
        <v>0</v>
      </c>
      <c r="F1593" s="2">
        <v>0</v>
      </c>
      <c r="G1593" s="2">
        <v>0</v>
      </c>
      <c r="H1593" s="2">
        <v>0</v>
      </c>
      <c r="I1593" s="2">
        <v>0</v>
      </c>
      <c r="J1593" s="2">
        <v>0</v>
      </c>
      <c r="K1593" s="2">
        <v>227</v>
      </c>
      <c r="L1593" s="2">
        <v>140</v>
      </c>
      <c r="M1593" s="2">
        <v>88</v>
      </c>
      <c r="N1593" s="2">
        <v>24.59</v>
      </c>
      <c r="O1593" s="2">
        <v>95</v>
      </c>
      <c r="P1593" s="2">
        <v>78</v>
      </c>
      <c r="Q1593" s="1">
        <f t="shared" si="145"/>
        <v>-2.0888650415054801</v>
      </c>
      <c r="R1593" s="1">
        <f t="shared" si="146"/>
        <v>0.12382759527566377</v>
      </c>
      <c r="S1593" s="1">
        <f t="shared" si="147"/>
        <v>0.11018380025211082</v>
      </c>
      <c r="T1593" s="1">
        <f t="shared" si="148"/>
        <v>0.88981619974788917</v>
      </c>
      <c r="U1593" s="1">
        <f t="shared" si="149"/>
        <v>-5.0699691870652167E-2</v>
      </c>
      <c r="V1593" s="10">
        <f t="shared" si="144"/>
        <v>1</v>
      </c>
      <c r="W1593" s="12"/>
      <c r="X1593" s="12"/>
      <c r="Y1593" s="12"/>
      <c r="Z1593" s="12"/>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19"/>
      <c r="AX1593" s="8"/>
      <c r="AY1593" s="8"/>
      <c r="AZ1593" s="8"/>
      <c r="BA1593" s="8"/>
      <c r="BB1593" s="8"/>
      <c r="BC1593" s="8"/>
      <c r="BD1593" s="8"/>
      <c r="BE1593" s="8"/>
      <c r="BF1593" s="8"/>
      <c r="BG1593" s="8"/>
      <c r="BH1593" s="8"/>
      <c r="BI1593" s="8"/>
    </row>
    <row r="1594" spans="1:61" ht="15" thickBot="1">
      <c r="A1594" s="2">
        <v>0</v>
      </c>
      <c r="B1594" s="2">
        <v>1</v>
      </c>
      <c r="C1594" s="2">
        <v>41</v>
      </c>
      <c r="D1594" s="2">
        <v>3</v>
      </c>
      <c r="E1594" s="2">
        <v>0</v>
      </c>
      <c r="F1594" s="2">
        <v>0</v>
      </c>
      <c r="G1594" s="2">
        <v>0</v>
      </c>
      <c r="H1594" s="2">
        <v>0</v>
      </c>
      <c r="I1594" s="2">
        <v>0</v>
      </c>
      <c r="J1594" s="2">
        <v>0</v>
      </c>
      <c r="K1594" s="2">
        <v>256</v>
      </c>
      <c r="L1594" s="2">
        <v>107</v>
      </c>
      <c r="M1594" s="2">
        <v>73</v>
      </c>
      <c r="N1594" s="2">
        <v>26.38</v>
      </c>
      <c r="O1594" s="2">
        <v>60</v>
      </c>
      <c r="P1594" s="2">
        <v>65</v>
      </c>
      <c r="Q1594" s="1">
        <f t="shared" si="145"/>
        <v>-2.920985098934703</v>
      </c>
      <c r="R1594" s="1">
        <f t="shared" si="146"/>
        <v>5.3880583443022892E-2</v>
      </c>
      <c r="S1594" s="1">
        <f t="shared" si="147"/>
        <v>5.1125890626996164E-2</v>
      </c>
      <c r="T1594" s="1">
        <f t="shared" si="148"/>
        <v>0.94887410937300387</v>
      </c>
      <c r="U1594" s="1">
        <f t="shared" si="149"/>
        <v>-2.2791403201096939E-2</v>
      </c>
      <c r="V1594" s="10">
        <f t="shared" si="144"/>
        <v>0</v>
      </c>
      <c r="W1594" s="12"/>
      <c r="X1594" s="12"/>
      <c r="Y1594" s="12"/>
      <c r="Z1594" s="12"/>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19"/>
      <c r="AX1594" s="8"/>
      <c r="AY1594" s="8"/>
      <c r="AZ1594" s="8"/>
      <c r="BA1594" s="8"/>
      <c r="BB1594" s="8"/>
      <c r="BC1594" s="8"/>
      <c r="BD1594" s="8"/>
      <c r="BE1594" s="8"/>
      <c r="BF1594" s="8"/>
      <c r="BG1594" s="8"/>
      <c r="BH1594" s="8"/>
      <c r="BI1594" s="8"/>
    </row>
    <row r="1595" spans="1:61" ht="15" thickBot="1">
      <c r="A1595" s="2">
        <v>1</v>
      </c>
      <c r="B1595" s="2">
        <v>1</v>
      </c>
      <c r="C1595" s="2">
        <v>49</v>
      </c>
      <c r="D1595" s="2">
        <v>2</v>
      </c>
      <c r="E1595" s="2">
        <v>1</v>
      </c>
      <c r="F1595" s="2">
        <v>50</v>
      </c>
      <c r="G1595" s="2">
        <v>0</v>
      </c>
      <c r="H1595" s="2">
        <v>0</v>
      </c>
      <c r="I1595" s="2">
        <v>0</v>
      </c>
      <c r="J1595" s="2">
        <v>0</v>
      </c>
      <c r="K1595" s="2">
        <v>252</v>
      </c>
      <c r="L1595" s="2">
        <v>156</v>
      </c>
      <c r="M1595" s="2">
        <v>91</v>
      </c>
      <c r="N1595" s="2">
        <v>25.35</v>
      </c>
      <c r="O1595" s="2">
        <v>70</v>
      </c>
      <c r="P1595" s="2">
        <v>114</v>
      </c>
      <c r="Q1595" s="1">
        <f t="shared" si="145"/>
        <v>-0.42423642383423843</v>
      </c>
      <c r="R1595" s="1">
        <f t="shared" si="146"/>
        <v>0.65426917879395285</v>
      </c>
      <c r="S1595" s="1">
        <f t="shared" si="147"/>
        <v>0.39550345686241262</v>
      </c>
      <c r="T1595" s="1">
        <f t="shared" si="148"/>
        <v>0.39550345686241262</v>
      </c>
      <c r="U1595" s="1">
        <f t="shared" si="149"/>
        <v>-0.40284971623783561</v>
      </c>
      <c r="V1595" s="10">
        <f t="shared" si="144"/>
        <v>1</v>
      </c>
      <c r="W1595" s="12"/>
      <c r="X1595" s="12"/>
      <c r="Y1595" s="12"/>
      <c r="Z1595" s="12"/>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19"/>
      <c r="AX1595" s="8"/>
      <c r="AY1595" s="8"/>
      <c r="AZ1595" s="8"/>
      <c r="BA1595" s="8"/>
      <c r="BB1595" s="8"/>
      <c r="BC1595" s="8"/>
      <c r="BD1595" s="8"/>
      <c r="BE1595" s="8"/>
      <c r="BF1595" s="8"/>
      <c r="BG1595" s="8"/>
      <c r="BH1595" s="8"/>
      <c r="BI1595" s="8"/>
    </row>
    <row r="1596" spans="1:61" ht="15" thickBot="1">
      <c r="A1596" s="2">
        <v>0</v>
      </c>
      <c r="B1596" s="2">
        <v>1</v>
      </c>
      <c r="C1596" s="2">
        <v>56</v>
      </c>
      <c r="D1596" s="2">
        <v>1</v>
      </c>
      <c r="E1596" s="2">
        <v>0</v>
      </c>
      <c r="F1596" s="2">
        <v>0</v>
      </c>
      <c r="G1596" s="2">
        <v>0</v>
      </c>
      <c r="H1596" s="2">
        <v>0</v>
      </c>
      <c r="I1596" s="2">
        <v>1</v>
      </c>
      <c r="J1596" s="2">
        <v>0</v>
      </c>
      <c r="K1596" s="2">
        <v>194</v>
      </c>
      <c r="L1596" s="2">
        <v>127</v>
      </c>
      <c r="M1596" s="2">
        <v>83</v>
      </c>
      <c r="N1596" s="2">
        <v>26.05</v>
      </c>
      <c r="O1596" s="2">
        <v>80</v>
      </c>
      <c r="P1596" s="2">
        <v>73</v>
      </c>
      <c r="Q1596" s="1">
        <f t="shared" si="145"/>
        <v>-1.5233472854065546</v>
      </c>
      <c r="R1596" s="1">
        <f t="shared" si="146"/>
        <v>0.21798101973776582</v>
      </c>
      <c r="S1596" s="1">
        <f t="shared" si="147"/>
        <v>0.17896914336538483</v>
      </c>
      <c r="T1596" s="1">
        <f t="shared" si="148"/>
        <v>0.82103085663461517</v>
      </c>
      <c r="U1596" s="1">
        <f t="shared" si="149"/>
        <v>-8.5640520573227547E-2</v>
      </c>
      <c r="V1596" s="10">
        <f t="shared" si="144"/>
        <v>1</v>
      </c>
      <c r="W1596" s="12"/>
      <c r="X1596" s="12"/>
      <c r="Y1596" s="12"/>
      <c r="Z1596" s="12"/>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19"/>
      <c r="AX1596" s="8"/>
      <c r="AY1596" s="8"/>
      <c r="AZ1596" s="8"/>
      <c r="BA1596" s="8"/>
      <c r="BB1596" s="8"/>
      <c r="BC1596" s="8"/>
      <c r="BD1596" s="8"/>
      <c r="BE1596" s="8"/>
      <c r="BF1596" s="8"/>
      <c r="BG1596" s="8"/>
      <c r="BH1596" s="8"/>
      <c r="BI1596" s="8"/>
    </row>
    <row r="1597" spans="1:61" ht="15" thickBot="1">
      <c r="A1597" s="2">
        <v>0</v>
      </c>
      <c r="B1597" s="2">
        <v>1</v>
      </c>
      <c r="C1597" s="2">
        <v>35</v>
      </c>
      <c r="D1597" s="2">
        <v>3</v>
      </c>
      <c r="E1597" s="2">
        <v>1</v>
      </c>
      <c r="F1597" s="2">
        <v>15</v>
      </c>
      <c r="G1597" s="2">
        <v>0</v>
      </c>
      <c r="H1597" s="2">
        <v>0</v>
      </c>
      <c r="I1597" s="2">
        <v>0</v>
      </c>
      <c r="J1597" s="2">
        <v>0</v>
      </c>
      <c r="K1597" s="2">
        <v>196</v>
      </c>
      <c r="L1597" s="2">
        <v>107.5</v>
      </c>
      <c r="M1597" s="2">
        <v>66.5</v>
      </c>
      <c r="N1597" s="2">
        <v>22.64</v>
      </c>
      <c r="O1597" s="2">
        <v>45</v>
      </c>
      <c r="P1597" s="2">
        <v>79</v>
      </c>
      <c r="Q1597" s="1">
        <f t="shared" si="145"/>
        <v>-2.94241610810798</v>
      </c>
      <c r="R1597" s="1">
        <f t="shared" si="146"/>
        <v>5.2738153602232551E-2</v>
      </c>
      <c r="S1597" s="1">
        <f t="shared" si="147"/>
        <v>5.0096173888800825E-2</v>
      </c>
      <c r="T1597" s="1">
        <f t="shared" si="148"/>
        <v>0.94990382611119917</v>
      </c>
      <c r="U1597" s="1">
        <f t="shared" si="149"/>
        <v>-2.2320363030675593E-2</v>
      </c>
      <c r="V1597" s="10">
        <f t="shared" si="144"/>
        <v>0</v>
      </c>
      <c r="W1597" s="12"/>
      <c r="X1597" s="12"/>
      <c r="Y1597" s="12"/>
      <c r="Z1597" s="12"/>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19"/>
      <c r="AX1597" s="8"/>
      <c r="AY1597" s="8"/>
      <c r="AZ1597" s="8"/>
      <c r="BA1597" s="8"/>
      <c r="BB1597" s="8"/>
      <c r="BC1597" s="8"/>
      <c r="BD1597" s="8"/>
      <c r="BE1597" s="8"/>
      <c r="BF1597" s="8"/>
      <c r="BG1597" s="8"/>
      <c r="BH1597" s="8"/>
      <c r="BI1597" s="8"/>
    </row>
    <row r="1598" spans="1:61" ht="15" thickBot="1">
      <c r="A1598" s="2">
        <v>0</v>
      </c>
      <c r="B1598" s="2">
        <v>1</v>
      </c>
      <c r="C1598" s="2">
        <v>40</v>
      </c>
      <c r="D1598" s="2">
        <v>2</v>
      </c>
      <c r="E1598" s="2">
        <v>0</v>
      </c>
      <c r="F1598" s="2">
        <v>0</v>
      </c>
      <c r="G1598" s="2">
        <v>0</v>
      </c>
      <c r="H1598" s="2">
        <v>0</v>
      </c>
      <c r="I1598" s="2">
        <v>0</v>
      </c>
      <c r="J1598" s="2">
        <v>0</v>
      </c>
      <c r="K1598" s="2">
        <v>190</v>
      </c>
      <c r="L1598" s="2">
        <v>121.5</v>
      </c>
      <c r="M1598" s="2">
        <v>74.5</v>
      </c>
      <c r="N1598" s="2">
        <v>29.35</v>
      </c>
      <c r="O1598" s="2">
        <v>73</v>
      </c>
      <c r="P1598" s="2">
        <v>93</v>
      </c>
      <c r="Q1598" s="1">
        <f t="shared" si="145"/>
        <v>-2.6962937205587165</v>
      </c>
      <c r="R1598" s="1">
        <f t="shared" si="146"/>
        <v>6.7455057305248575E-2</v>
      </c>
      <c r="S1598" s="1">
        <f t="shared" si="147"/>
        <v>6.3192409688456963E-2</v>
      </c>
      <c r="T1598" s="1">
        <f t="shared" si="148"/>
        <v>0.93680759031154304</v>
      </c>
      <c r="U1598" s="1">
        <f t="shared" si="149"/>
        <v>-2.834959913011614E-2</v>
      </c>
      <c r="V1598" s="10">
        <f t="shared" si="144"/>
        <v>0</v>
      </c>
      <c r="W1598" s="12"/>
      <c r="X1598" s="12"/>
      <c r="Y1598" s="12"/>
      <c r="Z1598" s="12"/>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19"/>
      <c r="AX1598" s="8"/>
      <c r="AY1598" s="8"/>
      <c r="AZ1598" s="8"/>
      <c r="BA1598" s="8"/>
      <c r="BB1598" s="8"/>
      <c r="BC1598" s="8"/>
      <c r="BD1598" s="8"/>
      <c r="BE1598" s="8"/>
      <c r="BF1598" s="8"/>
      <c r="BG1598" s="8"/>
      <c r="BH1598" s="8"/>
      <c r="BI1598" s="8"/>
    </row>
    <row r="1599" spans="1:61" ht="15" thickBot="1">
      <c r="A1599" s="2">
        <v>0</v>
      </c>
      <c r="B1599" s="2">
        <v>1</v>
      </c>
      <c r="C1599" s="2">
        <v>62</v>
      </c>
      <c r="D1599" s="2">
        <v>1</v>
      </c>
      <c r="E1599" s="2">
        <v>0</v>
      </c>
      <c r="F1599" s="2">
        <v>0</v>
      </c>
      <c r="G1599" s="2">
        <v>0</v>
      </c>
      <c r="H1599" s="2">
        <v>0</v>
      </c>
      <c r="I1599" s="2">
        <v>0</v>
      </c>
      <c r="J1599" s="2">
        <v>0</v>
      </c>
      <c r="K1599" s="2">
        <v>232</v>
      </c>
      <c r="L1599" s="2">
        <v>120</v>
      </c>
      <c r="M1599" s="2">
        <v>67.5</v>
      </c>
      <c r="N1599" s="2">
        <v>23.24</v>
      </c>
      <c r="O1599" s="2">
        <v>60</v>
      </c>
      <c r="P1599" s="2">
        <v>62</v>
      </c>
      <c r="Q1599" s="1">
        <f t="shared" si="145"/>
        <v>-1.36967124991045</v>
      </c>
      <c r="R1599" s="1">
        <f t="shared" si="146"/>
        <v>0.25419051097152429</v>
      </c>
      <c r="S1599" s="1">
        <f t="shared" si="147"/>
        <v>0.20267296614660446</v>
      </c>
      <c r="T1599" s="1">
        <f t="shared" si="148"/>
        <v>0.79732703385339554</v>
      </c>
      <c r="U1599" s="1">
        <f t="shared" si="149"/>
        <v>-9.836351064097737E-2</v>
      </c>
      <c r="V1599" s="10">
        <f t="shared" si="144"/>
        <v>1</v>
      </c>
      <c r="W1599" s="12"/>
      <c r="X1599" s="12"/>
      <c r="Y1599" s="12"/>
      <c r="Z1599" s="12"/>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19"/>
      <c r="AX1599" s="8"/>
      <c r="AY1599" s="8"/>
      <c r="AZ1599" s="8"/>
      <c r="BA1599" s="8"/>
      <c r="BB1599" s="8"/>
      <c r="BC1599" s="8"/>
      <c r="BD1599" s="8"/>
      <c r="BE1599" s="8"/>
      <c r="BF1599" s="8"/>
      <c r="BG1599" s="8"/>
      <c r="BH1599" s="8"/>
      <c r="BI1599" s="8"/>
    </row>
    <row r="1600" spans="1:61" ht="15" thickBot="1">
      <c r="A1600" s="2">
        <v>0</v>
      </c>
      <c r="B1600" s="2">
        <v>0</v>
      </c>
      <c r="C1600" s="2">
        <v>47</v>
      </c>
      <c r="D1600" s="2">
        <v>1</v>
      </c>
      <c r="E1600" s="2">
        <v>0</v>
      </c>
      <c r="F1600" s="2">
        <v>0</v>
      </c>
      <c r="G1600" s="2">
        <v>0</v>
      </c>
      <c r="H1600" s="2">
        <v>0</v>
      </c>
      <c r="I1600" s="2">
        <v>0</v>
      </c>
      <c r="J1600" s="2">
        <v>0</v>
      </c>
      <c r="K1600" s="2">
        <v>289</v>
      </c>
      <c r="L1600" s="2">
        <v>126.5</v>
      </c>
      <c r="M1600" s="2">
        <v>84</v>
      </c>
      <c r="N1600" s="2">
        <v>21.71</v>
      </c>
      <c r="O1600" s="2">
        <v>69</v>
      </c>
      <c r="P1600" s="2">
        <v>70</v>
      </c>
      <c r="Q1600" s="1">
        <f t="shared" si="145"/>
        <v>-2.6998638540752911</v>
      </c>
      <c r="R1600" s="1">
        <f t="shared" si="146"/>
        <v>6.7214663119306572E-2</v>
      </c>
      <c r="S1600" s="1">
        <f t="shared" si="147"/>
        <v>6.2981390194591508E-2</v>
      </c>
      <c r="T1600" s="1">
        <f t="shared" si="148"/>
        <v>0.93701860980540852</v>
      </c>
      <c r="U1600" s="1">
        <f t="shared" si="149"/>
        <v>-2.8251783652734633E-2</v>
      </c>
      <c r="V1600" s="10">
        <f t="shared" si="144"/>
        <v>0</v>
      </c>
      <c r="W1600" s="12"/>
      <c r="X1600" s="12"/>
      <c r="Y1600" s="12"/>
      <c r="Z1600" s="12"/>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19"/>
      <c r="AX1600" s="8"/>
      <c r="AY1600" s="8"/>
      <c r="AZ1600" s="8"/>
      <c r="BA1600" s="8"/>
      <c r="BB1600" s="8"/>
      <c r="BC1600" s="8"/>
      <c r="BD1600" s="8"/>
      <c r="BE1600" s="8"/>
      <c r="BF1600" s="8"/>
      <c r="BG1600" s="8"/>
      <c r="BH1600" s="8"/>
      <c r="BI1600" s="8"/>
    </row>
    <row r="1601" spans="1:61" ht="15" thickBot="1">
      <c r="A1601" s="2">
        <v>0</v>
      </c>
      <c r="B1601" s="2">
        <v>1</v>
      </c>
      <c r="C1601" s="2">
        <v>48</v>
      </c>
      <c r="D1601" s="2">
        <v>1</v>
      </c>
      <c r="E1601" s="2">
        <v>1</v>
      </c>
      <c r="F1601" s="2">
        <v>60</v>
      </c>
      <c r="G1601" s="2">
        <v>0</v>
      </c>
      <c r="H1601" s="2">
        <v>0</v>
      </c>
      <c r="I1601" s="2">
        <v>0</v>
      </c>
      <c r="J1601" s="2">
        <v>0</v>
      </c>
      <c r="K1601" s="2">
        <v>252</v>
      </c>
      <c r="L1601" s="2">
        <v>104</v>
      </c>
      <c r="M1601" s="2">
        <v>73.5</v>
      </c>
      <c r="N1601" s="2">
        <v>23.03</v>
      </c>
      <c r="O1601" s="2">
        <v>70</v>
      </c>
      <c r="P1601" s="2">
        <v>77</v>
      </c>
      <c r="Q1601" s="1">
        <f t="shared" si="145"/>
        <v>-1.2659288073821457</v>
      </c>
      <c r="R1601" s="1">
        <f t="shared" si="146"/>
        <v>0.28197727190259664</v>
      </c>
      <c r="S1601" s="1">
        <f t="shared" si="147"/>
        <v>0.21995496962603017</v>
      </c>
      <c r="T1601" s="1">
        <f t="shared" si="148"/>
        <v>0.78004503037396988</v>
      </c>
      <c r="U1601" s="1">
        <f t="shared" si="149"/>
        <v>-0.10788032567048633</v>
      </c>
      <c r="V1601" s="10">
        <f t="shared" si="144"/>
        <v>1</v>
      </c>
      <c r="W1601" s="12"/>
      <c r="X1601" s="12"/>
      <c r="Y1601" s="12"/>
      <c r="Z1601" s="12"/>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19"/>
      <c r="AX1601" s="8"/>
      <c r="AY1601" s="8"/>
      <c r="AZ1601" s="8"/>
      <c r="BA1601" s="8"/>
      <c r="BB1601" s="8"/>
      <c r="BC1601" s="8"/>
      <c r="BD1601" s="8"/>
      <c r="BE1601" s="8"/>
      <c r="BF1601" s="8"/>
      <c r="BG1601" s="8"/>
      <c r="BH1601" s="8"/>
      <c r="BI1601" s="8"/>
    </row>
    <row r="1602" spans="1:61" ht="15" thickBot="1">
      <c r="A1602" s="2">
        <v>0</v>
      </c>
      <c r="B1602" s="2">
        <v>0</v>
      </c>
      <c r="C1602" s="2">
        <v>42</v>
      </c>
      <c r="D1602" s="2">
        <v>2</v>
      </c>
      <c r="E1602" s="2">
        <v>1</v>
      </c>
      <c r="F1602" s="2">
        <v>20</v>
      </c>
      <c r="G1602" s="2">
        <v>0</v>
      </c>
      <c r="H1602" s="2">
        <v>0</v>
      </c>
      <c r="I1602" s="2">
        <v>1</v>
      </c>
      <c r="J1602" s="2">
        <v>0</v>
      </c>
      <c r="K1602" s="2">
        <v>196</v>
      </c>
      <c r="L1602" s="2">
        <v>145</v>
      </c>
      <c r="M1602" s="2">
        <v>87</v>
      </c>
      <c r="N1602" s="2">
        <v>29.65</v>
      </c>
      <c r="O1602" s="2">
        <v>97</v>
      </c>
      <c r="P1602" s="2">
        <v>60</v>
      </c>
      <c r="Q1602" s="1">
        <f t="shared" si="145"/>
        <v>-2.4465536377407409</v>
      </c>
      <c r="R1602" s="1">
        <f t="shared" si="146"/>
        <v>8.6591498520602717E-2</v>
      </c>
      <c r="S1602" s="1">
        <f t="shared" si="147"/>
        <v>7.9690940559076051E-2</v>
      </c>
      <c r="T1602" s="1">
        <f t="shared" si="148"/>
        <v>0.920309059440924</v>
      </c>
      <c r="U1602" s="1">
        <f t="shared" si="149"/>
        <v>-3.6066302795959085E-2</v>
      </c>
      <c r="V1602" s="10">
        <f t="shared" si="144"/>
        <v>0</v>
      </c>
      <c r="W1602" s="12"/>
      <c r="X1602" s="12"/>
      <c r="Y1602" s="12"/>
      <c r="Z1602" s="12"/>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19"/>
      <c r="AX1602" s="8"/>
      <c r="AY1602" s="8"/>
      <c r="AZ1602" s="8"/>
      <c r="BA1602" s="8"/>
      <c r="BB1602" s="8"/>
      <c r="BC1602" s="8"/>
      <c r="BD1602" s="8"/>
      <c r="BE1602" s="8"/>
      <c r="BF1602" s="8"/>
      <c r="BG1602" s="8"/>
      <c r="BH1602" s="8"/>
      <c r="BI1602" s="8"/>
    </row>
    <row r="1603" spans="1:61" ht="15" thickBot="1">
      <c r="A1603" s="2">
        <v>1</v>
      </c>
      <c r="B1603" s="2">
        <v>0</v>
      </c>
      <c r="C1603" s="2">
        <v>42</v>
      </c>
      <c r="D1603" s="2">
        <v>2</v>
      </c>
      <c r="E1603" s="2">
        <v>0</v>
      </c>
      <c r="F1603" s="2">
        <v>0</v>
      </c>
      <c r="G1603" s="2">
        <v>0</v>
      </c>
      <c r="H1603" s="2">
        <v>0</v>
      </c>
      <c r="I1603" s="2">
        <v>0</v>
      </c>
      <c r="J1603" s="2">
        <v>0</v>
      </c>
      <c r="K1603" s="2">
        <v>211</v>
      </c>
      <c r="L1603" s="2">
        <v>134</v>
      </c>
      <c r="M1603" s="2">
        <v>82</v>
      </c>
      <c r="N1603" s="2">
        <v>20.93</v>
      </c>
      <c r="O1603" s="2">
        <v>75</v>
      </c>
      <c r="P1603" s="2">
        <v>80</v>
      </c>
      <c r="Q1603" s="1">
        <f t="shared" si="145"/>
        <v>-3.0733380897928528</v>
      </c>
      <c r="R1603" s="1">
        <f t="shared" si="146"/>
        <v>4.6266455218521498E-2</v>
      </c>
      <c r="S1603" s="1">
        <f t="shared" si="147"/>
        <v>4.4220528133876148E-2</v>
      </c>
      <c r="T1603" s="1">
        <f t="shared" si="148"/>
        <v>4.4220528133876148E-2</v>
      </c>
      <c r="U1603" s="1">
        <f t="shared" si="149"/>
        <v>-1.3543760748676976</v>
      </c>
      <c r="V1603" s="10">
        <f t="shared" si="144"/>
        <v>0</v>
      </c>
      <c r="W1603" s="12"/>
      <c r="X1603" s="12"/>
      <c r="Y1603" s="12"/>
      <c r="Z1603" s="12"/>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19"/>
      <c r="AX1603" s="8"/>
      <c r="AY1603" s="8"/>
      <c r="AZ1603" s="8"/>
      <c r="BA1603" s="8"/>
      <c r="BB1603" s="8"/>
      <c r="BC1603" s="8"/>
      <c r="BD1603" s="8"/>
      <c r="BE1603" s="8"/>
      <c r="BF1603" s="8"/>
      <c r="BG1603" s="8"/>
      <c r="BH1603" s="8"/>
      <c r="BI1603" s="8"/>
    </row>
    <row r="1604" spans="1:61" ht="15" thickBot="1">
      <c r="A1604" s="2">
        <v>0</v>
      </c>
      <c r="B1604" s="2">
        <v>0</v>
      </c>
      <c r="C1604" s="2">
        <v>50</v>
      </c>
      <c r="D1604" s="2">
        <v>3</v>
      </c>
      <c r="E1604" s="2">
        <v>0</v>
      </c>
      <c r="F1604" s="2">
        <v>0</v>
      </c>
      <c r="G1604" s="2">
        <v>0</v>
      </c>
      <c r="H1604" s="2">
        <v>0</v>
      </c>
      <c r="I1604" s="2">
        <v>0</v>
      </c>
      <c r="J1604" s="2">
        <v>0</v>
      </c>
      <c r="K1604" s="2">
        <v>229</v>
      </c>
      <c r="L1604" s="2">
        <v>105</v>
      </c>
      <c r="M1604" s="2">
        <v>72.5</v>
      </c>
      <c r="N1604" s="2">
        <v>26.25</v>
      </c>
      <c r="O1604" s="2">
        <v>90</v>
      </c>
      <c r="P1604" s="2">
        <v>79</v>
      </c>
      <c r="Q1604" s="1">
        <f t="shared" si="145"/>
        <v>-2.9966408895711494</v>
      </c>
      <c r="R1604" s="1">
        <f t="shared" si="146"/>
        <v>4.9954589832469018E-2</v>
      </c>
      <c r="S1604" s="1">
        <f t="shared" si="147"/>
        <v>4.7577857477093165E-2</v>
      </c>
      <c r="T1604" s="1">
        <f t="shared" si="148"/>
        <v>0.9524221425229068</v>
      </c>
      <c r="U1604" s="1">
        <f t="shared" si="149"/>
        <v>-2.1170516392179657E-2</v>
      </c>
      <c r="V1604" s="10">
        <f t="shared" si="144"/>
        <v>0</v>
      </c>
      <c r="W1604" s="12"/>
      <c r="X1604" s="12"/>
      <c r="Y1604" s="12"/>
      <c r="Z1604" s="12"/>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19"/>
      <c r="AX1604" s="8"/>
      <c r="AY1604" s="8"/>
      <c r="AZ1604" s="8"/>
      <c r="BA1604" s="8"/>
      <c r="BB1604" s="8"/>
      <c r="BC1604" s="8"/>
      <c r="BD1604" s="8"/>
      <c r="BE1604" s="8"/>
      <c r="BF1604" s="8"/>
      <c r="BG1604" s="8"/>
      <c r="BH1604" s="8"/>
      <c r="BI1604" s="8"/>
    </row>
    <row r="1605" spans="1:61" ht="15" thickBot="1">
      <c r="A1605" s="2">
        <v>0</v>
      </c>
      <c r="B1605" s="2">
        <v>0</v>
      </c>
      <c r="C1605" s="2">
        <v>39</v>
      </c>
      <c r="D1605" s="2">
        <v>1</v>
      </c>
      <c r="E1605" s="2">
        <v>0</v>
      </c>
      <c r="F1605" s="2">
        <v>0</v>
      </c>
      <c r="G1605" s="2">
        <v>0</v>
      </c>
      <c r="H1605" s="2">
        <v>0</v>
      </c>
      <c r="I1605" s="2">
        <v>0</v>
      </c>
      <c r="J1605" s="2">
        <v>0</v>
      </c>
      <c r="K1605" s="2">
        <v>214</v>
      </c>
      <c r="L1605" s="2">
        <v>123</v>
      </c>
      <c r="M1605" s="2">
        <v>78</v>
      </c>
      <c r="N1605" s="2">
        <v>38.06</v>
      </c>
      <c r="O1605" s="2">
        <v>66</v>
      </c>
      <c r="P1605" s="2">
        <v>62</v>
      </c>
      <c r="Q1605" s="1">
        <f t="shared" si="145"/>
        <v>-3.3468562709453833</v>
      </c>
      <c r="R1605" s="1">
        <f t="shared" si="146"/>
        <v>3.5194823355916796E-2</v>
      </c>
      <c r="S1605" s="1">
        <f t="shared" si="147"/>
        <v>3.3998260580381828E-2</v>
      </c>
      <c r="T1605" s="1">
        <f t="shared" si="148"/>
        <v>0.9660017394196182</v>
      </c>
      <c r="U1605" s="1">
        <f t="shared" si="149"/>
        <v>-1.5022091576575211E-2</v>
      </c>
      <c r="V1605" s="10">
        <f t="shared" si="144"/>
        <v>0</v>
      </c>
      <c r="W1605" s="12"/>
      <c r="X1605" s="12"/>
      <c r="Y1605" s="12"/>
      <c r="Z1605" s="12"/>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19"/>
      <c r="AX1605" s="8"/>
      <c r="AY1605" s="8"/>
      <c r="AZ1605" s="8"/>
      <c r="BA1605" s="8"/>
      <c r="BB1605" s="8"/>
      <c r="BC1605" s="8"/>
      <c r="BD1605" s="8"/>
      <c r="BE1605" s="8"/>
      <c r="BF1605" s="8"/>
      <c r="BG1605" s="8"/>
      <c r="BH1605" s="8"/>
      <c r="BI1605" s="8"/>
    </row>
    <row r="1606" spans="1:61" ht="15" thickBot="1">
      <c r="A1606" s="2">
        <v>0</v>
      </c>
      <c r="B1606" s="2">
        <v>0</v>
      </c>
      <c r="C1606" s="2">
        <v>58</v>
      </c>
      <c r="D1606" s="2">
        <v>1</v>
      </c>
      <c r="E1606" s="2">
        <v>0</v>
      </c>
      <c r="F1606" s="2">
        <v>0</v>
      </c>
      <c r="G1606" s="2">
        <v>1</v>
      </c>
      <c r="H1606" s="2">
        <v>0</v>
      </c>
      <c r="I1606" s="2">
        <v>1</v>
      </c>
      <c r="J1606" s="2">
        <v>1</v>
      </c>
      <c r="K1606" s="2">
        <v>294</v>
      </c>
      <c r="L1606" s="2">
        <v>195</v>
      </c>
      <c r="M1606" s="2">
        <v>90</v>
      </c>
      <c r="N1606" s="2">
        <v>27.73</v>
      </c>
      <c r="O1606" s="2">
        <v>72</v>
      </c>
      <c r="P1606" s="2">
        <v>127</v>
      </c>
      <c r="Q1606" s="1">
        <f t="shared" si="145"/>
        <v>-8.8816269938888581E-2</v>
      </c>
      <c r="R1606" s="1">
        <f t="shared" si="146"/>
        <v>0.91501367364963804</v>
      </c>
      <c r="S1606" s="1">
        <f t="shared" si="147"/>
        <v>0.4778105170945347</v>
      </c>
      <c r="T1606" s="1">
        <f t="shared" si="148"/>
        <v>0.5221894829054653</v>
      </c>
      <c r="U1606" s="1">
        <f t="shared" si="149"/>
        <v>-0.28217187928082144</v>
      </c>
      <c r="V1606" s="10">
        <f t="shared" si="144"/>
        <v>1</v>
      </c>
      <c r="W1606" s="12"/>
      <c r="X1606" s="12"/>
      <c r="Y1606" s="12"/>
      <c r="Z1606" s="12"/>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19"/>
      <c r="AX1606" s="8"/>
      <c r="AY1606" s="8"/>
      <c r="AZ1606" s="8"/>
      <c r="BA1606" s="8"/>
      <c r="BB1606" s="8"/>
      <c r="BC1606" s="8"/>
      <c r="BD1606" s="8"/>
      <c r="BE1606" s="8"/>
      <c r="BF1606" s="8"/>
      <c r="BG1606" s="8"/>
      <c r="BH1606" s="8"/>
      <c r="BI1606" s="8"/>
    </row>
    <row r="1607" spans="1:61" ht="15" thickBot="1">
      <c r="A1607" s="2">
        <v>1</v>
      </c>
      <c r="B1607" s="2">
        <v>1</v>
      </c>
      <c r="C1607" s="2">
        <v>66</v>
      </c>
      <c r="D1607" s="2">
        <v>3</v>
      </c>
      <c r="E1607" s="2">
        <v>0</v>
      </c>
      <c r="F1607" s="2">
        <v>0</v>
      </c>
      <c r="G1607" s="2">
        <v>0</v>
      </c>
      <c r="H1607" s="2">
        <v>0</v>
      </c>
      <c r="I1607" s="2">
        <v>1</v>
      </c>
      <c r="J1607" s="2">
        <v>0</v>
      </c>
      <c r="K1607" s="2">
        <v>182</v>
      </c>
      <c r="L1607" s="2">
        <v>151</v>
      </c>
      <c r="M1607" s="2">
        <v>88</v>
      </c>
      <c r="N1607" s="2">
        <v>25.22</v>
      </c>
      <c r="O1607" s="2">
        <v>85</v>
      </c>
      <c r="P1607" s="2">
        <v>80</v>
      </c>
      <c r="Q1607" s="1">
        <f t="shared" si="145"/>
        <v>-0.63419477832861482</v>
      </c>
      <c r="R1607" s="1">
        <f t="shared" si="146"/>
        <v>0.53036237570361966</v>
      </c>
      <c r="S1607" s="1">
        <f t="shared" si="147"/>
        <v>0.34655999397513498</v>
      </c>
      <c r="T1607" s="1">
        <f t="shared" si="148"/>
        <v>0.34655999397513498</v>
      </c>
      <c r="U1607" s="1">
        <f t="shared" si="149"/>
        <v>-0.46022157260488233</v>
      </c>
      <c r="V1607" s="10">
        <f t="shared" ref="V1607:V1670" si="150">IF(S1607&gt;0.1,1,0)</f>
        <v>1</v>
      </c>
      <c r="W1607" s="12"/>
      <c r="X1607" s="12"/>
      <c r="Y1607" s="12"/>
      <c r="Z1607" s="12"/>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19"/>
      <c r="AX1607" s="8"/>
      <c r="AY1607" s="8"/>
      <c r="AZ1607" s="8"/>
      <c r="BA1607" s="8"/>
      <c r="BB1607" s="8"/>
      <c r="BC1607" s="8"/>
      <c r="BD1607" s="8"/>
      <c r="BE1607" s="8"/>
      <c r="BF1607" s="8"/>
      <c r="BG1607" s="8"/>
      <c r="BH1607" s="8"/>
      <c r="BI1607" s="8"/>
    </row>
    <row r="1608" spans="1:61" ht="15" thickBot="1">
      <c r="A1608" s="2">
        <v>0</v>
      </c>
      <c r="B1608" s="2">
        <v>1</v>
      </c>
      <c r="C1608" s="2">
        <v>61</v>
      </c>
      <c r="D1608" s="2">
        <v>4</v>
      </c>
      <c r="E1608" s="2">
        <v>0</v>
      </c>
      <c r="F1608" s="2">
        <v>0</v>
      </c>
      <c r="G1608" s="2">
        <v>1</v>
      </c>
      <c r="H1608" s="2">
        <v>0</v>
      </c>
      <c r="I1608" s="2">
        <v>1</v>
      </c>
      <c r="J1608" s="2">
        <v>0</v>
      </c>
      <c r="K1608" s="2">
        <v>204</v>
      </c>
      <c r="L1608" s="2">
        <v>120</v>
      </c>
      <c r="M1608" s="2">
        <v>67</v>
      </c>
      <c r="N1608" s="2">
        <v>24.84</v>
      </c>
      <c r="O1608" s="2">
        <v>63</v>
      </c>
      <c r="P1608" s="2">
        <v>75</v>
      </c>
      <c r="Q1608" s="1">
        <f t="shared" ref="Q1608:Q1671" si="151">A$2+SUMPRODUCT($B$2:$P$2,B1608:P1608)</f>
        <v>-1.1420667389940862</v>
      </c>
      <c r="R1608" s="1">
        <f t="shared" ref="R1608:R1671" si="152">EXP(Q1608)</f>
        <v>0.31915872194164929</v>
      </c>
      <c r="S1608" s="1">
        <f t="shared" ref="S1608:S1671" si="153">R1608/(1+R1608)</f>
        <v>0.24194110733838342</v>
      </c>
      <c r="T1608" s="1">
        <f t="shared" ref="T1608:T1671" si="154">IF(A1608=1,S1608,1-S1608)</f>
        <v>0.75805889266161652</v>
      </c>
      <c r="U1608" s="1">
        <f t="shared" ref="U1608:U1671" si="155">LOG(T1608)</f>
        <v>-0.12029705325392864</v>
      </c>
      <c r="V1608" s="10">
        <f t="shared" si="150"/>
        <v>1</v>
      </c>
      <c r="W1608" s="12"/>
      <c r="X1608" s="12"/>
      <c r="Y1608" s="12"/>
      <c r="Z1608" s="12"/>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19"/>
      <c r="AX1608" s="8"/>
      <c r="AY1608" s="8"/>
      <c r="AZ1608" s="8"/>
      <c r="BA1608" s="8"/>
      <c r="BB1608" s="8"/>
      <c r="BC1608" s="8"/>
      <c r="BD1608" s="8"/>
      <c r="BE1608" s="8"/>
      <c r="BF1608" s="8"/>
      <c r="BG1608" s="8"/>
      <c r="BH1608" s="8"/>
      <c r="BI1608" s="8"/>
    </row>
    <row r="1609" spans="1:61" ht="15" thickBot="1">
      <c r="A1609" s="2">
        <v>0</v>
      </c>
      <c r="B1609" s="2">
        <v>1</v>
      </c>
      <c r="C1609" s="2">
        <v>60</v>
      </c>
      <c r="D1609" s="2">
        <v>1</v>
      </c>
      <c r="E1609" s="2">
        <v>0</v>
      </c>
      <c r="F1609" s="2">
        <v>0</v>
      </c>
      <c r="G1609" s="2">
        <v>0</v>
      </c>
      <c r="H1609" s="2">
        <v>0</v>
      </c>
      <c r="I1609" s="2">
        <v>0</v>
      </c>
      <c r="J1609" s="2">
        <v>0</v>
      </c>
      <c r="K1609" s="2">
        <v>241</v>
      </c>
      <c r="L1609" s="2">
        <v>119.5</v>
      </c>
      <c r="M1609" s="2">
        <v>79</v>
      </c>
      <c r="N1609" s="2">
        <v>24.66</v>
      </c>
      <c r="O1609" s="2">
        <v>60</v>
      </c>
      <c r="P1609" s="2">
        <v>78</v>
      </c>
      <c r="Q1609" s="1">
        <f t="shared" si="151"/>
        <v>-1.408566381325361</v>
      </c>
      <c r="R1609" s="1">
        <f t="shared" si="152"/>
        <v>0.24449354253265745</v>
      </c>
      <c r="S1609" s="1">
        <f t="shared" si="153"/>
        <v>0.19646027414098979</v>
      </c>
      <c r="T1609" s="1">
        <f t="shared" si="154"/>
        <v>0.80353972585901023</v>
      </c>
      <c r="U1609" s="1">
        <f t="shared" si="155"/>
        <v>-9.4992647469553895E-2</v>
      </c>
      <c r="V1609" s="10">
        <f t="shared" si="150"/>
        <v>1</v>
      </c>
      <c r="W1609" s="12"/>
      <c r="X1609" s="12"/>
      <c r="Y1609" s="12"/>
      <c r="Z1609" s="12"/>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19"/>
      <c r="AX1609" s="8"/>
      <c r="AY1609" s="8"/>
      <c r="AZ1609" s="8"/>
      <c r="BA1609" s="8"/>
      <c r="BB1609" s="8"/>
      <c r="BC1609" s="8"/>
      <c r="BD1609" s="8"/>
      <c r="BE1609" s="8"/>
      <c r="BF1609" s="8"/>
      <c r="BG1609" s="8"/>
      <c r="BH1609" s="8"/>
      <c r="BI1609" s="8"/>
    </row>
    <row r="1610" spans="1:61" ht="15" thickBot="1">
      <c r="A1610" s="2">
        <v>0</v>
      </c>
      <c r="B1610" s="2">
        <v>0</v>
      </c>
      <c r="C1610" s="2">
        <v>67</v>
      </c>
      <c r="D1610" s="2">
        <v>2</v>
      </c>
      <c r="E1610" s="2">
        <v>1</v>
      </c>
      <c r="F1610" s="2">
        <v>3</v>
      </c>
      <c r="G1610" s="2">
        <v>0</v>
      </c>
      <c r="H1610" s="2">
        <v>0</v>
      </c>
      <c r="I1610" s="2">
        <v>1</v>
      </c>
      <c r="J1610" s="2">
        <v>0</v>
      </c>
      <c r="K1610" s="2">
        <v>326</v>
      </c>
      <c r="L1610" s="2">
        <v>157.5</v>
      </c>
      <c r="M1610" s="2">
        <v>78</v>
      </c>
      <c r="N1610" s="2">
        <v>24.63</v>
      </c>
      <c r="O1610" s="2">
        <v>85</v>
      </c>
      <c r="P1610" s="2">
        <v>77</v>
      </c>
      <c r="Q1610" s="1">
        <f t="shared" si="151"/>
        <v>-0.50891807015773338</v>
      </c>
      <c r="R1610" s="1">
        <f t="shared" si="152"/>
        <v>0.6011456244876292</v>
      </c>
      <c r="S1610" s="1">
        <f t="shared" si="153"/>
        <v>0.37544718937104637</v>
      </c>
      <c r="T1610" s="1">
        <f t="shared" si="154"/>
        <v>0.62455281062895363</v>
      </c>
      <c r="U1610" s="1">
        <f t="shared" si="155"/>
        <v>-0.20443083287826133</v>
      </c>
      <c r="V1610" s="10">
        <f t="shared" si="150"/>
        <v>1</v>
      </c>
      <c r="W1610" s="12"/>
      <c r="X1610" s="12"/>
      <c r="Y1610" s="12"/>
      <c r="Z1610" s="12"/>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19"/>
      <c r="AX1610" s="8"/>
      <c r="AY1610" s="8"/>
      <c r="AZ1610" s="8"/>
      <c r="BA1610" s="8"/>
      <c r="BB1610" s="8"/>
      <c r="BC1610" s="8"/>
      <c r="BD1610" s="8"/>
      <c r="BE1610" s="8"/>
      <c r="BF1610" s="8"/>
      <c r="BG1610" s="8"/>
      <c r="BH1610" s="8"/>
      <c r="BI1610" s="8"/>
    </row>
    <row r="1611" spans="1:61" ht="15" thickBot="1">
      <c r="A1611" s="2">
        <v>0</v>
      </c>
      <c r="B1611" s="2">
        <v>1</v>
      </c>
      <c r="C1611" s="2">
        <v>42</v>
      </c>
      <c r="D1611" s="2">
        <v>3</v>
      </c>
      <c r="E1611" s="2">
        <v>0</v>
      </c>
      <c r="F1611" s="2">
        <v>0</v>
      </c>
      <c r="G1611" s="2">
        <v>0</v>
      </c>
      <c r="H1611" s="2">
        <v>0</v>
      </c>
      <c r="I1611" s="2">
        <v>0</v>
      </c>
      <c r="J1611" s="2">
        <v>0</v>
      </c>
      <c r="K1611" s="2">
        <v>283</v>
      </c>
      <c r="L1611" s="2">
        <v>137</v>
      </c>
      <c r="M1611" s="2">
        <v>91</v>
      </c>
      <c r="N1611" s="2">
        <v>25.41</v>
      </c>
      <c r="O1611" s="2">
        <v>75</v>
      </c>
      <c r="P1611" s="2">
        <v>67</v>
      </c>
      <c r="Q1611" s="1">
        <f t="shared" si="151"/>
        <v>-2.4509119884770847</v>
      </c>
      <c r="R1611" s="1">
        <f t="shared" si="152"/>
        <v>8.6214923618109562E-2</v>
      </c>
      <c r="S1611" s="1">
        <f t="shared" si="153"/>
        <v>7.9371882804678648E-2</v>
      </c>
      <c r="T1611" s="1">
        <f t="shared" si="154"/>
        <v>0.92062811719532134</v>
      </c>
      <c r="U1611" s="1">
        <f t="shared" si="155"/>
        <v>-3.5915765313975306E-2</v>
      </c>
      <c r="V1611" s="10">
        <f t="shared" si="150"/>
        <v>0</v>
      </c>
      <c r="W1611" s="12"/>
      <c r="X1611" s="12"/>
      <c r="Y1611" s="12"/>
      <c r="Z1611" s="12"/>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19"/>
      <c r="AX1611" s="8"/>
      <c r="AY1611" s="8"/>
      <c r="AZ1611" s="8"/>
      <c r="BA1611" s="8"/>
      <c r="BB1611" s="8"/>
      <c r="BC1611" s="8"/>
      <c r="BD1611" s="8"/>
      <c r="BE1611" s="8"/>
      <c r="BF1611" s="8"/>
      <c r="BG1611" s="8"/>
      <c r="BH1611" s="8"/>
      <c r="BI1611" s="8"/>
    </row>
    <row r="1612" spans="1:61" ht="15" thickBot="1">
      <c r="A1612" s="2">
        <v>0</v>
      </c>
      <c r="B1612" s="2">
        <v>0</v>
      </c>
      <c r="C1612" s="2">
        <v>50</v>
      </c>
      <c r="D1612" s="2">
        <v>2</v>
      </c>
      <c r="E1612" s="2">
        <v>1</v>
      </c>
      <c r="F1612" s="2">
        <v>20</v>
      </c>
      <c r="G1612" s="2">
        <v>0</v>
      </c>
      <c r="H1612" s="2">
        <v>0</v>
      </c>
      <c r="I1612" s="2">
        <v>0</v>
      </c>
      <c r="J1612" s="2">
        <v>0</v>
      </c>
      <c r="K1612" s="2">
        <v>235</v>
      </c>
      <c r="L1612" s="2">
        <v>121</v>
      </c>
      <c r="M1612" s="2">
        <v>78</v>
      </c>
      <c r="N1612" s="2">
        <v>23.01</v>
      </c>
      <c r="O1612" s="2">
        <v>52</v>
      </c>
      <c r="P1612" s="2">
        <v>78</v>
      </c>
      <c r="Q1612" s="1">
        <f t="shared" si="151"/>
        <v>-2.1905472815142266</v>
      </c>
      <c r="R1612" s="1">
        <f t="shared" si="152"/>
        <v>0.11185551540710863</v>
      </c>
      <c r="S1612" s="1">
        <f t="shared" si="153"/>
        <v>0.10060256378379565</v>
      </c>
      <c r="T1612" s="1">
        <f t="shared" si="154"/>
        <v>0.89939743621620438</v>
      </c>
      <c r="U1612" s="1">
        <f t="shared" si="155"/>
        <v>-4.6048354747554539E-2</v>
      </c>
      <c r="V1612" s="10">
        <f t="shared" si="150"/>
        <v>1</v>
      </c>
      <c r="W1612" s="12"/>
      <c r="X1612" s="12"/>
      <c r="Y1612" s="12"/>
      <c r="Z1612" s="12"/>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19"/>
      <c r="AX1612" s="8"/>
      <c r="AY1612" s="8"/>
      <c r="AZ1612" s="8"/>
      <c r="BA1612" s="8"/>
      <c r="BB1612" s="8"/>
      <c r="BC1612" s="8"/>
      <c r="BD1612" s="8"/>
      <c r="BE1612" s="8"/>
      <c r="BF1612" s="8"/>
      <c r="BG1612" s="8"/>
      <c r="BH1612" s="8"/>
      <c r="BI1612" s="8"/>
    </row>
    <row r="1613" spans="1:61" ht="15" thickBot="1">
      <c r="A1613" s="2">
        <v>0</v>
      </c>
      <c r="B1613" s="2">
        <v>1</v>
      </c>
      <c r="C1613" s="2">
        <v>50</v>
      </c>
      <c r="D1613" s="2">
        <v>1</v>
      </c>
      <c r="E1613" s="2">
        <v>0</v>
      </c>
      <c r="F1613" s="2">
        <v>0</v>
      </c>
      <c r="G1613" s="2">
        <v>0</v>
      </c>
      <c r="H1613" s="2">
        <v>0</v>
      </c>
      <c r="I1613" s="2">
        <v>0</v>
      </c>
      <c r="J1613" s="2">
        <v>0</v>
      </c>
      <c r="K1613" s="2">
        <v>227</v>
      </c>
      <c r="L1613" s="2">
        <v>114</v>
      </c>
      <c r="M1613" s="2">
        <v>87</v>
      </c>
      <c r="N1613" s="2">
        <v>33.1</v>
      </c>
      <c r="O1613" s="2">
        <v>92</v>
      </c>
      <c r="P1613" s="2">
        <v>120</v>
      </c>
      <c r="Q1613" s="1">
        <f t="shared" si="151"/>
        <v>-1.9418672176303895</v>
      </c>
      <c r="R1613" s="1">
        <f t="shared" si="152"/>
        <v>0.1434358735853051</v>
      </c>
      <c r="S1613" s="1">
        <f t="shared" si="153"/>
        <v>0.12544286645087857</v>
      </c>
      <c r="T1613" s="1">
        <f t="shared" si="154"/>
        <v>0.87455713354912146</v>
      </c>
      <c r="U1613" s="1">
        <f t="shared" si="155"/>
        <v>-5.8211813429895051E-2</v>
      </c>
      <c r="V1613" s="10">
        <f t="shared" si="150"/>
        <v>1</v>
      </c>
      <c r="W1613" s="12"/>
      <c r="X1613" s="12"/>
      <c r="Y1613" s="12"/>
      <c r="Z1613" s="12"/>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19"/>
      <c r="AX1613" s="8"/>
      <c r="AY1613" s="8"/>
      <c r="AZ1613" s="8"/>
      <c r="BA1613" s="8"/>
      <c r="BB1613" s="8"/>
      <c r="BC1613" s="8"/>
      <c r="BD1613" s="8"/>
      <c r="BE1613" s="8"/>
      <c r="BF1613" s="8"/>
      <c r="BG1613" s="8"/>
      <c r="BH1613" s="8"/>
      <c r="BI1613" s="8"/>
    </row>
    <row r="1614" spans="1:61" ht="15" thickBot="1">
      <c r="A1614" s="2">
        <v>0</v>
      </c>
      <c r="B1614" s="2">
        <v>0</v>
      </c>
      <c r="C1614" s="2">
        <v>43</v>
      </c>
      <c r="D1614" s="2">
        <v>1</v>
      </c>
      <c r="E1614" s="2">
        <v>0</v>
      </c>
      <c r="F1614" s="2">
        <v>0</v>
      </c>
      <c r="G1614" s="2">
        <v>0</v>
      </c>
      <c r="H1614" s="2">
        <v>0</v>
      </c>
      <c r="I1614" s="2">
        <v>0</v>
      </c>
      <c r="J1614" s="2">
        <v>0</v>
      </c>
      <c r="K1614" s="2">
        <v>249</v>
      </c>
      <c r="L1614" s="2">
        <v>155</v>
      </c>
      <c r="M1614" s="2">
        <v>93.5</v>
      </c>
      <c r="N1614" s="2">
        <v>21.99</v>
      </c>
      <c r="O1614" s="2">
        <v>85</v>
      </c>
      <c r="P1614" s="2">
        <v>115</v>
      </c>
      <c r="Q1614" s="1">
        <f t="shared" si="151"/>
        <v>-2.3777416796119697</v>
      </c>
      <c r="R1614" s="1">
        <f t="shared" si="152"/>
        <v>9.2759822548697649E-2</v>
      </c>
      <c r="S1614" s="1">
        <f t="shared" si="153"/>
        <v>8.4885828188987891E-2</v>
      </c>
      <c r="T1614" s="1">
        <f t="shared" si="154"/>
        <v>0.91511417181101207</v>
      </c>
      <c r="U1614" s="1">
        <f t="shared" si="155"/>
        <v>-3.8524718945286723E-2</v>
      </c>
      <c r="V1614" s="10">
        <f t="shared" si="150"/>
        <v>0</v>
      </c>
      <c r="W1614" s="12"/>
      <c r="X1614" s="12"/>
      <c r="Y1614" s="12"/>
      <c r="Z1614" s="12"/>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19"/>
      <c r="AX1614" s="8"/>
      <c r="AY1614" s="8"/>
      <c r="AZ1614" s="8"/>
      <c r="BA1614" s="8"/>
      <c r="BB1614" s="8"/>
      <c r="BC1614" s="8"/>
      <c r="BD1614" s="8"/>
      <c r="BE1614" s="8"/>
      <c r="BF1614" s="8"/>
      <c r="BG1614" s="8"/>
      <c r="BH1614" s="8"/>
      <c r="BI1614" s="8"/>
    </row>
    <row r="1615" spans="1:61" ht="15" thickBot="1">
      <c r="A1615" s="2">
        <v>0</v>
      </c>
      <c r="B1615" s="2">
        <v>1</v>
      </c>
      <c r="C1615" s="2">
        <v>57</v>
      </c>
      <c r="D1615" s="2">
        <v>3</v>
      </c>
      <c r="E1615" s="2">
        <v>0</v>
      </c>
      <c r="F1615" s="2">
        <v>0</v>
      </c>
      <c r="G1615" s="2">
        <v>0</v>
      </c>
      <c r="H1615" s="2">
        <v>0</v>
      </c>
      <c r="I1615" s="2">
        <v>0</v>
      </c>
      <c r="J1615" s="2">
        <v>0</v>
      </c>
      <c r="K1615" s="2">
        <v>235</v>
      </c>
      <c r="L1615" s="2">
        <v>124</v>
      </c>
      <c r="M1615" s="2">
        <v>77</v>
      </c>
      <c r="N1615" s="2">
        <v>24.19</v>
      </c>
      <c r="O1615" s="2">
        <v>100</v>
      </c>
      <c r="P1615" s="2">
        <v>86</v>
      </c>
      <c r="Q1615" s="1">
        <f t="shared" si="151"/>
        <v>-1.7042789122883528</v>
      </c>
      <c r="R1615" s="1">
        <f t="shared" si="152"/>
        <v>0.18190350727858193</v>
      </c>
      <c r="S1615" s="1">
        <f t="shared" si="153"/>
        <v>0.15390724044590398</v>
      </c>
      <c r="T1615" s="1">
        <f t="shared" si="154"/>
        <v>0.84609275955409602</v>
      </c>
      <c r="U1615" s="1">
        <f t="shared" si="155"/>
        <v>-7.258202141235999E-2</v>
      </c>
      <c r="V1615" s="10">
        <f t="shared" si="150"/>
        <v>1</v>
      </c>
      <c r="W1615" s="12"/>
      <c r="X1615" s="12"/>
      <c r="Y1615" s="12"/>
      <c r="Z1615" s="12"/>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19"/>
      <c r="AX1615" s="8"/>
      <c r="AY1615" s="8"/>
      <c r="AZ1615" s="8"/>
      <c r="BA1615" s="8"/>
      <c r="BB1615" s="8"/>
      <c r="BC1615" s="8"/>
      <c r="BD1615" s="8"/>
      <c r="BE1615" s="8"/>
      <c r="BF1615" s="8"/>
      <c r="BG1615" s="8"/>
      <c r="BH1615" s="8"/>
      <c r="BI1615" s="8"/>
    </row>
    <row r="1616" spans="1:61" ht="15" thickBot="1">
      <c r="A1616" s="2">
        <v>0</v>
      </c>
      <c r="B1616" s="2">
        <v>0</v>
      </c>
      <c r="C1616" s="2">
        <v>56</v>
      </c>
      <c r="D1616" s="2">
        <v>3</v>
      </c>
      <c r="E1616" s="2">
        <v>0</v>
      </c>
      <c r="F1616" s="2">
        <v>0</v>
      </c>
      <c r="G1616" s="2">
        <v>0</v>
      </c>
      <c r="H1616" s="2">
        <v>0</v>
      </c>
      <c r="I1616" s="2">
        <v>0</v>
      </c>
      <c r="J1616" s="2">
        <v>0</v>
      </c>
      <c r="K1616" s="2">
        <v>344</v>
      </c>
      <c r="L1616" s="2">
        <v>119</v>
      </c>
      <c r="M1616" s="2">
        <v>82</v>
      </c>
      <c r="N1616" s="2">
        <v>26.82</v>
      </c>
      <c r="O1616" s="2">
        <v>80</v>
      </c>
      <c r="P1616" s="2">
        <v>105</v>
      </c>
      <c r="Q1616" s="1">
        <f t="shared" si="151"/>
        <v>-1.954999294899693</v>
      </c>
      <c r="R1616" s="1">
        <f t="shared" si="152"/>
        <v>0.1415645765113252</v>
      </c>
      <c r="S1616" s="1">
        <f t="shared" si="153"/>
        <v>0.12400925836710279</v>
      </c>
      <c r="T1616" s="1">
        <f t="shared" si="154"/>
        <v>0.87599074163289725</v>
      </c>
      <c r="U1616" s="1">
        <f t="shared" si="155"/>
        <v>-5.7500483876431092E-2</v>
      </c>
      <c r="V1616" s="10">
        <f t="shared" si="150"/>
        <v>1</v>
      </c>
      <c r="W1616" s="12"/>
      <c r="X1616" s="12"/>
      <c r="Y1616" s="12"/>
      <c r="Z1616" s="12"/>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19"/>
      <c r="AX1616" s="8"/>
      <c r="AY1616" s="8"/>
      <c r="AZ1616" s="8"/>
      <c r="BA1616" s="8"/>
      <c r="BB1616" s="8"/>
      <c r="BC1616" s="8"/>
      <c r="BD1616" s="8"/>
      <c r="BE1616" s="8"/>
      <c r="BF1616" s="8"/>
      <c r="BG1616" s="8"/>
      <c r="BH1616" s="8"/>
      <c r="BI1616" s="8"/>
    </row>
    <row r="1617" spans="1:61" ht="15" thickBot="1">
      <c r="A1617" s="2">
        <v>0</v>
      </c>
      <c r="B1617" s="2">
        <v>0</v>
      </c>
      <c r="C1617" s="2">
        <v>56</v>
      </c>
      <c r="D1617" s="2">
        <v>2</v>
      </c>
      <c r="E1617" s="2">
        <v>1</v>
      </c>
      <c r="F1617" s="2">
        <v>5</v>
      </c>
      <c r="G1617" s="2">
        <v>0</v>
      </c>
      <c r="H1617" s="2">
        <v>0</v>
      </c>
      <c r="I1617" s="2">
        <v>0</v>
      </c>
      <c r="J1617" s="2">
        <v>0</v>
      </c>
      <c r="K1617" s="2">
        <v>310</v>
      </c>
      <c r="L1617" s="2">
        <v>128.5</v>
      </c>
      <c r="M1617" s="2">
        <v>82</v>
      </c>
      <c r="N1617" s="2">
        <v>25.36</v>
      </c>
      <c r="O1617" s="2">
        <v>70</v>
      </c>
      <c r="P1617" s="2">
        <v>85</v>
      </c>
      <c r="Q1617" s="1">
        <f t="shared" si="151"/>
        <v>-1.7997347142061093</v>
      </c>
      <c r="R1617" s="1">
        <f t="shared" si="152"/>
        <v>0.16534274548547498</v>
      </c>
      <c r="S1617" s="1">
        <f t="shared" si="153"/>
        <v>0.14188336103349075</v>
      </c>
      <c r="T1617" s="1">
        <f t="shared" si="154"/>
        <v>0.85811663896650925</v>
      </c>
      <c r="U1617" s="1">
        <f t="shared" si="155"/>
        <v>-6.6453676933690267E-2</v>
      </c>
      <c r="V1617" s="10">
        <f t="shared" si="150"/>
        <v>1</v>
      </c>
      <c r="W1617" s="12"/>
      <c r="X1617" s="12"/>
      <c r="Y1617" s="12"/>
      <c r="Z1617" s="12"/>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19"/>
      <c r="AX1617" s="8"/>
      <c r="AY1617" s="8"/>
      <c r="AZ1617" s="8"/>
      <c r="BA1617" s="8"/>
      <c r="BB1617" s="8"/>
      <c r="BC1617" s="8"/>
      <c r="BD1617" s="8"/>
      <c r="BE1617" s="8"/>
      <c r="BF1617" s="8"/>
      <c r="BG1617" s="8"/>
      <c r="BH1617" s="8"/>
      <c r="BI1617" s="8"/>
    </row>
    <row r="1618" spans="1:61" ht="15" thickBot="1">
      <c r="A1618" s="2">
        <v>0</v>
      </c>
      <c r="B1618" s="2">
        <v>0</v>
      </c>
      <c r="C1618" s="2">
        <v>36</v>
      </c>
      <c r="D1618" s="2">
        <v>2</v>
      </c>
      <c r="E1618" s="2">
        <v>0</v>
      </c>
      <c r="F1618" s="2">
        <v>0</v>
      </c>
      <c r="G1618" s="2">
        <v>0</v>
      </c>
      <c r="H1618" s="2">
        <v>0</v>
      </c>
      <c r="I1618" s="2">
        <v>0</v>
      </c>
      <c r="J1618" s="2">
        <v>0</v>
      </c>
      <c r="K1618" s="2">
        <v>213</v>
      </c>
      <c r="L1618" s="2">
        <v>126</v>
      </c>
      <c r="M1618" s="2">
        <v>80</v>
      </c>
      <c r="N1618" s="2">
        <v>19.53</v>
      </c>
      <c r="O1618" s="2">
        <v>95</v>
      </c>
      <c r="P1618" s="2">
        <v>79</v>
      </c>
      <c r="Q1618" s="1">
        <f t="shared" si="151"/>
        <v>-3.6450528877463784</v>
      </c>
      <c r="R1618" s="1">
        <f t="shared" si="152"/>
        <v>2.6120028387950467E-2</v>
      </c>
      <c r="S1618" s="1">
        <f t="shared" si="153"/>
        <v>2.5455139423587136E-2</v>
      </c>
      <c r="T1618" s="1">
        <f t="shared" si="154"/>
        <v>0.97454486057641287</v>
      </c>
      <c r="U1618" s="1">
        <f t="shared" si="155"/>
        <v>-1.1198164496727009E-2</v>
      </c>
      <c r="V1618" s="10">
        <f t="shared" si="150"/>
        <v>0</v>
      </c>
      <c r="W1618" s="12"/>
      <c r="X1618" s="12"/>
      <c r="Y1618" s="12"/>
      <c r="Z1618" s="12"/>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19"/>
      <c r="AX1618" s="8"/>
      <c r="AY1618" s="8"/>
      <c r="AZ1618" s="8"/>
      <c r="BA1618" s="8"/>
      <c r="BB1618" s="8"/>
      <c r="BC1618" s="8"/>
      <c r="BD1618" s="8"/>
      <c r="BE1618" s="8"/>
      <c r="BF1618" s="8"/>
      <c r="BG1618" s="8"/>
      <c r="BH1618" s="8"/>
      <c r="BI1618" s="8"/>
    </row>
    <row r="1619" spans="1:61" ht="15" thickBot="1">
      <c r="A1619" s="2">
        <v>0</v>
      </c>
      <c r="B1619" s="2">
        <v>1</v>
      </c>
      <c r="C1619" s="2">
        <v>63</v>
      </c>
      <c r="D1619" s="2">
        <v>2</v>
      </c>
      <c r="E1619" s="2">
        <v>0</v>
      </c>
      <c r="F1619" s="2">
        <v>0</v>
      </c>
      <c r="G1619" s="2">
        <v>0</v>
      </c>
      <c r="H1619" s="2">
        <v>0</v>
      </c>
      <c r="I1619" s="2">
        <v>0</v>
      </c>
      <c r="J1619" s="2">
        <v>0</v>
      </c>
      <c r="K1619" s="2">
        <v>233</v>
      </c>
      <c r="L1619" s="2">
        <v>130</v>
      </c>
      <c r="M1619" s="2">
        <v>81</v>
      </c>
      <c r="N1619" s="2">
        <v>25.82</v>
      </c>
      <c r="O1619" s="2">
        <v>80</v>
      </c>
      <c r="P1619" s="2">
        <v>81</v>
      </c>
      <c r="Q1619" s="1">
        <f t="shared" si="151"/>
        <v>-1.1660671028633134</v>
      </c>
      <c r="R1619" s="1">
        <f t="shared" si="152"/>
        <v>0.31158998599820226</v>
      </c>
      <c r="S1619" s="1">
        <f t="shared" si="153"/>
        <v>0.23756660947747532</v>
      </c>
      <c r="T1619" s="1">
        <f t="shared" si="154"/>
        <v>0.76243339052252468</v>
      </c>
      <c r="U1619" s="1">
        <f t="shared" si="155"/>
        <v>-0.1177980921675587</v>
      </c>
      <c r="V1619" s="10">
        <f t="shared" si="150"/>
        <v>1</v>
      </c>
      <c r="W1619" s="12"/>
      <c r="X1619" s="12"/>
      <c r="Y1619" s="12"/>
      <c r="Z1619" s="12"/>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19"/>
      <c r="AX1619" s="8"/>
      <c r="AY1619" s="8"/>
      <c r="AZ1619" s="8"/>
      <c r="BA1619" s="8"/>
      <c r="BB1619" s="8"/>
      <c r="BC1619" s="8"/>
      <c r="BD1619" s="8"/>
      <c r="BE1619" s="8"/>
      <c r="BF1619" s="8"/>
      <c r="BG1619" s="8"/>
      <c r="BH1619" s="8"/>
      <c r="BI1619" s="8"/>
    </row>
    <row r="1620" spans="1:61" ht="15" thickBot="1">
      <c r="A1620" s="2">
        <v>0</v>
      </c>
      <c r="B1620" s="2">
        <v>0</v>
      </c>
      <c r="C1620" s="2">
        <v>62</v>
      </c>
      <c r="D1620" s="2">
        <v>4</v>
      </c>
      <c r="E1620" s="2">
        <v>1</v>
      </c>
      <c r="F1620" s="2">
        <v>3</v>
      </c>
      <c r="G1620" s="2">
        <v>0</v>
      </c>
      <c r="H1620" s="2">
        <v>0</v>
      </c>
      <c r="I1620" s="2">
        <v>1</v>
      </c>
      <c r="J1620" s="2">
        <v>0</v>
      </c>
      <c r="K1620" s="2">
        <v>298</v>
      </c>
      <c r="L1620" s="2">
        <v>137</v>
      </c>
      <c r="M1620" s="2">
        <v>85</v>
      </c>
      <c r="N1620" s="2">
        <v>26.73</v>
      </c>
      <c r="O1620" s="2">
        <v>76</v>
      </c>
      <c r="P1620" s="2">
        <v>87</v>
      </c>
      <c r="Q1620" s="1">
        <f t="shared" si="151"/>
        <v>-1.2141817812150926</v>
      </c>
      <c r="R1620" s="1">
        <f t="shared" si="152"/>
        <v>0.29695288734950909</v>
      </c>
      <c r="S1620" s="1">
        <f t="shared" si="153"/>
        <v>0.22896196943311542</v>
      </c>
      <c r="T1620" s="1">
        <f t="shared" si="154"/>
        <v>0.77103803056688458</v>
      </c>
      <c r="U1620" s="1">
        <f t="shared" si="155"/>
        <v>-0.11292420034332698</v>
      </c>
      <c r="V1620" s="10">
        <f t="shared" si="150"/>
        <v>1</v>
      </c>
      <c r="W1620" s="12"/>
      <c r="X1620" s="12"/>
      <c r="Y1620" s="12"/>
      <c r="Z1620" s="12"/>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19"/>
      <c r="AX1620" s="8"/>
      <c r="AY1620" s="8"/>
      <c r="AZ1620" s="8"/>
      <c r="BA1620" s="8"/>
      <c r="BB1620" s="8"/>
      <c r="BC1620" s="8"/>
      <c r="BD1620" s="8"/>
      <c r="BE1620" s="8"/>
      <c r="BF1620" s="8"/>
      <c r="BG1620" s="8"/>
      <c r="BH1620" s="8"/>
      <c r="BI1620" s="8"/>
    </row>
    <row r="1621" spans="1:61" ht="15" thickBot="1">
      <c r="A1621" s="2">
        <v>1</v>
      </c>
      <c r="B1621" s="2">
        <v>0</v>
      </c>
      <c r="C1621" s="2">
        <v>44</v>
      </c>
      <c r="D1621" s="2">
        <v>1</v>
      </c>
      <c r="E1621" s="2">
        <v>0</v>
      </c>
      <c r="F1621" s="2">
        <v>0</v>
      </c>
      <c r="G1621" s="2">
        <v>0</v>
      </c>
      <c r="H1621" s="2">
        <v>0</v>
      </c>
      <c r="I1621" s="2">
        <v>0</v>
      </c>
      <c r="J1621" s="2">
        <v>0</v>
      </c>
      <c r="K1621" s="2">
        <v>229</v>
      </c>
      <c r="L1621" s="2">
        <v>119</v>
      </c>
      <c r="M1621" s="2">
        <v>75.5</v>
      </c>
      <c r="N1621" s="2">
        <v>25.09</v>
      </c>
      <c r="O1621" s="2">
        <v>70</v>
      </c>
      <c r="P1621" s="2">
        <v>88</v>
      </c>
      <c r="Q1621" s="1">
        <f t="shared" si="151"/>
        <v>-2.9605292561649774</v>
      </c>
      <c r="R1621" s="1">
        <f t="shared" si="152"/>
        <v>5.1791498947622062E-2</v>
      </c>
      <c r="S1621" s="1">
        <f t="shared" si="153"/>
        <v>4.9241222237907833E-2</v>
      </c>
      <c r="T1621" s="1">
        <f t="shared" si="154"/>
        <v>4.9241222237907833E-2</v>
      </c>
      <c r="U1621" s="1">
        <f t="shared" si="155"/>
        <v>-1.3076711757937038</v>
      </c>
      <c r="V1621" s="10">
        <f t="shared" si="150"/>
        <v>0</v>
      </c>
      <c r="W1621" s="12"/>
      <c r="X1621" s="12"/>
      <c r="Y1621" s="12"/>
      <c r="Z1621" s="12"/>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19"/>
      <c r="AX1621" s="8"/>
      <c r="AY1621" s="8"/>
      <c r="AZ1621" s="8"/>
      <c r="BA1621" s="8"/>
      <c r="BB1621" s="8"/>
      <c r="BC1621" s="8"/>
      <c r="BD1621" s="8"/>
      <c r="BE1621" s="8"/>
      <c r="BF1621" s="8"/>
      <c r="BG1621" s="8"/>
      <c r="BH1621" s="8"/>
      <c r="BI1621" s="8"/>
    </row>
    <row r="1622" spans="1:61" ht="15" thickBot="1">
      <c r="A1622" s="2">
        <v>0</v>
      </c>
      <c r="B1622" s="2">
        <v>0</v>
      </c>
      <c r="C1622" s="2">
        <v>41</v>
      </c>
      <c r="D1622" s="2">
        <v>2</v>
      </c>
      <c r="E1622" s="2">
        <v>1</v>
      </c>
      <c r="F1622" s="2">
        <v>9</v>
      </c>
      <c r="G1622" s="2">
        <v>0</v>
      </c>
      <c r="H1622" s="2">
        <v>0</v>
      </c>
      <c r="I1622" s="2">
        <v>0</v>
      </c>
      <c r="J1622" s="2">
        <v>0</v>
      </c>
      <c r="K1622" s="2">
        <v>200</v>
      </c>
      <c r="L1622" s="2">
        <v>124</v>
      </c>
      <c r="M1622" s="2">
        <v>76</v>
      </c>
      <c r="N1622" s="2">
        <v>24.2</v>
      </c>
      <c r="O1622" s="2">
        <v>80</v>
      </c>
      <c r="P1622" s="2">
        <v>86</v>
      </c>
      <c r="Q1622" s="1">
        <f t="shared" si="151"/>
        <v>-3.0101430325251224</v>
      </c>
      <c r="R1622" s="1">
        <f t="shared" si="152"/>
        <v>4.928462895136955E-2</v>
      </c>
      <c r="S1622" s="1">
        <f t="shared" si="153"/>
        <v>4.6969742614664481E-2</v>
      </c>
      <c r="T1622" s="1">
        <f t="shared" si="154"/>
        <v>0.95303025738533553</v>
      </c>
      <c r="U1622" s="1">
        <f t="shared" si="155"/>
        <v>-2.089331089694358E-2</v>
      </c>
      <c r="V1622" s="10">
        <f t="shared" si="150"/>
        <v>0</v>
      </c>
      <c r="W1622" s="12"/>
      <c r="X1622" s="12"/>
      <c r="Y1622" s="12"/>
      <c r="Z1622" s="12"/>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19"/>
      <c r="AX1622" s="8"/>
      <c r="AY1622" s="8"/>
      <c r="AZ1622" s="8"/>
      <c r="BA1622" s="8"/>
      <c r="BB1622" s="8"/>
      <c r="BC1622" s="8"/>
      <c r="BD1622" s="8"/>
      <c r="BE1622" s="8"/>
      <c r="BF1622" s="8"/>
      <c r="BG1622" s="8"/>
      <c r="BH1622" s="8"/>
      <c r="BI1622" s="8"/>
    </row>
    <row r="1623" spans="1:61" ht="15" thickBot="1">
      <c r="A1623" s="2">
        <v>0</v>
      </c>
      <c r="B1623" s="2">
        <v>0</v>
      </c>
      <c r="C1623" s="2">
        <v>56</v>
      </c>
      <c r="D1623" s="2">
        <v>1</v>
      </c>
      <c r="E1623" s="2">
        <v>0</v>
      </c>
      <c r="F1623" s="2">
        <v>0</v>
      </c>
      <c r="G1623" s="2">
        <v>0</v>
      </c>
      <c r="H1623" s="2">
        <v>0</v>
      </c>
      <c r="I1623" s="2">
        <v>1</v>
      </c>
      <c r="J1623" s="2">
        <v>0</v>
      </c>
      <c r="K1623" s="2">
        <v>301</v>
      </c>
      <c r="L1623" s="2">
        <v>127.5</v>
      </c>
      <c r="M1623" s="2">
        <v>91.5</v>
      </c>
      <c r="N1623" s="2">
        <v>25.39</v>
      </c>
      <c r="O1623" s="2">
        <v>80</v>
      </c>
      <c r="P1623" s="2">
        <v>74</v>
      </c>
      <c r="Q1623" s="1">
        <f t="shared" si="151"/>
        <v>-1.8600475544543995</v>
      </c>
      <c r="R1623" s="1">
        <f t="shared" si="152"/>
        <v>0.15566522761701351</v>
      </c>
      <c r="S1623" s="1">
        <f t="shared" si="153"/>
        <v>0.13469750918957374</v>
      </c>
      <c r="T1623" s="1">
        <f t="shared" si="154"/>
        <v>0.86530249081042632</v>
      </c>
      <c r="U1623" s="1">
        <f t="shared" si="155"/>
        <v>-6.2832046147827961E-2</v>
      </c>
      <c r="V1623" s="10">
        <f t="shared" si="150"/>
        <v>1</v>
      </c>
      <c r="W1623" s="12"/>
      <c r="X1623" s="12"/>
      <c r="Y1623" s="12"/>
      <c r="Z1623" s="12"/>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19"/>
      <c r="AX1623" s="8"/>
      <c r="AY1623" s="8"/>
      <c r="AZ1623" s="8"/>
      <c r="BA1623" s="8"/>
      <c r="BB1623" s="8"/>
      <c r="BC1623" s="8"/>
      <c r="BD1623" s="8"/>
      <c r="BE1623" s="8"/>
      <c r="BF1623" s="8"/>
      <c r="BG1623" s="8"/>
      <c r="BH1623" s="8"/>
      <c r="BI1623" s="8"/>
    </row>
    <row r="1624" spans="1:61" ht="15" thickBot="1">
      <c r="A1624" s="2">
        <v>1</v>
      </c>
      <c r="B1624" s="2">
        <v>1</v>
      </c>
      <c r="C1624" s="2">
        <v>56</v>
      </c>
      <c r="D1624" s="2">
        <v>1</v>
      </c>
      <c r="E1624" s="2">
        <v>1</v>
      </c>
      <c r="F1624" s="2">
        <v>20</v>
      </c>
      <c r="G1624" s="2">
        <v>0</v>
      </c>
      <c r="H1624" s="2">
        <v>0</v>
      </c>
      <c r="I1624" s="2">
        <v>1</v>
      </c>
      <c r="J1624" s="2">
        <v>0</v>
      </c>
      <c r="K1624" s="2">
        <v>217</v>
      </c>
      <c r="L1624" s="2">
        <v>200</v>
      </c>
      <c r="M1624" s="2">
        <v>120</v>
      </c>
      <c r="N1624" s="2">
        <v>33.71</v>
      </c>
      <c r="O1624" s="2">
        <v>68</v>
      </c>
      <c r="P1624" s="2">
        <v>72</v>
      </c>
      <c r="Q1624" s="1">
        <f t="shared" si="151"/>
        <v>7.0115622658768473E-3</v>
      </c>
      <c r="R1624" s="1">
        <f t="shared" si="152"/>
        <v>1.007036200819837</v>
      </c>
      <c r="S1624" s="1">
        <f t="shared" si="153"/>
        <v>0.50175288338520319</v>
      </c>
      <c r="T1624" s="1">
        <f t="shared" si="154"/>
        <v>0.50175288338520319</v>
      </c>
      <c r="U1624" s="1">
        <f t="shared" si="155"/>
        <v>-0.29951012310617714</v>
      </c>
      <c r="V1624" s="10">
        <f t="shared" si="150"/>
        <v>1</v>
      </c>
      <c r="W1624" s="12"/>
      <c r="X1624" s="12"/>
      <c r="Y1624" s="12"/>
      <c r="Z1624" s="12"/>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19"/>
      <c r="AX1624" s="8"/>
      <c r="AY1624" s="8"/>
      <c r="AZ1624" s="8"/>
      <c r="BA1624" s="8"/>
      <c r="BB1624" s="8"/>
      <c r="BC1624" s="8"/>
      <c r="BD1624" s="8"/>
      <c r="BE1624" s="8"/>
      <c r="BF1624" s="8"/>
      <c r="BG1624" s="8"/>
      <c r="BH1624" s="8"/>
      <c r="BI1624" s="8"/>
    </row>
    <row r="1625" spans="1:61" ht="15" thickBot="1">
      <c r="A1625" s="2">
        <v>0</v>
      </c>
      <c r="B1625" s="2">
        <v>0</v>
      </c>
      <c r="C1625" s="2">
        <v>50</v>
      </c>
      <c r="D1625" s="2">
        <v>1</v>
      </c>
      <c r="E1625" s="2">
        <v>1</v>
      </c>
      <c r="F1625" s="2">
        <v>30</v>
      </c>
      <c r="G1625" s="2">
        <v>0</v>
      </c>
      <c r="H1625" s="2">
        <v>0</v>
      </c>
      <c r="I1625" s="2">
        <v>1</v>
      </c>
      <c r="J1625" s="2">
        <v>0</v>
      </c>
      <c r="K1625" s="2">
        <v>287</v>
      </c>
      <c r="L1625" s="2">
        <v>147.5</v>
      </c>
      <c r="M1625" s="2">
        <v>87.5</v>
      </c>
      <c r="N1625" s="2">
        <v>30.36</v>
      </c>
      <c r="O1625" s="2">
        <v>64</v>
      </c>
      <c r="P1625" s="2">
        <v>72</v>
      </c>
      <c r="Q1625" s="1">
        <f t="shared" si="151"/>
        <v>-1.2707924052135597</v>
      </c>
      <c r="R1625" s="1">
        <f t="shared" si="152"/>
        <v>0.28060917748179981</v>
      </c>
      <c r="S1625" s="1">
        <f t="shared" si="153"/>
        <v>0.21912163555909536</v>
      </c>
      <c r="T1625" s="1">
        <f t="shared" si="154"/>
        <v>0.78087836444090464</v>
      </c>
      <c r="U1625" s="1">
        <f t="shared" si="155"/>
        <v>-0.10741660986939315</v>
      </c>
      <c r="V1625" s="10">
        <f t="shared" si="150"/>
        <v>1</v>
      </c>
      <c r="W1625" s="12"/>
      <c r="X1625" s="12"/>
      <c r="Y1625" s="12"/>
      <c r="Z1625" s="12"/>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19"/>
      <c r="AX1625" s="8"/>
      <c r="AY1625" s="8"/>
      <c r="AZ1625" s="8"/>
      <c r="BA1625" s="8"/>
      <c r="BB1625" s="8"/>
      <c r="BC1625" s="8"/>
      <c r="BD1625" s="8"/>
      <c r="BE1625" s="8"/>
      <c r="BF1625" s="8"/>
      <c r="BG1625" s="8"/>
      <c r="BH1625" s="8"/>
      <c r="BI1625" s="8"/>
    </row>
    <row r="1626" spans="1:61" ht="15" thickBot="1">
      <c r="A1626" s="2">
        <v>0</v>
      </c>
      <c r="B1626" s="2">
        <v>0</v>
      </c>
      <c r="C1626" s="2">
        <v>55</v>
      </c>
      <c r="D1626" s="2">
        <v>1</v>
      </c>
      <c r="E1626" s="2">
        <v>0</v>
      </c>
      <c r="F1626" s="2">
        <v>0</v>
      </c>
      <c r="G1626" s="2">
        <v>0</v>
      </c>
      <c r="H1626" s="2">
        <v>0</v>
      </c>
      <c r="I1626" s="2">
        <v>0</v>
      </c>
      <c r="J1626" s="2">
        <v>0</v>
      </c>
      <c r="K1626" s="2">
        <v>310</v>
      </c>
      <c r="L1626" s="2">
        <v>135</v>
      </c>
      <c r="M1626" s="2">
        <v>76.5</v>
      </c>
      <c r="N1626" s="2">
        <v>26.31</v>
      </c>
      <c r="O1626" s="2">
        <v>110</v>
      </c>
      <c r="P1626" s="2">
        <v>74</v>
      </c>
      <c r="Q1626" s="1">
        <f t="shared" si="151"/>
        <v>-2.0552361754453417</v>
      </c>
      <c r="R1626" s="1">
        <f t="shared" si="152"/>
        <v>0.12806258676719814</v>
      </c>
      <c r="S1626" s="1">
        <f t="shared" si="153"/>
        <v>0.11352436315984907</v>
      </c>
      <c r="T1626" s="1">
        <f t="shared" si="154"/>
        <v>0.88647563684015096</v>
      </c>
      <c r="U1626" s="1">
        <f t="shared" si="155"/>
        <v>-5.233319568774427E-2</v>
      </c>
      <c r="V1626" s="10">
        <f t="shared" si="150"/>
        <v>1</v>
      </c>
      <c r="W1626" s="12"/>
      <c r="X1626" s="12"/>
      <c r="Y1626" s="12"/>
      <c r="Z1626" s="12"/>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19"/>
      <c r="AX1626" s="8"/>
      <c r="AY1626" s="8"/>
      <c r="AZ1626" s="8"/>
      <c r="BA1626" s="8"/>
      <c r="BB1626" s="8"/>
      <c r="BC1626" s="8"/>
      <c r="BD1626" s="8"/>
      <c r="BE1626" s="8"/>
      <c r="BF1626" s="8"/>
      <c r="BG1626" s="8"/>
      <c r="BH1626" s="8"/>
      <c r="BI1626" s="8"/>
    </row>
    <row r="1627" spans="1:61" ht="15" thickBot="1">
      <c r="A1627" s="2">
        <v>0</v>
      </c>
      <c r="B1627" s="2">
        <v>0</v>
      </c>
      <c r="C1627" s="2">
        <v>38</v>
      </c>
      <c r="D1627" s="2">
        <v>2</v>
      </c>
      <c r="E1627" s="2">
        <v>0</v>
      </c>
      <c r="F1627" s="2">
        <v>0</v>
      </c>
      <c r="G1627" s="2">
        <v>0</v>
      </c>
      <c r="H1627" s="2">
        <v>0</v>
      </c>
      <c r="I1627" s="2">
        <v>0</v>
      </c>
      <c r="J1627" s="2">
        <v>0</v>
      </c>
      <c r="K1627" s="2">
        <v>251</v>
      </c>
      <c r="L1627" s="2">
        <v>126</v>
      </c>
      <c r="M1627" s="2">
        <v>76</v>
      </c>
      <c r="N1627" s="2">
        <v>29.19</v>
      </c>
      <c r="O1627" s="2">
        <v>60</v>
      </c>
      <c r="P1627" s="2">
        <v>66</v>
      </c>
      <c r="Q1627" s="1">
        <f t="shared" si="151"/>
        <v>-3.3287423929985875</v>
      </c>
      <c r="R1627" s="1">
        <f t="shared" si="152"/>
        <v>3.5838147043806522E-2</v>
      </c>
      <c r="S1627" s="1">
        <f t="shared" si="153"/>
        <v>3.4598211261175821E-2</v>
      </c>
      <c r="T1627" s="1">
        <f t="shared" si="154"/>
        <v>0.96540178873882421</v>
      </c>
      <c r="U1627" s="1">
        <f t="shared" si="155"/>
        <v>-1.5291900836695745E-2</v>
      </c>
      <c r="V1627" s="10">
        <f t="shared" si="150"/>
        <v>0</v>
      </c>
      <c r="W1627" s="12"/>
      <c r="X1627" s="12"/>
      <c r="Y1627" s="12"/>
      <c r="Z1627" s="12"/>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19"/>
      <c r="AX1627" s="8"/>
      <c r="AY1627" s="8"/>
      <c r="AZ1627" s="8"/>
      <c r="BA1627" s="8"/>
      <c r="BB1627" s="8"/>
      <c r="BC1627" s="8"/>
      <c r="BD1627" s="8"/>
      <c r="BE1627" s="8"/>
      <c r="BF1627" s="8"/>
      <c r="BG1627" s="8"/>
      <c r="BH1627" s="8"/>
      <c r="BI1627" s="8"/>
    </row>
    <row r="1628" spans="1:61" ht="15" thickBot="1">
      <c r="A1628" s="2">
        <v>0</v>
      </c>
      <c r="B1628" s="2">
        <v>0</v>
      </c>
      <c r="C1628" s="2">
        <v>47</v>
      </c>
      <c r="D1628" s="2">
        <v>1</v>
      </c>
      <c r="E1628" s="2">
        <v>1</v>
      </c>
      <c r="F1628" s="2">
        <v>40</v>
      </c>
      <c r="G1628" s="2">
        <v>0</v>
      </c>
      <c r="H1628" s="2">
        <v>0</v>
      </c>
      <c r="I1628" s="2">
        <v>0</v>
      </c>
      <c r="J1628" s="2">
        <v>0</v>
      </c>
      <c r="K1628" s="2">
        <v>221</v>
      </c>
      <c r="L1628" s="2">
        <v>144</v>
      </c>
      <c r="M1628" s="2">
        <v>91</v>
      </c>
      <c r="N1628" s="2">
        <v>35.78</v>
      </c>
      <c r="O1628" s="2">
        <v>85</v>
      </c>
      <c r="P1628" s="2">
        <v>66</v>
      </c>
      <c r="Q1628" s="1">
        <f t="shared" si="151"/>
        <v>-1.8168903829468706</v>
      </c>
      <c r="R1628" s="1">
        <f t="shared" si="152"/>
        <v>0.16253037315633553</v>
      </c>
      <c r="S1628" s="1">
        <f t="shared" si="153"/>
        <v>0.13980742087198669</v>
      </c>
      <c r="T1628" s="1">
        <f t="shared" si="154"/>
        <v>0.86019257912801328</v>
      </c>
      <c r="U1628" s="1">
        <f t="shared" si="155"/>
        <v>-6.5404308419518706E-2</v>
      </c>
      <c r="V1628" s="10">
        <f t="shared" si="150"/>
        <v>1</v>
      </c>
      <c r="W1628" s="12"/>
      <c r="X1628" s="12"/>
      <c r="Y1628" s="12"/>
      <c r="Z1628" s="12"/>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19"/>
      <c r="AX1628" s="8"/>
      <c r="AY1628" s="8"/>
      <c r="AZ1628" s="8"/>
      <c r="BA1628" s="8"/>
      <c r="BB1628" s="8"/>
      <c r="BC1628" s="8"/>
      <c r="BD1628" s="8"/>
      <c r="BE1628" s="8"/>
      <c r="BF1628" s="8"/>
      <c r="BG1628" s="8"/>
      <c r="BH1628" s="8"/>
      <c r="BI1628" s="8"/>
    </row>
    <row r="1629" spans="1:61" ht="15" thickBot="1">
      <c r="A1629" s="2">
        <v>0</v>
      </c>
      <c r="B1629" s="2">
        <v>1</v>
      </c>
      <c r="C1629" s="2">
        <v>54</v>
      </c>
      <c r="D1629" s="2">
        <v>2</v>
      </c>
      <c r="E1629" s="2">
        <v>1</v>
      </c>
      <c r="F1629" s="2">
        <v>30</v>
      </c>
      <c r="G1629" s="2">
        <v>0</v>
      </c>
      <c r="H1629" s="2">
        <v>0</v>
      </c>
      <c r="I1629" s="2">
        <v>0</v>
      </c>
      <c r="J1629" s="2">
        <v>0</v>
      </c>
      <c r="K1629" s="2">
        <v>219</v>
      </c>
      <c r="L1629" s="2">
        <v>113</v>
      </c>
      <c r="M1629" s="2">
        <v>70</v>
      </c>
      <c r="N1629" s="2">
        <v>20.41</v>
      </c>
      <c r="O1629" s="2">
        <v>80</v>
      </c>
      <c r="P1629" s="2">
        <v>53</v>
      </c>
      <c r="Q1629" s="1">
        <f t="shared" si="151"/>
        <v>-1.6119517571865831</v>
      </c>
      <c r="R1629" s="1">
        <f t="shared" si="152"/>
        <v>0.19949786246184573</v>
      </c>
      <c r="S1629" s="1">
        <f t="shared" si="153"/>
        <v>0.16631781406629348</v>
      </c>
      <c r="T1629" s="1">
        <f t="shared" si="154"/>
        <v>0.83368218593370647</v>
      </c>
      <c r="U1629" s="1">
        <f t="shared" si="155"/>
        <v>-7.8999478379837451E-2</v>
      </c>
      <c r="V1629" s="10">
        <f t="shared" si="150"/>
        <v>1</v>
      </c>
      <c r="W1629" s="12"/>
      <c r="X1629" s="12"/>
      <c r="Y1629" s="12"/>
      <c r="Z1629" s="12"/>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19"/>
      <c r="AX1629" s="8"/>
      <c r="AY1629" s="8"/>
      <c r="AZ1629" s="8"/>
      <c r="BA1629" s="8"/>
      <c r="BB1629" s="8"/>
      <c r="BC1629" s="8"/>
      <c r="BD1629" s="8"/>
      <c r="BE1629" s="8"/>
      <c r="BF1629" s="8"/>
      <c r="BG1629" s="8"/>
      <c r="BH1629" s="8"/>
      <c r="BI1629" s="8"/>
    </row>
    <row r="1630" spans="1:61" ht="15" thickBot="1">
      <c r="A1630" s="2">
        <v>0</v>
      </c>
      <c r="B1630" s="2">
        <v>0</v>
      </c>
      <c r="C1630" s="2">
        <v>40</v>
      </c>
      <c r="D1630" s="2">
        <v>1</v>
      </c>
      <c r="E1630" s="2">
        <v>0</v>
      </c>
      <c r="F1630" s="2">
        <v>0</v>
      </c>
      <c r="G1630" s="2">
        <v>0</v>
      </c>
      <c r="H1630" s="2">
        <v>0</v>
      </c>
      <c r="I1630" s="2">
        <v>0</v>
      </c>
      <c r="J1630" s="2">
        <v>0</v>
      </c>
      <c r="K1630" s="2">
        <v>290</v>
      </c>
      <c r="L1630" s="2">
        <v>125</v>
      </c>
      <c r="M1630" s="2">
        <v>90</v>
      </c>
      <c r="N1630" s="2">
        <v>32.81</v>
      </c>
      <c r="O1630" s="2">
        <v>85</v>
      </c>
      <c r="P1630" s="2">
        <v>87</v>
      </c>
      <c r="Q1630" s="1">
        <f t="shared" si="151"/>
        <v>-3.046761369857574</v>
      </c>
      <c r="R1630" s="1">
        <f t="shared" si="152"/>
        <v>4.7512551066899368E-2</v>
      </c>
      <c r="S1630" s="1">
        <f t="shared" si="153"/>
        <v>4.5357500507757616E-2</v>
      </c>
      <c r="T1630" s="1">
        <f t="shared" si="154"/>
        <v>0.95464249949224234</v>
      </c>
      <c r="U1630" s="1">
        <f t="shared" si="155"/>
        <v>-2.0159235291259681E-2</v>
      </c>
      <c r="V1630" s="10">
        <f t="shared" si="150"/>
        <v>0</v>
      </c>
      <c r="W1630" s="12"/>
      <c r="X1630" s="12"/>
      <c r="Y1630" s="12"/>
      <c r="Z1630" s="12"/>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19"/>
      <c r="AX1630" s="8"/>
      <c r="AY1630" s="8"/>
      <c r="AZ1630" s="8"/>
      <c r="BA1630" s="8"/>
      <c r="BB1630" s="8"/>
      <c r="BC1630" s="8"/>
      <c r="BD1630" s="8"/>
      <c r="BE1630" s="8"/>
      <c r="BF1630" s="8"/>
      <c r="BG1630" s="8"/>
      <c r="BH1630" s="8"/>
      <c r="BI1630" s="8"/>
    </row>
    <row r="1631" spans="1:61" ht="15" thickBot="1">
      <c r="A1631" s="2">
        <v>1</v>
      </c>
      <c r="B1631" s="2">
        <v>1</v>
      </c>
      <c r="C1631" s="2">
        <v>63</v>
      </c>
      <c r="D1631" s="2">
        <v>1</v>
      </c>
      <c r="E1631" s="2">
        <v>1</v>
      </c>
      <c r="F1631" s="2">
        <v>30</v>
      </c>
      <c r="G1631" s="2">
        <v>0</v>
      </c>
      <c r="H1631" s="2">
        <v>0</v>
      </c>
      <c r="I1631" s="2">
        <v>1</v>
      </c>
      <c r="J1631" s="2">
        <v>0</v>
      </c>
      <c r="K1631" s="2">
        <v>225</v>
      </c>
      <c r="L1631" s="2">
        <v>146</v>
      </c>
      <c r="M1631" s="2">
        <v>82</v>
      </c>
      <c r="N1631" s="2">
        <v>27.17</v>
      </c>
      <c r="O1631" s="2">
        <v>70</v>
      </c>
      <c r="P1631" s="2">
        <v>85</v>
      </c>
      <c r="Q1631" s="1">
        <f t="shared" si="151"/>
        <v>2.0962169373976991E-2</v>
      </c>
      <c r="R1631" s="1">
        <f t="shared" si="152"/>
        <v>1.0211834188987616</v>
      </c>
      <c r="S1631" s="1">
        <f t="shared" si="153"/>
        <v>0.50524035045525539</v>
      </c>
      <c r="T1631" s="1">
        <f t="shared" si="154"/>
        <v>0.50524035045525539</v>
      </c>
      <c r="U1631" s="1">
        <f t="shared" si="155"/>
        <v>-0.29650197228876835</v>
      </c>
      <c r="V1631" s="10">
        <f t="shared" si="150"/>
        <v>1</v>
      </c>
      <c r="W1631" s="12"/>
      <c r="X1631" s="12"/>
      <c r="Y1631" s="12"/>
      <c r="Z1631" s="12"/>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19"/>
      <c r="AX1631" s="8"/>
      <c r="AY1631" s="8"/>
      <c r="AZ1631" s="8"/>
      <c r="BA1631" s="8"/>
      <c r="BB1631" s="8"/>
      <c r="BC1631" s="8"/>
      <c r="BD1631" s="8"/>
      <c r="BE1631" s="8"/>
      <c r="BF1631" s="8"/>
      <c r="BG1631" s="8"/>
      <c r="BH1631" s="8"/>
      <c r="BI1631" s="8"/>
    </row>
    <row r="1632" spans="1:61" ht="15" thickBot="1">
      <c r="A1632" s="2">
        <v>0</v>
      </c>
      <c r="B1632" s="2">
        <v>0</v>
      </c>
      <c r="C1632" s="2">
        <v>65</v>
      </c>
      <c r="D1632" s="2">
        <v>1</v>
      </c>
      <c r="E1632" s="2">
        <v>0</v>
      </c>
      <c r="F1632" s="2">
        <v>0</v>
      </c>
      <c r="G1632" s="2">
        <v>0</v>
      </c>
      <c r="H1632" s="2">
        <v>0</v>
      </c>
      <c r="I1632" s="2">
        <v>0</v>
      </c>
      <c r="J1632" s="2">
        <v>0</v>
      </c>
      <c r="K1632" s="2">
        <v>288</v>
      </c>
      <c r="L1632" s="2">
        <v>146</v>
      </c>
      <c r="M1632" s="2">
        <v>94.5</v>
      </c>
      <c r="N1632" s="2">
        <v>26.54</v>
      </c>
      <c r="O1632" s="2">
        <v>80</v>
      </c>
      <c r="P1632" s="2">
        <v>74</v>
      </c>
      <c r="Q1632" s="1">
        <f t="shared" si="151"/>
        <v>-1.2794223641018947</v>
      </c>
      <c r="R1632" s="1">
        <f t="shared" si="152"/>
        <v>0.27819795117329277</v>
      </c>
      <c r="S1632" s="1">
        <f t="shared" si="153"/>
        <v>0.21764856602838964</v>
      </c>
      <c r="T1632" s="1">
        <f t="shared" si="154"/>
        <v>0.78235143397161033</v>
      </c>
      <c r="U1632" s="1">
        <f t="shared" si="155"/>
        <v>-0.10659811708137876</v>
      </c>
      <c r="V1632" s="10">
        <f t="shared" si="150"/>
        <v>1</v>
      </c>
      <c r="W1632" s="12"/>
      <c r="X1632" s="12"/>
      <c r="Y1632" s="12"/>
      <c r="Z1632" s="12"/>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19"/>
      <c r="AX1632" s="8"/>
      <c r="AY1632" s="8"/>
      <c r="AZ1632" s="8"/>
      <c r="BA1632" s="8"/>
      <c r="BB1632" s="8"/>
      <c r="BC1632" s="8"/>
      <c r="BD1632" s="8"/>
      <c r="BE1632" s="8"/>
      <c r="BF1632" s="8"/>
      <c r="BG1632" s="8"/>
      <c r="BH1632" s="8"/>
      <c r="BI1632" s="8"/>
    </row>
    <row r="1633" spans="1:61" ht="15" thickBot="1">
      <c r="A1633" s="2">
        <v>0</v>
      </c>
      <c r="B1633" s="2">
        <v>0</v>
      </c>
      <c r="C1633" s="2">
        <v>50</v>
      </c>
      <c r="D1633" s="2">
        <v>2</v>
      </c>
      <c r="E1633" s="2">
        <v>0</v>
      </c>
      <c r="F1633" s="2">
        <v>0</v>
      </c>
      <c r="G1633" s="2">
        <v>0</v>
      </c>
      <c r="H1633" s="2">
        <v>0</v>
      </c>
      <c r="I1633" s="2">
        <v>0</v>
      </c>
      <c r="J1633" s="2">
        <v>0</v>
      </c>
      <c r="K1633" s="2">
        <v>225</v>
      </c>
      <c r="L1633" s="2">
        <v>132</v>
      </c>
      <c r="M1633" s="2">
        <v>81</v>
      </c>
      <c r="N1633" s="2">
        <v>23.62</v>
      </c>
      <c r="O1633" s="2">
        <v>74</v>
      </c>
      <c r="P1633" s="2">
        <v>103</v>
      </c>
      <c r="Q1633" s="1">
        <f t="shared" si="151"/>
        <v>-2.3752296463727118</v>
      </c>
      <c r="R1633" s="1">
        <f t="shared" si="152"/>
        <v>9.2993131223092662E-2</v>
      </c>
      <c r="S1633" s="1">
        <f t="shared" si="153"/>
        <v>8.5081167087509971E-2</v>
      </c>
      <c r="T1633" s="1">
        <f t="shared" si="154"/>
        <v>0.91491883291248999</v>
      </c>
      <c r="U1633" s="1">
        <f t="shared" si="155"/>
        <v>-3.8617432689609828E-2</v>
      </c>
      <c r="V1633" s="10">
        <f t="shared" si="150"/>
        <v>0</v>
      </c>
      <c r="W1633" s="12"/>
      <c r="X1633" s="12"/>
      <c r="Y1633" s="12"/>
      <c r="Z1633" s="12"/>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19"/>
      <c r="AX1633" s="8"/>
      <c r="AY1633" s="8"/>
      <c r="AZ1633" s="8"/>
      <c r="BA1633" s="8"/>
      <c r="BB1633" s="8"/>
      <c r="BC1633" s="8"/>
      <c r="BD1633" s="8"/>
      <c r="BE1633" s="8"/>
      <c r="BF1633" s="8"/>
      <c r="BG1633" s="8"/>
      <c r="BH1633" s="8"/>
      <c r="BI1633" s="8"/>
    </row>
    <row r="1634" spans="1:61" ht="15" thickBot="1">
      <c r="A1634" s="2">
        <v>0</v>
      </c>
      <c r="B1634" s="2">
        <v>1</v>
      </c>
      <c r="C1634" s="2">
        <v>54</v>
      </c>
      <c r="D1634" s="2">
        <v>2</v>
      </c>
      <c r="E1634" s="2">
        <v>1</v>
      </c>
      <c r="F1634" s="2">
        <v>20</v>
      </c>
      <c r="G1634" s="2">
        <v>0</v>
      </c>
      <c r="H1634" s="2">
        <v>0</v>
      </c>
      <c r="I1634" s="2">
        <v>0</v>
      </c>
      <c r="J1634" s="2">
        <v>0</v>
      </c>
      <c r="K1634" s="2">
        <v>215</v>
      </c>
      <c r="L1634" s="2">
        <v>120</v>
      </c>
      <c r="M1634" s="2">
        <v>85</v>
      </c>
      <c r="N1634" s="2">
        <v>29.93</v>
      </c>
      <c r="O1634" s="2">
        <v>62</v>
      </c>
      <c r="P1634" s="2">
        <v>75</v>
      </c>
      <c r="Q1634" s="1">
        <f t="shared" si="151"/>
        <v>-1.477297123661204</v>
      </c>
      <c r="R1634" s="1">
        <f t="shared" si="152"/>
        <v>0.22825379716340086</v>
      </c>
      <c r="S1634" s="1">
        <f t="shared" si="153"/>
        <v>0.18583601995820664</v>
      </c>
      <c r="T1634" s="1">
        <f t="shared" si="154"/>
        <v>0.81416398004179336</v>
      </c>
      <c r="U1634" s="1">
        <f t="shared" si="155"/>
        <v>-8.9288115436261223E-2</v>
      </c>
      <c r="V1634" s="10">
        <f t="shared" si="150"/>
        <v>1</v>
      </c>
      <c r="W1634" s="12"/>
      <c r="X1634" s="12"/>
      <c r="Y1634" s="12"/>
      <c r="Z1634" s="12"/>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19"/>
      <c r="AX1634" s="8"/>
      <c r="AY1634" s="8"/>
      <c r="AZ1634" s="8"/>
      <c r="BA1634" s="8"/>
      <c r="BB1634" s="8"/>
      <c r="BC1634" s="8"/>
      <c r="BD1634" s="8"/>
      <c r="BE1634" s="8"/>
      <c r="BF1634" s="8"/>
      <c r="BG1634" s="8"/>
      <c r="BH1634" s="8"/>
      <c r="BI1634" s="8"/>
    </row>
    <row r="1635" spans="1:61" ht="15" thickBot="1">
      <c r="A1635" s="2">
        <v>0</v>
      </c>
      <c r="B1635" s="2">
        <v>0</v>
      </c>
      <c r="C1635" s="2">
        <v>39</v>
      </c>
      <c r="D1635" s="2">
        <v>1</v>
      </c>
      <c r="E1635" s="2">
        <v>1</v>
      </c>
      <c r="F1635" s="2">
        <v>15</v>
      </c>
      <c r="G1635" s="2">
        <v>0</v>
      </c>
      <c r="H1635" s="2">
        <v>0</v>
      </c>
      <c r="I1635" s="2">
        <v>1</v>
      </c>
      <c r="J1635" s="2">
        <v>0</v>
      </c>
      <c r="K1635" s="2">
        <v>280</v>
      </c>
      <c r="L1635" s="2">
        <v>152</v>
      </c>
      <c r="M1635" s="2">
        <v>104</v>
      </c>
      <c r="N1635" s="2">
        <v>24.22</v>
      </c>
      <c r="O1635" s="2">
        <v>90</v>
      </c>
      <c r="P1635" s="2">
        <v>82</v>
      </c>
      <c r="Q1635" s="1">
        <f t="shared" si="151"/>
        <v>-2.3072188392892619</v>
      </c>
      <c r="R1635" s="1">
        <f t="shared" si="152"/>
        <v>9.9537697294401165E-2</v>
      </c>
      <c r="S1635" s="1">
        <f t="shared" si="153"/>
        <v>9.0526861915994822E-2</v>
      </c>
      <c r="T1635" s="1">
        <f t="shared" si="154"/>
        <v>0.90947313808400521</v>
      </c>
      <c r="U1635" s="1">
        <f t="shared" si="155"/>
        <v>-4.1210123597935341E-2</v>
      </c>
      <c r="V1635" s="10">
        <f t="shared" si="150"/>
        <v>0</v>
      </c>
      <c r="W1635" s="12"/>
      <c r="X1635" s="12"/>
      <c r="Y1635" s="12"/>
      <c r="Z1635" s="12"/>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19"/>
      <c r="AX1635" s="8"/>
      <c r="AY1635" s="8"/>
      <c r="AZ1635" s="8"/>
      <c r="BA1635" s="8"/>
      <c r="BB1635" s="8"/>
      <c r="BC1635" s="8"/>
      <c r="BD1635" s="8"/>
      <c r="BE1635" s="8"/>
      <c r="BF1635" s="8"/>
      <c r="BG1635" s="8"/>
      <c r="BH1635" s="8"/>
      <c r="BI1635" s="8"/>
    </row>
    <row r="1636" spans="1:61" ht="15" thickBot="1">
      <c r="A1636" s="2">
        <v>0</v>
      </c>
      <c r="B1636" s="2">
        <v>1</v>
      </c>
      <c r="C1636" s="2">
        <v>46</v>
      </c>
      <c r="D1636" s="2">
        <v>1</v>
      </c>
      <c r="E1636" s="2">
        <v>0</v>
      </c>
      <c r="F1636" s="2">
        <v>0</v>
      </c>
      <c r="G1636" s="2">
        <v>0</v>
      </c>
      <c r="H1636" s="2">
        <v>0</v>
      </c>
      <c r="I1636" s="2">
        <v>1</v>
      </c>
      <c r="J1636" s="2">
        <v>0</v>
      </c>
      <c r="K1636" s="2">
        <v>235</v>
      </c>
      <c r="L1636" s="2">
        <v>136.5</v>
      </c>
      <c r="M1636" s="2">
        <v>92</v>
      </c>
      <c r="N1636" s="2">
        <v>22.92</v>
      </c>
      <c r="O1636" s="2">
        <v>68</v>
      </c>
      <c r="P1636" s="2">
        <v>89</v>
      </c>
      <c r="Q1636" s="1">
        <f t="shared" si="151"/>
        <v>-1.8237053634551064</v>
      </c>
      <c r="R1636" s="1">
        <f t="shared" si="152"/>
        <v>0.16142649754901203</v>
      </c>
      <c r="S1636" s="1">
        <f t="shared" si="153"/>
        <v>0.13898985246993631</v>
      </c>
      <c r="T1636" s="1">
        <f t="shared" si="154"/>
        <v>0.86101014753006366</v>
      </c>
      <c r="U1636" s="1">
        <f t="shared" si="155"/>
        <v>-6.4991730090663696E-2</v>
      </c>
      <c r="V1636" s="10">
        <f t="shared" si="150"/>
        <v>1</v>
      </c>
      <c r="W1636" s="12"/>
      <c r="X1636" s="12"/>
      <c r="Y1636" s="12"/>
      <c r="Z1636" s="12"/>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19"/>
      <c r="AX1636" s="8"/>
      <c r="AY1636" s="8"/>
      <c r="AZ1636" s="8"/>
      <c r="BA1636" s="8"/>
      <c r="BB1636" s="8"/>
      <c r="BC1636" s="8"/>
      <c r="BD1636" s="8"/>
      <c r="BE1636" s="8"/>
      <c r="BF1636" s="8"/>
      <c r="BG1636" s="8"/>
      <c r="BH1636" s="8"/>
      <c r="BI1636" s="8"/>
    </row>
    <row r="1637" spans="1:61" ht="15" thickBot="1">
      <c r="A1637" s="2">
        <v>0</v>
      </c>
      <c r="B1637" s="2">
        <v>0</v>
      </c>
      <c r="C1637" s="2">
        <v>53</v>
      </c>
      <c r="D1637" s="2">
        <v>1</v>
      </c>
      <c r="E1637" s="2">
        <v>1</v>
      </c>
      <c r="F1637" s="2">
        <v>3</v>
      </c>
      <c r="G1637" s="2">
        <v>0</v>
      </c>
      <c r="H1637" s="2">
        <v>0</v>
      </c>
      <c r="I1637" s="2">
        <v>0</v>
      </c>
      <c r="J1637" s="2">
        <v>0</v>
      </c>
      <c r="K1637" s="2">
        <v>239</v>
      </c>
      <c r="L1637" s="2">
        <v>112.5</v>
      </c>
      <c r="M1637" s="2">
        <v>67</v>
      </c>
      <c r="N1637" s="2">
        <v>25.63</v>
      </c>
      <c r="O1637" s="2">
        <v>77</v>
      </c>
      <c r="P1637" s="2">
        <v>74</v>
      </c>
      <c r="Q1637" s="1">
        <f t="shared" si="151"/>
        <v>-2.4243862081552194</v>
      </c>
      <c r="R1637" s="1">
        <f t="shared" si="152"/>
        <v>8.8532442860049576E-2</v>
      </c>
      <c r="S1637" s="1">
        <f t="shared" si="153"/>
        <v>8.1331928543568466E-2</v>
      </c>
      <c r="T1637" s="1">
        <f t="shared" si="154"/>
        <v>0.91866807145643148</v>
      </c>
      <c r="U1637" s="1">
        <f t="shared" si="155"/>
        <v>-3.6841377378149021E-2</v>
      </c>
      <c r="V1637" s="10">
        <f t="shared" si="150"/>
        <v>0</v>
      </c>
      <c r="W1637" s="12"/>
      <c r="X1637" s="12"/>
      <c r="Y1637" s="12"/>
      <c r="Z1637" s="12"/>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19"/>
      <c r="AX1637" s="8"/>
      <c r="AY1637" s="8"/>
      <c r="AZ1637" s="8"/>
      <c r="BA1637" s="8"/>
      <c r="BB1637" s="8"/>
      <c r="BC1637" s="8"/>
      <c r="BD1637" s="8"/>
      <c r="BE1637" s="8"/>
      <c r="BF1637" s="8"/>
      <c r="BG1637" s="8"/>
      <c r="BH1637" s="8"/>
      <c r="BI1637" s="8"/>
    </row>
    <row r="1638" spans="1:61" ht="15" thickBot="1">
      <c r="A1638" s="2">
        <v>0</v>
      </c>
      <c r="B1638" s="2">
        <v>1</v>
      </c>
      <c r="C1638" s="2">
        <v>48</v>
      </c>
      <c r="D1638" s="2">
        <v>4</v>
      </c>
      <c r="E1638" s="2">
        <v>1</v>
      </c>
      <c r="F1638" s="2">
        <v>20</v>
      </c>
      <c r="G1638" s="2">
        <v>0</v>
      </c>
      <c r="H1638" s="2">
        <v>0</v>
      </c>
      <c r="I1638" s="2">
        <v>1</v>
      </c>
      <c r="J1638" s="2">
        <v>1</v>
      </c>
      <c r="K1638" s="2">
        <v>230</v>
      </c>
      <c r="L1638" s="2">
        <v>135.5</v>
      </c>
      <c r="M1638" s="2">
        <v>90</v>
      </c>
      <c r="N1638" s="2">
        <v>25.34</v>
      </c>
      <c r="O1638" s="2">
        <v>95</v>
      </c>
      <c r="P1638" s="2">
        <v>91</v>
      </c>
      <c r="Q1638" s="1">
        <f t="shared" si="151"/>
        <v>-1.4451187724112691</v>
      </c>
      <c r="R1638" s="1">
        <f t="shared" si="152"/>
        <v>0.23571807808865941</v>
      </c>
      <c r="S1638" s="1">
        <f t="shared" si="153"/>
        <v>0.19075392864143828</v>
      </c>
      <c r="T1638" s="1">
        <f t="shared" si="154"/>
        <v>0.80924607135856175</v>
      </c>
      <c r="U1638" s="1">
        <f t="shared" si="155"/>
        <v>-9.1919400286760322E-2</v>
      </c>
      <c r="V1638" s="10">
        <f t="shared" si="150"/>
        <v>1</v>
      </c>
      <c r="W1638" s="12"/>
      <c r="X1638" s="12"/>
      <c r="Y1638" s="12"/>
      <c r="Z1638" s="12"/>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19"/>
      <c r="AX1638" s="8"/>
      <c r="AY1638" s="8"/>
      <c r="AZ1638" s="8"/>
      <c r="BA1638" s="8"/>
      <c r="BB1638" s="8"/>
      <c r="BC1638" s="8"/>
      <c r="BD1638" s="8"/>
      <c r="BE1638" s="8"/>
      <c r="BF1638" s="8"/>
      <c r="BG1638" s="8"/>
      <c r="BH1638" s="8"/>
      <c r="BI1638" s="8"/>
    </row>
    <row r="1639" spans="1:61" ht="15" thickBot="1">
      <c r="A1639" s="2">
        <v>0</v>
      </c>
      <c r="B1639" s="2">
        <v>0</v>
      </c>
      <c r="C1639" s="2">
        <v>51</v>
      </c>
      <c r="D1639" s="2">
        <v>1</v>
      </c>
      <c r="E1639" s="2">
        <v>1</v>
      </c>
      <c r="F1639" s="2">
        <v>20</v>
      </c>
      <c r="G1639" s="2">
        <v>0</v>
      </c>
      <c r="H1639" s="2">
        <v>0</v>
      </c>
      <c r="I1639" s="2">
        <v>0</v>
      </c>
      <c r="J1639" s="2">
        <v>0</v>
      </c>
      <c r="K1639" s="2">
        <v>300</v>
      </c>
      <c r="L1639" s="2">
        <v>128</v>
      </c>
      <c r="M1639" s="2">
        <v>78</v>
      </c>
      <c r="N1639" s="2">
        <v>26.69</v>
      </c>
      <c r="O1639" s="2">
        <v>65</v>
      </c>
      <c r="P1639" s="2">
        <v>97</v>
      </c>
      <c r="Q1639" s="1">
        <f t="shared" si="151"/>
        <v>-1.7055528385025713</v>
      </c>
      <c r="R1639" s="1">
        <f t="shared" si="152"/>
        <v>0.18167192317405181</v>
      </c>
      <c r="S1639" s="1">
        <f t="shared" si="153"/>
        <v>0.15374142315751108</v>
      </c>
      <c r="T1639" s="1">
        <f t="shared" si="154"/>
        <v>0.84625857684248895</v>
      </c>
      <c r="U1639" s="1">
        <f t="shared" si="155"/>
        <v>-7.2496916703857814E-2</v>
      </c>
      <c r="V1639" s="10">
        <f t="shared" si="150"/>
        <v>1</v>
      </c>
      <c r="W1639" s="12"/>
      <c r="X1639" s="12"/>
      <c r="Y1639" s="12"/>
      <c r="Z1639" s="12"/>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19"/>
      <c r="AX1639" s="8"/>
      <c r="AY1639" s="8"/>
      <c r="AZ1639" s="8"/>
      <c r="BA1639" s="8"/>
      <c r="BB1639" s="8"/>
      <c r="BC1639" s="8"/>
      <c r="BD1639" s="8"/>
      <c r="BE1639" s="8"/>
      <c r="BF1639" s="8"/>
      <c r="BG1639" s="8"/>
      <c r="BH1639" s="8"/>
      <c r="BI1639" s="8"/>
    </row>
    <row r="1640" spans="1:61" ht="15" thickBot="1">
      <c r="A1640" s="2">
        <v>0</v>
      </c>
      <c r="B1640" s="2">
        <v>1</v>
      </c>
      <c r="C1640" s="2">
        <v>64</v>
      </c>
      <c r="D1640" s="2">
        <v>2</v>
      </c>
      <c r="E1640" s="2">
        <v>0</v>
      </c>
      <c r="F1640" s="2">
        <v>0</v>
      </c>
      <c r="G1640" s="2">
        <v>0</v>
      </c>
      <c r="H1640" s="2">
        <v>0</v>
      </c>
      <c r="I1640" s="2">
        <v>0</v>
      </c>
      <c r="J1640" s="2">
        <v>0</v>
      </c>
      <c r="K1640" s="2">
        <v>283</v>
      </c>
      <c r="L1640" s="2">
        <v>113</v>
      </c>
      <c r="M1640" s="2">
        <v>77</v>
      </c>
      <c r="N1640" s="2">
        <v>22.73</v>
      </c>
      <c r="O1640" s="2">
        <v>75</v>
      </c>
      <c r="P1640" s="2">
        <v>67</v>
      </c>
      <c r="Q1640" s="1">
        <f t="shared" si="151"/>
        <v>-1.3358389371358719</v>
      </c>
      <c r="R1640" s="1">
        <f t="shared" si="152"/>
        <v>0.26293749487154228</v>
      </c>
      <c r="S1640" s="1">
        <f t="shared" si="153"/>
        <v>0.20819517667284598</v>
      </c>
      <c r="T1640" s="1">
        <f t="shared" si="154"/>
        <v>0.79180482332715396</v>
      </c>
      <c r="U1640" s="1">
        <f t="shared" si="155"/>
        <v>-0.10138185704455269</v>
      </c>
      <c r="V1640" s="10">
        <f t="shared" si="150"/>
        <v>1</v>
      </c>
      <c r="W1640" s="12"/>
      <c r="X1640" s="12"/>
      <c r="Y1640" s="12"/>
      <c r="Z1640" s="12"/>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19"/>
      <c r="AX1640" s="8"/>
      <c r="AY1640" s="8"/>
      <c r="AZ1640" s="8"/>
      <c r="BA1640" s="8"/>
      <c r="BB1640" s="8"/>
      <c r="BC1640" s="8"/>
      <c r="BD1640" s="8"/>
      <c r="BE1640" s="8"/>
      <c r="BF1640" s="8"/>
      <c r="BG1640" s="8"/>
      <c r="BH1640" s="8"/>
      <c r="BI1640" s="8"/>
    </row>
    <row r="1641" spans="1:61" ht="15" thickBot="1">
      <c r="A1641" s="2">
        <v>0</v>
      </c>
      <c r="B1641" s="2">
        <v>1</v>
      </c>
      <c r="C1641" s="2">
        <v>63</v>
      </c>
      <c r="D1641" s="2">
        <v>2</v>
      </c>
      <c r="E1641" s="2">
        <v>1</v>
      </c>
      <c r="F1641" s="2">
        <v>43</v>
      </c>
      <c r="G1641" s="2">
        <v>0</v>
      </c>
      <c r="H1641" s="2">
        <v>0</v>
      </c>
      <c r="I1641" s="2">
        <v>0</v>
      </c>
      <c r="J1641" s="2">
        <v>0</v>
      </c>
      <c r="K1641" s="2">
        <v>230</v>
      </c>
      <c r="L1641" s="2">
        <v>127</v>
      </c>
      <c r="M1641" s="2">
        <v>82</v>
      </c>
      <c r="N1641" s="2">
        <v>19.97</v>
      </c>
      <c r="O1641" s="2">
        <v>70</v>
      </c>
      <c r="P1641" s="2">
        <v>67</v>
      </c>
      <c r="Q1641" s="1">
        <f t="shared" si="151"/>
        <v>-0.48944145993553967</v>
      </c>
      <c r="R1641" s="1">
        <f t="shared" si="152"/>
        <v>0.61296866614751799</v>
      </c>
      <c r="S1641" s="1">
        <f t="shared" si="153"/>
        <v>0.38002515424652239</v>
      </c>
      <c r="T1641" s="1">
        <f t="shared" si="154"/>
        <v>0.61997484575347761</v>
      </c>
      <c r="U1641" s="1">
        <f t="shared" si="155"/>
        <v>-0.20762593077928646</v>
      </c>
      <c r="V1641" s="10">
        <f t="shared" si="150"/>
        <v>1</v>
      </c>
      <c r="W1641" s="12"/>
      <c r="X1641" s="12"/>
      <c r="Y1641" s="12"/>
      <c r="Z1641" s="12"/>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19"/>
      <c r="AX1641" s="8"/>
      <c r="AY1641" s="8"/>
      <c r="AZ1641" s="8"/>
      <c r="BA1641" s="8"/>
      <c r="BB1641" s="8"/>
      <c r="BC1641" s="8"/>
      <c r="BD1641" s="8"/>
      <c r="BE1641" s="8"/>
      <c r="BF1641" s="8"/>
      <c r="BG1641" s="8"/>
      <c r="BH1641" s="8"/>
      <c r="BI1641" s="8"/>
    </row>
    <row r="1642" spans="1:61" ht="15" thickBot="1">
      <c r="A1642" s="2">
        <v>0</v>
      </c>
      <c r="B1642" s="2">
        <v>0</v>
      </c>
      <c r="C1642" s="2">
        <v>55</v>
      </c>
      <c r="D1642" s="2">
        <v>3</v>
      </c>
      <c r="E1642" s="2">
        <v>0</v>
      </c>
      <c r="F1642" s="2">
        <v>0</v>
      </c>
      <c r="G1642" s="2">
        <v>0</v>
      </c>
      <c r="H1642" s="2">
        <v>0</v>
      </c>
      <c r="I1642" s="2">
        <v>0</v>
      </c>
      <c r="J1642" s="2">
        <v>0</v>
      </c>
      <c r="K1642" s="2">
        <v>238</v>
      </c>
      <c r="L1642" s="2">
        <v>137.5</v>
      </c>
      <c r="M1642" s="2">
        <v>87</v>
      </c>
      <c r="N1642" s="2">
        <v>26.89</v>
      </c>
      <c r="O1642" s="2">
        <v>67</v>
      </c>
      <c r="P1642" s="2">
        <v>107</v>
      </c>
      <c r="Q1642" s="1">
        <f t="shared" si="151"/>
        <v>-1.9425966494085563</v>
      </c>
      <c r="R1642" s="1">
        <f t="shared" si="152"/>
        <v>0.14333128505072062</v>
      </c>
      <c r="S1642" s="1">
        <f t="shared" si="153"/>
        <v>0.12536286457372864</v>
      </c>
      <c r="T1642" s="1">
        <f t="shared" si="154"/>
        <v>0.87463713542627142</v>
      </c>
      <c r="U1642" s="1">
        <f t="shared" si="155"/>
        <v>-5.8172087283487411E-2</v>
      </c>
      <c r="V1642" s="10">
        <f t="shared" si="150"/>
        <v>1</v>
      </c>
      <c r="W1642" s="12"/>
      <c r="X1642" s="12"/>
      <c r="Y1642" s="12"/>
      <c r="Z1642" s="12"/>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19"/>
      <c r="AX1642" s="8"/>
      <c r="AY1642" s="8"/>
      <c r="AZ1642" s="8"/>
      <c r="BA1642" s="8"/>
      <c r="BB1642" s="8"/>
      <c r="BC1642" s="8"/>
      <c r="BD1642" s="8"/>
      <c r="BE1642" s="8"/>
      <c r="BF1642" s="8"/>
      <c r="BG1642" s="8"/>
      <c r="BH1642" s="8"/>
      <c r="BI1642" s="8"/>
    </row>
    <row r="1643" spans="1:61" ht="15" thickBot="1">
      <c r="A1643" s="2">
        <v>0</v>
      </c>
      <c r="B1643" s="2">
        <v>0</v>
      </c>
      <c r="C1643" s="2">
        <v>39</v>
      </c>
      <c r="D1643" s="2">
        <v>2</v>
      </c>
      <c r="E1643" s="2">
        <v>1</v>
      </c>
      <c r="F1643" s="2">
        <v>1</v>
      </c>
      <c r="G1643" s="2">
        <v>0</v>
      </c>
      <c r="H1643" s="2">
        <v>0</v>
      </c>
      <c r="I1643" s="2">
        <v>0</v>
      </c>
      <c r="J1643" s="2">
        <v>0</v>
      </c>
      <c r="K1643" s="2">
        <v>225</v>
      </c>
      <c r="L1643" s="2">
        <v>112</v>
      </c>
      <c r="M1643" s="2">
        <v>74</v>
      </c>
      <c r="N1643" s="2">
        <v>27.26</v>
      </c>
      <c r="O1643" s="2">
        <v>85</v>
      </c>
      <c r="P1643" s="2">
        <v>85</v>
      </c>
      <c r="Q1643" s="1">
        <f t="shared" si="151"/>
        <v>-3.4013448277009326</v>
      </c>
      <c r="R1643" s="1">
        <f t="shared" si="152"/>
        <v>3.3328418827695189E-2</v>
      </c>
      <c r="S1643" s="1">
        <f t="shared" si="153"/>
        <v>3.225346193953136E-2</v>
      </c>
      <c r="T1643" s="1">
        <f t="shared" si="154"/>
        <v>0.96774653806046862</v>
      </c>
      <c r="U1643" s="1">
        <f t="shared" si="155"/>
        <v>-1.4238373616782461E-2</v>
      </c>
      <c r="V1643" s="10">
        <f t="shared" si="150"/>
        <v>0</v>
      </c>
      <c r="W1643" s="12"/>
      <c r="X1643" s="12"/>
      <c r="Y1643" s="12"/>
      <c r="Z1643" s="12"/>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19"/>
      <c r="AX1643" s="8"/>
      <c r="AY1643" s="8"/>
      <c r="AZ1643" s="8"/>
      <c r="BA1643" s="8"/>
      <c r="BB1643" s="8"/>
      <c r="BC1643" s="8"/>
      <c r="BD1643" s="8"/>
      <c r="BE1643" s="8"/>
      <c r="BF1643" s="8"/>
      <c r="BG1643" s="8"/>
      <c r="BH1643" s="8"/>
      <c r="BI1643" s="8"/>
    </row>
    <row r="1644" spans="1:61" ht="15" thickBot="1">
      <c r="A1644" s="2">
        <v>0</v>
      </c>
      <c r="B1644" s="2">
        <v>0</v>
      </c>
      <c r="C1644" s="2">
        <v>59</v>
      </c>
      <c r="D1644" s="2">
        <v>1</v>
      </c>
      <c r="E1644" s="2">
        <v>0</v>
      </c>
      <c r="F1644" s="2">
        <v>0</v>
      </c>
      <c r="G1644" s="2">
        <v>0</v>
      </c>
      <c r="H1644" s="2">
        <v>0</v>
      </c>
      <c r="I1644" s="2">
        <v>1</v>
      </c>
      <c r="J1644" s="2">
        <v>0</v>
      </c>
      <c r="K1644" s="2">
        <v>261</v>
      </c>
      <c r="L1644" s="2">
        <v>141</v>
      </c>
      <c r="M1644" s="2">
        <v>78</v>
      </c>
      <c r="N1644" s="2">
        <v>25.32</v>
      </c>
      <c r="O1644" s="2">
        <v>68</v>
      </c>
      <c r="P1644" s="2">
        <v>76</v>
      </c>
      <c r="Q1644" s="1">
        <f t="shared" si="151"/>
        <v>-1.4451812572232052</v>
      </c>
      <c r="R1644" s="1">
        <f t="shared" si="152"/>
        <v>0.23570334974903365</v>
      </c>
      <c r="S1644" s="1">
        <f t="shared" si="153"/>
        <v>0.19074428324314571</v>
      </c>
      <c r="T1644" s="1">
        <f t="shared" si="154"/>
        <v>0.80925571675685426</v>
      </c>
      <c r="U1644" s="1">
        <f t="shared" si="155"/>
        <v>-9.1914223964701225E-2</v>
      </c>
      <c r="V1644" s="10">
        <f t="shared" si="150"/>
        <v>1</v>
      </c>
      <c r="W1644" s="12"/>
      <c r="X1644" s="12"/>
      <c r="Y1644" s="12"/>
      <c r="Z1644" s="12"/>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19"/>
      <c r="AX1644" s="8"/>
      <c r="AY1644" s="8"/>
      <c r="AZ1644" s="8"/>
      <c r="BA1644" s="8"/>
      <c r="BB1644" s="8"/>
      <c r="BC1644" s="8"/>
      <c r="BD1644" s="8"/>
      <c r="BE1644" s="8"/>
      <c r="BF1644" s="8"/>
      <c r="BG1644" s="8"/>
      <c r="BH1644" s="8"/>
      <c r="BI1644" s="8"/>
    </row>
    <row r="1645" spans="1:61" ht="15" thickBot="1">
      <c r="A1645" s="2">
        <v>0</v>
      </c>
      <c r="B1645" s="2">
        <v>0</v>
      </c>
      <c r="C1645" s="2">
        <v>52</v>
      </c>
      <c r="D1645" s="2">
        <v>1</v>
      </c>
      <c r="E1645" s="2">
        <v>1</v>
      </c>
      <c r="F1645" s="2">
        <v>20</v>
      </c>
      <c r="G1645" s="2">
        <v>1</v>
      </c>
      <c r="H1645" s="2">
        <v>0</v>
      </c>
      <c r="I1645" s="2">
        <v>1</v>
      </c>
      <c r="J1645" s="2">
        <v>0</v>
      </c>
      <c r="K1645" s="2">
        <v>161</v>
      </c>
      <c r="L1645" s="2">
        <v>180</v>
      </c>
      <c r="M1645" s="2">
        <v>114</v>
      </c>
      <c r="N1645" s="2">
        <v>32.520000000000003</v>
      </c>
      <c r="O1645" s="2">
        <v>105</v>
      </c>
      <c r="P1645" s="2">
        <v>104</v>
      </c>
      <c r="Q1645" s="1">
        <f t="shared" si="151"/>
        <v>-0.95493763058282433</v>
      </c>
      <c r="R1645" s="1">
        <f t="shared" si="152"/>
        <v>0.38483614581062087</v>
      </c>
      <c r="S1645" s="1">
        <f t="shared" si="153"/>
        <v>0.27789290955093832</v>
      </c>
      <c r="T1645" s="1">
        <f t="shared" si="154"/>
        <v>0.72210709044906163</v>
      </c>
      <c r="U1645" s="1">
        <f t="shared" si="155"/>
        <v>-0.1413983905990156</v>
      </c>
      <c r="V1645" s="10">
        <f t="shared" si="150"/>
        <v>1</v>
      </c>
      <c r="W1645" s="12"/>
      <c r="X1645" s="12"/>
      <c r="Y1645" s="12"/>
      <c r="Z1645" s="12"/>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19"/>
      <c r="AX1645" s="8"/>
      <c r="AY1645" s="8"/>
      <c r="AZ1645" s="8"/>
      <c r="BA1645" s="8"/>
      <c r="BB1645" s="8"/>
      <c r="BC1645" s="8"/>
      <c r="BD1645" s="8"/>
      <c r="BE1645" s="8"/>
      <c r="BF1645" s="8"/>
      <c r="BG1645" s="8"/>
      <c r="BH1645" s="8"/>
      <c r="BI1645" s="8"/>
    </row>
    <row r="1646" spans="1:61" ht="15" thickBot="1">
      <c r="A1646" s="2">
        <v>0</v>
      </c>
      <c r="B1646" s="2">
        <v>0</v>
      </c>
      <c r="C1646" s="2">
        <v>48</v>
      </c>
      <c r="D1646" s="2">
        <v>1</v>
      </c>
      <c r="E1646" s="2">
        <v>0</v>
      </c>
      <c r="F1646" s="2">
        <v>0</v>
      </c>
      <c r="G1646" s="2">
        <v>0</v>
      </c>
      <c r="H1646" s="2">
        <v>0</v>
      </c>
      <c r="I1646" s="2">
        <v>0</v>
      </c>
      <c r="J1646" s="2">
        <v>0</v>
      </c>
      <c r="K1646" s="2">
        <v>186</v>
      </c>
      <c r="L1646" s="2">
        <v>107</v>
      </c>
      <c r="M1646" s="2">
        <v>76</v>
      </c>
      <c r="N1646" s="2">
        <v>26.39</v>
      </c>
      <c r="O1646" s="2">
        <v>65</v>
      </c>
      <c r="P1646" s="2">
        <v>90</v>
      </c>
      <c r="Q1646" s="1">
        <f t="shared" si="151"/>
        <v>-2.953036530871965</v>
      </c>
      <c r="R1646" s="1">
        <f t="shared" si="152"/>
        <v>5.2181015871083605E-2</v>
      </c>
      <c r="S1646" s="1">
        <f t="shared" si="153"/>
        <v>4.9593192695920094E-2</v>
      </c>
      <c r="T1646" s="1">
        <f t="shared" si="154"/>
        <v>0.95040680730407989</v>
      </c>
      <c r="U1646" s="1">
        <f t="shared" si="155"/>
        <v>-2.2090461710513227E-2</v>
      </c>
      <c r="V1646" s="10">
        <f t="shared" si="150"/>
        <v>0</v>
      </c>
      <c r="W1646" s="12"/>
      <c r="X1646" s="12"/>
      <c r="Y1646" s="12"/>
      <c r="Z1646" s="12"/>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19"/>
      <c r="AX1646" s="8"/>
      <c r="AY1646" s="8"/>
      <c r="AZ1646" s="8"/>
      <c r="BA1646" s="8"/>
      <c r="BB1646" s="8"/>
      <c r="BC1646" s="8"/>
      <c r="BD1646" s="8"/>
      <c r="BE1646" s="8"/>
      <c r="BF1646" s="8"/>
      <c r="BG1646" s="8"/>
      <c r="BH1646" s="8"/>
      <c r="BI1646" s="8"/>
    </row>
    <row r="1647" spans="1:61" ht="15" thickBot="1">
      <c r="A1647" s="2">
        <v>1</v>
      </c>
      <c r="B1647" s="2">
        <v>1</v>
      </c>
      <c r="C1647" s="2">
        <v>64</v>
      </c>
      <c r="D1647" s="2">
        <v>1</v>
      </c>
      <c r="E1647" s="2">
        <v>1</v>
      </c>
      <c r="F1647" s="2">
        <v>20</v>
      </c>
      <c r="G1647" s="2">
        <v>0</v>
      </c>
      <c r="H1647" s="2">
        <v>0</v>
      </c>
      <c r="I1647" s="2">
        <v>0</v>
      </c>
      <c r="J1647" s="2">
        <v>0</v>
      </c>
      <c r="K1647" s="2">
        <v>232</v>
      </c>
      <c r="L1647" s="2">
        <v>113.5</v>
      </c>
      <c r="M1647" s="2">
        <v>70</v>
      </c>
      <c r="N1647" s="2">
        <v>21.03</v>
      </c>
      <c r="O1647" s="2">
        <v>80</v>
      </c>
      <c r="P1647" s="2">
        <v>58</v>
      </c>
      <c r="Q1647" s="1">
        <f t="shared" si="151"/>
        <v>-1.0321675047805829</v>
      </c>
      <c r="R1647" s="1">
        <f t="shared" si="152"/>
        <v>0.35623398429292452</v>
      </c>
      <c r="S1647" s="1">
        <f t="shared" si="153"/>
        <v>0.26266410399577761</v>
      </c>
      <c r="T1647" s="1">
        <f t="shared" si="154"/>
        <v>0.26266410399577761</v>
      </c>
      <c r="U1647" s="1">
        <f t="shared" si="155"/>
        <v>-0.58059927438463232</v>
      </c>
      <c r="V1647" s="10">
        <f t="shared" si="150"/>
        <v>1</v>
      </c>
      <c r="W1647" s="12"/>
      <c r="X1647" s="12"/>
      <c r="Y1647" s="12"/>
      <c r="Z1647" s="12"/>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19"/>
      <c r="AX1647" s="8"/>
      <c r="AY1647" s="8"/>
      <c r="AZ1647" s="8"/>
      <c r="BA1647" s="8"/>
      <c r="BB1647" s="8"/>
      <c r="BC1647" s="8"/>
      <c r="BD1647" s="8"/>
      <c r="BE1647" s="8"/>
      <c r="BF1647" s="8"/>
      <c r="BG1647" s="8"/>
      <c r="BH1647" s="8"/>
      <c r="BI1647" s="8"/>
    </row>
    <row r="1648" spans="1:61" ht="15" thickBot="1">
      <c r="A1648" s="2">
        <v>1</v>
      </c>
      <c r="B1648" s="2">
        <v>0</v>
      </c>
      <c r="C1648" s="2">
        <v>64</v>
      </c>
      <c r="D1648" s="2">
        <v>1</v>
      </c>
      <c r="E1648" s="2">
        <v>0</v>
      </c>
      <c r="F1648" s="2">
        <v>0</v>
      </c>
      <c r="G1648" s="2">
        <v>0</v>
      </c>
      <c r="H1648" s="2">
        <v>0</v>
      </c>
      <c r="I1648" s="2">
        <v>1</v>
      </c>
      <c r="J1648" s="2">
        <v>0</v>
      </c>
      <c r="K1648" s="2">
        <v>229</v>
      </c>
      <c r="L1648" s="2">
        <v>145</v>
      </c>
      <c r="M1648" s="2">
        <v>85</v>
      </c>
      <c r="N1648" s="2">
        <v>29.67</v>
      </c>
      <c r="O1648" s="2">
        <v>70</v>
      </c>
      <c r="P1648" s="2">
        <v>74</v>
      </c>
      <c r="Q1648" s="1">
        <f t="shared" si="151"/>
        <v>-1.1611847468952634</v>
      </c>
      <c r="R1648" s="1">
        <f t="shared" si="152"/>
        <v>0.31311499902479017</v>
      </c>
      <c r="S1648" s="1">
        <f t="shared" si="153"/>
        <v>0.23845207712754099</v>
      </c>
      <c r="T1648" s="1">
        <f t="shared" si="154"/>
        <v>0.23845207712754099</v>
      </c>
      <c r="U1648" s="1">
        <f t="shared" si="155"/>
        <v>-0.62259889012631764</v>
      </c>
      <c r="V1648" s="10">
        <f t="shared" si="150"/>
        <v>1</v>
      </c>
      <c r="W1648" s="12"/>
      <c r="X1648" s="12"/>
      <c r="Y1648" s="12"/>
      <c r="Z1648" s="12"/>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19"/>
      <c r="AX1648" s="8"/>
      <c r="AY1648" s="8"/>
      <c r="AZ1648" s="8"/>
      <c r="BA1648" s="8"/>
      <c r="BB1648" s="8"/>
      <c r="BC1648" s="8"/>
      <c r="BD1648" s="8"/>
      <c r="BE1648" s="8"/>
      <c r="BF1648" s="8"/>
      <c r="BG1648" s="8"/>
      <c r="BH1648" s="8"/>
      <c r="BI1648" s="8"/>
    </row>
    <row r="1649" spans="1:61" ht="15" thickBot="1">
      <c r="A1649" s="2">
        <v>0</v>
      </c>
      <c r="B1649" s="2">
        <v>0</v>
      </c>
      <c r="C1649" s="2">
        <v>54</v>
      </c>
      <c r="D1649" s="2">
        <v>3</v>
      </c>
      <c r="E1649" s="2">
        <v>0</v>
      </c>
      <c r="F1649" s="2">
        <v>0</v>
      </c>
      <c r="G1649" s="2">
        <v>0</v>
      </c>
      <c r="H1649" s="2">
        <v>0</v>
      </c>
      <c r="I1649" s="2">
        <v>0</v>
      </c>
      <c r="J1649" s="2">
        <v>0</v>
      </c>
      <c r="K1649" s="2">
        <v>286</v>
      </c>
      <c r="L1649" s="2">
        <v>110</v>
      </c>
      <c r="M1649" s="2">
        <v>74</v>
      </c>
      <c r="N1649" s="2">
        <v>26.28</v>
      </c>
      <c r="O1649" s="2">
        <v>65</v>
      </c>
      <c r="P1649" s="2">
        <v>90</v>
      </c>
      <c r="Q1649" s="1">
        <f t="shared" si="151"/>
        <v>-2.3818595363866146</v>
      </c>
      <c r="R1649" s="1">
        <f t="shared" si="152"/>
        <v>9.2378636258913238E-2</v>
      </c>
      <c r="S1649" s="1">
        <f t="shared" si="153"/>
        <v>8.4566498458157197E-2</v>
      </c>
      <c r="T1649" s="1">
        <f t="shared" si="154"/>
        <v>0.91543350154184278</v>
      </c>
      <c r="U1649" s="1">
        <f t="shared" si="155"/>
        <v>-3.8373198016951465E-2</v>
      </c>
      <c r="V1649" s="10">
        <f t="shared" si="150"/>
        <v>0</v>
      </c>
      <c r="W1649" s="12"/>
      <c r="X1649" s="12"/>
      <c r="Y1649" s="12"/>
      <c r="Z1649" s="12"/>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19"/>
      <c r="AX1649" s="8"/>
      <c r="AY1649" s="8"/>
      <c r="AZ1649" s="8"/>
      <c r="BA1649" s="8"/>
      <c r="BB1649" s="8"/>
      <c r="BC1649" s="8"/>
      <c r="BD1649" s="8"/>
      <c r="BE1649" s="8"/>
      <c r="BF1649" s="8"/>
      <c r="BG1649" s="8"/>
      <c r="BH1649" s="8"/>
      <c r="BI1649" s="8"/>
    </row>
    <row r="1650" spans="1:61" ht="15" thickBot="1">
      <c r="A1650" s="2">
        <v>0</v>
      </c>
      <c r="B1650" s="2">
        <v>1</v>
      </c>
      <c r="C1650" s="2">
        <v>55</v>
      </c>
      <c r="D1650" s="2">
        <v>4</v>
      </c>
      <c r="E1650" s="2">
        <v>0</v>
      </c>
      <c r="F1650" s="2">
        <v>0</v>
      </c>
      <c r="G1650" s="2">
        <v>0</v>
      </c>
      <c r="H1650" s="2">
        <v>0</v>
      </c>
      <c r="I1650" s="2">
        <v>0</v>
      </c>
      <c r="J1650" s="2">
        <v>1</v>
      </c>
      <c r="K1650" s="2">
        <v>245</v>
      </c>
      <c r="L1650" s="2">
        <v>133</v>
      </c>
      <c r="M1650" s="2">
        <v>78</v>
      </c>
      <c r="N1650" s="2">
        <v>29.05</v>
      </c>
      <c r="O1650" s="2">
        <v>73</v>
      </c>
      <c r="P1650" s="2">
        <v>115</v>
      </c>
      <c r="Q1650" s="1">
        <f t="shared" si="151"/>
        <v>-1.3564006564044861</v>
      </c>
      <c r="R1650" s="1">
        <f t="shared" si="152"/>
        <v>0.25758625182918826</v>
      </c>
      <c r="S1650" s="1">
        <f t="shared" si="153"/>
        <v>0.20482591269944556</v>
      </c>
      <c r="T1650" s="1">
        <f t="shared" si="154"/>
        <v>0.79517408730055439</v>
      </c>
      <c r="U1650" s="1">
        <f t="shared" si="155"/>
        <v>-9.9537780931849576E-2</v>
      </c>
      <c r="V1650" s="10">
        <f t="shared" si="150"/>
        <v>1</v>
      </c>
      <c r="W1650" s="12"/>
      <c r="X1650" s="12"/>
      <c r="Y1650" s="12"/>
      <c r="Z1650" s="12"/>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19"/>
      <c r="AX1650" s="8"/>
      <c r="AY1650" s="8"/>
      <c r="AZ1650" s="8"/>
      <c r="BA1650" s="8"/>
      <c r="BB1650" s="8"/>
      <c r="BC1650" s="8"/>
      <c r="BD1650" s="8"/>
      <c r="BE1650" s="8"/>
      <c r="BF1650" s="8"/>
      <c r="BG1650" s="8"/>
      <c r="BH1650" s="8"/>
      <c r="BI1650" s="8"/>
    </row>
    <row r="1651" spans="1:61" ht="15" thickBot="1">
      <c r="A1651" s="2">
        <v>0</v>
      </c>
      <c r="B1651" s="2">
        <v>0</v>
      </c>
      <c r="C1651" s="2">
        <v>47</v>
      </c>
      <c r="D1651" s="2">
        <v>1</v>
      </c>
      <c r="E1651" s="2">
        <v>0</v>
      </c>
      <c r="F1651" s="2">
        <v>0</v>
      </c>
      <c r="G1651" s="2">
        <v>0</v>
      </c>
      <c r="H1651" s="2">
        <v>0</v>
      </c>
      <c r="I1651" s="2">
        <v>0</v>
      </c>
      <c r="J1651" s="2">
        <v>0</v>
      </c>
      <c r="K1651" s="2">
        <v>210</v>
      </c>
      <c r="L1651" s="2">
        <v>113</v>
      </c>
      <c r="M1651" s="2">
        <v>65</v>
      </c>
      <c r="N1651" s="2">
        <v>21.33</v>
      </c>
      <c r="O1651" s="2">
        <v>66</v>
      </c>
      <c r="P1651" s="2">
        <v>62</v>
      </c>
      <c r="Q1651" s="1">
        <f t="shared" si="151"/>
        <v>-3.0590270521699496</v>
      </c>
      <c r="R1651" s="1">
        <f t="shared" si="152"/>
        <v>4.6933336701098387E-2</v>
      </c>
      <c r="S1651" s="1">
        <f t="shared" si="153"/>
        <v>4.4829345915171626E-2</v>
      </c>
      <c r="T1651" s="1">
        <f t="shared" si="154"/>
        <v>0.95517065408482837</v>
      </c>
      <c r="U1651" s="1">
        <f t="shared" si="155"/>
        <v>-1.991902893330285E-2</v>
      </c>
      <c r="V1651" s="10">
        <f t="shared" si="150"/>
        <v>0</v>
      </c>
      <c r="W1651" s="12"/>
      <c r="X1651" s="12"/>
      <c r="Y1651" s="12"/>
      <c r="Z1651" s="12"/>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19"/>
      <c r="AX1651" s="8"/>
      <c r="AY1651" s="8"/>
      <c r="AZ1651" s="8"/>
      <c r="BA1651" s="8"/>
      <c r="BB1651" s="8"/>
      <c r="BC1651" s="8"/>
      <c r="BD1651" s="8"/>
      <c r="BE1651" s="8"/>
      <c r="BF1651" s="8"/>
      <c r="BG1651" s="8"/>
      <c r="BH1651" s="8"/>
      <c r="BI1651" s="8"/>
    </row>
    <row r="1652" spans="1:61" ht="15" thickBot="1">
      <c r="A1652" s="2">
        <v>0</v>
      </c>
      <c r="B1652" s="2">
        <v>1</v>
      </c>
      <c r="C1652" s="2">
        <v>42</v>
      </c>
      <c r="D1652" s="2">
        <v>3</v>
      </c>
      <c r="E1652" s="2">
        <v>1</v>
      </c>
      <c r="F1652" s="2">
        <v>20</v>
      </c>
      <c r="G1652" s="2">
        <v>0</v>
      </c>
      <c r="H1652" s="2">
        <v>0</v>
      </c>
      <c r="I1652" s="2">
        <v>0</v>
      </c>
      <c r="J1652" s="2">
        <v>0</v>
      </c>
      <c r="K1652" s="2">
        <v>220</v>
      </c>
      <c r="L1652" s="2">
        <v>119</v>
      </c>
      <c r="M1652" s="2">
        <v>73.5</v>
      </c>
      <c r="N1652" s="2">
        <v>23.31</v>
      </c>
      <c r="O1652" s="2">
        <v>67</v>
      </c>
      <c r="P1652" s="2">
        <v>63</v>
      </c>
      <c r="Q1652" s="1">
        <f t="shared" si="151"/>
        <v>-2.3867569703913913</v>
      </c>
      <c r="R1652" s="1">
        <f t="shared" si="152"/>
        <v>9.1927324022385612E-2</v>
      </c>
      <c r="S1652" s="1">
        <f t="shared" si="153"/>
        <v>8.4188134136755979E-2</v>
      </c>
      <c r="T1652" s="1">
        <f t="shared" si="154"/>
        <v>0.91581186586324403</v>
      </c>
      <c r="U1652" s="1">
        <f t="shared" si="155"/>
        <v>-3.819373376579567E-2</v>
      </c>
      <c r="V1652" s="10">
        <f t="shared" si="150"/>
        <v>0</v>
      </c>
      <c r="W1652" s="12"/>
      <c r="X1652" s="12"/>
      <c r="Y1652" s="12"/>
      <c r="Z1652" s="12"/>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19"/>
      <c r="AX1652" s="8"/>
      <c r="AY1652" s="8"/>
      <c r="AZ1652" s="8"/>
      <c r="BA1652" s="8"/>
      <c r="BB1652" s="8"/>
      <c r="BC1652" s="8"/>
      <c r="BD1652" s="8"/>
      <c r="BE1652" s="8"/>
      <c r="BF1652" s="8"/>
      <c r="BG1652" s="8"/>
      <c r="BH1652" s="8"/>
      <c r="BI1652" s="8"/>
    </row>
    <row r="1653" spans="1:61" ht="15" thickBot="1">
      <c r="A1653" s="2">
        <v>0</v>
      </c>
      <c r="B1653" s="2">
        <v>0</v>
      </c>
      <c r="C1653" s="2">
        <v>55</v>
      </c>
      <c r="D1653" s="2">
        <v>2</v>
      </c>
      <c r="E1653" s="2">
        <v>0</v>
      </c>
      <c r="F1653" s="2">
        <v>0</v>
      </c>
      <c r="G1653" s="2">
        <v>0</v>
      </c>
      <c r="H1653" s="2">
        <v>0</v>
      </c>
      <c r="I1653" s="2">
        <v>0</v>
      </c>
      <c r="J1653" s="2">
        <v>0</v>
      </c>
      <c r="K1653" s="2">
        <v>175</v>
      </c>
      <c r="L1653" s="2">
        <v>107.5</v>
      </c>
      <c r="M1653" s="2">
        <v>65</v>
      </c>
      <c r="N1653" s="2">
        <v>20.170000000000002</v>
      </c>
      <c r="O1653" s="2">
        <v>68</v>
      </c>
      <c r="P1653" s="2">
        <v>79</v>
      </c>
      <c r="Q1653" s="1">
        <f t="shared" si="151"/>
        <v>-2.6564698144824206</v>
      </c>
      <c r="R1653" s="1">
        <f t="shared" si="152"/>
        <v>7.0195588312081253E-2</v>
      </c>
      <c r="S1653" s="1">
        <f t="shared" si="153"/>
        <v>6.5591363932637911E-2</v>
      </c>
      <c r="T1653" s="1">
        <f t="shared" si="154"/>
        <v>0.93440863606736213</v>
      </c>
      <c r="U1653" s="1">
        <f t="shared" si="155"/>
        <v>-2.9463156341405367E-2</v>
      </c>
      <c r="V1653" s="10">
        <f t="shared" si="150"/>
        <v>0</v>
      </c>
      <c r="W1653" s="12"/>
      <c r="X1653" s="12"/>
      <c r="Y1653" s="12"/>
      <c r="Z1653" s="12"/>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19"/>
      <c r="AX1653" s="8"/>
      <c r="AY1653" s="8"/>
      <c r="AZ1653" s="8"/>
      <c r="BA1653" s="8"/>
      <c r="BB1653" s="8"/>
      <c r="BC1653" s="8"/>
      <c r="BD1653" s="8"/>
      <c r="BE1653" s="8"/>
      <c r="BF1653" s="8"/>
      <c r="BG1653" s="8"/>
      <c r="BH1653" s="8"/>
      <c r="BI1653" s="8"/>
    </row>
    <row r="1654" spans="1:61" ht="15" thickBot="1">
      <c r="A1654" s="2">
        <v>1</v>
      </c>
      <c r="B1654" s="2">
        <v>0</v>
      </c>
      <c r="C1654" s="2">
        <v>42</v>
      </c>
      <c r="D1654" s="2">
        <v>2</v>
      </c>
      <c r="E1654" s="2">
        <v>1</v>
      </c>
      <c r="F1654" s="2">
        <v>18</v>
      </c>
      <c r="G1654" s="2">
        <v>0</v>
      </c>
      <c r="H1654" s="2">
        <v>0</v>
      </c>
      <c r="I1654" s="2">
        <v>0</v>
      </c>
      <c r="J1654" s="2">
        <v>0</v>
      </c>
      <c r="K1654" s="2">
        <v>219</v>
      </c>
      <c r="L1654" s="2">
        <v>126</v>
      </c>
      <c r="M1654" s="2">
        <v>73</v>
      </c>
      <c r="N1654" s="2">
        <v>22.65</v>
      </c>
      <c r="O1654" s="2">
        <v>80</v>
      </c>
      <c r="P1654" s="2">
        <v>65</v>
      </c>
      <c r="Q1654" s="1">
        <f t="shared" si="151"/>
        <v>-2.8583779158099469</v>
      </c>
      <c r="R1654" s="1">
        <f t="shared" si="152"/>
        <v>5.736173039838436E-2</v>
      </c>
      <c r="S1654" s="1">
        <f t="shared" si="153"/>
        <v>5.4249864307810779E-2</v>
      </c>
      <c r="T1654" s="1">
        <f t="shared" si="154"/>
        <v>5.4249864307810779E-2</v>
      </c>
      <c r="U1654" s="1">
        <f t="shared" si="155"/>
        <v>-1.2656013437548745</v>
      </c>
      <c r="V1654" s="10">
        <f t="shared" si="150"/>
        <v>0</v>
      </c>
      <c r="W1654" s="12"/>
      <c r="X1654" s="12"/>
      <c r="Y1654" s="12"/>
      <c r="Z1654" s="12"/>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19"/>
      <c r="AX1654" s="8"/>
      <c r="AY1654" s="8"/>
      <c r="AZ1654" s="8"/>
      <c r="BA1654" s="8"/>
      <c r="BB1654" s="8"/>
      <c r="BC1654" s="8"/>
      <c r="BD1654" s="8"/>
      <c r="BE1654" s="8"/>
      <c r="BF1654" s="8"/>
      <c r="BG1654" s="8"/>
      <c r="BH1654" s="8"/>
      <c r="BI1654" s="8"/>
    </row>
    <row r="1655" spans="1:61" ht="15" thickBot="1">
      <c r="A1655" s="2">
        <v>0</v>
      </c>
      <c r="B1655" s="2">
        <v>0</v>
      </c>
      <c r="C1655" s="2">
        <v>47</v>
      </c>
      <c r="D1655" s="2">
        <v>1</v>
      </c>
      <c r="E1655" s="2">
        <v>0</v>
      </c>
      <c r="F1655" s="2">
        <v>0</v>
      </c>
      <c r="G1655" s="2">
        <v>0</v>
      </c>
      <c r="H1655" s="2">
        <v>0</v>
      </c>
      <c r="I1655" s="2">
        <v>0</v>
      </c>
      <c r="J1655" s="2">
        <v>0</v>
      </c>
      <c r="K1655" s="2">
        <v>228</v>
      </c>
      <c r="L1655" s="2">
        <v>118</v>
      </c>
      <c r="M1655" s="2">
        <v>84</v>
      </c>
      <c r="N1655" s="2">
        <v>18.670000000000002</v>
      </c>
      <c r="O1655" s="2">
        <v>75</v>
      </c>
      <c r="P1655" s="2">
        <v>90</v>
      </c>
      <c r="Q1655" s="1">
        <f t="shared" si="151"/>
        <v>-2.8682740755331393</v>
      </c>
      <c r="R1655" s="1">
        <f t="shared" si="152"/>
        <v>5.679686914089431E-2</v>
      </c>
      <c r="S1655" s="1">
        <f t="shared" si="153"/>
        <v>5.3744357879358974E-2</v>
      </c>
      <c r="T1655" s="1">
        <f t="shared" si="154"/>
        <v>0.94625564212064106</v>
      </c>
      <c r="U1655" s="1">
        <f t="shared" si="155"/>
        <v>-2.3991517970544059E-2</v>
      </c>
      <c r="V1655" s="10">
        <f t="shared" si="150"/>
        <v>0</v>
      </c>
      <c r="W1655" s="12"/>
      <c r="X1655" s="12"/>
      <c r="Y1655" s="12"/>
      <c r="Z1655" s="12"/>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19"/>
      <c r="AX1655" s="8"/>
      <c r="AY1655" s="8"/>
      <c r="AZ1655" s="8"/>
      <c r="BA1655" s="8"/>
      <c r="BB1655" s="8"/>
      <c r="BC1655" s="8"/>
      <c r="BD1655" s="8"/>
      <c r="BE1655" s="8"/>
      <c r="BF1655" s="8"/>
      <c r="BG1655" s="8"/>
      <c r="BH1655" s="8"/>
      <c r="BI1655" s="8"/>
    </row>
    <row r="1656" spans="1:61" ht="15" thickBot="1">
      <c r="A1656" s="2">
        <v>0</v>
      </c>
      <c r="B1656" s="2">
        <v>1</v>
      </c>
      <c r="C1656" s="2">
        <v>62</v>
      </c>
      <c r="D1656" s="2">
        <v>3</v>
      </c>
      <c r="E1656" s="2">
        <v>1</v>
      </c>
      <c r="F1656" s="2">
        <v>20</v>
      </c>
      <c r="G1656" s="2">
        <v>0</v>
      </c>
      <c r="H1656" s="2">
        <v>0</v>
      </c>
      <c r="I1656" s="2">
        <v>0</v>
      </c>
      <c r="J1656" s="2">
        <v>0</v>
      </c>
      <c r="K1656" s="2">
        <v>300</v>
      </c>
      <c r="L1656" s="2">
        <v>108</v>
      </c>
      <c r="M1656" s="2">
        <v>73</v>
      </c>
      <c r="N1656" s="2">
        <v>20.87</v>
      </c>
      <c r="O1656" s="2">
        <v>60</v>
      </c>
      <c r="P1656" s="2">
        <v>80</v>
      </c>
      <c r="Q1656" s="1">
        <f t="shared" si="151"/>
        <v>-0.97306956995536353</v>
      </c>
      <c r="R1656" s="1">
        <f t="shared" si="152"/>
        <v>0.377921200282544</v>
      </c>
      <c r="S1656" s="1">
        <f t="shared" si="153"/>
        <v>0.27426909478208977</v>
      </c>
      <c r="T1656" s="1">
        <f t="shared" si="154"/>
        <v>0.72573090521791017</v>
      </c>
      <c r="U1656" s="1">
        <f t="shared" si="155"/>
        <v>-0.13922438211370461</v>
      </c>
      <c r="V1656" s="10">
        <f t="shared" si="150"/>
        <v>1</v>
      </c>
      <c r="W1656" s="12"/>
      <c r="X1656" s="12"/>
      <c r="Y1656" s="12"/>
      <c r="Z1656" s="12"/>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19"/>
      <c r="AX1656" s="8"/>
      <c r="AY1656" s="8"/>
      <c r="AZ1656" s="8"/>
      <c r="BA1656" s="8"/>
      <c r="BB1656" s="8"/>
      <c r="BC1656" s="8"/>
      <c r="BD1656" s="8"/>
      <c r="BE1656" s="8"/>
      <c r="BF1656" s="8"/>
      <c r="BG1656" s="8"/>
      <c r="BH1656" s="8"/>
      <c r="BI1656" s="8"/>
    </row>
    <row r="1657" spans="1:61" ht="15" thickBot="1">
      <c r="A1657" s="2">
        <v>0</v>
      </c>
      <c r="B1657" s="2">
        <v>1</v>
      </c>
      <c r="C1657" s="2">
        <v>37</v>
      </c>
      <c r="D1657" s="2">
        <v>1</v>
      </c>
      <c r="E1657" s="2">
        <v>1</v>
      </c>
      <c r="F1657" s="2">
        <v>20</v>
      </c>
      <c r="G1657" s="2">
        <v>0</v>
      </c>
      <c r="H1657" s="2">
        <v>0</v>
      </c>
      <c r="I1657" s="2">
        <v>0</v>
      </c>
      <c r="J1657" s="2">
        <v>0</v>
      </c>
      <c r="K1657" s="2">
        <v>261</v>
      </c>
      <c r="L1657" s="2">
        <v>111.5</v>
      </c>
      <c r="M1657" s="2">
        <v>72.5</v>
      </c>
      <c r="N1657" s="2">
        <v>26.48</v>
      </c>
      <c r="O1657" s="2">
        <v>73</v>
      </c>
      <c r="P1657" s="2">
        <v>74</v>
      </c>
      <c r="Q1657" s="1">
        <f t="shared" si="151"/>
        <v>-2.5471759588358776</v>
      </c>
      <c r="R1657" s="1">
        <f t="shared" si="152"/>
        <v>7.8302483492190447E-2</v>
      </c>
      <c r="S1657" s="1">
        <f t="shared" si="153"/>
        <v>7.2616436195713868E-2</v>
      </c>
      <c r="T1657" s="1">
        <f t="shared" si="154"/>
        <v>0.9273835638042861</v>
      </c>
      <c r="U1657" s="1">
        <f t="shared" si="155"/>
        <v>-3.2740605455910989E-2</v>
      </c>
      <c r="V1657" s="10">
        <f t="shared" si="150"/>
        <v>0</v>
      </c>
      <c r="W1657" s="12"/>
      <c r="X1657" s="12"/>
      <c r="Y1657" s="12"/>
      <c r="Z1657" s="12"/>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19"/>
      <c r="AX1657" s="8"/>
      <c r="AY1657" s="8"/>
      <c r="AZ1657" s="8"/>
      <c r="BA1657" s="8"/>
      <c r="BB1657" s="8"/>
      <c r="BC1657" s="8"/>
      <c r="BD1657" s="8"/>
      <c r="BE1657" s="8"/>
      <c r="BF1657" s="8"/>
      <c r="BG1657" s="8"/>
      <c r="BH1657" s="8"/>
      <c r="BI1657" s="8"/>
    </row>
    <row r="1658" spans="1:61" ht="15" thickBot="1">
      <c r="A1658" s="2">
        <v>0</v>
      </c>
      <c r="B1658" s="2">
        <v>1</v>
      </c>
      <c r="C1658" s="2">
        <v>58</v>
      </c>
      <c r="D1658" s="2">
        <v>1</v>
      </c>
      <c r="E1658" s="2">
        <v>1</v>
      </c>
      <c r="F1658" s="2">
        <v>20</v>
      </c>
      <c r="G1658" s="2">
        <v>0</v>
      </c>
      <c r="H1658" s="2">
        <v>0</v>
      </c>
      <c r="I1658" s="2">
        <v>0</v>
      </c>
      <c r="J1658" s="2">
        <v>0</v>
      </c>
      <c r="K1658" s="2">
        <v>184</v>
      </c>
      <c r="L1658" s="2">
        <v>127.5</v>
      </c>
      <c r="M1658" s="2">
        <v>70</v>
      </c>
      <c r="N1658" s="2">
        <v>25.62</v>
      </c>
      <c r="O1658" s="2">
        <v>50</v>
      </c>
      <c r="P1658" s="2">
        <v>80</v>
      </c>
      <c r="Q1658" s="1">
        <f t="shared" si="151"/>
        <v>-1.024313979567836</v>
      </c>
      <c r="R1658" s="1">
        <f t="shared" si="152"/>
        <v>0.35904269156063817</v>
      </c>
      <c r="S1658" s="1">
        <f t="shared" si="153"/>
        <v>0.26418794184334005</v>
      </c>
      <c r="T1658" s="1">
        <f t="shared" si="154"/>
        <v>0.73581205815665995</v>
      </c>
      <c r="U1658" s="1">
        <f t="shared" si="155"/>
        <v>-0.13323309942417691</v>
      </c>
      <c r="V1658" s="10">
        <f t="shared" si="150"/>
        <v>1</v>
      </c>
      <c r="W1658" s="12"/>
      <c r="X1658" s="12"/>
      <c r="Y1658" s="12"/>
      <c r="Z1658" s="12"/>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19"/>
      <c r="AX1658" s="8"/>
      <c r="AY1658" s="8"/>
      <c r="AZ1658" s="8"/>
      <c r="BA1658" s="8"/>
      <c r="BB1658" s="8"/>
      <c r="BC1658" s="8"/>
      <c r="BD1658" s="8"/>
      <c r="BE1658" s="8"/>
      <c r="BF1658" s="8"/>
      <c r="BG1658" s="8"/>
      <c r="BH1658" s="8"/>
      <c r="BI1658" s="8"/>
    </row>
    <row r="1659" spans="1:61" ht="15" thickBot="1">
      <c r="A1659" s="2">
        <v>0</v>
      </c>
      <c r="B1659" s="2">
        <v>1</v>
      </c>
      <c r="C1659" s="2">
        <v>51</v>
      </c>
      <c r="D1659" s="2">
        <v>3</v>
      </c>
      <c r="E1659" s="2">
        <v>0</v>
      </c>
      <c r="F1659" s="2">
        <v>0</v>
      </c>
      <c r="G1659" s="2">
        <v>0</v>
      </c>
      <c r="H1659" s="2">
        <v>0</v>
      </c>
      <c r="I1659" s="2">
        <v>0</v>
      </c>
      <c r="J1659" s="2">
        <v>0</v>
      </c>
      <c r="K1659" s="2">
        <v>215</v>
      </c>
      <c r="L1659" s="2">
        <v>147</v>
      </c>
      <c r="M1659" s="2">
        <v>96</v>
      </c>
      <c r="N1659" s="2">
        <v>28.59</v>
      </c>
      <c r="O1659" s="2">
        <v>65</v>
      </c>
      <c r="P1659" s="2">
        <v>100</v>
      </c>
      <c r="Q1659" s="1">
        <f t="shared" si="151"/>
        <v>-1.6155078963304508</v>
      </c>
      <c r="R1659" s="1">
        <f t="shared" si="152"/>
        <v>0.19878968024758706</v>
      </c>
      <c r="S1659" s="1">
        <f t="shared" si="153"/>
        <v>0.16582531825476748</v>
      </c>
      <c r="T1659" s="1">
        <f t="shared" si="154"/>
        <v>0.83417468174523246</v>
      </c>
      <c r="U1659" s="1">
        <f t="shared" si="155"/>
        <v>-7.8742995675994326E-2</v>
      </c>
      <c r="V1659" s="10">
        <f t="shared" si="150"/>
        <v>1</v>
      </c>
      <c r="W1659" s="12"/>
      <c r="X1659" s="12"/>
      <c r="Y1659" s="12"/>
      <c r="Z1659" s="12"/>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19"/>
      <c r="AX1659" s="8"/>
      <c r="AY1659" s="8"/>
      <c r="AZ1659" s="8"/>
      <c r="BA1659" s="8"/>
      <c r="BB1659" s="8"/>
      <c r="BC1659" s="8"/>
      <c r="BD1659" s="8"/>
      <c r="BE1659" s="8"/>
      <c r="BF1659" s="8"/>
      <c r="BG1659" s="8"/>
      <c r="BH1659" s="8"/>
      <c r="BI1659" s="8"/>
    </row>
    <row r="1660" spans="1:61" ht="15" thickBot="1">
      <c r="A1660" s="2">
        <v>0</v>
      </c>
      <c r="B1660" s="2">
        <v>0</v>
      </c>
      <c r="C1660" s="2">
        <v>48</v>
      </c>
      <c r="D1660" s="2">
        <v>1</v>
      </c>
      <c r="E1660" s="2">
        <v>1</v>
      </c>
      <c r="F1660" s="2">
        <v>10</v>
      </c>
      <c r="G1660" s="2">
        <v>0</v>
      </c>
      <c r="H1660" s="2">
        <v>0</v>
      </c>
      <c r="I1660" s="2">
        <v>1</v>
      </c>
      <c r="J1660" s="2">
        <v>0</v>
      </c>
      <c r="K1660" s="2">
        <v>188</v>
      </c>
      <c r="L1660" s="2">
        <v>170</v>
      </c>
      <c r="M1660" s="2">
        <v>110</v>
      </c>
      <c r="N1660" s="2">
        <v>26.03</v>
      </c>
      <c r="O1660" s="2">
        <v>90</v>
      </c>
      <c r="P1660" s="2">
        <v>118</v>
      </c>
      <c r="Q1660" s="1">
        <f t="shared" si="151"/>
        <v>-1.5179319995612914</v>
      </c>
      <c r="R1660" s="1">
        <f t="shared" si="152"/>
        <v>0.21916465122738396</v>
      </c>
      <c r="S1660" s="1">
        <f t="shared" si="153"/>
        <v>0.17976624486835455</v>
      </c>
      <c r="T1660" s="1">
        <f t="shared" si="154"/>
        <v>0.82023375513164543</v>
      </c>
      <c r="U1660" s="1">
        <f t="shared" si="155"/>
        <v>-8.6062362132464501E-2</v>
      </c>
      <c r="V1660" s="10">
        <f t="shared" si="150"/>
        <v>1</v>
      </c>
      <c r="W1660" s="12"/>
      <c r="X1660" s="12"/>
      <c r="Y1660" s="12"/>
      <c r="Z1660" s="12"/>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19"/>
      <c r="AX1660" s="8"/>
      <c r="AY1660" s="8"/>
      <c r="AZ1660" s="8"/>
      <c r="BA1660" s="8"/>
      <c r="BB1660" s="8"/>
      <c r="BC1660" s="8"/>
      <c r="BD1660" s="8"/>
      <c r="BE1660" s="8"/>
      <c r="BF1660" s="8"/>
      <c r="BG1660" s="8"/>
      <c r="BH1660" s="8"/>
      <c r="BI1660" s="8"/>
    </row>
    <row r="1661" spans="1:61" ht="15" thickBot="1">
      <c r="A1661" s="2">
        <v>0</v>
      </c>
      <c r="B1661" s="2">
        <v>1</v>
      </c>
      <c r="C1661" s="2">
        <v>51</v>
      </c>
      <c r="D1661" s="2">
        <v>1</v>
      </c>
      <c r="E1661" s="2">
        <v>1</v>
      </c>
      <c r="F1661" s="2">
        <v>20</v>
      </c>
      <c r="G1661" s="2">
        <v>0</v>
      </c>
      <c r="H1661" s="2">
        <v>0</v>
      </c>
      <c r="I1661" s="2">
        <v>0</v>
      </c>
      <c r="J1661" s="2">
        <v>0</v>
      </c>
      <c r="K1661" s="2">
        <v>256</v>
      </c>
      <c r="L1661" s="2">
        <v>130</v>
      </c>
      <c r="M1661" s="2">
        <v>75</v>
      </c>
      <c r="N1661" s="2">
        <v>28.76</v>
      </c>
      <c r="O1661" s="2">
        <v>60</v>
      </c>
      <c r="P1661" s="2">
        <v>83</v>
      </c>
      <c r="Q1661" s="1">
        <f t="shared" si="151"/>
        <v>-1.2754077378483197</v>
      </c>
      <c r="R1661" s="1">
        <f t="shared" si="152"/>
        <v>0.2793170568642348</v>
      </c>
      <c r="S1661" s="1">
        <f t="shared" si="153"/>
        <v>0.21833294206900955</v>
      </c>
      <c r="T1661" s="1">
        <f t="shared" si="154"/>
        <v>0.78166705793099045</v>
      </c>
      <c r="U1661" s="1">
        <f t="shared" si="155"/>
        <v>-0.10697819028191527</v>
      </c>
      <c r="V1661" s="10">
        <f t="shared" si="150"/>
        <v>1</v>
      </c>
      <c r="W1661" s="12"/>
      <c r="X1661" s="12"/>
      <c r="Y1661" s="12"/>
      <c r="Z1661" s="12"/>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19"/>
      <c r="AX1661" s="8"/>
      <c r="AY1661" s="8"/>
      <c r="AZ1661" s="8"/>
      <c r="BA1661" s="8"/>
      <c r="BB1661" s="8"/>
      <c r="BC1661" s="8"/>
      <c r="BD1661" s="8"/>
      <c r="BE1661" s="8"/>
      <c r="BF1661" s="8"/>
      <c r="BG1661" s="8"/>
      <c r="BH1661" s="8"/>
      <c r="BI1661" s="8"/>
    </row>
    <row r="1662" spans="1:61" ht="15" thickBot="1">
      <c r="A1662" s="2">
        <v>0</v>
      </c>
      <c r="B1662" s="2">
        <v>0</v>
      </c>
      <c r="C1662" s="2">
        <v>52</v>
      </c>
      <c r="D1662" s="2">
        <v>1</v>
      </c>
      <c r="E1662" s="2">
        <v>0</v>
      </c>
      <c r="F1662" s="2">
        <v>0</v>
      </c>
      <c r="G1662" s="2">
        <v>0</v>
      </c>
      <c r="H1662" s="2">
        <v>0</v>
      </c>
      <c r="I1662" s="2">
        <v>0</v>
      </c>
      <c r="J1662" s="2">
        <v>0</v>
      </c>
      <c r="K1662" s="2">
        <v>223</v>
      </c>
      <c r="L1662" s="2">
        <v>132</v>
      </c>
      <c r="M1662" s="2">
        <v>82</v>
      </c>
      <c r="N1662" s="2">
        <v>26.06</v>
      </c>
      <c r="O1662" s="2">
        <v>75</v>
      </c>
      <c r="P1662" s="2">
        <v>63</v>
      </c>
      <c r="Q1662" s="1">
        <f t="shared" si="151"/>
        <v>-2.4817989120195891</v>
      </c>
      <c r="R1662" s="1">
        <f t="shared" si="152"/>
        <v>8.3592714315979852E-2</v>
      </c>
      <c r="S1662" s="1">
        <f t="shared" si="153"/>
        <v>7.7144035034185265E-2</v>
      </c>
      <c r="T1662" s="1">
        <f t="shared" si="154"/>
        <v>0.92285596496581479</v>
      </c>
      <c r="U1662" s="1">
        <f t="shared" si="155"/>
        <v>-3.4866076332518509E-2</v>
      </c>
      <c r="V1662" s="10">
        <f t="shared" si="150"/>
        <v>0</v>
      </c>
      <c r="W1662" s="12"/>
      <c r="X1662" s="12"/>
      <c r="Y1662" s="12"/>
      <c r="Z1662" s="12"/>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19"/>
      <c r="AX1662" s="8"/>
      <c r="AY1662" s="8"/>
      <c r="AZ1662" s="8"/>
      <c r="BA1662" s="8"/>
      <c r="BB1662" s="8"/>
      <c r="BC1662" s="8"/>
      <c r="BD1662" s="8"/>
      <c r="BE1662" s="8"/>
      <c r="BF1662" s="8"/>
      <c r="BG1662" s="8"/>
      <c r="BH1662" s="8"/>
      <c r="BI1662" s="8"/>
    </row>
    <row r="1663" spans="1:61" ht="15" thickBot="1">
      <c r="A1663" s="2">
        <v>1</v>
      </c>
      <c r="B1663" s="2">
        <v>0</v>
      </c>
      <c r="C1663" s="2">
        <v>66</v>
      </c>
      <c r="D1663" s="2">
        <v>2</v>
      </c>
      <c r="E1663" s="2">
        <v>0</v>
      </c>
      <c r="F1663" s="2">
        <v>0</v>
      </c>
      <c r="G1663" s="2">
        <v>0</v>
      </c>
      <c r="H1663" s="2">
        <v>0</v>
      </c>
      <c r="I1663" s="2">
        <v>1</v>
      </c>
      <c r="J1663" s="2">
        <v>0</v>
      </c>
      <c r="K1663" s="2">
        <v>292</v>
      </c>
      <c r="L1663" s="2">
        <v>143</v>
      </c>
      <c r="M1663" s="2">
        <v>95</v>
      </c>
      <c r="N1663" s="2">
        <v>31.11</v>
      </c>
      <c r="O1663" s="2">
        <v>90</v>
      </c>
      <c r="P1663" s="2">
        <v>77</v>
      </c>
      <c r="Q1663" s="1">
        <f t="shared" si="151"/>
        <v>-1.0424115261895759</v>
      </c>
      <c r="R1663" s="1">
        <f t="shared" si="152"/>
        <v>0.35260334366128548</v>
      </c>
      <c r="S1663" s="1">
        <f t="shared" si="153"/>
        <v>0.26068495639441747</v>
      </c>
      <c r="T1663" s="1">
        <f t="shared" si="154"/>
        <v>0.26068495639441747</v>
      </c>
      <c r="U1663" s="1">
        <f t="shared" si="155"/>
        <v>-0.58388403037138037</v>
      </c>
      <c r="V1663" s="10">
        <f t="shared" si="150"/>
        <v>1</v>
      </c>
      <c r="W1663" s="12"/>
      <c r="X1663" s="12"/>
      <c r="Y1663" s="12"/>
      <c r="Z1663" s="12"/>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19"/>
      <c r="AX1663" s="8"/>
      <c r="AY1663" s="8"/>
      <c r="AZ1663" s="8"/>
      <c r="BA1663" s="8"/>
      <c r="BB1663" s="8"/>
      <c r="BC1663" s="8"/>
      <c r="BD1663" s="8"/>
      <c r="BE1663" s="8"/>
      <c r="BF1663" s="8"/>
      <c r="BG1663" s="8"/>
      <c r="BH1663" s="8"/>
      <c r="BI1663" s="8"/>
    </row>
    <row r="1664" spans="1:61" ht="15" thickBot="1">
      <c r="A1664" s="2">
        <v>1</v>
      </c>
      <c r="B1664" s="2">
        <v>1</v>
      </c>
      <c r="C1664" s="2">
        <v>37</v>
      </c>
      <c r="D1664" s="2">
        <v>2</v>
      </c>
      <c r="E1664" s="2">
        <v>1</v>
      </c>
      <c r="F1664" s="2">
        <v>20</v>
      </c>
      <c r="G1664" s="2">
        <v>0</v>
      </c>
      <c r="H1664" s="2">
        <v>0</v>
      </c>
      <c r="I1664" s="2">
        <v>0</v>
      </c>
      <c r="J1664" s="2">
        <v>0</v>
      </c>
      <c r="K1664" s="2">
        <v>211</v>
      </c>
      <c r="L1664" s="2">
        <v>116.5</v>
      </c>
      <c r="M1664" s="2">
        <v>77.5</v>
      </c>
      <c r="N1664" s="2">
        <v>24.5</v>
      </c>
      <c r="O1664" s="2">
        <v>68</v>
      </c>
      <c r="P1664" s="2">
        <v>78</v>
      </c>
      <c r="Q1664" s="1">
        <f t="shared" si="151"/>
        <v>-2.6218166949384534</v>
      </c>
      <c r="R1664" s="1">
        <f t="shared" si="152"/>
        <v>7.267072230088778E-2</v>
      </c>
      <c r="S1664" s="1">
        <f t="shared" si="153"/>
        <v>6.7747465079505909E-2</v>
      </c>
      <c r="T1664" s="1">
        <f t="shared" si="154"/>
        <v>6.7747465079505909E-2</v>
      </c>
      <c r="U1664" s="1">
        <f t="shared" si="155"/>
        <v>-1.1691069502333165</v>
      </c>
      <c r="V1664" s="10">
        <f t="shared" si="150"/>
        <v>0</v>
      </c>
      <c r="W1664" s="12"/>
      <c r="X1664" s="12"/>
      <c r="Y1664" s="12"/>
      <c r="Z1664" s="12"/>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19"/>
      <c r="AX1664" s="8"/>
      <c r="AY1664" s="8"/>
      <c r="AZ1664" s="8"/>
      <c r="BA1664" s="8"/>
      <c r="BB1664" s="8"/>
      <c r="BC1664" s="8"/>
      <c r="BD1664" s="8"/>
      <c r="BE1664" s="8"/>
      <c r="BF1664" s="8"/>
      <c r="BG1664" s="8"/>
      <c r="BH1664" s="8"/>
      <c r="BI1664" s="8"/>
    </row>
    <row r="1665" spans="1:61" ht="15" thickBot="1">
      <c r="A1665" s="2">
        <v>0</v>
      </c>
      <c r="B1665" s="2">
        <v>1</v>
      </c>
      <c r="C1665" s="2">
        <v>61</v>
      </c>
      <c r="D1665" s="2">
        <v>2</v>
      </c>
      <c r="E1665" s="2">
        <v>1</v>
      </c>
      <c r="F1665" s="2">
        <v>20</v>
      </c>
      <c r="G1665" s="2">
        <v>0</v>
      </c>
      <c r="H1665" s="2">
        <v>0</v>
      </c>
      <c r="I1665" s="2">
        <v>0</v>
      </c>
      <c r="J1665" s="2">
        <v>0</v>
      </c>
      <c r="K1665" s="2">
        <v>167</v>
      </c>
      <c r="L1665" s="2">
        <v>105</v>
      </c>
      <c r="M1665" s="2">
        <v>67.5</v>
      </c>
      <c r="N1665" s="2">
        <v>27.28</v>
      </c>
      <c r="O1665" s="2">
        <v>88</v>
      </c>
      <c r="P1665" s="2">
        <v>86</v>
      </c>
      <c r="Q1665" s="1">
        <f t="shared" si="151"/>
        <v>-1.3240059999829557</v>
      </c>
      <c r="R1665" s="1">
        <f t="shared" si="152"/>
        <v>0.26606729858976086</v>
      </c>
      <c r="S1665" s="1">
        <f t="shared" si="153"/>
        <v>0.21015257157824566</v>
      </c>
      <c r="T1665" s="1">
        <f t="shared" si="154"/>
        <v>0.78984742842175437</v>
      </c>
      <c r="U1665" s="1">
        <f t="shared" si="155"/>
        <v>-0.10245679148651703</v>
      </c>
      <c r="V1665" s="10">
        <f t="shared" si="150"/>
        <v>1</v>
      </c>
      <c r="W1665" s="12"/>
      <c r="X1665" s="12"/>
      <c r="Y1665" s="12"/>
      <c r="Z1665" s="12"/>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19"/>
      <c r="AX1665" s="8"/>
      <c r="AY1665" s="8"/>
      <c r="AZ1665" s="8"/>
      <c r="BA1665" s="8"/>
      <c r="BB1665" s="8"/>
      <c r="BC1665" s="8"/>
      <c r="BD1665" s="8"/>
      <c r="BE1665" s="8"/>
      <c r="BF1665" s="8"/>
      <c r="BG1665" s="8"/>
      <c r="BH1665" s="8"/>
      <c r="BI1665" s="8"/>
    </row>
    <row r="1666" spans="1:61" ht="15" thickBot="1">
      <c r="A1666" s="2">
        <v>0</v>
      </c>
      <c r="B1666" s="2">
        <v>0</v>
      </c>
      <c r="C1666" s="2">
        <v>42</v>
      </c>
      <c r="D1666" s="2">
        <v>2</v>
      </c>
      <c r="E1666" s="2">
        <v>1</v>
      </c>
      <c r="F1666" s="2">
        <v>25</v>
      </c>
      <c r="G1666" s="2">
        <v>0</v>
      </c>
      <c r="H1666" s="2">
        <v>0</v>
      </c>
      <c r="I1666" s="2">
        <v>0</v>
      </c>
      <c r="J1666" s="2">
        <v>0</v>
      </c>
      <c r="K1666" s="2">
        <v>286</v>
      </c>
      <c r="L1666" s="2">
        <v>133.5</v>
      </c>
      <c r="M1666" s="2">
        <v>80</v>
      </c>
      <c r="N1666" s="2">
        <v>26.25</v>
      </c>
      <c r="O1666" s="2">
        <v>75</v>
      </c>
      <c r="P1666" s="2">
        <v>65</v>
      </c>
      <c r="Q1666" s="1">
        <f t="shared" si="151"/>
        <v>-2.4529843329917478</v>
      </c>
      <c r="R1666" s="1">
        <f t="shared" si="152"/>
        <v>8.6036441596063065E-2</v>
      </c>
      <c r="S1666" s="1">
        <f t="shared" si="153"/>
        <v>7.9220584412086598E-2</v>
      </c>
      <c r="T1666" s="1">
        <f t="shared" si="154"/>
        <v>0.92077941558791343</v>
      </c>
      <c r="U1666" s="1">
        <f t="shared" si="155"/>
        <v>-3.5844398106008986E-2</v>
      </c>
      <c r="V1666" s="10">
        <f t="shared" si="150"/>
        <v>0</v>
      </c>
      <c r="W1666" s="12"/>
      <c r="X1666" s="12"/>
      <c r="Y1666" s="12"/>
      <c r="Z1666" s="12"/>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19"/>
      <c r="AX1666" s="8"/>
      <c r="AY1666" s="8"/>
      <c r="AZ1666" s="8"/>
      <c r="BA1666" s="8"/>
      <c r="BB1666" s="8"/>
      <c r="BC1666" s="8"/>
      <c r="BD1666" s="8"/>
      <c r="BE1666" s="8"/>
      <c r="BF1666" s="8"/>
      <c r="BG1666" s="8"/>
      <c r="BH1666" s="8"/>
      <c r="BI1666" s="8"/>
    </row>
    <row r="1667" spans="1:61" ht="15" thickBot="1">
      <c r="A1667" s="2">
        <v>0</v>
      </c>
      <c r="B1667" s="2">
        <v>0</v>
      </c>
      <c r="C1667" s="2">
        <v>42</v>
      </c>
      <c r="D1667" s="2">
        <v>3</v>
      </c>
      <c r="E1667" s="2">
        <v>1</v>
      </c>
      <c r="F1667" s="2">
        <v>20</v>
      </c>
      <c r="G1667" s="2">
        <v>0</v>
      </c>
      <c r="H1667" s="2">
        <v>0</v>
      </c>
      <c r="I1667" s="2">
        <v>0</v>
      </c>
      <c r="J1667" s="2">
        <v>0</v>
      </c>
      <c r="K1667" s="2">
        <v>193</v>
      </c>
      <c r="L1667" s="2">
        <v>129</v>
      </c>
      <c r="M1667" s="2">
        <v>91.5</v>
      </c>
      <c r="N1667" s="2">
        <v>27.78</v>
      </c>
      <c r="O1667" s="2">
        <v>95</v>
      </c>
      <c r="P1667" s="2">
        <v>74</v>
      </c>
      <c r="Q1667" s="1">
        <f t="shared" si="151"/>
        <v>-2.9110671184655592</v>
      </c>
      <c r="R1667" s="1">
        <f t="shared" si="152"/>
        <v>5.4417628817787556E-2</v>
      </c>
      <c r="S1667" s="1">
        <f t="shared" si="153"/>
        <v>5.1609179636725698E-2</v>
      </c>
      <c r="T1667" s="1">
        <f t="shared" si="154"/>
        <v>0.94839082036327427</v>
      </c>
      <c r="U1667" s="1">
        <f t="shared" si="155"/>
        <v>-2.3012658283969246E-2</v>
      </c>
      <c r="V1667" s="10">
        <f t="shared" si="150"/>
        <v>0</v>
      </c>
      <c r="W1667" s="12"/>
      <c r="X1667" s="12"/>
      <c r="Y1667" s="12"/>
      <c r="Z1667" s="12"/>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19"/>
      <c r="AX1667" s="8"/>
      <c r="AY1667" s="8"/>
      <c r="AZ1667" s="8"/>
      <c r="BA1667" s="8"/>
      <c r="BB1667" s="8"/>
      <c r="BC1667" s="8"/>
      <c r="BD1667" s="8"/>
      <c r="BE1667" s="8"/>
      <c r="BF1667" s="8"/>
      <c r="BG1667" s="8"/>
      <c r="BH1667" s="8"/>
      <c r="BI1667" s="8"/>
    </row>
    <row r="1668" spans="1:61" ht="15" thickBot="1">
      <c r="A1668" s="2">
        <v>0</v>
      </c>
      <c r="B1668" s="2">
        <v>1</v>
      </c>
      <c r="C1668" s="2">
        <v>40</v>
      </c>
      <c r="D1668" s="2">
        <v>2</v>
      </c>
      <c r="E1668" s="2">
        <v>0</v>
      </c>
      <c r="F1668" s="2">
        <v>0</v>
      </c>
      <c r="G1668" s="2">
        <v>0</v>
      </c>
      <c r="H1668" s="2">
        <v>0</v>
      </c>
      <c r="I1668" s="2">
        <v>0</v>
      </c>
      <c r="J1668" s="2">
        <v>0</v>
      </c>
      <c r="K1668" s="2">
        <v>222</v>
      </c>
      <c r="L1668" s="2">
        <v>112</v>
      </c>
      <c r="M1668" s="2">
        <v>82</v>
      </c>
      <c r="N1668" s="2">
        <v>23.71</v>
      </c>
      <c r="O1668" s="2">
        <v>77</v>
      </c>
      <c r="P1668" s="2">
        <v>85</v>
      </c>
      <c r="Q1668" s="1">
        <f t="shared" si="151"/>
        <v>-2.9074796044938811</v>
      </c>
      <c r="R1668" s="1">
        <f t="shared" si="152"/>
        <v>5.4613203425037067E-2</v>
      </c>
      <c r="S1668" s="1">
        <f t="shared" si="153"/>
        <v>5.1785055646630759E-2</v>
      </c>
      <c r="T1668" s="1">
        <f t="shared" si="154"/>
        <v>0.94821494435336928</v>
      </c>
      <c r="U1668" s="1">
        <f t="shared" si="155"/>
        <v>-2.3093204259565021E-2</v>
      </c>
      <c r="V1668" s="10">
        <f t="shared" si="150"/>
        <v>0</v>
      </c>
      <c r="W1668" s="12"/>
      <c r="X1668" s="12"/>
      <c r="Y1668" s="12"/>
      <c r="Z1668" s="12"/>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19"/>
      <c r="AX1668" s="8"/>
      <c r="AY1668" s="8"/>
      <c r="AZ1668" s="8"/>
      <c r="BA1668" s="8"/>
      <c r="BB1668" s="8"/>
      <c r="BC1668" s="8"/>
      <c r="BD1668" s="8"/>
      <c r="BE1668" s="8"/>
      <c r="BF1668" s="8"/>
      <c r="BG1668" s="8"/>
      <c r="BH1668" s="8"/>
      <c r="BI1668" s="8"/>
    </row>
    <row r="1669" spans="1:61" ht="15" thickBot="1">
      <c r="A1669" s="2">
        <v>0</v>
      </c>
      <c r="B1669" s="2">
        <v>0</v>
      </c>
      <c r="C1669" s="2">
        <v>59</v>
      </c>
      <c r="D1669" s="2">
        <v>1</v>
      </c>
      <c r="E1669" s="2">
        <v>0</v>
      </c>
      <c r="F1669" s="2">
        <v>0</v>
      </c>
      <c r="G1669" s="2">
        <v>0</v>
      </c>
      <c r="H1669" s="2">
        <v>0</v>
      </c>
      <c r="I1669" s="2">
        <v>1</v>
      </c>
      <c r="J1669" s="2">
        <v>0</v>
      </c>
      <c r="K1669" s="2">
        <v>288</v>
      </c>
      <c r="L1669" s="2">
        <v>158</v>
      </c>
      <c r="M1669" s="2">
        <v>90</v>
      </c>
      <c r="N1669" s="2">
        <v>32.840000000000003</v>
      </c>
      <c r="O1669" s="2">
        <v>70</v>
      </c>
      <c r="P1669" s="2">
        <v>87</v>
      </c>
      <c r="Q1669" s="1">
        <f t="shared" si="151"/>
        <v>-1.0503757036400483</v>
      </c>
      <c r="R1669" s="1">
        <f t="shared" si="152"/>
        <v>0.34980630091935228</v>
      </c>
      <c r="S1669" s="1">
        <f t="shared" si="153"/>
        <v>0.25915296193320436</v>
      </c>
      <c r="T1669" s="1">
        <f t="shared" si="154"/>
        <v>0.74084703806679564</v>
      </c>
      <c r="U1669" s="1">
        <f t="shared" si="155"/>
        <v>-0.13027145110431723</v>
      </c>
      <c r="V1669" s="10">
        <f t="shared" si="150"/>
        <v>1</v>
      </c>
      <c r="W1669" s="12"/>
      <c r="X1669" s="12"/>
      <c r="Y1669" s="12"/>
      <c r="Z1669" s="12"/>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19"/>
      <c r="AX1669" s="8"/>
      <c r="AY1669" s="8"/>
      <c r="AZ1669" s="8"/>
      <c r="BA1669" s="8"/>
      <c r="BB1669" s="8"/>
      <c r="BC1669" s="8"/>
      <c r="BD1669" s="8"/>
      <c r="BE1669" s="8"/>
      <c r="BF1669" s="8"/>
      <c r="BG1669" s="8"/>
      <c r="BH1669" s="8"/>
      <c r="BI1669" s="8"/>
    </row>
    <row r="1670" spans="1:61" ht="15" thickBot="1">
      <c r="A1670" s="2">
        <v>1</v>
      </c>
      <c r="B1670" s="2">
        <v>0</v>
      </c>
      <c r="C1670" s="2">
        <v>58</v>
      </c>
      <c r="D1670" s="2">
        <v>2</v>
      </c>
      <c r="E1670" s="2">
        <v>0</v>
      </c>
      <c r="F1670" s="2">
        <v>0</v>
      </c>
      <c r="G1670" s="2">
        <v>0</v>
      </c>
      <c r="H1670" s="2">
        <v>0</v>
      </c>
      <c r="I1670" s="2">
        <v>1</v>
      </c>
      <c r="J1670" s="2">
        <v>1</v>
      </c>
      <c r="K1670" s="2">
        <v>240</v>
      </c>
      <c r="L1670" s="2">
        <v>150</v>
      </c>
      <c r="M1670" s="2">
        <v>80</v>
      </c>
      <c r="N1670" s="2">
        <v>26.45</v>
      </c>
      <c r="O1670" s="2">
        <v>66</v>
      </c>
      <c r="P1670" s="2">
        <v>255</v>
      </c>
      <c r="Q1670" s="1">
        <f t="shared" si="151"/>
        <v>-0.14833117384934091</v>
      </c>
      <c r="R1670" s="1">
        <f t="shared" si="152"/>
        <v>0.86214554759874684</v>
      </c>
      <c r="S1670" s="1">
        <f t="shared" si="153"/>
        <v>0.46298504899925313</v>
      </c>
      <c r="T1670" s="1">
        <f t="shared" si="154"/>
        <v>0.46298504899925313</v>
      </c>
      <c r="U1670" s="1">
        <f t="shared" si="155"/>
        <v>-0.33443303326274315</v>
      </c>
      <c r="V1670" s="10">
        <f t="shared" si="150"/>
        <v>1</v>
      </c>
      <c r="W1670" s="12"/>
      <c r="X1670" s="12"/>
      <c r="Y1670" s="12"/>
      <c r="Z1670" s="12"/>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19"/>
      <c r="AX1670" s="8"/>
      <c r="AY1670" s="8"/>
      <c r="AZ1670" s="8"/>
      <c r="BA1670" s="8"/>
      <c r="BB1670" s="8"/>
      <c r="BC1670" s="8"/>
      <c r="BD1670" s="8"/>
      <c r="BE1670" s="8"/>
      <c r="BF1670" s="8"/>
      <c r="BG1670" s="8"/>
      <c r="BH1670" s="8"/>
      <c r="BI1670" s="8"/>
    </row>
    <row r="1671" spans="1:61" ht="15" thickBot="1">
      <c r="A1671" s="2">
        <v>0</v>
      </c>
      <c r="B1671" s="2">
        <v>1</v>
      </c>
      <c r="C1671" s="2">
        <v>41</v>
      </c>
      <c r="D1671" s="2">
        <v>2</v>
      </c>
      <c r="E1671" s="2">
        <v>1</v>
      </c>
      <c r="F1671" s="2">
        <v>30</v>
      </c>
      <c r="G1671" s="2">
        <v>0</v>
      </c>
      <c r="H1671" s="2">
        <v>0</v>
      </c>
      <c r="I1671" s="2">
        <v>0</v>
      </c>
      <c r="J1671" s="2">
        <v>0</v>
      </c>
      <c r="K1671" s="2">
        <v>224</v>
      </c>
      <c r="L1671" s="2">
        <v>114</v>
      </c>
      <c r="M1671" s="2">
        <v>68</v>
      </c>
      <c r="N1671" s="2">
        <v>21.42</v>
      </c>
      <c r="O1671" s="2">
        <v>66</v>
      </c>
      <c r="P1671" s="2">
        <v>107</v>
      </c>
      <c r="Q1671" s="1">
        <f t="shared" si="151"/>
        <v>-1.9655872085399242</v>
      </c>
      <c r="R1671" s="1">
        <f t="shared" si="152"/>
        <v>0.14007361004139166</v>
      </c>
      <c r="S1671" s="1">
        <f t="shared" si="153"/>
        <v>0.12286365442342456</v>
      </c>
      <c r="T1671" s="1">
        <f t="shared" si="154"/>
        <v>0.87713634557657549</v>
      </c>
      <c r="U1671" s="1">
        <f t="shared" si="155"/>
        <v>-5.6932892917813956E-2</v>
      </c>
      <c r="V1671" s="10">
        <f t="shared" ref="V1671:V1734" si="156">IF(S1671&gt;0.1,1,0)</f>
        <v>1</v>
      </c>
      <c r="W1671" s="12"/>
      <c r="X1671" s="12"/>
      <c r="Y1671" s="12"/>
      <c r="Z1671" s="12"/>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19"/>
      <c r="AX1671" s="8"/>
      <c r="AY1671" s="8"/>
      <c r="AZ1671" s="8"/>
      <c r="BA1671" s="8"/>
      <c r="BB1671" s="8"/>
      <c r="BC1671" s="8"/>
      <c r="BD1671" s="8"/>
      <c r="BE1671" s="8"/>
      <c r="BF1671" s="8"/>
      <c r="BG1671" s="8"/>
      <c r="BH1671" s="8"/>
      <c r="BI1671" s="8"/>
    </row>
    <row r="1672" spans="1:61" ht="15" thickBot="1">
      <c r="A1672" s="2">
        <v>0</v>
      </c>
      <c r="B1672" s="2">
        <v>0</v>
      </c>
      <c r="C1672" s="2">
        <v>51</v>
      </c>
      <c r="D1672" s="2">
        <v>1</v>
      </c>
      <c r="E1672" s="2">
        <v>0</v>
      </c>
      <c r="F1672" s="2">
        <v>0</v>
      </c>
      <c r="G1672" s="2">
        <v>0</v>
      </c>
      <c r="H1672" s="2">
        <v>0</v>
      </c>
      <c r="I1672" s="2">
        <v>0</v>
      </c>
      <c r="J1672" s="2">
        <v>0</v>
      </c>
      <c r="K1672" s="2">
        <v>246</v>
      </c>
      <c r="L1672" s="2">
        <v>135</v>
      </c>
      <c r="M1672" s="2">
        <v>82</v>
      </c>
      <c r="N1672" s="2">
        <v>24.67</v>
      </c>
      <c r="O1672" s="2">
        <v>70</v>
      </c>
      <c r="P1672" s="2">
        <v>77</v>
      </c>
      <c r="Q1672" s="1">
        <f t="shared" ref="Q1672:Q1735" si="157">A$2+SUMPRODUCT($B$2:$P$2,B1672:P1672)</f>
        <v>-2.3397769954107881</v>
      </c>
      <c r="R1672" s="1">
        <f t="shared" ref="R1672:R1735" si="158">EXP(Q1672)</f>
        <v>9.6349122131301562E-2</v>
      </c>
      <c r="S1672" s="1">
        <f t="shared" ref="S1672:S1735" si="159">R1672/(1+R1672)</f>
        <v>8.7881788917748185E-2</v>
      </c>
      <c r="T1672" s="1">
        <f t="shared" ref="T1672:T1735" si="160">IF(A1672=1,S1672,1-S1672)</f>
        <v>0.91211821108225177</v>
      </c>
      <c r="U1672" s="1">
        <f t="shared" ref="U1672:U1735" si="161">LOG(T1672)</f>
        <v>-3.9948873191504274E-2</v>
      </c>
      <c r="V1672" s="10">
        <f t="shared" si="156"/>
        <v>0</v>
      </c>
      <c r="W1672" s="12"/>
      <c r="X1672" s="12"/>
      <c r="Y1672" s="12"/>
      <c r="Z1672" s="12"/>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19"/>
      <c r="AX1672" s="8"/>
      <c r="AY1672" s="8"/>
      <c r="AZ1672" s="8"/>
      <c r="BA1672" s="8"/>
      <c r="BB1672" s="8"/>
      <c r="BC1672" s="8"/>
      <c r="BD1672" s="8"/>
      <c r="BE1672" s="8"/>
      <c r="BF1672" s="8"/>
      <c r="BG1672" s="8"/>
      <c r="BH1672" s="8"/>
      <c r="BI1672" s="8"/>
    </row>
    <row r="1673" spans="1:61" ht="15" thickBot="1">
      <c r="A1673" s="2">
        <v>0</v>
      </c>
      <c r="B1673" s="2">
        <v>1</v>
      </c>
      <c r="C1673" s="2">
        <v>62</v>
      </c>
      <c r="D1673" s="2">
        <v>3</v>
      </c>
      <c r="E1673" s="2">
        <v>0</v>
      </c>
      <c r="F1673" s="2">
        <v>0</v>
      </c>
      <c r="G1673" s="2">
        <v>0</v>
      </c>
      <c r="H1673" s="2">
        <v>0</v>
      </c>
      <c r="I1673" s="2">
        <v>0</v>
      </c>
      <c r="J1673" s="2">
        <v>0</v>
      </c>
      <c r="K1673" s="2">
        <v>202</v>
      </c>
      <c r="L1673" s="2">
        <v>111</v>
      </c>
      <c r="M1673" s="2">
        <v>79.5</v>
      </c>
      <c r="N1673" s="2">
        <v>27.91</v>
      </c>
      <c r="O1673" s="2">
        <v>80</v>
      </c>
      <c r="P1673" s="2">
        <v>100</v>
      </c>
      <c r="Q1673" s="1">
        <f t="shared" si="157"/>
        <v>-1.4840910530661402</v>
      </c>
      <c r="R1673" s="1">
        <f t="shared" si="158"/>
        <v>0.22670831287925888</v>
      </c>
      <c r="S1673" s="1">
        <f t="shared" si="159"/>
        <v>0.18481028497079491</v>
      </c>
      <c r="T1673" s="1">
        <f t="shared" si="160"/>
        <v>0.81518971502920512</v>
      </c>
      <c r="U1673" s="1">
        <f t="shared" si="161"/>
        <v>-8.8741308312523165E-2</v>
      </c>
      <c r="V1673" s="10">
        <f t="shared" si="156"/>
        <v>1</v>
      </c>
      <c r="W1673" s="12"/>
      <c r="X1673" s="12"/>
      <c r="Y1673" s="12"/>
      <c r="Z1673" s="12"/>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19"/>
      <c r="AX1673" s="8"/>
      <c r="AY1673" s="8"/>
      <c r="AZ1673" s="8"/>
      <c r="BA1673" s="8"/>
      <c r="BB1673" s="8"/>
      <c r="BC1673" s="8"/>
      <c r="BD1673" s="8"/>
      <c r="BE1673" s="8"/>
      <c r="BF1673" s="8"/>
      <c r="BG1673" s="8"/>
      <c r="BH1673" s="8"/>
      <c r="BI1673" s="8"/>
    </row>
    <row r="1674" spans="1:61" ht="15" thickBot="1">
      <c r="A1674" s="2">
        <v>0</v>
      </c>
      <c r="B1674" s="2">
        <v>0</v>
      </c>
      <c r="C1674" s="2">
        <v>49</v>
      </c>
      <c r="D1674" s="2">
        <v>1</v>
      </c>
      <c r="E1674" s="2">
        <v>0</v>
      </c>
      <c r="F1674" s="2">
        <v>0</v>
      </c>
      <c r="G1674" s="2">
        <v>0</v>
      </c>
      <c r="H1674" s="2">
        <v>0</v>
      </c>
      <c r="I1674" s="2">
        <v>0</v>
      </c>
      <c r="J1674" s="2">
        <v>0</v>
      </c>
      <c r="K1674" s="2">
        <v>307</v>
      </c>
      <c r="L1674" s="2">
        <v>112.5</v>
      </c>
      <c r="M1674" s="2">
        <v>70</v>
      </c>
      <c r="N1674" s="2">
        <v>23.86</v>
      </c>
      <c r="O1674" s="2">
        <v>60</v>
      </c>
      <c r="P1674" s="2">
        <v>72</v>
      </c>
      <c r="Q1674" s="1">
        <f t="shared" si="157"/>
        <v>-2.6301051036624479</v>
      </c>
      <c r="R1674" s="1">
        <f t="shared" si="158"/>
        <v>7.2070886926504693E-2</v>
      </c>
      <c r="S1674" s="1">
        <f t="shared" si="159"/>
        <v>6.7225859600686527E-2</v>
      </c>
      <c r="T1674" s="1">
        <f t="shared" si="160"/>
        <v>0.9327741403993135</v>
      </c>
      <c r="U1674" s="1">
        <f t="shared" si="161"/>
        <v>-3.0223502505255014E-2</v>
      </c>
      <c r="V1674" s="10">
        <f t="shared" si="156"/>
        <v>0</v>
      </c>
      <c r="W1674" s="12"/>
      <c r="X1674" s="12"/>
      <c r="Y1674" s="12"/>
      <c r="Z1674" s="12"/>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19"/>
      <c r="AX1674" s="8"/>
      <c r="AY1674" s="8"/>
      <c r="AZ1674" s="8"/>
      <c r="BA1674" s="8"/>
      <c r="BB1674" s="8"/>
      <c r="BC1674" s="8"/>
      <c r="BD1674" s="8"/>
      <c r="BE1674" s="8"/>
      <c r="BF1674" s="8"/>
      <c r="BG1674" s="8"/>
      <c r="BH1674" s="8"/>
      <c r="BI1674" s="8"/>
    </row>
    <row r="1675" spans="1:61" ht="15" thickBot="1">
      <c r="A1675" s="2">
        <v>0</v>
      </c>
      <c r="B1675" s="2">
        <v>0</v>
      </c>
      <c r="C1675" s="2">
        <v>59</v>
      </c>
      <c r="D1675" s="2">
        <v>1</v>
      </c>
      <c r="E1675" s="2">
        <v>0</v>
      </c>
      <c r="F1675" s="2">
        <v>0</v>
      </c>
      <c r="G1675" s="2">
        <v>0</v>
      </c>
      <c r="H1675" s="2">
        <v>0</v>
      </c>
      <c r="I1675" s="2">
        <v>1</v>
      </c>
      <c r="J1675" s="2">
        <v>0</v>
      </c>
      <c r="K1675" s="2">
        <v>410</v>
      </c>
      <c r="L1675" s="2">
        <v>142</v>
      </c>
      <c r="M1675" s="2">
        <v>79</v>
      </c>
      <c r="N1675" s="2">
        <v>25.58</v>
      </c>
      <c r="O1675" s="2">
        <v>78</v>
      </c>
      <c r="P1675" s="2">
        <v>90</v>
      </c>
      <c r="Q1675" s="1">
        <f t="shared" si="157"/>
        <v>-1.0220564112074699</v>
      </c>
      <c r="R1675" s="1">
        <f t="shared" si="158"/>
        <v>0.35985417062120256</v>
      </c>
      <c r="S1675" s="1">
        <f t="shared" si="159"/>
        <v>0.26462703015928213</v>
      </c>
      <c r="T1675" s="1">
        <f t="shared" si="160"/>
        <v>0.73537296984071787</v>
      </c>
      <c r="U1675" s="1">
        <f t="shared" si="161"/>
        <v>-0.13349233756855036</v>
      </c>
      <c r="V1675" s="10">
        <f t="shared" si="156"/>
        <v>1</v>
      </c>
      <c r="W1675" s="12"/>
      <c r="X1675" s="12"/>
      <c r="Y1675" s="12"/>
      <c r="Z1675" s="12"/>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19"/>
      <c r="AX1675" s="8"/>
      <c r="AY1675" s="8"/>
      <c r="AZ1675" s="8"/>
      <c r="BA1675" s="8"/>
      <c r="BB1675" s="8"/>
      <c r="BC1675" s="8"/>
      <c r="BD1675" s="8"/>
      <c r="BE1675" s="8"/>
      <c r="BF1675" s="8"/>
      <c r="BG1675" s="8"/>
      <c r="BH1675" s="8"/>
      <c r="BI1675" s="8"/>
    </row>
    <row r="1676" spans="1:61" ht="15" thickBot="1">
      <c r="A1676" s="2">
        <v>0</v>
      </c>
      <c r="B1676" s="2">
        <v>0</v>
      </c>
      <c r="C1676" s="2">
        <v>44</v>
      </c>
      <c r="D1676" s="2">
        <v>2</v>
      </c>
      <c r="E1676" s="2">
        <v>1</v>
      </c>
      <c r="F1676" s="2">
        <v>20</v>
      </c>
      <c r="G1676" s="2">
        <v>0</v>
      </c>
      <c r="H1676" s="2">
        <v>0</v>
      </c>
      <c r="I1676" s="2">
        <v>0</v>
      </c>
      <c r="J1676" s="2">
        <v>0</v>
      </c>
      <c r="K1676" s="2">
        <v>243</v>
      </c>
      <c r="L1676" s="2">
        <v>129</v>
      </c>
      <c r="M1676" s="2">
        <v>88</v>
      </c>
      <c r="N1676" s="2">
        <v>30.85</v>
      </c>
      <c r="O1676" s="2">
        <v>90</v>
      </c>
      <c r="P1676" s="2">
        <v>83</v>
      </c>
      <c r="Q1676" s="1">
        <f t="shared" si="157"/>
        <v>-2.5069642537358883</v>
      </c>
      <c r="R1676" s="1">
        <f t="shared" si="158"/>
        <v>8.1515323847888566E-2</v>
      </c>
      <c r="S1676" s="1">
        <f t="shared" si="159"/>
        <v>7.5371399785504486E-2</v>
      </c>
      <c r="T1676" s="1">
        <f t="shared" si="160"/>
        <v>0.92462860021449556</v>
      </c>
      <c r="U1676" s="1">
        <f t="shared" si="161"/>
        <v>-3.403267727990171E-2</v>
      </c>
      <c r="V1676" s="10">
        <f t="shared" si="156"/>
        <v>0</v>
      </c>
      <c r="W1676" s="12"/>
      <c r="X1676" s="12"/>
      <c r="Y1676" s="12"/>
      <c r="Z1676" s="12"/>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19"/>
      <c r="AX1676" s="8"/>
      <c r="AY1676" s="8"/>
      <c r="AZ1676" s="8"/>
      <c r="BA1676" s="8"/>
      <c r="BB1676" s="8"/>
      <c r="BC1676" s="8"/>
      <c r="BD1676" s="8"/>
      <c r="BE1676" s="8"/>
      <c r="BF1676" s="8"/>
      <c r="BG1676" s="8"/>
      <c r="BH1676" s="8"/>
      <c r="BI1676" s="8"/>
    </row>
    <row r="1677" spans="1:61" ht="15" thickBot="1">
      <c r="A1677" s="2">
        <v>1</v>
      </c>
      <c r="B1677" s="2">
        <v>1</v>
      </c>
      <c r="C1677" s="2">
        <v>64</v>
      </c>
      <c r="D1677" s="2">
        <v>1</v>
      </c>
      <c r="E1677" s="2">
        <v>0</v>
      </c>
      <c r="F1677" s="2">
        <v>0</v>
      </c>
      <c r="G1677" s="2">
        <v>0</v>
      </c>
      <c r="H1677" s="2">
        <v>0</v>
      </c>
      <c r="I1677" s="2">
        <v>0</v>
      </c>
      <c r="J1677" s="2">
        <v>0</v>
      </c>
      <c r="K1677" s="2">
        <v>296</v>
      </c>
      <c r="L1677" s="2">
        <v>142</v>
      </c>
      <c r="M1677" s="2">
        <v>84</v>
      </c>
      <c r="N1677" s="2">
        <v>27.01</v>
      </c>
      <c r="O1677" s="2">
        <v>52</v>
      </c>
      <c r="P1677" s="2">
        <v>83</v>
      </c>
      <c r="Q1677" s="1">
        <f t="shared" si="157"/>
        <v>-0.6264490545516237</v>
      </c>
      <c r="R1677" s="1">
        <f t="shared" si="158"/>
        <v>0.53448636719837361</v>
      </c>
      <c r="S1677" s="1">
        <f t="shared" si="159"/>
        <v>0.34831613927872507</v>
      </c>
      <c r="T1677" s="1">
        <f t="shared" si="160"/>
        <v>0.34831613927872507</v>
      </c>
      <c r="U1677" s="1">
        <f t="shared" si="161"/>
        <v>-0.45802640197787181</v>
      </c>
      <c r="V1677" s="10">
        <f t="shared" si="156"/>
        <v>1</v>
      </c>
      <c r="W1677" s="12"/>
      <c r="X1677" s="12"/>
      <c r="Y1677" s="12"/>
      <c r="Z1677" s="12"/>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19"/>
      <c r="AX1677" s="8"/>
      <c r="AY1677" s="8"/>
      <c r="AZ1677" s="8"/>
      <c r="BA1677" s="8"/>
      <c r="BB1677" s="8"/>
      <c r="BC1677" s="8"/>
      <c r="BD1677" s="8"/>
      <c r="BE1677" s="8"/>
      <c r="BF1677" s="8"/>
      <c r="BG1677" s="8"/>
      <c r="BH1677" s="8"/>
      <c r="BI1677" s="8"/>
    </row>
    <row r="1678" spans="1:61" ht="15" thickBot="1">
      <c r="A1678" s="2">
        <v>0</v>
      </c>
      <c r="B1678" s="2">
        <v>0</v>
      </c>
      <c r="C1678" s="2">
        <v>45</v>
      </c>
      <c r="D1678" s="2">
        <v>3</v>
      </c>
      <c r="E1678" s="2">
        <v>0</v>
      </c>
      <c r="F1678" s="2">
        <v>0</v>
      </c>
      <c r="G1678" s="2">
        <v>0</v>
      </c>
      <c r="H1678" s="2">
        <v>0</v>
      </c>
      <c r="I1678" s="2">
        <v>0</v>
      </c>
      <c r="J1678" s="2">
        <v>0</v>
      </c>
      <c r="K1678" s="2">
        <v>237</v>
      </c>
      <c r="L1678" s="2">
        <v>118</v>
      </c>
      <c r="M1678" s="2">
        <v>84</v>
      </c>
      <c r="N1678" s="2">
        <v>22.53</v>
      </c>
      <c r="O1678" s="2">
        <v>68</v>
      </c>
      <c r="P1678" s="2">
        <v>78</v>
      </c>
      <c r="Q1678" s="1">
        <f t="shared" si="157"/>
        <v>-3.1049305218932242</v>
      </c>
      <c r="R1678" s="1">
        <f t="shared" si="158"/>
        <v>4.4827632990144632E-2</v>
      </c>
      <c r="S1678" s="1">
        <f t="shared" si="159"/>
        <v>4.2904333284002519E-2</v>
      </c>
      <c r="T1678" s="1">
        <f t="shared" si="160"/>
        <v>0.95709566671599744</v>
      </c>
      <c r="U1678" s="1">
        <f t="shared" si="161"/>
        <v>-1.9044650049338214E-2</v>
      </c>
      <c r="V1678" s="10">
        <f t="shared" si="156"/>
        <v>0</v>
      </c>
      <c r="W1678" s="12"/>
      <c r="X1678" s="12"/>
      <c r="Y1678" s="12"/>
      <c r="Z1678" s="12"/>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19"/>
      <c r="AX1678" s="8"/>
      <c r="AY1678" s="8"/>
      <c r="AZ1678" s="8"/>
      <c r="BA1678" s="8"/>
      <c r="BB1678" s="8"/>
      <c r="BC1678" s="8"/>
      <c r="BD1678" s="8"/>
      <c r="BE1678" s="8"/>
      <c r="BF1678" s="8"/>
      <c r="BG1678" s="8"/>
      <c r="BH1678" s="8"/>
      <c r="BI1678" s="8"/>
    </row>
    <row r="1679" spans="1:61" ht="15" thickBot="1">
      <c r="A1679" s="2">
        <v>0</v>
      </c>
      <c r="B1679" s="2">
        <v>0</v>
      </c>
      <c r="C1679" s="2">
        <v>63</v>
      </c>
      <c r="D1679" s="2">
        <v>1</v>
      </c>
      <c r="E1679" s="2">
        <v>0</v>
      </c>
      <c r="F1679" s="2">
        <v>0</v>
      </c>
      <c r="G1679" s="2">
        <v>0</v>
      </c>
      <c r="H1679" s="2">
        <v>0</v>
      </c>
      <c r="I1679" s="2">
        <v>1</v>
      </c>
      <c r="J1679" s="2">
        <v>0</v>
      </c>
      <c r="K1679" s="2">
        <v>237</v>
      </c>
      <c r="L1679" s="2">
        <v>155</v>
      </c>
      <c r="M1679" s="2">
        <v>92.5</v>
      </c>
      <c r="N1679" s="2">
        <v>31.5</v>
      </c>
      <c r="O1679" s="2">
        <v>62</v>
      </c>
      <c r="P1679" s="2">
        <v>83</v>
      </c>
      <c r="Q1679" s="1">
        <f t="shared" si="157"/>
        <v>-0.9820477109075183</v>
      </c>
      <c r="R1679" s="1">
        <f t="shared" si="158"/>
        <v>0.37454335654598492</v>
      </c>
      <c r="S1679" s="1">
        <f t="shared" si="159"/>
        <v>0.27248566206536734</v>
      </c>
      <c r="T1679" s="1">
        <f t="shared" si="160"/>
        <v>0.72751433793463272</v>
      </c>
      <c r="U1679" s="1">
        <f t="shared" si="161"/>
        <v>-0.13815844313307588</v>
      </c>
      <c r="V1679" s="10">
        <f t="shared" si="156"/>
        <v>1</v>
      </c>
      <c r="W1679" s="12"/>
      <c r="X1679" s="12"/>
      <c r="Y1679" s="12"/>
      <c r="Z1679" s="12"/>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19"/>
      <c r="AX1679" s="8"/>
      <c r="AY1679" s="8"/>
      <c r="AZ1679" s="8"/>
      <c r="BA1679" s="8"/>
      <c r="BB1679" s="8"/>
      <c r="BC1679" s="8"/>
      <c r="BD1679" s="8"/>
      <c r="BE1679" s="8"/>
      <c r="BF1679" s="8"/>
      <c r="BG1679" s="8"/>
      <c r="BH1679" s="8"/>
      <c r="BI1679" s="8"/>
    </row>
    <row r="1680" spans="1:61" ht="15" thickBot="1">
      <c r="A1680" s="2">
        <v>0</v>
      </c>
      <c r="B1680" s="2">
        <v>1</v>
      </c>
      <c r="C1680" s="2">
        <v>38</v>
      </c>
      <c r="D1680" s="2">
        <v>2</v>
      </c>
      <c r="E1680" s="2">
        <v>1</v>
      </c>
      <c r="F1680" s="2">
        <v>20</v>
      </c>
      <c r="G1680" s="2">
        <v>0</v>
      </c>
      <c r="H1680" s="2">
        <v>0</v>
      </c>
      <c r="I1680" s="2">
        <v>0</v>
      </c>
      <c r="J1680" s="2">
        <v>0</v>
      </c>
      <c r="K1680" s="2">
        <v>227</v>
      </c>
      <c r="L1680" s="2">
        <v>108</v>
      </c>
      <c r="M1680" s="2">
        <v>65.5</v>
      </c>
      <c r="N1680" s="2">
        <v>25.45</v>
      </c>
      <c r="O1680" s="2">
        <v>85</v>
      </c>
      <c r="P1680" s="2">
        <v>110</v>
      </c>
      <c r="Q1680" s="1">
        <f t="shared" si="157"/>
        <v>-2.4227396143448008</v>
      </c>
      <c r="R1680" s="1">
        <f t="shared" si="158"/>
        <v>8.8678339916115054E-2</v>
      </c>
      <c r="S1680" s="1">
        <f t="shared" si="159"/>
        <v>8.1455042012636994E-2</v>
      </c>
      <c r="T1680" s="1">
        <f t="shared" si="160"/>
        <v>0.91854495798736302</v>
      </c>
      <c r="U1680" s="1">
        <f t="shared" si="161"/>
        <v>-3.689958238702664E-2</v>
      </c>
      <c r="V1680" s="10">
        <f t="shared" si="156"/>
        <v>0</v>
      </c>
      <c r="W1680" s="12"/>
      <c r="X1680" s="12"/>
      <c r="Y1680" s="12"/>
      <c r="Z1680" s="12"/>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19"/>
      <c r="AX1680" s="8"/>
      <c r="AY1680" s="8"/>
      <c r="AZ1680" s="8"/>
      <c r="BA1680" s="8"/>
      <c r="BB1680" s="8"/>
      <c r="BC1680" s="8"/>
      <c r="BD1680" s="8"/>
      <c r="BE1680" s="8"/>
      <c r="BF1680" s="8"/>
      <c r="BG1680" s="8"/>
      <c r="BH1680" s="8"/>
      <c r="BI1680" s="8"/>
    </row>
    <row r="1681" spans="1:61" ht="15" thickBot="1">
      <c r="A1681" s="2">
        <v>0</v>
      </c>
      <c r="B1681" s="2">
        <v>0</v>
      </c>
      <c r="C1681" s="2">
        <v>39</v>
      </c>
      <c r="D1681" s="2">
        <v>3</v>
      </c>
      <c r="E1681" s="2">
        <v>0</v>
      </c>
      <c r="F1681" s="2">
        <v>0</v>
      </c>
      <c r="G1681" s="2">
        <v>0</v>
      </c>
      <c r="H1681" s="2">
        <v>0</v>
      </c>
      <c r="I1681" s="2">
        <v>1</v>
      </c>
      <c r="J1681" s="2">
        <v>0</v>
      </c>
      <c r="K1681" s="2">
        <v>220</v>
      </c>
      <c r="L1681" s="2">
        <v>137.5</v>
      </c>
      <c r="M1681" s="2">
        <v>101.5</v>
      </c>
      <c r="N1681" s="2">
        <v>22.85</v>
      </c>
      <c r="O1681" s="2">
        <v>60</v>
      </c>
      <c r="P1681" s="2">
        <v>88</v>
      </c>
      <c r="Q1681" s="1">
        <f t="shared" si="157"/>
        <v>-2.9598818593472593</v>
      </c>
      <c r="R1681" s="1">
        <f t="shared" si="158"/>
        <v>5.1825039455063025E-2</v>
      </c>
      <c r="S1681" s="1">
        <f t="shared" si="159"/>
        <v>4.9271539952987727E-2</v>
      </c>
      <c r="T1681" s="1">
        <f t="shared" si="160"/>
        <v>0.95072846004701228</v>
      </c>
      <c r="U1681" s="1">
        <f t="shared" si="161"/>
        <v>-2.1943505294442819E-2</v>
      </c>
      <c r="V1681" s="10">
        <f t="shared" si="156"/>
        <v>0</v>
      </c>
      <c r="W1681" s="12"/>
      <c r="X1681" s="12"/>
      <c r="Y1681" s="12"/>
      <c r="Z1681" s="12"/>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19"/>
      <c r="AX1681" s="8"/>
      <c r="AY1681" s="8"/>
      <c r="AZ1681" s="8"/>
      <c r="BA1681" s="8"/>
      <c r="BB1681" s="8"/>
      <c r="BC1681" s="8"/>
      <c r="BD1681" s="8"/>
      <c r="BE1681" s="8"/>
      <c r="BF1681" s="8"/>
      <c r="BG1681" s="8"/>
      <c r="BH1681" s="8"/>
      <c r="BI1681" s="8"/>
    </row>
    <row r="1682" spans="1:61" ht="15" thickBot="1">
      <c r="A1682" s="2">
        <v>0</v>
      </c>
      <c r="B1682" s="2">
        <v>1</v>
      </c>
      <c r="C1682" s="2">
        <v>45</v>
      </c>
      <c r="D1682" s="2">
        <v>3</v>
      </c>
      <c r="E1682" s="2">
        <v>1</v>
      </c>
      <c r="F1682" s="2">
        <v>35</v>
      </c>
      <c r="G1682" s="2">
        <v>0</v>
      </c>
      <c r="H1682" s="2">
        <v>0</v>
      </c>
      <c r="I1682" s="2">
        <v>0</v>
      </c>
      <c r="J1682" s="2">
        <v>0</v>
      </c>
      <c r="K1682" s="2">
        <v>161</v>
      </c>
      <c r="L1682" s="2">
        <v>122</v>
      </c>
      <c r="M1682" s="2">
        <v>82</v>
      </c>
      <c r="N1682" s="2">
        <v>26.09</v>
      </c>
      <c r="O1682" s="2">
        <v>65</v>
      </c>
      <c r="P1682" s="2">
        <v>91</v>
      </c>
      <c r="Q1682" s="1">
        <f t="shared" si="157"/>
        <v>-1.8294273203669622</v>
      </c>
      <c r="R1682" s="1">
        <f t="shared" si="158"/>
        <v>0.16050545966809687</v>
      </c>
      <c r="S1682" s="1">
        <f t="shared" si="159"/>
        <v>0.13830650974619391</v>
      </c>
      <c r="T1682" s="1">
        <f t="shared" si="160"/>
        <v>0.86169349025380604</v>
      </c>
      <c r="U1682" s="1">
        <f t="shared" si="161"/>
        <v>-6.4647187961389352E-2</v>
      </c>
      <c r="V1682" s="10">
        <f t="shared" si="156"/>
        <v>1</v>
      </c>
      <c r="W1682" s="12"/>
      <c r="X1682" s="12"/>
      <c r="Y1682" s="12"/>
      <c r="Z1682" s="12"/>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19"/>
      <c r="AX1682" s="8"/>
      <c r="AY1682" s="8"/>
      <c r="AZ1682" s="8"/>
      <c r="BA1682" s="8"/>
      <c r="BB1682" s="8"/>
      <c r="BC1682" s="8"/>
      <c r="BD1682" s="8"/>
      <c r="BE1682" s="8"/>
      <c r="BF1682" s="8"/>
      <c r="BG1682" s="8"/>
      <c r="BH1682" s="8"/>
      <c r="BI1682" s="8"/>
    </row>
    <row r="1683" spans="1:61" ht="15" thickBot="1">
      <c r="A1683" s="2">
        <v>1</v>
      </c>
      <c r="B1683" s="2">
        <v>0</v>
      </c>
      <c r="C1683" s="2">
        <v>55</v>
      </c>
      <c r="D1683" s="2">
        <v>1</v>
      </c>
      <c r="E1683" s="2">
        <v>0</v>
      </c>
      <c r="F1683" s="2">
        <v>0</v>
      </c>
      <c r="G1683" s="2">
        <v>0</v>
      </c>
      <c r="H1683" s="2">
        <v>0</v>
      </c>
      <c r="I1683" s="2">
        <v>0</v>
      </c>
      <c r="J1683" s="2">
        <v>0</v>
      </c>
      <c r="K1683" s="2">
        <v>232</v>
      </c>
      <c r="L1683" s="2">
        <v>119</v>
      </c>
      <c r="M1683" s="2">
        <v>81</v>
      </c>
      <c r="N1683" s="2">
        <v>30</v>
      </c>
      <c r="O1683" s="2">
        <v>60</v>
      </c>
      <c r="P1683" s="2">
        <v>100</v>
      </c>
      <c r="Q1683" s="1">
        <f t="shared" si="157"/>
        <v>-2.1282713372441515</v>
      </c>
      <c r="R1683" s="1">
        <f t="shared" si="158"/>
        <v>0.1190429011179083</v>
      </c>
      <c r="S1683" s="1">
        <f t="shared" si="159"/>
        <v>0.10637921119823564</v>
      </c>
      <c r="T1683" s="1">
        <f t="shared" si="160"/>
        <v>0.10637921119823564</v>
      </c>
      <c r="U1683" s="1">
        <f t="shared" si="161"/>
        <v>-0.97314323429672889</v>
      </c>
      <c r="V1683" s="10">
        <f t="shared" si="156"/>
        <v>1</v>
      </c>
      <c r="W1683" s="12"/>
      <c r="X1683" s="12"/>
      <c r="Y1683" s="12"/>
      <c r="Z1683" s="12"/>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19"/>
      <c r="AX1683" s="8"/>
      <c r="AY1683" s="8"/>
      <c r="AZ1683" s="8"/>
      <c r="BA1683" s="8"/>
      <c r="BB1683" s="8"/>
      <c r="BC1683" s="8"/>
      <c r="BD1683" s="8"/>
      <c r="BE1683" s="8"/>
      <c r="BF1683" s="8"/>
      <c r="BG1683" s="8"/>
      <c r="BH1683" s="8"/>
      <c r="BI1683" s="8"/>
    </row>
    <row r="1684" spans="1:61" ht="15" thickBot="1">
      <c r="A1684" s="2">
        <v>0</v>
      </c>
      <c r="B1684" s="2">
        <v>0</v>
      </c>
      <c r="C1684" s="2">
        <v>63</v>
      </c>
      <c r="D1684" s="2">
        <v>1</v>
      </c>
      <c r="E1684" s="2">
        <v>1</v>
      </c>
      <c r="F1684" s="2">
        <v>10</v>
      </c>
      <c r="G1684" s="2">
        <v>1</v>
      </c>
      <c r="H1684" s="2">
        <v>0</v>
      </c>
      <c r="I1684" s="2">
        <v>1</v>
      </c>
      <c r="J1684" s="2">
        <v>0</v>
      </c>
      <c r="K1684" s="2">
        <v>213</v>
      </c>
      <c r="L1684" s="2">
        <v>182</v>
      </c>
      <c r="M1684" s="2">
        <v>92</v>
      </c>
      <c r="N1684" s="2">
        <v>26.87</v>
      </c>
      <c r="O1684" s="2">
        <v>52</v>
      </c>
      <c r="P1684" s="2">
        <v>63</v>
      </c>
      <c r="Q1684" s="1">
        <f t="shared" si="157"/>
        <v>-0.35090476862383024</v>
      </c>
      <c r="R1684" s="1">
        <f t="shared" si="158"/>
        <v>0.7040507983896227</v>
      </c>
      <c r="S1684" s="1">
        <f t="shared" si="159"/>
        <v>0.41316303425635614</v>
      </c>
      <c r="T1684" s="1">
        <f t="shared" si="160"/>
        <v>0.58683696574364386</v>
      </c>
      <c r="U1684" s="1">
        <f t="shared" si="161"/>
        <v>-0.23148253710407876</v>
      </c>
      <c r="V1684" s="10">
        <f t="shared" si="156"/>
        <v>1</v>
      </c>
      <c r="W1684" s="12"/>
      <c r="X1684" s="12"/>
      <c r="Y1684" s="12"/>
      <c r="Z1684" s="12"/>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19"/>
      <c r="AX1684" s="8"/>
      <c r="AY1684" s="8"/>
      <c r="AZ1684" s="8"/>
      <c r="BA1684" s="8"/>
      <c r="BB1684" s="8"/>
      <c r="BC1684" s="8"/>
      <c r="BD1684" s="8"/>
      <c r="BE1684" s="8"/>
      <c r="BF1684" s="8"/>
      <c r="BG1684" s="8"/>
      <c r="BH1684" s="8"/>
      <c r="BI1684" s="8"/>
    </row>
    <row r="1685" spans="1:61" ht="15" thickBot="1">
      <c r="A1685" s="2">
        <v>0</v>
      </c>
      <c r="B1685" s="2">
        <v>1</v>
      </c>
      <c r="C1685" s="2">
        <v>41</v>
      </c>
      <c r="D1685" s="2">
        <v>3</v>
      </c>
      <c r="E1685" s="2">
        <v>0</v>
      </c>
      <c r="F1685" s="2">
        <v>0</v>
      </c>
      <c r="G1685" s="2">
        <v>0</v>
      </c>
      <c r="H1685" s="2">
        <v>0</v>
      </c>
      <c r="I1685" s="2">
        <v>1</v>
      </c>
      <c r="J1685" s="2">
        <v>0</v>
      </c>
      <c r="K1685" s="2">
        <v>250</v>
      </c>
      <c r="L1685" s="2">
        <v>150</v>
      </c>
      <c r="M1685" s="2">
        <v>92</v>
      </c>
      <c r="N1685" s="2">
        <v>33.29</v>
      </c>
      <c r="O1685" s="2">
        <v>85</v>
      </c>
      <c r="P1685" s="2">
        <v>85</v>
      </c>
      <c r="Q1685" s="1">
        <f t="shared" si="157"/>
        <v>-2.0068336622691438</v>
      </c>
      <c r="R1685" s="1">
        <f t="shared" si="158"/>
        <v>0.13441360043915135</v>
      </c>
      <c r="S1685" s="1">
        <f t="shared" si="159"/>
        <v>0.11848729633276389</v>
      </c>
      <c r="T1685" s="1">
        <f t="shared" si="160"/>
        <v>0.88151270366723611</v>
      </c>
      <c r="U1685" s="1">
        <f t="shared" si="161"/>
        <v>-5.4771424609326103E-2</v>
      </c>
      <c r="V1685" s="10">
        <f t="shared" si="156"/>
        <v>1</v>
      </c>
      <c r="W1685" s="12"/>
      <c r="X1685" s="12"/>
      <c r="Y1685" s="12"/>
      <c r="Z1685" s="12"/>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19"/>
      <c r="AX1685" s="8"/>
      <c r="AY1685" s="8"/>
      <c r="AZ1685" s="8"/>
      <c r="BA1685" s="8"/>
      <c r="BB1685" s="8"/>
      <c r="BC1685" s="8"/>
      <c r="BD1685" s="8"/>
      <c r="BE1685" s="8"/>
      <c r="BF1685" s="8"/>
      <c r="BG1685" s="8"/>
      <c r="BH1685" s="8"/>
      <c r="BI1685" s="8"/>
    </row>
    <row r="1686" spans="1:61" ht="15" thickBot="1">
      <c r="A1686" s="2">
        <v>0</v>
      </c>
      <c r="B1686" s="2">
        <v>0</v>
      </c>
      <c r="C1686" s="2">
        <v>46</v>
      </c>
      <c r="D1686" s="2">
        <v>1</v>
      </c>
      <c r="E1686" s="2">
        <v>0</v>
      </c>
      <c r="F1686" s="2">
        <v>0</v>
      </c>
      <c r="G1686" s="2">
        <v>0</v>
      </c>
      <c r="H1686" s="2">
        <v>0</v>
      </c>
      <c r="I1686" s="2">
        <v>0</v>
      </c>
      <c r="J1686" s="2">
        <v>0</v>
      </c>
      <c r="K1686" s="2">
        <v>295</v>
      </c>
      <c r="L1686" s="2">
        <v>145</v>
      </c>
      <c r="M1686" s="2">
        <v>90</v>
      </c>
      <c r="N1686" s="2">
        <v>25.87</v>
      </c>
      <c r="O1686" s="2">
        <v>90</v>
      </c>
      <c r="P1686" s="2">
        <v>79</v>
      </c>
      <c r="Q1686" s="1">
        <f t="shared" si="157"/>
        <v>-2.4666846637302218</v>
      </c>
      <c r="R1686" s="1">
        <f t="shared" si="158"/>
        <v>8.4865751621947982E-2</v>
      </c>
      <c r="S1686" s="1">
        <f t="shared" si="159"/>
        <v>7.8226961718597832E-2</v>
      </c>
      <c r="T1686" s="1">
        <f t="shared" si="160"/>
        <v>0.92177303828140222</v>
      </c>
      <c r="U1686" s="1">
        <f t="shared" si="161"/>
        <v>-3.5375999072049497E-2</v>
      </c>
      <c r="V1686" s="10">
        <f t="shared" si="156"/>
        <v>0</v>
      </c>
      <c r="W1686" s="12"/>
      <c r="X1686" s="12"/>
      <c r="Y1686" s="12"/>
      <c r="Z1686" s="12"/>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19"/>
      <c r="AX1686" s="8"/>
      <c r="AY1686" s="8"/>
      <c r="AZ1686" s="8"/>
      <c r="BA1686" s="8"/>
      <c r="BB1686" s="8"/>
      <c r="BC1686" s="8"/>
      <c r="BD1686" s="8"/>
      <c r="BE1686" s="8"/>
      <c r="BF1686" s="8"/>
      <c r="BG1686" s="8"/>
      <c r="BH1686" s="8"/>
      <c r="BI1686" s="8"/>
    </row>
    <row r="1687" spans="1:61" ht="15" thickBot="1">
      <c r="A1687" s="2">
        <v>0</v>
      </c>
      <c r="B1687" s="2">
        <v>0</v>
      </c>
      <c r="C1687" s="2">
        <v>58</v>
      </c>
      <c r="D1687" s="2">
        <v>3</v>
      </c>
      <c r="E1687" s="2">
        <v>0</v>
      </c>
      <c r="F1687" s="2">
        <v>0</v>
      </c>
      <c r="G1687" s="2">
        <v>0</v>
      </c>
      <c r="H1687" s="2">
        <v>0</v>
      </c>
      <c r="I1687" s="2">
        <v>1</v>
      </c>
      <c r="J1687" s="2">
        <v>0</v>
      </c>
      <c r="K1687" s="2">
        <v>232</v>
      </c>
      <c r="L1687" s="2">
        <v>145</v>
      </c>
      <c r="M1687" s="2">
        <v>94</v>
      </c>
      <c r="N1687" s="2">
        <v>26.38</v>
      </c>
      <c r="O1687" s="2">
        <v>66</v>
      </c>
      <c r="P1687" s="2">
        <v>80</v>
      </c>
      <c r="Q1687" s="1">
        <f t="shared" si="157"/>
        <v>-1.632646497604715</v>
      </c>
      <c r="R1687" s="1">
        <f t="shared" si="158"/>
        <v>0.19541173251382865</v>
      </c>
      <c r="S1687" s="1">
        <f t="shared" si="159"/>
        <v>0.16346814005488949</v>
      </c>
      <c r="T1687" s="1">
        <f t="shared" si="160"/>
        <v>0.83653185994511048</v>
      </c>
      <c r="U1687" s="1">
        <f t="shared" si="161"/>
        <v>-7.7517513954589376E-2</v>
      </c>
      <c r="V1687" s="10">
        <f t="shared" si="156"/>
        <v>1</v>
      </c>
      <c r="W1687" s="12"/>
      <c r="X1687" s="12"/>
      <c r="Y1687" s="12"/>
      <c r="Z1687" s="12"/>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19"/>
      <c r="AX1687" s="8"/>
      <c r="AY1687" s="8"/>
      <c r="AZ1687" s="8"/>
      <c r="BA1687" s="8"/>
      <c r="BB1687" s="8"/>
      <c r="BC1687" s="8"/>
      <c r="BD1687" s="8"/>
      <c r="BE1687" s="8"/>
      <c r="BF1687" s="8"/>
      <c r="BG1687" s="8"/>
      <c r="BH1687" s="8"/>
      <c r="BI1687" s="8"/>
    </row>
    <row r="1688" spans="1:61" ht="15" thickBot="1">
      <c r="A1688" s="2">
        <v>1</v>
      </c>
      <c r="B1688" s="2">
        <v>1</v>
      </c>
      <c r="C1688" s="2">
        <v>59</v>
      </c>
      <c r="D1688" s="2">
        <v>4</v>
      </c>
      <c r="E1688" s="2">
        <v>0</v>
      </c>
      <c r="F1688" s="2">
        <v>0</v>
      </c>
      <c r="G1688" s="2">
        <v>0</v>
      </c>
      <c r="H1688" s="2">
        <v>0</v>
      </c>
      <c r="I1688" s="2">
        <v>0</v>
      </c>
      <c r="J1688" s="2">
        <v>0</v>
      </c>
      <c r="K1688" s="2">
        <v>210</v>
      </c>
      <c r="L1688" s="2">
        <v>134</v>
      </c>
      <c r="M1688" s="2">
        <v>84</v>
      </c>
      <c r="N1688" s="2">
        <v>25.64</v>
      </c>
      <c r="O1688" s="2">
        <v>58</v>
      </c>
      <c r="P1688" s="2">
        <v>77</v>
      </c>
      <c r="Q1688" s="1">
        <f t="shared" si="157"/>
        <v>-1.47602382502963</v>
      </c>
      <c r="R1688" s="1">
        <f t="shared" si="158"/>
        <v>0.22854461752227109</v>
      </c>
      <c r="S1688" s="1">
        <f t="shared" si="159"/>
        <v>0.18602874837643249</v>
      </c>
      <c r="T1688" s="1">
        <f t="shared" si="160"/>
        <v>0.18602874837643249</v>
      </c>
      <c r="U1688" s="1">
        <f t="shared" si="161"/>
        <v>-0.73041993590853815</v>
      </c>
      <c r="V1688" s="10">
        <f t="shared" si="156"/>
        <v>1</v>
      </c>
      <c r="W1688" s="12"/>
      <c r="X1688" s="12"/>
      <c r="Y1688" s="12"/>
      <c r="Z1688" s="12"/>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19"/>
      <c r="AX1688" s="8"/>
      <c r="AY1688" s="8"/>
      <c r="AZ1688" s="8"/>
      <c r="BA1688" s="8"/>
      <c r="BB1688" s="8"/>
      <c r="BC1688" s="8"/>
      <c r="BD1688" s="8"/>
      <c r="BE1688" s="8"/>
      <c r="BF1688" s="8"/>
      <c r="BG1688" s="8"/>
      <c r="BH1688" s="8"/>
      <c r="BI1688" s="8"/>
    </row>
    <row r="1689" spans="1:61" ht="15" thickBot="1">
      <c r="A1689" s="2">
        <v>0</v>
      </c>
      <c r="B1689" s="2">
        <v>1</v>
      </c>
      <c r="C1689" s="2">
        <v>46</v>
      </c>
      <c r="D1689" s="2">
        <v>1</v>
      </c>
      <c r="E1689" s="2">
        <v>0</v>
      </c>
      <c r="F1689" s="2">
        <v>0</v>
      </c>
      <c r="G1689" s="2">
        <v>0</v>
      </c>
      <c r="H1689" s="2">
        <v>0</v>
      </c>
      <c r="I1689" s="2">
        <v>0</v>
      </c>
      <c r="J1689" s="2">
        <v>0</v>
      </c>
      <c r="K1689" s="2">
        <v>222</v>
      </c>
      <c r="L1689" s="2">
        <v>120.5</v>
      </c>
      <c r="M1689" s="2">
        <v>73.5</v>
      </c>
      <c r="N1689" s="2">
        <v>27.23</v>
      </c>
      <c r="O1689" s="2">
        <v>77</v>
      </c>
      <c r="P1689" s="2">
        <v>60</v>
      </c>
      <c r="Q1689" s="1">
        <f t="shared" si="157"/>
        <v>-2.4680673101415769</v>
      </c>
      <c r="R1689" s="1">
        <f t="shared" si="158"/>
        <v>8.4748493377047013E-2</v>
      </c>
      <c r="S1689" s="1">
        <f t="shared" si="159"/>
        <v>7.8127320659563557E-2</v>
      </c>
      <c r="T1689" s="1">
        <f t="shared" si="160"/>
        <v>0.92187267934043648</v>
      </c>
      <c r="U1689" s="1">
        <f t="shared" si="161"/>
        <v>-3.5329055603748521E-2</v>
      </c>
      <c r="V1689" s="10">
        <f t="shared" si="156"/>
        <v>0</v>
      </c>
      <c r="W1689" s="12"/>
      <c r="X1689" s="12"/>
      <c r="Y1689" s="12"/>
      <c r="Z1689" s="12"/>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19"/>
      <c r="AX1689" s="8"/>
      <c r="AY1689" s="8"/>
      <c r="AZ1689" s="8"/>
      <c r="BA1689" s="8"/>
      <c r="BB1689" s="8"/>
      <c r="BC1689" s="8"/>
      <c r="BD1689" s="8"/>
      <c r="BE1689" s="8"/>
      <c r="BF1689" s="8"/>
      <c r="BG1689" s="8"/>
      <c r="BH1689" s="8"/>
      <c r="BI1689" s="8"/>
    </row>
    <row r="1690" spans="1:61" ht="15" thickBot="1">
      <c r="A1690" s="2">
        <v>0</v>
      </c>
      <c r="B1690" s="2">
        <v>0</v>
      </c>
      <c r="C1690" s="2">
        <v>51</v>
      </c>
      <c r="D1690" s="2">
        <v>3</v>
      </c>
      <c r="E1690" s="2">
        <v>0</v>
      </c>
      <c r="F1690" s="2">
        <v>0</v>
      </c>
      <c r="G1690" s="2">
        <v>0</v>
      </c>
      <c r="H1690" s="2">
        <v>0</v>
      </c>
      <c r="I1690" s="2">
        <v>0</v>
      </c>
      <c r="J1690" s="2">
        <v>0</v>
      </c>
      <c r="K1690" s="2">
        <v>216</v>
      </c>
      <c r="L1690" s="2">
        <v>128</v>
      </c>
      <c r="M1690" s="2">
        <v>83.5</v>
      </c>
      <c r="N1690" s="2">
        <v>24.41</v>
      </c>
      <c r="O1690" s="2">
        <v>72</v>
      </c>
      <c r="P1690" s="2">
        <v>75</v>
      </c>
      <c r="Q1690" s="1">
        <f t="shared" si="157"/>
        <v>-2.6385674796883807</v>
      </c>
      <c r="R1690" s="1">
        <f t="shared" si="158"/>
        <v>7.1463569280210429E-2</v>
      </c>
      <c r="S1690" s="1">
        <f t="shared" si="159"/>
        <v>6.6697152688278846E-2</v>
      </c>
      <c r="T1690" s="1">
        <f t="shared" si="160"/>
        <v>0.9333028473117212</v>
      </c>
      <c r="U1690" s="1">
        <f t="shared" si="161"/>
        <v>-2.9977409228012057E-2</v>
      </c>
      <c r="V1690" s="10">
        <f t="shared" si="156"/>
        <v>0</v>
      </c>
      <c r="W1690" s="12"/>
      <c r="X1690" s="12"/>
      <c r="Y1690" s="12"/>
      <c r="Z1690" s="12"/>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19"/>
      <c r="AX1690" s="8"/>
      <c r="AY1690" s="8"/>
      <c r="AZ1690" s="8"/>
      <c r="BA1690" s="8"/>
      <c r="BB1690" s="8"/>
      <c r="BC1690" s="8"/>
      <c r="BD1690" s="8"/>
      <c r="BE1690" s="8"/>
      <c r="BF1690" s="8"/>
      <c r="BG1690" s="8"/>
      <c r="BH1690" s="8"/>
      <c r="BI1690" s="8"/>
    </row>
    <row r="1691" spans="1:61" ht="15" thickBot="1">
      <c r="A1691" s="2">
        <v>0</v>
      </c>
      <c r="B1691" s="2">
        <v>0</v>
      </c>
      <c r="C1691" s="2">
        <v>42</v>
      </c>
      <c r="D1691" s="2">
        <v>3</v>
      </c>
      <c r="E1691" s="2">
        <v>0</v>
      </c>
      <c r="F1691" s="2">
        <v>0</v>
      </c>
      <c r="G1691" s="2">
        <v>0</v>
      </c>
      <c r="H1691" s="2">
        <v>0</v>
      </c>
      <c r="I1691" s="2">
        <v>0</v>
      </c>
      <c r="J1691" s="2">
        <v>0</v>
      </c>
      <c r="K1691" s="2">
        <v>190</v>
      </c>
      <c r="L1691" s="2">
        <v>121</v>
      </c>
      <c r="M1691" s="2">
        <v>85.5</v>
      </c>
      <c r="N1691" s="2">
        <v>22.19</v>
      </c>
      <c r="O1691" s="2">
        <v>87</v>
      </c>
      <c r="P1691" s="2">
        <v>85</v>
      </c>
      <c r="Q1691" s="1">
        <f t="shared" si="157"/>
        <v>-3.3776178004718513</v>
      </c>
      <c r="R1691" s="1">
        <f t="shared" si="158"/>
        <v>3.4128659249479165E-2</v>
      </c>
      <c r="S1691" s="1">
        <f t="shared" si="159"/>
        <v>3.3002333843303505E-2</v>
      </c>
      <c r="T1691" s="1">
        <f t="shared" si="160"/>
        <v>0.96699766615669647</v>
      </c>
      <c r="U1691" s="1">
        <f t="shared" si="161"/>
        <v>-1.4574574082966764E-2</v>
      </c>
      <c r="V1691" s="10">
        <f t="shared" si="156"/>
        <v>0</v>
      </c>
      <c r="W1691" s="12"/>
      <c r="X1691" s="12"/>
      <c r="Y1691" s="12"/>
      <c r="Z1691" s="12"/>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19"/>
      <c r="AX1691" s="8"/>
      <c r="AY1691" s="8"/>
      <c r="AZ1691" s="8"/>
      <c r="BA1691" s="8"/>
      <c r="BB1691" s="8"/>
      <c r="BC1691" s="8"/>
      <c r="BD1691" s="8"/>
      <c r="BE1691" s="8"/>
      <c r="BF1691" s="8"/>
      <c r="BG1691" s="8"/>
      <c r="BH1691" s="8"/>
      <c r="BI1691" s="8"/>
    </row>
    <row r="1692" spans="1:61" ht="15" thickBot="1">
      <c r="A1692" s="2">
        <v>0</v>
      </c>
      <c r="B1692" s="2">
        <v>0</v>
      </c>
      <c r="C1692" s="2">
        <v>62</v>
      </c>
      <c r="D1692" s="2">
        <v>1</v>
      </c>
      <c r="E1692" s="2">
        <v>0</v>
      </c>
      <c r="F1692" s="2">
        <v>0</v>
      </c>
      <c r="G1692" s="2">
        <v>0</v>
      </c>
      <c r="H1692" s="2">
        <v>0</v>
      </c>
      <c r="I1692" s="2">
        <v>1</v>
      </c>
      <c r="J1692" s="2">
        <v>0</v>
      </c>
      <c r="K1692" s="2">
        <v>262</v>
      </c>
      <c r="L1692" s="2">
        <v>175</v>
      </c>
      <c r="M1692" s="2">
        <v>85</v>
      </c>
      <c r="N1692" s="2">
        <v>30.91</v>
      </c>
      <c r="O1692" s="2">
        <v>68</v>
      </c>
      <c r="P1692" s="2">
        <v>72</v>
      </c>
      <c r="Q1692" s="1">
        <f t="shared" si="157"/>
        <v>-0.75084718518617599</v>
      </c>
      <c r="R1692" s="1">
        <f t="shared" si="158"/>
        <v>0.47196654026133589</v>
      </c>
      <c r="S1692" s="1">
        <f t="shared" si="159"/>
        <v>0.32063673144196747</v>
      </c>
      <c r="T1692" s="1">
        <f t="shared" si="160"/>
        <v>0.67936326855803253</v>
      </c>
      <c r="U1692" s="1">
        <f t="shared" si="161"/>
        <v>-0.16789793802795752</v>
      </c>
      <c r="V1692" s="10">
        <f t="shared" si="156"/>
        <v>1</v>
      </c>
      <c r="W1692" s="12"/>
      <c r="X1692" s="12"/>
      <c r="Y1692" s="12"/>
      <c r="Z1692" s="12"/>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19"/>
      <c r="AX1692" s="8"/>
      <c r="AY1692" s="8"/>
      <c r="AZ1692" s="8"/>
      <c r="BA1692" s="8"/>
      <c r="BB1692" s="8"/>
      <c r="BC1692" s="8"/>
      <c r="BD1692" s="8"/>
      <c r="BE1692" s="8"/>
      <c r="BF1692" s="8"/>
      <c r="BG1692" s="8"/>
      <c r="BH1692" s="8"/>
      <c r="BI1692" s="8"/>
    </row>
    <row r="1693" spans="1:61" ht="15" thickBot="1">
      <c r="A1693" s="2">
        <v>0</v>
      </c>
      <c r="B1693" s="2">
        <v>1</v>
      </c>
      <c r="C1693" s="2">
        <v>47</v>
      </c>
      <c r="D1693" s="2">
        <v>1</v>
      </c>
      <c r="E1693" s="2">
        <v>1</v>
      </c>
      <c r="F1693" s="2">
        <v>30</v>
      </c>
      <c r="G1693" s="2">
        <v>0</v>
      </c>
      <c r="H1693" s="2">
        <v>0</v>
      </c>
      <c r="I1693" s="2">
        <v>0</v>
      </c>
      <c r="J1693" s="2">
        <v>0</v>
      </c>
      <c r="K1693" s="2">
        <v>260</v>
      </c>
      <c r="L1693" s="2">
        <v>111</v>
      </c>
      <c r="M1693" s="2">
        <v>70</v>
      </c>
      <c r="N1693" s="2">
        <v>23.46</v>
      </c>
      <c r="O1693" s="2">
        <v>66</v>
      </c>
      <c r="P1693" s="2">
        <v>71</v>
      </c>
      <c r="Q1693" s="1">
        <f t="shared" si="157"/>
        <v>-1.7521205294890612</v>
      </c>
      <c r="R1693" s="1">
        <f t="shared" si="158"/>
        <v>0.17340584110280505</v>
      </c>
      <c r="S1693" s="1">
        <f t="shared" si="159"/>
        <v>0.14777993685444124</v>
      </c>
      <c r="T1693" s="1">
        <f t="shared" si="160"/>
        <v>0.85222006314555876</v>
      </c>
      <c r="U1693" s="1">
        <f t="shared" si="161"/>
        <v>-6.9448245762367203E-2</v>
      </c>
      <c r="V1693" s="10">
        <f t="shared" si="156"/>
        <v>1</v>
      </c>
      <c r="W1693" s="12"/>
      <c r="X1693" s="12"/>
      <c r="Y1693" s="12"/>
      <c r="Z1693" s="12"/>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19"/>
      <c r="AX1693" s="8"/>
      <c r="AY1693" s="8"/>
      <c r="AZ1693" s="8"/>
      <c r="BA1693" s="8"/>
      <c r="BB1693" s="8"/>
      <c r="BC1693" s="8"/>
      <c r="BD1693" s="8"/>
      <c r="BE1693" s="8"/>
      <c r="BF1693" s="8"/>
      <c r="BG1693" s="8"/>
      <c r="BH1693" s="8"/>
      <c r="BI1693" s="8"/>
    </row>
    <row r="1694" spans="1:61" ht="15" thickBot="1">
      <c r="A1694" s="2">
        <v>0</v>
      </c>
      <c r="B1694" s="2">
        <v>0</v>
      </c>
      <c r="C1694" s="2">
        <v>48</v>
      </c>
      <c r="D1694" s="2">
        <v>1</v>
      </c>
      <c r="E1694" s="2">
        <v>1</v>
      </c>
      <c r="F1694" s="2">
        <v>15</v>
      </c>
      <c r="G1694" s="2">
        <v>0</v>
      </c>
      <c r="H1694" s="2">
        <v>0</v>
      </c>
      <c r="I1694" s="2">
        <v>0</v>
      </c>
      <c r="J1694" s="2">
        <v>0</v>
      </c>
      <c r="K1694" s="2">
        <v>229</v>
      </c>
      <c r="L1694" s="2">
        <v>111</v>
      </c>
      <c r="M1694" s="2">
        <v>85</v>
      </c>
      <c r="N1694" s="2">
        <v>24.1</v>
      </c>
      <c r="O1694" s="2">
        <v>75</v>
      </c>
      <c r="P1694" s="2">
        <v>74</v>
      </c>
      <c r="Q1694" s="1">
        <f t="shared" si="157"/>
        <v>-2.6524446966226911</v>
      </c>
      <c r="R1694" s="1">
        <f t="shared" si="158"/>
        <v>7.0478703231487499E-2</v>
      </c>
      <c r="S1694" s="1">
        <f t="shared" si="159"/>
        <v>6.5838491712848876E-2</v>
      </c>
      <c r="T1694" s="1">
        <f t="shared" si="160"/>
        <v>0.93416150828715117</v>
      </c>
      <c r="U1694" s="1">
        <f t="shared" si="161"/>
        <v>-2.9578031592110452E-2</v>
      </c>
      <c r="V1694" s="10">
        <f t="shared" si="156"/>
        <v>0</v>
      </c>
      <c r="W1694" s="12"/>
      <c r="X1694" s="12"/>
      <c r="Y1694" s="12"/>
      <c r="Z1694" s="12"/>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19"/>
      <c r="AX1694" s="8"/>
      <c r="AY1694" s="8"/>
      <c r="AZ1694" s="8"/>
      <c r="BA1694" s="8"/>
      <c r="BB1694" s="8"/>
      <c r="BC1694" s="8"/>
      <c r="BD1694" s="8"/>
      <c r="BE1694" s="8"/>
      <c r="BF1694" s="8"/>
      <c r="BG1694" s="8"/>
      <c r="BH1694" s="8"/>
      <c r="BI1694" s="8"/>
    </row>
    <row r="1695" spans="1:61" ht="15" thickBot="1">
      <c r="A1695" s="2">
        <v>1</v>
      </c>
      <c r="B1695" s="2">
        <v>0</v>
      </c>
      <c r="C1695" s="2">
        <v>57</v>
      </c>
      <c r="D1695" s="2">
        <v>3</v>
      </c>
      <c r="E1695" s="2">
        <v>1</v>
      </c>
      <c r="F1695" s="2">
        <v>1</v>
      </c>
      <c r="G1695" s="2">
        <v>0</v>
      </c>
      <c r="H1695" s="2">
        <v>0</v>
      </c>
      <c r="I1695" s="2">
        <v>0</v>
      </c>
      <c r="J1695" s="2">
        <v>0</v>
      </c>
      <c r="K1695" s="2">
        <v>289</v>
      </c>
      <c r="L1695" s="2">
        <v>142</v>
      </c>
      <c r="M1695" s="2">
        <v>83</v>
      </c>
      <c r="N1695" s="2">
        <v>35.17</v>
      </c>
      <c r="O1695" s="2">
        <v>68</v>
      </c>
      <c r="P1695" s="2">
        <v>72</v>
      </c>
      <c r="Q1695" s="1">
        <f t="shared" si="157"/>
        <v>-1.7202975140667807</v>
      </c>
      <c r="R1695" s="1">
        <f t="shared" si="158"/>
        <v>0.17901288113780547</v>
      </c>
      <c r="S1695" s="1">
        <f t="shared" si="159"/>
        <v>0.15183284593553315</v>
      </c>
      <c r="T1695" s="1">
        <f t="shared" si="160"/>
        <v>0.15183284593553315</v>
      </c>
      <c r="U1695" s="1">
        <f t="shared" si="161"/>
        <v>-0.81863426753478274</v>
      </c>
      <c r="V1695" s="10">
        <f t="shared" si="156"/>
        <v>1</v>
      </c>
      <c r="W1695" s="12"/>
      <c r="X1695" s="12"/>
      <c r="Y1695" s="12"/>
      <c r="Z1695" s="12"/>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19"/>
      <c r="AX1695" s="8"/>
      <c r="AY1695" s="8"/>
      <c r="AZ1695" s="8"/>
      <c r="BA1695" s="8"/>
      <c r="BB1695" s="8"/>
      <c r="BC1695" s="8"/>
      <c r="BD1695" s="8"/>
      <c r="BE1695" s="8"/>
      <c r="BF1695" s="8"/>
      <c r="BG1695" s="8"/>
      <c r="BH1695" s="8"/>
      <c r="BI1695" s="8"/>
    </row>
    <row r="1696" spans="1:61" ht="15" thickBot="1">
      <c r="A1696" s="2">
        <v>0</v>
      </c>
      <c r="B1696" s="2">
        <v>0</v>
      </c>
      <c r="C1696" s="2">
        <v>43</v>
      </c>
      <c r="D1696" s="2">
        <v>3</v>
      </c>
      <c r="E1696" s="2">
        <v>1</v>
      </c>
      <c r="F1696" s="2">
        <v>8</v>
      </c>
      <c r="G1696" s="2">
        <v>0</v>
      </c>
      <c r="H1696" s="2">
        <v>0</v>
      </c>
      <c r="I1696" s="2">
        <v>0</v>
      </c>
      <c r="J1696" s="2">
        <v>0</v>
      </c>
      <c r="K1696" s="2">
        <v>192</v>
      </c>
      <c r="L1696" s="2">
        <v>119.5</v>
      </c>
      <c r="M1696" s="2">
        <v>69.5</v>
      </c>
      <c r="N1696" s="2">
        <v>24.67</v>
      </c>
      <c r="O1696" s="2">
        <v>90</v>
      </c>
      <c r="P1696" s="2">
        <v>83</v>
      </c>
      <c r="Q1696" s="1">
        <f t="shared" si="157"/>
        <v>-3.0586300389772338</v>
      </c>
      <c r="R1696" s="1">
        <f t="shared" si="158"/>
        <v>4.6951973554240384E-2</v>
      </c>
      <c r="S1696" s="1">
        <f t="shared" si="159"/>
        <v>4.4846348963692842E-2</v>
      </c>
      <c r="T1696" s="1">
        <f t="shared" si="160"/>
        <v>0.95515365103630712</v>
      </c>
      <c r="U1696" s="1">
        <f t="shared" si="161"/>
        <v>-1.9926759903514259E-2</v>
      </c>
      <c r="V1696" s="10">
        <f t="shared" si="156"/>
        <v>0</v>
      </c>
      <c r="W1696" s="12"/>
      <c r="X1696" s="12"/>
      <c r="Y1696" s="12"/>
      <c r="Z1696" s="12"/>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19"/>
      <c r="AX1696" s="8"/>
      <c r="AY1696" s="8"/>
      <c r="AZ1696" s="8"/>
      <c r="BA1696" s="8"/>
      <c r="BB1696" s="8"/>
      <c r="BC1696" s="8"/>
      <c r="BD1696" s="8"/>
      <c r="BE1696" s="8"/>
      <c r="BF1696" s="8"/>
      <c r="BG1696" s="8"/>
      <c r="BH1696" s="8"/>
      <c r="BI1696" s="8"/>
    </row>
    <row r="1697" spans="1:61" ht="15" thickBot="1">
      <c r="A1697" s="2">
        <v>0</v>
      </c>
      <c r="B1697" s="2">
        <v>1</v>
      </c>
      <c r="C1697" s="2">
        <v>64</v>
      </c>
      <c r="D1697" s="2">
        <v>3</v>
      </c>
      <c r="E1697" s="2">
        <v>0</v>
      </c>
      <c r="F1697" s="2">
        <v>0</v>
      </c>
      <c r="G1697" s="2">
        <v>0</v>
      </c>
      <c r="H1697" s="2">
        <v>0</v>
      </c>
      <c r="I1697" s="2">
        <v>0</v>
      </c>
      <c r="J1697" s="2">
        <v>0</v>
      </c>
      <c r="K1697" s="2">
        <v>229</v>
      </c>
      <c r="L1697" s="2">
        <v>105</v>
      </c>
      <c r="M1697" s="2">
        <v>72.5</v>
      </c>
      <c r="N1697" s="2">
        <v>26.76</v>
      </c>
      <c r="O1697" s="2">
        <v>84</v>
      </c>
      <c r="P1697" s="2">
        <v>77</v>
      </c>
      <c r="Q1697" s="1">
        <f t="shared" si="157"/>
        <v>-1.5419648588962929</v>
      </c>
      <c r="R1697" s="1">
        <f t="shared" si="158"/>
        <v>0.21396028636913283</v>
      </c>
      <c r="S1697" s="1">
        <f t="shared" si="159"/>
        <v>0.17624982363226441</v>
      </c>
      <c r="T1697" s="1">
        <f t="shared" si="160"/>
        <v>0.82375017636773562</v>
      </c>
      <c r="U1697" s="1">
        <f t="shared" si="161"/>
        <v>-8.4204479413986941E-2</v>
      </c>
      <c r="V1697" s="10">
        <f t="shared" si="156"/>
        <v>1</v>
      </c>
      <c r="W1697" s="12"/>
      <c r="X1697" s="12"/>
      <c r="Y1697" s="12"/>
      <c r="Z1697" s="12"/>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19"/>
      <c r="AX1697" s="8"/>
      <c r="AY1697" s="8"/>
      <c r="AZ1697" s="8"/>
      <c r="BA1697" s="8"/>
      <c r="BB1697" s="8"/>
      <c r="BC1697" s="8"/>
      <c r="BD1697" s="8"/>
      <c r="BE1697" s="8"/>
      <c r="BF1697" s="8"/>
      <c r="BG1697" s="8"/>
      <c r="BH1697" s="8"/>
      <c r="BI1697" s="8"/>
    </row>
    <row r="1698" spans="1:61" ht="15" thickBot="1">
      <c r="A1698" s="2">
        <v>0</v>
      </c>
      <c r="B1698" s="2">
        <v>0</v>
      </c>
      <c r="C1698" s="2">
        <v>49</v>
      </c>
      <c r="D1698" s="2">
        <v>3</v>
      </c>
      <c r="E1698" s="2">
        <v>0</v>
      </c>
      <c r="F1698" s="2">
        <v>0</v>
      </c>
      <c r="G1698" s="2">
        <v>0</v>
      </c>
      <c r="H1698" s="2">
        <v>0</v>
      </c>
      <c r="I1698" s="2">
        <v>0</v>
      </c>
      <c r="J1698" s="2">
        <v>0</v>
      </c>
      <c r="K1698" s="2">
        <v>238</v>
      </c>
      <c r="L1698" s="2">
        <v>97</v>
      </c>
      <c r="M1698" s="2">
        <v>67</v>
      </c>
      <c r="N1698" s="2">
        <v>23.17</v>
      </c>
      <c r="O1698" s="2">
        <v>75</v>
      </c>
      <c r="P1698" s="2">
        <v>77</v>
      </c>
      <c r="Q1698" s="1">
        <f t="shared" si="157"/>
        <v>-3.1254412103712044</v>
      </c>
      <c r="R1698" s="1">
        <f t="shared" si="158"/>
        <v>4.3917552468511527E-2</v>
      </c>
      <c r="S1698" s="1">
        <f t="shared" si="159"/>
        <v>4.2069943516766607E-2</v>
      </c>
      <c r="T1698" s="1">
        <f t="shared" si="160"/>
        <v>0.95793005648323337</v>
      </c>
      <c r="U1698" s="1">
        <f t="shared" si="161"/>
        <v>-1.8666199890462424E-2</v>
      </c>
      <c r="V1698" s="10">
        <f t="shared" si="156"/>
        <v>0</v>
      </c>
      <c r="W1698" s="12"/>
      <c r="X1698" s="12"/>
      <c r="Y1698" s="12"/>
      <c r="Z1698" s="12"/>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19"/>
      <c r="AX1698" s="8"/>
      <c r="AY1698" s="8"/>
      <c r="AZ1698" s="8"/>
      <c r="BA1698" s="8"/>
      <c r="BB1698" s="8"/>
      <c r="BC1698" s="8"/>
      <c r="BD1698" s="8"/>
      <c r="BE1698" s="8"/>
      <c r="BF1698" s="8"/>
      <c r="BG1698" s="8"/>
      <c r="BH1698" s="8"/>
      <c r="BI1698" s="8"/>
    </row>
    <row r="1699" spans="1:61" ht="15" thickBot="1">
      <c r="A1699" s="2">
        <v>0</v>
      </c>
      <c r="B1699" s="2">
        <v>0</v>
      </c>
      <c r="C1699" s="2">
        <v>45</v>
      </c>
      <c r="D1699" s="2">
        <v>1</v>
      </c>
      <c r="E1699" s="2">
        <v>0</v>
      </c>
      <c r="F1699" s="2">
        <v>0</v>
      </c>
      <c r="G1699" s="2">
        <v>0</v>
      </c>
      <c r="H1699" s="2">
        <v>0</v>
      </c>
      <c r="I1699" s="2">
        <v>0</v>
      </c>
      <c r="J1699" s="2">
        <v>0</v>
      </c>
      <c r="K1699" s="2">
        <v>244</v>
      </c>
      <c r="L1699" s="2">
        <v>119</v>
      </c>
      <c r="M1699" s="2">
        <v>73</v>
      </c>
      <c r="N1699" s="2">
        <v>26.51</v>
      </c>
      <c r="O1699" s="2">
        <v>80</v>
      </c>
      <c r="P1699" s="2">
        <v>80</v>
      </c>
      <c r="Q1699" s="1">
        <f t="shared" si="157"/>
        <v>-2.9317958922592924</v>
      </c>
      <c r="R1699" s="1">
        <f t="shared" si="158"/>
        <v>5.3301228875036882E-2</v>
      </c>
      <c r="S1699" s="1">
        <f t="shared" si="159"/>
        <v>5.0603974830604234E-2</v>
      </c>
      <c r="T1699" s="1">
        <f t="shared" si="160"/>
        <v>0.94939602516939581</v>
      </c>
      <c r="U1699" s="1">
        <f t="shared" si="161"/>
        <v>-2.2552590871936763E-2</v>
      </c>
      <c r="V1699" s="10">
        <f t="shared" si="156"/>
        <v>0</v>
      </c>
      <c r="W1699" s="12"/>
      <c r="X1699" s="12"/>
      <c r="Y1699" s="12"/>
      <c r="Z1699" s="12"/>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19"/>
      <c r="AX1699" s="8"/>
      <c r="AY1699" s="8"/>
      <c r="AZ1699" s="8"/>
      <c r="BA1699" s="8"/>
      <c r="BB1699" s="8"/>
      <c r="BC1699" s="8"/>
      <c r="BD1699" s="8"/>
      <c r="BE1699" s="8"/>
      <c r="BF1699" s="8"/>
      <c r="BG1699" s="8"/>
      <c r="BH1699" s="8"/>
      <c r="BI1699" s="8"/>
    </row>
    <row r="1700" spans="1:61" ht="15" thickBot="1">
      <c r="A1700" s="2">
        <v>0</v>
      </c>
      <c r="B1700" s="2">
        <v>1</v>
      </c>
      <c r="C1700" s="2">
        <v>53</v>
      </c>
      <c r="D1700" s="2">
        <v>4</v>
      </c>
      <c r="E1700" s="2">
        <v>1</v>
      </c>
      <c r="F1700" s="2">
        <v>30</v>
      </c>
      <c r="G1700" s="2">
        <v>0</v>
      </c>
      <c r="H1700" s="2">
        <v>0</v>
      </c>
      <c r="I1700" s="2">
        <v>1</v>
      </c>
      <c r="J1700" s="2">
        <v>0</v>
      </c>
      <c r="K1700" s="2">
        <v>226</v>
      </c>
      <c r="L1700" s="2">
        <v>139</v>
      </c>
      <c r="M1700" s="2">
        <v>80</v>
      </c>
      <c r="N1700" s="2">
        <v>23.62</v>
      </c>
      <c r="O1700" s="2">
        <v>72</v>
      </c>
      <c r="P1700" s="2">
        <v>69</v>
      </c>
      <c r="Q1700" s="1">
        <f t="shared" si="157"/>
        <v>-0.9945992505454182</v>
      </c>
      <c r="R1700" s="1">
        <f t="shared" si="158"/>
        <v>0.3698716407055882</v>
      </c>
      <c r="S1700" s="1">
        <f t="shared" si="159"/>
        <v>0.27000459730305543</v>
      </c>
      <c r="T1700" s="1">
        <f t="shared" si="160"/>
        <v>0.72999540269694463</v>
      </c>
      <c r="U1700" s="1">
        <f t="shared" si="161"/>
        <v>-0.13667987493383935</v>
      </c>
      <c r="V1700" s="10">
        <f t="shared" si="156"/>
        <v>1</v>
      </c>
      <c r="W1700" s="12"/>
      <c r="X1700" s="12"/>
      <c r="Y1700" s="12"/>
      <c r="Z1700" s="12"/>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19"/>
      <c r="AX1700" s="8"/>
      <c r="AY1700" s="8"/>
      <c r="AZ1700" s="8"/>
      <c r="BA1700" s="8"/>
      <c r="BB1700" s="8"/>
      <c r="BC1700" s="8"/>
      <c r="BD1700" s="8"/>
      <c r="BE1700" s="8"/>
      <c r="BF1700" s="8"/>
      <c r="BG1700" s="8"/>
      <c r="BH1700" s="8"/>
      <c r="BI1700" s="8"/>
    </row>
    <row r="1701" spans="1:61" ht="15" thickBot="1">
      <c r="A1701" s="2">
        <v>0</v>
      </c>
      <c r="B1701" s="2">
        <v>1</v>
      </c>
      <c r="C1701" s="2">
        <v>45</v>
      </c>
      <c r="D1701" s="2">
        <v>3</v>
      </c>
      <c r="E1701" s="2">
        <v>1</v>
      </c>
      <c r="F1701" s="2">
        <v>30</v>
      </c>
      <c r="G1701" s="2">
        <v>0</v>
      </c>
      <c r="H1701" s="2">
        <v>0</v>
      </c>
      <c r="I1701" s="2">
        <v>0</v>
      </c>
      <c r="J1701" s="2">
        <v>0</v>
      </c>
      <c r="K1701" s="2">
        <v>250</v>
      </c>
      <c r="L1701" s="2">
        <v>126</v>
      </c>
      <c r="M1701" s="2">
        <v>89.5</v>
      </c>
      <c r="N1701" s="2">
        <v>28.68</v>
      </c>
      <c r="O1701" s="2">
        <v>75</v>
      </c>
      <c r="P1701" s="2">
        <v>92</v>
      </c>
      <c r="Q1701" s="1">
        <f t="shared" si="157"/>
        <v>-1.6919571946374772</v>
      </c>
      <c r="R1701" s="1">
        <f t="shared" si="158"/>
        <v>0.18415873655091347</v>
      </c>
      <c r="S1701" s="1">
        <f t="shared" si="159"/>
        <v>0.15551862336236327</v>
      </c>
      <c r="T1701" s="1">
        <f t="shared" si="160"/>
        <v>0.84448137663763667</v>
      </c>
      <c r="U1701" s="1">
        <f t="shared" si="161"/>
        <v>-7.3409923491067119E-2</v>
      </c>
      <c r="V1701" s="10">
        <f t="shared" si="156"/>
        <v>1</v>
      </c>
      <c r="W1701" s="12"/>
      <c r="X1701" s="12"/>
      <c r="Y1701" s="12"/>
      <c r="Z1701" s="12"/>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19"/>
      <c r="AX1701" s="8"/>
      <c r="AY1701" s="8"/>
      <c r="AZ1701" s="8"/>
      <c r="BA1701" s="8"/>
      <c r="BB1701" s="8"/>
      <c r="BC1701" s="8"/>
      <c r="BD1701" s="8"/>
      <c r="BE1701" s="8"/>
      <c r="BF1701" s="8"/>
      <c r="BG1701" s="8"/>
      <c r="BH1701" s="8"/>
      <c r="BI1701" s="8"/>
    </row>
    <row r="1702" spans="1:61" ht="15" thickBot="1">
      <c r="A1702" s="2">
        <v>1</v>
      </c>
      <c r="B1702" s="2">
        <v>0</v>
      </c>
      <c r="C1702" s="2">
        <v>52</v>
      </c>
      <c r="D1702" s="2">
        <v>3</v>
      </c>
      <c r="E1702" s="2">
        <v>1</v>
      </c>
      <c r="F1702" s="2">
        <v>9</v>
      </c>
      <c r="G1702" s="2">
        <v>0</v>
      </c>
      <c r="H1702" s="2">
        <v>0</v>
      </c>
      <c r="I1702" s="2">
        <v>0</v>
      </c>
      <c r="J1702" s="2">
        <v>0</v>
      </c>
      <c r="K1702" s="2">
        <v>249</v>
      </c>
      <c r="L1702" s="2">
        <v>112</v>
      </c>
      <c r="M1702" s="2">
        <v>75</v>
      </c>
      <c r="N1702" s="2">
        <v>22.54</v>
      </c>
      <c r="O1702" s="2">
        <v>72</v>
      </c>
      <c r="P1702" s="2">
        <v>71</v>
      </c>
      <c r="Q1702" s="1">
        <f t="shared" si="157"/>
        <v>-2.5180751874795604</v>
      </c>
      <c r="R1702" s="1">
        <f t="shared" si="158"/>
        <v>8.0614625551197958E-2</v>
      </c>
      <c r="S1702" s="1">
        <f t="shared" si="159"/>
        <v>7.4600716707936651E-2</v>
      </c>
      <c r="T1702" s="1">
        <f t="shared" si="160"/>
        <v>7.4600716707936651E-2</v>
      </c>
      <c r="U1702" s="1">
        <f t="shared" si="161"/>
        <v>-1.1272570001304567</v>
      </c>
      <c r="V1702" s="10">
        <f t="shared" si="156"/>
        <v>0</v>
      </c>
      <c r="W1702" s="12"/>
      <c r="X1702" s="12"/>
      <c r="Y1702" s="12"/>
      <c r="Z1702" s="12"/>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19"/>
      <c r="AX1702" s="8"/>
      <c r="AY1702" s="8"/>
      <c r="AZ1702" s="8"/>
      <c r="BA1702" s="8"/>
      <c r="BB1702" s="8"/>
      <c r="BC1702" s="8"/>
      <c r="BD1702" s="8"/>
      <c r="BE1702" s="8"/>
      <c r="BF1702" s="8"/>
      <c r="BG1702" s="8"/>
      <c r="BH1702" s="8"/>
      <c r="BI1702" s="8"/>
    </row>
    <row r="1703" spans="1:61" ht="15" thickBot="1">
      <c r="A1703" s="2">
        <v>0</v>
      </c>
      <c r="B1703" s="2">
        <v>0</v>
      </c>
      <c r="C1703" s="2">
        <v>61</v>
      </c>
      <c r="D1703" s="2">
        <v>1</v>
      </c>
      <c r="E1703" s="2">
        <v>0</v>
      </c>
      <c r="F1703" s="2">
        <v>0</v>
      </c>
      <c r="G1703" s="2">
        <v>0</v>
      </c>
      <c r="H1703" s="2">
        <v>0</v>
      </c>
      <c r="I1703" s="2">
        <v>1</v>
      </c>
      <c r="J1703" s="2">
        <v>0</v>
      </c>
      <c r="K1703" s="2">
        <v>266</v>
      </c>
      <c r="L1703" s="2">
        <v>171</v>
      </c>
      <c r="M1703" s="2">
        <v>87</v>
      </c>
      <c r="N1703" s="2">
        <v>32.770000000000003</v>
      </c>
      <c r="O1703" s="2">
        <v>80</v>
      </c>
      <c r="P1703" s="2">
        <v>123</v>
      </c>
      <c r="Q1703" s="1">
        <f t="shared" si="157"/>
        <v>-0.53861029125311077</v>
      </c>
      <c r="R1703" s="1">
        <f t="shared" si="158"/>
        <v>0.58355866570636794</v>
      </c>
      <c r="S1703" s="1">
        <f t="shared" si="159"/>
        <v>0.36851092311509892</v>
      </c>
      <c r="T1703" s="1">
        <f t="shared" si="160"/>
        <v>0.63148907688490108</v>
      </c>
      <c r="U1703" s="1">
        <f t="shared" si="161"/>
        <v>-0.19963415720626015</v>
      </c>
      <c r="V1703" s="10">
        <f t="shared" si="156"/>
        <v>1</v>
      </c>
      <c r="W1703" s="12"/>
      <c r="X1703" s="12"/>
      <c r="Y1703" s="12"/>
      <c r="Z1703" s="12"/>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19"/>
      <c r="AX1703" s="8"/>
      <c r="AY1703" s="8"/>
      <c r="AZ1703" s="8"/>
      <c r="BA1703" s="8"/>
      <c r="BB1703" s="8"/>
      <c r="BC1703" s="8"/>
      <c r="BD1703" s="8"/>
      <c r="BE1703" s="8"/>
      <c r="BF1703" s="8"/>
      <c r="BG1703" s="8"/>
      <c r="BH1703" s="8"/>
      <c r="BI1703" s="8"/>
    </row>
    <row r="1704" spans="1:61" ht="15" thickBot="1">
      <c r="A1704" s="2">
        <v>0</v>
      </c>
      <c r="B1704" s="2">
        <v>0</v>
      </c>
      <c r="C1704" s="2">
        <v>46</v>
      </c>
      <c r="D1704" s="2">
        <v>2</v>
      </c>
      <c r="E1704" s="2">
        <v>0</v>
      </c>
      <c r="F1704" s="2">
        <v>0</v>
      </c>
      <c r="G1704" s="2">
        <v>0</v>
      </c>
      <c r="H1704" s="2">
        <v>0</v>
      </c>
      <c r="I1704" s="2">
        <v>0</v>
      </c>
      <c r="J1704" s="2">
        <v>0</v>
      </c>
      <c r="K1704" s="2">
        <v>212</v>
      </c>
      <c r="L1704" s="2">
        <v>132</v>
      </c>
      <c r="M1704" s="2">
        <v>82</v>
      </c>
      <c r="N1704" s="2">
        <v>34.520000000000003</v>
      </c>
      <c r="O1704" s="2">
        <v>80</v>
      </c>
      <c r="P1704" s="2">
        <v>72</v>
      </c>
      <c r="Q1704" s="1">
        <f t="shared" si="157"/>
        <v>-2.830329280366306</v>
      </c>
      <c r="R1704" s="1">
        <f t="shared" si="158"/>
        <v>5.8993425094274521E-2</v>
      </c>
      <c r="S1704" s="1">
        <f t="shared" si="159"/>
        <v>5.570707399719952E-2</v>
      </c>
      <c r="T1704" s="1">
        <f t="shared" si="160"/>
        <v>0.94429292600280046</v>
      </c>
      <c r="U1704" s="1">
        <f t="shared" si="161"/>
        <v>-2.4893263739081042E-2</v>
      </c>
      <c r="V1704" s="10">
        <f t="shared" si="156"/>
        <v>0</v>
      </c>
      <c r="W1704" s="12"/>
      <c r="X1704" s="12"/>
      <c r="Y1704" s="12"/>
      <c r="Z1704" s="12"/>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19"/>
      <c r="AX1704" s="8"/>
      <c r="AY1704" s="8"/>
      <c r="AZ1704" s="8"/>
      <c r="BA1704" s="8"/>
      <c r="BB1704" s="8"/>
      <c r="BC1704" s="8"/>
      <c r="BD1704" s="8"/>
      <c r="BE1704" s="8"/>
      <c r="BF1704" s="8"/>
      <c r="BG1704" s="8"/>
      <c r="BH1704" s="8"/>
      <c r="BI1704" s="8"/>
    </row>
    <row r="1705" spans="1:61" ht="15" thickBot="1">
      <c r="A1705" s="2">
        <v>0</v>
      </c>
      <c r="B1705" s="2">
        <v>1</v>
      </c>
      <c r="C1705" s="2">
        <v>48</v>
      </c>
      <c r="D1705" s="2">
        <v>2</v>
      </c>
      <c r="E1705" s="2">
        <v>1</v>
      </c>
      <c r="F1705" s="2">
        <v>43</v>
      </c>
      <c r="G1705" s="2">
        <v>0</v>
      </c>
      <c r="H1705" s="2">
        <v>0</v>
      </c>
      <c r="I1705" s="2">
        <v>0</v>
      </c>
      <c r="J1705" s="2">
        <v>0</v>
      </c>
      <c r="K1705" s="2">
        <v>176</v>
      </c>
      <c r="L1705" s="2">
        <v>116</v>
      </c>
      <c r="M1705" s="2">
        <v>86</v>
      </c>
      <c r="N1705" s="2">
        <v>21.45</v>
      </c>
      <c r="O1705" s="2">
        <v>62</v>
      </c>
      <c r="P1705" s="2">
        <v>76</v>
      </c>
      <c r="Q1705" s="1">
        <f t="shared" si="157"/>
        <v>-1.6515970897003855</v>
      </c>
      <c r="R1705" s="1">
        <f t="shared" si="158"/>
        <v>0.19174343248981593</v>
      </c>
      <c r="S1705" s="1">
        <f t="shared" si="159"/>
        <v>0.16089321515220892</v>
      </c>
      <c r="T1705" s="1">
        <f t="shared" si="160"/>
        <v>0.83910678484779111</v>
      </c>
      <c r="U1705" s="1">
        <f t="shared" si="161"/>
        <v>-7.6182767277248764E-2</v>
      </c>
      <c r="V1705" s="10">
        <f t="shared" si="156"/>
        <v>1</v>
      </c>
      <c r="W1705" s="12"/>
      <c r="X1705" s="12"/>
      <c r="Y1705" s="12"/>
      <c r="Z1705" s="12"/>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19"/>
      <c r="AX1705" s="8"/>
      <c r="AY1705" s="8"/>
      <c r="AZ1705" s="8"/>
      <c r="BA1705" s="8"/>
      <c r="BB1705" s="8"/>
      <c r="BC1705" s="8"/>
      <c r="BD1705" s="8"/>
      <c r="BE1705" s="8"/>
      <c r="BF1705" s="8"/>
      <c r="BG1705" s="8"/>
      <c r="BH1705" s="8"/>
      <c r="BI1705" s="8"/>
    </row>
    <row r="1706" spans="1:61" ht="15" thickBot="1">
      <c r="A1706" s="2">
        <v>0</v>
      </c>
      <c r="B1706" s="2">
        <v>1</v>
      </c>
      <c r="C1706" s="2">
        <v>48</v>
      </c>
      <c r="D1706" s="2">
        <v>4</v>
      </c>
      <c r="E1706" s="2">
        <v>1</v>
      </c>
      <c r="F1706" s="2">
        <v>20</v>
      </c>
      <c r="G1706" s="2">
        <v>0</v>
      </c>
      <c r="H1706" s="2">
        <v>0</v>
      </c>
      <c r="I1706" s="2">
        <v>0</v>
      </c>
      <c r="J1706" s="2">
        <v>0</v>
      </c>
      <c r="K1706" s="2">
        <v>236</v>
      </c>
      <c r="L1706" s="2">
        <v>112.5</v>
      </c>
      <c r="M1706" s="2">
        <v>75</v>
      </c>
      <c r="N1706" s="2">
        <v>30.43</v>
      </c>
      <c r="O1706" s="2">
        <v>72</v>
      </c>
      <c r="P1706" s="2">
        <v>67</v>
      </c>
      <c r="Q1706" s="1">
        <f t="shared" si="157"/>
        <v>-2.0622867584485745</v>
      </c>
      <c r="R1706" s="1">
        <f t="shared" si="158"/>
        <v>0.12716284644372852</v>
      </c>
      <c r="S1706" s="1">
        <f t="shared" si="159"/>
        <v>0.11281674768196584</v>
      </c>
      <c r="T1706" s="1">
        <f t="shared" si="160"/>
        <v>0.88718325231803419</v>
      </c>
      <c r="U1706" s="1">
        <f t="shared" si="161"/>
        <v>-5.1986665116914327E-2</v>
      </c>
      <c r="V1706" s="10">
        <f t="shared" si="156"/>
        <v>1</v>
      </c>
      <c r="W1706" s="12"/>
      <c r="X1706" s="12"/>
      <c r="Y1706" s="12"/>
      <c r="Z1706" s="12"/>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19"/>
      <c r="AX1706" s="8"/>
      <c r="AY1706" s="8"/>
      <c r="AZ1706" s="8"/>
      <c r="BA1706" s="8"/>
      <c r="BB1706" s="8"/>
      <c r="BC1706" s="8"/>
      <c r="BD1706" s="8"/>
      <c r="BE1706" s="8"/>
      <c r="BF1706" s="8"/>
      <c r="BG1706" s="8"/>
      <c r="BH1706" s="8"/>
      <c r="BI1706" s="8"/>
    </row>
    <row r="1707" spans="1:61" ht="15" thickBot="1">
      <c r="A1707" s="2">
        <v>0</v>
      </c>
      <c r="B1707" s="2">
        <v>1</v>
      </c>
      <c r="C1707" s="2">
        <v>41</v>
      </c>
      <c r="D1707" s="2">
        <v>1</v>
      </c>
      <c r="E1707" s="2">
        <v>1</v>
      </c>
      <c r="F1707" s="2">
        <v>40</v>
      </c>
      <c r="G1707" s="2">
        <v>0</v>
      </c>
      <c r="H1707" s="2">
        <v>0</v>
      </c>
      <c r="I1707" s="2">
        <v>0</v>
      </c>
      <c r="J1707" s="2">
        <v>0</v>
      </c>
      <c r="K1707" s="2">
        <v>224</v>
      </c>
      <c r="L1707" s="2">
        <v>126</v>
      </c>
      <c r="M1707" s="2">
        <v>79</v>
      </c>
      <c r="N1707" s="2">
        <v>22.94</v>
      </c>
      <c r="O1707" s="2">
        <v>53</v>
      </c>
      <c r="P1707" s="2">
        <v>68</v>
      </c>
      <c r="Q1707" s="1">
        <f t="shared" si="157"/>
        <v>-1.8270799812665581</v>
      </c>
      <c r="R1707" s="1">
        <f t="shared" si="158"/>
        <v>0.16088266294820905</v>
      </c>
      <c r="S1707" s="1">
        <f t="shared" si="159"/>
        <v>0.13858649808726325</v>
      </c>
      <c r="T1707" s="1">
        <f t="shared" si="160"/>
        <v>0.86141350191273669</v>
      </c>
      <c r="U1707" s="1">
        <f t="shared" si="161"/>
        <v>-6.4788325329117116E-2</v>
      </c>
      <c r="V1707" s="10">
        <f t="shared" si="156"/>
        <v>1</v>
      </c>
      <c r="W1707" s="12"/>
      <c r="X1707" s="12"/>
      <c r="Y1707" s="12"/>
      <c r="Z1707" s="12"/>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19"/>
      <c r="AX1707" s="8"/>
      <c r="AY1707" s="8"/>
      <c r="AZ1707" s="8"/>
      <c r="BA1707" s="8"/>
      <c r="BB1707" s="8"/>
      <c r="BC1707" s="8"/>
      <c r="BD1707" s="8"/>
      <c r="BE1707" s="8"/>
      <c r="BF1707" s="8"/>
      <c r="BG1707" s="8"/>
      <c r="BH1707" s="8"/>
      <c r="BI1707" s="8"/>
    </row>
    <row r="1708" spans="1:61" ht="15" thickBot="1">
      <c r="A1708" s="2">
        <v>0</v>
      </c>
      <c r="B1708" s="2">
        <v>0</v>
      </c>
      <c r="C1708" s="2">
        <v>64</v>
      </c>
      <c r="D1708" s="2">
        <v>3</v>
      </c>
      <c r="E1708" s="2">
        <v>0</v>
      </c>
      <c r="F1708" s="2">
        <v>0</v>
      </c>
      <c r="G1708" s="2">
        <v>0</v>
      </c>
      <c r="H1708" s="2">
        <v>0</v>
      </c>
      <c r="I1708" s="2">
        <v>0</v>
      </c>
      <c r="J1708" s="2">
        <v>0</v>
      </c>
      <c r="K1708" s="2">
        <v>330</v>
      </c>
      <c r="L1708" s="2">
        <v>108</v>
      </c>
      <c r="M1708" s="2">
        <v>82</v>
      </c>
      <c r="N1708" s="2">
        <v>23.09</v>
      </c>
      <c r="O1708" s="2">
        <v>85</v>
      </c>
      <c r="P1708" s="2">
        <v>80</v>
      </c>
      <c r="Q1708" s="1">
        <f t="shared" si="157"/>
        <v>-1.8673658531699635</v>
      </c>
      <c r="R1708" s="1">
        <f t="shared" si="158"/>
        <v>0.15453018135134847</v>
      </c>
      <c r="S1708" s="1">
        <f t="shared" si="159"/>
        <v>0.13384680959182443</v>
      </c>
      <c r="T1708" s="1">
        <f t="shared" si="160"/>
        <v>0.86615319040817562</v>
      </c>
      <c r="U1708" s="1">
        <f t="shared" si="161"/>
        <v>-6.2405290586255581E-2</v>
      </c>
      <c r="V1708" s="10">
        <f t="shared" si="156"/>
        <v>1</v>
      </c>
      <c r="W1708" s="12"/>
      <c r="X1708" s="12"/>
      <c r="Y1708" s="12"/>
      <c r="Z1708" s="12"/>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19"/>
      <c r="AX1708" s="8"/>
      <c r="AY1708" s="8"/>
      <c r="AZ1708" s="8"/>
      <c r="BA1708" s="8"/>
      <c r="BB1708" s="8"/>
      <c r="BC1708" s="8"/>
      <c r="BD1708" s="8"/>
      <c r="BE1708" s="8"/>
      <c r="BF1708" s="8"/>
      <c r="BG1708" s="8"/>
      <c r="BH1708" s="8"/>
      <c r="BI1708" s="8"/>
    </row>
    <row r="1709" spans="1:61" ht="15" thickBot="1">
      <c r="A1709" s="2">
        <v>0</v>
      </c>
      <c r="B1709" s="2">
        <v>1</v>
      </c>
      <c r="C1709" s="2">
        <v>53</v>
      </c>
      <c r="D1709" s="2">
        <v>3</v>
      </c>
      <c r="E1709" s="2">
        <v>1</v>
      </c>
      <c r="F1709" s="2">
        <v>43</v>
      </c>
      <c r="G1709" s="2">
        <v>0</v>
      </c>
      <c r="H1709" s="2">
        <v>0</v>
      </c>
      <c r="I1709" s="2">
        <v>0</v>
      </c>
      <c r="J1709" s="2">
        <v>0</v>
      </c>
      <c r="K1709" s="2">
        <v>238</v>
      </c>
      <c r="L1709" s="2">
        <v>126</v>
      </c>
      <c r="M1709" s="2">
        <v>72</v>
      </c>
      <c r="N1709" s="2">
        <v>23.4</v>
      </c>
      <c r="O1709" s="2">
        <v>62</v>
      </c>
      <c r="P1709" s="2">
        <v>73</v>
      </c>
      <c r="Q1709" s="1">
        <f t="shared" si="157"/>
        <v>-1.034300803521603</v>
      </c>
      <c r="R1709" s="1">
        <f t="shared" si="158"/>
        <v>0.35547484081054426</v>
      </c>
      <c r="S1709" s="1">
        <f t="shared" si="159"/>
        <v>0.26225115369753232</v>
      </c>
      <c r="T1709" s="1">
        <f t="shared" si="160"/>
        <v>0.73774884630246773</v>
      </c>
      <c r="U1709" s="1">
        <f t="shared" si="161"/>
        <v>-0.13209146098064786</v>
      </c>
      <c r="V1709" s="10">
        <f t="shared" si="156"/>
        <v>1</v>
      </c>
      <c r="W1709" s="12"/>
      <c r="X1709" s="12"/>
      <c r="Y1709" s="12"/>
      <c r="Z1709" s="12"/>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19"/>
      <c r="AX1709" s="8"/>
      <c r="AY1709" s="8"/>
      <c r="AZ1709" s="8"/>
      <c r="BA1709" s="8"/>
      <c r="BB1709" s="8"/>
      <c r="BC1709" s="8"/>
      <c r="BD1709" s="8"/>
      <c r="BE1709" s="8"/>
      <c r="BF1709" s="8"/>
      <c r="BG1709" s="8"/>
      <c r="BH1709" s="8"/>
      <c r="BI1709" s="8"/>
    </row>
    <row r="1710" spans="1:61" ht="15" thickBot="1">
      <c r="A1710" s="2">
        <v>0</v>
      </c>
      <c r="B1710" s="2">
        <v>1</v>
      </c>
      <c r="C1710" s="2">
        <v>42</v>
      </c>
      <c r="D1710" s="2">
        <v>1</v>
      </c>
      <c r="E1710" s="2">
        <v>1</v>
      </c>
      <c r="F1710" s="2">
        <v>20</v>
      </c>
      <c r="G1710" s="2">
        <v>0</v>
      </c>
      <c r="H1710" s="2">
        <v>0</v>
      </c>
      <c r="I1710" s="2">
        <v>0</v>
      </c>
      <c r="J1710" s="2">
        <v>0</v>
      </c>
      <c r="K1710" s="2">
        <v>319</v>
      </c>
      <c r="L1710" s="2">
        <v>116</v>
      </c>
      <c r="M1710" s="2">
        <v>74</v>
      </c>
      <c r="N1710" s="2">
        <v>26.62</v>
      </c>
      <c r="O1710" s="2">
        <v>83</v>
      </c>
      <c r="P1710" s="2">
        <v>136</v>
      </c>
      <c r="Q1710" s="1">
        <f t="shared" si="157"/>
        <v>-1.6240219726035026</v>
      </c>
      <c r="R1710" s="1">
        <f t="shared" si="158"/>
        <v>0.19710435442465338</v>
      </c>
      <c r="S1710" s="1">
        <f t="shared" si="159"/>
        <v>0.16465093765312108</v>
      </c>
      <c r="T1710" s="1">
        <f t="shared" si="160"/>
        <v>0.83534906234687889</v>
      </c>
      <c r="U1710" s="1">
        <f t="shared" si="161"/>
        <v>-7.8132010536220056E-2</v>
      </c>
      <c r="V1710" s="10">
        <f t="shared" si="156"/>
        <v>1</v>
      </c>
      <c r="W1710" s="12"/>
      <c r="X1710" s="12"/>
      <c r="Y1710" s="12"/>
      <c r="Z1710" s="12"/>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19"/>
      <c r="AX1710" s="8"/>
      <c r="AY1710" s="8"/>
      <c r="AZ1710" s="8"/>
      <c r="BA1710" s="8"/>
      <c r="BB1710" s="8"/>
      <c r="BC1710" s="8"/>
      <c r="BD1710" s="8"/>
      <c r="BE1710" s="8"/>
      <c r="BF1710" s="8"/>
      <c r="BG1710" s="8"/>
      <c r="BH1710" s="8"/>
      <c r="BI1710" s="8"/>
    </row>
    <row r="1711" spans="1:61" ht="15" thickBot="1">
      <c r="A1711" s="2">
        <v>0</v>
      </c>
      <c r="B1711" s="2">
        <v>0</v>
      </c>
      <c r="C1711" s="2">
        <v>38</v>
      </c>
      <c r="D1711" s="2">
        <v>3</v>
      </c>
      <c r="E1711" s="2">
        <v>0</v>
      </c>
      <c r="F1711" s="2">
        <v>0</v>
      </c>
      <c r="G1711" s="2">
        <v>0</v>
      </c>
      <c r="H1711" s="2">
        <v>0</v>
      </c>
      <c r="I1711" s="2">
        <v>0</v>
      </c>
      <c r="J1711" s="2">
        <v>0</v>
      </c>
      <c r="K1711" s="2">
        <v>162</v>
      </c>
      <c r="L1711" s="2">
        <v>105</v>
      </c>
      <c r="M1711" s="2">
        <v>70</v>
      </c>
      <c r="N1711" s="2">
        <v>21.35</v>
      </c>
      <c r="O1711" s="2">
        <v>72</v>
      </c>
      <c r="P1711" s="2">
        <v>71</v>
      </c>
      <c r="Q1711" s="1">
        <f t="shared" si="157"/>
        <v>-3.9332472362984134</v>
      </c>
      <c r="R1711" s="1">
        <f t="shared" si="158"/>
        <v>1.9579988361286473E-2</v>
      </c>
      <c r="S1711" s="1">
        <f t="shared" si="159"/>
        <v>1.920397475901453E-2</v>
      </c>
      <c r="T1711" s="1">
        <f t="shared" si="160"/>
        <v>0.98079602524098553</v>
      </c>
      <c r="U1711" s="1">
        <f t="shared" si="161"/>
        <v>-8.4213028372881332E-3</v>
      </c>
      <c r="V1711" s="10">
        <f t="shared" si="156"/>
        <v>0</v>
      </c>
      <c r="W1711" s="12"/>
      <c r="X1711" s="12"/>
      <c r="Y1711" s="12"/>
      <c r="Z1711" s="12"/>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19"/>
      <c r="AX1711" s="8"/>
      <c r="AY1711" s="8"/>
      <c r="AZ1711" s="8"/>
      <c r="BA1711" s="8"/>
      <c r="BB1711" s="8"/>
      <c r="BC1711" s="8"/>
      <c r="BD1711" s="8"/>
      <c r="BE1711" s="8"/>
      <c r="BF1711" s="8"/>
      <c r="BG1711" s="8"/>
      <c r="BH1711" s="8"/>
      <c r="BI1711" s="8"/>
    </row>
    <row r="1712" spans="1:61" ht="15" thickBot="1">
      <c r="A1712" s="2">
        <v>0</v>
      </c>
      <c r="B1712" s="2">
        <v>0</v>
      </c>
      <c r="C1712" s="2">
        <v>46</v>
      </c>
      <c r="D1712" s="2">
        <v>2</v>
      </c>
      <c r="E1712" s="2">
        <v>1</v>
      </c>
      <c r="F1712" s="2">
        <v>5</v>
      </c>
      <c r="G1712" s="2">
        <v>0</v>
      </c>
      <c r="H1712" s="2">
        <v>0</v>
      </c>
      <c r="I1712" s="2">
        <v>0</v>
      </c>
      <c r="J1712" s="2">
        <v>0</v>
      </c>
      <c r="K1712" s="2">
        <v>174</v>
      </c>
      <c r="L1712" s="2">
        <v>115.5</v>
      </c>
      <c r="M1712" s="2">
        <v>65</v>
      </c>
      <c r="N1712" s="2">
        <v>29.84</v>
      </c>
      <c r="O1712" s="2">
        <v>73</v>
      </c>
      <c r="P1712" s="2">
        <v>80</v>
      </c>
      <c r="Q1712" s="1">
        <f t="shared" si="157"/>
        <v>-2.8910312552938828</v>
      </c>
      <c r="R1712" s="1">
        <f t="shared" si="158"/>
        <v>5.5518928890160663E-2</v>
      </c>
      <c r="S1712" s="1">
        <f t="shared" si="159"/>
        <v>5.2598705120842096E-2</v>
      </c>
      <c r="T1712" s="1">
        <f t="shared" si="160"/>
        <v>0.94740129487915792</v>
      </c>
      <c r="U1712" s="1">
        <f t="shared" si="161"/>
        <v>-2.3466026027221192E-2</v>
      </c>
      <c r="V1712" s="10">
        <f t="shared" si="156"/>
        <v>0</v>
      </c>
      <c r="W1712" s="12"/>
      <c r="X1712" s="12"/>
      <c r="Y1712" s="12"/>
      <c r="Z1712" s="12"/>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19"/>
      <c r="AX1712" s="8"/>
      <c r="AY1712" s="8"/>
      <c r="AZ1712" s="8"/>
      <c r="BA1712" s="8"/>
      <c r="BB1712" s="8"/>
      <c r="BC1712" s="8"/>
      <c r="BD1712" s="8"/>
      <c r="BE1712" s="8"/>
      <c r="BF1712" s="8"/>
      <c r="BG1712" s="8"/>
      <c r="BH1712" s="8"/>
      <c r="BI1712" s="8"/>
    </row>
    <row r="1713" spans="1:61" ht="15" thickBot="1">
      <c r="A1713" s="2">
        <v>0</v>
      </c>
      <c r="B1713" s="2">
        <v>1</v>
      </c>
      <c r="C1713" s="2">
        <v>61</v>
      </c>
      <c r="D1713" s="2">
        <v>1</v>
      </c>
      <c r="E1713" s="2">
        <v>0</v>
      </c>
      <c r="F1713" s="2">
        <v>0</v>
      </c>
      <c r="G1713" s="2">
        <v>0</v>
      </c>
      <c r="H1713" s="2">
        <v>0</v>
      </c>
      <c r="I1713" s="2">
        <v>1</v>
      </c>
      <c r="J1713" s="2">
        <v>0</v>
      </c>
      <c r="K1713" s="2">
        <v>238</v>
      </c>
      <c r="L1713" s="2">
        <v>232</v>
      </c>
      <c r="M1713" s="2">
        <v>136</v>
      </c>
      <c r="N1713" s="2">
        <v>24.83</v>
      </c>
      <c r="O1713" s="2">
        <v>75</v>
      </c>
      <c r="P1713" s="2">
        <v>79</v>
      </c>
      <c r="Q1713" s="1">
        <f t="shared" si="157"/>
        <v>0.33610383683725509</v>
      </c>
      <c r="R1713" s="1">
        <f t="shared" si="158"/>
        <v>1.3994843352936743</v>
      </c>
      <c r="S1713" s="1">
        <f t="shared" si="159"/>
        <v>0.58324378897117934</v>
      </c>
      <c r="T1713" s="1">
        <f t="shared" si="160"/>
        <v>0.41675621102882066</v>
      </c>
      <c r="U1713" s="1">
        <f t="shared" si="161"/>
        <v>-0.38011791904538356</v>
      </c>
      <c r="V1713" s="10">
        <f t="shared" si="156"/>
        <v>1</v>
      </c>
      <c r="W1713" s="12"/>
      <c r="X1713" s="12"/>
      <c r="Y1713" s="12"/>
      <c r="Z1713" s="12"/>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19"/>
      <c r="AX1713" s="8"/>
      <c r="AY1713" s="8"/>
      <c r="AZ1713" s="8"/>
      <c r="BA1713" s="8"/>
      <c r="BB1713" s="8"/>
      <c r="BC1713" s="8"/>
      <c r="BD1713" s="8"/>
      <c r="BE1713" s="8"/>
      <c r="BF1713" s="8"/>
      <c r="BG1713" s="8"/>
      <c r="BH1713" s="8"/>
      <c r="BI1713" s="8"/>
    </row>
    <row r="1714" spans="1:61" ht="15" thickBot="1">
      <c r="A1714" s="2">
        <v>0</v>
      </c>
      <c r="B1714" s="2">
        <v>0</v>
      </c>
      <c r="C1714" s="2">
        <v>48</v>
      </c>
      <c r="D1714" s="2">
        <v>1</v>
      </c>
      <c r="E1714" s="2">
        <v>0</v>
      </c>
      <c r="F1714" s="2">
        <v>0</v>
      </c>
      <c r="G1714" s="2">
        <v>0</v>
      </c>
      <c r="H1714" s="2">
        <v>0</v>
      </c>
      <c r="I1714" s="2">
        <v>0</v>
      </c>
      <c r="J1714" s="2">
        <v>0</v>
      </c>
      <c r="K1714" s="2">
        <v>279</v>
      </c>
      <c r="L1714" s="2">
        <v>128.5</v>
      </c>
      <c r="M1714" s="2">
        <v>73.5</v>
      </c>
      <c r="N1714" s="2">
        <v>27.49</v>
      </c>
      <c r="O1714" s="2">
        <v>72</v>
      </c>
      <c r="P1714" s="2">
        <v>77</v>
      </c>
      <c r="Q1714" s="1">
        <f t="shared" si="157"/>
        <v>-2.5059828756896936</v>
      </c>
      <c r="R1714" s="1">
        <f t="shared" si="158"/>
        <v>8.1595360463806582E-2</v>
      </c>
      <c r="S1714" s="1">
        <f t="shared" si="159"/>
        <v>7.5439821070254126E-2</v>
      </c>
      <c r="T1714" s="1">
        <f t="shared" si="160"/>
        <v>0.92456017892974585</v>
      </c>
      <c r="U1714" s="1">
        <f t="shared" si="161"/>
        <v>-3.4064815682167855E-2</v>
      </c>
      <c r="V1714" s="10">
        <f t="shared" si="156"/>
        <v>0</v>
      </c>
      <c r="W1714" s="12"/>
      <c r="X1714" s="12"/>
      <c r="Y1714" s="12"/>
      <c r="Z1714" s="12"/>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19"/>
      <c r="AX1714" s="8"/>
      <c r="AY1714" s="8"/>
      <c r="AZ1714" s="8"/>
      <c r="BA1714" s="8"/>
      <c r="BB1714" s="8"/>
      <c r="BC1714" s="8"/>
      <c r="BD1714" s="8"/>
      <c r="BE1714" s="8"/>
      <c r="BF1714" s="8"/>
      <c r="BG1714" s="8"/>
      <c r="BH1714" s="8"/>
      <c r="BI1714" s="8"/>
    </row>
    <row r="1715" spans="1:61" ht="15" thickBot="1">
      <c r="A1715" s="2">
        <v>0</v>
      </c>
      <c r="B1715" s="2">
        <v>1</v>
      </c>
      <c r="C1715" s="2">
        <v>57</v>
      </c>
      <c r="D1715" s="2">
        <v>2</v>
      </c>
      <c r="E1715" s="2">
        <v>0</v>
      </c>
      <c r="F1715" s="2">
        <v>0</v>
      </c>
      <c r="G1715" s="2">
        <v>0</v>
      </c>
      <c r="H1715" s="2">
        <v>0</v>
      </c>
      <c r="I1715" s="2">
        <v>0</v>
      </c>
      <c r="J1715" s="2">
        <v>0</v>
      </c>
      <c r="K1715" s="2">
        <v>198</v>
      </c>
      <c r="L1715" s="2">
        <v>119</v>
      </c>
      <c r="M1715" s="2">
        <v>80</v>
      </c>
      <c r="N1715" s="2">
        <v>30.05</v>
      </c>
      <c r="O1715" s="2">
        <v>70</v>
      </c>
      <c r="P1715" s="2">
        <v>79</v>
      </c>
      <c r="Q1715" s="1">
        <f t="shared" si="157"/>
        <v>-1.7458051241895971</v>
      </c>
      <c r="R1715" s="1">
        <f t="shared" si="158"/>
        <v>0.17450443465103413</v>
      </c>
      <c r="S1715" s="1">
        <f t="shared" si="159"/>
        <v>0.14857707600132006</v>
      </c>
      <c r="T1715" s="1">
        <f t="shared" si="160"/>
        <v>0.85142292399867991</v>
      </c>
      <c r="U1715" s="1">
        <f t="shared" si="161"/>
        <v>-6.9854660909995314E-2</v>
      </c>
      <c r="V1715" s="10">
        <f t="shared" si="156"/>
        <v>1</v>
      </c>
      <c r="W1715" s="12"/>
      <c r="X1715" s="12"/>
      <c r="Y1715" s="12"/>
      <c r="Z1715" s="12"/>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19"/>
      <c r="AX1715" s="8"/>
      <c r="AY1715" s="8"/>
      <c r="AZ1715" s="8"/>
      <c r="BA1715" s="8"/>
      <c r="BB1715" s="8"/>
      <c r="BC1715" s="8"/>
      <c r="BD1715" s="8"/>
      <c r="BE1715" s="8"/>
      <c r="BF1715" s="8"/>
      <c r="BG1715" s="8"/>
      <c r="BH1715" s="8"/>
      <c r="BI1715" s="8"/>
    </row>
    <row r="1716" spans="1:61" ht="15" thickBot="1">
      <c r="A1716" s="2">
        <v>1</v>
      </c>
      <c r="B1716" s="2">
        <v>0</v>
      </c>
      <c r="C1716" s="2">
        <v>40</v>
      </c>
      <c r="D1716" s="2">
        <v>1</v>
      </c>
      <c r="E1716" s="2">
        <v>0</v>
      </c>
      <c r="F1716" s="2">
        <v>0</v>
      </c>
      <c r="G1716" s="2">
        <v>0</v>
      </c>
      <c r="H1716" s="2">
        <v>0</v>
      </c>
      <c r="I1716" s="2">
        <v>0</v>
      </c>
      <c r="J1716" s="2">
        <v>0</v>
      </c>
      <c r="K1716" s="2">
        <v>144</v>
      </c>
      <c r="L1716" s="2">
        <v>122.5</v>
      </c>
      <c r="M1716" s="2">
        <v>80</v>
      </c>
      <c r="N1716" s="2">
        <v>27.46</v>
      </c>
      <c r="O1716" s="2">
        <v>72</v>
      </c>
      <c r="P1716" s="2">
        <v>123</v>
      </c>
      <c r="Q1716" s="1">
        <f t="shared" si="157"/>
        <v>-3.1168988646644937</v>
      </c>
      <c r="R1716" s="1">
        <f t="shared" si="158"/>
        <v>4.4294318325289669E-2</v>
      </c>
      <c r="S1716" s="1">
        <f t="shared" si="159"/>
        <v>4.2415550432490554E-2</v>
      </c>
      <c r="T1716" s="1">
        <f t="shared" si="160"/>
        <v>4.2415550432490554E-2</v>
      </c>
      <c r="U1716" s="1">
        <f t="shared" si="161"/>
        <v>-1.372474892725922</v>
      </c>
      <c r="V1716" s="10">
        <f t="shared" si="156"/>
        <v>0</v>
      </c>
      <c r="W1716" s="12"/>
      <c r="X1716" s="12"/>
      <c r="Y1716" s="12"/>
      <c r="Z1716" s="12"/>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19"/>
      <c r="AX1716" s="8"/>
      <c r="AY1716" s="8"/>
      <c r="AZ1716" s="8"/>
      <c r="BA1716" s="8"/>
      <c r="BB1716" s="8"/>
      <c r="BC1716" s="8"/>
      <c r="BD1716" s="8"/>
      <c r="BE1716" s="8"/>
      <c r="BF1716" s="8"/>
      <c r="BG1716" s="8"/>
      <c r="BH1716" s="8"/>
      <c r="BI1716" s="8"/>
    </row>
    <row r="1717" spans="1:61" ht="15" thickBot="1">
      <c r="A1717" s="2">
        <v>0</v>
      </c>
      <c r="B1717" s="2">
        <v>0</v>
      </c>
      <c r="C1717" s="2">
        <v>49</v>
      </c>
      <c r="D1717" s="2">
        <v>1</v>
      </c>
      <c r="E1717" s="2">
        <v>0</v>
      </c>
      <c r="F1717" s="2">
        <v>0</v>
      </c>
      <c r="G1717" s="2">
        <v>0</v>
      </c>
      <c r="H1717" s="2">
        <v>0</v>
      </c>
      <c r="I1717" s="2">
        <v>0</v>
      </c>
      <c r="J1717" s="2">
        <v>0</v>
      </c>
      <c r="K1717" s="2">
        <v>193</v>
      </c>
      <c r="L1717" s="2">
        <v>134</v>
      </c>
      <c r="M1717" s="2">
        <v>88</v>
      </c>
      <c r="N1717" s="2">
        <v>25.77</v>
      </c>
      <c r="O1717" s="2">
        <v>69</v>
      </c>
      <c r="P1717" s="2">
        <v>76</v>
      </c>
      <c r="Q1717" s="1">
        <f t="shared" si="157"/>
        <v>-2.6257842673148604</v>
      </c>
      <c r="R1717" s="1">
        <f t="shared" si="158"/>
        <v>7.2382967172640048E-2</v>
      </c>
      <c r="S1717" s="1">
        <f t="shared" si="159"/>
        <v>6.7497311490762699E-2</v>
      </c>
      <c r="T1717" s="1">
        <f t="shared" si="160"/>
        <v>0.93250268850923734</v>
      </c>
      <c r="U1717" s="1">
        <f t="shared" si="161"/>
        <v>-3.0349907398048881E-2</v>
      </c>
      <c r="V1717" s="10">
        <f t="shared" si="156"/>
        <v>0</v>
      </c>
      <c r="W1717" s="12"/>
      <c r="X1717" s="12"/>
      <c r="Y1717" s="12"/>
      <c r="Z1717" s="12"/>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19"/>
      <c r="AX1717" s="8"/>
      <c r="AY1717" s="8"/>
      <c r="AZ1717" s="8"/>
      <c r="BA1717" s="8"/>
      <c r="BB1717" s="8"/>
      <c r="BC1717" s="8"/>
      <c r="BD1717" s="8"/>
      <c r="BE1717" s="8"/>
      <c r="BF1717" s="8"/>
      <c r="BG1717" s="8"/>
      <c r="BH1717" s="8"/>
      <c r="BI1717" s="8"/>
    </row>
    <row r="1718" spans="1:61" ht="15" thickBot="1">
      <c r="A1718" s="2">
        <v>0</v>
      </c>
      <c r="B1718" s="2">
        <v>1</v>
      </c>
      <c r="C1718" s="2">
        <v>43</v>
      </c>
      <c r="D1718" s="2">
        <v>2</v>
      </c>
      <c r="E1718" s="2">
        <v>0</v>
      </c>
      <c r="F1718" s="2">
        <v>0</v>
      </c>
      <c r="G1718" s="2">
        <v>1</v>
      </c>
      <c r="H1718" s="2">
        <v>0</v>
      </c>
      <c r="I1718" s="2">
        <v>1</v>
      </c>
      <c r="J1718" s="2">
        <v>0</v>
      </c>
      <c r="K1718" s="2">
        <v>234</v>
      </c>
      <c r="L1718" s="2">
        <v>173</v>
      </c>
      <c r="M1718" s="2">
        <v>96</v>
      </c>
      <c r="N1718" s="2">
        <v>27.99</v>
      </c>
      <c r="O1718" s="2">
        <v>100</v>
      </c>
      <c r="P1718" s="2">
        <v>76</v>
      </c>
      <c r="Q1718" s="1">
        <f t="shared" si="157"/>
        <v>-1.520933360912462</v>
      </c>
      <c r="R1718" s="1">
        <f t="shared" si="158"/>
        <v>0.21850784506301751</v>
      </c>
      <c r="S1718" s="1">
        <f t="shared" si="159"/>
        <v>0.17932411838654755</v>
      </c>
      <c r="T1718" s="1">
        <f t="shared" si="160"/>
        <v>0.82067588161345251</v>
      </c>
      <c r="U1718" s="1">
        <f t="shared" si="161"/>
        <v>-8.5828329627932964E-2</v>
      </c>
      <c r="V1718" s="10">
        <f t="shared" si="156"/>
        <v>1</v>
      </c>
      <c r="W1718" s="12"/>
      <c r="X1718" s="12"/>
      <c r="Y1718" s="12"/>
      <c r="Z1718" s="12"/>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19"/>
      <c r="AX1718" s="8"/>
      <c r="AY1718" s="8"/>
      <c r="AZ1718" s="8"/>
      <c r="BA1718" s="8"/>
      <c r="BB1718" s="8"/>
      <c r="BC1718" s="8"/>
      <c r="BD1718" s="8"/>
      <c r="BE1718" s="8"/>
      <c r="BF1718" s="8"/>
      <c r="BG1718" s="8"/>
      <c r="BH1718" s="8"/>
      <c r="BI1718" s="8"/>
    </row>
    <row r="1719" spans="1:61" ht="15" thickBot="1">
      <c r="A1719" s="2">
        <v>0</v>
      </c>
      <c r="B1719" s="2">
        <v>0</v>
      </c>
      <c r="C1719" s="2">
        <v>50</v>
      </c>
      <c r="D1719" s="2">
        <v>2</v>
      </c>
      <c r="E1719" s="2">
        <v>0</v>
      </c>
      <c r="F1719" s="2">
        <v>0</v>
      </c>
      <c r="G1719" s="2">
        <v>1</v>
      </c>
      <c r="H1719" s="2">
        <v>0</v>
      </c>
      <c r="I1719" s="2">
        <v>1</v>
      </c>
      <c r="J1719" s="2">
        <v>0</v>
      </c>
      <c r="K1719" s="2">
        <v>241</v>
      </c>
      <c r="L1719" s="2">
        <v>132</v>
      </c>
      <c r="M1719" s="2">
        <v>85</v>
      </c>
      <c r="N1719" s="2">
        <v>23.81</v>
      </c>
      <c r="O1719" s="2">
        <v>55</v>
      </c>
      <c r="P1719" s="2">
        <v>84</v>
      </c>
      <c r="Q1719" s="1">
        <f t="shared" si="157"/>
        <v>-2.0273955216604316</v>
      </c>
      <c r="R1719" s="1">
        <f t="shared" si="158"/>
        <v>0.13167802750011678</v>
      </c>
      <c r="S1719" s="1">
        <f t="shared" si="159"/>
        <v>0.11635644087832499</v>
      </c>
      <c r="T1719" s="1">
        <f t="shared" si="160"/>
        <v>0.88364355912167503</v>
      </c>
      <c r="U1719" s="1">
        <f t="shared" si="161"/>
        <v>-5.3722883769474851E-2</v>
      </c>
      <c r="V1719" s="10">
        <f t="shared" si="156"/>
        <v>1</v>
      </c>
      <c r="W1719" s="12"/>
      <c r="X1719" s="12"/>
      <c r="Y1719" s="12"/>
      <c r="Z1719" s="12"/>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19"/>
      <c r="AX1719" s="8"/>
      <c r="AY1719" s="8"/>
      <c r="AZ1719" s="8"/>
      <c r="BA1719" s="8"/>
      <c r="BB1719" s="8"/>
      <c r="BC1719" s="8"/>
      <c r="BD1719" s="8"/>
      <c r="BE1719" s="8"/>
      <c r="BF1719" s="8"/>
      <c r="BG1719" s="8"/>
      <c r="BH1719" s="8"/>
      <c r="BI1719" s="8"/>
    </row>
    <row r="1720" spans="1:61" ht="15" thickBot="1">
      <c r="A1720" s="2">
        <v>0</v>
      </c>
      <c r="B1720" s="2">
        <v>0</v>
      </c>
      <c r="C1720" s="2">
        <v>51</v>
      </c>
      <c r="D1720" s="2">
        <v>2</v>
      </c>
      <c r="E1720" s="2">
        <v>0</v>
      </c>
      <c r="F1720" s="2">
        <v>0</v>
      </c>
      <c r="G1720" s="2">
        <v>0</v>
      </c>
      <c r="H1720" s="2">
        <v>0</v>
      </c>
      <c r="I1720" s="2">
        <v>0</v>
      </c>
      <c r="J1720" s="2">
        <v>0</v>
      </c>
      <c r="K1720" s="2">
        <v>224</v>
      </c>
      <c r="L1720" s="2">
        <v>111.5</v>
      </c>
      <c r="M1720" s="2">
        <v>77</v>
      </c>
      <c r="N1720" s="2">
        <v>24.08</v>
      </c>
      <c r="O1720" s="2">
        <v>63</v>
      </c>
      <c r="P1720" s="2">
        <v>74</v>
      </c>
      <c r="Q1720" s="1">
        <f t="shared" si="157"/>
        <v>-2.7797576504358243</v>
      </c>
      <c r="R1720" s="1">
        <f t="shared" si="158"/>
        <v>6.2053544204593983E-2</v>
      </c>
      <c r="S1720" s="1">
        <f t="shared" si="159"/>
        <v>5.8427886751291694E-2</v>
      </c>
      <c r="T1720" s="1">
        <f t="shared" si="160"/>
        <v>0.94157211324870826</v>
      </c>
      <c r="U1720" s="1">
        <f t="shared" si="161"/>
        <v>-2.614641257068636E-2</v>
      </c>
      <c r="V1720" s="10">
        <f t="shared" si="156"/>
        <v>0</v>
      </c>
      <c r="W1720" s="12"/>
      <c r="X1720" s="12"/>
      <c r="Y1720" s="12"/>
      <c r="Z1720" s="12"/>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19"/>
      <c r="AX1720" s="8"/>
      <c r="AY1720" s="8"/>
      <c r="AZ1720" s="8"/>
      <c r="BA1720" s="8"/>
      <c r="BB1720" s="8"/>
      <c r="BC1720" s="8"/>
      <c r="BD1720" s="8"/>
      <c r="BE1720" s="8"/>
      <c r="BF1720" s="8"/>
      <c r="BG1720" s="8"/>
      <c r="BH1720" s="8"/>
      <c r="BI1720" s="8"/>
    </row>
    <row r="1721" spans="1:61" ht="15" thickBot="1">
      <c r="A1721" s="2">
        <v>1</v>
      </c>
      <c r="B1721" s="2">
        <v>0</v>
      </c>
      <c r="C1721" s="2">
        <v>58</v>
      </c>
      <c r="D1721" s="2">
        <v>1</v>
      </c>
      <c r="E1721" s="2">
        <v>0</v>
      </c>
      <c r="F1721" s="2">
        <v>0</v>
      </c>
      <c r="G1721" s="2">
        <v>0</v>
      </c>
      <c r="H1721" s="2">
        <v>0</v>
      </c>
      <c r="I1721" s="2">
        <v>0</v>
      </c>
      <c r="J1721" s="2">
        <v>1</v>
      </c>
      <c r="K1721" s="2">
        <v>260</v>
      </c>
      <c r="L1721" s="2">
        <v>85.5</v>
      </c>
      <c r="M1721" s="2">
        <v>51</v>
      </c>
      <c r="N1721" s="2">
        <v>20.76</v>
      </c>
      <c r="O1721" s="2">
        <v>87</v>
      </c>
      <c r="P1721" s="2">
        <v>206</v>
      </c>
      <c r="Q1721" s="1">
        <f t="shared" si="157"/>
        <v>-1.618548972000875</v>
      </c>
      <c r="R1721" s="1">
        <f t="shared" si="158"/>
        <v>0.19818606407387868</v>
      </c>
      <c r="S1721" s="1">
        <f t="shared" si="159"/>
        <v>0.16540508191193481</v>
      </c>
      <c r="T1721" s="1">
        <f t="shared" si="160"/>
        <v>0.16540508191193481</v>
      </c>
      <c r="U1721" s="1">
        <f t="shared" si="161"/>
        <v>-0.78145115129855214</v>
      </c>
      <c r="V1721" s="10">
        <f t="shared" si="156"/>
        <v>1</v>
      </c>
      <c r="W1721" s="12"/>
      <c r="X1721" s="12"/>
      <c r="Y1721" s="12"/>
      <c r="Z1721" s="12"/>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19"/>
      <c r="AX1721" s="8"/>
      <c r="AY1721" s="8"/>
      <c r="AZ1721" s="8"/>
      <c r="BA1721" s="8"/>
      <c r="BB1721" s="8"/>
      <c r="BC1721" s="8"/>
      <c r="BD1721" s="8"/>
      <c r="BE1721" s="8"/>
      <c r="BF1721" s="8"/>
      <c r="BG1721" s="8"/>
      <c r="BH1721" s="8"/>
      <c r="BI1721" s="8"/>
    </row>
    <row r="1722" spans="1:61" ht="15" thickBot="1">
      <c r="A1722" s="2">
        <v>0</v>
      </c>
      <c r="B1722" s="2">
        <v>0</v>
      </c>
      <c r="C1722" s="2">
        <v>40</v>
      </c>
      <c r="D1722" s="2">
        <v>2</v>
      </c>
      <c r="E1722" s="2">
        <v>0</v>
      </c>
      <c r="F1722" s="2">
        <v>0</v>
      </c>
      <c r="G1722" s="2">
        <v>0</v>
      </c>
      <c r="H1722" s="2">
        <v>0</v>
      </c>
      <c r="I1722" s="2">
        <v>0</v>
      </c>
      <c r="J1722" s="2">
        <v>0</v>
      </c>
      <c r="K1722" s="2">
        <v>195</v>
      </c>
      <c r="L1722" s="2">
        <v>132</v>
      </c>
      <c r="M1722" s="2">
        <v>81</v>
      </c>
      <c r="N1722" s="2">
        <v>24.26</v>
      </c>
      <c r="O1722" s="2">
        <v>80</v>
      </c>
      <c r="P1722" s="2">
        <v>86</v>
      </c>
      <c r="Q1722" s="1">
        <f t="shared" si="157"/>
        <v>-3.2148803831801303</v>
      </c>
      <c r="R1722" s="1">
        <f t="shared" si="158"/>
        <v>4.0160137364243211E-2</v>
      </c>
      <c r="S1722" s="1">
        <f t="shared" si="159"/>
        <v>3.860957166269479E-2</v>
      </c>
      <c r="T1722" s="1">
        <f t="shared" si="160"/>
        <v>0.96139042833730526</v>
      </c>
      <c r="U1722" s="1">
        <f t="shared" si="161"/>
        <v>-1.7100206048628608E-2</v>
      </c>
      <c r="V1722" s="10">
        <f t="shared" si="156"/>
        <v>0</v>
      </c>
      <c r="W1722" s="12"/>
      <c r="X1722" s="12"/>
      <c r="Y1722" s="12"/>
      <c r="Z1722" s="12"/>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19"/>
      <c r="AX1722" s="8"/>
      <c r="AY1722" s="8"/>
      <c r="AZ1722" s="8"/>
      <c r="BA1722" s="8"/>
      <c r="BB1722" s="8"/>
      <c r="BC1722" s="8"/>
      <c r="BD1722" s="8"/>
      <c r="BE1722" s="8"/>
      <c r="BF1722" s="8"/>
      <c r="BG1722" s="8"/>
      <c r="BH1722" s="8"/>
      <c r="BI1722" s="8"/>
    </row>
    <row r="1723" spans="1:61" ht="15" thickBot="1">
      <c r="A1723" s="2">
        <v>0</v>
      </c>
      <c r="B1723" s="2">
        <v>0</v>
      </c>
      <c r="C1723" s="2">
        <v>46</v>
      </c>
      <c r="D1723" s="2">
        <v>4</v>
      </c>
      <c r="E1723" s="2">
        <v>1</v>
      </c>
      <c r="F1723" s="2">
        <v>5</v>
      </c>
      <c r="G1723" s="2">
        <v>0</v>
      </c>
      <c r="H1723" s="2">
        <v>0</v>
      </c>
      <c r="I1723" s="2">
        <v>0</v>
      </c>
      <c r="J1723" s="2">
        <v>0</v>
      </c>
      <c r="K1723" s="2">
        <v>228</v>
      </c>
      <c r="L1723" s="2">
        <v>110</v>
      </c>
      <c r="M1723" s="2">
        <v>80</v>
      </c>
      <c r="N1723" s="2">
        <v>19.739999999999998</v>
      </c>
      <c r="O1723" s="2">
        <v>90</v>
      </c>
      <c r="P1723" s="2">
        <v>127</v>
      </c>
      <c r="Q1723" s="1">
        <f t="shared" si="157"/>
        <v>-2.7957498487605585</v>
      </c>
      <c r="R1723" s="1">
        <f t="shared" si="158"/>
        <v>6.1069064597151508E-2</v>
      </c>
      <c r="S1723" s="1">
        <f t="shared" si="159"/>
        <v>5.7554278637213088E-2</v>
      </c>
      <c r="T1723" s="1">
        <f t="shared" si="160"/>
        <v>0.94244572136278693</v>
      </c>
      <c r="U1723" s="1">
        <f t="shared" si="161"/>
        <v>-2.5743652890271099E-2</v>
      </c>
      <c r="V1723" s="10">
        <f t="shared" si="156"/>
        <v>0</v>
      </c>
      <c r="W1723" s="12"/>
      <c r="X1723" s="12"/>
      <c r="Y1723" s="12"/>
      <c r="Z1723" s="12"/>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19"/>
      <c r="AX1723" s="8"/>
      <c r="AY1723" s="8"/>
      <c r="AZ1723" s="8"/>
      <c r="BA1723" s="8"/>
      <c r="BB1723" s="8"/>
      <c r="BC1723" s="8"/>
      <c r="BD1723" s="8"/>
      <c r="BE1723" s="8"/>
      <c r="BF1723" s="8"/>
      <c r="BG1723" s="8"/>
      <c r="BH1723" s="8"/>
      <c r="BI1723" s="8"/>
    </row>
    <row r="1724" spans="1:61" ht="15" thickBot="1">
      <c r="A1724" s="2">
        <v>0</v>
      </c>
      <c r="B1724" s="2">
        <v>1</v>
      </c>
      <c r="C1724" s="2">
        <v>44</v>
      </c>
      <c r="D1724" s="2">
        <v>1</v>
      </c>
      <c r="E1724" s="2">
        <v>1</v>
      </c>
      <c r="F1724" s="2">
        <v>20</v>
      </c>
      <c r="G1724" s="2">
        <v>0</v>
      </c>
      <c r="H1724" s="2">
        <v>0</v>
      </c>
      <c r="I1724" s="2">
        <v>0</v>
      </c>
      <c r="J1724" s="2">
        <v>0</v>
      </c>
      <c r="K1724" s="2">
        <v>260</v>
      </c>
      <c r="L1724" s="2">
        <v>134</v>
      </c>
      <c r="M1724" s="2">
        <v>80</v>
      </c>
      <c r="N1724" s="2">
        <v>22.25</v>
      </c>
      <c r="O1724" s="2">
        <v>87</v>
      </c>
      <c r="P1724" s="2">
        <v>81</v>
      </c>
      <c r="Q1724" s="1">
        <f t="shared" si="157"/>
        <v>-1.8148835591723858</v>
      </c>
      <c r="R1724" s="1">
        <f t="shared" si="158"/>
        <v>0.16285687047497588</v>
      </c>
      <c r="S1724" s="1">
        <f t="shared" si="159"/>
        <v>0.14004893861826351</v>
      </c>
      <c r="T1724" s="1">
        <f t="shared" si="160"/>
        <v>0.85995106138173649</v>
      </c>
      <c r="U1724" s="1">
        <f t="shared" si="161"/>
        <v>-6.5526263147843475E-2</v>
      </c>
      <c r="V1724" s="10">
        <f t="shared" si="156"/>
        <v>1</v>
      </c>
      <c r="W1724" s="12"/>
      <c r="X1724" s="12"/>
      <c r="Y1724" s="12"/>
      <c r="Z1724" s="12"/>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19"/>
      <c r="AX1724" s="8"/>
      <c r="AY1724" s="8"/>
      <c r="AZ1724" s="8"/>
      <c r="BA1724" s="8"/>
      <c r="BB1724" s="8"/>
      <c r="BC1724" s="8"/>
      <c r="BD1724" s="8"/>
      <c r="BE1724" s="8"/>
      <c r="BF1724" s="8"/>
      <c r="BG1724" s="8"/>
      <c r="BH1724" s="8"/>
      <c r="BI1724" s="8"/>
    </row>
    <row r="1725" spans="1:61" ht="15" thickBot="1">
      <c r="A1725" s="2">
        <v>0</v>
      </c>
      <c r="B1725" s="2">
        <v>0</v>
      </c>
      <c r="C1725" s="2">
        <v>44</v>
      </c>
      <c r="D1725" s="2">
        <v>1</v>
      </c>
      <c r="E1725" s="2">
        <v>0</v>
      </c>
      <c r="F1725" s="2">
        <v>0</v>
      </c>
      <c r="G1725" s="2">
        <v>0</v>
      </c>
      <c r="H1725" s="2">
        <v>0</v>
      </c>
      <c r="I1725" s="2">
        <v>0</v>
      </c>
      <c r="J1725" s="2">
        <v>0</v>
      </c>
      <c r="K1725" s="2">
        <v>192</v>
      </c>
      <c r="L1725" s="2">
        <v>112</v>
      </c>
      <c r="M1725" s="2">
        <v>62</v>
      </c>
      <c r="N1725" s="2">
        <v>30.47</v>
      </c>
      <c r="O1725" s="2">
        <v>75</v>
      </c>
      <c r="P1725" s="2">
        <v>82</v>
      </c>
      <c r="Q1725" s="1">
        <f t="shared" si="157"/>
        <v>-3.1194812225470105</v>
      </c>
      <c r="R1725" s="1">
        <f t="shared" si="158"/>
        <v>4.4180082106094899E-2</v>
      </c>
      <c r="S1725" s="1">
        <f t="shared" si="159"/>
        <v>4.2310788017507824E-2</v>
      </c>
      <c r="T1725" s="1">
        <f t="shared" si="160"/>
        <v>0.95768921198249213</v>
      </c>
      <c r="U1725" s="1">
        <f t="shared" si="161"/>
        <v>-1.877540472040086E-2</v>
      </c>
      <c r="V1725" s="10">
        <f t="shared" si="156"/>
        <v>0</v>
      </c>
      <c r="W1725" s="12"/>
      <c r="X1725" s="12"/>
      <c r="Y1725" s="12"/>
      <c r="Z1725" s="12"/>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19"/>
      <c r="AX1725" s="8"/>
      <c r="AY1725" s="8"/>
      <c r="AZ1725" s="8"/>
      <c r="BA1725" s="8"/>
      <c r="BB1725" s="8"/>
      <c r="BC1725" s="8"/>
      <c r="BD1725" s="8"/>
      <c r="BE1725" s="8"/>
      <c r="BF1725" s="8"/>
      <c r="BG1725" s="8"/>
      <c r="BH1725" s="8"/>
      <c r="BI1725" s="8"/>
    </row>
    <row r="1726" spans="1:61" ht="15" thickBot="1">
      <c r="A1726" s="2">
        <v>0</v>
      </c>
      <c r="B1726" s="2">
        <v>1</v>
      </c>
      <c r="C1726" s="2">
        <v>36</v>
      </c>
      <c r="D1726" s="2">
        <v>1</v>
      </c>
      <c r="E1726" s="2">
        <v>1</v>
      </c>
      <c r="F1726" s="2">
        <v>15</v>
      </c>
      <c r="G1726" s="2">
        <v>0</v>
      </c>
      <c r="H1726" s="2">
        <v>0</v>
      </c>
      <c r="I1726" s="2">
        <v>0</v>
      </c>
      <c r="J1726" s="2">
        <v>0</v>
      </c>
      <c r="K1726" s="2">
        <v>300</v>
      </c>
      <c r="L1726" s="2">
        <v>102</v>
      </c>
      <c r="M1726" s="2">
        <v>66.5</v>
      </c>
      <c r="N1726" s="2">
        <v>25.68</v>
      </c>
      <c r="O1726" s="2">
        <v>100</v>
      </c>
      <c r="P1726" s="2">
        <v>100</v>
      </c>
      <c r="Q1726" s="1">
        <f t="shared" si="157"/>
        <v>-2.6387025526035064</v>
      </c>
      <c r="R1726" s="1">
        <f t="shared" si="158"/>
        <v>7.1453917139468526E-2</v>
      </c>
      <c r="S1726" s="1">
        <f t="shared" si="159"/>
        <v>6.6688745074761385E-2</v>
      </c>
      <c r="T1726" s="1">
        <f t="shared" si="160"/>
        <v>0.93331125492523859</v>
      </c>
      <c r="U1726" s="1">
        <f t="shared" si="161"/>
        <v>-2.9973496924818561E-2</v>
      </c>
      <c r="V1726" s="10">
        <f t="shared" si="156"/>
        <v>0</v>
      </c>
      <c r="W1726" s="12"/>
      <c r="X1726" s="12"/>
      <c r="Y1726" s="12"/>
      <c r="Z1726" s="12"/>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19"/>
      <c r="AX1726" s="8"/>
      <c r="AY1726" s="8"/>
      <c r="AZ1726" s="8"/>
      <c r="BA1726" s="8"/>
      <c r="BB1726" s="8"/>
      <c r="BC1726" s="8"/>
      <c r="BD1726" s="8"/>
      <c r="BE1726" s="8"/>
      <c r="BF1726" s="8"/>
      <c r="BG1726" s="8"/>
      <c r="BH1726" s="8"/>
      <c r="BI1726" s="8"/>
    </row>
    <row r="1727" spans="1:61" ht="15" thickBot="1">
      <c r="A1727" s="2">
        <v>1</v>
      </c>
      <c r="B1727" s="2">
        <v>1</v>
      </c>
      <c r="C1727" s="2">
        <v>64</v>
      </c>
      <c r="D1727" s="2">
        <v>1</v>
      </c>
      <c r="E1727" s="2">
        <v>1</v>
      </c>
      <c r="F1727" s="2">
        <v>15</v>
      </c>
      <c r="G1727" s="2">
        <v>1</v>
      </c>
      <c r="H1727" s="2">
        <v>0</v>
      </c>
      <c r="I1727" s="2">
        <v>1</v>
      </c>
      <c r="J1727" s="2">
        <v>0</v>
      </c>
      <c r="K1727" s="2">
        <v>266</v>
      </c>
      <c r="L1727" s="2">
        <v>191</v>
      </c>
      <c r="M1727" s="2">
        <v>81</v>
      </c>
      <c r="N1727" s="2">
        <v>25.33</v>
      </c>
      <c r="O1727" s="2">
        <v>95</v>
      </c>
      <c r="P1727" s="2">
        <v>78</v>
      </c>
      <c r="Q1727" s="1">
        <f t="shared" si="157"/>
        <v>0.6234953428605845</v>
      </c>
      <c r="R1727" s="1">
        <f t="shared" si="158"/>
        <v>1.8654370016018649</v>
      </c>
      <c r="S1727" s="1">
        <f t="shared" si="159"/>
        <v>0.65101309174099098</v>
      </c>
      <c r="T1727" s="1">
        <f t="shared" si="160"/>
        <v>0.65101309174099098</v>
      </c>
      <c r="U1727" s="1">
        <f t="shared" si="161"/>
        <v>-0.18641027777020797</v>
      </c>
      <c r="V1727" s="10">
        <f t="shared" si="156"/>
        <v>1</v>
      </c>
      <c r="W1727" s="12"/>
      <c r="X1727" s="12"/>
      <c r="Y1727" s="12"/>
      <c r="Z1727" s="12"/>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19"/>
      <c r="AX1727" s="8"/>
      <c r="AY1727" s="8"/>
      <c r="AZ1727" s="8"/>
      <c r="BA1727" s="8"/>
      <c r="BB1727" s="8"/>
      <c r="BC1727" s="8"/>
      <c r="BD1727" s="8"/>
      <c r="BE1727" s="8"/>
      <c r="BF1727" s="8"/>
      <c r="BG1727" s="8"/>
      <c r="BH1727" s="8"/>
      <c r="BI1727" s="8"/>
    </row>
    <row r="1728" spans="1:61" ht="15" thickBot="1">
      <c r="A1728" s="2">
        <v>0</v>
      </c>
      <c r="B1728" s="2">
        <v>0</v>
      </c>
      <c r="C1728" s="2">
        <v>47</v>
      </c>
      <c r="D1728" s="2">
        <v>1</v>
      </c>
      <c r="E1728" s="2">
        <v>1</v>
      </c>
      <c r="F1728" s="2">
        <v>9</v>
      </c>
      <c r="G1728" s="2">
        <v>0</v>
      </c>
      <c r="H1728" s="2">
        <v>0</v>
      </c>
      <c r="I1728" s="2">
        <v>0</v>
      </c>
      <c r="J1728" s="2">
        <v>0</v>
      </c>
      <c r="K1728" s="2">
        <v>261</v>
      </c>
      <c r="L1728" s="2">
        <v>133</v>
      </c>
      <c r="M1728" s="2">
        <v>77</v>
      </c>
      <c r="N1728" s="2">
        <v>27.96</v>
      </c>
      <c r="O1728" s="2">
        <v>87</v>
      </c>
      <c r="P1728" s="2">
        <v>105</v>
      </c>
      <c r="Q1728" s="1">
        <f t="shared" si="157"/>
        <v>-2.1706247291652501</v>
      </c>
      <c r="R1728" s="1">
        <f t="shared" si="158"/>
        <v>0.11410630909988735</v>
      </c>
      <c r="S1728" s="1">
        <f t="shared" si="159"/>
        <v>0.1024195879404691</v>
      </c>
      <c r="T1728" s="1">
        <f t="shared" si="160"/>
        <v>0.89758041205953087</v>
      </c>
      <c r="U1728" s="1">
        <f t="shared" si="161"/>
        <v>-4.6926633613850237E-2</v>
      </c>
      <c r="V1728" s="10">
        <f t="shared" si="156"/>
        <v>1</v>
      </c>
      <c r="W1728" s="12"/>
      <c r="X1728" s="12"/>
      <c r="Y1728" s="12"/>
      <c r="Z1728" s="12"/>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19"/>
      <c r="AX1728" s="8"/>
      <c r="AY1728" s="8"/>
      <c r="AZ1728" s="8"/>
      <c r="BA1728" s="8"/>
      <c r="BB1728" s="8"/>
      <c r="BC1728" s="8"/>
      <c r="BD1728" s="8"/>
      <c r="BE1728" s="8"/>
      <c r="BF1728" s="8"/>
      <c r="BG1728" s="8"/>
      <c r="BH1728" s="8"/>
      <c r="BI1728" s="8"/>
    </row>
    <row r="1729" spans="1:61" ht="15" thickBot="1">
      <c r="A1729" s="2">
        <v>0</v>
      </c>
      <c r="B1729" s="2">
        <v>0</v>
      </c>
      <c r="C1729" s="2">
        <v>54</v>
      </c>
      <c r="D1729" s="2">
        <v>3</v>
      </c>
      <c r="E1729" s="2">
        <v>0</v>
      </c>
      <c r="F1729" s="2">
        <v>0</v>
      </c>
      <c r="G1729" s="2">
        <v>0</v>
      </c>
      <c r="H1729" s="2">
        <v>0</v>
      </c>
      <c r="I1729" s="2">
        <v>1</v>
      </c>
      <c r="J1729" s="2">
        <v>0</v>
      </c>
      <c r="K1729" s="2">
        <v>227</v>
      </c>
      <c r="L1729" s="2">
        <v>168</v>
      </c>
      <c r="M1729" s="2">
        <v>94</v>
      </c>
      <c r="N1729" s="2">
        <v>22.7</v>
      </c>
      <c r="O1729" s="2">
        <v>75</v>
      </c>
      <c r="P1729" s="2">
        <v>70</v>
      </c>
      <c r="Q1729" s="1">
        <f t="shared" si="157"/>
        <v>-1.6694839924209397</v>
      </c>
      <c r="R1729" s="1">
        <f t="shared" si="158"/>
        <v>0.188344227617355</v>
      </c>
      <c r="S1729" s="1">
        <f t="shared" si="159"/>
        <v>0.15849298817648783</v>
      </c>
      <c r="T1729" s="1">
        <f t="shared" si="160"/>
        <v>0.84150701182351217</v>
      </c>
      <c r="U1729" s="1">
        <f t="shared" si="161"/>
        <v>-7.4942260931683921E-2</v>
      </c>
      <c r="V1729" s="10">
        <f t="shared" si="156"/>
        <v>1</v>
      </c>
      <c r="W1729" s="12"/>
      <c r="X1729" s="12"/>
      <c r="Y1729" s="12"/>
      <c r="Z1729" s="12"/>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19"/>
      <c r="AX1729" s="8"/>
      <c r="AY1729" s="8"/>
      <c r="AZ1729" s="8"/>
      <c r="BA1729" s="8"/>
      <c r="BB1729" s="8"/>
      <c r="BC1729" s="8"/>
      <c r="BD1729" s="8"/>
      <c r="BE1729" s="8"/>
      <c r="BF1729" s="8"/>
      <c r="BG1729" s="8"/>
      <c r="BH1729" s="8"/>
      <c r="BI1729" s="8"/>
    </row>
    <row r="1730" spans="1:61" ht="15" thickBot="1">
      <c r="A1730" s="2">
        <v>0</v>
      </c>
      <c r="B1730" s="2">
        <v>0</v>
      </c>
      <c r="C1730" s="2">
        <v>52</v>
      </c>
      <c r="D1730" s="2">
        <v>2</v>
      </c>
      <c r="E1730" s="2">
        <v>0</v>
      </c>
      <c r="F1730" s="2">
        <v>0</v>
      </c>
      <c r="G1730" s="2">
        <v>0</v>
      </c>
      <c r="H1730" s="2">
        <v>0</v>
      </c>
      <c r="I1730" s="2">
        <v>1</v>
      </c>
      <c r="J1730" s="2">
        <v>0</v>
      </c>
      <c r="K1730" s="2">
        <v>279</v>
      </c>
      <c r="L1730" s="2">
        <v>148</v>
      </c>
      <c r="M1730" s="2">
        <v>99</v>
      </c>
      <c r="N1730" s="2">
        <v>26.64</v>
      </c>
      <c r="O1730" s="2">
        <v>86</v>
      </c>
      <c r="P1730" s="2">
        <v>85</v>
      </c>
      <c r="Q1730" s="1">
        <f t="shared" si="157"/>
        <v>-1.8607193340389303</v>
      </c>
      <c r="R1730" s="1">
        <f t="shared" si="158"/>
        <v>0.15556069001212483</v>
      </c>
      <c r="S1730" s="1">
        <f t="shared" si="159"/>
        <v>0.13461922974421411</v>
      </c>
      <c r="T1730" s="1">
        <f t="shared" si="160"/>
        <v>0.86538077025578586</v>
      </c>
      <c r="U1730" s="1">
        <f t="shared" si="161"/>
        <v>-6.2792759547033852E-2</v>
      </c>
      <c r="V1730" s="10">
        <f t="shared" si="156"/>
        <v>1</v>
      </c>
      <c r="W1730" s="12"/>
      <c r="X1730" s="12"/>
      <c r="Y1730" s="12"/>
      <c r="Z1730" s="12"/>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19"/>
      <c r="AX1730" s="8"/>
      <c r="AY1730" s="8"/>
      <c r="AZ1730" s="8"/>
      <c r="BA1730" s="8"/>
      <c r="BB1730" s="8"/>
      <c r="BC1730" s="8"/>
      <c r="BD1730" s="8"/>
      <c r="BE1730" s="8"/>
      <c r="BF1730" s="8"/>
      <c r="BG1730" s="8"/>
      <c r="BH1730" s="8"/>
      <c r="BI1730" s="8"/>
    </row>
    <row r="1731" spans="1:61" ht="15" thickBot="1">
      <c r="A1731" s="2">
        <v>0</v>
      </c>
      <c r="B1731" s="2">
        <v>1</v>
      </c>
      <c r="C1731" s="2">
        <v>52</v>
      </c>
      <c r="D1731" s="2">
        <v>4</v>
      </c>
      <c r="E1731" s="2">
        <v>1</v>
      </c>
      <c r="F1731" s="2">
        <v>15</v>
      </c>
      <c r="G1731" s="2">
        <v>0</v>
      </c>
      <c r="H1731" s="2">
        <v>0</v>
      </c>
      <c r="I1731" s="2">
        <v>0</v>
      </c>
      <c r="J1731" s="2">
        <v>0</v>
      </c>
      <c r="K1731" s="2">
        <v>190</v>
      </c>
      <c r="L1731" s="2">
        <v>118</v>
      </c>
      <c r="M1731" s="2">
        <v>80</v>
      </c>
      <c r="N1731" s="2">
        <v>24.47</v>
      </c>
      <c r="O1731" s="2">
        <v>50</v>
      </c>
      <c r="P1731" s="2">
        <v>88</v>
      </c>
      <c r="Q1731" s="1">
        <f t="shared" si="157"/>
        <v>-1.7595741310606909</v>
      </c>
      <c r="R1731" s="1">
        <f t="shared" si="158"/>
        <v>0.17211814799033812</v>
      </c>
      <c r="S1731" s="1">
        <f t="shared" si="159"/>
        <v>0.14684368490108635</v>
      </c>
      <c r="T1731" s="1">
        <f t="shared" si="160"/>
        <v>0.85315631509891365</v>
      </c>
      <c r="U1731" s="1">
        <f t="shared" si="161"/>
        <v>-6.8971390209480316E-2</v>
      </c>
      <c r="V1731" s="10">
        <f t="shared" si="156"/>
        <v>1</v>
      </c>
      <c r="W1731" s="12"/>
      <c r="X1731" s="12"/>
      <c r="Y1731" s="12"/>
      <c r="Z1731" s="12"/>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19"/>
      <c r="AX1731" s="8"/>
      <c r="AY1731" s="8"/>
      <c r="AZ1731" s="8"/>
      <c r="BA1731" s="8"/>
      <c r="BB1731" s="8"/>
      <c r="BC1731" s="8"/>
      <c r="BD1731" s="8"/>
      <c r="BE1731" s="8"/>
      <c r="BF1731" s="8"/>
      <c r="BG1731" s="8"/>
      <c r="BH1731" s="8"/>
      <c r="BI1731" s="8"/>
    </row>
    <row r="1732" spans="1:61" ht="15" thickBot="1">
      <c r="A1732" s="2">
        <v>0</v>
      </c>
      <c r="B1732" s="2">
        <v>0</v>
      </c>
      <c r="C1732" s="2">
        <v>38</v>
      </c>
      <c r="D1732" s="2">
        <v>4</v>
      </c>
      <c r="E1732" s="2">
        <v>0</v>
      </c>
      <c r="F1732" s="2">
        <v>0</v>
      </c>
      <c r="G1732" s="2">
        <v>0</v>
      </c>
      <c r="H1732" s="2">
        <v>0</v>
      </c>
      <c r="I1732" s="2">
        <v>0</v>
      </c>
      <c r="J1732" s="2">
        <v>0</v>
      </c>
      <c r="K1732" s="2">
        <v>150</v>
      </c>
      <c r="L1732" s="2">
        <v>108</v>
      </c>
      <c r="M1732" s="2">
        <v>70.5</v>
      </c>
      <c r="N1732" s="2">
        <v>20.420000000000002</v>
      </c>
      <c r="O1732" s="2">
        <v>72</v>
      </c>
      <c r="P1732" s="2">
        <v>88</v>
      </c>
      <c r="Q1732" s="1">
        <f t="shared" si="157"/>
        <v>-3.848944247396906</v>
      </c>
      <c r="R1732" s="1">
        <f t="shared" si="158"/>
        <v>2.1302214439031134E-2</v>
      </c>
      <c r="S1732" s="1">
        <f t="shared" si="159"/>
        <v>2.0857895085179819E-2</v>
      </c>
      <c r="T1732" s="1">
        <f t="shared" si="160"/>
        <v>0.97914210491482023</v>
      </c>
      <c r="U1732" s="1">
        <f t="shared" si="161"/>
        <v>-9.1542735679542922E-3</v>
      </c>
      <c r="V1732" s="10">
        <f t="shared" si="156"/>
        <v>0</v>
      </c>
      <c r="W1732" s="12"/>
      <c r="X1732" s="12"/>
      <c r="Y1732" s="12"/>
      <c r="Z1732" s="12"/>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19"/>
      <c r="AX1732" s="8"/>
      <c r="AY1732" s="8"/>
      <c r="AZ1732" s="8"/>
      <c r="BA1732" s="8"/>
      <c r="BB1732" s="8"/>
      <c r="BC1732" s="8"/>
      <c r="BD1732" s="8"/>
      <c r="BE1732" s="8"/>
      <c r="BF1732" s="8"/>
      <c r="BG1732" s="8"/>
      <c r="BH1732" s="8"/>
      <c r="BI1732" s="8"/>
    </row>
    <row r="1733" spans="1:61" ht="15" thickBot="1">
      <c r="A1733" s="2">
        <v>0</v>
      </c>
      <c r="B1733" s="2">
        <v>1</v>
      </c>
      <c r="C1733" s="2">
        <v>45</v>
      </c>
      <c r="D1733" s="2">
        <v>1</v>
      </c>
      <c r="E1733" s="2">
        <v>1</v>
      </c>
      <c r="F1733" s="2">
        <v>3</v>
      </c>
      <c r="G1733" s="2">
        <v>0</v>
      </c>
      <c r="H1733" s="2">
        <v>0</v>
      </c>
      <c r="I1733" s="2">
        <v>0</v>
      </c>
      <c r="J1733" s="2">
        <v>0</v>
      </c>
      <c r="K1733" s="2">
        <v>280</v>
      </c>
      <c r="L1733" s="2">
        <v>128</v>
      </c>
      <c r="M1733" s="2">
        <v>82</v>
      </c>
      <c r="N1733" s="2">
        <v>29.17</v>
      </c>
      <c r="O1733" s="2">
        <v>60</v>
      </c>
      <c r="P1733" s="2">
        <v>62</v>
      </c>
      <c r="Q1733" s="1">
        <f t="shared" si="157"/>
        <v>-2.1116294186203195</v>
      </c>
      <c r="R1733" s="1">
        <f t="shared" si="158"/>
        <v>0.12104057988971212</v>
      </c>
      <c r="S1733" s="1">
        <f t="shared" si="159"/>
        <v>0.10797163105515778</v>
      </c>
      <c r="T1733" s="1">
        <f t="shared" si="160"/>
        <v>0.89202836894484228</v>
      </c>
      <c r="U1733" s="1">
        <f t="shared" si="161"/>
        <v>-4.9621333650460009E-2</v>
      </c>
      <c r="V1733" s="10">
        <f t="shared" si="156"/>
        <v>1</v>
      </c>
      <c r="W1733" s="12"/>
      <c r="X1733" s="12"/>
      <c r="Y1733" s="12"/>
      <c r="Z1733" s="12"/>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19"/>
      <c r="AX1733" s="8"/>
      <c r="AY1733" s="8"/>
      <c r="AZ1733" s="8"/>
      <c r="BA1733" s="8"/>
      <c r="BB1733" s="8"/>
      <c r="BC1733" s="8"/>
      <c r="BD1733" s="8"/>
      <c r="BE1733" s="8"/>
      <c r="BF1733" s="8"/>
      <c r="BG1733" s="8"/>
      <c r="BH1733" s="8"/>
      <c r="BI1733" s="8"/>
    </row>
    <row r="1734" spans="1:61" ht="15" thickBot="1">
      <c r="A1734" s="2">
        <v>1</v>
      </c>
      <c r="B1734" s="2">
        <v>1</v>
      </c>
      <c r="C1734" s="2">
        <v>42</v>
      </c>
      <c r="D1734" s="2">
        <v>1</v>
      </c>
      <c r="E1734" s="2">
        <v>1</v>
      </c>
      <c r="F1734" s="2">
        <v>20</v>
      </c>
      <c r="G1734" s="2">
        <v>0</v>
      </c>
      <c r="H1734" s="2">
        <v>0</v>
      </c>
      <c r="I1734" s="2">
        <v>0</v>
      </c>
      <c r="J1734" s="2">
        <v>0</v>
      </c>
      <c r="K1734" s="2">
        <v>225</v>
      </c>
      <c r="L1734" s="2">
        <v>110</v>
      </c>
      <c r="M1734" s="2">
        <v>80</v>
      </c>
      <c r="N1734" s="2">
        <v>22.51</v>
      </c>
      <c r="O1734" s="2">
        <v>65</v>
      </c>
      <c r="P1734" s="2">
        <v>77</v>
      </c>
      <c r="Q1734" s="1">
        <f t="shared" si="157"/>
        <v>-2.346577364827735</v>
      </c>
      <c r="R1734" s="1">
        <f t="shared" si="158"/>
        <v>9.5696135300095853E-2</v>
      </c>
      <c r="S1734" s="1">
        <f t="shared" si="159"/>
        <v>8.7338206476274577E-2</v>
      </c>
      <c r="T1734" s="1">
        <f t="shared" si="160"/>
        <v>8.7338206476274577E-2</v>
      </c>
      <c r="U1734" s="1">
        <f t="shared" si="161"/>
        <v>-1.0587957307276481</v>
      </c>
      <c r="V1734" s="10">
        <f t="shared" si="156"/>
        <v>0</v>
      </c>
      <c r="W1734" s="12"/>
      <c r="X1734" s="12"/>
      <c r="Y1734" s="12"/>
      <c r="Z1734" s="12"/>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19"/>
      <c r="AX1734" s="8"/>
      <c r="AY1734" s="8"/>
      <c r="AZ1734" s="8"/>
      <c r="BA1734" s="8"/>
      <c r="BB1734" s="8"/>
      <c r="BC1734" s="8"/>
      <c r="BD1734" s="8"/>
      <c r="BE1734" s="8"/>
      <c r="BF1734" s="8"/>
      <c r="BG1734" s="8"/>
      <c r="BH1734" s="8"/>
      <c r="BI1734" s="8"/>
    </row>
    <row r="1735" spans="1:61" ht="15" thickBot="1">
      <c r="A1735" s="2">
        <v>0</v>
      </c>
      <c r="B1735" s="2">
        <v>1</v>
      </c>
      <c r="C1735" s="2">
        <v>47</v>
      </c>
      <c r="D1735" s="2">
        <v>2</v>
      </c>
      <c r="E1735" s="2">
        <v>1</v>
      </c>
      <c r="F1735" s="2">
        <v>30</v>
      </c>
      <c r="G1735" s="2">
        <v>0</v>
      </c>
      <c r="H1735" s="2">
        <v>0</v>
      </c>
      <c r="I1735" s="2">
        <v>0</v>
      </c>
      <c r="J1735" s="2">
        <v>0</v>
      </c>
      <c r="K1735" s="2">
        <v>260</v>
      </c>
      <c r="L1735" s="2">
        <v>126</v>
      </c>
      <c r="M1735" s="2">
        <v>91</v>
      </c>
      <c r="N1735" s="2">
        <v>27.01</v>
      </c>
      <c r="O1735" s="2">
        <v>75</v>
      </c>
      <c r="P1735" s="2">
        <v>84</v>
      </c>
      <c r="Q1735" s="1">
        <f t="shared" si="157"/>
        <v>-1.5696086112888912</v>
      </c>
      <c r="R1735" s="1">
        <f t="shared" si="158"/>
        <v>0.20812662482958813</v>
      </c>
      <c r="S1735" s="1">
        <f t="shared" si="159"/>
        <v>0.17227219444728764</v>
      </c>
      <c r="T1735" s="1">
        <f t="shared" si="160"/>
        <v>0.82772780555271241</v>
      </c>
      <c r="U1735" s="1">
        <f t="shared" si="161"/>
        <v>-8.211245546289174E-2</v>
      </c>
      <c r="V1735" s="10">
        <f t="shared" ref="V1735:V1798" si="162">IF(S1735&gt;0.1,1,0)</f>
        <v>1</v>
      </c>
      <c r="W1735" s="12"/>
      <c r="X1735" s="12"/>
      <c r="Y1735" s="12"/>
      <c r="Z1735" s="12"/>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19"/>
      <c r="AX1735" s="8"/>
      <c r="AY1735" s="8"/>
      <c r="AZ1735" s="8"/>
      <c r="BA1735" s="8"/>
      <c r="BB1735" s="8"/>
      <c r="BC1735" s="8"/>
      <c r="BD1735" s="8"/>
      <c r="BE1735" s="8"/>
      <c r="BF1735" s="8"/>
      <c r="BG1735" s="8"/>
      <c r="BH1735" s="8"/>
      <c r="BI1735" s="8"/>
    </row>
    <row r="1736" spans="1:61" ht="15" thickBot="1">
      <c r="A1736" s="2">
        <v>0</v>
      </c>
      <c r="B1736" s="2">
        <v>0</v>
      </c>
      <c r="C1736" s="2">
        <v>43</v>
      </c>
      <c r="D1736" s="2">
        <v>4</v>
      </c>
      <c r="E1736" s="2">
        <v>0</v>
      </c>
      <c r="F1736" s="2">
        <v>0</v>
      </c>
      <c r="G1736" s="2">
        <v>0</v>
      </c>
      <c r="H1736" s="2">
        <v>0</v>
      </c>
      <c r="I1736" s="2">
        <v>1</v>
      </c>
      <c r="J1736" s="2">
        <v>0</v>
      </c>
      <c r="K1736" s="2">
        <v>240</v>
      </c>
      <c r="L1736" s="2">
        <v>141.5</v>
      </c>
      <c r="M1736" s="2">
        <v>93</v>
      </c>
      <c r="N1736" s="2">
        <v>38.43</v>
      </c>
      <c r="O1736" s="2">
        <v>72</v>
      </c>
      <c r="P1736" s="2">
        <v>77</v>
      </c>
      <c r="Q1736" s="1">
        <f t="shared" ref="Q1736:Q1799" si="163">A$2+SUMPRODUCT($B$2:$P$2,B1736:P1736)</f>
        <v>-2.622732473823997</v>
      </c>
      <c r="R1736" s="1">
        <f t="shared" ref="R1736:R1799" si="164">EXP(Q1736)</f>
        <v>7.2604202451193242E-2</v>
      </c>
      <c r="S1736" s="1">
        <f t="shared" ref="S1736:S1799" si="165">R1736/(1+R1736)</f>
        <v>6.768964943944171E-2</v>
      </c>
      <c r="T1736" s="1">
        <f t="shared" ref="T1736:T1799" si="166">IF(A1736=1,S1736,1-S1736)</f>
        <v>0.93231035056055833</v>
      </c>
      <c r="U1736" s="1">
        <f t="shared" ref="U1736:U1799" si="167">LOG(T1736)</f>
        <v>-3.0439494191274816E-2</v>
      </c>
      <c r="V1736" s="10">
        <f t="shared" si="162"/>
        <v>0</v>
      </c>
      <c r="W1736" s="12"/>
      <c r="X1736" s="12"/>
      <c r="Y1736" s="12"/>
      <c r="Z1736" s="12"/>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19"/>
      <c r="AX1736" s="8"/>
      <c r="AY1736" s="8"/>
      <c r="AZ1736" s="8"/>
      <c r="BA1736" s="8"/>
      <c r="BB1736" s="8"/>
      <c r="BC1736" s="8"/>
      <c r="BD1736" s="8"/>
      <c r="BE1736" s="8"/>
      <c r="BF1736" s="8"/>
      <c r="BG1736" s="8"/>
      <c r="BH1736" s="8"/>
      <c r="BI1736" s="8"/>
    </row>
    <row r="1737" spans="1:61" ht="15" thickBot="1">
      <c r="A1737" s="2">
        <v>0</v>
      </c>
      <c r="B1737" s="2">
        <v>1</v>
      </c>
      <c r="C1737" s="2">
        <v>46</v>
      </c>
      <c r="D1737" s="2">
        <v>2</v>
      </c>
      <c r="E1737" s="2">
        <v>0</v>
      </c>
      <c r="F1737" s="2">
        <v>0</v>
      </c>
      <c r="G1737" s="2">
        <v>0</v>
      </c>
      <c r="H1737" s="2">
        <v>0</v>
      </c>
      <c r="I1737" s="2">
        <v>0</v>
      </c>
      <c r="J1737" s="2">
        <v>0</v>
      </c>
      <c r="K1737" s="2">
        <v>280</v>
      </c>
      <c r="L1737" s="2">
        <v>142</v>
      </c>
      <c r="M1737" s="2">
        <v>91</v>
      </c>
      <c r="N1737" s="2">
        <v>28.09</v>
      </c>
      <c r="O1737" s="2">
        <v>85</v>
      </c>
      <c r="P1737" s="2">
        <v>65</v>
      </c>
      <c r="Q1737" s="1">
        <f t="shared" si="163"/>
        <v>-2.1091201396764552</v>
      </c>
      <c r="R1737" s="1">
        <f t="shared" si="164"/>
        <v>0.12134468585195997</v>
      </c>
      <c r="S1737" s="1">
        <f t="shared" si="165"/>
        <v>0.10821354698779917</v>
      </c>
      <c r="T1737" s="1">
        <f t="shared" si="166"/>
        <v>0.89178645301220083</v>
      </c>
      <c r="U1737" s="1">
        <f t="shared" si="167"/>
        <v>-4.9739129235496685E-2</v>
      </c>
      <c r="V1737" s="10">
        <f t="shared" si="162"/>
        <v>1</v>
      </c>
      <c r="W1737" s="12"/>
      <c r="X1737" s="12"/>
      <c r="Y1737" s="12"/>
      <c r="Z1737" s="12"/>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19"/>
      <c r="AX1737" s="8"/>
      <c r="AY1737" s="8"/>
      <c r="AZ1737" s="8"/>
      <c r="BA1737" s="8"/>
      <c r="BB1737" s="8"/>
      <c r="BC1737" s="8"/>
      <c r="BD1737" s="8"/>
      <c r="BE1737" s="8"/>
      <c r="BF1737" s="8"/>
      <c r="BG1737" s="8"/>
      <c r="BH1737" s="8"/>
      <c r="BI1737" s="8"/>
    </row>
    <row r="1738" spans="1:61" ht="15" thickBot="1">
      <c r="A1738" s="2">
        <v>0</v>
      </c>
      <c r="B1738" s="2">
        <v>0</v>
      </c>
      <c r="C1738" s="2">
        <v>42</v>
      </c>
      <c r="D1738" s="2">
        <v>2</v>
      </c>
      <c r="E1738" s="2">
        <v>0</v>
      </c>
      <c r="F1738" s="2">
        <v>0</v>
      </c>
      <c r="G1738" s="2">
        <v>0</v>
      </c>
      <c r="H1738" s="2">
        <v>0</v>
      </c>
      <c r="I1738" s="2">
        <v>0</v>
      </c>
      <c r="J1738" s="2">
        <v>0</v>
      </c>
      <c r="K1738" s="2">
        <v>233</v>
      </c>
      <c r="L1738" s="2">
        <v>132</v>
      </c>
      <c r="M1738" s="2">
        <v>82</v>
      </c>
      <c r="N1738" s="2">
        <v>26.81</v>
      </c>
      <c r="O1738" s="2">
        <v>69</v>
      </c>
      <c r="P1738" s="2">
        <v>71</v>
      </c>
      <c r="Q1738" s="1">
        <f t="shared" si="163"/>
        <v>-3.0587991336149107</v>
      </c>
      <c r="R1738" s="1">
        <f t="shared" si="164"/>
        <v>4.6944034898494989E-2</v>
      </c>
      <c r="S1738" s="1">
        <f t="shared" si="165"/>
        <v>4.4839106326296015E-2</v>
      </c>
      <c r="T1738" s="1">
        <f t="shared" si="166"/>
        <v>0.95516089367370394</v>
      </c>
      <c r="U1738" s="1">
        <f t="shared" si="167"/>
        <v>-1.9923466794047454E-2</v>
      </c>
      <c r="V1738" s="10">
        <f t="shared" si="162"/>
        <v>0</v>
      </c>
      <c r="W1738" s="12"/>
      <c r="X1738" s="12"/>
      <c r="Y1738" s="12"/>
      <c r="Z1738" s="12"/>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19"/>
      <c r="AX1738" s="8"/>
      <c r="AY1738" s="8"/>
      <c r="AZ1738" s="8"/>
      <c r="BA1738" s="8"/>
      <c r="BB1738" s="8"/>
      <c r="BC1738" s="8"/>
      <c r="BD1738" s="8"/>
      <c r="BE1738" s="8"/>
      <c r="BF1738" s="8"/>
      <c r="BG1738" s="8"/>
      <c r="BH1738" s="8"/>
      <c r="BI1738" s="8"/>
    </row>
    <row r="1739" spans="1:61" ht="15" thickBot="1">
      <c r="A1739" s="2">
        <v>0</v>
      </c>
      <c r="B1739" s="2">
        <v>0</v>
      </c>
      <c r="C1739" s="2">
        <v>62</v>
      </c>
      <c r="D1739" s="2">
        <v>1</v>
      </c>
      <c r="E1739" s="2">
        <v>0</v>
      </c>
      <c r="F1739" s="2">
        <v>0</v>
      </c>
      <c r="G1739" s="2">
        <v>0</v>
      </c>
      <c r="H1739" s="2">
        <v>0</v>
      </c>
      <c r="I1739" s="2">
        <v>1</v>
      </c>
      <c r="J1739" s="2">
        <v>0</v>
      </c>
      <c r="K1739" s="2">
        <v>273</v>
      </c>
      <c r="L1739" s="2">
        <v>150.5</v>
      </c>
      <c r="M1739" s="2">
        <v>97</v>
      </c>
      <c r="N1739" s="2">
        <v>22.01</v>
      </c>
      <c r="O1739" s="2">
        <v>76</v>
      </c>
      <c r="P1739" s="2">
        <v>74</v>
      </c>
      <c r="Q1739" s="1">
        <f t="shared" si="163"/>
        <v>-1.2232126863167956</v>
      </c>
      <c r="R1739" s="1">
        <f t="shared" si="164"/>
        <v>0.29428320696357813</v>
      </c>
      <c r="S1739" s="1">
        <f t="shared" si="165"/>
        <v>0.22737157167786651</v>
      </c>
      <c r="T1739" s="1">
        <f t="shared" si="166"/>
        <v>0.77262842832213352</v>
      </c>
      <c r="U1739" s="1">
        <f t="shared" si="167"/>
        <v>-0.11202931633578363</v>
      </c>
      <c r="V1739" s="10">
        <f t="shared" si="162"/>
        <v>1</v>
      </c>
      <c r="W1739" s="12"/>
      <c r="X1739" s="12"/>
      <c r="Y1739" s="12"/>
      <c r="Z1739" s="12"/>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19"/>
      <c r="AX1739" s="8"/>
      <c r="AY1739" s="8"/>
      <c r="AZ1739" s="8"/>
      <c r="BA1739" s="8"/>
      <c r="BB1739" s="8"/>
      <c r="BC1739" s="8"/>
      <c r="BD1739" s="8"/>
      <c r="BE1739" s="8"/>
      <c r="BF1739" s="8"/>
      <c r="BG1739" s="8"/>
      <c r="BH1739" s="8"/>
      <c r="BI1739" s="8"/>
    </row>
    <row r="1740" spans="1:61" ht="15" thickBot="1">
      <c r="A1740" s="2">
        <v>0</v>
      </c>
      <c r="B1740" s="2">
        <v>0</v>
      </c>
      <c r="C1740" s="2">
        <v>62</v>
      </c>
      <c r="D1740" s="2">
        <v>1</v>
      </c>
      <c r="E1740" s="2">
        <v>0</v>
      </c>
      <c r="F1740" s="2">
        <v>0</v>
      </c>
      <c r="G1740" s="2">
        <v>0</v>
      </c>
      <c r="H1740" s="2">
        <v>0</v>
      </c>
      <c r="I1740" s="2">
        <v>1</v>
      </c>
      <c r="J1740" s="2">
        <v>1</v>
      </c>
      <c r="K1740" s="2">
        <v>390</v>
      </c>
      <c r="L1740" s="2">
        <v>184.5</v>
      </c>
      <c r="M1740" s="2">
        <v>83</v>
      </c>
      <c r="N1740" s="2">
        <v>18.989999999999998</v>
      </c>
      <c r="O1740" s="2">
        <v>87</v>
      </c>
      <c r="P1740" s="2">
        <v>47</v>
      </c>
      <c r="Q1740" s="1">
        <f t="shared" si="163"/>
        <v>-0.58207943556352859</v>
      </c>
      <c r="R1740" s="1">
        <f t="shared" si="164"/>
        <v>0.55873530366627722</v>
      </c>
      <c r="S1740" s="1">
        <f t="shared" si="165"/>
        <v>0.35845425605751313</v>
      </c>
      <c r="T1740" s="1">
        <f t="shared" si="166"/>
        <v>0.64154574394248687</v>
      </c>
      <c r="U1740" s="1">
        <f t="shared" si="167"/>
        <v>-0.19277237181668508</v>
      </c>
      <c r="V1740" s="10">
        <f t="shared" si="162"/>
        <v>1</v>
      </c>
      <c r="W1740" s="12"/>
      <c r="X1740" s="12"/>
      <c r="Y1740" s="12"/>
      <c r="Z1740" s="12"/>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19"/>
      <c r="AX1740" s="8"/>
      <c r="AY1740" s="8"/>
      <c r="AZ1740" s="8"/>
      <c r="BA1740" s="8"/>
      <c r="BB1740" s="8"/>
      <c r="BC1740" s="8"/>
      <c r="BD1740" s="8"/>
      <c r="BE1740" s="8"/>
      <c r="BF1740" s="8"/>
      <c r="BG1740" s="8"/>
      <c r="BH1740" s="8"/>
      <c r="BI1740" s="8"/>
    </row>
    <row r="1741" spans="1:61" ht="15" thickBot="1">
      <c r="A1741" s="2">
        <v>1</v>
      </c>
      <c r="B1741" s="2">
        <v>0</v>
      </c>
      <c r="C1741" s="2">
        <v>57</v>
      </c>
      <c r="D1741" s="2">
        <v>1</v>
      </c>
      <c r="E1741" s="2">
        <v>0</v>
      </c>
      <c r="F1741" s="2">
        <v>0</v>
      </c>
      <c r="G1741" s="2">
        <v>0</v>
      </c>
      <c r="H1741" s="2">
        <v>0</v>
      </c>
      <c r="I1741" s="2">
        <v>1</v>
      </c>
      <c r="J1741" s="2">
        <v>0</v>
      </c>
      <c r="K1741" s="2">
        <v>207</v>
      </c>
      <c r="L1741" s="2">
        <v>175</v>
      </c>
      <c r="M1741" s="2">
        <v>80</v>
      </c>
      <c r="N1741" s="2">
        <v>20.86</v>
      </c>
      <c r="O1741" s="2">
        <v>83</v>
      </c>
      <c r="P1741" s="2">
        <v>75</v>
      </c>
      <c r="Q1741" s="1">
        <f t="shared" si="163"/>
        <v>-1.2679411822187934</v>
      </c>
      <c r="R1741" s="1">
        <f t="shared" si="164"/>
        <v>0.28141039850829375</v>
      </c>
      <c r="S1741" s="1">
        <f t="shared" si="165"/>
        <v>0.21960989144140489</v>
      </c>
      <c r="T1741" s="1">
        <f t="shared" si="166"/>
        <v>0.21960989144140489</v>
      </c>
      <c r="U1741" s="1">
        <f t="shared" si="167"/>
        <v>-0.65834810273890698</v>
      </c>
      <c r="V1741" s="10">
        <f t="shared" si="162"/>
        <v>1</v>
      </c>
      <c r="W1741" s="12"/>
      <c r="X1741" s="12"/>
      <c r="Y1741" s="12"/>
      <c r="Z1741" s="12"/>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19"/>
      <c r="AX1741" s="8"/>
      <c r="AY1741" s="8"/>
      <c r="AZ1741" s="8"/>
      <c r="BA1741" s="8"/>
      <c r="BB1741" s="8"/>
      <c r="BC1741" s="8"/>
      <c r="BD1741" s="8"/>
      <c r="BE1741" s="8"/>
      <c r="BF1741" s="8"/>
      <c r="BG1741" s="8"/>
      <c r="BH1741" s="8"/>
      <c r="BI1741" s="8"/>
    </row>
    <row r="1742" spans="1:61" ht="15" thickBot="1">
      <c r="A1742" s="2">
        <v>0</v>
      </c>
      <c r="B1742" s="2">
        <v>0</v>
      </c>
      <c r="C1742" s="2">
        <v>39</v>
      </c>
      <c r="D1742" s="2">
        <v>1</v>
      </c>
      <c r="E1742" s="2">
        <v>1</v>
      </c>
      <c r="F1742" s="2">
        <v>10</v>
      </c>
      <c r="G1742" s="2">
        <v>0</v>
      </c>
      <c r="H1742" s="2">
        <v>0</v>
      </c>
      <c r="I1742" s="2">
        <v>0</v>
      </c>
      <c r="J1742" s="2">
        <v>0</v>
      </c>
      <c r="K1742" s="2">
        <v>226</v>
      </c>
      <c r="L1742" s="2">
        <v>95</v>
      </c>
      <c r="M1742" s="2">
        <v>59</v>
      </c>
      <c r="N1742" s="2">
        <v>22.88</v>
      </c>
      <c r="O1742" s="2">
        <v>80</v>
      </c>
      <c r="P1742" s="2">
        <v>83</v>
      </c>
      <c r="Q1742" s="1">
        <f t="shared" si="163"/>
        <v>-3.416754814003057</v>
      </c>
      <c r="R1742" s="1">
        <f t="shared" si="164"/>
        <v>3.2818765312413414E-2</v>
      </c>
      <c r="S1742" s="1">
        <f t="shared" si="165"/>
        <v>3.177591888784688E-2</v>
      </c>
      <c r="T1742" s="1">
        <f t="shared" si="166"/>
        <v>0.96822408111215308</v>
      </c>
      <c r="U1742" s="1">
        <f t="shared" si="167"/>
        <v>-1.4024120038375613E-2</v>
      </c>
      <c r="V1742" s="10">
        <f t="shared" si="162"/>
        <v>0</v>
      </c>
      <c r="W1742" s="12"/>
      <c r="X1742" s="12"/>
      <c r="Y1742" s="12"/>
      <c r="Z1742" s="12"/>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19"/>
      <c r="AX1742" s="8"/>
      <c r="AY1742" s="8"/>
      <c r="AZ1742" s="8"/>
      <c r="BA1742" s="8"/>
      <c r="BB1742" s="8"/>
      <c r="BC1742" s="8"/>
      <c r="BD1742" s="8"/>
      <c r="BE1742" s="8"/>
      <c r="BF1742" s="8"/>
      <c r="BG1742" s="8"/>
      <c r="BH1742" s="8"/>
      <c r="BI1742" s="8"/>
    </row>
    <row r="1743" spans="1:61" ht="15" thickBot="1">
      <c r="A1743" s="2">
        <v>0</v>
      </c>
      <c r="B1743" s="2">
        <v>1</v>
      </c>
      <c r="C1743" s="2">
        <v>36</v>
      </c>
      <c r="D1743" s="2">
        <v>3</v>
      </c>
      <c r="E1743" s="2">
        <v>1</v>
      </c>
      <c r="F1743" s="2">
        <v>15</v>
      </c>
      <c r="G1743" s="2">
        <v>0</v>
      </c>
      <c r="H1743" s="2">
        <v>0</v>
      </c>
      <c r="I1743" s="2">
        <v>0</v>
      </c>
      <c r="J1743" s="2">
        <v>0</v>
      </c>
      <c r="K1743" s="2">
        <v>245</v>
      </c>
      <c r="L1743" s="2">
        <v>122</v>
      </c>
      <c r="M1743" s="2">
        <v>74.5</v>
      </c>
      <c r="N1743" s="2">
        <v>24.27</v>
      </c>
      <c r="O1743" s="2">
        <v>79</v>
      </c>
      <c r="P1743" s="2">
        <v>85</v>
      </c>
      <c r="Q1743" s="1">
        <f t="shared" si="163"/>
        <v>-2.6334104619604064</v>
      </c>
      <c r="R1743" s="1">
        <f t="shared" si="164"/>
        <v>7.1833060090343404E-2</v>
      </c>
      <c r="S1743" s="1">
        <f t="shared" si="165"/>
        <v>6.7018888262588852E-2</v>
      </c>
      <c r="T1743" s="1">
        <f t="shared" si="166"/>
        <v>0.93298111173741116</v>
      </c>
      <c r="U1743" s="1">
        <f t="shared" si="167"/>
        <v>-3.0127148484207809E-2</v>
      </c>
      <c r="V1743" s="10">
        <f t="shared" si="162"/>
        <v>0</v>
      </c>
      <c r="W1743" s="12"/>
      <c r="X1743" s="12"/>
      <c r="Y1743" s="12"/>
      <c r="Z1743" s="12"/>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19"/>
      <c r="AX1743" s="8"/>
      <c r="AY1743" s="8"/>
      <c r="AZ1743" s="8"/>
      <c r="BA1743" s="8"/>
      <c r="BB1743" s="8"/>
      <c r="BC1743" s="8"/>
      <c r="BD1743" s="8"/>
      <c r="BE1743" s="8"/>
      <c r="BF1743" s="8"/>
      <c r="BG1743" s="8"/>
      <c r="BH1743" s="8"/>
      <c r="BI1743" s="8"/>
    </row>
    <row r="1744" spans="1:61" ht="15" thickBot="1">
      <c r="A1744" s="2">
        <v>0</v>
      </c>
      <c r="B1744" s="2">
        <v>0</v>
      </c>
      <c r="C1744" s="2">
        <v>38</v>
      </c>
      <c r="D1744" s="2">
        <v>4</v>
      </c>
      <c r="E1744" s="2">
        <v>1</v>
      </c>
      <c r="F1744" s="2">
        <v>20</v>
      </c>
      <c r="G1744" s="2">
        <v>0</v>
      </c>
      <c r="H1744" s="2">
        <v>0</v>
      </c>
      <c r="I1744" s="2">
        <v>0</v>
      </c>
      <c r="J1744" s="2">
        <v>0</v>
      </c>
      <c r="K1744" s="2">
        <v>282</v>
      </c>
      <c r="L1744" s="2">
        <v>135</v>
      </c>
      <c r="M1744" s="2">
        <v>80</v>
      </c>
      <c r="N1744" s="2">
        <v>29.14</v>
      </c>
      <c r="O1744" s="2">
        <v>75</v>
      </c>
      <c r="P1744" s="2">
        <v>89</v>
      </c>
      <c r="Q1744" s="1">
        <f t="shared" si="163"/>
        <v>-2.685928786568291</v>
      </c>
      <c r="R1744" s="1">
        <f t="shared" si="164"/>
        <v>6.8157860483872276E-2</v>
      </c>
      <c r="S1744" s="1">
        <f t="shared" si="165"/>
        <v>6.3808789885230047E-2</v>
      </c>
      <c r="T1744" s="1">
        <f t="shared" si="166"/>
        <v>0.93619121011476991</v>
      </c>
      <c r="U1744" s="1">
        <f t="shared" si="167"/>
        <v>-2.8635440773811343E-2</v>
      </c>
      <c r="V1744" s="10">
        <f t="shared" si="162"/>
        <v>0</v>
      </c>
      <c r="W1744" s="12"/>
      <c r="X1744" s="12"/>
      <c r="Y1744" s="12"/>
      <c r="Z1744" s="12"/>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19"/>
      <c r="AX1744" s="8"/>
      <c r="AY1744" s="8"/>
      <c r="AZ1744" s="8"/>
      <c r="BA1744" s="8"/>
      <c r="BB1744" s="8"/>
      <c r="BC1744" s="8"/>
      <c r="BD1744" s="8"/>
      <c r="BE1744" s="8"/>
      <c r="BF1744" s="8"/>
      <c r="BG1744" s="8"/>
      <c r="BH1744" s="8"/>
      <c r="BI1744" s="8"/>
    </row>
    <row r="1745" spans="1:61" ht="15" thickBot="1">
      <c r="A1745" s="2">
        <v>0</v>
      </c>
      <c r="B1745" s="2">
        <v>1</v>
      </c>
      <c r="C1745" s="2">
        <v>67</v>
      </c>
      <c r="D1745" s="2">
        <v>2</v>
      </c>
      <c r="E1745" s="2">
        <v>0</v>
      </c>
      <c r="F1745" s="2">
        <v>0</v>
      </c>
      <c r="G1745" s="2">
        <v>0</v>
      </c>
      <c r="H1745" s="2">
        <v>0</v>
      </c>
      <c r="I1745" s="2">
        <v>1</v>
      </c>
      <c r="J1745" s="2">
        <v>0</v>
      </c>
      <c r="K1745" s="2">
        <v>287</v>
      </c>
      <c r="L1745" s="2">
        <v>145</v>
      </c>
      <c r="M1745" s="2">
        <v>92</v>
      </c>
      <c r="N1745" s="2">
        <v>36.04</v>
      </c>
      <c r="O1745" s="2">
        <v>80</v>
      </c>
      <c r="P1745" s="2">
        <v>77</v>
      </c>
      <c r="Q1745" s="1">
        <f t="shared" si="163"/>
        <v>-0.32422644919046473</v>
      </c>
      <c r="R1745" s="1">
        <f t="shared" si="164"/>
        <v>0.72308648149041233</v>
      </c>
      <c r="S1745" s="1">
        <f t="shared" si="165"/>
        <v>0.41964607653642932</v>
      </c>
      <c r="T1745" s="1">
        <f t="shared" si="166"/>
        <v>0.58035392346357062</v>
      </c>
      <c r="U1745" s="1">
        <f t="shared" si="167"/>
        <v>-0.2363070751796191</v>
      </c>
      <c r="V1745" s="10">
        <f t="shared" si="162"/>
        <v>1</v>
      </c>
      <c r="W1745" s="12"/>
      <c r="X1745" s="12"/>
      <c r="Y1745" s="12"/>
      <c r="Z1745" s="12"/>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19"/>
      <c r="AX1745" s="8"/>
      <c r="AY1745" s="8"/>
      <c r="AZ1745" s="8"/>
      <c r="BA1745" s="8"/>
      <c r="BB1745" s="8"/>
      <c r="BC1745" s="8"/>
      <c r="BD1745" s="8"/>
      <c r="BE1745" s="8"/>
      <c r="BF1745" s="8"/>
      <c r="BG1745" s="8"/>
      <c r="BH1745" s="8"/>
      <c r="BI1745" s="8"/>
    </row>
    <row r="1746" spans="1:61" ht="15" thickBot="1">
      <c r="A1746" s="2">
        <v>1</v>
      </c>
      <c r="B1746" s="2">
        <v>0</v>
      </c>
      <c r="C1746" s="2">
        <v>64</v>
      </c>
      <c r="D1746" s="2">
        <v>1</v>
      </c>
      <c r="E1746" s="2">
        <v>0</v>
      </c>
      <c r="F1746" s="2">
        <v>0</v>
      </c>
      <c r="G1746" s="2">
        <v>0</v>
      </c>
      <c r="H1746" s="2">
        <v>0</v>
      </c>
      <c r="I1746" s="2">
        <v>1</v>
      </c>
      <c r="J1746" s="2">
        <v>0</v>
      </c>
      <c r="K1746" s="2">
        <v>173</v>
      </c>
      <c r="L1746" s="2">
        <v>144</v>
      </c>
      <c r="M1746" s="2">
        <v>82</v>
      </c>
      <c r="N1746" s="2">
        <v>22.54</v>
      </c>
      <c r="O1746" s="2">
        <v>60</v>
      </c>
      <c r="P1746" s="2">
        <v>77</v>
      </c>
      <c r="Q1746" s="1">
        <f t="shared" si="163"/>
        <v>-1.286759084751786</v>
      </c>
      <c r="R1746" s="1">
        <f t="shared" si="164"/>
        <v>0.27616435958876401</v>
      </c>
      <c r="S1746" s="1">
        <f t="shared" si="165"/>
        <v>0.21640187450287066</v>
      </c>
      <c r="T1746" s="1">
        <f t="shared" si="166"/>
        <v>0.21640187450287066</v>
      </c>
      <c r="U1746" s="1">
        <f t="shared" si="167"/>
        <v>-0.66473898163049971</v>
      </c>
      <c r="V1746" s="10">
        <f t="shared" si="162"/>
        <v>1</v>
      </c>
      <c r="W1746" s="12"/>
      <c r="X1746" s="12"/>
      <c r="Y1746" s="12"/>
      <c r="Z1746" s="12"/>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19"/>
      <c r="AX1746" s="8"/>
      <c r="AY1746" s="8"/>
      <c r="AZ1746" s="8"/>
      <c r="BA1746" s="8"/>
      <c r="BB1746" s="8"/>
      <c r="BC1746" s="8"/>
      <c r="BD1746" s="8"/>
      <c r="BE1746" s="8"/>
      <c r="BF1746" s="8"/>
      <c r="BG1746" s="8"/>
      <c r="BH1746" s="8"/>
      <c r="BI1746" s="8"/>
    </row>
    <row r="1747" spans="1:61" ht="15" thickBot="1">
      <c r="A1747" s="2">
        <v>0</v>
      </c>
      <c r="B1747" s="2">
        <v>0</v>
      </c>
      <c r="C1747" s="2">
        <v>38</v>
      </c>
      <c r="D1747" s="2">
        <v>1</v>
      </c>
      <c r="E1747" s="2">
        <v>0</v>
      </c>
      <c r="F1747" s="2">
        <v>0</v>
      </c>
      <c r="G1747" s="2">
        <v>0</v>
      </c>
      <c r="H1747" s="2">
        <v>0</v>
      </c>
      <c r="I1747" s="2">
        <v>0</v>
      </c>
      <c r="J1747" s="2">
        <v>0</v>
      </c>
      <c r="K1747" s="2">
        <v>196</v>
      </c>
      <c r="L1747" s="2">
        <v>100</v>
      </c>
      <c r="M1747" s="2">
        <v>80</v>
      </c>
      <c r="N1747" s="2">
        <v>22.9</v>
      </c>
      <c r="O1747" s="2">
        <v>78</v>
      </c>
      <c r="P1747" s="2">
        <v>74</v>
      </c>
      <c r="Q1747" s="1">
        <f t="shared" si="163"/>
        <v>-3.8679839047690381</v>
      </c>
      <c r="R1747" s="1">
        <f t="shared" si="164"/>
        <v>2.0900464303722065E-2</v>
      </c>
      <c r="S1747" s="1">
        <f t="shared" si="165"/>
        <v>2.0472577919706081E-2</v>
      </c>
      <c r="T1747" s="1">
        <f t="shared" si="166"/>
        <v>0.97952742208029386</v>
      </c>
      <c r="U1747" s="1">
        <f t="shared" si="167"/>
        <v>-8.9834013318775482E-3</v>
      </c>
      <c r="V1747" s="10">
        <f t="shared" si="162"/>
        <v>0</v>
      </c>
      <c r="W1747" s="12"/>
      <c r="X1747" s="12"/>
      <c r="Y1747" s="12"/>
      <c r="Z1747" s="12"/>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19"/>
      <c r="AX1747" s="8"/>
      <c r="AY1747" s="8"/>
      <c r="AZ1747" s="8"/>
      <c r="BA1747" s="8"/>
      <c r="BB1747" s="8"/>
      <c r="BC1747" s="8"/>
      <c r="BD1747" s="8"/>
      <c r="BE1747" s="8"/>
      <c r="BF1747" s="8"/>
      <c r="BG1747" s="8"/>
      <c r="BH1747" s="8"/>
      <c r="BI1747" s="8"/>
    </row>
    <row r="1748" spans="1:61" ht="15" thickBot="1">
      <c r="A1748" s="2">
        <v>1</v>
      </c>
      <c r="B1748" s="2">
        <v>1</v>
      </c>
      <c r="C1748" s="2">
        <v>38</v>
      </c>
      <c r="D1748" s="2">
        <v>3</v>
      </c>
      <c r="E1748" s="2">
        <v>0</v>
      </c>
      <c r="F1748" s="2">
        <v>0</v>
      </c>
      <c r="G1748" s="2">
        <v>0</v>
      </c>
      <c r="H1748" s="2">
        <v>0</v>
      </c>
      <c r="I1748" s="2">
        <v>0</v>
      </c>
      <c r="J1748" s="2">
        <v>0</v>
      </c>
      <c r="K1748" s="2">
        <v>244</v>
      </c>
      <c r="L1748" s="2">
        <v>118.5</v>
      </c>
      <c r="M1748" s="2">
        <v>88</v>
      </c>
      <c r="N1748" s="2">
        <v>28.68</v>
      </c>
      <c r="O1748" s="2">
        <v>77</v>
      </c>
      <c r="P1748" s="2">
        <v>65</v>
      </c>
      <c r="Q1748" s="1">
        <f t="shared" si="163"/>
        <v>-3.0649370090888421</v>
      </c>
      <c r="R1748" s="1">
        <f t="shared" si="164"/>
        <v>4.6656780725039468E-2</v>
      </c>
      <c r="S1748" s="1">
        <f t="shared" si="165"/>
        <v>4.4576963130854998E-2</v>
      </c>
      <c r="T1748" s="1">
        <f t="shared" si="166"/>
        <v>4.4576963130854998E-2</v>
      </c>
      <c r="U1748" s="1">
        <f t="shared" si="167"/>
        <v>-1.3508895217785433</v>
      </c>
      <c r="V1748" s="10">
        <f t="shared" si="162"/>
        <v>0</v>
      </c>
      <c r="W1748" s="12"/>
      <c r="X1748" s="12"/>
      <c r="Y1748" s="12"/>
      <c r="Z1748" s="12"/>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19"/>
      <c r="AX1748" s="8"/>
      <c r="AY1748" s="8"/>
      <c r="AZ1748" s="8"/>
      <c r="BA1748" s="8"/>
      <c r="BB1748" s="8"/>
      <c r="BC1748" s="8"/>
      <c r="BD1748" s="8"/>
      <c r="BE1748" s="8"/>
      <c r="BF1748" s="8"/>
      <c r="BG1748" s="8"/>
      <c r="BH1748" s="8"/>
      <c r="BI1748" s="8"/>
    </row>
    <row r="1749" spans="1:61" ht="15" thickBot="1">
      <c r="A1749" s="2">
        <v>0</v>
      </c>
      <c r="B1749" s="2">
        <v>0</v>
      </c>
      <c r="C1749" s="2">
        <v>43</v>
      </c>
      <c r="D1749" s="2">
        <v>2</v>
      </c>
      <c r="E1749" s="2">
        <v>1</v>
      </c>
      <c r="F1749" s="2">
        <v>15</v>
      </c>
      <c r="G1749" s="2">
        <v>0</v>
      </c>
      <c r="H1749" s="2">
        <v>0</v>
      </c>
      <c r="I1749" s="2">
        <v>0</v>
      </c>
      <c r="J1749" s="2">
        <v>0</v>
      </c>
      <c r="K1749" s="2">
        <v>165</v>
      </c>
      <c r="L1749" s="2">
        <v>113</v>
      </c>
      <c r="M1749" s="2">
        <v>79</v>
      </c>
      <c r="N1749" s="2">
        <v>28.96</v>
      </c>
      <c r="O1749" s="2">
        <v>75</v>
      </c>
      <c r="P1749" s="2">
        <v>72</v>
      </c>
      <c r="Q1749" s="1">
        <f t="shared" si="163"/>
        <v>-3.0896951331690587</v>
      </c>
      <c r="R1749" s="1">
        <f t="shared" si="164"/>
        <v>4.5515828556039362E-2</v>
      </c>
      <c r="S1749" s="1">
        <f t="shared" si="165"/>
        <v>4.3534327566232274E-2</v>
      </c>
      <c r="T1749" s="1">
        <f t="shared" si="166"/>
        <v>0.95646567243376768</v>
      </c>
      <c r="U1749" s="1">
        <f t="shared" si="167"/>
        <v>-1.9330612191957391E-2</v>
      </c>
      <c r="V1749" s="10">
        <f t="shared" si="162"/>
        <v>0</v>
      </c>
      <c r="W1749" s="12"/>
      <c r="X1749" s="12"/>
      <c r="Y1749" s="12"/>
      <c r="Z1749" s="12"/>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19"/>
      <c r="AX1749" s="8"/>
      <c r="AY1749" s="8"/>
      <c r="AZ1749" s="8"/>
      <c r="BA1749" s="8"/>
      <c r="BB1749" s="8"/>
      <c r="BC1749" s="8"/>
      <c r="BD1749" s="8"/>
      <c r="BE1749" s="8"/>
      <c r="BF1749" s="8"/>
      <c r="BG1749" s="8"/>
      <c r="BH1749" s="8"/>
      <c r="BI1749" s="8"/>
    </row>
    <row r="1750" spans="1:61" ht="15" thickBot="1">
      <c r="A1750" s="2">
        <v>0</v>
      </c>
      <c r="B1750" s="2">
        <v>1</v>
      </c>
      <c r="C1750" s="2">
        <v>38</v>
      </c>
      <c r="D1750" s="2">
        <v>1</v>
      </c>
      <c r="E1750" s="2">
        <v>0</v>
      </c>
      <c r="F1750" s="2">
        <v>0</v>
      </c>
      <c r="G1750" s="2">
        <v>0</v>
      </c>
      <c r="H1750" s="2">
        <v>0</v>
      </c>
      <c r="I1750" s="2">
        <v>0</v>
      </c>
      <c r="J1750" s="2">
        <v>0</v>
      </c>
      <c r="K1750" s="2">
        <v>221</v>
      </c>
      <c r="L1750" s="2">
        <v>130</v>
      </c>
      <c r="M1750" s="2">
        <v>87</v>
      </c>
      <c r="N1750" s="2">
        <v>26.43</v>
      </c>
      <c r="O1750" s="2">
        <v>72</v>
      </c>
      <c r="P1750" s="2">
        <v>55</v>
      </c>
      <c r="Q1750" s="1">
        <f t="shared" si="163"/>
        <v>-2.9135210318213192</v>
      </c>
      <c r="R1750" s="1">
        <f t="shared" si="164"/>
        <v>5.4284256380772333E-2</v>
      </c>
      <c r="S1750" s="1">
        <f t="shared" si="165"/>
        <v>5.1489203269641418E-2</v>
      </c>
      <c r="T1750" s="1">
        <f t="shared" si="166"/>
        <v>0.94851079673035854</v>
      </c>
      <c r="U1750" s="1">
        <f t="shared" si="167"/>
        <v>-2.295772125003618E-2</v>
      </c>
      <c r="V1750" s="10">
        <f t="shared" si="162"/>
        <v>0</v>
      </c>
      <c r="W1750" s="12"/>
      <c r="X1750" s="12"/>
      <c r="Y1750" s="12"/>
      <c r="Z1750" s="12"/>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19"/>
      <c r="AX1750" s="8"/>
      <c r="AY1750" s="8"/>
      <c r="AZ1750" s="8"/>
      <c r="BA1750" s="8"/>
      <c r="BB1750" s="8"/>
      <c r="BC1750" s="8"/>
      <c r="BD1750" s="8"/>
      <c r="BE1750" s="8"/>
      <c r="BF1750" s="8"/>
      <c r="BG1750" s="8"/>
      <c r="BH1750" s="8"/>
      <c r="BI1750" s="8"/>
    </row>
    <row r="1751" spans="1:61" ht="15" thickBot="1">
      <c r="A1751" s="2">
        <v>0</v>
      </c>
      <c r="B1751" s="2">
        <v>0</v>
      </c>
      <c r="C1751" s="2">
        <v>54</v>
      </c>
      <c r="D1751" s="2">
        <v>2</v>
      </c>
      <c r="E1751" s="2">
        <v>0</v>
      </c>
      <c r="F1751" s="2">
        <v>0</v>
      </c>
      <c r="G1751" s="2">
        <v>0</v>
      </c>
      <c r="H1751" s="2">
        <v>1</v>
      </c>
      <c r="I1751" s="2">
        <v>0</v>
      </c>
      <c r="J1751" s="2">
        <v>0</v>
      </c>
      <c r="K1751" s="2">
        <v>321</v>
      </c>
      <c r="L1751" s="2">
        <v>150</v>
      </c>
      <c r="M1751" s="2">
        <v>93</v>
      </c>
      <c r="N1751" s="2">
        <v>22.5</v>
      </c>
      <c r="O1751" s="2">
        <v>75</v>
      </c>
      <c r="P1751" s="2">
        <v>131</v>
      </c>
      <c r="Q1751" s="1">
        <f t="shared" si="163"/>
        <v>-0.79606411820807388</v>
      </c>
      <c r="R1751" s="1">
        <f t="shared" si="164"/>
        <v>0.45110095469087674</v>
      </c>
      <c r="S1751" s="1">
        <f t="shared" si="165"/>
        <v>0.31086807105503783</v>
      </c>
      <c r="T1751" s="1">
        <f t="shared" si="166"/>
        <v>0.68913192894496222</v>
      </c>
      <c r="U1751" s="1">
        <f t="shared" si="167"/>
        <v>-0.16169762783401059</v>
      </c>
      <c r="V1751" s="10">
        <f t="shared" si="162"/>
        <v>1</v>
      </c>
      <c r="W1751" s="12"/>
      <c r="X1751" s="12"/>
      <c r="Y1751" s="12"/>
      <c r="Z1751" s="12"/>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19"/>
      <c r="AX1751" s="8"/>
      <c r="AY1751" s="8"/>
      <c r="AZ1751" s="8"/>
      <c r="BA1751" s="8"/>
      <c r="BB1751" s="8"/>
      <c r="BC1751" s="8"/>
      <c r="BD1751" s="8"/>
      <c r="BE1751" s="8"/>
      <c r="BF1751" s="8"/>
      <c r="BG1751" s="8"/>
      <c r="BH1751" s="8"/>
      <c r="BI1751" s="8"/>
    </row>
    <row r="1752" spans="1:61" ht="15" thickBot="1">
      <c r="A1752" s="2">
        <v>0</v>
      </c>
      <c r="B1752" s="2">
        <v>0</v>
      </c>
      <c r="C1752" s="2">
        <v>41</v>
      </c>
      <c r="D1752" s="2">
        <v>3</v>
      </c>
      <c r="E1752" s="2">
        <v>0</v>
      </c>
      <c r="F1752" s="2">
        <v>0</v>
      </c>
      <c r="G1752" s="2">
        <v>0</v>
      </c>
      <c r="H1752" s="2">
        <v>0</v>
      </c>
      <c r="I1752" s="2">
        <v>0</v>
      </c>
      <c r="J1752" s="2">
        <v>0</v>
      </c>
      <c r="K1752" s="2">
        <v>192</v>
      </c>
      <c r="L1752" s="2">
        <v>103</v>
      </c>
      <c r="M1752" s="2">
        <v>72.5</v>
      </c>
      <c r="N1752" s="2">
        <v>22.72</v>
      </c>
      <c r="O1752" s="2">
        <v>61</v>
      </c>
      <c r="P1752" s="2">
        <v>70</v>
      </c>
      <c r="Q1752" s="1">
        <f t="shared" si="163"/>
        <v>-3.6774470901647547</v>
      </c>
      <c r="R1752" s="1">
        <f t="shared" si="164"/>
        <v>2.5287449079207245E-2</v>
      </c>
      <c r="S1752" s="1">
        <f t="shared" si="165"/>
        <v>2.4663765368353491E-2</v>
      </c>
      <c r="T1752" s="1">
        <f t="shared" si="166"/>
        <v>0.97533623463164654</v>
      </c>
      <c r="U1752" s="1">
        <f t="shared" si="167"/>
        <v>-1.0845641047964006E-2</v>
      </c>
      <c r="V1752" s="10">
        <f t="shared" si="162"/>
        <v>0</v>
      </c>
      <c r="W1752" s="12"/>
      <c r="X1752" s="12"/>
      <c r="Y1752" s="12"/>
      <c r="Z1752" s="12"/>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19"/>
      <c r="AX1752" s="8"/>
      <c r="AY1752" s="8"/>
      <c r="AZ1752" s="8"/>
      <c r="BA1752" s="8"/>
      <c r="BB1752" s="8"/>
      <c r="BC1752" s="8"/>
      <c r="BD1752" s="8"/>
      <c r="BE1752" s="8"/>
      <c r="BF1752" s="8"/>
      <c r="BG1752" s="8"/>
      <c r="BH1752" s="8"/>
      <c r="BI1752" s="8"/>
    </row>
    <row r="1753" spans="1:61" ht="15" thickBot="1">
      <c r="A1753" s="2">
        <v>0</v>
      </c>
      <c r="B1753" s="2">
        <v>1</v>
      </c>
      <c r="C1753" s="2">
        <v>39</v>
      </c>
      <c r="D1753" s="2">
        <v>2</v>
      </c>
      <c r="E1753" s="2">
        <v>0</v>
      </c>
      <c r="F1753" s="2">
        <v>0</v>
      </c>
      <c r="G1753" s="2">
        <v>0</v>
      </c>
      <c r="H1753" s="2">
        <v>0</v>
      </c>
      <c r="I1753" s="2">
        <v>0</v>
      </c>
      <c r="J1753" s="2">
        <v>0</v>
      </c>
      <c r="K1753" s="2">
        <v>262</v>
      </c>
      <c r="L1753" s="2">
        <v>126</v>
      </c>
      <c r="M1753" s="2">
        <v>91</v>
      </c>
      <c r="N1753" s="2">
        <v>31.38</v>
      </c>
      <c r="O1753" s="2">
        <v>72</v>
      </c>
      <c r="P1753" s="2">
        <v>84</v>
      </c>
      <c r="Q1753" s="1">
        <f t="shared" si="163"/>
        <v>-2.6413997505459381</v>
      </c>
      <c r="R1753" s="1">
        <f t="shared" si="164"/>
        <v>7.1261451456883118E-2</v>
      </c>
      <c r="S1753" s="1">
        <f t="shared" si="165"/>
        <v>6.6521063891517518E-2</v>
      </c>
      <c r="T1753" s="1">
        <f t="shared" si="166"/>
        <v>0.93347893610848254</v>
      </c>
      <c r="U1753" s="1">
        <f t="shared" si="167"/>
        <v>-2.9895477431093474E-2</v>
      </c>
      <c r="V1753" s="10">
        <f t="shared" si="162"/>
        <v>0</v>
      </c>
      <c r="W1753" s="12"/>
      <c r="X1753" s="12"/>
      <c r="Y1753" s="12"/>
      <c r="Z1753" s="12"/>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19"/>
      <c r="AX1753" s="8"/>
      <c r="AY1753" s="8"/>
      <c r="AZ1753" s="8"/>
      <c r="BA1753" s="8"/>
      <c r="BB1753" s="8"/>
      <c r="BC1753" s="8"/>
      <c r="BD1753" s="8"/>
      <c r="BE1753" s="8"/>
      <c r="BF1753" s="8"/>
      <c r="BG1753" s="8"/>
      <c r="BH1753" s="8"/>
      <c r="BI1753" s="8"/>
    </row>
    <row r="1754" spans="1:61" ht="15" thickBot="1">
      <c r="A1754" s="2">
        <v>0</v>
      </c>
      <c r="B1754" s="2">
        <v>0</v>
      </c>
      <c r="C1754" s="2">
        <v>50</v>
      </c>
      <c r="D1754" s="2">
        <v>2</v>
      </c>
      <c r="E1754" s="2">
        <v>0</v>
      </c>
      <c r="F1754" s="2">
        <v>0</v>
      </c>
      <c r="G1754" s="2">
        <v>0</v>
      </c>
      <c r="H1754" s="2">
        <v>0</v>
      </c>
      <c r="I1754" s="2">
        <v>0</v>
      </c>
      <c r="J1754" s="2">
        <v>0</v>
      </c>
      <c r="K1754" s="2">
        <v>216</v>
      </c>
      <c r="L1754" s="2">
        <v>100</v>
      </c>
      <c r="M1754" s="2">
        <v>70</v>
      </c>
      <c r="N1754" s="2">
        <v>23.88</v>
      </c>
      <c r="O1754" s="2">
        <v>70</v>
      </c>
      <c r="P1754" s="2">
        <v>73</v>
      </c>
      <c r="Q1754" s="1">
        <f t="shared" si="163"/>
        <v>-3.0399447612207293</v>
      </c>
      <c r="R1754" s="1">
        <f t="shared" si="164"/>
        <v>4.7837531908081765E-2</v>
      </c>
      <c r="S1754" s="1">
        <f t="shared" si="165"/>
        <v>4.5653577440551311E-2</v>
      </c>
      <c r="T1754" s="1">
        <f t="shared" si="166"/>
        <v>0.95434642255944868</v>
      </c>
      <c r="U1754" s="1">
        <f t="shared" si="167"/>
        <v>-2.0293950142327495E-2</v>
      </c>
      <c r="V1754" s="10">
        <f t="shared" si="162"/>
        <v>0</v>
      </c>
      <c r="W1754" s="12"/>
      <c r="X1754" s="12"/>
      <c r="Y1754" s="12"/>
      <c r="Z1754" s="12"/>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19"/>
      <c r="AX1754" s="8"/>
      <c r="AY1754" s="8"/>
      <c r="AZ1754" s="8"/>
      <c r="BA1754" s="8"/>
      <c r="BB1754" s="8"/>
      <c r="BC1754" s="8"/>
      <c r="BD1754" s="8"/>
      <c r="BE1754" s="8"/>
      <c r="BF1754" s="8"/>
      <c r="BG1754" s="8"/>
      <c r="BH1754" s="8"/>
      <c r="BI1754" s="8"/>
    </row>
    <row r="1755" spans="1:61" ht="15" thickBot="1">
      <c r="A1755" s="2">
        <v>1</v>
      </c>
      <c r="B1755" s="2">
        <v>1</v>
      </c>
      <c r="C1755" s="2">
        <v>68</v>
      </c>
      <c r="D1755" s="2">
        <v>1</v>
      </c>
      <c r="E1755" s="2">
        <v>0</v>
      </c>
      <c r="F1755" s="2">
        <v>0</v>
      </c>
      <c r="G1755" s="2">
        <v>0</v>
      </c>
      <c r="H1755" s="2">
        <v>0</v>
      </c>
      <c r="I1755" s="2">
        <v>1</v>
      </c>
      <c r="J1755" s="2">
        <v>1</v>
      </c>
      <c r="K1755" s="2">
        <v>184</v>
      </c>
      <c r="L1755" s="2">
        <v>157</v>
      </c>
      <c r="M1755" s="2">
        <v>97</v>
      </c>
      <c r="N1755" s="2">
        <v>33.159999999999997</v>
      </c>
      <c r="O1755" s="2">
        <v>110</v>
      </c>
      <c r="P1755" s="2">
        <v>148</v>
      </c>
      <c r="Q1755" s="1">
        <f t="shared" si="163"/>
        <v>0.13948431121114524</v>
      </c>
      <c r="R1755" s="1">
        <f t="shared" si="164"/>
        <v>1.1496807684777446</v>
      </c>
      <c r="S1755" s="1">
        <f t="shared" si="165"/>
        <v>0.53481465031287834</v>
      </c>
      <c r="T1755" s="1">
        <f t="shared" si="166"/>
        <v>0.53481465031287834</v>
      </c>
      <c r="U1755" s="1">
        <f t="shared" si="167"/>
        <v>-0.27179670450860421</v>
      </c>
      <c r="V1755" s="10">
        <f t="shared" si="162"/>
        <v>1</v>
      </c>
      <c r="W1755" s="12"/>
      <c r="X1755" s="12"/>
      <c r="Y1755" s="12"/>
      <c r="Z1755" s="12"/>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19"/>
      <c r="AX1755" s="8"/>
      <c r="AY1755" s="8"/>
      <c r="AZ1755" s="8"/>
      <c r="BA1755" s="8"/>
      <c r="BB1755" s="8"/>
      <c r="BC1755" s="8"/>
      <c r="BD1755" s="8"/>
      <c r="BE1755" s="8"/>
      <c r="BF1755" s="8"/>
      <c r="BG1755" s="8"/>
      <c r="BH1755" s="8"/>
      <c r="BI1755" s="8"/>
    </row>
    <row r="1756" spans="1:61" ht="15" thickBot="1">
      <c r="A1756" s="2">
        <v>0</v>
      </c>
      <c r="B1756" s="2">
        <v>1</v>
      </c>
      <c r="C1756" s="2">
        <v>54</v>
      </c>
      <c r="D1756" s="2">
        <v>4</v>
      </c>
      <c r="E1756" s="2">
        <v>0</v>
      </c>
      <c r="F1756" s="2">
        <v>0</v>
      </c>
      <c r="G1756" s="2">
        <v>0</v>
      </c>
      <c r="H1756" s="2">
        <v>0</v>
      </c>
      <c r="I1756" s="2">
        <v>1</v>
      </c>
      <c r="J1756" s="2">
        <v>0</v>
      </c>
      <c r="K1756" s="2">
        <v>225</v>
      </c>
      <c r="L1756" s="2">
        <v>134.5</v>
      </c>
      <c r="M1756" s="2">
        <v>92.5</v>
      </c>
      <c r="N1756" s="2">
        <v>30.62</v>
      </c>
      <c r="O1756" s="2">
        <v>78</v>
      </c>
      <c r="P1756" s="2">
        <v>69</v>
      </c>
      <c r="Q1756" s="1">
        <f t="shared" si="163"/>
        <v>-1.6353337948198963</v>
      </c>
      <c r="R1756" s="1">
        <f t="shared" si="164"/>
        <v>0.19488730806700538</v>
      </c>
      <c r="S1756" s="1">
        <f t="shared" si="165"/>
        <v>0.16310099433751518</v>
      </c>
      <c r="T1756" s="1">
        <f t="shared" si="166"/>
        <v>0.83689900566248476</v>
      </c>
      <c r="U1756" s="1">
        <f t="shared" si="167"/>
        <v>-7.7326948135653634E-2</v>
      </c>
      <c r="V1756" s="10">
        <f t="shared" si="162"/>
        <v>1</v>
      </c>
      <c r="W1756" s="12"/>
      <c r="X1756" s="12"/>
      <c r="Y1756" s="12"/>
      <c r="Z1756" s="12"/>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19"/>
      <c r="AX1756" s="8"/>
      <c r="AY1756" s="8"/>
      <c r="AZ1756" s="8"/>
      <c r="BA1756" s="8"/>
      <c r="BB1756" s="8"/>
      <c r="BC1756" s="8"/>
      <c r="BD1756" s="8"/>
      <c r="BE1756" s="8"/>
      <c r="BF1756" s="8"/>
      <c r="BG1756" s="8"/>
      <c r="BH1756" s="8"/>
      <c r="BI1756" s="8"/>
    </row>
    <row r="1757" spans="1:61" ht="15" thickBot="1">
      <c r="A1757" s="2">
        <v>0</v>
      </c>
      <c r="B1757" s="2">
        <v>0</v>
      </c>
      <c r="C1757" s="2">
        <v>49</v>
      </c>
      <c r="D1757" s="2">
        <v>4</v>
      </c>
      <c r="E1757" s="2">
        <v>0</v>
      </c>
      <c r="F1757" s="2">
        <v>0</v>
      </c>
      <c r="G1757" s="2">
        <v>0</v>
      </c>
      <c r="H1757" s="2">
        <v>0</v>
      </c>
      <c r="I1757" s="2">
        <v>0</v>
      </c>
      <c r="J1757" s="2">
        <v>0</v>
      </c>
      <c r="K1757" s="2">
        <v>224</v>
      </c>
      <c r="L1757" s="2">
        <v>130</v>
      </c>
      <c r="M1757" s="2">
        <v>87</v>
      </c>
      <c r="N1757" s="2">
        <v>29.01</v>
      </c>
      <c r="O1757" s="2">
        <v>75</v>
      </c>
      <c r="P1757" s="2">
        <v>73</v>
      </c>
      <c r="Q1757" s="1">
        <f t="shared" si="163"/>
        <v>-2.7710254444800064</v>
      </c>
      <c r="R1757" s="1">
        <f t="shared" si="164"/>
        <v>6.2597781269714603E-2</v>
      </c>
      <c r="S1757" s="1">
        <f t="shared" si="165"/>
        <v>5.8910137375701603E-2</v>
      </c>
      <c r="T1757" s="1">
        <f t="shared" si="166"/>
        <v>0.94108986262429839</v>
      </c>
      <c r="U1757" s="1">
        <f t="shared" si="167"/>
        <v>-2.6368904757112167E-2</v>
      </c>
      <c r="V1757" s="10">
        <f t="shared" si="162"/>
        <v>0</v>
      </c>
      <c r="W1757" s="12"/>
      <c r="X1757" s="12"/>
      <c r="Y1757" s="12"/>
      <c r="Z1757" s="12"/>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19"/>
      <c r="AX1757" s="8"/>
      <c r="AY1757" s="8"/>
      <c r="AZ1757" s="8"/>
      <c r="BA1757" s="8"/>
      <c r="BB1757" s="8"/>
      <c r="BC1757" s="8"/>
      <c r="BD1757" s="8"/>
      <c r="BE1757" s="8"/>
      <c r="BF1757" s="8"/>
      <c r="BG1757" s="8"/>
      <c r="BH1757" s="8"/>
      <c r="BI1757" s="8"/>
    </row>
    <row r="1758" spans="1:61" ht="15" thickBot="1">
      <c r="A1758" s="2">
        <v>0</v>
      </c>
      <c r="B1758" s="2">
        <v>0</v>
      </c>
      <c r="C1758" s="2">
        <v>40</v>
      </c>
      <c r="D1758" s="2">
        <v>3</v>
      </c>
      <c r="E1758" s="2">
        <v>1</v>
      </c>
      <c r="F1758" s="2">
        <v>20</v>
      </c>
      <c r="G1758" s="2">
        <v>0</v>
      </c>
      <c r="H1758" s="2">
        <v>0</v>
      </c>
      <c r="I1758" s="2">
        <v>0</v>
      </c>
      <c r="J1758" s="2">
        <v>0</v>
      </c>
      <c r="K1758" s="2">
        <v>237</v>
      </c>
      <c r="L1758" s="2">
        <v>112.5</v>
      </c>
      <c r="M1758" s="2">
        <v>77.5</v>
      </c>
      <c r="N1758" s="2">
        <v>23.58</v>
      </c>
      <c r="O1758" s="2">
        <v>75</v>
      </c>
      <c r="P1758" s="2">
        <v>84</v>
      </c>
      <c r="Q1758" s="1">
        <f t="shared" si="163"/>
        <v>-3.0235874339541562</v>
      </c>
      <c r="R1758" s="1">
        <f t="shared" si="164"/>
        <v>4.862646086716501E-2</v>
      </c>
      <c r="S1758" s="1">
        <f t="shared" si="165"/>
        <v>4.6371575276627303E-2</v>
      </c>
      <c r="T1758" s="1">
        <f t="shared" si="166"/>
        <v>0.95362842472337273</v>
      </c>
      <c r="U1758" s="1">
        <f t="shared" si="167"/>
        <v>-2.0620812431303304E-2</v>
      </c>
      <c r="V1758" s="10">
        <f t="shared" si="162"/>
        <v>0</v>
      </c>
      <c r="W1758" s="12"/>
      <c r="X1758" s="12"/>
      <c r="Y1758" s="12"/>
      <c r="Z1758" s="12"/>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19"/>
      <c r="AX1758" s="8"/>
      <c r="AY1758" s="8"/>
      <c r="AZ1758" s="8"/>
      <c r="BA1758" s="8"/>
      <c r="BB1758" s="8"/>
      <c r="BC1758" s="8"/>
      <c r="BD1758" s="8"/>
      <c r="BE1758" s="8"/>
      <c r="BF1758" s="8"/>
      <c r="BG1758" s="8"/>
      <c r="BH1758" s="8"/>
      <c r="BI1758" s="8"/>
    </row>
    <row r="1759" spans="1:61" ht="15" thickBot="1">
      <c r="A1759" s="2">
        <v>0</v>
      </c>
      <c r="B1759" s="2">
        <v>1</v>
      </c>
      <c r="C1759" s="2">
        <v>38</v>
      </c>
      <c r="D1759" s="2">
        <v>2</v>
      </c>
      <c r="E1759" s="2">
        <v>1</v>
      </c>
      <c r="F1759" s="2">
        <v>7</v>
      </c>
      <c r="G1759" s="2">
        <v>0</v>
      </c>
      <c r="H1759" s="2">
        <v>0</v>
      </c>
      <c r="I1759" s="2">
        <v>0</v>
      </c>
      <c r="J1759" s="2">
        <v>0</v>
      </c>
      <c r="K1759" s="2">
        <v>229</v>
      </c>
      <c r="L1759" s="2">
        <v>116</v>
      </c>
      <c r="M1759" s="2">
        <v>70</v>
      </c>
      <c r="N1759" s="2">
        <v>26.65</v>
      </c>
      <c r="O1759" s="2">
        <v>77</v>
      </c>
      <c r="P1759" s="2">
        <v>71</v>
      </c>
      <c r="Q1759" s="1">
        <f t="shared" si="163"/>
        <v>-2.7901284269596687</v>
      </c>
      <c r="R1759" s="1">
        <f t="shared" si="164"/>
        <v>6.1413326281741086E-2</v>
      </c>
      <c r="S1759" s="1">
        <f t="shared" si="165"/>
        <v>5.7859954045309921E-2</v>
      </c>
      <c r="T1759" s="1">
        <f t="shared" si="166"/>
        <v>0.94214004595469003</v>
      </c>
      <c r="U1759" s="1">
        <f t="shared" si="167"/>
        <v>-2.5884535991965246E-2</v>
      </c>
      <c r="V1759" s="10">
        <f t="shared" si="162"/>
        <v>0</v>
      </c>
      <c r="W1759" s="12"/>
      <c r="X1759" s="12"/>
      <c r="Y1759" s="12"/>
      <c r="Z1759" s="12"/>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19"/>
      <c r="AX1759" s="8"/>
      <c r="AY1759" s="8"/>
      <c r="AZ1759" s="8"/>
      <c r="BA1759" s="8"/>
      <c r="BB1759" s="8"/>
      <c r="BC1759" s="8"/>
      <c r="BD1759" s="8"/>
      <c r="BE1759" s="8"/>
      <c r="BF1759" s="8"/>
      <c r="BG1759" s="8"/>
      <c r="BH1759" s="8"/>
      <c r="BI1759" s="8"/>
    </row>
    <row r="1760" spans="1:61" ht="15" thickBot="1">
      <c r="A1760" s="2">
        <v>0</v>
      </c>
      <c r="B1760" s="2">
        <v>0</v>
      </c>
      <c r="C1760" s="2">
        <v>48</v>
      </c>
      <c r="D1760" s="2">
        <v>3</v>
      </c>
      <c r="E1760" s="2">
        <v>1</v>
      </c>
      <c r="F1760" s="2">
        <v>20</v>
      </c>
      <c r="G1760" s="2">
        <v>0</v>
      </c>
      <c r="H1760" s="2">
        <v>0</v>
      </c>
      <c r="I1760" s="2">
        <v>0</v>
      </c>
      <c r="J1760" s="2">
        <v>0</v>
      </c>
      <c r="K1760" s="2">
        <v>253</v>
      </c>
      <c r="L1760" s="2">
        <v>105</v>
      </c>
      <c r="M1760" s="2">
        <v>59</v>
      </c>
      <c r="N1760" s="2">
        <v>19.420000000000002</v>
      </c>
      <c r="O1760" s="2">
        <v>62</v>
      </c>
      <c r="P1760" s="2">
        <v>83</v>
      </c>
      <c r="Q1760" s="1">
        <f t="shared" si="163"/>
        <v>-2.5094647497991645</v>
      </c>
      <c r="R1760" s="1">
        <f t="shared" si="164"/>
        <v>8.131174972572601E-2</v>
      </c>
      <c r="S1760" s="1">
        <f t="shared" si="165"/>
        <v>7.5197323756401119E-2</v>
      </c>
      <c r="T1760" s="1">
        <f t="shared" si="166"/>
        <v>0.92480267624359891</v>
      </c>
      <c r="U1760" s="1">
        <f t="shared" si="167"/>
        <v>-3.3950922137056652E-2</v>
      </c>
      <c r="V1760" s="10">
        <f t="shared" si="162"/>
        <v>0</v>
      </c>
      <c r="W1760" s="12"/>
      <c r="X1760" s="12"/>
      <c r="Y1760" s="12"/>
      <c r="Z1760" s="12"/>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19"/>
      <c r="AX1760" s="8"/>
      <c r="AY1760" s="8"/>
      <c r="AZ1760" s="8"/>
      <c r="BA1760" s="8"/>
      <c r="BB1760" s="8"/>
      <c r="BC1760" s="8"/>
      <c r="BD1760" s="8"/>
      <c r="BE1760" s="8"/>
      <c r="BF1760" s="8"/>
      <c r="BG1760" s="8"/>
      <c r="BH1760" s="8"/>
      <c r="BI1760" s="8"/>
    </row>
    <row r="1761" spans="1:61" ht="15" thickBot="1">
      <c r="A1761" s="2">
        <v>0</v>
      </c>
      <c r="B1761" s="2">
        <v>1</v>
      </c>
      <c r="C1761" s="2">
        <v>50</v>
      </c>
      <c r="D1761" s="2">
        <v>1</v>
      </c>
      <c r="E1761" s="2">
        <v>1</v>
      </c>
      <c r="F1761" s="2">
        <v>30</v>
      </c>
      <c r="G1761" s="2">
        <v>0</v>
      </c>
      <c r="H1761" s="2">
        <v>0</v>
      </c>
      <c r="I1761" s="2">
        <v>0</v>
      </c>
      <c r="J1761" s="2">
        <v>0</v>
      </c>
      <c r="K1761" s="2">
        <v>234</v>
      </c>
      <c r="L1761" s="2">
        <v>122</v>
      </c>
      <c r="M1761" s="2">
        <v>81.5</v>
      </c>
      <c r="N1761" s="2">
        <v>29.64</v>
      </c>
      <c r="O1761" s="2">
        <v>64</v>
      </c>
      <c r="P1761" s="2">
        <v>76</v>
      </c>
      <c r="Q1761" s="1">
        <f t="shared" si="163"/>
        <v>-1.4176835690677949</v>
      </c>
      <c r="R1761" s="1">
        <f t="shared" si="164"/>
        <v>0.24227457972440258</v>
      </c>
      <c r="S1761" s="1">
        <f t="shared" si="165"/>
        <v>0.19502498375049337</v>
      </c>
      <c r="T1761" s="1">
        <f t="shared" si="166"/>
        <v>0.80497501624950663</v>
      </c>
      <c r="U1761" s="1">
        <f t="shared" si="167"/>
        <v>-9.4217598481017809E-2</v>
      </c>
      <c r="V1761" s="10">
        <f t="shared" si="162"/>
        <v>1</v>
      </c>
      <c r="W1761" s="12"/>
      <c r="X1761" s="12"/>
      <c r="Y1761" s="12"/>
      <c r="Z1761" s="12"/>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19"/>
      <c r="AX1761" s="8"/>
      <c r="AY1761" s="8"/>
      <c r="AZ1761" s="8"/>
      <c r="BA1761" s="8"/>
      <c r="BB1761" s="8"/>
      <c r="BC1761" s="8"/>
      <c r="BD1761" s="8"/>
      <c r="BE1761" s="8"/>
      <c r="BF1761" s="8"/>
      <c r="BG1761" s="8"/>
      <c r="BH1761" s="8"/>
      <c r="BI1761" s="8"/>
    </row>
    <row r="1762" spans="1:61" ht="15" thickBot="1">
      <c r="A1762" s="2">
        <v>0</v>
      </c>
      <c r="B1762" s="2">
        <v>0</v>
      </c>
      <c r="C1762" s="2">
        <v>50</v>
      </c>
      <c r="D1762" s="2">
        <v>1</v>
      </c>
      <c r="E1762" s="2">
        <v>0</v>
      </c>
      <c r="F1762" s="2">
        <v>0</v>
      </c>
      <c r="G1762" s="2">
        <v>0</v>
      </c>
      <c r="H1762" s="2">
        <v>0</v>
      </c>
      <c r="I1762" s="2">
        <v>0</v>
      </c>
      <c r="J1762" s="2">
        <v>0</v>
      </c>
      <c r="K1762" s="2">
        <v>281</v>
      </c>
      <c r="L1762" s="2">
        <v>107.5</v>
      </c>
      <c r="M1762" s="2">
        <v>74</v>
      </c>
      <c r="N1762" s="2">
        <v>23.44</v>
      </c>
      <c r="O1762" s="2">
        <v>85</v>
      </c>
      <c r="P1762" s="2">
        <v>79</v>
      </c>
      <c r="Q1762" s="1">
        <f t="shared" si="163"/>
        <v>-2.7539238577071838</v>
      </c>
      <c r="R1762" s="1">
        <f t="shared" si="164"/>
        <v>6.3677508870495558E-2</v>
      </c>
      <c r="S1762" s="1">
        <f t="shared" si="165"/>
        <v>5.9865427575049347E-2</v>
      </c>
      <c r="T1762" s="1">
        <f t="shared" si="166"/>
        <v>0.94013457242495069</v>
      </c>
      <c r="U1762" s="1">
        <f t="shared" si="167"/>
        <v>-2.6809976316809019E-2</v>
      </c>
      <c r="V1762" s="10">
        <f t="shared" si="162"/>
        <v>0</v>
      </c>
      <c r="W1762" s="12"/>
      <c r="X1762" s="12"/>
      <c r="Y1762" s="12"/>
      <c r="Z1762" s="12"/>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19"/>
      <c r="AX1762" s="8"/>
      <c r="AY1762" s="8"/>
      <c r="AZ1762" s="8"/>
      <c r="BA1762" s="8"/>
      <c r="BB1762" s="8"/>
      <c r="BC1762" s="8"/>
      <c r="BD1762" s="8"/>
      <c r="BE1762" s="8"/>
      <c r="BF1762" s="8"/>
      <c r="BG1762" s="8"/>
      <c r="BH1762" s="8"/>
      <c r="BI1762" s="8"/>
    </row>
    <row r="1763" spans="1:61" ht="15" thickBot="1">
      <c r="A1763" s="2">
        <v>0</v>
      </c>
      <c r="B1763" s="2">
        <v>1</v>
      </c>
      <c r="C1763" s="2">
        <v>44</v>
      </c>
      <c r="D1763" s="2">
        <v>1</v>
      </c>
      <c r="E1763" s="2">
        <v>0</v>
      </c>
      <c r="F1763" s="2">
        <v>0</v>
      </c>
      <c r="G1763" s="2">
        <v>0</v>
      </c>
      <c r="H1763" s="2">
        <v>0</v>
      </c>
      <c r="I1763" s="2">
        <v>0</v>
      </c>
      <c r="J1763" s="2">
        <v>0</v>
      </c>
      <c r="K1763" s="2">
        <v>273</v>
      </c>
      <c r="L1763" s="2">
        <v>120</v>
      </c>
      <c r="M1763" s="2">
        <v>80</v>
      </c>
      <c r="N1763" s="2">
        <v>29.89</v>
      </c>
      <c r="O1763" s="2">
        <v>76</v>
      </c>
      <c r="P1763" s="2">
        <v>87</v>
      </c>
      <c r="Q1763" s="1">
        <f t="shared" si="163"/>
        <v>-2.2995537862006454</v>
      </c>
      <c r="R1763" s="1">
        <f t="shared" si="164"/>
        <v>0.10030359058497142</v>
      </c>
      <c r="S1763" s="1">
        <f t="shared" si="165"/>
        <v>9.1159922991476808E-2</v>
      </c>
      <c r="T1763" s="1">
        <f t="shared" si="166"/>
        <v>0.90884007700852321</v>
      </c>
      <c r="U1763" s="1">
        <f t="shared" si="167"/>
        <v>-4.1512530180713499E-2</v>
      </c>
      <c r="V1763" s="10">
        <f t="shared" si="162"/>
        <v>0</v>
      </c>
      <c r="W1763" s="12"/>
      <c r="X1763" s="12"/>
      <c r="Y1763" s="12"/>
      <c r="Z1763" s="12"/>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19"/>
      <c r="AX1763" s="8"/>
      <c r="AY1763" s="8"/>
      <c r="AZ1763" s="8"/>
      <c r="BA1763" s="8"/>
      <c r="BB1763" s="8"/>
      <c r="BC1763" s="8"/>
      <c r="BD1763" s="8"/>
      <c r="BE1763" s="8"/>
      <c r="BF1763" s="8"/>
      <c r="BG1763" s="8"/>
      <c r="BH1763" s="8"/>
      <c r="BI1763" s="8"/>
    </row>
    <row r="1764" spans="1:61" ht="15" thickBot="1">
      <c r="A1764" s="2">
        <v>0</v>
      </c>
      <c r="B1764" s="2">
        <v>1</v>
      </c>
      <c r="C1764" s="2">
        <v>44</v>
      </c>
      <c r="D1764" s="2">
        <v>1</v>
      </c>
      <c r="E1764" s="2">
        <v>1</v>
      </c>
      <c r="F1764" s="2">
        <v>20</v>
      </c>
      <c r="G1764" s="2">
        <v>0</v>
      </c>
      <c r="H1764" s="2">
        <v>0</v>
      </c>
      <c r="I1764" s="2">
        <v>0</v>
      </c>
      <c r="J1764" s="2">
        <v>0</v>
      </c>
      <c r="K1764" s="2">
        <v>163</v>
      </c>
      <c r="L1764" s="2">
        <v>105</v>
      </c>
      <c r="M1764" s="2">
        <v>72.5</v>
      </c>
      <c r="N1764" s="2">
        <v>21.02</v>
      </c>
      <c r="O1764" s="2">
        <v>67</v>
      </c>
      <c r="P1764" s="2">
        <v>62</v>
      </c>
      <c r="Q1764" s="1">
        <f t="shared" si="163"/>
        <v>-2.5307748134905799</v>
      </c>
      <c r="R1764" s="1">
        <f t="shared" si="164"/>
        <v>7.9597323307246406E-2</v>
      </c>
      <c r="S1764" s="1">
        <f t="shared" si="165"/>
        <v>7.3728714946613039E-2</v>
      </c>
      <c r="T1764" s="1">
        <f t="shared" si="166"/>
        <v>0.92627128505338696</v>
      </c>
      <c r="U1764" s="1">
        <f t="shared" si="167"/>
        <v>-3.3261799120553756E-2</v>
      </c>
      <c r="V1764" s="10">
        <f t="shared" si="162"/>
        <v>0</v>
      </c>
      <c r="W1764" s="12"/>
      <c r="X1764" s="12"/>
      <c r="Y1764" s="12"/>
      <c r="Z1764" s="12"/>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19"/>
      <c r="AX1764" s="8"/>
      <c r="AY1764" s="8"/>
      <c r="AZ1764" s="8"/>
      <c r="BA1764" s="8"/>
      <c r="BB1764" s="8"/>
      <c r="BC1764" s="8"/>
      <c r="BD1764" s="8"/>
      <c r="BE1764" s="8"/>
      <c r="BF1764" s="8"/>
      <c r="BG1764" s="8"/>
      <c r="BH1764" s="8"/>
      <c r="BI1764" s="8"/>
    </row>
    <row r="1765" spans="1:61" ht="15" thickBot="1">
      <c r="A1765" s="2">
        <v>0</v>
      </c>
      <c r="B1765" s="2">
        <v>0</v>
      </c>
      <c r="C1765" s="2">
        <v>45</v>
      </c>
      <c r="D1765" s="2">
        <v>2</v>
      </c>
      <c r="E1765" s="2">
        <v>0</v>
      </c>
      <c r="F1765" s="2">
        <v>0</v>
      </c>
      <c r="G1765" s="2">
        <v>0</v>
      </c>
      <c r="H1765" s="2">
        <v>0</v>
      </c>
      <c r="I1765" s="2">
        <v>0</v>
      </c>
      <c r="J1765" s="2">
        <v>0</v>
      </c>
      <c r="K1765" s="2">
        <v>229</v>
      </c>
      <c r="L1765" s="2">
        <v>130</v>
      </c>
      <c r="M1765" s="2">
        <v>80</v>
      </c>
      <c r="N1765" s="2">
        <v>21.72</v>
      </c>
      <c r="O1765" s="2">
        <v>75</v>
      </c>
      <c r="P1765" s="2">
        <v>77</v>
      </c>
      <c r="Q1765" s="1">
        <f t="shared" si="163"/>
        <v>-2.9106385112640849</v>
      </c>
      <c r="R1765" s="1">
        <f t="shared" si="164"/>
        <v>5.4440957604471873E-2</v>
      </c>
      <c r="S1765" s="1">
        <f t="shared" si="165"/>
        <v>5.1630162136487363E-2</v>
      </c>
      <c r="T1765" s="1">
        <f t="shared" si="166"/>
        <v>0.94836983786351259</v>
      </c>
      <c r="U1765" s="1">
        <f t="shared" si="167"/>
        <v>-2.3022266859330488E-2</v>
      </c>
      <c r="V1765" s="10">
        <f t="shared" si="162"/>
        <v>0</v>
      </c>
      <c r="W1765" s="12"/>
      <c r="X1765" s="12"/>
      <c r="Y1765" s="12"/>
      <c r="Z1765" s="12"/>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19"/>
      <c r="AX1765" s="8"/>
      <c r="AY1765" s="8"/>
      <c r="AZ1765" s="8"/>
      <c r="BA1765" s="8"/>
      <c r="BB1765" s="8"/>
      <c r="BC1765" s="8"/>
      <c r="BD1765" s="8"/>
      <c r="BE1765" s="8"/>
      <c r="BF1765" s="8"/>
      <c r="BG1765" s="8"/>
      <c r="BH1765" s="8"/>
      <c r="BI1765" s="8"/>
    </row>
    <row r="1766" spans="1:61" ht="15" thickBot="1">
      <c r="A1766" s="2">
        <v>0</v>
      </c>
      <c r="B1766" s="2">
        <v>0</v>
      </c>
      <c r="C1766" s="2">
        <v>52</v>
      </c>
      <c r="D1766" s="2">
        <v>1</v>
      </c>
      <c r="E1766" s="2">
        <v>0</v>
      </c>
      <c r="F1766" s="2">
        <v>0</v>
      </c>
      <c r="G1766" s="2">
        <v>0</v>
      </c>
      <c r="H1766" s="2">
        <v>0</v>
      </c>
      <c r="I1766" s="2">
        <v>0</v>
      </c>
      <c r="J1766" s="2">
        <v>0</v>
      </c>
      <c r="K1766" s="2">
        <v>210</v>
      </c>
      <c r="L1766" s="2">
        <v>146.5</v>
      </c>
      <c r="M1766" s="2">
        <v>82</v>
      </c>
      <c r="N1766" s="2">
        <v>32.270000000000003</v>
      </c>
      <c r="O1766" s="2">
        <v>85</v>
      </c>
      <c r="P1766" s="2">
        <v>72</v>
      </c>
      <c r="Q1766" s="1">
        <f t="shared" si="163"/>
        <v>-2.2159116641012258</v>
      </c>
      <c r="R1766" s="1">
        <f t="shared" si="164"/>
        <v>0.10905404825467811</v>
      </c>
      <c r="S1766" s="1">
        <f t="shared" si="165"/>
        <v>9.8330688595652152E-2</v>
      </c>
      <c r="T1766" s="1">
        <f t="shared" si="166"/>
        <v>0.90166931140434781</v>
      </c>
      <c r="U1766" s="1">
        <f t="shared" si="167"/>
        <v>-4.49527114212925E-2</v>
      </c>
      <c r="V1766" s="10">
        <f t="shared" si="162"/>
        <v>0</v>
      </c>
      <c r="W1766" s="12"/>
      <c r="X1766" s="12"/>
      <c r="Y1766" s="12"/>
      <c r="Z1766" s="12"/>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19"/>
      <c r="AX1766" s="8"/>
      <c r="AY1766" s="8"/>
      <c r="AZ1766" s="8"/>
      <c r="BA1766" s="8"/>
      <c r="BB1766" s="8"/>
      <c r="BC1766" s="8"/>
      <c r="BD1766" s="8"/>
      <c r="BE1766" s="8"/>
      <c r="BF1766" s="8"/>
      <c r="BG1766" s="8"/>
      <c r="BH1766" s="8"/>
      <c r="BI1766" s="8"/>
    </row>
    <row r="1767" spans="1:61" ht="15" thickBot="1">
      <c r="A1767" s="2">
        <v>0</v>
      </c>
      <c r="B1767" s="2">
        <v>1</v>
      </c>
      <c r="C1767" s="2">
        <v>51</v>
      </c>
      <c r="D1767" s="2">
        <v>3</v>
      </c>
      <c r="E1767" s="2">
        <v>1</v>
      </c>
      <c r="F1767" s="2">
        <v>20</v>
      </c>
      <c r="G1767" s="2">
        <v>0</v>
      </c>
      <c r="H1767" s="2">
        <v>0</v>
      </c>
      <c r="I1767" s="2">
        <v>0</v>
      </c>
      <c r="J1767" s="2">
        <v>0</v>
      </c>
      <c r="K1767" s="2">
        <v>163</v>
      </c>
      <c r="L1767" s="2">
        <v>126</v>
      </c>
      <c r="M1767" s="2">
        <v>78</v>
      </c>
      <c r="N1767" s="2">
        <v>26.56</v>
      </c>
      <c r="O1767" s="2">
        <v>63</v>
      </c>
      <c r="P1767" s="2">
        <v>78</v>
      </c>
      <c r="Q1767" s="1">
        <f t="shared" si="163"/>
        <v>-1.7169511504385904</v>
      </c>
      <c r="R1767" s="1">
        <f t="shared" si="164"/>
        <v>0.17961292675769144</v>
      </c>
      <c r="S1767" s="1">
        <f t="shared" si="165"/>
        <v>0.15226429168708694</v>
      </c>
      <c r="T1767" s="1">
        <f t="shared" si="166"/>
        <v>0.84773570831291312</v>
      </c>
      <c r="U1767" s="1">
        <f t="shared" si="167"/>
        <v>-7.1739523110663811E-2</v>
      </c>
      <c r="V1767" s="10">
        <f t="shared" si="162"/>
        <v>1</v>
      </c>
      <c r="W1767" s="12"/>
      <c r="X1767" s="12"/>
      <c r="Y1767" s="12"/>
      <c r="Z1767" s="12"/>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19"/>
      <c r="AX1767" s="8"/>
      <c r="AY1767" s="8"/>
      <c r="AZ1767" s="8"/>
      <c r="BA1767" s="8"/>
      <c r="BB1767" s="8"/>
      <c r="BC1767" s="8"/>
      <c r="BD1767" s="8"/>
      <c r="BE1767" s="8"/>
      <c r="BF1767" s="8"/>
      <c r="BG1767" s="8"/>
      <c r="BH1767" s="8"/>
      <c r="BI1767" s="8"/>
    </row>
    <row r="1768" spans="1:61" ht="15" thickBot="1">
      <c r="A1768" s="2">
        <v>0</v>
      </c>
      <c r="B1768" s="2">
        <v>1</v>
      </c>
      <c r="C1768" s="2">
        <v>57</v>
      </c>
      <c r="D1768" s="2">
        <v>4</v>
      </c>
      <c r="E1768" s="2">
        <v>0</v>
      </c>
      <c r="F1768" s="2">
        <v>0</v>
      </c>
      <c r="G1768" s="2">
        <v>0</v>
      </c>
      <c r="H1768" s="2">
        <v>0</v>
      </c>
      <c r="I1768" s="2">
        <v>0</v>
      </c>
      <c r="J1768" s="2">
        <v>0</v>
      </c>
      <c r="K1768" s="2">
        <v>251</v>
      </c>
      <c r="L1768" s="2">
        <v>114</v>
      </c>
      <c r="M1768" s="2">
        <v>75</v>
      </c>
      <c r="N1768" s="2">
        <v>26.35</v>
      </c>
      <c r="O1768" s="2">
        <v>80</v>
      </c>
      <c r="P1768" s="2">
        <v>72</v>
      </c>
      <c r="Q1768" s="1">
        <f t="shared" si="163"/>
        <v>-1.8798937104698403</v>
      </c>
      <c r="R1768" s="1">
        <f t="shared" si="164"/>
        <v>0.15260632534950294</v>
      </c>
      <c r="S1768" s="1">
        <f t="shared" si="165"/>
        <v>0.13240108265346226</v>
      </c>
      <c r="T1768" s="1">
        <f t="shared" si="166"/>
        <v>0.86759891734653771</v>
      </c>
      <c r="U1768" s="1">
        <f t="shared" si="167"/>
        <v>-6.1680998601963591E-2</v>
      </c>
      <c r="V1768" s="10">
        <f t="shared" si="162"/>
        <v>1</v>
      </c>
      <c r="W1768" s="12"/>
      <c r="X1768" s="12"/>
      <c r="Y1768" s="12"/>
      <c r="Z1768" s="12"/>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19"/>
      <c r="AX1768" s="8"/>
      <c r="AY1768" s="8"/>
      <c r="AZ1768" s="8"/>
      <c r="BA1768" s="8"/>
      <c r="BB1768" s="8"/>
      <c r="BC1768" s="8"/>
      <c r="BD1768" s="8"/>
      <c r="BE1768" s="8"/>
      <c r="BF1768" s="8"/>
      <c r="BG1768" s="8"/>
      <c r="BH1768" s="8"/>
      <c r="BI1768" s="8"/>
    </row>
    <row r="1769" spans="1:61" ht="15" thickBot="1">
      <c r="A1769" s="2">
        <v>1</v>
      </c>
      <c r="B1769" s="2">
        <v>1</v>
      </c>
      <c r="C1769" s="2">
        <v>60</v>
      </c>
      <c r="D1769" s="2">
        <v>2</v>
      </c>
      <c r="E1769" s="2">
        <v>1</v>
      </c>
      <c r="F1769" s="2">
        <v>20</v>
      </c>
      <c r="G1769" s="2">
        <v>0</v>
      </c>
      <c r="H1769" s="2">
        <v>0</v>
      </c>
      <c r="I1769" s="2">
        <v>0</v>
      </c>
      <c r="J1769" s="2">
        <v>0</v>
      </c>
      <c r="K1769" s="2">
        <v>305</v>
      </c>
      <c r="L1769" s="2">
        <v>112.5</v>
      </c>
      <c r="M1769" s="2">
        <v>75</v>
      </c>
      <c r="N1769" s="2">
        <v>22.7</v>
      </c>
      <c r="O1769" s="2">
        <v>75</v>
      </c>
      <c r="P1769" s="2">
        <v>98</v>
      </c>
      <c r="Q1769" s="1">
        <f t="shared" si="163"/>
        <v>-0.88927442757753639</v>
      </c>
      <c r="R1769" s="1">
        <f t="shared" si="164"/>
        <v>0.41095382136377423</v>
      </c>
      <c r="S1769" s="1">
        <f t="shared" si="165"/>
        <v>0.29125958280233571</v>
      </c>
      <c r="T1769" s="1">
        <f t="shared" si="166"/>
        <v>0.29125958280233571</v>
      </c>
      <c r="U1769" s="1">
        <f t="shared" si="167"/>
        <v>-0.53571977690253814</v>
      </c>
      <c r="V1769" s="10">
        <f t="shared" si="162"/>
        <v>1</v>
      </c>
      <c r="W1769" s="12"/>
      <c r="X1769" s="12"/>
      <c r="Y1769" s="12"/>
      <c r="Z1769" s="12"/>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19"/>
      <c r="AX1769" s="8"/>
      <c r="AY1769" s="8"/>
      <c r="AZ1769" s="8"/>
      <c r="BA1769" s="8"/>
      <c r="BB1769" s="8"/>
      <c r="BC1769" s="8"/>
      <c r="BD1769" s="8"/>
      <c r="BE1769" s="8"/>
      <c r="BF1769" s="8"/>
      <c r="BG1769" s="8"/>
      <c r="BH1769" s="8"/>
      <c r="BI1769" s="8"/>
    </row>
    <row r="1770" spans="1:61" ht="15" thickBot="1">
      <c r="A1770" s="2">
        <v>0</v>
      </c>
      <c r="B1770" s="2">
        <v>1</v>
      </c>
      <c r="C1770" s="2">
        <v>40</v>
      </c>
      <c r="D1770" s="2">
        <v>1</v>
      </c>
      <c r="E1770" s="2">
        <v>1</v>
      </c>
      <c r="F1770" s="2">
        <v>3</v>
      </c>
      <c r="G1770" s="2">
        <v>0</v>
      </c>
      <c r="H1770" s="2">
        <v>0</v>
      </c>
      <c r="I1770" s="2">
        <v>0</v>
      </c>
      <c r="J1770" s="2">
        <v>0</v>
      </c>
      <c r="K1770" s="2">
        <v>165</v>
      </c>
      <c r="L1770" s="2">
        <v>117</v>
      </c>
      <c r="M1770" s="2">
        <v>77</v>
      </c>
      <c r="N1770" s="2">
        <v>21.71</v>
      </c>
      <c r="O1770" s="2">
        <v>50</v>
      </c>
      <c r="P1770" s="2">
        <v>66</v>
      </c>
      <c r="Q1770" s="1">
        <f t="shared" si="163"/>
        <v>-2.830584815262057</v>
      </c>
      <c r="R1770" s="1">
        <f t="shared" si="164"/>
        <v>5.8978352141457802E-2</v>
      </c>
      <c r="S1770" s="1">
        <f t="shared" si="165"/>
        <v>5.5693633417710796E-2</v>
      </c>
      <c r="T1770" s="1">
        <f t="shared" si="166"/>
        <v>0.94430636658228917</v>
      </c>
      <c r="U1770" s="1">
        <f t="shared" si="167"/>
        <v>-2.4887082258945425E-2</v>
      </c>
      <c r="V1770" s="10">
        <f t="shared" si="162"/>
        <v>0</v>
      </c>
      <c r="W1770" s="12"/>
      <c r="X1770" s="12"/>
      <c r="Y1770" s="12"/>
      <c r="Z1770" s="12"/>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19"/>
      <c r="AX1770" s="8"/>
      <c r="AY1770" s="8"/>
      <c r="AZ1770" s="8"/>
      <c r="BA1770" s="8"/>
      <c r="BB1770" s="8"/>
      <c r="BC1770" s="8"/>
      <c r="BD1770" s="8"/>
      <c r="BE1770" s="8"/>
      <c r="BF1770" s="8"/>
      <c r="BG1770" s="8"/>
      <c r="BH1770" s="8"/>
      <c r="BI1770" s="8"/>
    </row>
    <row r="1771" spans="1:61" ht="15" thickBot="1">
      <c r="A1771" s="2">
        <v>0</v>
      </c>
      <c r="B1771" s="2">
        <v>1</v>
      </c>
      <c r="C1771" s="2">
        <v>57</v>
      </c>
      <c r="D1771" s="2">
        <v>3</v>
      </c>
      <c r="E1771" s="2">
        <v>1</v>
      </c>
      <c r="F1771" s="2">
        <v>20</v>
      </c>
      <c r="G1771" s="2">
        <v>0</v>
      </c>
      <c r="H1771" s="2">
        <v>0</v>
      </c>
      <c r="I1771" s="2">
        <v>0</v>
      </c>
      <c r="J1771" s="2">
        <v>0</v>
      </c>
      <c r="K1771" s="2">
        <v>257</v>
      </c>
      <c r="L1771" s="2">
        <v>138.5</v>
      </c>
      <c r="M1771" s="2">
        <v>90</v>
      </c>
      <c r="N1771" s="2">
        <v>25.14</v>
      </c>
      <c r="O1771" s="2">
        <v>87</v>
      </c>
      <c r="P1771" s="2">
        <v>101</v>
      </c>
      <c r="Q1771" s="1">
        <f t="shared" si="163"/>
        <v>-0.90170588694308496</v>
      </c>
      <c r="R1771" s="1">
        <f t="shared" si="164"/>
        <v>0.40587668909942576</v>
      </c>
      <c r="S1771" s="1">
        <f t="shared" si="165"/>
        <v>0.28870006327469705</v>
      </c>
      <c r="T1771" s="1">
        <f t="shared" si="166"/>
        <v>0.71129993672530301</v>
      </c>
      <c r="U1771" s="1">
        <f t="shared" si="167"/>
        <v>-0.14794722993543069</v>
      </c>
      <c r="V1771" s="10">
        <f t="shared" si="162"/>
        <v>1</v>
      </c>
      <c r="W1771" s="12"/>
      <c r="X1771" s="12"/>
      <c r="Y1771" s="12"/>
      <c r="Z1771" s="12"/>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19"/>
      <c r="AX1771" s="8"/>
      <c r="AY1771" s="8"/>
      <c r="AZ1771" s="8"/>
      <c r="BA1771" s="8"/>
      <c r="BB1771" s="8"/>
      <c r="BC1771" s="8"/>
      <c r="BD1771" s="8"/>
      <c r="BE1771" s="8"/>
      <c r="BF1771" s="8"/>
      <c r="BG1771" s="8"/>
      <c r="BH1771" s="8"/>
      <c r="BI1771" s="8"/>
    </row>
    <row r="1772" spans="1:61" ht="15" thickBot="1">
      <c r="A1772" s="2">
        <v>0</v>
      </c>
      <c r="B1772" s="2">
        <v>1</v>
      </c>
      <c r="C1772" s="2">
        <v>64</v>
      </c>
      <c r="D1772" s="2">
        <v>1</v>
      </c>
      <c r="E1772" s="2">
        <v>0</v>
      </c>
      <c r="F1772" s="2">
        <v>0</v>
      </c>
      <c r="G1772" s="2">
        <v>0</v>
      </c>
      <c r="H1772" s="2">
        <v>0</v>
      </c>
      <c r="I1772" s="2">
        <v>0</v>
      </c>
      <c r="J1772" s="2">
        <v>0</v>
      </c>
      <c r="K1772" s="2">
        <v>203</v>
      </c>
      <c r="L1772" s="2">
        <v>120</v>
      </c>
      <c r="M1772" s="2">
        <v>73</v>
      </c>
      <c r="N1772" s="2">
        <v>27.08</v>
      </c>
      <c r="O1772" s="2">
        <v>92</v>
      </c>
      <c r="P1772" s="2">
        <v>81</v>
      </c>
      <c r="Q1772" s="1">
        <f t="shared" si="163"/>
        <v>-1.2753104843765666</v>
      </c>
      <c r="R1772" s="1">
        <f t="shared" si="164"/>
        <v>0.27934422273870113</v>
      </c>
      <c r="S1772" s="1">
        <f t="shared" si="165"/>
        <v>0.21834954015793107</v>
      </c>
      <c r="T1772" s="1">
        <f t="shared" si="166"/>
        <v>0.78165045984206893</v>
      </c>
      <c r="U1772" s="1">
        <f t="shared" si="167"/>
        <v>-0.10698741228364821</v>
      </c>
      <c r="V1772" s="10">
        <f t="shared" si="162"/>
        <v>1</v>
      </c>
      <c r="W1772" s="12"/>
      <c r="X1772" s="12"/>
      <c r="Y1772" s="12"/>
      <c r="Z1772" s="12"/>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19"/>
      <c r="AX1772" s="8"/>
      <c r="AY1772" s="8"/>
      <c r="AZ1772" s="8"/>
      <c r="BA1772" s="8"/>
      <c r="BB1772" s="8"/>
      <c r="BC1772" s="8"/>
      <c r="BD1772" s="8"/>
      <c r="BE1772" s="8"/>
      <c r="BF1772" s="8"/>
      <c r="BG1772" s="8"/>
      <c r="BH1772" s="8"/>
      <c r="BI1772" s="8"/>
    </row>
    <row r="1773" spans="1:61" ht="15" thickBot="1">
      <c r="A1773" s="2">
        <v>1</v>
      </c>
      <c r="B1773" s="2">
        <v>0</v>
      </c>
      <c r="C1773" s="2">
        <v>56</v>
      </c>
      <c r="D1773" s="2">
        <v>3</v>
      </c>
      <c r="E1773" s="2">
        <v>0</v>
      </c>
      <c r="F1773" s="2">
        <v>0</v>
      </c>
      <c r="G1773" s="2">
        <v>0</v>
      </c>
      <c r="H1773" s="2">
        <v>0</v>
      </c>
      <c r="I1773" s="2">
        <v>0</v>
      </c>
      <c r="J1773" s="2">
        <v>0</v>
      </c>
      <c r="K1773" s="2">
        <v>220</v>
      </c>
      <c r="L1773" s="2">
        <v>122</v>
      </c>
      <c r="M1773" s="2">
        <v>74</v>
      </c>
      <c r="N1773" s="2">
        <v>25.66</v>
      </c>
      <c r="O1773" s="2">
        <v>71</v>
      </c>
      <c r="P1773" s="2">
        <v>93</v>
      </c>
      <c r="Q1773" s="1">
        <f t="shared" si="163"/>
        <v>-2.2247627804475991</v>
      </c>
      <c r="R1773" s="1">
        <f t="shared" si="164"/>
        <v>0.10809305738039258</v>
      </c>
      <c r="S1773" s="1">
        <f t="shared" si="165"/>
        <v>9.7548718187921796E-2</v>
      </c>
      <c r="T1773" s="1">
        <f t="shared" si="166"/>
        <v>9.7548718187921796E-2</v>
      </c>
      <c r="U1773" s="1">
        <f t="shared" si="167"/>
        <v>-1.0107784329590568</v>
      </c>
      <c r="V1773" s="10">
        <f t="shared" si="162"/>
        <v>0</v>
      </c>
      <c r="W1773" s="12"/>
      <c r="X1773" s="12"/>
      <c r="Y1773" s="12"/>
      <c r="Z1773" s="12"/>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19"/>
      <c r="AX1773" s="8"/>
      <c r="AY1773" s="8"/>
      <c r="AZ1773" s="8"/>
      <c r="BA1773" s="8"/>
      <c r="BB1773" s="8"/>
      <c r="BC1773" s="8"/>
      <c r="BD1773" s="8"/>
      <c r="BE1773" s="8"/>
      <c r="BF1773" s="8"/>
      <c r="BG1773" s="8"/>
      <c r="BH1773" s="8"/>
      <c r="BI1773" s="8"/>
    </row>
    <row r="1774" spans="1:61" ht="15" thickBot="1">
      <c r="A1774" s="2">
        <v>0</v>
      </c>
      <c r="B1774" s="2">
        <v>1</v>
      </c>
      <c r="C1774" s="2">
        <v>54</v>
      </c>
      <c r="D1774" s="2">
        <v>1</v>
      </c>
      <c r="E1774" s="2">
        <v>1</v>
      </c>
      <c r="F1774" s="2">
        <v>30</v>
      </c>
      <c r="G1774" s="2">
        <v>0</v>
      </c>
      <c r="H1774" s="2">
        <v>0</v>
      </c>
      <c r="I1774" s="2">
        <v>1</v>
      </c>
      <c r="J1774" s="2">
        <v>0</v>
      </c>
      <c r="K1774" s="2">
        <v>255</v>
      </c>
      <c r="L1774" s="2">
        <v>149</v>
      </c>
      <c r="M1774" s="2">
        <v>86</v>
      </c>
      <c r="N1774" s="2">
        <v>20.12</v>
      </c>
      <c r="O1774" s="2">
        <v>98</v>
      </c>
      <c r="P1774" s="2">
        <v>65</v>
      </c>
      <c r="Q1774" s="1">
        <f t="shared" si="163"/>
        <v>-0.73158416239440083</v>
      </c>
      <c r="R1774" s="1">
        <f t="shared" si="164"/>
        <v>0.48114617236368462</v>
      </c>
      <c r="S1774" s="1">
        <f t="shared" si="165"/>
        <v>0.32484719019720271</v>
      </c>
      <c r="T1774" s="1">
        <f t="shared" si="166"/>
        <v>0.67515280980279724</v>
      </c>
      <c r="U1774" s="1">
        <f t="shared" si="167"/>
        <v>-0.17059792058628742</v>
      </c>
      <c r="V1774" s="10">
        <f t="shared" si="162"/>
        <v>1</v>
      </c>
      <c r="W1774" s="12"/>
      <c r="X1774" s="12"/>
      <c r="Y1774" s="12"/>
      <c r="Z1774" s="12"/>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19"/>
      <c r="AX1774" s="8"/>
      <c r="AY1774" s="8"/>
      <c r="AZ1774" s="8"/>
      <c r="BA1774" s="8"/>
      <c r="BB1774" s="8"/>
      <c r="BC1774" s="8"/>
      <c r="BD1774" s="8"/>
      <c r="BE1774" s="8"/>
      <c r="BF1774" s="8"/>
      <c r="BG1774" s="8"/>
      <c r="BH1774" s="8"/>
      <c r="BI1774" s="8"/>
    </row>
    <row r="1775" spans="1:61" ht="15" thickBot="1">
      <c r="A1775" s="2">
        <v>0</v>
      </c>
      <c r="B1775" s="2">
        <v>1</v>
      </c>
      <c r="C1775" s="2">
        <v>42</v>
      </c>
      <c r="D1775" s="2">
        <v>4</v>
      </c>
      <c r="E1775" s="2">
        <v>1</v>
      </c>
      <c r="F1775" s="2">
        <v>20</v>
      </c>
      <c r="G1775" s="2">
        <v>0</v>
      </c>
      <c r="H1775" s="2">
        <v>0</v>
      </c>
      <c r="I1775" s="2">
        <v>0</v>
      </c>
      <c r="J1775" s="2">
        <v>0</v>
      </c>
      <c r="K1775" s="2">
        <v>274</v>
      </c>
      <c r="L1775" s="2">
        <v>120</v>
      </c>
      <c r="M1775" s="2">
        <v>83.5</v>
      </c>
      <c r="N1775" s="2">
        <v>23.95</v>
      </c>
      <c r="O1775" s="2">
        <v>80</v>
      </c>
      <c r="P1775" s="2">
        <v>79</v>
      </c>
      <c r="Q1775" s="1">
        <f t="shared" si="163"/>
        <v>-2.2597914682300875</v>
      </c>
      <c r="R1775" s="1">
        <f t="shared" si="164"/>
        <v>0.10437224741506633</v>
      </c>
      <c r="S1775" s="1">
        <f t="shared" si="165"/>
        <v>9.4508212841606432E-2</v>
      </c>
      <c r="T1775" s="1">
        <f t="shared" si="166"/>
        <v>0.90549178715839362</v>
      </c>
      <c r="U1775" s="1">
        <f t="shared" si="167"/>
        <v>-4.3115484397924786E-2</v>
      </c>
      <c r="V1775" s="10">
        <f t="shared" si="162"/>
        <v>0</v>
      </c>
      <c r="W1775" s="12"/>
      <c r="X1775" s="12"/>
      <c r="Y1775" s="12"/>
      <c r="Z1775" s="12"/>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19"/>
      <c r="AX1775" s="8"/>
      <c r="AY1775" s="8"/>
      <c r="AZ1775" s="8"/>
      <c r="BA1775" s="8"/>
      <c r="BB1775" s="8"/>
      <c r="BC1775" s="8"/>
      <c r="BD1775" s="8"/>
      <c r="BE1775" s="8"/>
      <c r="BF1775" s="8"/>
      <c r="BG1775" s="8"/>
      <c r="BH1775" s="8"/>
      <c r="BI1775" s="8"/>
    </row>
    <row r="1776" spans="1:61" ht="15" thickBot="1">
      <c r="A1776" s="2">
        <v>0</v>
      </c>
      <c r="B1776" s="2">
        <v>1</v>
      </c>
      <c r="C1776" s="2">
        <v>36</v>
      </c>
      <c r="D1776" s="2">
        <v>2</v>
      </c>
      <c r="E1776" s="2">
        <v>1</v>
      </c>
      <c r="F1776" s="2">
        <v>25</v>
      </c>
      <c r="G1776" s="2">
        <v>0</v>
      </c>
      <c r="H1776" s="2">
        <v>0</v>
      </c>
      <c r="I1776" s="2">
        <v>0</v>
      </c>
      <c r="J1776" s="2">
        <v>0</v>
      </c>
      <c r="K1776" s="2">
        <v>210</v>
      </c>
      <c r="L1776" s="2">
        <v>117</v>
      </c>
      <c r="M1776" s="2">
        <v>84</v>
      </c>
      <c r="N1776" s="2">
        <v>28.35</v>
      </c>
      <c r="O1776" s="2">
        <v>75</v>
      </c>
      <c r="P1776" s="2">
        <v>96</v>
      </c>
      <c r="Q1776" s="1">
        <f t="shared" si="163"/>
        <v>-2.4867038580584815</v>
      </c>
      <c r="R1776" s="1">
        <f t="shared" si="164"/>
        <v>8.3183700478437719E-2</v>
      </c>
      <c r="S1776" s="1">
        <f t="shared" si="165"/>
        <v>7.6795561493120543E-2</v>
      </c>
      <c r="T1776" s="1">
        <f t="shared" si="166"/>
        <v>0.9232044385068795</v>
      </c>
      <c r="U1776" s="1">
        <f t="shared" si="167"/>
        <v>-3.4702116217793615E-2</v>
      </c>
      <c r="V1776" s="10">
        <f t="shared" si="162"/>
        <v>0</v>
      </c>
      <c r="W1776" s="12"/>
      <c r="X1776" s="12"/>
      <c r="Y1776" s="12"/>
      <c r="Z1776" s="12"/>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19"/>
      <c r="AX1776" s="8"/>
      <c r="AY1776" s="8"/>
      <c r="AZ1776" s="8"/>
      <c r="BA1776" s="8"/>
      <c r="BB1776" s="8"/>
      <c r="BC1776" s="8"/>
      <c r="BD1776" s="8"/>
      <c r="BE1776" s="8"/>
      <c r="BF1776" s="8"/>
      <c r="BG1776" s="8"/>
      <c r="BH1776" s="8"/>
      <c r="BI1776" s="8"/>
    </row>
    <row r="1777" spans="1:61" ht="15" thickBot="1">
      <c r="A1777" s="2">
        <v>0</v>
      </c>
      <c r="B1777" s="2">
        <v>0</v>
      </c>
      <c r="C1777" s="2">
        <v>35</v>
      </c>
      <c r="D1777" s="2">
        <v>2</v>
      </c>
      <c r="E1777" s="2">
        <v>0</v>
      </c>
      <c r="F1777" s="2">
        <v>0</v>
      </c>
      <c r="G1777" s="2">
        <v>0</v>
      </c>
      <c r="H1777" s="2">
        <v>0</v>
      </c>
      <c r="I1777" s="2">
        <v>0</v>
      </c>
      <c r="J1777" s="2">
        <v>0</v>
      </c>
      <c r="K1777" s="2">
        <v>165</v>
      </c>
      <c r="L1777" s="2">
        <v>117.5</v>
      </c>
      <c r="M1777" s="2">
        <v>72.5</v>
      </c>
      <c r="N1777" s="2">
        <v>27.86</v>
      </c>
      <c r="O1777" s="2">
        <v>63</v>
      </c>
      <c r="P1777" s="2">
        <v>67</v>
      </c>
      <c r="Q1777" s="1">
        <f t="shared" si="163"/>
        <v>-3.8443957543241023</v>
      </c>
      <c r="R1777" s="1">
        <f t="shared" si="164"/>
        <v>2.1399328106834793E-2</v>
      </c>
      <c r="S1777" s="1">
        <f t="shared" si="165"/>
        <v>2.0950990976759776E-2</v>
      </c>
      <c r="T1777" s="1">
        <f t="shared" si="166"/>
        <v>0.97904900902324021</v>
      </c>
      <c r="U1777" s="1">
        <f t="shared" si="167"/>
        <v>-9.1955678336097194E-3</v>
      </c>
      <c r="V1777" s="10">
        <f t="shared" si="162"/>
        <v>0</v>
      </c>
      <c r="W1777" s="12"/>
      <c r="X1777" s="12"/>
      <c r="Y1777" s="12"/>
      <c r="Z1777" s="12"/>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19"/>
      <c r="AX1777" s="8"/>
      <c r="AY1777" s="8"/>
      <c r="AZ1777" s="8"/>
      <c r="BA1777" s="8"/>
      <c r="BB1777" s="8"/>
      <c r="BC1777" s="8"/>
      <c r="BD1777" s="8"/>
      <c r="BE1777" s="8"/>
      <c r="BF1777" s="8"/>
      <c r="BG1777" s="8"/>
      <c r="BH1777" s="8"/>
      <c r="BI1777" s="8"/>
    </row>
    <row r="1778" spans="1:61" ht="15" thickBot="1">
      <c r="A1778" s="2">
        <v>0</v>
      </c>
      <c r="B1778" s="2">
        <v>0</v>
      </c>
      <c r="C1778" s="2">
        <v>54</v>
      </c>
      <c r="D1778" s="2">
        <v>3</v>
      </c>
      <c r="E1778" s="2">
        <v>0</v>
      </c>
      <c r="F1778" s="2">
        <v>0</v>
      </c>
      <c r="G1778" s="2">
        <v>0</v>
      </c>
      <c r="H1778" s="2">
        <v>0</v>
      </c>
      <c r="I1778" s="2">
        <v>0</v>
      </c>
      <c r="J1778" s="2">
        <v>0</v>
      </c>
      <c r="K1778" s="2">
        <v>288</v>
      </c>
      <c r="L1778" s="2">
        <v>124</v>
      </c>
      <c r="M1778" s="2">
        <v>77</v>
      </c>
      <c r="N1778" s="2">
        <v>29.88</v>
      </c>
      <c r="O1778" s="2">
        <v>79</v>
      </c>
      <c r="P1778" s="2">
        <v>92</v>
      </c>
      <c r="Q1778" s="1">
        <f t="shared" si="163"/>
        <v>-2.1818421290881664</v>
      </c>
      <c r="R1778" s="1">
        <f t="shared" si="164"/>
        <v>0.11283348523076911</v>
      </c>
      <c r="S1778" s="1">
        <f t="shared" si="165"/>
        <v>0.10139296375267746</v>
      </c>
      <c r="T1778" s="1">
        <f t="shared" si="166"/>
        <v>0.89860703624732252</v>
      </c>
      <c r="U1778" s="1">
        <f t="shared" si="167"/>
        <v>-4.6430185129348059E-2</v>
      </c>
      <c r="V1778" s="10">
        <f t="shared" si="162"/>
        <v>1</v>
      </c>
      <c r="W1778" s="12"/>
      <c r="X1778" s="12"/>
      <c r="Y1778" s="12"/>
      <c r="Z1778" s="12"/>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19"/>
      <c r="AX1778" s="8"/>
      <c r="AY1778" s="8"/>
      <c r="AZ1778" s="8"/>
      <c r="BA1778" s="8"/>
      <c r="BB1778" s="8"/>
      <c r="BC1778" s="8"/>
      <c r="BD1778" s="8"/>
      <c r="BE1778" s="8"/>
      <c r="BF1778" s="8"/>
      <c r="BG1778" s="8"/>
      <c r="BH1778" s="8"/>
      <c r="BI1778" s="8"/>
    </row>
    <row r="1779" spans="1:61" ht="15" thickBot="1">
      <c r="A1779" s="2">
        <v>0</v>
      </c>
      <c r="B1779" s="2">
        <v>1</v>
      </c>
      <c r="C1779" s="2">
        <v>62</v>
      </c>
      <c r="D1779" s="2">
        <v>3</v>
      </c>
      <c r="E1779" s="2">
        <v>1</v>
      </c>
      <c r="F1779" s="2">
        <v>20</v>
      </c>
      <c r="G1779" s="2">
        <v>0</v>
      </c>
      <c r="H1779" s="2">
        <v>0</v>
      </c>
      <c r="I1779" s="2">
        <v>0</v>
      </c>
      <c r="J1779" s="2">
        <v>0</v>
      </c>
      <c r="K1779" s="2">
        <v>245</v>
      </c>
      <c r="L1779" s="2">
        <v>127</v>
      </c>
      <c r="M1779" s="2">
        <v>79</v>
      </c>
      <c r="N1779" s="2">
        <v>23.5</v>
      </c>
      <c r="O1779" s="2">
        <v>72</v>
      </c>
      <c r="P1779" s="2">
        <v>73</v>
      </c>
      <c r="Q1779" s="1">
        <f t="shared" si="163"/>
        <v>-0.90407508128550162</v>
      </c>
      <c r="R1779" s="1">
        <f t="shared" si="164"/>
        <v>0.40491622655436937</v>
      </c>
      <c r="S1779" s="1">
        <f t="shared" si="165"/>
        <v>0.28821378734264297</v>
      </c>
      <c r="T1779" s="1">
        <f t="shared" si="166"/>
        <v>0.71178621265735709</v>
      </c>
      <c r="U1779" s="1">
        <f t="shared" si="167"/>
        <v>-0.14765042856148064</v>
      </c>
      <c r="V1779" s="10">
        <f t="shared" si="162"/>
        <v>1</v>
      </c>
      <c r="W1779" s="12"/>
      <c r="X1779" s="12"/>
      <c r="Y1779" s="12"/>
      <c r="Z1779" s="12"/>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19"/>
      <c r="AX1779" s="8"/>
      <c r="AY1779" s="8"/>
      <c r="AZ1779" s="8"/>
      <c r="BA1779" s="8"/>
      <c r="BB1779" s="8"/>
      <c r="BC1779" s="8"/>
      <c r="BD1779" s="8"/>
      <c r="BE1779" s="8"/>
      <c r="BF1779" s="8"/>
      <c r="BG1779" s="8"/>
      <c r="BH1779" s="8"/>
      <c r="BI1779" s="8"/>
    </row>
    <row r="1780" spans="1:61" ht="15" thickBot="1">
      <c r="A1780" s="2">
        <v>0</v>
      </c>
      <c r="B1780" s="2">
        <v>0</v>
      </c>
      <c r="C1780" s="2">
        <v>39</v>
      </c>
      <c r="D1780" s="2">
        <v>2</v>
      </c>
      <c r="E1780" s="2">
        <v>1</v>
      </c>
      <c r="F1780" s="2">
        <v>15</v>
      </c>
      <c r="G1780" s="2">
        <v>0</v>
      </c>
      <c r="H1780" s="2">
        <v>0</v>
      </c>
      <c r="I1780" s="2">
        <v>0</v>
      </c>
      <c r="J1780" s="2">
        <v>0</v>
      </c>
      <c r="K1780" s="2">
        <v>216</v>
      </c>
      <c r="L1780" s="2">
        <v>116</v>
      </c>
      <c r="M1780" s="2">
        <v>72</v>
      </c>
      <c r="N1780" s="2">
        <v>24.25</v>
      </c>
      <c r="O1780" s="2">
        <v>76</v>
      </c>
      <c r="P1780" s="2">
        <v>71</v>
      </c>
      <c r="Q1780" s="1">
        <f t="shared" si="163"/>
        <v>-3.1924194164679704</v>
      </c>
      <c r="R1780" s="1">
        <f t="shared" si="164"/>
        <v>4.1072379440717115E-2</v>
      </c>
      <c r="S1780" s="1">
        <f t="shared" si="165"/>
        <v>3.9451992245517015E-2</v>
      </c>
      <c r="T1780" s="1">
        <f t="shared" si="166"/>
        <v>0.96054800775448301</v>
      </c>
      <c r="U1780" s="1">
        <f t="shared" si="167"/>
        <v>-1.7480924418292226E-2</v>
      </c>
      <c r="V1780" s="10">
        <f t="shared" si="162"/>
        <v>0</v>
      </c>
      <c r="W1780" s="12"/>
      <c r="X1780" s="12"/>
      <c r="Y1780" s="12"/>
      <c r="Z1780" s="12"/>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19"/>
      <c r="AX1780" s="8"/>
      <c r="AY1780" s="8"/>
      <c r="AZ1780" s="8"/>
      <c r="BA1780" s="8"/>
      <c r="BB1780" s="8"/>
      <c r="BC1780" s="8"/>
      <c r="BD1780" s="8"/>
      <c r="BE1780" s="8"/>
      <c r="BF1780" s="8"/>
      <c r="BG1780" s="8"/>
      <c r="BH1780" s="8"/>
      <c r="BI1780" s="8"/>
    </row>
    <row r="1781" spans="1:61" ht="15" thickBot="1">
      <c r="A1781" s="2">
        <v>1</v>
      </c>
      <c r="B1781" s="2">
        <v>0</v>
      </c>
      <c r="C1781" s="2">
        <v>37</v>
      </c>
      <c r="D1781" s="2">
        <v>1</v>
      </c>
      <c r="E1781" s="2">
        <v>1</v>
      </c>
      <c r="F1781" s="2">
        <v>20</v>
      </c>
      <c r="G1781" s="2">
        <v>0</v>
      </c>
      <c r="H1781" s="2">
        <v>0</v>
      </c>
      <c r="I1781" s="2">
        <v>0</v>
      </c>
      <c r="J1781" s="2">
        <v>0</v>
      </c>
      <c r="K1781" s="2">
        <v>166</v>
      </c>
      <c r="L1781" s="2">
        <v>112</v>
      </c>
      <c r="M1781" s="2">
        <v>73.5</v>
      </c>
      <c r="N1781" s="2">
        <v>21.64</v>
      </c>
      <c r="O1781" s="2">
        <v>75</v>
      </c>
      <c r="P1781" s="2">
        <v>93</v>
      </c>
      <c r="Q1781" s="1">
        <f t="shared" si="163"/>
        <v>-3.2237190114586411</v>
      </c>
      <c r="R1781" s="1">
        <f t="shared" si="164"/>
        <v>3.9806740909065538E-2</v>
      </c>
      <c r="S1781" s="1">
        <f t="shared" si="165"/>
        <v>3.8282826358928913E-2</v>
      </c>
      <c r="T1781" s="1">
        <f t="shared" si="166"/>
        <v>3.8282826358928913E-2</v>
      </c>
      <c r="U1781" s="1">
        <f t="shared" si="167"/>
        <v>-1.4169960064549001</v>
      </c>
      <c r="V1781" s="10">
        <f t="shared" si="162"/>
        <v>0</v>
      </c>
      <c r="W1781" s="12"/>
      <c r="X1781" s="12"/>
      <c r="Y1781" s="12"/>
      <c r="Z1781" s="12"/>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19"/>
      <c r="AX1781" s="8"/>
      <c r="AY1781" s="8"/>
      <c r="AZ1781" s="8"/>
      <c r="BA1781" s="8"/>
      <c r="BB1781" s="8"/>
      <c r="BC1781" s="8"/>
      <c r="BD1781" s="8"/>
      <c r="BE1781" s="8"/>
      <c r="BF1781" s="8"/>
      <c r="BG1781" s="8"/>
      <c r="BH1781" s="8"/>
      <c r="BI1781" s="8"/>
    </row>
    <row r="1782" spans="1:61" ht="15" thickBot="1">
      <c r="A1782" s="2">
        <v>0</v>
      </c>
      <c r="B1782" s="2">
        <v>1</v>
      </c>
      <c r="C1782" s="2">
        <v>64</v>
      </c>
      <c r="D1782" s="2">
        <v>2</v>
      </c>
      <c r="E1782" s="2">
        <v>0</v>
      </c>
      <c r="F1782" s="2">
        <v>0</v>
      </c>
      <c r="G1782" s="2">
        <v>0</v>
      </c>
      <c r="H1782" s="2">
        <v>0</v>
      </c>
      <c r="I1782" s="2">
        <v>0</v>
      </c>
      <c r="J1782" s="2">
        <v>0</v>
      </c>
      <c r="K1782" s="2">
        <v>287</v>
      </c>
      <c r="L1782" s="2">
        <v>121</v>
      </c>
      <c r="M1782" s="2">
        <v>70</v>
      </c>
      <c r="N1782" s="2">
        <v>23.64</v>
      </c>
      <c r="O1782" s="2">
        <v>68</v>
      </c>
      <c r="P1782" s="2">
        <v>75</v>
      </c>
      <c r="Q1782" s="1">
        <f t="shared" si="163"/>
        <v>-1.0887758357999395</v>
      </c>
      <c r="R1782" s="1">
        <f t="shared" si="164"/>
        <v>0.33662832992794739</v>
      </c>
      <c r="S1782" s="1">
        <f t="shared" si="165"/>
        <v>0.25184886657766242</v>
      </c>
      <c r="T1782" s="1">
        <f t="shared" si="166"/>
        <v>0.74815113342233763</v>
      </c>
      <c r="U1782" s="1">
        <f t="shared" si="167"/>
        <v>-0.12601066178617232</v>
      </c>
      <c r="V1782" s="10">
        <f t="shared" si="162"/>
        <v>1</v>
      </c>
      <c r="W1782" s="12"/>
      <c r="X1782" s="12"/>
      <c r="Y1782" s="12"/>
      <c r="Z1782" s="12"/>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19"/>
      <c r="AX1782" s="8"/>
      <c r="AY1782" s="8"/>
      <c r="AZ1782" s="8"/>
      <c r="BA1782" s="8"/>
      <c r="BB1782" s="8"/>
      <c r="BC1782" s="8"/>
      <c r="BD1782" s="8"/>
      <c r="BE1782" s="8"/>
      <c r="BF1782" s="8"/>
      <c r="BG1782" s="8"/>
      <c r="BH1782" s="8"/>
      <c r="BI1782" s="8"/>
    </row>
    <row r="1783" spans="1:61" ht="15" thickBot="1">
      <c r="A1783" s="2">
        <v>0</v>
      </c>
      <c r="B1783" s="2">
        <v>0</v>
      </c>
      <c r="C1783" s="2">
        <v>59</v>
      </c>
      <c r="D1783" s="2">
        <v>1</v>
      </c>
      <c r="E1783" s="2">
        <v>0</v>
      </c>
      <c r="F1783" s="2">
        <v>0</v>
      </c>
      <c r="G1783" s="2">
        <v>0</v>
      </c>
      <c r="H1783" s="2">
        <v>0</v>
      </c>
      <c r="I1783" s="2">
        <v>1</v>
      </c>
      <c r="J1783" s="2">
        <v>0</v>
      </c>
      <c r="K1783" s="2">
        <v>220</v>
      </c>
      <c r="L1783" s="2">
        <v>145</v>
      </c>
      <c r="M1783" s="2">
        <v>86</v>
      </c>
      <c r="N1783" s="2">
        <v>25.9</v>
      </c>
      <c r="O1783" s="2">
        <v>90</v>
      </c>
      <c r="P1783" s="2">
        <v>77</v>
      </c>
      <c r="Q1783" s="1">
        <f t="shared" si="163"/>
        <v>-1.5718498104447063</v>
      </c>
      <c r="R1783" s="1">
        <f t="shared" si="164"/>
        <v>0.20766069393071587</v>
      </c>
      <c r="S1783" s="1">
        <f t="shared" si="165"/>
        <v>0.17195284650261994</v>
      </c>
      <c r="T1783" s="1">
        <f t="shared" si="166"/>
        <v>0.82804715349738012</v>
      </c>
      <c r="U1783" s="1">
        <f t="shared" si="167"/>
        <v>-8.194493142692541E-2</v>
      </c>
      <c r="V1783" s="10">
        <f t="shared" si="162"/>
        <v>1</v>
      </c>
      <c r="W1783" s="12"/>
      <c r="X1783" s="12"/>
      <c r="Y1783" s="12"/>
      <c r="Z1783" s="12"/>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19"/>
      <c r="AX1783" s="8"/>
      <c r="AY1783" s="8"/>
      <c r="AZ1783" s="8"/>
      <c r="BA1783" s="8"/>
      <c r="BB1783" s="8"/>
      <c r="BC1783" s="8"/>
      <c r="BD1783" s="8"/>
      <c r="BE1783" s="8"/>
      <c r="BF1783" s="8"/>
      <c r="BG1783" s="8"/>
      <c r="BH1783" s="8"/>
      <c r="BI1783" s="8"/>
    </row>
    <row r="1784" spans="1:61" ht="15" thickBot="1">
      <c r="A1784" s="2">
        <v>0</v>
      </c>
      <c r="B1784" s="2">
        <v>0</v>
      </c>
      <c r="C1784" s="2">
        <v>40</v>
      </c>
      <c r="D1784" s="2">
        <v>4</v>
      </c>
      <c r="E1784" s="2">
        <v>1</v>
      </c>
      <c r="F1784" s="2">
        <v>20</v>
      </c>
      <c r="G1784" s="2">
        <v>0</v>
      </c>
      <c r="H1784" s="2">
        <v>0</v>
      </c>
      <c r="I1784" s="2">
        <v>0</v>
      </c>
      <c r="J1784" s="2">
        <v>0</v>
      </c>
      <c r="K1784" s="2">
        <v>182</v>
      </c>
      <c r="L1784" s="2">
        <v>95.5</v>
      </c>
      <c r="M1784" s="2">
        <v>64</v>
      </c>
      <c r="N1784" s="2">
        <v>25.21</v>
      </c>
      <c r="O1784" s="2">
        <v>60</v>
      </c>
      <c r="P1784" s="2">
        <v>72</v>
      </c>
      <c r="Q1784" s="1">
        <f t="shared" si="163"/>
        <v>-3.4273476391502724</v>
      </c>
      <c r="R1784" s="1">
        <f t="shared" si="164"/>
        <v>3.2472956648799456E-2</v>
      </c>
      <c r="S1784" s="1">
        <f t="shared" si="165"/>
        <v>3.1451629255453015E-2</v>
      </c>
      <c r="T1784" s="1">
        <f t="shared" si="166"/>
        <v>0.96854837074454703</v>
      </c>
      <c r="U1784" s="1">
        <f t="shared" si="167"/>
        <v>-1.3878685091623598E-2</v>
      </c>
      <c r="V1784" s="10">
        <f t="shared" si="162"/>
        <v>0</v>
      </c>
      <c r="W1784" s="12"/>
      <c r="X1784" s="12"/>
      <c r="Y1784" s="12"/>
      <c r="Z1784" s="12"/>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19"/>
      <c r="AX1784" s="8"/>
      <c r="AY1784" s="8"/>
      <c r="AZ1784" s="8"/>
      <c r="BA1784" s="8"/>
      <c r="BB1784" s="8"/>
      <c r="BC1784" s="8"/>
      <c r="BD1784" s="8"/>
      <c r="BE1784" s="8"/>
      <c r="BF1784" s="8"/>
      <c r="BG1784" s="8"/>
      <c r="BH1784" s="8"/>
      <c r="BI1784" s="8"/>
    </row>
    <row r="1785" spans="1:61" ht="15" thickBot="1">
      <c r="A1785" s="2">
        <v>0</v>
      </c>
      <c r="B1785" s="2">
        <v>1</v>
      </c>
      <c r="C1785" s="2">
        <v>52</v>
      </c>
      <c r="D1785" s="2">
        <v>1</v>
      </c>
      <c r="E1785" s="2">
        <v>0</v>
      </c>
      <c r="F1785" s="2">
        <v>0</v>
      </c>
      <c r="G1785" s="2">
        <v>0</v>
      </c>
      <c r="H1785" s="2">
        <v>0</v>
      </c>
      <c r="I1785" s="2">
        <v>0</v>
      </c>
      <c r="J1785" s="2">
        <v>0</v>
      </c>
      <c r="K1785" s="2">
        <v>266</v>
      </c>
      <c r="L1785" s="2">
        <v>117</v>
      </c>
      <c r="M1785" s="2">
        <v>78</v>
      </c>
      <c r="N1785" s="2">
        <v>27.39</v>
      </c>
      <c r="O1785" s="2">
        <v>70</v>
      </c>
      <c r="P1785" s="2">
        <v>88</v>
      </c>
      <c r="Q1785" s="1">
        <f t="shared" si="163"/>
        <v>-1.8358655064035982</v>
      </c>
      <c r="R1785" s="1">
        <f t="shared" si="164"/>
        <v>0.15947541502633669</v>
      </c>
      <c r="S1785" s="1">
        <f t="shared" si="165"/>
        <v>0.13754100600978617</v>
      </c>
      <c r="T1785" s="1">
        <f t="shared" si="166"/>
        <v>0.86245899399021386</v>
      </c>
      <c r="U1785" s="1">
        <f t="shared" si="167"/>
        <v>-6.4261544494838202E-2</v>
      </c>
      <c r="V1785" s="10">
        <f t="shared" si="162"/>
        <v>1</v>
      </c>
      <c r="W1785" s="12"/>
      <c r="X1785" s="12"/>
      <c r="Y1785" s="12"/>
      <c r="Z1785" s="12"/>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19"/>
      <c r="AX1785" s="8"/>
      <c r="AY1785" s="8"/>
      <c r="AZ1785" s="8"/>
      <c r="BA1785" s="8"/>
      <c r="BB1785" s="8"/>
      <c r="BC1785" s="8"/>
      <c r="BD1785" s="8"/>
      <c r="BE1785" s="8"/>
      <c r="BF1785" s="8"/>
      <c r="BG1785" s="8"/>
      <c r="BH1785" s="8"/>
      <c r="BI1785" s="8"/>
    </row>
    <row r="1786" spans="1:61" ht="15" thickBot="1">
      <c r="A1786" s="2">
        <v>0</v>
      </c>
      <c r="B1786" s="2">
        <v>0</v>
      </c>
      <c r="C1786" s="2">
        <v>40</v>
      </c>
      <c r="D1786" s="2">
        <v>1</v>
      </c>
      <c r="E1786" s="2">
        <v>1</v>
      </c>
      <c r="F1786" s="2">
        <v>20</v>
      </c>
      <c r="G1786" s="2">
        <v>0</v>
      </c>
      <c r="H1786" s="2">
        <v>0</v>
      </c>
      <c r="I1786" s="2">
        <v>0</v>
      </c>
      <c r="J1786" s="2">
        <v>0</v>
      </c>
      <c r="K1786" s="2">
        <v>237</v>
      </c>
      <c r="L1786" s="2">
        <v>130</v>
      </c>
      <c r="M1786" s="2">
        <v>72</v>
      </c>
      <c r="N1786" s="2">
        <v>23.54</v>
      </c>
      <c r="O1786" s="2">
        <v>75</v>
      </c>
      <c r="P1786" s="2">
        <v>80</v>
      </c>
      <c r="Q1786" s="1">
        <f t="shared" si="163"/>
        <v>-2.6669288654735412</v>
      </c>
      <c r="R1786" s="1">
        <f t="shared" si="164"/>
        <v>6.9465235133016251E-2</v>
      </c>
      <c r="S1786" s="1">
        <f t="shared" si="165"/>
        <v>6.4953242846062603E-2</v>
      </c>
      <c r="T1786" s="1">
        <f t="shared" si="166"/>
        <v>0.93504675715393737</v>
      </c>
      <c r="U1786" s="1">
        <f t="shared" si="167"/>
        <v>-2.9166671623498917E-2</v>
      </c>
      <c r="V1786" s="10">
        <f t="shared" si="162"/>
        <v>0</v>
      </c>
      <c r="W1786" s="12"/>
      <c r="X1786" s="12"/>
      <c r="Y1786" s="12"/>
      <c r="Z1786" s="12"/>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19"/>
      <c r="AX1786" s="8"/>
      <c r="AY1786" s="8"/>
      <c r="AZ1786" s="8"/>
      <c r="BA1786" s="8"/>
      <c r="BB1786" s="8"/>
      <c r="BC1786" s="8"/>
      <c r="BD1786" s="8"/>
      <c r="BE1786" s="8"/>
      <c r="BF1786" s="8"/>
      <c r="BG1786" s="8"/>
      <c r="BH1786" s="8"/>
      <c r="BI1786" s="8"/>
    </row>
    <row r="1787" spans="1:61" ht="15" thickBot="1">
      <c r="A1787" s="2">
        <v>0</v>
      </c>
      <c r="B1787" s="2">
        <v>0</v>
      </c>
      <c r="C1787" s="2">
        <v>62</v>
      </c>
      <c r="D1787" s="2">
        <v>1</v>
      </c>
      <c r="E1787" s="2">
        <v>0</v>
      </c>
      <c r="F1787" s="2">
        <v>0</v>
      </c>
      <c r="G1787" s="2">
        <v>0</v>
      </c>
      <c r="H1787" s="2">
        <v>0</v>
      </c>
      <c r="I1787" s="2">
        <v>1</v>
      </c>
      <c r="J1787" s="2">
        <v>0</v>
      </c>
      <c r="K1787" s="2">
        <v>308</v>
      </c>
      <c r="L1787" s="2">
        <v>152</v>
      </c>
      <c r="M1787" s="2">
        <v>98</v>
      </c>
      <c r="N1787" s="2">
        <v>35.42</v>
      </c>
      <c r="O1787" s="2">
        <v>75</v>
      </c>
      <c r="P1787" s="2">
        <v>76</v>
      </c>
      <c r="Q1787" s="1">
        <f t="shared" si="163"/>
        <v>-1.0168916713173921</v>
      </c>
      <c r="R1787" s="1">
        <f t="shared" si="164"/>
        <v>0.36171753155607322</v>
      </c>
      <c r="S1787" s="1">
        <f t="shared" si="165"/>
        <v>0.26563330732969881</v>
      </c>
      <c r="T1787" s="1">
        <f t="shared" si="166"/>
        <v>0.73436669267030119</v>
      </c>
      <c r="U1787" s="1">
        <f t="shared" si="167"/>
        <v>-0.13408702886226845</v>
      </c>
      <c r="V1787" s="10">
        <f t="shared" si="162"/>
        <v>1</v>
      </c>
      <c r="W1787" s="12"/>
      <c r="X1787" s="12"/>
      <c r="Y1787" s="12"/>
      <c r="Z1787" s="12"/>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19"/>
      <c r="AX1787" s="8"/>
      <c r="AY1787" s="8"/>
      <c r="AZ1787" s="8"/>
      <c r="BA1787" s="8"/>
      <c r="BB1787" s="8"/>
      <c r="BC1787" s="8"/>
      <c r="BD1787" s="8"/>
      <c r="BE1787" s="8"/>
      <c r="BF1787" s="8"/>
      <c r="BG1787" s="8"/>
      <c r="BH1787" s="8"/>
      <c r="BI1787" s="8"/>
    </row>
    <row r="1788" spans="1:61" ht="15" thickBot="1">
      <c r="A1788" s="2">
        <v>0</v>
      </c>
      <c r="B1788" s="2">
        <v>0</v>
      </c>
      <c r="C1788" s="2">
        <v>48</v>
      </c>
      <c r="D1788" s="2">
        <v>1</v>
      </c>
      <c r="E1788" s="2">
        <v>0</v>
      </c>
      <c r="F1788" s="2">
        <v>0</v>
      </c>
      <c r="G1788" s="2">
        <v>0</v>
      </c>
      <c r="H1788" s="2">
        <v>0</v>
      </c>
      <c r="I1788" s="2">
        <v>0</v>
      </c>
      <c r="J1788" s="2">
        <v>0</v>
      </c>
      <c r="K1788" s="2">
        <v>270</v>
      </c>
      <c r="L1788" s="2">
        <v>134</v>
      </c>
      <c r="M1788" s="2">
        <v>87</v>
      </c>
      <c r="N1788" s="2">
        <v>24.91</v>
      </c>
      <c r="O1788" s="2">
        <v>75</v>
      </c>
      <c r="P1788" s="2">
        <v>77</v>
      </c>
      <c r="Q1788" s="1">
        <f t="shared" si="163"/>
        <v>-2.5258130496272422</v>
      </c>
      <c r="R1788" s="1">
        <f t="shared" si="164"/>
        <v>7.9993247859443353E-2</v>
      </c>
      <c r="S1788" s="1">
        <f t="shared" si="165"/>
        <v>7.4068285165662578E-2</v>
      </c>
      <c r="T1788" s="1">
        <f t="shared" si="166"/>
        <v>0.92593171483433745</v>
      </c>
      <c r="U1788" s="1">
        <f t="shared" si="167"/>
        <v>-3.342104027717975E-2</v>
      </c>
      <c r="V1788" s="10">
        <f t="shared" si="162"/>
        <v>0</v>
      </c>
      <c r="W1788" s="12"/>
      <c r="X1788" s="12"/>
      <c r="Y1788" s="12"/>
      <c r="Z1788" s="12"/>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19"/>
      <c r="AX1788" s="8"/>
      <c r="AY1788" s="8"/>
      <c r="AZ1788" s="8"/>
      <c r="BA1788" s="8"/>
      <c r="BB1788" s="8"/>
      <c r="BC1788" s="8"/>
      <c r="BD1788" s="8"/>
      <c r="BE1788" s="8"/>
      <c r="BF1788" s="8"/>
      <c r="BG1788" s="8"/>
      <c r="BH1788" s="8"/>
      <c r="BI1788" s="8"/>
    </row>
    <row r="1789" spans="1:61" ht="15" thickBot="1">
      <c r="A1789" s="2">
        <v>0</v>
      </c>
      <c r="B1789" s="2">
        <v>0</v>
      </c>
      <c r="C1789" s="2">
        <v>55</v>
      </c>
      <c r="D1789" s="2">
        <v>4</v>
      </c>
      <c r="E1789" s="2">
        <v>1</v>
      </c>
      <c r="F1789" s="2">
        <v>9</v>
      </c>
      <c r="G1789" s="2">
        <v>0</v>
      </c>
      <c r="H1789" s="2">
        <v>0</v>
      </c>
      <c r="I1789" s="2">
        <v>1</v>
      </c>
      <c r="J1789" s="2">
        <v>0</v>
      </c>
      <c r="K1789" s="2">
        <v>263</v>
      </c>
      <c r="L1789" s="2">
        <v>155</v>
      </c>
      <c r="M1789" s="2">
        <v>84</v>
      </c>
      <c r="N1789" s="2">
        <v>27.87</v>
      </c>
      <c r="O1789" s="2">
        <v>68</v>
      </c>
      <c r="P1789" s="2">
        <v>60</v>
      </c>
      <c r="Q1789" s="1">
        <f t="shared" si="163"/>
        <v>-1.5095391112119962</v>
      </c>
      <c r="R1789" s="1">
        <f t="shared" si="164"/>
        <v>0.22101181635766312</v>
      </c>
      <c r="S1789" s="1">
        <f t="shared" si="165"/>
        <v>0.18100710689021174</v>
      </c>
      <c r="T1789" s="1">
        <f t="shared" si="166"/>
        <v>0.81899289310978829</v>
      </c>
      <c r="U1789" s="1">
        <f t="shared" si="167"/>
        <v>-8.6719866855691455E-2</v>
      </c>
      <c r="V1789" s="10">
        <f t="shared" si="162"/>
        <v>1</v>
      </c>
      <c r="W1789" s="12"/>
      <c r="X1789" s="12"/>
      <c r="Y1789" s="12"/>
      <c r="Z1789" s="12"/>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19"/>
      <c r="AX1789" s="8"/>
      <c r="AY1789" s="8"/>
      <c r="AZ1789" s="8"/>
      <c r="BA1789" s="8"/>
      <c r="BB1789" s="8"/>
      <c r="BC1789" s="8"/>
      <c r="BD1789" s="8"/>
      <c r="BE1789" s="8"/>
      <c r="BF1789" s="8"/>
      <c r="BG1789" s="8"/>
      <c r="BH1789" s="8"/>
      <c r="BI1789" s="8"/>
    </row>
    <row r="1790" spans="1:61" ht="15" thickBot="1">
      <c r="A1790" s="2">
        <v>1</v>
      </c>
      <c r="B1790" s="2">
        <v>1</v>
      </c>
      <c r="C1790" s="2">
        <v>57</v>
      </c>
      <c r="D1790" s="2">
        <v>3</v>
      </c>
      <c r="E1790" s="2">
        <v>0</v>
      </c>
      <c r="F1790" s="2">
        <v>0</v>
      </c>
      <c r="G1790" s="2">
        <v>0</v>
      </c>
      <c r="H1790" s="2">
        <v>0</v>
      </c>
      <c r="I1790" s="2">
        <v>0</v>
      </c>
      <c r="J1790" s="2">
        <v>0</v>
      </c>
      <c r="K1790" s="2">
        <v>213</v>
      </c>
      <c r="L1790" s="2">
        <v>141</v>
      </c>
      <c r="M1790" s="2">
        <v>90</v>
      </c>
      <c r="N1790" s="2">
        <v>30.77</v>
      </c>
      <c r="O1790" s="2">
        <v>60</v>
      </c>
      <c r="P1790" s="2">
        <v>77</v>
      </c>
      <c r="Q1790" s="1">
        <f t="shared" si="163"/>
        <v>-1.4392030297817984</v>
      </c>
      <c r="R1790" s="1">
        <f t="shared" si="164"/>
        <v>0.23711665831334836</v>
      </c>
      <c r="S1790" s="1">
        <f t="shared" si="165"/>
        <v>0.19166879430483688</v>
      </c>
      <c r="T1790" s="1">
        <f t="shared" si="166"/>
        <v>0.19166879430483688</v>
      </c>
      <c r="U1790" s="1">
        <f t="shared" si="167"/>
        <v>-0.71744858907496312</v>
      </c>
      <c r="V1790" s="10">
        <f t="shared" si="162"/>
        <v>1</v>
      </c>
      <c r="W1790" s="12"/>
      <c r="X1790" s="12"/>
      <c r="Y1790" s="12"/>
      <c r="Z1790" s="12"/>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19"/>
      <c r="AX1790" s="8"/>
      <c r="AY1790" s="8"/>
      <c r="AZ1790" s="8"/>
      <c r="BA1790" s="8"/>
      <c r="BB1790" s="8"/>
      <c r="BC1790" s="8"/>
      <c r="BD1790" s="8"/>
      <c r="BE1790" s="8"/>
      <c r="BF1790" s="8"/>
      <c r="BG1790" s="8"/>
      <c r="BH1790" s="8"/>
      <c r="BI1790" s="8"/>
    </row>
    <row r="1791" spans="1:61" ht="15" thickBot="1">
      <c r="A1791" s="2">
        <v>1</v>
      </c>
      <c r="B1791" s="2">
        <v>1</v>
      </c>
      <c r="C1791" s="2">
        <v>50</v>
      </c>
      <c r="D1791" s="2">
        <v>4</v>
      </c>
      <c r="E1791" s="2">
        <v>0</v>
      </c>
      <c r="F1791" s="2">
        <v>0</v>
      </c>
      <c r="G1791" s="2">
        <v>0</v>
      </c>
      <c r="H1791" s="2">
        <v>0</v>
      </c>
      <c r="I1791" s="2">
        <v>1</v>
      </c>
      <c r="J1791" s="2">
        <v>0</v>
      </c>
      <c r="K1791" s="2">
        <v>259</v>
      </c>
      <c r="L1791" s="2">
        <v>171</v>
      </c>
      <c r="M1791" s="2">
        <v>120</v>
      </c>
      <c r="N1791" s="2">
        <v>29.38</v>
      </c>
      <c r="O1791" s="2">
        <v>72</v>
      </c>
      <c r="P1791" s="2">
        <v>85</v>
      </c>
      <c r="Q1791" s="1">
        <f t="shared" si="163"/>
        <v>-1.2408303631809394</v>
      </c>
      <c r="R1791" s="1">
        <f t="shared" si="164"/>
        <v>0.28914402367736591</v>
      </c>
      <c r="S1791" s="1">
        <f t="shared" si="165"/>
        <v>0.22429148207394553</v>
      </c>
      <c r="T1791" s="1">
        <f t="shared" si="166"/>
        <v>0.22429148207394553</v>
      </c>
      <c r="U1791" s="1">
        <f t="shared" si="167"/>
        <v>-0.64918721932173951</v>
      </c>
      <c r="V1791" s="10">
        <f t="shared" si="162"/>
        <v>1</v>
      </c>
      <c r="W1791" s="12"/>
      <c r="X1791" s="12"/>
      <c r="Y1791" s="12"/>
      <c r="Z1791" s="12"/>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19"/>
      <c r="AX1791" s="8"/>
      <c r="AY1791" s="8"/>
      <c r="AZ1791" s="8"/>
      <c r="BA1791" s="8"/>
      <c r="BB1791" s="8"/>
      <c r="BC1791" s="8"/>
      <c r="BD1791" s="8"/>
      <c r="BE1791" s="8"/>
      <c r="BF1791" s="8"/>
      <c r="BG1791" s="8"/>
      <c r="BH1791" s="8"/>
      <c r="BI1791" s="8"/>
    </row>
    <row r="1792" spans="1:61" ht="15" thickBot="1">
      <c r="A1792" s="2">
        <v>0</v>
      </c>
      <c r="B1792" s="2">
        <v>1</v>
      </c>
      <c r="C1792" s="2">
        <v>50</v>
      </c>
      <c r="D1792" s="2">
        <v>4</v>
      </c>
      <c r="E1792" s="2">
        <v>1</v>
      </c>
      <c r="F1792" s="2">
        <v>35</v>
      </c>
      <c r="G1792" s="2">
        <v>0</v>
      </c>
      <c r="H1792" s="2">
        <v>0</v>
      </c>
      <c r="I1792" s="2">
        <v>0</v>
      </c>
      <c r="J1792" s="2">
        <v>0</v>
      </c>
      <c r="K1792" s="2">
        <v>236</v>
      </c>
      <c r="L1792" s="2">
        <v>102</v>
      </c>
      <c r="M1792" s="2">
        <v>69</v>
      </c>
      <c r="N1792" s="2">
        <v>21.98</v>
      </c>
      <c r="O1792" s="2">
        <v>70</v>
      </c>
      <c r="P1792" s="2">
        <v>73</v>
      </c>
      <c r="Q1792" s="1">
        <f t="shared" si="163"/>
        <v>-1.81044260463519</v>
      </c>
      <c r="R1792" s="1">
        <f t="shared" si="164"/>
        <v>0.16358171875065214</v>
      </c>
      <c r="S1792" s="1">
        <f t="shared" si="165"/>
        <v>0.14058464146917954</v>
      </c>
      <c r="T1792" s="1">
        <f t="shared" si="166"/>
        <v>0.85941535853082041</v>
      </c>
      <c r="U1792" s="1">
        <f t="shared" si="167"/>
        <v>-6.5796889347037077E-2</v>
      </c>
      <c r="V1792" s="10">
        <f t="shared" si="162"/>
        <v>1</v>
      </c>
      <c r="W1792" s="12"/>
      <c r="X1792" s="12"/>
      <c r="Y1792" s="12"/>
      <c r="Z1792" s="12"/>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19"/>
      <c r="AX1792" s="8"/>
      <c r="AY1792" s="8"/>
      <c r="AZ1792" s="8"/>
      <c r="BA1792" s="8"/>
      <c r="BB1792" s="8"/>
      <c r="BC1792" s="8"/>
      <c r="BD1792" s="8"/>
      <c r="BE1792" s="8"/>
      <c r="BF1792" s="8"/>
      <c r="BG1792" s="8"/>
      <c r="BH1792" s="8"/>
      <c r="BI1792" s="8"/>
    </row>
    <row r="1793" spans="1:61" ht="15" thickBot="1">
      <c r="A1793" s="2">
        <v>0</v>
      </c>
      <c r="B1793" s="2">
        <v>0</v>
      </c>
      <c r="C1793" s="2">
        <v>42</v>
      </c>
      <c r="D1793" s="2">
        <v>2</v>
      </c>
      <c r="E1793" s="2">
        <v>0</v>
      </c>
      <c r="F1793" s="2">
        <v>0</v>
      </c>
      <c r="G1793" s="2">
        <v>0</v>
      </c>
      <c r="H1793" s="2">
        <v>0</v>
      </c>
      <c r="I1793" s="2">
        <v>0</v>
      </c>
      <c r="J1793" s="2">
        <v>0</v>
      </c>
      <c r="K1793" s="2">
        <v>232</v>
      </c>
      <c r="L1793" s="2">
        <v>113</v>
      </c>
      <c r="M1793" s="2">
        <v>69</v>
      </c>
      <c r="N1793" s="2">
        <v>21.29</v>
      </c>
      <c r="O1793" s="2">
        <v>68</v>
      </c>
      <c r="P1793" s="2">
        <v>70</v>
      </c>
      <c r="Q1793" s="1">
        <f t="shared" si="163"/>
        <v>-3.3390464226706911</v>
      </c>
      <c r="R1793" s="1">
        <f t="shared" si="164"/>
        <v>3.5470765717809168E-2</v>
      </c>
      <c r="S1793" s="1">
        <f t="shared" si="165"/>
        <v>3.4255690157722722E-2</v>
      </c>
      <c r="T1793" s="1">
        <f t="shared" si="166"/>
        <v>0.96574430984227733</v>
      </c>
      <c r="U1793" s="1">
        <f t="shared" si="167"/>
        <v>-1.5137842035205488E-2</v>
      </c>
      <c r="V1793" s="10">
        <f t="shared" si="162"/>
        <v>0</v>
      </c>
      <c r="W1793" s="12"/>
      <c r="X1793" s="12"/>
      <c r="Y1793" s="12"/>
      <c r="Z1793" s="12"/>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19"/>
      <c r="AX1793" s="8"/>
      <c r="AY1793" s="8"/>
      <c r="AZ1793" s="8"/>
      <c r="BA1793" s="8"/>
      <c r="BB1793" s="8"/>
      <c r="BC1793" s="8"/>
      <c r="BD1793" s="8"/>
      <c r="BE1793" s="8"/>
      <c r="BF1793" s="8"/>
      <c r="BG1793" s="8"/>
      <c r="BH1793" s="8"/>
      <c r="BI1793" s="8"/>
    </row>
    <row r="1794" spans="1:61" ht="15" thickBot="1">
      <c r="A1794" s="2">
        <v>0</v>
      </c>
      <c r="B1794" s="2">
        <v>0</v>
      </c>
      <c r="C1794" s="2">
        <v>42</v>
      </c>
      <c r="D1794" s="2">
        <v>2</v>
      </c>
      <c r="E1794" s="2">
        <v>1</v>
      </c>
      <c r="F1794" s="2">
        <v>9</v>
      </c>
      <c r="G1794" s="2">
        <v>0</v>
      </c>
      <c r="H1794" s="2">
        <v>0</v>
      </c>
      <c r="I1794" s="2">
        <v>0</v>
      </c>
      <c r="J1794" s="2">
        <v>0</v>
      </c>
      <c r="K1794" s="2">
        <v>185</v>
      </c>
      <c r="L1794" s="2">
        <v>123</v>
      </c>
      <c r="M1794" s="2">
        <v>74</v>
      </c>
      <c r="N1794" s="2">
        <v>24.41</v>
      </c>
      <c r="O1794" s="2">
        <v>83</v>
      </c>
      <c r="P1794" s="2">
        <v>92</v>
      </c>
      <c r="Q1794" s="1">
        <f t="shared" si="163"/>
        <v>-2.9538042259346886</v>
      </c>
      <c r="R1794" s="1">
        <f t="shared" si="164"/>
        <v>5.2140972135487199E-2</v>
      </c>
      <c r="S1794" s="1">
        <f t="shared" si="165"/>
        <v>4.9557020890136812E-2</v>
      </c>
      <c r="T1794" s="1">
        <f t="shared" si="166"/>
        <v>0.9504429791098632</v>
      </c>
      <c r="U1794" s="1">
        <f t="shared" si="167"/>
        <v>-2.2073933086561623E-2</v>
      </c>
      <c r="V1794" s="10">
        <f t="shared" si="162"/>
        <v>0</v>
      </c>
      <c r="W1794" s="12"/>
      <c r="X1794" s="12"/>
      <c r="Y1794" s="12"/>
      <c r="Z1794" s="12"/>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19"/>
      <c r="AX1794" s="8"/>
      <c r="AY1794" s="8"/>
      <c r="AZ1794" s="8"/>
      <c r="BA1794" s="8"/>
      <c r="BB1794" s="8"/>
      <c r="BC1794" s="8"/>
      <c r="BD1794" s="8"/>
      <c r="BE1794" s="8"/>
      <c r="BF1794" s="8"/>
      <c r="BG1794" s="8"/>
      <c r="BH1794" s="8"/>
      <c r="BI1794" s="8"/>
    </row>
    <row r="1795" spans="1:61" ht="15" thickBot="1">
      <c r="A1795" s="2">
        <v>0</v>
      </c>
      <c r="B1795" s="2">
        <v>1</v>
      </c>
      <c r="C1795" s="2">
        <v>66</v>
      </c>
      <c r="D1795" s="2">
        <v>1</v>
      </c>
      <c r="E1795" s="2">
        <v>1</v>
      </c>
      <c r="F1795" s="2">
        <v>20</v>
      </c>
      <c r="G1795" s="2">
        <v>0</v>
      </c>
      <c r="H1795" s="2">
        <v>0</v>
      </c>
      <c r="I1795" s="2">
        <v>1</v>
      </c>
      <c r="J1795" s="2">
        <v>0</v>
      </c>
      <c r="K1795" s="2">
        <v>228</v>
      </c>
      <c r="L1795" s="2">
        <v>188</v>
      </c>
      <c r="M1795" s="2">
        <v>128</v>
      </c>
      <c r="N1795" s="2">
        <v>29.58</v>
      </c>
      <c r="O1795" s="2">
        <v>84</v>
      </c>
      <c r="P1795" s="2">
        <v>67</v>
      </c>
      <c r="Q1795" s="1">
        <f t="shared" si="163"/>
        <v>0.33416908100271669</v>
      </c>
      <c r="R1795" s="1">
        <f t="shared" si="164"/>
        <v>1.3967792924531401</v>
      </c>
      <c r="S1795" s="1">
        <f t="shared" si="165"/>
        <v>0.58277343135066684</v>
      </c>
      <c r="T1795" s="1">
        <f t="shared" si="166"/>
        <v>0.41722656864933316</v>
      </c>
      <c r="U1795" s="1">
        <f t="shared" si="167"/>
        <v>-0.37962804384472942</v>
      </c>
      <c r="V1795" s="10">
        <f t="shared" si="162"/>
        <v>1</v>
      </c>
      <c r="W1795" s="12"/>
      <c r="X1795" s="12"/>
      <c r="Y1795" s="12"/>
      <c r="Z1795" s="12"/>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19"/>
      <c r="AX1795" s="8"/>
      <c r="AY1795" s="8"/>
      <c r="AZ1795" s="8"/>
      <c r="BA1795" s="8"/>
      <c r="BB1795" s="8"/>
      <c r="BC1795" s="8"/>
      <c r="BD1795" s="8"/>
      <c r="BE1795" s="8"/>
      <c r="BF1795" s="8"/>
      <c r="BG1795" s="8"/>
      <c r="BH1795" s="8"/>
      <c r="BI1795" s="8"/>
    </row>
    <row r="1796" spans="1:61" ht="15" thickBot="1">
      <c r="A1796" s="2">
        <v>0</v>
      </c>
      <c r="B1796" s="2">
        <v>0</v>
      </c>
      <c r="C1796" s="2">
        <v>41</v>
      </c>
      <c r="D1796" s="2">
        <v>1</v>
      </c>
      <c r="E1796" s="2">
        <v>0</v>
      </c>
      <c r="F1796" s="2">
        <v>0</v>
      </c>
      <c r="G1796" s="2">
        <v>0</v>
      </c>
      <c r="H1796" s="2">
        <v>0</v>
      </c>
      <c r="I1796" s="2">
        <v>0</v>
      </c>
      <c r="J1796" s="2">
        <v>0</v>
      </c>
      <c r="K1796" s="2">
        <v>177</v>
      </c>
      <c r="L1796" s="2">
        <v>107</v>
      </c>
      <c r="M1796" s="2">
        <v>76</v>
      </c>
      <c r="N1796" s="2">
        <v>22.37</v>
      </c>
      <c r="O1796" s="2">
        <v>75</v>
      </c>
      <c r="P1796" s="2">
        <v>65</v>
      </c>
      <c r="Q1796" s="1">
        <f t="shared" si="163"/>
        <v>-3.6548882369348084</v>
      </c>
      <c r="R1796" s="1">
        <f t="shared" si="164"/>
        <v>2.5864388004918568E-2</v>
      </c>
      <c r="S1796" s="1">
        <f t="shared" si="165"/>
        <v>2.5212287615538672E-2</v>
      </c>
      <c r="T1796" s="1">
        <f t="shared" si="166"/>
        <v>0.97478771238446138</v>
      </c>
      <c r="U1796" s="1">
        <f t="shared" si="167"/>
        <v>-1.1089953920282225E-2</v>
      </c>
      <c r="V1796" s="10">
        <f t="shared" si="162"/>
        <v>0</v>
      </c>
      <c r="W1796" s="12"/>
      <c r="X1796" s="12"/>
      <c r="Y1796" s="12"/>
      <c r="Z1796" s="12"/>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19"/>
      <c r="AX1796" s="8"/>
      <c r="AY1796" s="8"/>
      <c r="AZ1796" s="8"/>
      <c r="BA1796" s="8"/>
      <c r="BB1796" s="8"/>
      <c r="BC1796" s="8"/>
      <c r="BD1796" s="8"/>
      <c r="BE1796" s="8"/>
      <c r="BF1796" s="8"/>
      <c r="BG1796" s="8"/>
      <c r="BH1796" s="8"/>
      <c r="BI1796" s="8"/>
    </row>
    <row r="1797" spans="1:61" ht="15" thickBot="1">
      <c r="A1797" s="2">
        <v>0</v>
      </c>
      <c r="B1797" s="2">
        <v>1</v>
      </c>
      <c r="C1797" s="2">
        <v>57</v>
      </c>
      <c r="D1797" s="2">
        <v>1</v>
      </c>
      <c r="E1797" s="2">
        <v>1</v>
      </c>
      <c r="F1797" s="2">
        <v>20</v>
      </c>
      <c r="G1797" s="2">
        <v>0</v>
      </c>
      <c r="H1797" s="2">
        <v>0</v>
      </c>
      <c r="I1797" s="2">
        <v>0</v>
      </c>
      <c r="J1797" s="2">
        <v>0</v>
      </c>
      <c r="K1797" s="2">
        <v>265</v>
      </c>
      <c r="L1797" s="2">
        <v>124</v>
      </c>
      <c r="M1797" s="2">
        <v>81</v>
      </c>
      <c r="N1797" s="2">
        <v>28.18</v>
      </c>
      <c r="O1797" s="2">
        <v>73</v>
      </c>
      <c r="P1797" s="2">
        <v>100</v>
      </c>
      <c r="Q1797" s="1">
        <f t="shared" si="163"/>
        <v>-0.91628909698251793</v>
      </c>
      <c r="R1797" s="1">
        <f t="shared" si="164"/>
        <v>0.40000065395718942</v>
      </c>
      <c r="S1797" s="1">
        <f t="shared" si="165"/>
        <v>0.28571461936575709</v>
      </c>
      <c r="T1797" s="1">
        <f t="shared" si="166"/>
        <v>0.71428538063424285</v>
      </c>
      <c r="U1797" s="1">
        <f t="shared" si="167"/>
        <v>-0.1461282385424755</v>
      </c>
      <c r="V1797" s="10">
        <f t="shared" si="162"/>
        <v>1</v>
      </c>
      <c r="W1797" s="12"/>
      <c r="X1797" s="12"/>
      <c r="Y1797" s="12"/>
      <c r="Z1797" s="12"/>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19"/>
      <c r="AX1797" s="8"/>
      <c r="AY1797" s="8"/>
      <c r="AZ1797" s="8"/>
      <c r="BA1797" s="8"/>
      <c r="BB1797" s="8"/>
      <c r="BC1797" s="8"/>
      <c r="BD1797" s="8"/>
      <c r="BE1797" s="8"/>
      <c r="BF1797" s="8"/>
      <c r="BG1797" s="8"/>
      <c r="BH1797" s="8"/>
      <c r="BI1797" s="8"/>
    </row>
    <row r="1798" spans="1:61" ht="15" thickBot="1">
      <c r="A1798" s="2">
        <v>0</v>
      </c>
      <c r="B1798" s="2">
        <v>1</v>
      </c>
      <c r="C1798" s="2">
        <v>43</v>
      </c>
      <c r="D1798" s="2">
        <v>3</v>
      </c>
      <c r="E1798" s="2">
        <v>1</v>
      </c>
      <c r="F1798" s="2">
        <v>20</v>
      </c>
      <c r="G1798" s="2">
        <v>0</v>
      </c>
      <c r="H1798" s="2">
        <v>0</v>
      </c>
      <c r="I1798" s="2">
        <v>1</v>
      </c>
      <c r="J1798" s="2">
        <v>0</v>
      </c>
      <c r="K1798" s="2">
        <v>206</v>
      </c>
      <c r="L1798" s="2">
        <v>162.5</v>
      </c>
      <c r="M1798" s="2">
        <v>93.5</v>
      </c>
      <c r="N1798" s="2">
        <v>29.01</v>
      </c>
      <c r="O1798" s="2">
        <v>90</v>
      </c>
      <c r="P1798" s="2">
        <v>77</v>
      </c>
      <c r="Q1798" s="1">
        <f t="shared" si="163"/>
        <v>-1.4683609170063789</v>
      </c>
      <c r="R1798" s="1">
        <f t="shared" si="164"/>
        <v>0.23030266116621706</v>
      </c>
      <c r="S1798" s="1">
        <f t="shared" si="165"/>
        <v>0.18719187435383638</v>
      </c>
      <c r="T1798" s="1">
        <f t="shared" si="166"/>
        <v>0.81280812564616367</v>
      </c>
      <c r="U1798" s="1">
        <f t="shared" si="167"/>
        <v>-9.0011963394738409E-2</v>
      </c>
      <c r="V1798" s="10">
        <f t="shared" si="162"/>
        <v>1</v>
      </c>
      <c r="W1798" s="12"/>
      <c r="X1798" s="12"/>
      <c r="Y1798" s="12"/>
      <c r="Z1798" s="12"/>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19"/>
      <c r="AX1798" s="8"/>
      <c r="AY1798" s="8"/>
      <c r="AZ1798" s="8"/>
      <c r="BA1798" s="8"/>
      <c r="BB1798" s="8"/>
      <c r="BC1798" s="8"/>
      <c r="BD1798" s="8"/>
      <c r="BE1798" s="8"/>
      <c r="BF1798" s="8"/>
      <c r="BG1798" s="8"/>
      <c r="BH1798" s="8"/>
      <c r="BI1798" s="8"/>
    </row>
    <row r="1799" spans="1:61" ht="15" thickBot="1">
      <c r="A1799" s="2">
        <v>0</v>
      </c>
      <c r="B1799" s="2">
        <v>0</v>
      </c>
      <c r="C1799" s="2">
        <v>39</v>
      </c>
      <c r="D1799" s="2">
        <v>3</v>
      </c>
      <c r="E1799" s="2">
        <v>0</v>
      </c>
      <c r="F1799" s="2">
        <v>0</v>
      </c>
      <c r="G1799" s="2">
        <v>0</v>
      </c>
      <c r="H1799" s="2">
        <v>0</v>
      </c>
      <c r="I1799" s="2">
        <v>0</v>
      </c>
      <c r="J1799" s="2">
        <v>1</v>
      </c>
      <c r="K1799" s="2">
        <v>209</v>
      </c>
      <c r="L1799" s="2">
        <v>104</v>
      </c>
      <c r="M1799" s="2">
        <v>72</v>
      </c>
      <c r="N1799" s="2">
        <v>23.96</v>
      </c>
      <c r="O1799" s="2">
        <v>90</v>
      </c>
      <c r="P1799" s="2">
        <v>103</v>
      </c>
      <c r="Q1799" s="1">
        <f t="shared" si="163"/>
        <v>-3.5600113005131657</v>
      </c>
      <c r="R1799" s="1">
        <f t="shared" si="164"/>
        <v>2.843850334268724E-2</v>
      </c>
      <c r="S1799" s="1">
        <f t="shared" si="165"/>
        <v>2.7652118478892863E-2</v>
      </c>
      <c r="T1799" s="1">
        <f t="shared" si="166"/>
        <v>0.97234788152110718</v>
      </c>
      <c r="U1799" s="1">
        <f t="shared" si="167"/>
        <v>-1.2178327671561436E-2</v>
      </c>
      <c r="V1799" s="10">
        <f t="shared" ref="V1799:V1862" si="168">IF(S1799&gt;0.1,1,0)</f>
        <v>0</v>
      </c>
      <c r="W1799" s="12"/>
      <c r="X1799" s="12"/>
      <c r="Y1799" s="12"/>
      <c r="Z1799" s="12"/>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19"/>
      <c r="AX1799" s="8"/>
      <c r="AY1799" s="8"/>
      <c r="AZ1799" s="8"/>
      <c r="BA1799" s="8"/>
      <c r="BB1799" s="8"/>
      <c r="BC1799" s="8"/>
      <c r="BD1799" s="8"/>
      <c r="BE1799" s="8"/>
      <c r="BF1799" s="8"/>
      <c r="BG1799" s="8"/>
      <c r="BH1799" s="8"/>
      <c r="BI1799" s="8"/>
    </row>
    <row r="1800" spans="1:61" ht="15" thickBot="1">
      <c r="A1800" s="2">
        <v>1</v>
      </c>
      <c r="B1800" s="2">
        <v>0</v>
      </c>
      <c r="C1800" s="2">
        <v>50</v>
      </c>
      <c r="D1800" s="2">
        <v>3</v>
      </c>
      <c r="E1800" s="2">
        <v>0</v>
      </c>
      <c r="F1800" s="2">
        <v>0</v>
      </c>
      <c r="G1800" s="2">
        <v>0</v>
      </c>
      <c r="H1800" s="2">
        <v>0</v>
      </c>
      <c r="I1800" s="2">
        <v>1</v>
      </c>
      <c r="J1800" s="2">
        <v>0</v>
      </c>
      <c r="K1800" s="2">
        <v>243</v>
      </c>
      <c r="L1800" s="2">
        <v>157</v>
      </c>
      <c r="M1800" s="2">
        <v>98</v>
      </c>
      <c r="N1800" s="2">
        <v>23.82</v>
      </c>
      <c r="O1800" s="2">
        <v>70</v>
      </c>
      <c r="P1800" s="2">
        <v>78</v>
      </c>
      <c r="Q1800" s="1">
        <f t="shared" ref="Q1800:Q1863" si="169">A$2+SUMPRODUCT($B$2:$P$2,B1800:P1800)</f>
        <v>-1.9916931215021245</v>
      </c>
      <c r="R1800" s="1">
        <f t="shared" ref="R1800:R1863" si="170">EXP(Q1800)</f>
        <v>0.13646417930061211</v>
      </c>
      <c r="S1800" s="1">
        <f t="shared" ref="S1800:S1863" si="171">R1800/(1+R1800)</f>
        <v>0.12007785356208334</v>
      </c>
      <c r="T1800" s="1">
        <f t="shared" ref="T1800:T1863" si="172">IF(A1800=1,S1800,1-S1800)</f>
        <v>0.12007785356208334</v>
      </c>
      <c r="U1800" s="1">
        <f t="shared" ref="U1800:U1863" si="173">LOG(T1800)</f>
        <v>-0.92053708387666555</v>
      </c>
      <c r="V1800" s="10">
        <f t="shared" si="168"/>
        <v>1</v>
      </c>
      <c r="W1800" s="12"/>
      <c r="X1800" s="12"/>
      <c r="Y1800" s="12"/>
      <c r="Z1800" s="12"/>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19"/>
      <c r="AX1800" s="8"/>
      <c r="AY1800" s="8"/>
      <c r="AZ1800" s="8"/>
      <c r="BA1800" s="8"/>
      <c r="BB1800" s="8"/>
      <c r="BC1800" s="8"/>
      <c r="BD1800" s="8"/>
      <c r="BE1800" s="8"/>
      <c r="BF1800" s="8"/>
      <c r="BG1800" s="8"/>
      <c r="BH1800" s="8"/>
      <c r="BI1800" s="8"/>
    </row>
    <row r="1801" spans="1:61" ht="15" thickBot="1">
      <c r="A1801" s="2">
        <v>0</v>
      </c>
      <c r="B1801" s="2">
        <v>0</v>
      </c>
      <c r="C1801" s="2">
        <v>50</v>
      </c>
      <c r="D1801" s="2">
        <v>4</v>
      </c>
      <c r="E1801" s="2">
        <v>0</v>
      </c>
      <c r="F1801" s="2">
        <v>0</v>
      </c>
      <c r="G1801" s="2">
        <v>0</v>
      </c>
      <c r="H1801" s="2">
        <v>0</v>
      </c>
      <c r="I1801" s="2">
        <v>0</v>
      </c>
      <c r="J1801" s="2">
        <v>0</v>
      </c>
      <c r="K1801" s="2">
        <v>305</v>
      </c>
      <c r="L1801" s="2">
        <v>114</v>
      </c>
      <c r="M1801" s="2">
        <v>80</v>
      </c>
      <c r="N1801" s="2">
        <v>24.33</v>
      </c>
      <c r="O1801" s="2">
        <v>55</v>
      </c>
      <c r="P1801" s="2">
        <v>80</v>
      </c>
      <c r="Q1801" s="1">
        <f t="shared" si="169"/>
        <v>-2.6542510738974103</v>
      </c>
      <c r="R1801" s="1">
        <f t="shared" si="170"/>
        <v>7.0351507020377804E-2</v>
      </c>
      <c r="S1801" s="1">
        <f t="shared" si="171"/>
        <v>6.5727479766175947E-2</v>
      </c>
      <c r="T1801" s="1">
        <f t="shared" si="172"/>
        <v>0.93427252023382401</v>
      </c>
      <c r="U1801" s="1">
        <f t="shared" si="173"/>
        <v>-2.952642487205917E-2</v>
      </c>
      <c r="V1801" s="10">
        <f t="shared" si="168"/>
        <v>0</v>
      </c>
      <c r="W1801" s="12"/>
      <c r="X1801" s="12"/>
      <c r="Y1801" s="12"/>
      <c r="Z1801" s="12"/>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19"/>
      <c r="AX1801" s="8"/>
      <c r="AY1801" s="8"/>
      <c r="AZ1801" s="8"/>
      <c r="BA1801" s="8"/>
      <c r="BB1801" s="8"/>
      <c r="BC1801" s="8"/>
      <c r="BD1801" s="8"/>
      <c r="BE1801" s="8"/>
      <c r="BF1801" s="8"/>
      <c r="BG1801" s="8"/>
      <c r="BH1801" s="8"/>
      <c r="BI1801" s="8"/>
    </row>
    <row r="1802" spans="1:61" ht="15" thickBot="1">
      <c r="A1802" s="2">
        <v>0</v>
      </c>
      <c r="B1802" s="2">
        <v>0</v>
      </c>
      <c r="C1802" s="2">
        <v>33</v>
      </c>
      <c r="D1802" s="2">
        <v>2</v>
      </c>
      <c r="E1802" s="2">
        <v>1</v>
      </c>
      <c r="F1802" s="2">
        <v>5</v>
      </c>
      <c r="G1802" s="2">
        <v>0</v>
      </c>
      <c r="H1802" s="2">
        <v>0</v>
      </c>
      <c r="I1802" s="2">
        <v>0</v>
      </c>
      <c r="J1802" s="2">
        <v>0</v>
      </c>
      <c r="K1802" s="2">
        <v>200</v>
      </c>
      <c r="L1802" s="2">
        <v>119</v>
      </c>
      <c r="M1802" s="2">
        <v>74</v>
      </c>
      <c r="N1802" s="2">
        <v>23.8</v>
      </c>
      <c r="O1802" s="2">
        <v>75</v>
      </c>
      <c r="P1802" s="2">
        <v>74</v>
      </c>
      <c r="Q1802" s="1">
        <f t="shared" si="169"/>
        <v>-3.7295718837165088</v>
      </c>
      <c r="R1802" s="1">
        <f t="shared" si="170"/>
        <v>2.4003109759477899E-2</v>
      </c>
      <c r="S1802" s="1">
        <f t="shared" si="171"/>
        <v>2.3440465688737849E-2</v>
      </c>
      <c r="T1802" s="1">
        <f t="shared" si="172"/>
        <v>0.97655953431126219</v>
      </c>
      <c r="U1802" s="1">
        <f t="shared" si="173"/>
        <v>-1.0301275535642574E-2</v>
      </c>
      <c r="V1802" s="10">
        <f t="shared" si="168"/>
        <v>0</v>
      </c>
      <c r="W1802" s="12"/>
      <c r="X1802" s="12"/>
      <c r="Y1802" s="12"/>
      <c r="Z1802" s="12"/>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19"/>
      <c r="AX1802" s="8"/>
      <c r="AY1802" s="8"/>
      <c r="AZ1802" s="8"/>
      <c r="BA1802" s="8"/>
      <c r="BB1802" s="8"/>
      <c r="BC1802" s="8"/>
      <c r="BD1802" s="8"/>
      <c r="BE1802" s="8"/>
      <c r="BF1802" s="8"/>
      <c r="BG1802" s="8"/>
      <c r="BH1802" s="8"/>
      <c r="BI1802" s="8"/>
    </row>
    <row r="1803" spans="1:61" ht="15" thickBot="1">
      <c r="A1803" s="2">
        <v>0</v>
      </c>
      <c r="B1803" s="2">
        <v>0</v>
      </c>
      <c r="C1803" s="2">
        <v>36</v>
      </c>
      <c r="D1803" s="2">
        <v>3</v>
      </c>
      <c r="E1803" s="2">
        <v>0</v>
      </c>
      <c r="F1803" s="2">
        <v>0</v>
      </c>
      <c r="G1803" s="2">
        <v>0</v>
      </c>
      <c r="H1803" s="2">
        <v>0</v>
      </c>
      <c r="I1803" s="2">
        <v>1</v>
      </c>
      <c r="J1803" s="2">
        <v>0</v>
      </c>
      <c r="K1803" s="2">
        <v>264</v>
      </c>
      <c r="L1803" s="2">
        <v>123</v>
      </c>
      <c r="M1803" s="2">
        <v>94.5</v>
      </c>
      <c r="N1803" s="2">
        <v>28.59</v>
      </c>
      <c r="O1803" s="2">
        <v>75</v>
      </c>
      <c r="P1803" s="2">
        <v>70</v>
      </c>
      <c r="Q1803" s="1">
        <f t="shared" si="169"/>
        <v>-3.3804949168923208</v>
      </c>
      <c r="R1803" s="1">
        <f t="shared" si="170"/>
        <v>3.4030608243261096E-2</v>
      </c>
      <c r="S1803" s="1">
        <f t="shared" si="171"/>
        <v>3.2910639174479075E-2</v>
      </c>
      <c r="T1803" s="1">
        <f t="shared" si="172"/>
        <v>0.96708936082552088</v>
      </c>
      <c r="U1803" s="1">
        <f t="shared" si="173"/>
        <v>-1.4533394458508642E-2</v>
      </c>
      <c r="V1803" s="10">
        <f t="shared" si="168"/>
        <v>0</v>
      </c>
      <c r="W1803" s="12"/>
      <c r="X1803" s="12"/>
      <c r="Y1803" s="12"/>
      <c r="Z1803" s="12"/>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19"/>
      <c r="AX1803" s="8"/>
      <c r="AY1803" s="8"/>
      <c r="AZ1803" s="8"/>
      <c r="BA1803" s="8"/>
      <c r="BB1803" s="8"/>
      <c r="BC1803" s="8"/>
      <c r="BD1803" s="8"/>
      <c r="BE1803" s="8"/>
      <c r="BF1803" s="8"/>
      <c r="BG1803" s="8"/>
      <c r="BH1803" s="8"/>
      <c r="BI1803" s="8"/>
    </row>
    <row r="1804" spans="1:61" ht="15" thickBot="1">
      <c r="A1804" s="2">
        <v>0</v>
      </c>
      <c r="B1804" s="2">
        <v>0</v>
      </c>
      <c r="C1804" s="2">
        <v>53</v>
      </c>
      <c r="D1804" s="2">
        <v>1</v>
      </c>
      <c r="E1804" s="2">
        <v>1</v>
      </c>
      <c r="F1804" s="2">
        <v>9</v>
      </c>
      <c r="G1804" s="2">
        <v>0</v>
      </c>
      <c r="H1804" s="2">
        <v>0</v>
      </c>
      <c r="I1804" s="2">
        <v>0</v>
      </c>
      <c r="J1804" s="2">
        <v>0</v>
      </c>
      <c r="K1804" s="2">
        <v>309</v>
      </c>
      <c r="L1804" s="2">
        <v>130</v>
      </c>
      <c r="M1804" s="2">
        <v>86</v>
      </c>
      <c r="N1804" s="2">
        <v>22.37</v>
      </c>
      <c r="O1804" s="2">
        <v>82</v>
      </c>
      <c r="P1804" s="2">
        <v>80</v>
      </c>
      <c r="Q1804" s="1">
        <f t="shared" si="169"/>
        <v>-1.9621776767046333</v>
      </c>
      <c r="R1804" s="1">
        <f t="shared" si="170"/>
        <v>0.14055201057158404</v>
      </c>
      <c r="S1804" s="1">
        <f t="shared" si="171"/>
        <v>0.12323156617921074</v>
      </c>
      <c r="T1804" s="1">
        <f t="shared" si="172"/>
        <v>0.87676843382078928</v>
      </c>
      <c r="U1804" s="1">
        <f t="shared" si="173"/>
        <v>-5.7115094425656106E-2</v>
      </c>
      <c r="V1804" s="10">
        <f t="shared" si="168"/>
        <v>1</v>
      </c>
      <c r="W1804" s="12"/>
      <c r="X1804" s="12"/>
      <c r="Y1804" s="12"/>
      <c r="Z1804" s="12"/>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19"/>
      <c r="AX1804" s="8"/>
      <c r="AY1804" s="8"/>
      <c r="AZ1804" s="8"/>
      <c r="BA1804" s="8"/>
      <c r="BB1804" s="8"/>
      <c r="BC1804" s="8"/>
      <c r="BD1804" s="8"/>
      <c r="BE1804" s="8"/>
      <c r="BF1804" s="8"/>
      <c r="BG1804" s="8"/>
      <c r="BH1804" s="8"/>
      <c r="BI1804" s="8"/>
    </row>
    <row r="1805" spans="1:61" ht="15" thickBot="1">
      <c r="A1805" s="2">
        <v>1</v>
      </c>
      <c r="B1805" s="2">
        <v>1</v>
      </c>
      <c r="C1805" s="2">
        <v>67</v>
      </c>
      <c r="D1805" s="2">
        <v>3</v>
      </c>
      <c r="E1805" s="2">
        <v>0</v>
      </c>
      <c r="F1805" s="2">
        <v>0</v>
      </c>
      <c r="G1805" s="2">
        <v>0</v>
      </c>
      <c r="H1805" s="2">
        <v>0</v>
      </c>
      <c r="I1805" s="2">
        <v>0</v>
      </c>
      <c r="J1805" s="2">
        <v>0</v>
      </c>
      <c r="K1805" s="2">
        <v>250</v>
      </c>
      <c r="L1805" s="2">
        <v>120</v>
      </c>
      <c r="M1805" s="2">
        <v>83</v>
      </c>
      <c r="N1805" s="2">
        <v>22.36</v>
      </c>
      <c r="O1805" s="2">
        <v>65</v>
      </c>
      <c r="P1805" s="2">
        <v>78</v>
      </c>
      <c r="Q1805" s="1">
        <f t="shared" si="169"/>
        <v>-1.0777712663625829</v>
      </c>
      <c r="R1805" s="1">
        <f t="shared" si="170"/>
        <v>0.34035323767155534</v>
      </c>
      <c r="S1805" s="1">
        <f t="shared" si="171"/>
        <v>0.25392801547061783</v>
      </c>
      <c r="T1805" s="1">
        <f t="shared" si="172"/>
        <v>0.25392801547061783</v>
      </c>
      <c r="U1805" s="1">
        <f t="shared" si="173"/>
        <v>-0.59528938146935872</v>
      </c>
      <c r="V1805" s="10">
        <f t="shared" si="168"/>
        <v>1</v>
      </c>
      <c r="W1805" s="12"/>
      <c r="X1805" s="12"/>
      <c r="Y1805" s="12"/>
      <c r="Z1805" s="12"/>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19"/>
      <c r="AX1805" s="8"/>
      <c r="AY1805" s="8"/>
      <c r="AZ1805" s="8"/>
      <c r="BA1805" s="8"/>
      <c r="BB1805" s="8"/>
      <c r="BC1805" s="8"/>
      <c r="BD1805" s="8"/>
      <c r="BE1805" s="8"/>
      <c r="BF1805" s="8"/>
      <c r="BG1805" s="8"/>
      <c r="BH1805" s="8"/>
      <c r="BI1805" s="8"/>
    </row>
    <row r="1806" spans="1:61" ht="15" thickBot="1">
      <c r="A1806" s="2">
        <v>1</v>
      </c>
      <c r="B1806" s="2">
        <v>0</v>
      </c>
      <c r="C1806" s="2">
        <v>55</v>
      </c>
      <c r="D1806" s="2">
        <v>3</v>
      </c>
      <c r="E1806" s="2">
        <v>1</v>
      </c>
      <c r="F1806" s="2">
        <v>35</v>
      </c>
      <c r="G1806" s="2">
        <v>0</v>
      </c>
      <c r="H1806" s="2">
        <v>0</v>
      </c>
      <c r="I1806" s="2">
        <v>0</v>
      </c>
      <c r="J1806" s="2">
        <v>0</v>
      </c>
      <c r="K1806" s="2">
        <v>275</v>
      </c>
      <c r="L1806" s="2">
        <v>144.5</v>
      </c>
      <c r="M1806" s="2">
        <v>88.5</v>
      </c>
      <c r="N1806" s="2">
        <v>27.05</v>
      </c>
      <c r="O1806" s="2">
        <v>72</v>
      </c>
      <c r="P1806" s="2">
        <v>79</v>
      </c>
      <c r="Q1806" s="1">
        <f t="shared" si="169"/>
        <v>-1.2734279246129354</v>
      </c>
      <c r="R1806" s="1">
        <f t="shared" si="170"/>
        <v>0.27987060024573124</v>
      </c>
      <c r="S1806" s="1">
        <f t="shared" si="171"/>
        <v>0.21867101267268499</v>
      </c>
      <c r="T1806" s="1">
        <f t="shared" si="172"/>
        <v>0.21867101267268499</v>
      </c>
      <c r="U1806" s="1">
        <f t="shared" si="173"/>
        <v>-0.66020878381499704</v>
      </c>
      <c r="V1806" s="10">
        <f t="shared" si="168"/>
        <v>1</v>
      </c>
      <c r="W1806" s="12"/>
      <c r="X1806" s="12"/>
      <c r="Y1806" s="12"/>
      <c r="Z1806" s="12"/>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19"/>
      <c r="AX1806" s="8"/>
      <c r="AY1806" s="8"/>
      <c r="AZ1806" s="8"/>
      <c r="BA1806" s="8"/>
      <c r="BB1806" s="8"/>
      <c r="BC1806" s="8"/>
      <c r="BD1806" s="8"/>
      <c r="BE1806" s="8"/>
      <c r="BF1806" s="8"/>
      <c r="BG1806" s="8"/>
      <c r="BH1806" s="8"/>
      <c r="BI1806" s="8"/>
    </row>
    <row r="1807" spans="1:61" ht="15" thickBot="1">
      <c r="A1807" s="2">
        <v>1</v>
      </c>
      <c r="B1807" s="2">
        <v>1</v>
      </c>
      <c r="C1807" s="2">
        <v>56</v>
      </c>
      <c r="D1807" s="2">
        <v>1</v>
      </c>
      <c r="E1807" s="2">
        <v>0</v>
      </c>
      <c r="F1807" s="2">
        <v>0</v>
      </c>
      <c r="G1807" s="2">
        <v>0</v>
      </c>
      <c r="H1807" s="2">
        <v>0</v>
      </c>
      <c r="I1807" s="2">
        <v>0</v>
      </c>
      <c r="J1807" s="2">
        <v>0</v>
      </c>
      <c r="K1807" s="2">
        <v>260</v>
      </c>
      <c r="L1807" s="2">
        <v>126.5</v>
      </c>
      <c r="M1807" s="2">
        <v>76</v>
      </c>
      <c r="N1807" s="2">
        <v>25.14</v>
      </c>
      <c r="O1807" s="2">
        <v>58</v>
      </c>
      <c r="P1807" s="2">
        <v>70</v>
      </c>
      <c r="Q1807" s="1">
        <f t="shared" si="169"/>
        <v>-1.5457735240851402</v>
      </c>
      <c r="R1807" s="1">
        <f t="shared" si="170"/>
        <v>0.21314693315288691</v>
      </c>
      <c r="S1807" s="1">
        <f t="shared" si="171"/>
        <v>0.17569754110405442</v>
      </c>
      <c r="T1807" s="1">
        <f t="shared" si="172"/>
        <v>0.17569754110405442</v>
      </c>
      <c r="U1807" s="1">
        <f t="shared" si="173"/>
        <v>-0.755234316435344</v>
      </c>
      <c r="V1807" s="10">
        <f t="shared" si="168"/>
        <v>1</v>
      </c>
      <c r="W1807" s="12"/>
      <c r="X1807" s="12"/>
      <c r="Y1807" s="12"/>
      <c r="Z1807" s="12"/>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19"/>
      <c r="AX1807" s="8"/>
      <c r="AY1807" s="8"/>
      <c r="AZ1807" s="8"/>
      <c r="BA1807" s="8"/>
      <c r="BB1807" s="8"/>
      <c r="BC1807" s="8"/>
      <c r="BD1807" s="8"/>
      <c r="BE1807" s="8"/>
      <c r="BF1807" s="8"/>
      <c r="BG1807" s="8"/>
      <c r="BH1807" s="8"/>
      <c r="BI1807" s="8"/>
    </row>
    <row r="1808" spans="1:61" ht="15" thickBot="1">
      <c r="A1808" s="2">
        <v>0</v>
      </c>
      <c r="B1808" s="2">
        <v>1</v>
      </c>
      <c r="C1808" s="2">
        <v>39</v>
      </c>
      <c r="D1808" s="2">
        <v>2</v>
      </c>
      <c r="E1808" s="2">
        <v>1</v>
      </c>
      <c r="F1808" s="2">
        <v>25</v>
      </c>
      <c r="G1808" s="2">
        <v>0</v>
      </c>
      <c r="H1808" s="2">
        <v>0</v>
      </c>
      <c r="I1808" s="2">
        <v>0</v>
      </c>
      <c r="J1808" s="2">
        <v>0</v>
      </c>
      <c r="K1808" s="2">
        <v>217</v>
      </c>
      <c r="L1808" s="2">
        <v>119</v>
      </c>
      <c r="M1808" s="2">
        <v>85</v>
      </c>
      <c r="N1808" s="2">
        <v>23.32</v>
      </c>
      <c r="O1808" s="2">
        <v>66</v>
      </c>
      <c r="P1808" s="2">
        <v>96</v>
      </c>
      <c r="Q1808" s="1">
        <f t="shared" si="169"/>
        <v>-2.2581615966624824</v>
      </c>
      <c r="R1808" s="1">
        <f t="shared" si="170"/>
        <v>0.1045424994803862</v>
      </c>
      <c r="S1808" s="1">
        <f t="shared" si="171"/>
        <v>9.4647783611374381E-2</v>
      </c>
      <c r="T1808" s="1">
        <f t="shared" si="172"/>
        <v>0.90535221638862562</v>
      </c>
      <c r="U1808" s="1">
        <f t="shared" si="173"/>
        <v>-4.3182430877186977E-2</v>
      </c>
      <c r="V1808" s="10">
        <f t="shared" si="168"/>
        <v>0</v>
      </c>
      <c r="W1808" s="12"/>
      <c r="X1808" s="12"/>
      <c r="Y1808" s="12"/>
      <c r="Z1808" s="12"/>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19"/>
      <c r="AX1808" s="8"/>
      <c r="AY1808" s="8"/>
      <c r="AZ1808" s="8"/>
      <c r="BA1808" s="8"/>
      <c r="BB1808" s="8"/>
      <c r="BC1808" s="8"/>
      <c r="BD1808" s="8"/>
      <c r="BE1808" s="8"/>
      <c r="BF1808" s="8"/>
      <c r="BG1808" s="8"/>
      <c r="BH1808" s="8"/>
      <c r="BI1808" s="8"/>
    </row>
    <row r="1809" spans="1:61" ht="15" thickBot="1">
      <c r="A1809" s="2">
        <v>1</v>
      </c>
      <c r="B1809" s="2">
        <v>1</v>
      </c>
      <c r="C1809" s="2">
        <v>62</v>
      </c>
      <c r="D1809" s="2">
        <v>1</v>
      </c>
      <c r="E1809" s="2">
        <v>1</v>
      </c>
      <c r="F1809" s="2">
        <v>43</v>
      </c>
      <c r="G1809" s="2">
        <v>0</v>
      </c>
      <c r="H1809" s="2">
        <v>0</v>
      </c>
      <c r="I1809" s="2">
        <v>0</v>
      </c>
      <c r="J1809" s="2">
        <v>0</v>
      </c>
      <c r="K1809" s="2">
        <v>217</v>
      </c>
      <c r="L1809" s="2">
        <v>107.5</v>
      </c>
      <c r="M1809" s="2">
        <v>75</v>
      </c>
      <c r="N1809" s="2">
        <v>26.21</v>
      </c>
      <c r="O1809" s="2">
        <v>80</v>
      </c>
      <c r="P1809" s="2">
        <v>66</v>
      </c>
      <c r="Q1809" s="1">
        <f t="shared" si="169"/>
        <v>-0.8039999790809933</v>
      </c>
      <c r="R1809" s="1">
        <f t="shared" si="170"/>
        <v>0.44753524746640511</v>
      </c>
      <c r="S1809" s="1">
        <f t="shared" si="171"/>
        <v>0.30917053539782052</v>
      </c>
      <c r="T1809" s="1">
        <f t="shared" si="172"/>
        <v>0.30917053539782052</v>
      </c>
      <c r="U1809" s="1">
        <f t="shared" si="173"/>
        <v>-0.50980190195900532</v>
      </c>
      <c r="V1809" s="10">
        <f t="shared" si="168"/>
        <v>1</v>
      </c>
      <c r="W1809" s="12"/>
      <c r="X1809" s="12"/>
      <c r="Y1809" s="12"/>
      <c r="Z1809" s="12"/>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19"/>
      <c r="AX1809" s="8"/>
      <c r="AY1809" s="8"/>
      <c r="AZ1809" s="8"/>
      <c r="BA1809" s="8"/>
      <c r="BB1809" s="8"/>
      <c r="BC1809" s="8"/>
      <c r="BD1809" s="8"/>
      <c r="BE1809" s="8"/>
      <c r="BF1809" s="8"/>
      <c r="BG1809" s="8"/>
      <c r="BH1809" s="8"/>
      <c r="BI1809" s="8"/>
    </row>
    <row r="1810" spans="1:61" ht="15" thickBot="1">
      <c r="A1810" s="2">
        <v>0</v>
      </c>
      <c r="B1810" s="2">
        <v>1</v>
      </c>
      <c r="C1810" s="2">
        <v>57</v>
      </c>
      <c r="D1810" s="2">
        <v>1</v>
      </c>
      <c r="E1810" s="2">
        <v>0</v>
      </c>
      <c r="F1810" s="2">
        <v>0</v>
      </c>
      <c r="G1810" s="2">
        <v>0</v>
      </c>
      <c r="H1810" s="2">
        <v>0</v>
      </c>
      <c r="I1810" s="2">
        <v>0</v>
      </c>
      <c r="J1810" s="2">
        <v>0</v>
      </c>
      <c r="K1810" s="2">
        <v>258</v>
      </c>
      <c r="L1810" s="2">
        <v>146</v>
      </c>
      <c r="M1810" s="2">
        <v>76</v>
      </c>
      <c r="N1810" s="2">
        <v>24.94</v>
      </c>
      <c r="O1810" s="2">
        <v>63</v>
      </c>
      <c r="P1810" s="2">
        <v>87</v>
      </c>
      <c r="Q1810" s="1">
        <f t="shared" si="169"/>
        <v>-1.0840152983616402</v>
      </c>
      <c r="R1810" s="1">
        <f t="shared" si="170"/>
        <v>0.33823468221176362</v>
      </c>
      <c r="S1810" s="1">
        <f t="shared" si="171"/>
        <v>0.25274691106700897</v>
      </c>
      <c r="T1810" s="1">
        <f t="shared" si="172"/>
        <v>0.74725308893299103</v>
      </c>
      <c r="U1810" s="1">
        <f t="shared" si="173"/>
        <v>-0.12653228103437555</v>
      </c>
      <c r="V1810" s="10">
        <f t="shared" si="168"/>
        <v>1</v>
      </c>
      <c r="W1810" s="12"/>
      <c r="X1810" s="12"/>
      <c r="Y1810" s="12"/>
      <c r="Z1810" s="12"/>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19"/>
      <c r="AX1810" s="8"/>
      <c r="AY1810" s="8"/>
      <c r="AZ1810" s="8"/>
      <c r="BA1810" s="8"/>
      <c r="BB1810" s="8"/>
      <c r="BC1810" s="8"/>
      <c r="BD1810" s="8"/>
      <c r="BE1810" s="8"/>
      <c r="BF1810" s="8"/>
      <c r="BG1810" s="8"/>
      <c r="BH1810" s="8"/>
      <c r="BI1810" s="8"/>
    </row>
    <row r="1811" spans="1:61" ht="15" thickBot="1">
      <c r="A1811" s="2">
        <v>0</v>
      </c>
      <c r="B1811" s="2">
        <v>0</v>
      </c>
      <c r="C1811" s="2">
        <v>39</v>
      </c>
      <c r="D1811" s="2">
        <v>4</v>
      </c>
      <c r="E1811" s="2">
        <v>1</v>
      </c>
      <c r="F1811" s="2">
        <v>9</v>
      </c>
      <c r="G1811" s="2">
        <v>0</v>
      </c>
      <c r="H1811" s="2">
        <v>0</v>
      </c>
      <c r="I1811" s="2">
        <v>0</v>
      </c>
      <c r="J1811" s="2">
        <v>0</v>
      </c>
      <c r="K1811" s="2">
        <v>180</v>
      </c>
      <c r="L1811" s="2">
        <v>113</v>
      </c>
      <c r="M1811" s="2">
        <v>73</v>
      </c>
      <c r="N1811" s="2">
        <v>17.649999999999999</v>
      </c>
      <c r="O1811" s="2">
        <v>70</v>
      </c>
      <c r="P1811" s="2">
        <v>73</v>
      </c>
      <c r="Q1811" s="1">
        <f t="shared" si="169"/>
        <v>-3.5367682300385921</v>
      </c>
      <c r="R1811" s="1">
        <f t="shared" si="170"/>
        <v>2.9107243156975569E-2</v>
      </c>
      <c r="S1811" s="1">
        <f t="shared" si="171"/>
        <v>2.8283974629975152E-2</v>
      </c>
      <c r="T1811" s="1">
        <f t="shared" si="172"/>
        <v>0.97171602537002488</v>
      </c>
      <c r="U1811" s="1">
        <f t="shared" si="173"/>
        <v>-1.2460634902781173E-2</v>
      </c>
      <c r="V1811" s="10">
        <f t="shared" si="168"/>
        <v>0</v>
      </c>
      <c r="W1811" s="12"/>
      <c r="X1811" s="12"/>
      <c r="Y1811" s="12"/>
      <c r="Z1811" s="12"/>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19"/>
      <c r="AX1811" s="8"/>
      <c r="AY1811" s="8"/>
      <c r="AZ1811" s="8"/>
      <c r="BA1811" s="8"/>
      <c r="BB1811" s="8"/>
      <c r="BC1811" s="8"/>
      <c r="BD1811" s="8"/>
      <c r="BE1811" s="8"/>
      <c r="BF1811" s="8"/>
      <c r="BG1811" s="8"/>
      <c r="BH1811" s="8"/>
      <c r="BI1811" s="8"/>
    </row>
    <row r="1812" spans="1:61" ht="15" thickBot="1">
      <c r="A1812" s="2">
        <v>0</v>
      </c>
      <c r="B1812" s="2">
        <v>1</v>
      </c>
      <c r="C1812" s="2">
        <v>56</v>
      </c>
      <c r="D1812" s="2">
        <v>1</v>
      </c>
      <c r="E1812" s="2">
        <v>1</v>
      </c>
      <c r="F1812" s="2">
        <v>17</v>
      </c>
      <c r="G1812" s="2">
        <v>0</v>
      </c>
      <c r="H1812" s="2">
        <v>0</v>
      </c>
      <c r="I1812" s="2">
        <v>0</v>
      </c>
      <c r="J1812" s="2">
        <v>0</v>
      </c>
      <c r="K1812" s="2">
        <v>177</v>
      </c>
      <c r="L1812" s="2">
        <v>127</v>
      </c>
      <c r="M1812" s="2">
        <v>79</v>
      </c>
      <c r="N1812" s="2">
        <v>20.12</v>
      </c>
      <c r="O1812" s="2">
        <v>70</v>
      </c>
      <c r="P1812" s="2">
        <v>88</v>
      </c>
      <c r="Q1812" s="1">
        <f t="shared" si="169"/>
        <v>-1.3109029171204645</v>
      </c>
      <c r="R1812" s="1">
        <f t="shared" si="170"/>
        <v>0.26957654118989566</v>
      </c>
      <c r="S1812" s="1">
        <f t="shared" si="171"/>
        <v>0.21233579263936164</v>
      </c>
      <c r="T1812" s="1">
        <f t="shared" si="172"/>
        <v>0.78766420736063836</v>
      </c>
      <c r="U1812" s="1">
        <f t="shared" si="173"/>
        <v>-0.10365888907295336</v>
      </c>
      <c r="V1812" s="10">
        <f t="shared" si="168"/>
        <v>1</v>
      </c>
      <c r="W1812" s="12"/>
      <c r="X1812" s="12"/>
      <c r="Y1812" s="12"/>
      <c r="Z1812" s="12"/>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19"/>
      <c r="AX1812" s="8"/>
      <c r="AY1812" s="8"/>
      <c r="AZ1812" s="8"/>
      <c r="BA1812" s="8"/>
      <c r="BB1812" s="8"/>
      <c r="BC1812" s="8"/>
      <c r="BD1812" s="8"/>
      <c r="BE1812" s="8"/>
      <c r="BF1812" s="8"/>
      <c r="BG1812" s="8"/>
      <c r="BH1812" s="8"/>
      <c r="BI1812" s="8"/>
    </row>
    <row r="1813" spans="1:61" ht="15" thickBot="1">
      <c r="A1813" s="2">
        <v>0</v>
      </c>
      <c r="B1813" s="2">
        <v>1</v>
      </c>
      <c r="C1813" s="2">
        <v>54</v>
      </c>
      <c r="D1813" s="2">
        <v>3</v>
      </c>
      <c r="E1813" s="2">
        <v>0</v>
      </c>
      <c r="F1813" s="2">
        <v>0</v>
      </c>
      <c r="G1813" s="2">
        <v>0</v>
      </c>
      <c r="H1813" s="2">
        <v>0</v>
      </c>
      <c r="I1813" s="2">
        <v>1</v>
      </c>
      <c r="J1813" s="2">
        <v>0</v>
      </c>
      <c r="K1813" s="2">
        <v>258</v>
      </c>
      <c r="L1813" s="2">
        <v>146</v>
      </c>
      <c r="M1813" s="2">
        <v>98.5</v>
      </c>
      <c r="N1813" s="2">
        <v>26.05</v>
      </c>
      <c r="O1813" s="2">
        <v>60</v>
      </c>
      <c r="P1813" s="2">
        <v>68</v>
      </c>
      <c r="Q1813" s="1">
        <f t="shared" si="169"/>
        <v>-1.3405917273190875</v>
      </c>
      <c r="R1813" s="1">
        <f t="shared" si="170"/>
        <v>0.26169077317728268</v>
      </c>
      <c r="S1813" s="1">
        <f t="shared" si="171"/>
        <v>0.20741276606016046</v>
      </c>
      <c r="T1813" s="1">
        <f t="shared" si="172"/>
        <v>0.79258723393983954</v>
      </c>
      <c r="U1813" s="1">
        <f t="shared" si="173"/>
        <v>-0.10095292704867884</v>
      </c>
      <c r="V1813" s="10">
        <f t="shared" si="168"/>
        <v>1</v>
      </c>
      <c r="W1813" s="12"/>
      <c r="X1813" s="12"/>
      <c r="Y1813" s="12"/>
      <c r="Z1813" s="12"/>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19"/>
      <c r="AX1813" s="8"/>
      <c r="AY1813" s="8"/>
      <c r="AZ1813" s="8"/>
      <c r="BA1813" s="8"/>
      <c r="BB1813" s="8"/>
      <c r="BC1813" s="8"/>
      <c r="BD1813" s="8"/>
      <c r="BE1813" s="8"/>
      <c r="BF1813" s="8"/>
      <c r="BG1813" s="8"/>
      <c r="BH1813" s="8"/>
      <c r="BI1813" s="8"/>
    </row>
    <row r="1814" spans="1:61" ht="15" thickBot="1">
      <c r="A1814" s="2">
        <v>0</v>
      </c>
      <c r="B1814" s="2">
        <v>0</v>
      </c>
      <c r="C1814" s="2">
        <v>39</v>
      </c>
      <c r="D1814" s="2">
        <v>2</v>
      </c>
      <c r="E1814" s="2">
        <v>0</v>
      </c>
      <c r="F1814" s="2">
        <v>0</v>
      </c>
      <c r="G1814" s="2">
        <v>0</v>
      </c>
      <c r="H1814" s="2">
        <v>0</v>
      </c>
      <c r="I1814" s="2">
        <v>0</v>
      </c>
      <c r="J1814" s="2">
        <v>0</v>
      </c>
      <c r="K1814" s="2">
        <v>195</v>
      </c>
      <c r="L1814" s="2">
        <v>137</v>
      </c>
      <c r="M1814" s="2">
        <v>93</v>
      </c>
      <c r="N1814" s="2">
        <v>26.39</v>
      </c>
      <c r="O1814" s="2">
        <v>88</v>
      </c>
      <c r="P1814" s="2">
        <v>75</v>
      </c>
      <c r="Q1814" s="1">
        <f t="shared" si="169"/>
        <v>-3.3418048873720947</v>
      </c>
      <c r="R1814" s="1">
        <f t="shared" si="170"/>
        <v>3.5373055689434288E-2</v>
      </c>
      <c r="S1814" s="1">
        <f t="shared" si="171"/>
        <v>3.4164551120059887E-2</v>
      </c>
      <c r="T1814" s="1">
        <f t="shared" si="172"/>
        <v>0.96583544887994011</v>
      </c>
      <c r="U1814" s="1">
        <f t="shared" si="173"/>
        <v>-1.5096858813059409E-2</v>
      </c>
      <c r="V1814" s="10">
        <f t="shared" si="168"/>
        <v>0</v>
      </c>
      <c r="W1814" s="12"/>
      <c r="X1814" s="12"/>
      <c r="Y1814" s="12"/>
      <c r="Z1814" s="12"/>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19"/>
      <c r="AX1814" s="8"/>
      <c r="AY1814" s="8"/>
      <c r="AZ1814" s="8"/>
      <c r="BA1814" s="8"/>
      <c r="BB1814" s="8"/>
      <c r="BC1814" s="8"/>
      <c r="BD1814" s="8"/>
      <c r="BE1814" s="8"/>
      <c r="BF1814" s="8"/>
      <c r="BG1814" s="8"/>
      <c r="BH1814" s="8"/>
      <c r="BI1814" s="8"/>
    </row>
    <row r="1815" spans="1:61" ht="15" thickBot="1">
      <c r="A1815" s="2">
        <v>0</v>
      </c>
      <c r="B1815" s="2">
        <v>0</v>
      </c>
      <c r="C1815" s="2">
        <v>37</v>
      </c>
      <c r="D1815" s="2">
        <v>4</v>
      </c>
      <c r="E1815" s="2">
        <v>1</v>
      </c>
      <c r="F1815" s="2">
        <v>3</v>
      </c>
      <c r="G1815" s="2">
        <v>0</v>
      </c>
      <c r="H1815" s="2">
        <v>0</v>
      </c>
      <c r="I1815" s="2">
        <v>0</v>
      </c>
      <c r="J1815" s="2">
        <v>0</v>
      </c>
      <c r="K1815" s="2">
        <v>160</v>
      </c>
      <c r="L1815" s="2">
        <v>104</v>
      </c>
      <c r="M1815" s="2">
        <v>61</v>
      </c>
      <c r="N1815" s="2">
        <v>20.22</v>
      </c>
      <c r="O1815" s="2">
        <v>85</v>
      </c>
      <c r="P1815" s="2">
        <v>100</v>
      </c>
      <c r="Q1815" s="1">
        <f t="shared" si="169"/>
        <v>-3.7441947919709078</v>
      </c>
      <c r="R1815" s="1">
        <f t="shared" si="170"/>
        <v>2.3654668310215125E-2</v>
      </c>
      <c r="S1815" s="1">
        <f t="shared" si="171"/>
        <v>2.310805493542345E-2</v>
      </c>
      <c r="T1815" s="1">
        <f t="shared" si="172"/>
        <v>0.97689194506457655</v>
      </c>
      <c r="U1815" s="1">
        <f t="shared" si="173"/>
        <v>-1.0153471345154793E-2</v>
      </c>
      <c r="V1815" s="10">
        <f t="shared" si="168"/>
        <v>0</v>
      </c>
      <c r="W1815" s="12"/>
      <c r="X1815" s="12"/>
      <c r="Y1815" s="12"/>
      <c r="Z1815" s="12"/>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19"/>
      <c r="AX1815" s="8"/>
      <c r="AY1815" s="8"/>
      <c r="AZ1815" s="8"/>
      <c r="BA1815" s="8"/>
      <c r="BB1815" s="8"/>
      <c r="BC1815" s="8"/>
      <c r="BD1815" s="8"/>
      <c r="BE1815" s="8"/>
      <c r="BF1815" s="8"/>
      <c r="BG1815" s="8"/>
      <c r="BH1815" s="8"/>
      <c r="BI1815" s="8"/>
    </row>
    <row r="1816" spans="1:61" ht="15" thickBot="1">
      <c r="A1816" s="2">
        <v>0</v>
      </c>
      <c r="B1816" s="2">
        <v>0</v>
      </c>
      <c r="C1816" s="2">
        <v>60</v>
      </c>
      <c r="D1816" s="2">
        <v>1</v>
      </c>
      <c r="E1816" s="2">
        <v>0</v>
      </c>
      <c r="F1816" s="2">
        <v>0</v>
      </c>
      <c r="G1816" s="2">
        <v>0</v>
      </c>
      <c r="H1816" s="2">
        <v>0</v>
      </c>
      <c r="I1816" s="2">
        <v>0</v>
      </c>
      <c r="J1816" s="2">
        <v>0</v>
      </c>
      <c r="K1816" s="2">
        <v>266</v>
      </c>
      <c r="L1816" s="2">
        <v>135</v>
      </c>
      <c r="M1816" s="2">
        <v>87</v>
      </c>
      <c r="N1816" s="2">
        <v>26.72</v>
      </c>
      <c r="O1816" s="2">
        <v>75</v>
      </c>
      <c r="P1816" s="2">
        <v>82</v>
      </c>
      <c r="Q1816" s="1">
        <f t="shared" si="169"/>
        <v>-1.7105507922818655</v>
      </c>
      <c r="R1816" s="1">
        <f t="shared" si="170"/>
        <v>0.18076620056427989</v>
      </c>
      <c r="S1816" s="1">
        <f t="shared" si="171"/>
        <v>0.15309228912370035</v>
      </c>
      <c r="T1816" s="1">
        <f t="shared" si="172"/>
        <v>0.84690771087629968</v>
      </c>
      <c r="U1816" s="1">
        <f t="shared" si="173"/>
        <v>-7.2163912976159261E-2</v>
      </c>
      <c r="V1816" s="10">
        <f t="shared" si="168"/>
        <v>1</v>
      </c>
      <c r="W1816" s="12"/>
      <c r="X1816" s="12"/>
      <c r="Y1816" s="12"/>
      <c r="Z1816" s="12"/>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19"/>
      <c r="AX1816" s="8"/>
      <c r="AY1816" s="8"/>
      <c r="AZ1816" s="8"/>
      <c r="BA1816" s="8"/>
      <c r="BB1816" s="8"/>
      <c r="BC1816" s="8"/>
      <c r="BD1816" s="8"/>
      <c r="BE1816" s="8"/>
      <c r="BF1816" s="8"/>
      <c r="BG1816" s="8"/>
      <c r="BH1816" s="8"/>
      <c r="BI1816" s="8"/>
    </row>
    <row r="1817" spans="1:61" ht="15" thickBot="1">
      <c r="A1817" s="2">
        <v>0</v>
      </c>
      <c r="B1817" s="2">
        <v>0</v>
      </c>
      <c r="C1817" s="2">
        <v>62</v>
      </c>
      <c r="D1817" s="2">
        <v>4</v>
      </c>
      <c r="E1817" s="2">
        <v>1</v>
      </c>
      <c r="F1817" s="2">
        <v>5</v>
      </c>
      <c r="G1817" s="2">
        <v>0</v>
      </c>
      <c r="H1817" s="2">
        <v>0</v>
      </c>
      <c r="I1817" s="2">
        <v>1</v>
      </c>
      <c r="J1817" s="2">
        <v>0</v>
      </c>
      <c r="K1817" s="2">
        <v>254</v>
      </c>
      <c r="L1817" s="2">
        <v>167.5</v>
      </c>
      <c r="M1817" s="2">
        <v>102.5</v>
      </c>
      <c r="N1817" s="2">
        <v>27.15</v>
      </c>
      <c r="O1817" s="2">
        <v>75</v>
      </c>
      <c r="P1817" s="2">
        <v>83</v>
      </c>
      <c r="Q1817" s="1">
        <f t="shared" si="169"/>
        <v>-0.90713513920233346</v>
      </c>
      <c r="R1817" s="1">
        <f t="shared" si="170"/>
        <v>0.4036790533259168</v>
      </c>
      <c r="S1817" s="1">
        <f t="shared" si="171"/>
        <v>0.28758643392834582</v>
      </c>
      <c r="T1817" s="1">
        <f t="shared" si="172"/>
        <v>0.71241356607165418</v>
      </c>
      <c r="U1817" s="1">
        <f t="shared" si="173"/>
        <v>-0.14726781911619952</v>
      </c>
      <c r="V1817" s="10">
        <f t="shared" si="168"/>
        <v>1</v>
      </c>
      <c r="W1817" s="12"/>
      <c r="X1817" s="12"/>
      <c r="Y1817" s="12"/>
      <c r="Z1817" s="12"/>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19"/>
      <c r="AX1817" s="8"/>
      <c r="AY1817" s="8"/>
      <c r="AZ1817" s="8"/>
      <c r="BA1817" s="8"/>
      <c r="BB1817" s="8"/>
      <c r="BC1817" s="8"/>
      <c r="BD1817" s="8"/>
      <c r="BE1817" s="8"/>
      <c r="BF1817" s="8"/>
      <c r="BG1817" s="8"/>
      <c r="BH1817" s="8"/>
      <c r="BI1817" s="8"/>
    </row>
    <row r="1818" spans="1:61" ht="15" thickBot="1">
      <c r="A1818" s="2">
        <v>1</v>
      </c>
      <c r="B1818" s="2">
        <v>1</v>
      </c>
      <c r="C1818" s="2">
        <v>58</v>
      </c>
      <c r="D1818" s="2">
        <v>1</v>
      </c>
      <c r="E1818" s="2">
        <v>1</v>
      </c>
      <c r="F1818" s="2">
        <v>20</v>
      </c>
      <c r="G1818" s="2">
        <v>0</v>
      </c>
      <c r="H1818" s="2">
        <v>0</v>
      </c>
      <c r="I1818" s="2">
        <v>0</v>
      </c>
      <c r="J1818" s="2">
        <v>0</v>
      </c>
      <c r="K1818" s="2">
        <v>200</v>
      </c>
      <c r="L1818" s="2">
        <v>136</v>
      </c>
      <c r="M1818" s="2">
        <v>88</v>
      </c>
      <c r="N1818" s="2">
        <v>26.25</v>
      </c>
      <c r="O1818" s="2">
        <v>75</v>
      </c>
      <c r="P1818" s="2">
        <v>73</v>
      </c>
      <c r="Q1818" s="1">
        <f t="shared" si="169"/>
        <v>-1.0588986647640652</v>
      </c>
      <c r="R1818" s="1">
        <f t="shared" si="170"/>
        <v>0.34683758451375951</v>
      </c>
      <c r="S1818" s="1">
        <f t="shared" si="171"/>
        <v>0.25751997753981315</v>
      </c>
      <c r="T1818" s="1">
        <f t="shared" si="172"/>
        <v>0.25751997753981315</v>
      </c>
      <c r="U1818" s="1">
        <f t="shared" si="173"/>
        <v>-0.589189074200416</v>
      </c>
      <c r="V1818" s="10">
        <f t="shared" si="168"/>
        <v>1</v>
      </c>
      <c r="W1818" s="12"/>
      <c r="X1818" s="12"/>
      <c r="Y1818" s="12"/>
      <c r="Z1818" s="12"/>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19"/>
      <c r="AX1818" s="8"/>
      <c r="AY1818" s="8"/>
      <c r="AZ1818" s="8"/>
      <c r="BA1818" s="8"/>
      <c r="BB1818" s="8"/>
      <c r="BC1818" s="8"/>
      <c r="BD1818" s="8"/>
      <c r="BE1818" s="8"/>
      <c r="BF1818" s="8"/>
      <c r="BG1818" s="8"/>
      <c r="BH1818" s="8"/>
      <c r="BI1818" s="8"/>
    </row>
    <row r="1819" spans="1:61" ht="15" thickBot="1">
      <c r="A1819" s="2">
        <v>0</v>
      </c>
      <c r="B1819" s="2">
        <v>0</v>
      </c>
      <c r="C1819" s="2">
        <v>51</v>
      </c>
      <c r="D1819" s="2">
        <v>1</v>
      </c>
      <c r="E1819" s="2">
        <v>1</v>
      </c>
      <c r="F1819" s="2">
        <v>20</v>
      </c>
      <c r="G1819" s="2">
        <v>0</v>
      </c>
      <c r="H1819" s="2">
        <v>0</v>
      </c>
      <c r="I1819" s="2">
        <v>1</v>
      </c>
      <c r="J1819" s="2">
        <v>0</v>
      </c>
      <c r="K1819" s="2">
        <v>195</v>
      </c>
      <c r="L1819" s="2">
        <v>154</v>
      </c>
      <c r="M1819" s="2">
        <v>96</v>
      </c>
      <c r="N1819" s="2">
        <v>28.38</v>
      </c>
      <c r="O1819" s="2">
        <v>75</v>
      </c>
      <c r="P1819" s="2">
        <v>75</v>
      </c>
      <c r="Q1819" s="1">
        <f t="shared" si="169"/>
        <v>-1.5612291622246781</v>
      </c>
      <c r="R1819" s="1">
        <f t="shared" si="170"/>
        <v>0.20987793855595022</v>
      </c>
      <c r="S1819" s="1">
        <f t="shared" si="171"/>
        <v>0.1734703409886538</v>
      </c>
      <c r="T1819" s="1">
        <f t="shared" si="172"/>
        <v>0.82652965901134623</v>
      </c>
      <c r="U1819" s="1">
        <f t="shared" si="173"/>
        <v>-8.2741557683751285E-2</v>
      </c>
      <c r="V1819" s="10">
        <f t="shared" si="168"/>
        <v>1</v>
      </c>
      <c r="W1819" s="12"/>
      <c r="X1819" s="12"/>
      <c r="Y1819" s="12"/>
      <c r="Z1819" s="12"/>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19"/>
      <c r="AX1819" s="8"/>
      <c r="AY1819" s="8"/>
      <c r="AZ1819" s="8"/>
      <c r="BA1819" s="8"/>
      <c r="BB1819" s="8"/>
      <c r="BC1819" s="8"/>
      <c r="BD1819" s="8"/>
      <c r="BE1819" s="8"/>
      <c r="BF1819" s="8"/>
      <c r="BG1819" s="8"/>
      <c r="BH1819" s="8"/>
      <c r="BI1819" s="8"/>
    </row>
    <row r="1820" spans="1:61" ht="15" thickBot="1">
      <c r="A1820" s="2">
        <v>0</v>
      </c>
      <c r="B1820" s="2">
        <v>1</v>
      </c>
      <c r="C1820" s="2">
        <v>48</v>
      </c>
      <c r="D1820" s="2">
        <v>3</v>
      </c>
      <c r="E1820" s="2">
        <v>0</v>
      </c>
      <c r="F1820" s="2">
        <v>0</v>
      </c>
      <c r="G1820" s="2">
        <v>0</v>
      </c>
      <c r="H1820" s="2">
        <v>0</v>
      </c>
      <c r="I1820" s="2">
        <v>1</v>
      </c>
      <c r="J1820" s="2">
        <v>0</v>
      </c>
      <c r="K1820" s="2">
        <v>234</v>
      </c>
      <c r="L1820" s="2">
        <v>141</v>
      </c>
      <c r="M1820" s="2">
        <v>98</v>
      </c>
      <c r="N1820" s="2">
        <v>21.06</v>
      </c>
      <c r="O1820" s="2">
        <v>53</v>
      </c>
      <c r="P1820" s="2">
        <v>82</v>
      </c>
      <c r="Q1820" s="1">
        <f t="shared" si="169"/>
        <v>-1.7623671447182989</v>
      </c>
      <c r="R1820" s="1">
        <f t="shared" si="170"/>
        <v>0.17163809036810102</v>
      </c>
      <c r="S1820" s="1">
        <f t="shared" si="171"/>
        <v>0.14649411945473401</v>
      </c>
      <c r="T1820" s="1">
        <f t="shared" si="172"/>
        <v>0.85350588054526599</v>
      </c>
      <c r="U1820" s="1">
        <f t="shared" si="173"/>
        <v>-6.8793482306058834E-2</v>
      </c>
      <c r="V1820" s="10">
        <f t="shared" si="168"/>
        <v>1</v>
      </c>
      <c r="W1820" s="12"/>
      <c r="X1820" s="12"/>
      <c r="Y1820" s="12"/>
      <c r="Z1820" s="12"/>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19"/>
      <c r="AX1820" s="8"/>
      <c r="AY1820" s="8"/>
      <c r="AZ1820" s="8"/>
      <c r="BA1820" s="8"/>
      <c r="BB1820" s="8"/>
      <c r="BC1820" s="8"/>
      <c r="BD1820" s="8"/>
      <c r="BE1820" s="8"/>
      <c r="BF1820" s="8"/>
      <c r="BG1820" s="8"/>
      <c r="BH1820" s="8"/>
      <c r="BI1820" s="8"/>
    </row>
    <row r="1821" spans="1:61" ht="15" thickBot="1">
      <c r="A1821" s="2">
        <v>0</v>
      </c>
      <c r="B1821" s="2">
        <v>0</v>
      </c>
      <c r="C1821" s="2">
        <v>58</v>
      </c>
      <c r="D1821" s="2">
        <v>1</v>
      </c>
      <c r="E1821" s="2">
        <v>1</v>
      </c>
      <c r="F1821" s="2">
        <v>20</v>
      </c>
      <c r="G1821" s="2">
        <v>0</v>
      </c>
      <c r="H1821" s="2">
        <v>0</v>
      </c>
      <c r="I1821" s="2">
        <v>0</v>
      </c>
      <c r="J1821" s="2">
        <v>0</v>
      </c>
      <c r="K1821" s="2">
        <v>225</v>
      </c>
      <c r="L1821" s="2">
        <v>146</v>
      </c>
      <c r="M1821" s="2">
        <v>77</v>
      </c>
      <c r="N1821" s="2">
        <v>24.6</v>
      </c>
      <c r="O1821" s="2">
        <v>96</v>
      </c>
      <c r="P1821" s="2">
        <v>53</v>
      </c>
      <c r="Q1821" s="1">
        <f t="shared" si="169"/>
        <v>-1.5804163367150732</v>
      </c>
      <c r="R1821" s="1">
        <f t="shared" si="170"/>
        <v>0.20588936105810943</v>
      </c>
      <c r="S1821" s="1">
        <f t="shared" si="171"/>
        <v>0.17073652667227407</v>
      </c>
      <c r="T1821" s="1">
        <f t="shared" si="172"/>
        <v>0.82926347332772599</v>
      </c>
      <c r="U1821" s="1">
        <f t="shared" si="173"/>
        <v>-8.130746361993714E-2</v>
      </c>
      <c r="V1821" s="10">
        <f t="shared" si="168"/>
        <v>1</v>
      </c>
      <c r="W1821" s="12"/>
      <c r="X1821" s="12"/>
      <c r="Y1821" s="12"/>
      <c r="Z1821" s="12"/>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19"/>
      <c r="AX1821" s="8"/>
      <c r="AY1821" s="8"/>
      <c r="AZ1821" s="8"/>
      <c r="BA1821" s="8"/>
      <c r="BB1821" s="8"/>
      <c r="BC1821" s="8"/>
      <c r="BD1821" s="8"/>
      <c r="BE1821" s="8"/>
      <c r="BF1821" s="8"/>
      <c r="BG1821" s="8"/>
      <c r="BH1821" s="8"/>
      <c r="BI1821" s="8"/>
    </row>
    <row r="1822" spans="1:61" ht="15" thickBot="1">
      <c r="A1822" s="2">
        <v>0</v>
      </c>
      <c r="B1822" s="2">
        <v>1</v>
      </c>
      <c r="C1822" s="2">
        <v>54</v>
      </c>
      <c r="D1822" s="2">
        <v>1</v>
      </c>
      <c r="E1822" s="2">
        <v>1</v>
      </c>
      <c r="F1822" s="2">
        <v>20</v>
      </c>
      <c r="G1822" s="2">
        <v>0</v>
      </c>
      <c r="H1822" s="2">
        <v>0</v>
      </c>
      <c r="I1822" s="2">
        <v>1</v>
      </c>
      <c r="J1822" s="2">
        <v>0</v>
      </c>
      <c r="K1822" s="2">
        <v>225</v>
      </c>
      <c r="L1822" s="2">
        <v>133</v>
      </c>
      <c r="M1822" s="2">
        <v>83</v>
      </c>
      <c r="N1822" s="2">
        <v>22.18</v>
      </c>
      <c r="O1822" s="2">
        <v>80</v>
      </c>
      <c r="P1822" s="2">
        <v>65</v>
      </c>
      <c r="Q1822" s="1">
        <f t="shared" si="169"/>
        <v>-1.1406921279973741</v>
      </c>
      <c r="R1822" s="1">
        <f t="shared" si="170"/>
        <v>0.31959774270278035</v>
      </c>
      <c r="S1822" s="1">
        <f t="shared" si="171"/>
        <v>0.24219330812750942</v>
      </c>
      <c r="T1822" s="1">
        <f t="shared" si="172"/>
        <v>0.75780669187249061</v>
      </c>
      <c r="U1822" s="1">
        <f t="shared" si="173"/>
        <v>-0.12044156397199907</v>
      </c>
      <c r="V1822" s="10">
        <f t="shared" si="168"/>
        <v>1</v>
      </c>
      <c r="W1822" s="12"/>
      <c r="X1822" s="12"/>
      <c r="Y1822" s="12"/>
      <c r="Z1822" s="12"/>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19"/>
      <c r="AX1822" s="8"/>
      <c r="AY1822" s="8"/>
      <c r="AZ1822" s="8"/>
      <c r="BA1822" s="8"/>
      <c r="BB1822" s="8"/>
      <c r="BC1822" s="8"/>
      <c r="BD1822" s="8"/>
      <c r="BE1822" s="8"/>
      <c r="BF1822" s="8"/>
      <c r="BG1822" s="8"/>
      <c r="BH1822" s="8"/>
      <c r="BI1822" s="8"/>
    </row>
    <row r="1823" spans="1:61" ht="15" thickBot="1">
      <c r="A1823" s="2">
        <v>0</v>
      </c>
      <c r="B1823" s="2">
        <v>0</v>
      </c>
      <c r="C1823" s="2">
        <v>63</v>
      </c>
      <c r="D1823" s="2">
        <v>2</v>
      </c>
      <c r="E1823" s="2">
        <v>0</v>
      </c>
      <c r="F1823" s="2">
        <v>0</v>
      </c>
      <c r="G1823" s="2">
        <v>0</v>
      </c>
      <c r="H1823" s="2">
        <v>0</v>
      </c>
      <c r="I1823" s="2">
        <v>0</v>
      </c>
      <c r="J1823" s="2">
        <v>0</v>
      </c>
      <c r="K1823" s="2">
        <v>276</v>
      </c>
      <c r="L1823" s="2">
        <v>134</v>
      </c>
      <c r="M1823" s="2">
        <v>85</v>
      </c>
      <c r="N1823" s="2">
        <v>23.64</v>
      </c>
      <c r="O1823" s="2">
        <v>70</v>
      </c>
      <c r="P1823" s="2">
        <v>86</v>
      </c>
      <c r="Q1823" s="1">
        <f t="shared" si="169"/>
        <v>-1.5268084593127007</v>
      </c>
      <c r="R1823" s="1">
        <f t="shared" si="170"/>
        <v>0.21722785369144096</v>
      </c>
      <c r="S1823" s="1">
        <f t="shared" si="171"/>
        <v>0.17846112626544181</v>
      </c>
      <c r="T1823" s="1">
        <f t="shared" si="172"/>
        <v>0.82153887373455814</v>
      </c>
      <c r="U1823" s="1">
        <f t="shared" si="173"/>
        <v>-8.5371881712820785E-2</v>
      </c>
      <c r="V1823" s="10">
        <f t="shared" si="168"/>
        <v>1</v>
      </c>
      <c r="W1823" s="12"/>
      <c r="X1823" s="12"/>
      <c r="Y1823" s="12"/>
      <c r="Z1823" s="12"/>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19"/>
      <c r="AX1823" s="8"/>
      <c r="AY1823" s="8"/>
      <c r="AZ1823" s="8"/>
      <c r="BA1823" s="8"/>
      <c r="BB1823" s="8"/>
      <c r="BC1823" s="8"/>
      <c r="BD1823" s="8"/>
      <c r="BE1823" s="8"/>
      <c r="BF1823" s="8"/>
      <c r="BG1823" s="8"/>
      <c r="BH1823" s="8"/>
      <c r="BI1823" s="8"/>
    </row>
    <row r="1824" spans="1:61" ht="15" thickBot="1">
      <c r="A1824" s="2">
        <v>1</v>
      </c>
      <c r="B1824" s="2">
        <v>1</v>
      </c>
      <c r="C1824" s="2">
        <v>37</v>
      </c>
      <c r="D1824" s="2">
        <v>1</v>
      </c>
      <c r="E1824" s="2">
        <v>1</v>
      </c>
      <c r="F1824" s="2">
        <v>30</v>
      </c>
      <c r="G1824" s="2">
        <v>0</v>
      </c>
      <c r="H1824" s="2">
        <v>0</v>
      </c>
      <c r="I1824" s="2">
        <v>0</v>
      </c>
      <c r="J1824" s="2">
        <v>0</v>
      </c>
      <c r="K1824" s="2">
        <v>179</v>
      </c>
      <c r="L1824" s="2">
        <v>125</v>
      </c>
      <c r="M1824" s="2">
        <v>82</v>
      </c>
      <c r="N1824" s="2">
        <v>19.53</v>
      </c>
      <c r="O1824" s="2">
        <v>60</v>
      </c>
      <c r="P1824" s="2">
        <v>70</v>
      </c>
      <c r="Q1824" s="1">
        <f t="shared" si="169"/>
        <v>-2.4224296620389065</v>
      </c>
      <c r="R1824" s="1">
        <f t="shared" si="170"/>
        <v>8.8705830232178262E-2</v>
      </c>
      <c r="S1824" s="1">
        <f t="shared" si="171"/>
        <v>8.1478235689489045E-2</v>
      </c>
      <c r="T1824" s="1">
        <f t="shared" si="172"/>
        <v>8.1478235689489045E-2</v>
      </c>
      <c r="U1824" s="1">
        <f t="shared" si="173"/>
        <v>-1.0889583836804044</v>
      </c>
      <c r="V1824" s="10">
        <f t="shared" si="168"/>
        <v>0</v>
      </c>
      <c r="W1824" s="12"/>
      <c r="X1824" s="12"/>
      <c r="Y1824" s="12"/>
      <c r="Z1824" s="12"/>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19"/>
      <c r="AX1824" s="8"/>
      <c r="AY1824" s="8"/>
      <c r="AZ1824" s="8"/>
      <c r="BA1824" s="8"/>
      <c r="BB1824" s="8"/>
      <c r="BC1824" s="8"/>
      <c r="BD1824" s="8"/>
      <c r="BE1824" s="8"/>
      <c r="BF1824" s="8"/>
      <c r="BG1824" s="8"/>
      <c r="BH1824" s="8"/>
      <c r="BI1824" s="8"/>
    </row>
    <row r="1825" spans="1:61" ht="15" thickBot="1">
      <c r="A1825" s="2">
        <v>0</v>
      </c>
      <c r="B1825" s="2">
        <v>0</v>
      </c>
      <c r="C1825" s="2">
        <v>59</v>
      </c>
      <c r="D1825" s="2">
        <v>3</v>
      </c>
      <c r="E1825" s="2">
        <v>1</v>
      </c>
      <c r="F1825" s="2">
        <v>3</v>
      </c>
      <c r="G1825" s="2">
        <v>0</v>
      </c>
      <c r="H1825" s="2">
        <v>0</v>
      </c>
      <c r="I1825" s="2">
        <v>1</v>
      </c>
      <c r="J1825" s="2">
        <v>0</v>
      </c>
      <c r="K1825" s="2">
        <v>216</v>
      </c>
      <c r="L1825" s="2">
        <v>205</v>
      </c>
      <c r="M1825" s="2">
        <v>92.5</v>
      </c>
      <c r="N1825" s="2">
        <v>25.86</v>
      </c>
      <c r="O1825" s="2">
        <v>66</v>
      </c>
      <c r="P1825" s="2">
        <v>84</v>
      </c>
      <c r="Q1825" s="1">
        <f t="shared" si="169"/>
        <v>-0.52844558096608818</v>
      </c>
      <c r="R1825" s="1">
        <f t="shared" si="170"/>
        <v>0.58952061991438842</v>
      </c>
      <c r="S1825" s="1">
        <f t="shared" si="171"/>
        <v>0.37087950450503748</v>
      </c>
      <c r="T1825" s="1">
        <f t="shared" si="172"/>
        <v>0.62912049549496252</v>
      </c>
      <c r="U1825" s="1">
        <f t="shared" si="173"/>
        <v>-0.2012661661337431</v>
      </c>
      <c r="V1825" s="10">
        <f t="shared" si="168"/>
        <v>1</v>
      </c>
      <c r="W1825" s="12"/>
      <c r="X1825" s="12"/>
      <c r="Y1825" s="12"/>
      <c r="Z1825" s="12"/>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19"/>
      <c r="AX1825" s="8"/>
      <c r="AY1825" s="8"/>
      <c r="AZ1825" s="8"/>
      <c r="BA1825" s="8"/>
      <c r="BB1825" s="8"/>
      <c r="BC1825" s="8"/>
      <c r="BD1825" s="8"/>
      <c r="BE1825" s="8"/>
      <c r="BF1825" s="8"/>
      <c r="BG1825" s="8"/>
      <c r="BH1825" s="8"/>
      <c r="BI1825" s="8"/>
    </row>
    <row r="1826" spans="1:61" ht="15" thickBot="1">
      <c r="A1826" s="2">
        <v>0</v>
      </c>
      <c r="B1826" s="2">
        <v>1</v>
      </c>
      <c r="C1826" s="2">
        <v>55</v>
      </c>
      <c r="D1826" s="2">
        <v>1</v>
      </c>
      <c r="E1826" s="2">
        <v>0</v>
      </c>
      <c r="F1826" s="2">
        <v>0</v>
      </c>
      <c r="G1826" s="2">
        <v>0</v>
      </c>
      <c r="H1826" s="2">
        <v>0</v>
      </c>
      <c r="I1826" s="2">
        <v>0</v>
      </c>
      <c r="J1826" s="2">
        <v>0</v>
      </c>
      <c r="K1826" s="2">
        <v>298</v>
      </c>
      <c r="L1826" s="2">
        <v>169.5</v>
      </c>
      <c r="M1826" s="2">
        <v>104.5</v>
      </c>
      <c r="N1826" s="2">
        <v>27.51</v>
      </c>
      <c r="O1826" s="2">
        <v>76</v>
      </c>
      <c r="P1826" s="2">
        <v>78</v>
      </c>
      <c r="Q1826" s="1">
        <f t="shared" si="169"/>
        <v>-0.96645366084514794</v>
      </c>
      <c r="R1826" s="1">
        <f t="shared" si="170"/>
        <v>0.38042978171772518</v>
      </c>
      <c r="S1826" s="1">
        <f t="shared" si="171"/>
        <v>0.27558792685879385</v>
      </c>
      <c r="T1826" s="1">
        <f t="shared" si="172"/>
        <v>0.72441207314120615</v>
      </c>
      <c r="U1826" s="1">
        <f t="shared" si="173"/>
        <v>-0.14001432029211491</v>
      </c>
      <c r="V1826" s="10">
        <f t="shared" si="168"/>
        <v>1</v>
      </c>
      <c r="W1826" s="12"/>
      <c r="X1826" s="12"/>
      <c r="Y1826" s="12"/>
      <c r="Z1826" s="12"/>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19"/>
      <c r="AX1826" s="8"/>
      <c r="AY1826" s="8"/>
      <c r="AZ1826" s="8"/>
      <c r="BA1826" s="8"/>
      <c r="BB1826" s="8"/>
      <c r="BC1826" s="8"/>
      <c r="BD1826" s="8"/>
      <c r="BE1826" s="8"/>
      <c r="BF1826" s="8"/>
      <c r="BG1826" s="8"/>
      <c r="BH1826" s="8"/>
      <c r="BI1826" s="8"/>
    </row>
    <row r="1827" spans="1:61" ht="15" thickBot="1">
      <c r="A1827" s="2">
        <v>0</v>
      </c>
      <c r="B1827" s="2">
        <v>0</v>
      </c>
      <c r="C1827" s="2">
        <v>40</v>
      </c>
      <c r="D1827" s="2">
        <v>3</v>
      </c>
      <c r="E1827" s="2">
        <v>1</v>
      </c>
      <c r="F1827" s="2">
        <v>5</v>
      </c>
      <c r="G1827" s="2">
        <v>0</v>
      </c>
      <c r="H1827" s="2">
        <v>0</v>
      </c>
      <c r="I1827" s="2">
        <v>0</v>
      </c>
      <c r="J1827" s="2">
        <v>0</v>
      </c>
      <c r="K1827" s="2">
        <v>143</v>
      </c>
      <c r="L1827" s="2">
        <v>125.5</v>
      </c>
      <c r="M1827" s="2">
        <v>80</v>
      </c>
      <c r="N1827" s="2">
        <v>21.99</v>
      </c>
      <c r="O1827" s="2">
        <v>71</v>
      </c>
      <c r="P1827" s="2">
        <v>95</v>
      </c>
      <c r="Q1827" s="1">
        <f t="shared" si="169"/>
        <v>-3.2384884785893862</v>
      </c>
      <c r="R1827" s="1">
        <f t="shared" si="170"/>
        <v>3.9223136926318299E-2</v>
      </c>
      <c r="S1827" s="1">
        <f t="shared" si="171"/>
        <v>3.7742747955292345E-2</v>
      </c>
      <c r="T1827" s="1">
        <f t="shared" si="172"/>
        <v>0.96225725204470769</v>
      </c>
      <c r="U1827" s="1">
        <f t="shared" si="173"/>
        <v>-1.6708807163866791E-2</v>
      </c>
      <c r="V1827" s="10">
        <f t="shared" si="168"/>
        <v>0</v>
      </c>
      <c r="W1827" s="12"/>
      <c r="X1827" s="12"/>
      <c r="Y1827" s="12"/>
      <c r="Z1827" s="12"/>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19"/>
      <c r="AX1827" s="8"/>
      <c r="AY1827" s="8"/>
      <c r="AZ1827" s="8"/>
      <c r="BA1827" s="8"/>
      <c r="BB1827" s="8"/>
      <c r="BC1827" s="8"/>
      <c r="BD1827" s="8"/>
      <c r="BE1827" s="8"/>
      <c r="BF1827" s="8"/>
      <c r="BG1827" s="8"/>
      <c r="BH1827" s="8"/>
      <c r="BI1827" s="8"/>
    </row>
    <row r="1828" spans="1:61" ht="15" thickBot="1">
      <c r="A1828" s="2">
        <v>1</v>
      </c>
      <c r="B1828" s="2">
        <v>0</v>
      </c>
      <c r="C1828" s="2">
        <v>56</v>
      </c>
      <c r="D1828" s="2">
        <v>2</v>
      </c>
      <c r="E1828" s="2">
        <v>0</v>
      </c>
      <c r="F1828" s="2">
        <v>0</v>
      </c>
      <c r="G1828" s="2">
        <v>0</v>
      </c>
      <c r="H1828" s="2">
        <v>0</v>
      </c>
      <c r="I1828" s="2">
        <v>1</v>
      </c>
      <c r="J1828" s="2">
        <v>0</v>
      </c>
      <c r="K1828" s="2">
        <v>290</v>
      </c>
      <c r="L1828" s="2">
        <v>185</v>
      </c>
      <c r="M1828" s="2">
        <v>107.5</v>
      </c>
      <c r="N1828" s="2">
        <v>26.45</v>
      </c>
      <c r="O1828" s="2">
        <v>82</v>
      </c>
      <c r="P1828" s="2">
        <v>84</v>
      </c>
      <c r="Q1828" s="1">
        <f t="shared" si="169"/>
        <v>-1.0444211597082615</v>
      </c>
      <c r="R1828" s="1">
        <f t="shared" si="170"/>
        <v>0.35189545170300923</v>
      </c>
      <c r="S1828" s="1">
        <f t="shared" si="171"/>
        <v>0.26029782943623309</v>
      </c>
      <c r="T1828" s="1">
        <f t="shared" si="172"/>
        <v>0.26029782943623309</v>
      </c>
      <c r="U1828" s="1">
        <f t="shared" si="173"/>
        <v>-0.58452945335752149</v>
      </c>
      <c r="V1828" s="10">
        <f t="shared" si="168"/>
        <v>1</v>
      </c>
      <c r="W1828" s="12"/>
      <c r="X1828" s="12"/>
      <c r="Y1828" s="12"/>
      <c r="Z1828" s="12"/>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19"/>
      <c r="AX1828" s="8"/>
      <c r="AY1828" s="8"/>
      <c r="AZ1828" s="8"/>
      <c r="BA1828" s="8"/>
      <c r="BB1828" s="8"/>
      <c r="BC1828" s="8"/>
      <c r="BD1828" s="8"/>
      <c r="BE1828" s="8"/>
      <c r="BF1828" s="8"/>
      <c r="BG1828" s="8"/>
      <c r="BH1828" s="8"/>
      <c r="BI1828" s="8"/>
    </row>
    <row r="1829" spans="1:61" ht="15" thickBot="1">
      <c r="A1829" s="2">
        <v>1</v>
      </c>
      <c r="B1829" s="2">
        <v>0</v>
      </c>
      <c r="C1829" s="2">
        <v>41</v>
      </c>
      <c r="D1829" s="2">
        <v>3</v>
      </c>
      <c r="E1829" s="2">
        <v>1</v>
      </c>
      <c r="F1829" s="2">
        <v>15</v>
      </c>
      <c r="G1829" s="2">
        <v>0</v>
      </c>
      <c r="H1829" s="2">
        <v>0</v>
      </c>
      <c r="I1829" s="2">
        <v>0</v>
      </c>
      <c r="J1829" s="2">
        <v>0</v>
      </c>
      <c r="K1829" s="2">
        <v>195</v>
      </c>
      <c r="L1829" s="2">
        <v>120.5</v>
      </c>
      <c r="M1829" s="2">
        <v>76</v>
      </c>
      <c r="N1829" s="2">
        <v>22.91</v>
      </c>
      <c r="O1829" s="2">
        <v>75</v>
      </c>
      <c r="P1829" s="2">
        <v>70</v>
      </c>
      <c r="Q1829" s="1">
        <f t="shared" si="169"/>
        <v>-3.1210920807648197</v>
      </c>
      <c r="R1829" s="1">
        <f t="shared" si="170"/>
        <v>4.4108971547661378E-2</v>
      </c>
      <c r="S1829" s="1">
        <f t="shared" si="171"/>
        <v>4.2245563202353821E-2</v>
      </c>
      <c r="T1829" s="1">
        <f t="shared" si="172"/>
        <v>4.2245563202353821E-2</v>
      </c>
      <c r="U1829" s="1">
        <f t="shared" si="173"/>
        <v>-1.3742188956590382</v>
      </c>
      <c r="V1829" s="10">
        <f t="shared" si="168"/>
        <v>0</v>
      </c>
      <c r="W1829" s="12"/>
      <c r="X1829" s="12"/>
      <c r="Y1829" s="12"/>
      <c r="Z1829" s="12"/>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19"/>
      <c r="AX1829" s="8"/>
      <c r="AY1829" s="8"/>
      <c r="AZ1829" s="8"/>
      <c r="BA1829" s="8"/>
      <c r="BB1829" s="8"/>
      <c r="BC1829" s="8"/>
      <c r="BD1829" s="8"/>
      <c r="BE1829" s="8"/>
      <c r="BF1829" s="8"/>
      <c r="BG1829" s="8"/>
      <c r="BH1829" s="8"/>
      <c r="BI1829" s="8"/>
    </row>
    <row r="1830" spans="1:61" ht="15" thickBot="1">
      <c r="A1830" s="2">
        <v>0</v>
      </c>
      <c r="B1830" s="2">
        <v>0</v>
      </c>
      <c r="C1830" s="2">
        <v>37</v>
      </c>
      <c r="D1830" s="2">
        <v>2</v>
      </c>
      <c r="E1830" s="2">
        <v>1</v>
      </c>
      <c r="F1830" s="2">
        <v>20</v>
      </c>
      <c r="G1830" s="2">
        <v>0</v>
      </c>
      <c r="H1830" s="2">
        <v>0</v>
      </c>
      <c r="I1830" s="2">
        <v>0</v>
      </c>
      <c r="J1830" s="2">
        <v>0</v>
      </c>
      <c r="K1830" s="2">
        <v>164</v>
      </c>
      <c r="L1830" s="2">
        <v>96.5</v>
      </c>
      <c r="M1830" s="2">
        <v>67</v>
      </c>
      <c r="N1830" s="2">
        <v>24.99</v>
      </c>
      <c r="O1830" s="2">
        <v>68</v>
      </c>
      <c r="P1830" s="2">
        <v>67</v>
      </c>
      <c r="Q1830" s="1">
        <f t="shared" si="169"/>
        <v>-3.6257789648315768</v>
      </c>
      <c r="R1830" s="1">
        <f t="shared" si="170"/>
        <v>2.6628346709790626E-2</v>
      </c>
      <c r="S1830" s="1">
        <f t="shared" si="171"/>
        <v>2.5937669454706751E-2</v>
      </c>
      <c r="T1830" s="1">
        <f t="shared" si="172"/>
        <v>0.97406233054529323</v>
      </c>
      <c r="U1830" s="1">
        <f t="shared" si="173"/>
        <v>-1.1413251595970056E-2</v>
      </c>
      <c r="V1830" s="10">
        <f t="shared" si="168"/>
        <v>0</v>
      </c>
      <c r="W1830" s="12"/>
      <c r="X1830" s="12"/>
      <c r="Y1830" s="12"/>
      <c r="Z1830" s="12"/>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19"/>
      <c r="AX1830" s="8"/>
      <c r="AY1830" s="8"/>
      <c r="AZ1830" s="8"/>
      <c r="BA1830" s="8"/>
      <c r="BB1830" s="8"/>
      <c r="BC1830" s="8"/>
      <c r="BD1830" s="8"/>
      <c r="BE1830" s="8"/>
      <c r="BF1830" s="8"/>
      <c r="BG1830" s="8"/>
      <c r="BH1830" s="8"/>
      <c r="BI1830" s="8"/>
    </row>
    <row r="1831" spans="1:61" ht="15" thickBot="1">
      <c r="A1831" s="2">
        <v>0</v>
      </c>
      <c r="B1831" s="2">
        <v>0</v>
      </c>
      <c r="C1831" s="2">
        <v>50</v>
      </c>
      <c r="D1831" s="2">
        <v>2</v>
      </c>
      <c r="E1831" s="2">
        <v>0</v>
      </c>
      <c r="F1831" s="2">
        <v>0</v>
      </c>
      <c r="G1831" s="2">
        <v>0</v>
      </c>
      <c r="H1831" s="2">
        <v>0</v>
      </c>
      <c r="I1831" s="2">
        <v>1</v>
      </c>
      <c r="J1831" s="2">
        <v>0</v>
      </c>
      <c r="K1831" s="2">
        <v>259</v>
      </c>
      <c r="L1831" s="2">
        <v>152</v>
      </c>
      <c r="M1831" s="2">
        <v>97</v>
      </c>
      <c r="N1831" s="2">
        <v>33.68</v>
      </c>
      <c r="O1831" s="2">
        <v>75</v>
      </c>
      <c r="P1831" s="2">
        <v>76</v>
      </c>
      <c r="Q1831" s="1">
        <f t="shared" si="169"/>
        <v>-1.9453224627633441</v>
      </c>
      <c r="R1831" s="1">
        <f t="shared" si="170"/>
        <v>0.14294112271619883</v>
      </c>
      <c r="S1831" s="1">
        <f t="shared" si="171"/>
        <v>0.12506429235523467</v>
      </c>
      <c r="T1831" s="1">
        <f t="shared" si="172"/>
        <v>0.87493570764476536</v>
      </c>
      <c r="U1831" s="1">
        <f t="shared" si="173"/>
        <v>-5.8023858795929618E-2</v>
      </c>
      <c r="V1831" s="10">
        <f t="shared" si="168"/>
        <v>1</v>
      </c>
      <c r="W1831" s="12"/>
      <c r="X1831" s="12"/>
      <c r="Y1831" s="12"/>
      <c r="Z1831" s="12"/>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19"/>
      <c r="AX1831" s="8"/>
      <c r="AY1831" s="8"/>
      <c r="AZ1831" s="8"/>
      <c r="BA1831" s="8"/>
      <c r="BB1831" s="8"/>
      <c r="BC1831" s="8"/>
      <c r="BD1831" s="8"/>
      <c r="BE1831" s="8"/>
      <c r="BF1831" s="8"/>
      <c r="BG1831" s="8"/>
      <c r="BH1831" s="8"/>
      <c r="BI1831" s="8"/>
    </row>
    <row r="1832" spans="1:61" ht="15" thickBot="1">
      <c r="A1832" s="2">
        <v>0</v>
      </c>
      <c r="B1832" s="2">
        <v>0</v>
      </c>
      <c r="C1832" s="2">
        <v>41</v>
      </c>
      <c r="D1832" s="2">
        <v>4</v>
      </c>
      <c r="E1832" s="2">
        <v>0</v>
      </c>
      <c r="F1832" s="2">
        <v>0</v>
      </c>
      <c r="G1832" s="2">
        <v>0</v>
      </c>
      <c r="H1832" s="2">
        <v>0</v>
      </c>
      <c r="I1832" s="2">
        <v>0</v>
      </c>
      <c r="J1832" s="2">
        <v>0</v>
      </c>
      <c r="K1832" s="2">
        <v>206</v>
      </c>
      <c r="L1832" s="2">
        <v>130</v>
      </c>
      <c r="M1832" s="2">
        <v>88</v>
      </c>
      <c r="N1832" s="2">
        <v>22.25</v>
      </c>
      <c r="O1832" s="2">
        <v>85</v>
      </c>
      <c r="P1832" s="2">
        <v>79</v>
      </c>
      <c r="Q1832" s="1">
        <f t="shared" si="169"/>
        <v>-3.3590613687396846</v>
      </c>
      <c r="R1832" s="1">
        <f t="shared" si="170"/>
        <v>3.4767877850786839E-2</v>
      </c>
      <c r="S1832" s="1">
        <f t="shared" si="171"/>
        <v>3.3599688002491655E-2</v>
      </c>
      <c r="T1832" s="1">
        <f t="shared" si="172"/>
        <v>0.96640031199750831</v>
      </c>
      <c r="U1832" s="1">
        <f t="shared" si="173"/>
        <v>-1.4842938513118936E-2</v>
      </c>
      <c r="V1832" s="10">
        <f t="shared" si="168"/>
        <v>0</v>
      </c>
      <c r="W1832" s="12"/>
      <c r="X1832" s="12"/>
      <c r="Y1832" s="12"/>
      <c r="Z1832" s="12"/>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19"/>
      <c r="AX1832" s="8"/>
      <c r="AY1832" s="8"/>
      <c r="AZ1832" s="8"/>
      <c r="BA1832" s="8"/>
      <c r="BB1832" s="8"/>
      <c r="BC1832" s="8"/>
      <c r="BD1832" s="8"/>
      <c r="BE1832" s="8"/>
      <c r="BF1832" s="8"/>
      <c r="BG1832" s="8"/>
      <c r="BH1832" s="8"/>
      <c r="BI1832" s="8"/>
    </row>
    <row r="1833" spans="1:61" ht="15" thickBot="1">
      <c r="A1833" s="2">
        <v>0</v>
      </c>
      <c r="B1833" s="2">
        <v>1</v>
      </c>
      <c r="C1833" s="2">
        <v>41</v>
      </c>
      <c r="D1833" s="2">
        <v>2</v>
      </c>
      <c r="E1833" s="2">
        <v>0</v>
      </c>
      <c r="F1833" s="2">
        <v>0</v>
      </c>
      <c r="G1833" s="2">
        <v>0</v>
      </c>
      <c r="H1833" s="2">
        <v>0</v>
      </c>
      <c r="I1833" s="2">
        <v>0</v>
      </c>
      <c r="J1833" s="2">
        <v>0</v>
      </c>
      <c r="K1833" s="2">
        <v>298</v>
      </c>
      <c r="L1833" s="2">
        <v>132</v>
      </c>
      <c r="M1833" s="2">
        <v>85.5</v>
      </c>
      <c r="N1833" s="2">
        <v>31.06</v>
      </c>
      <c r="O1833" s="2">
        <v>58</v>
      </c>
      <c r="P1833" s="2">
        <v>90</v>
      </c>
      <c r="Q1833" s="1">
        <f t="shared" si="169"/>
        <v>-2.2305772987180923</v>
      </c>
      <c r="R1833" s="1">
        <f t="shared" si="170"/>
        <v>0.10746637202567631</v>
      </c>
      <c r="S1833" s="1">
        <f t="shared" si="171"/>
        <v>9.7038045344084486E-2</v>
      </c>
      <c r="T1833" s="1">
        <f t="shared" si="172"/>
        <v>0.90296195465591556</v>
      </c>
      <c r="U1833" s="1">
        <f t="shared" si="173"/>
        <v>-4.433054783829949E-2</v>
      </c>
      <c r="V1833" s="10">
        <f t="shared" si="168"/>
        <v>0</v>
      </c>
      <c r="W1833" s="12"/>
      <c r="X1833" s="12"/>
      <c r="Y1833" s="12"/>
      <c r="Z1833" s="12"/>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19"/>
      <c r="AX1833" s="8"/>
      <c r="AY1833" s="8"/>
      <c r="AZ1833" s="8"/>
      <c r="BA1833" s="8"/>
      <c r="BB1833" s="8"/>
      <c r="BC1833" s="8"/>
      <c r="BD1833" s="8"/>
      <c r="BE1833" s="8"/>
      <c r="BF1833" s="8"/>
      <c r="BG1833" s="8"/>
      <c r="BH1833" s="8"/>
      <c r="BI1833" s="8"/>
    </row>
    <row r="1834" spans="1:61" ht="15" thickBot="1">
      <c r="A1834" s="2">
        <v>0</v>
      </c>
      <c r="B1834" s="2">
        <v>0</v>
      </c>
      <c r="C1834" s="2">
        <v>49</v>
      </c>
      <c r="D1834" s="2">
        <v>2</v>
      </c>
      <c r="E1834" s="2">
        <v>1</v>
      </c>
      <c r="F1834" s="2">
        <v>20</v>
      </c>
      <c r="G1834" s="2">
        <v>0</v>
      </c>
      <c r="H1834" s="2">
        <v>0</v>
      </c>
      <c r="I1834" s="2">
        <v>0</v>
      </c>
      <c r="J1834" s="2">
        <v>0</v>
      </c>
      <c r="K1834" s="2">
        <v>283</v>
      </c>
      <c r="L1834" s="2">
        <v>127</v>
      </c>
      <c r="M1834" s="2">
        <v>86</v>
      </c>
      <c r="N1834" s="2">
        <v>23.68</v>
      </c>
      <c r="O1834" s="2">
        <v>95</v>
      </c>
      <c r="P1834" s="2">
        <v>78</v>
      </c>
      <c r="Q1834" s="1">
        <f t="shared" si="169"/>
        <v>-2.2194775603745844</v>
      </c>
      <c r="R1834" s="1">
        <f t="shared" si="170"/>
        <v>0.10866586535172756</v>
      </c>
      <c r="S1834" s="1">
        <f t="shared" si="171"/>
        <v>9.8014982464760009E-2</v>
      </c>
      <c r="T1834" s="1">
        <f t="shared" si="172"/>
        <v>0.90198501753523996</v>
      </c>
      <c r="U1834" s="1">
        <f t="shared" si="173"/>
        <v>-4.4800676267161443E-2</v>
      </c>
      <c r="V1834" s="10">
        <f t="shared" si="168"/>
        <v>0</v>
      </c>
      <c r="W1834" s="12"/>
      <c r="X1834" s="12"/>
      <c r="Y1834" s="12"/>
      <c r="Z1834" s="12"/>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19"/>
      <c r="AX1834" s="8"/>
      <c r="AY1834" s="8"/>
      <c r="AZ1834" s="8"/>
      <c r="BA1834" s="8"/>
      <c r="BB1834" s="8"/>
      <c r="BC1834" s="8"/>
      <c r="BD1834" s="8"/>
      <c r="BE1834" s="8"/>
      <c r="BF1834" s="8"/>
      <c r="BG1834" s="8"/>
      <c r="BH1834" s="8"/>
      <c r="BI1834" s="8"/>
    </row>
    <row r="1835" spans="1:61" ht="15" thickBot="1">
      <c r="A1835" s="2">
        <v>0</v>
      </c>
      <c r="B1835" s="2">
        <v>1</v>
      </c>
      <c r="C1835" s="2">
        <v>51</v>
      </c>
      <c r="D1835" s="2">
        <v>2</v>
      </c>
      <c r="E1835" s="2">
        <v>1</v>
      </c>
      <c r="F1835" s="2">
        <v>6</v>
      </c>
      <c r="G1835" s="2">
        <v>0</v>
      </c>
      <c r="H1835" s="2">
        <v>0</v>
      </c>
      <c r="I1835" s="2">
        <v>0</v>
      </c>
      <c r="J1835" s="2">
        <v>0</v>
      </c>
      <c r="K1835" s="2">
        <v>234</v>
      </c>
      <c r="L1835" s="2">
        <v>129</v>
      </c>
      <c r="M1835" s="2">
        <v>94</v>
      </c>
      <c r="N1835" s="2">
        <v>23.9</v>
      </c>
      <c r="O1835" s="2">
        <v>65</v>
      </c>
      <c r="P1835" s="2">
        <v>96</v>
      </c>
      <c r="Q1835" s="1">
        <f t="shared" si="169"/>
        <v>-1.6744192378015548</v>
      </c>
      <c r="R1835" s="1">
        <f t="shared" si="170"/>
        <v>0.18741699258627015</v>
      </c>
      <c r="S1835" s="1">
        <f t="shared" si="171"/>
        <v>0.15783586874402392</v>
      </c>
      <c r="T1835" s="1">
        <f t="shared" si="172"/>
        <v>0.84216413125597611</v>
      </c>
      <c r="U1835" s="1">
        <f t="shared" si="173"/>
        <v>-7.4603259625955126E-2</v>
      </c>
      <c r="V1835" s="10">
        <f t="shared" si="168"/>
        <v>1</v>
      </c>
      <c r="W1835" s="12"/>
      <c r="X1835" s="12"/>
      <c r="Y1835" s="12"/>
      <c r="Z1835" s="12"/>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19"/>
      <c r="AX1835" s="8"/>
      <c r="AY1835" s="8"/>
      <c r="AZ1835" s="8"/>
      <c r="BA1835" s="8"/>
      <c r="BB1835" s="8"/>
      <c r="BC1835" s="8"/>
      <c r="BD1835" s="8"/>
      <c r="BE1835" s="8"/>
      <c r="BF1835" s="8"/>
      <c r="BG1835" s="8"/>
      <c r="BH1835" s="8"/>
      <c r="BI1835" s="8"/>
    </row>
    <row r="1836" spans="1:61" ht="15" thickBot="1">
      <c r="A1836" s="2">
        <v>0</v>
      </c>
      <c r="B1836" s="2">
        <v>1</v>
      </c>
      <c r="C1836" s="2">
        <v>62</v>
      </c>
      <c r="D1836" s="2">
        <v>2</v>
      </c>
      <c r="E1836" s="2">
        <v>0</v>
      </c>
      <c r="F1836" s="2">
        <v>0</v>
      </c>
      <c r="G1836" s="2">
        <v>0</v>
      </c>
      <c r="H1836" s="2">
        <v>0</v>
      </c>
      <c r="I1836" s="2">
        <v>0</v>
      </c>
      <c r="J1836" s="2">
        <v>0</v>
      </c>
      <c r="K1836" s="2">
        <v>202</v>
      </c>
      <c r="L1836" s="2">
        <v>149.5</v>
      </c>
      <c r="M1836" s="2">
        <v>85</v>
      </c>
      <c r="N1836" s="2">
        <v>25.42</v>
      </c>
      <c r="O1836" s="2">
        <v>65</v>
      </c>
      <c r="P1836" s="2">
        <v>80</v>
      </c>
      <c r="Q1836" s="1">
        <f t="shared" si="169"/>
        <v>-0.9794660140849496</v>
      </c>
      <c r="R1836" s="1">
        <f t="shared" si="170"/>
        <v>0.37551156320975682</v>
      </c>
      <c r="S1836" s="1">
        <f t="shared" si="171"/>
        <v>0.27299775098473211</v>
      </c>
      <c r="T1836" s="1">
        <f t="shared" si="172"/>
        <v>0.72700224901526789</v>
      </c>
      <c r="U1836" s="1">
        <f t="shared" si="173"/>
        <v>-0.13846424562870663</v>
      </c>
      <c r="V1836" s="10">
        <f t="shared" si="168"/>
        <v>1</v>
      </c>
      <c r="W1836" s="12"/>
      <c r="X1836" s="12"/>
      <c r="Y1836" s="12"/>
      <c r="Z1836" s="12"/>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19"/>
      <c r="AX1836" s="8"/>
      <c r="AY1836" s="8"/>
      <c r="AZ1836" s="8"/>
      <c r="BA1836" s="8"/>
      <c r="BB1836" s="8"/>
      <c r="BC1836" s="8"/>
      <c r="BD1836" s="8"/>
      <c r="BE1836" s="8"/>
      <c r="BF1836" s="8"/>
      <c r="BG1836" s="8"/>
      <c r="BH1836" s="8"/>
      <c r="BI1836" s="8"/>
    </row>
    <row r="1837" spans="1:61" ht="15" thickBot="1">
      <c r="A1837" s="2">
        <v>0</v>
      </c>
      <c r="B1837" s="2">
        <v>1</v>
      </c>
      <c r="C1837" s="2">
        <v>42</v>
      </c>
      <c r="D1837" s="2">
        <v>1</v>
      </c>
      <c r="E1837" s="2">
        <v>0</v>
      </c>
      <c r="F1837" s="2">
        <v>0</v>
      </c>
      <c r="G1837" s="2">
        <v>0</v>
      </c>
      <c r="H1837" s="2">
        <v>0</v>
      </c>
      <c r="I1837" s="2">
        <v>0</v>
      </c>
      <c r="J1837" s="2">
        <v>0</v>
      </c>
      <c r="K1837" s="2">
        <v>258</v>
      </c>
      <c r="L1837" s="2">
        <v>110</v>
      </c>
      <c r="M1837" s="2">
        <v>69</v>
      </c>
      <c r="N1837" s="2">
        <v>26.25</v>
      </c>
      <c r="O1837" s="2">
        <v>60</v>
      </c>
      <c r="P1837" s="2">
        <v>73</v>
      </c>
      <c r="Q1837" s="1">
        <f t="shared" si="169"/>
        <v>-2.640529085437338</v>
      </c>
      <c r="R1837" s="1">
        <f t="shared" si="170"/>
        <v>7.1323523334242578E-2</v>
      </c>
      <c r="S1837" s="1">
        <f t="shared" si="171"/>
        <v>6.6575149131669287E-2</v>
      </c>
      <c r="T1837" s="1">
        <f t="shared" si="172"/>
        <v>0.93342485086833071</v>
      </c>
      <c r="U1837" s="1">
        <f t="shared" si="173"/>
        <v>-2.9920640936059048E-2</v>
      </c>
      <c r="V1837" s="10">
        <f t="shared" si="168"/>
        <v>0</v>
      </c>
      <c r="W1837" s="12"/>
      <c r="X1837" s="12"/>
      <c r="Y1837" s="12"/>
      <c r="Z1837" s="12"/>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19"/>
      <c r="AX1837" s="8"/>
      <c r="AY1837" s="8"/>
      <c r="AZ1837" s="8"/>
      <c r="BA1837" s="8"/>
      <c r="BB1837" s="8"/>
      <c r="BC1837" s="8"/>
      <c r="BD1837" s="8"/>
      <c r="BE1837" s="8"/>
      <c r="BF1837" s="8"/>
      <c r="BG1837" s="8"/>
      <c r="BH1837" s="8"/>
      <c r="BI1837" s="8"/>
    </row>
    <row r="1838" spans="1:61" ht="15" thickBot="1">
      <c r="A1838" s="2">
        <v>0</v>
      </c>
      <c r="B1838" s="2">
        <v>0</v>
      </c>
      <c r="C1838" s="2">
        <v>59</v>
      </c>
      <c r="D1838" s="2">
        <v>3</v>
      </c>
      <c r="E1838" s="2">
        <v>0</v>
      </c>
      <c r="F1838" s="2">
        <v>0</v>
      </c>
      <c r="G1838" s="2">
        <v>0</v>
      </c>
      <c r="H1838" s="2">
        <v>0</v>
      </c>
      <c r="I1838" s="2">
        <v>0</v>
      </c>
      <c r="J1838" s="2">
        <v>0</v>
      </c>
      <c r="K1838" s="2">
        <v>293</v>
      </c>
      <c r="L1838" s="2">
        <v>124</v>
      </c>
      <c r="M1838" s="2">
        <v>74</v>
      </c>
      <c r="N1838" s="2">
        <v>25.56</v>
      </c>
      <c r="O1838" s="2">
        <v>72</v>
      </c>
      <c r="P1838" s="2">
        <v>77</v>
      </c>
      <c r="Q1838" s="1">
        <f t="shared" si="169"/>
        <v>-1.9533215685829504</v>
      </c>
      <c r="R1838" s="1">
        <f t="shared" si="170"/>
        <v>0.14180228247387408</v>
      </c>
      <c r="S1838" s="1">
        <f t="shared" si="171"/>
        <v>0.12419162638792387</v>
      </c>
      <c r="T1838" s="1">
        <f t="shared" si="172"/>
        <v>0.87580837361207609</v>
      </c>
      <c r="U1838" s="1">
        <f t="shared" si="173"/>
        <v>-5.7590906830427488E-2</v>
      </c>
      <c r="V1838" s="10">
        <f t="shared" si="168"/>
        <v>1</v>
      </c>
      <c r="W1838" s="12"/>
      <c r="X1838" s="12"/>
      <c r="Y1838" s="12"/>
      <c r="Z1838" s="12"/>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19"/>
      <c r="AX1838" s="8"/>
      <c r="AY1838" s="8"/>
      <c r="AZ1838" s="8"/>
      <c r="BA1838" s="8"/>
      <c r="BB1838" s="8"/>
      <c r="BC1838" s="8"/>
      <c r="BD1838" s="8"/>
      <c r="BE1838" s="8"/>
      <c r="BF1838" s="8"/>
      <c r="BG1838" s="8"/>
      <c r="BH1838" s="8"/>
      <c r="BI1838" s="8"/>
    </row>
    <row r="1839" spans="1:61" ht="15" thickBot="1">
      <c r="A1839" s="2">
        <v>0</v>
      </c>
      <c r="B1839" s="2">
        <v>0</v>
      </c>
      <c r="C1839" s="2">
        <v>52</v>
      </c>
      <c r="D1839" s="2">
        <v>1</v>
      </c>
      <c r="E1839" s="2">
        <v>0</v>
      </c>
      <c r="F1839" s="2">
        <v>0</v>
      </c>
      <c r="G1839" s="2">
        <v>0</v>
      </c>
      <c r="H1839" s="2">
        <v>0</v>
      </c>
      <c r="I1839" s="2">
        <v>1</v>
      </c>
      <c r="J1839" s="2">
        <v>0</v>
      </c>
      <c r="K1839" s="2">
        <v>245</v>
      </c>
      <c r="L1839" s="2">
        <v>148</v>
      </c>
      <c r="M1839" s="2">
        <v>92</v>
      </c>
      <c r="N1839" s="2">
        <v>22.7</v>
      </c>
      <c r="O1839" s="2">
        <v>70</v>
      </c>
      <c r="P1839" s="2">
        <v>60</v>
      </c>
      <c r="Q1839" s="1">
        <f t="shared" si="169"/>
        <v>-2.0152042557086718</v>
      </c>
      <c r="R1839" s="1">
        <f t="shared" si="170"/>
        <v>0.13329317469338003</v>
      </c>
      <c r="S1839" s="1">
        <f t="shared" si="171"/>
        <v>0.11761579233850357</v>
      </c>
      <c r="T1839" s="1">
        <f t="shared" si="172"/>
        <v>0.88238420766149639</v>
      </c>
      <c r="U1839" s="1">
        <f t="shared" si="173"/>
        <v>-5.4342273218412979E-2</v>
      </c>
      <c r="V1839" s="10">
        <f t="shared" si="168"/>
        <v>1</v>
      </c>
      <c r="W1839" s="12"/>
      <c r="X1839" s="12"/>
      <c r="Y1839" s="12"/>
      <c r="Z1839" s="12"/>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19"/>
      <c r="AX1839" s="8"/>
      <c r="AY1839" s="8"/>
      <c r="AZ1839" s="8"/>
      <c r="BA1839" s="8"/>
      <c r="BB1839" s="8"/>
      <c r="BC1839" s="8"/>
      <c r="BD1839" s="8"/>
      <c r="BE1839" s="8"/>
      <c r="BF1839" s="8"/>
      <c r="BG1839" s="8"/>
      <c r="BH1839" s="8"/>
      <c r="BI1839" s="8"/>
    </row>
    <row r="1840" spans="1:61" ht="15" thickBot="1">
      <c r="A1840" s="2">
        <v>0</v>
      </c>
      <c r="B1840" s="2">
        <v>0</v>
      </c>
      <c r="C1840" s="2">
        <v>37</v>
      </c>
      <c r="D1840" s="2">
        <v>2</v>
      </c>
      <c r="E1840" s="2">
        <v>1</v>
      </c>
      <c r="F1840" s="2">
        <v>20</v>
      </c>
      <c r="G1840" s="2">
        <v>0</v>
      </c>
      <c r="H1840" s="2">
        <v>0</v>
      </c>
      <c r="I1840" s="2">
        <v>0</v>
      </c>
      <c r="J1840" s="2">
        <v>0</v>
      </c>
      <c r="K1840" s="2">
        <v>154</v>
      </c>
      <c r="L1840" s="2">
        <v>106</v>
      </c>
      <c r="M1840" s="2">
        <v>59.5</v>
      </c>
      <c r="N1840" s="2">
        <v>22.71</v>
      </c>
      <c r="O1840" s="2">
        <v>72</v>
      </c>
      <c r="P1840" s="2">
        <v>50</v>
      </c>
      <c r="Q1840" s="1">
        <f t="shared" si="169"/>
        <v>-3.6204400417971527</v>
      </c>
      <c r="R1840" s="1">
        <f t="shared" si="170"/>
        <v>2.6770893588217149E-2</v>
      </c>
      <c r="S1840" s="1">
        <f t="shared" si="171"/>
        <v>2.6072898789195248E-2</v>
      </c>
      <c r="T1840" s="1">
        <f t="shared" si="172"/>
        <v>0.97392710121080472</v>
      </c>
      <c r="U1840" s="1">
        <f t="shared" si="173"/>
        <v>-1.1473549000973126E-2</v>
      </c>
      <c r="V1840" s="10">
        <f t="shared" si="168"/>
        <v>0</v>
      </c>
      <c r="W1840" s="12"/>
      <c r="X1840" s="12"/>
      <c r="Y1840" s="12"/>
      <c r="Z1840" s="12"/>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19"/>
      <c r="AX1840" s="8"/>
      <c r="AY1840" s="8"/>
      <c r="AZ1840" s="8"/>
      <c r="BA1840" s="8"/>
      <c r="BB1840" s="8"/>
      <c r="BC1840" s="8"/>
      <c r="BD1840" s="8"/>
      <c r="BE1840" s="8"/>
      <c r="BF1840" s="8"/>
      <c r="BG1840" s="8"/>
      <c r="BH1840" s="8"/>
      <c r="BI1840" s="8"/>
    </row>
    <row r="1841" spans="1:61" ht="15" thickBot="1">
      <c r="A1841" s="2">
        <v>0</v>
      </c>
      <c r="B1841" s="2">
        <v>1</v>
      </c>
      <c r="C1841" s="2">
        <v>36</v>
      </c>
      <c r="D1841" s="2">
        <v>2</v>
      </c>
      <c r="E1841" s="2">
        <v>1</v>
      </c>
      <c r="F1841" s="2">
        <v>30</v>
      </c>
      <c r="G1841" s="2">
        <v>0</v>
      </c>
      <c r="H1841" s="2">
        <v>0</v>
      </c>
      <c r="I1841" s="2">
        <v>0</v>
      </c>
      <c r="J1841" s="2">
        <v>0</v>
      </c>
      <c r="K1841" s="2">
        <v>310</v>
      </c>
      <c r="L1841" s="2">
        <v>126</v>
      </c>
      <c r="M1841" s="2">
        <v>87</v>
      </c>
      <c r="N1841" s="2">
        <v>28.09</v>
      </c>
      <c r="O1841" s="2">
        <v>78</v>
      </c>
      <c r="P1841" s="2">
        <v>78</v>
      </c>
      <c r="Q1841" s="1">
        <f t="shared" si="169"/>
        <v>-2.1809028058696036</v>
      </c>
      <c r="R1841" s="1">
        <f t="shared" si="170"/>
        <v>0.11293952213694512</v>
      </c>
      <c r="S1841" s="1">
        <f t="shared" si="171"/>
        <v>0.10147857982443732</v>
      </c>
      <c r="T1841" s="1">
        <f t="shared" si="172"/>
        <v>0.89852142017556269</v>
      </c>
      <c r="U1841" s="1">
        <f t="shared" si="173"/>
        <v>-4.6471565129116876E-2</v>
      </c>
      <c r="V1841" s="10">
        <f t="shared" si="168"/>
        <v>1</v>
      </c>
      <c r="W1841" s="12"/>
      <c r="X1841" s="12"/>
      <c r="Y1841" s="12"/>
      <c r="Z1841" s="12"/>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19"/>
      <c r="AX1841" s="8"/>
      <c r="AY1841" s="8"/>
      <c r="AZ1841" s="8"/>
      <c r="BA1841" s="8"/>
      <c r="BB1841" s="8"/>
      <c r="BC1841" s="8"/>
      <c r="BD1841" s="8"/>
      <c r="BE1841" s="8"/>
      <c r="BF1841" s="8"/>
      <c r="BG1841" s="8"/>
      <c r="BH1841" s="8"/>
      <c r="BI1841" s="8"/>
    </row>
    <row r="1842" spans="1:61" ht="15" thickBot="1">
      <c r="A1842" s="2">
        <v>0</v>
      </c>
      <c r="B1842" s="2">
        <v>1</v>
      </c>
      <c r="C1842" s="2">
        <v>36</v>
      </c>
      <c r="D1842" s="2">
        <v>2</v>
      </c>
      <c r="E1842" s="2">
        <v>0</v>
      </c>
      <c r="F1842" s="2">
        <v>0</v>
      </c>
      <c r="G1842" s="2">
        <v>0</v>
      </c>
      <c r="H1842" s="2">
        <v>0</v>
      </c>
      <c r="I1842" s="2">
        <v>0</v>
      </c>
      <c r="J1842" s="2">
        <v>0</v>
      </c>
      <c r="K1842" s="2">
        <v>186</v>
      </c>
      <c r="L1842" s="2">
        <v>121</v>
      </c>
      <c r="M1842" s="2">
        <v>79.5</v>
      </c>
      <c r="N1842" s="2">
        <v>27.08</v>
      </c>
      <c r="O1842" s="2">
        <v>56</v>
      </c>
      <c r="P1842" s="2">
        <v>65</v>
      </c>
      <c r="Q1842" s="1">
        <f t="shared" si="169"/>
        <v>-3.1473178003574054</v>
      </c>
      <c r="R1842" s="1">
        <f t="shared" si="170"/>
        <v>4.2967219107590951E-2</v>
      </c>
      <c r="S1842" s="1">
        <f t="shared" si="171"/>
        <v>4.1197094520722913E-2</v>
      </c>
      <c r="T1842" s="1">
        <f t="shared" si="172"/>
        <v>0.95880290547927705</v>
      </c>
      <c r="U1842" s="1">
        <f t="shared" si="173"/>
        <v>-1.8270658585290929E-2</v>
      </c>
      <c r="V1842" s="10">
        <f t="shared" si="168"/>
        <v>0</v>
      </c>
      <c r="W1842" s="12"/>
      <c r="X1842" s="12"/>
      <c r="Y1842" s="12"/>
      <c r="Z1842" s="12"/>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19"/>
      <c r="AX1842" s="8"/>
      <c r="AY1842" s="8"/>
      <c r="AZ1842" s="8"/>
      <c r="BA1842" s="8"/>
      <c r="BB1842" s="8"/>
      <c r="BC1842" s="8"/>
      <c r="BD1842" s="8"/>
      <c r="BE1842" s="8"/>
      <c r="BF1842" s="8"/>
      <c r="BG1842" s="8"/>
      <c r="BH1842" s="8"/>
      <c r="BI1842" s="8"/>
    </row>
    <row r="1843" spans="1:61" ht="15" thickBot="1">
      <c r="A1843" s="2">
        <v>0</v>
      </c>
      <c r="B1843" s="2">
        <v>0</v>
      </c>
      <c r="C1843" s="2">
        <v>39</v>
      </c>
      <c r="D1843" s="2">
        <v>4</v>
      </c>
      <c r="E1843" s="2">
        <v>1</v>
      </c>
      <c r="F1843" s="2">
        <v>9</v>
      </c>
      <c r="G1843" s="2">
        <v>0</v>
      </c>
      <c r="H1843" s="2">
        <v>0</v>
      </c>
      <c r="I1843" s="2">
        <v>0</v>
      </c>
      <c r="J1843" s="2">
        <v>0</v>
      </c>
      <c r="K1843" s="2">
        <v>170</v>
      </c>
      <c r="L1843" s="2">
        <v>110.5</v>
      </c>
      <c r="M1843" s="2">
        <v>69</v>
      </c>
      <c r="N1843" s="2">
        <v>22.19</v>
      </c>
      <c r="O1843" s="2">
        <v>60</v>
      </c>
      <c r="P1843" s="2">
        <v>103</v>
      </c>
      <c r="Q1843" s="1">
        <f t="shared" si="169"/>
        <v>-3.3054249415682788</v>
      </c>
      <c r="R1843" s="1">
        <f t="shared" si="170"/>
        <v>3.6683620128771154E-2</v>
      </c>
      <c r="S1843" s="1">
        <f t="shared" si="171"/>
        <v>3.5385550052594167E-2</v>
      </c>
      <c r="T1843" s="1">
        <f t="shared" si="172"/>
        <v>0.96461444994740586</v>
      </c>
      <c r="U1843" s="1">
        <f t="shared" si="173"/>
        <v>-1.5646236623737951E-2</v>
      </c>
      <c r="V1843" s="10">
        <f t="shared" si="168"/>
        <v>0</v>
      </c>
      <c r="W1843" s="12"/>
      <c r="X1843" s="12"/>
      <c r="Y1843" s="12"/>
      <c r="Z1843" s="12"/>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19"/>
      <c r="AX1843" s="8"/>
      <c r="AY1843" s="8"/>
      <c r="AZ1843" s="8"/>
      <c r="BA1843" s="8"/>
      <c r="BB1843" s="8"/>
      <c r="BC1843" s="8"/>
      <c r="BD1843" s="8"/>
      <c r="BE1843" s="8"/>
      <c r="BF1843" s="8"/>
      <c r="BG1843" s="8"/>
      <c r="BH1843" s="8"/>
      <c r="BI1843" s="8"/>
    </row>
    <row r="1844" spans="1:61" ht="15" thickBot="1">
      <c r="A1844" s="2">
        <v>0</v>
      </c>
      <c r="B1844" s="2">
        <v>0</v>
      </c>
      <c r="C1844" s="2">
        <v>55</v>
      </c>
      <c r="D1844" s="2">
        <v>2</v>
      </c>
      <c r="E1844" s="2">
        <v>0</v>
      </c>
      <c r="F1844" s="2">
        <v>0</v>
      </c>
      <c r="G1844" s="2">
        <v>0</v>
      </c>
      <c r="H1844" s="2">
        <v>0</v>
      </c>
      <c r="I1844" s="2">
        <v>0</v>
      </c>
      <c r="J1844" s="2">
        <v>0</v>
      </c>
      <c r="K1844" s="2">
        <v>271</v>
      </c>
      <c r="L1844" s="2">
        <v>146.5</v>
      </c>
      <c r="M1844" s="2">
        <v>80</v>
      </c>
      <c r="N1844" s="2">
        <v>20.69</v>
      </c>
      <c r="O1844" s="2">
        <v>100</v>
      </c>
      <c r="P1844" s="2">
        <v>89</v>
      </c>
      <c r="Q1844" s="1">
        <f t="shared" si="169"/>
        <v>-1.9283123935290023</v>
      </c>
      <c r="R1844" s="1">
        <f t="shared" si="170"/>
        <v>0.14539335833112596</v>
      </c>
      <c r="S1844" s="1">
        <f t="shared" si="171"/>
        <v>0.12693749031596327</v>
      </c>
      <c r="T1844" s="1">
        <f t="shared" si="172"/>
        <v>0.87306250968403676</v>
      </c>
      <c r="U1844" s="1">
        <f t="shared" si="173"/>
        <v>-5.8954660488061701E-2</v>
      </c>
      <c r="V1844" s="10">
        <f t="shared" si="168"/>
        <v>1</v>
      </c>
      <c r="W1844" s="12"/>
      <c r="X1844" s="12"/>
      <c r="Y1844" s="12"/>
      <c r="Z1844" s="12"/>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19"/>
      <c r="AX1844" s="8"/>
      <c r="AY1844" s="8"/>
      <c r="AZ1844" s="8"/>
      <c r="BA1844" s="8"/>
      <c r="BB1844" s="8"/>
      <c r="BC1844" s="8"/>
      <c r="BD1844" s="8"/>
      <c r="BE1844" s="8"/>
      <c r="BF1844" s="8"/>
      <c r="BG1844" s="8"/>
      <c r="BH1844" s="8"/>
      <c r="BI1844" s="8"/>
    </row>
    <row r="1845" spans="1:61" ht="15" thickBot="1">
      <c r="A1845" s="2">
        <v>0</v>
      </c>
      <c r="B1845" s="2">
        <v>0</v>
      </c>
      <c r="C1845" s="2">
        <v>40</v>
      </c>
      <c r="D1845" s="2">
        <v>4</v>
      </c>
      <c r="E1845" s="2">
        <v>1</v>
      </c>
      <c r="F1845" s="2">
        <v>10</v>
      </c>
      <c r="G1845" s="2">
        <v>0</v>
      </c>
      <c r="H1845" s="2">
        <v>0</v>
      </c>
      <c r="I1845" s="2">
        <v>0</v>
      </c>
      <c r="J1845" s="2">
        <v>0</v>
      </c>
      <c r="K1845" s="2">
        <v>200</v>
      </c>
      <c r="L1845" s="2">
        <v>116</v>
      </c>
      <c r="M1845" s="2">
        <v>69</v>
      </c>
      <c r="N1845" s="2">
        <v>23.9</v>
      </c>
      <c r="O1845" s="2">
        <v>75</v>
      </c>
      <c r="P1845" s="2">
        <v>78</v>
      </c>
      <c r="Q1845" s="1">
        <f t="shared" si="169"/>
        <v>-3.2854301426246106</v>
      </c>
      <c r="R1845" s="1">
        <f t="shared" si="170"/>
        <v>3.7424483765050365E-2</v>
      </c>
      <c r="S1845" s="1">
        <f t="shared" si="171"/>
        <v>3.6074417319734313E-2</v>
      </c>
      <c r="T1845" s="1">
        <f t="shared" si="172"/>
        <v>0.96392558268026574</v>
      </c>
      <c r="U1845" s="1">
        <f t="shared" si="173"/>
        <v>-1.5956493357375753E-2</v>
      </c>
      <c r="V1845" s="10">
        <f t="shared" si="168"/>
        <v>0</v>
      </c>
      <c r="W1845" s="12"/>
      <c r="X1845" s="12"/>
      <c r="Y1845" s="12"/>
      <c r="Z1845" s="12"/>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19"/>
      <c r="AX1845" s="8"/>
      <c r="AY1845" s="8"/>
      <c r="AZ1845" s="8"/>
      <c r="BA1845" s="8"/>
      <c r="BB1845" s="8"/>
      <c r="BC1845" s="8"/>
      <c r="BD1845" s="8"/>
      <c r="BE1845" s="8"/>
      <c r="BF1845" s="8"/>
      <c r="BG1845" s="8"/>
      <c r="BH1845" s="8"/>
      <c r="BI1845" s="8"/>
    </row>
    <row r="1846" spans="1:61" ht="15" thickBot="1">
      <c r="A1846" s="2">
        <v>1</v>
      </c>
      <c r="B1846" s="2">
        <v>1</v>
      </c>
      <c r="C1846" s="2">
        <v>38</v>
      </c>
      <c r="D1846" s="2">
        <v>3</v>
      </c>
      <c r="E1846" s="2">
        <v>0</v>
      </c>
      <c r="F1846" s="2">
        <v>0</v>
      </c>
      <c r="G1846" s="2">
        <v>0</v>
      </c>
      <c r="H1846" s="2">
        <v>0</v>
      </c>
      <c r="I1846" s="2">
        <v>0</v>
      </c>
      <c r="J1846" s="2">
        <v>0</v>
      </c>
      <c r="K1846" s="2">
        <v>305</v>
      </c>
      <c r="L1846" s="2">
        <v>130</v>
      </c>
      <c r="M1846" s="2">
        <v>95</v>
      </c>
      <c r="N1846" s="2">
        <v>23.1</v>
      </c>
      <c r="O1846" s="2">
        <v>65</v>
      </c>
      <c r="P1846" s="2">
        <v>78</v>
      </c>
      <c r="Q1846" s="1">
        <f t="shared" si="169"/>
        <v>-2.6832553913656296</v>
      </c>
      <c r="R1846" s="1">
        <f t="shared" si="170"/>
        <v>6.8340317161848532E-2</v>
      </c>
      <c r="S1846" s="1">
        <f t="shared" si="171"/>
        <v>6.3968677456076289E-2</v>
      </c>
      <c r="T1846" s="1">
        <f t="shared" si="172"/>
        <v>6.3968677456076289E-2</v>
      </c>
      <c r="U1846" s="1">
        <f t="shared" si="173"/>
        <v>-1.1940326281704419</v>
      </c>
      <c r="V1846" s="10">
        <f t="shared" si="168"/>
        <v>0</v>
      </c>
      <c r="W1846" s="12"/>
      <c r="X1846" s="12"/>
      <c r="Y1846" s="12"/>
      <c r="Z1846" s="12"/>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19"/>
      <c r="AX1846" s="8"/>
      <c r="AY1846" s="8"/>
      <c r="AZ1846" s="8"/>
      <c r="BA1846" s="8"/>
      <c r="BB1846" s="8"/>
      <c r="BC1846" s="8"/>
      <c r="BD1846" s="8"/>
      <c r="BE1846" s="8"/>
      <c r="BF1846" s="8"/>
      <c r="BG1846" s="8"/>
      <c r="BH1846" s="8"/>
      <c r="BI1846" s="8"/>
    </row>
    <row r="1847" spans="1:61" ht="15" thickBot="1">
      <c r="A1847" s="2">
        <v>0</v>
      </c>
      <c r="B1847" s="2">
        <v>0</v>
      </c>
      <c r="C1847" s="2">
        <v>44</v>
      </c>
      <c r="D1847" s="2">
        <v>4</v>
      </c>
      <c r="E1847" s="2">
        <v>1</v>
      </c>
      <c r="F1847" s="2">
        <v>5</v>
      </c>
      <c r="G1847" s="2">
        <v>0</v>
      </c>
      <c r="H1847" s="2">
        <v>0</v>
      </c>
      <c r="I1847" s="2">
        <v>0</v>
      </c>
      <c r="J1847" s="2">
        <v>0</v>
      </c>
      <c r="K1847" s="2">
        <v>265</v>
      </c>
      <c r="L1847" s="2">
        <v>110</v>
      </c>
      <c r="M1847" s="2">
        <v>78</v>
      </c>
      <c r="N1847" s="2">
        <v>20.88</v>
      </c>
      <c r="O1847" s="2">
        <v>60</v>
      </c>
      <c r="P1847" s="2">
        <v>68</v>
      </c>
      <c r="Q1847" s="1">
        <f t="shared" si="169"/>
        <v>-3.1441067073592031</v>
      </c>
      <c r="R1847" s="1">
        <f t="shared" si="170"/>
        <v>4.3105412601355572E-2</v>
      </c>
      <c r="S1847" s="1">
        <f t="shared" si="171"/>
        <v>4.1324119384882535E-2</v>
      </c>
      <c r="T1847" s="1">
        <f t="shared" si="172"/>
        <v>0.95867588061511744</v>
      </c>
      <c r="U1847" s="1">
        <f t="shared" si="173"/>
        <v>-1.8328198932594686E-2</v>
      </c>
      <c r="V1847" s="10">
        <f t="shared" si="168"/>
        <v>0</v>
      </c>
      <c r="W1847" s="12"/>
      <c r="X1847" s="12"/>
      <c r="Y1847" s="12"/>
      <c r="Z1847" s="12"/>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19"/>
      <c r="AX1847" s="8"/>
      <c r="AY1847" s="8"/>
      <c r="AZ1847" s="8"/>
      <c r="BA1847" s="8"/>
      <c r="BB1847" s="8"/>
      <c r="BC1847" s="8"/>
      <c r="BD1847" s="8"/>
      <c r="BE1847" s="8"/>
      <c r="BF1847" s="8"/>
      <c r="BG1847" s="8"/>
      <c r="BH1847" s="8"/>
      <c r="BI1847" s="8"/>
    </row>
    <row r="1848" spans="1:61" ht="15" thickBot="1">
      <c r="A1848" s="2">
        <v>0</v>
      </c>
      <c r="B1848" s="2">
        <v>1</v>
      </c>
      <c r="C1848" s="2">
        <v>54</v>
      </c>
      <c r="D1848" s="2">
        <v>1</v>
      </c>
      <c r="E1848" s="2">
        <v>0</v>
      </c>
      <c r="F1848" s="2">
        <v>0</v>
      </c>
      <c r="G1848" s="2">
        <v>0</v>
      </c>
      <c r="H1848" s="2">
        <v>0</v>
      </c>
      <c r="I1848" s="2">
        <v>0</v>
      </c>
      <c r="J1848" s="2">
        <v>0</v>
      </c>
      <c r="K1848" s="2">
        <v>260</v>
      </c>
      <c r="L1848" s="2">
        <v>116</v>
      </c>
      <c r="M1848" s="2">
        <v>77</v>
      </c>
      <c r="N1848" s="2">
        <v>28.56</v>
      </c>
      <c r="O1848" s="2">
        <v>57</v>
      </c>
      <c r="P1848" s="2">
        <v>61</v>
      </c>
      <c r="Q1848" s="1">
        <f t="shared" si="169"/>
        <v>-1.8761146738983525</v>
      </c>
      <c r="R1848" s="1">
        <f t="shared" si="170"/>
        <v>0.15318412130242676</v>
      </c>
      <c r="S1848" s="1">
        <f t="shared" si="171"/>
        <v>0.1328357878613676</v>
      </c>
      <c r="T1848" s="1">
        <f t="shared" si="172"/>
        <v>0.86716421213863237</v>
      </c>
      <c r="U1848" s="1">
        <f t="shared" si="173"/>
        <v>-6.1898653766280426E-2</v>
      </c>
      <c r="V1848" s="10">
        <f t="shared" si="168"/>
        <v>1</v>
      </c>
      <c r="W1848" s="12"/>
      <c r="X1848" s="12"/>
      <c r="Y1848" s="12"/>
      <c r="Z1848" s="12"/>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19"/>
      <c r="AX1848" s="8"/>
      <c r="AY1848" s="8"/>
      <c r="AZ1848" s="8"/>
      <c r="BA1848" s="8"/>
      <c r="BB1848" s="8"/>
      <c r="BC1848" s="8"/>
      <c r="BD1848" s="8"/>
      <c r="BE1848" s="8"/>
      <c r="BF1848" s="8"/>
      <c r="BG1848" s="8"/>
      <c r="BH1848" s="8"/>
      <c r="BI1848" s="8"/>
    </row>
    <row r="1849" spans="1:61" ht="15" thickBot="1">
      <c r="A1849" s="2">
        <v>0</v>
      </c>
      <c r="B1849" s="2">
        <v>1</v>
      </c>
      <c r="C1849" s="2">
        <v>40</v>
      </c>
      <c r="D1849" s="2">
        <v>2</v>
      </c>
      <c r="E1849" s="2">
        <v>1</v>
      </c>
      <c r="F1849" s="2">
        <v>30</v>
      </c>
      <c r="G1849" s="2">
        <v>0</v>
      </c>
      <c r="H1849" s="2">
        <v>0</v>
      </c>
      <c r="I1849" s="2">
        <v>0</v>
      </c>
      <c r="J1849" s="2">
        <v>0</v>
      </c>
      <c r="K1849" s="2">
        <v>162</v>
      </c>
      <c r="L1849" s="2">
        <v>129</v>
      </c>
      <c r="M1849" s="2">
        <v>76.5</v>
      </c>
      <c r="N1849" s="2">
        <v>24.12</v>
      </c>
      <c r="O1849" s="2">
        <v>70</v>
      </c>
      <c r="P1849" s="2">
        <v>73</v>
      </c>
      <c r="Q1849" s="1">
        <f t="shared" si="169"/>
        <v>-2.2137862126891745</v>
      </c>
      <c r="R1849" s="1">
        <f t="shared" si="170"/>
        <v>0.10928608383835783</v>
      </c>
      <c r="S1849" s="1">
        <f t="shared" si="171"/>
        <v>9.8519295816103206E-2</v>
      </c>
      <c r="T1849" s="1">
        <f t="shared" si="172"/>
        <v>0.90148070418389681</v>
      </c>
      <c r="U1849" s="1">
        <f t="shared" si="173"/>
        <v>-4.5043564733196206E-2</v>
      </c>
      <c r="V1849" s="10">
        <f t="shared" si="168"/>
        <v>0</v>
      </c>
      <c r="W1849" s="12"/>
      <c r="X1849" s="12"/>
      <c r="Y1849" s="12"/>
      <c r="Z1849" s="12"/>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19"/>
      <c r="AX1849" s="8"/>
      <c r="AY1849" s="8"/>
      <c r="AZ1849" s="8"/>
      <c r="BA1849" s="8"/>
      <c r="BB1849" s="8"/>
      <c r="BC1849" s="8"/>
      <c r="BD1849" s="8"/>
      <c r="BE1849" s="8"/>
      <c r="BF1849" s="8"/>
      <c r="BG1849" s="8"/>
      <c r="BH1849" s="8"/>
      <c r="BI1849" s="8"/>
    </row>
    <row r="1850" spans="1:61" ht="15" thickBot="1">
      <c r="A1850" s="2">
        <v>0</v>
      </c>
      <c r="B1850" s="2">
        <v>0</v>
      </c>
      <c r="C1850" s="2">
        <v>42</v>
      </c>
      <c r="D1850" s="2">
        <v>3</v>
      </c>
      <c r="E1850" s="2">
        <v>1</v>
      </c>
      <c r="F1850" s="2">
        <v>15</v>
      </c>
      <c r="G1850" s="2">
        <v>0</v>
      </c>
      <c r="H1850" s="2">
        <v>0</v>
      </c>
      <c r="I1850" s="2">
        <v>0</v>
      </c>
      <c r="J1850" s="2">
        <v>0</v>
      </c>
      <c r="K1850" s="2">
        <v>212</v>
      </c>
      <c r="L1850" s="2">
        <v>115</v>
      </c>
      <c r="M1850" s="2">
        <v>72</v>
      </c>
      <c r="N1850" s="2">
        <v>23.72</v>
      </c>
      <c r="O1850" s="2">
        <v>73</v>
      </c>
      <c r="P1850" s="2">
        <v>100</v>
      </c>
      <c r="Q1850" s="1">
        <f t="shared" si="169"/>
        <v>-2.8609604003479188</v>
      </c>
      <c r="R1850" s="1">
        <f t="shared" si="170"/>
        <v>5.7213785731190007E-2</v>
      </c>
      <c r="S1850" s="1">
        <f t="shared" si="171"/>
        <v>5.4117517670865228E-2</v>
      </c>
      <c r="T1850" s="1">
        <f t="shared" si="172"/>
        <v>0.94588248232913474</v>
      </c>
      <c r="U1850" s="1">
        <f t="shared" si="173"/>
        <v>-2.4162817558376806E-2</v>
      </c>
      <c r="V1850" s="10">
        <f t="shared" si="168"/>
        <v>0</v>
      </c>
      <c r="W1850" s="12"/>
      <c r="X1850" s="12"/>
      <c r="Y1850" s="12"/>
      <c r="Z1850" s="12"/>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19"/>
      <c r="AX1850" s="8"/>
      <c r="AY1850" s="8"/>
      <c r="AZ1850" s="8"/>
      <c r="BA1850" s="8"/>
      <c r="BB1850" s="8"/>
      <c r="BC1850" s="8"/>
      <c r="BD1850" s="8"/>
      <c r="BE1850" s="8"/>
      <c r="BF1850" s="8"/>
      <c r="BG1850" s="8"/>
      <c r="BH1850" s="8"/>
      <c r="BI1850" s="8"/>
    </row>
    <row r="1851" spans="1:61" ht="15" thickBot="1">
      <c r="A1851" s="2">
        <v>0</v>
      </c>
      <c r="B1851" s="2">
        <v>0</v>
      </c>
      <c r="C1851" s="2">
        <v>66</v>
      </c>
      <c r="D1851" s="2">
        <v>1</v>
      </c>
      <c r="E1851" s="2">
        <v>0</v>
      </c>
      <c r="F1851" s="2">
        <v>0</v>
      </c>
      <c r="G1851" s="2">
        <v>0</v>
      </c>
      <c r="H1851" s="2">
        <v>0</v>
      </c>
      <c r="I1851" s="2">
        <v>1</v>
      </c>
      <c r="J1851" s="2">
        <v>0</v>
      </c>
      <c r="K1851" s="2">
        <v>212</v>
      </c>
      <c r="L1851" s="2">
        <v>220</v>
      </c>
      <c r="M1851" s="2">
        <v>96</v>
      </c>
      <c r="N1851" s="2">
        <v>44.71</v>
      </c>
      <c r="O1851" s="2">
        <v>110</v>
      </c>
      <c r="P1851" s="2">
        <v>95</v>
      </c>
      <c r="Q1851" s="1">
        <f t="shared" si="169"/>
        <v>0.15271551235547953</v>
      </c>
      <c r="R1851" s="1">
        <f t="shared" si="170"/>
        <v>1.1649935055366574</v>
      </c>
      <c r="S1851" s="1">
        <f t="shared" si="171"/>
        <v>0.53810484999486385</v>
      </c>
      <c r="T1851" s="1">
        <f t="shared" si="172"/>
        <v>0.46189515000513615</v>
      </c>
      <c r="U1851" s="1">
        <f t="shared" si="173"/>
        <v>-0.3354565979116369</v>
      </c>
      <c r="V1851" s="10">
        <f t="shared" si="168"/>
        <v>1</v>
      </c>
      <c r="W1851" s="12"/>
      <c r="X1851" s="12"/>
      <c r="Y1851" s="12"/>
      <c r="Z1851" s="12"/>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19"/>
      <c r="AX1851" s="8"/>
      <c r="AY1851" s="8"/>
      <c r="AZ1851" s="8"/>
      <c r="BA1851" s="8"/>
      <c r="BB1851" s="8"/>
      <c r="BC1851" s="8"/>
      <c r="BD1851" s="8"/>
      <c r="BE1851" s="8"/>
      <c r="BF1851" s="8"/>
      <c r="BG1851" s="8"/>
      <c r="BH1851" s="8"/>
      <c r="BI1851" s="8"/>
    </row>
    <row r="1852" spans="1:61" ht="15" thickBot="1">
      <c r="A1852" s="2">
        <v>0</v>
      </c>
      <c r="B1852" s="2">
        <v>0</v>
      </c>
      <c r="C1852" s="2">
        <v>54</v>
      </c>
      <c r="D1852" s="2">
        <v>1</v>
      </c>
      <c r="E1852" s="2">
        <v>1</v>
      </c>
      <c r="F1852" s="2">
        <v>20</v>
      </c>
      <c r="G1852" s="2">
        <v>0</v>
      </c>
      <c r="H1852" s="2">
        <v>0</v>
      </c>
      <c r="I1852" s="2">
        <v>0</v>
      </c>
      <c r="J1852" s="2">
        <v>0</v>
      </c>
      <c r="K1852" s="2">
        <v>274</v>
      </c>
      <c r="L1852" s="2">
        <v>116</v>
      </c>
      <c r="M1852" s="2">
        <v>79</v>
      </c>
      <c r="N1852" s="2">
        <v>24.77</v>
      </c>
      <c r="O1852" s="2">
        <v>72</v>
      </c>
      <c r="P1852" s="2">
        <v>65</v>
      </c>
      <c r="Q1852" s="1">
        <f t="shared" si="169"/>
        <v>-2.0265564647323764</v>
      </c>
      <c r="R1852" s="1">
        <f t="shared" si="170"/>
        <v>0.13178855922608393</v>
      </c>
      <c r="S1852" s="1">
        <f t="shared" si="171"/>
        <v>0.11644273848836291</v>
      </c>
      <c r="T1852" s="1">
        <f t="shared" si="172"/>
        <v>0.88355726151163705</v>
      </c>
      <c r="U1852" s="1">
        <f t="shared" si="173"/>
        <v>-5.3765299521474436E-2</v>
      </c>
      <c r="V1852" s="10">
        <f t="shared" si="168"/>
        <v>1</v>
      </c>
      <c r="W1852" s="12"/>
      <c r="X1852" s="12"/>
      <c r="Y1852" s="12"/>
      <c r="Z1852" s="12"/>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19"/>
      <c r="AX1852" s="8"/>
      <c r="AY1852" s="8"/>
      <c r="AZ1852" s="8"/>
      <c r="BA1852" s="8"/>
      <c r="BB1852" s="8"/>
      <c r="BC1852" s="8"/>
      <c r="BD1852" s="8"/>
      <c r="BE1852" s="8"/>
      <c r="BF1852" s="8"/>
      <c r="BG1852" s="8"/>
      <c r="BH1852" s="8"/>
      <c r="BI1852" s="8"/>
    </row>
    <row r="1853" spans="1:61" ht="15" thickBot="1">
      <c r="A1853" s="2">
        <v>0</v>
      </c>
      <c r="B1853" s="2">
        <v>0</v>
      </c>
      <c r="C1853" s="2">
        <v>57</v>
      </c>
      <c r="D1853" s="2">
        <v>2</v>
      </c>
      <c r="E1853" s="2">
        <v>0</v>
      </c>
      <c r="F1853" s="2">
        <v>0</v>
      </c>
      <c r="G1853" s="2">
        <v>0</v>
      </c>
      <c r="H1853" s="2">
        <v>0</v>
      </c>
      <c r="I1853" s="2">
        <v>0</v>
      </c>
      <c r="J1853" s="2">
        <v>0</v>
      </c>
      <c r="K1853" s="2">
        <v>274</v>
      </c>
      <c r="L1853" s="2">
        <v>116</v>
      </c>
      <c r="M1853" s="2">
        <v>83</v>
      </c>
      <c r="N1853" s="2">
        <v>25.77</v>
      </c>
      <c r="O1853" s="2">
        <v>70</v>
      </c>
      <c r="P1853" s="2">
        <v>83</v>
      </c>
      <c r="Q1853" s="1">
        <f t="shared" si="169"/>
        <v>-2.1873443824781944</v>
      </c>
      <c r="R1853" s="1">
        <f t="shared" si="170"/>
        <v>0.11221435168099685</v>
      </c>
      <c r="S1853" s="1">
        <f t="shared" si="171"/>
        <v>0.10089273844686186</v>
      </c>
      <c r="T1853" s="1">
        <f t="shared" si="172"/>
        <v>0.89910726155313814</v>
      </c>
      <c r="U1853" s="1">
        <f t="shared" si="173"/>
        <v>-4.6188494783004658E-2</v>
      </c>
      <c r="V1853" s="10">
        <f t="shared" si="168"/>
        <v>1</v>
      </c>
      <c r="W1853" s="12"/>
      <c r="X1853" s="12"/>
      <c r="Y1853" s="12"/>
      <c r="Z1853" s="12"/>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19"/>
      <c r="AX1853" s="8"/>
      <c r="AY1853" s="8"/>
      <c r="AZ1853" s="8"/>
      <c r="BA1853" s="8"/>
      <c r="BB1853" s="8"/>
      <c r="BC1853" s="8"/>
      <c r="BD1853" s="8"/>
      <c r="BE1853" s="8"/>
      <c r="BF1853" s="8"/>
      <c r="BG1853" s="8"/>
      <c r="BH1853" s="8"/>
      <c r="BI1853" s="8"/>
    </row>
    <row r="1854" spans="1:61" ht="15" thickBot="1">
      <c r="A1854" s="2">
        <v>0</v>
      </c>
      <c r="B1854" s="2">
        <v>1</v>
      </c>
      <c r="C1854" s="2">
        <v>38</v>
      </c>
      <c r="D1854" s="2">
        <v>4</v>
      </c>
      <c r="E1854" s="2">
        <v>0</v>
      </c>
      <c r="F1854" s="2">
        <v>0</v>
      </c>
      <c r="G1854" s="2">
        <v>0</v>
      </c>
      <c r="H1854" s="2">
        <v>0</v>
      </c>
      <c r="I1854" s="2">
        <v>0</v>
      </c>
      <c r="J1854" s="2">
        <v>0</v>
      </c>
      <c r="K1854" s="2">
        <v>328</v>
      </c>
      <c r="L1854" s="2">
        <v>124</v>
      </c>
      <c r="M1854" s="2">
        <v>82</v>
      </c>
      <c r="N1854" s="2">
        <v>29.08</v>
      </c>
      <c r="O1854" s="2">
        <v>82</v>
      </c>
      <c r="P1854" s="2">
        <v>69</v>
      </c>
      <c r="Q1854" s="1">
        <f t="shared" si="169"/>
        <v>-2.7937038090379165</v>
      </c>
      <c r="R1854" s="1">
        <f t="shared" si="170"/>
        <v>6.119414224242304E-2</v>
      </c>
      <c r="S1854" s="1">
        <f t="shared" si="171"/>
        <v>5.7665360000115441E-2</v>
      </c>
      <c r="T1854" s="1">
        <f t="shared" si="172"/>
        <v>0.94233463999988454</v>
      </c>
      <c r="U1854" s="1">
        <f t="shared" si="173"/>
        <v>-2.5794844025318557E-2</v>
      </c>
      <c r="V1854" s="10">
        <f t="shared" si="168"/>
        <v>0</v>
      </c>
      <c r="W1854" s="12"/>
      <c r="X1854" s="12"/>
      <c r="Y1854" s="12"/>
      <c r="Z1854" s="12"/>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19"/>
      <c r="AX1854" s="8"/>
      <c r="AY1854" s="8"/>
      <c r="AZ1854" s="8"/>
      <c r="BA1854" s="8"/>
      <c r="BB1854" s="8"/>
      <c r="BC1854" s="8"/>
      <c r="BD1854" s="8"/>
      <c r="BE1854" s="8"/>
      <c r="BF1854" s="8"/>
      <c r="BG1854" s="8"/>
      <c r="BH1854" s="8"/>
      <c r="BI1854" s="8"/>
    </row>
    <row r="1855" spans="1:61" ht="15" thickBot="1">
      <c r="A1855" s="2">
        <v>0</v>
      </c>
      <c r="B1855" s="2">
        <v>0</v>
      </c>
      <c r="C1855" s="2">
        <v>42</v>
      </c>
      <c r="D1855" s="2">
        <v>4</v>
      </c>
      <c r="E1855" s="2">
        <v>0</v>
      </c>
      <c r="F1855" s="2">
        <v>0</v>
      </c>
      <c r="G1855" s="2">
        <v>0</v>
      </c>
      <c r="H1855" s="2">
        <v>0</v>
      </c>
      <c r="I1855" s="2">
        <v>1</v>
      </c>
      <c r="J1855" s="2">
        <v>0</v>
      </c>
      <c r="K1855" s="2">
        <v>165</v>
      </c>
      <c r="L1855" s="2">
        <v>146</v>
      </c>
      <c r="M1855" s="2">
        <v>90</v>
      </c>
      <c r="N1855" s="2">
        <v>28.78</v>
      </c>
      <c r="O1855" s="2">
        <v>60</v>
      </c>
      <c r="P1855" s="2">
        <v>74</v>
      </c>
      <c r="Q1855" s="1">
        <f t="shared" si="169"/>
        <v>-2.82404157084639</v>
      </c>
      <c r="R1855" s="1">
        <f t="shared" si="170"/>
        <v>5.9365527223974209E-2</v>
      </c>
      <c r="S1855" s="1">
        <f t="shared" si="171"/>
        <v>5.6038756876995277E-2</v>
      </c>
      <c r="T1855" s="1">
        <f t="shared" si="172"/>
        <v>0.94396124312300467</v>
      </c>
      <c r="U1855" s="1">
        <f t="shared" si="173"/>
        <v>-2.5045836468191248E-2</v>
      </c>
      <c r="V1855" s="10">
        <f t="shared" si="168"/>
        <v>0</v>
      </c>
      <c r="W1855" s="12"/>
      <c r="X1855" s="12"/>
      <c r="Y1855" s="12"/>
      <c r="Z1855" s="12"/>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19"/>
      <c r="AX1855" s="8"/>
      <c r="AY1855" s="8"/>
      <c r="AZ1855" s="8"/>
      <c r="BA1855" s="8"/>
      <c r="BB1855" s="8"/>
      <c r="BC1855" s="8"/>
      <c r="BD1855" s="8"/>
      <c r="BE1855" s="8"/>
      <c r="BF1855" s="8"/>
      <c r="BG1855" s="8"/>
      <c r="BH1855" s="8"/>
      <c r="BI1855" s="8"/>
    </row>
    <row r="1856" spans="1:61" ht="15" thickBot="1">
      <c r="A1856" s="2">
        <v>0</v>
      </c>
      <c r="B1856" s="2">
        <v>0</v>
      </c>
      <c r="C1856" s="2">
        <v>42</v>
      </c>
      <c r="D1856" s="2">
        <v>1</v>
      </c>
      <c r="E1856" s="2">
        <v>1</v>
      </c>
      <c r="F1856" s="2">
        <v>30</v>
      </c>
      <c r="G1856" s="2">
        <v>0</v>
      </c>
      <c r="H1856" s="2">
        <v>0</v>
      </c>
      <c r="I1856" s="2">
        <v>0</v>
      </c>
      <c r="J1856" s="2">
        <v>0</v>
      </c>
      <c r="K1856" s="2">
        <v>240</v>
      </c>
      <c r="L1856" s="2">
        <v>127</v>
      </c>
      <c r="M1856" s="2">
        <v>90</v>
      </c>
      <c r="N1856" s="2">
        <v>38.54</v>
      </c>
      <c r="O1856" s="2">
        <v>75</v>
      </c>
      <c r="P1856" s="2">
        <v>69</v>
      </c>
      <c r="Q1856" s="1">
        <f t="shared" si="169"/>
        <v>-2.454097159258783</v>
      </c>
      <c r="R1856" s="1">
        <f t="shared" si="170"/>
        <v>8.5940751237180257E-2</v>
      </c>
      <c r="S1856" s="1">
        <f t="shared" si="171"/>
        <v>7.9139447653355385E-2</v>
      </c>
      <c r="T1856" s="1">
        <f t="shared" si="172"/>
        <v>0.92086055234664466</v>
      </c>
      <c r="U1856" s="1">
        <f t="shared" si="173"/>
        <v>-3.5806130858085601E-2</v>
      </c>
      <c r="V1856" s="10">
        <f t="shared" si="168"/>
        <v>0</v>
      </c>
      <c r="W1856" s="12"/>
      <c r="X1856" s="12"/>
      <c r="Y1856" s="12"/>
      <c r="Z1856" s="12"/>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19"/>
      <c r="AX1856" s="8"/>
      <c r="AY1856" s="8"/>
      <c r="AZ1856" s="8"/>
      <c r="BA1856" s="8"/>
      <c r="BB1856" s="8"/>
      <c r="BC1856" s="8"/>
      <c r="BD1856" s="8"/>
      <c r="BE1856" s="8"/>
      <c r="BF1856" s="8"/>
      <c r="BG1856" s="8"/>
      <c r="BH1856" s="8"/>
      <c r="BI1856" s="8"/>
    </row>
    <row r="1857" spans="1:61" ht="15" thickBot="1">
      <c r="A1857" s="2">
        <v>0</v>
      </c>
      <c r="B1857" s="2">
        <v>0</v>
      </c>
      <c r="C1857" s="2">
        <v>45</v>
      </c>
      <c r="D1857" s="2">
        <v>2</v>
      </c>
      <c r="E1857" s="2">
        <v>1</v>
      </c>
      <c r="F1857" s="2">
        <v>20</v>
      </c>
      <c r="G1857" s="2">
        <v>0</v>
      </c>
      <c r="H1857" s="2">
        <v>0</v>
      </c>
      <c r="I1857" s="2">
        <v>0</v>
      </c>
      <c r="J1857" s="2">
        <v>0</v>
      </c>
      <c r="K1857" s="2">
        <v>255</v>
      </c>
      <c r="L1857" s="2">
        <v>111</v>
      </c>
      <c r="M1857" s="2">
        <v>72</v>
      </c>
      <c r="N1857" s="2">
        <v>17.32</v>
      </c>
      <c r="O1857" s="2">
        <v>88</v>
      </c>
      <c r="P1857" s="2">
        <v>65</v>
      </c>
      <c r="Q1857" s="1">
        <f t="shared" si="169"/>
        <v>-2.8369771784505531</v>
      </c>
      <c r="R1857" s="1">
        <f t="shared" si="170"/>
        <v>5.8602543526588106E-2</v>
      </c>
      <c r="S1857" s="1">
        <f t="shared" si="171"/>
        <v>5.5358400454397015E-2</v>
      </c>
      <c r="T1857" s="1">
        <f t="shared" si="172"/>
        <v>0.94464159954560301</v>
      </c>
      <c r="U1857" s="1">
        <f t="shared" si="173"/>
        <v>-2.4732933144985227E-2</v>
      </c>
      <c r="V1857" s="10">
        <f t="shared" si="168"/>
        <v>0</v>
      </c>
      <c r="W1857" s="12"/>
      <c r="X1857" s="12"/>
      <c r="Y1857" s="12"/>
      <c r="Z1857" s="12"/>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19"/>
      <c r="AX1857" s="8"/>
      <c r="AY1857" s="8"/>
      <c r="AZ1857" s="8"/>
      <c r="BA1857" s="8"/>
      <c r="BB1857" s="8"/>
      <c r="BC1857" s="8"/>
      <c r="BD1857" s="8"/>
      <c r="BE1857" s="8"/>
      <c r="BF1857" s="8"/>
      <c r="BG1857" s="8"/>
      <c r="BH1857" s="8"/>
      <c r="BI1857" s="8"/>
    </row>
    <row r="1858" spans="1:61" ht="15" thickBot="1">
      <c r="A1858" s="2">
        <v>0</v>
      </c>
      <c r="B1858" s="2">
        <v>1</v>
      </c>
      <c r="C1858" s="2">
        <v>48</v>
      </c>
      <c r="D1858" s="2">
        <v>1</v>
      </c>
      <c r="E1858" s="2">
        <v>0</v>
      </c>
      <c r="F1858" s="2">
        <v>0</v>
      </c>
      <c r="G1858" s="2">
        <v>0</v>
      </c>
      <c r="H1858" s="2">
        <v>0</v>
      </c>
      <c r="I1858" s="2">
        <v>0</v>
      </c>
      <c r="J1858" s="2">
        <v>0</v>
      </c>
      <c r="K1858" s="2">
        <v>210</v>
      </c>
      <c r="L1858" s="2">
        <v>134</v>
      </c>
      <c r="M1858" s="2">
        <v>83</v>
      </c>
      <c r="N1858" s="2">
        <v>25.08</v>
      </c>
      <c r="O1858" s="2">
        <v>75</v>
      </c>
      <c r="P1858" s="2">
        <v>107</v>
      </c>
      <c r="Q1858" s="1">
        <f t="shared" si="169"/>
        <v>-1.8749367595784205</v>
      </c>
      <c r="R1858" s="1">
        <f t="shared" si="170"/>
        <v>0.15336466538434967</v>
      </c>
      <c r="S1858" s="1">
        <f t="shared" si="171"/>
        <v>0.13297153102331438</v>
      </c>
      <c r="T1858" s="1">
        <f t="shared" si="172"/>
        <v>0.86702846897668562</v>
      </c>
      <c r="U1858" s="1">
        <f t="shared" si="173"/>
        <v>-6.196664218181458E-2</v>
      </c>
      <c r="V1858" s="10">
        <f t="shared" si="168"/>
        <v>1</v>
      </c>
      <c r="W1858" s="12"/>
      <c r="X1858" s="12"/>
      <c r="Y1858" s="12"/>
      <c r="Z1858" s="12"/>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19"/>
      <c r="AX1858" s="8"/>
      <c r="AY1858" s="8"/>
      <c r="AZ1858" s="8"/>
      <c r="BA1858" s="8"/>
      <c r="BB1858" s="8"/>
      <c r="BC1858" s="8"/>
      <c r="BD1858" s="8"/>
      <c r="BE1858" s="8"/>
      <c r="BF1858" s="8"/>
      <c r="BG1858" s="8"/>
      <c r="BH1858" s="8"/>
      <c r="BI1858" s="8"/>
    </row>
    <row r="1859" spans="1:61" ht="15" thickBot="1">
      <c r="A1859" s="2">
        <v>0</v>
      </c>
      <c r="B1859" s="2">
        <v>1</v>
      </c>
      <c r="C1859" s="2">
        <v>44</v>
      </c>
      <c r="D1859" s="2">
        <v>4</v>
      </c>
      <c r="E1859" s="2">
        <v>0</v>
      </c>
      <c r="F1859" s="2">
        <v>0</v>
      </c>
      <c r="G1859" s="2">
        <v>0</v>
      </c>
      <c r="H1859" s="2">
        <v>0</v>
      </c>
      <c r="I1859" s="2">
        <v>1</v>
      </c>
      <c r="J1859" s="2">
        <v>0</v>
      </c>
      <c r="K1859" s="2">
        <v>249</v>
      </c>
      <c r="L1859" s="2">
        <v>182</v>
      </c>
      <c r="M1859" s="2">
        <v>111</v>
      </c>
      <c r="N1859" s="2">
        <v>39.04</v>
      </c>
      <c r="O1859" s="2">
        <v>90</v>
      </c>
      <c r="P1859" s="2">
        <v>67</v>
      </c>
      <c r="Q1859" s="1">
        <f t="shared" si="169"/>
        <v>-1.5596128799823878</v>
      </c>
      <c r="R1859" s="1">
        <f t="shared" si="170"/>
        <v>0.21021743482807723</v>
      </c>
      <c r="S1859" s="1">
        <f t="shared" si="171"/>
        <v>0.17370220323915644</v>
      </c>
      <c r="T1859" s="1">
        <f t="shared" si="172"/>
        <v>0.82629779676084358</v>
      </c>
      <c r="U1859" s="1">
        <f t="shared" si="173"/>
        <v>-8.2863405244141014E-2</v>
      </c>
      <c r="V1859" s="10">
        <f t="shared" si="168"/>
        <v>1</v>
      </c>
      <c r="W1859" s="12"/>
      <c r="X1859" s="12"/>
      <c r="Y1859" s="12"/>
      <c r="Z1859" s="12"/>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19"/>
      <c r="AX1859" s="8"/>
      <c r="AY1859" s="8"/>
      <c r="AZ1859" s="8"/>
      <c r="BA1859" s="8"/>
      <c r="BB1859" s="8"/>
      <c r="BC1859" s="8"/>
      <c r="BD1859" s="8"/>
      <c r="BE1859" s="8"/>
      <c r="BF1859" s="8"/>
      <c r="BG1859" s="8"/>
      <c r="BH1859" s="8"/>
      <c r="BI1859" s="8"/>
    </row>
    <row r="1860" spans="1:61" ht="15" thickBot="1">
      <c r="A1860" s="2">
        <v>0</v>
      </c>
      <c r="B1860" s="2">
        <v>0</v>
      </c>
      <c r="C1860" s="2">
        <v>62</v>
      </c>
      <c r="D1860" s="2">
        <v>1</v>
      </c>
      <c r="E1860" s="2">
        <v>0</v>
      </c>
      <c r="F1860" s="2">
        <v>0</v>
      </c>
      <c r="G1860" s="2">
        <v>0</v>
      </c>
      <c r="H1860" s="2">
        <v>0</v>
      </c>
      <c r="I1860" s="2">
        <v>0</v>
      </c>
      <c r="J1860" s="2">
        <v>0</v>
      </c>
      <c r="K1860" s="2">
        <v>205</v>
      </c>
      <c r="L1860" s="2">
        <v>118</v>
      </c>
      <c r="M1860" s="2">
        <v>79.5</v>
      </c>
      <c r="N1860" s="2">
        <v>30.21</v>
      </c>
      <c r="O1860" s="2">
        <v>82</v>
      </c>
      <c r="P1860" s="2">
        <v>75</v>
      </c>
      <c r="Q1860" s="1">
        <f t="shared" si="169"/>
        <v>-2.0028031437345346</v>
      </c>
      <c r="R1860" s="1">
        <f t="shared" si="170"/>
        <v>0.13495645019514013</v>
      </c>
      <c r="S1860" s="1">
        <f t="shared" si="171"/>
        <v>0.11890892392561514</v>
      </c>
      <c r="T1860" s="1">
        <f t="shared" si="172"/>
        <v>0.88109107607438486</v>
      </c>
      <c r="U1860" s="1">
        <f t="shared" si="173"/>
        <v>-5.4979197385704497E-2</v>
      </c>
      <c r="V1860" s="10">
        <f t="shared" si="168"/>
        <v>1</v>
      </c>
      <c r="W1860" s="12"/>
      <c r="X1860" s="12"/>
      <c r="Y1860" s="12"/>
      <c r="Z1860" s="12"/>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19"/>
      <c r="AX1860" s="8"/>
      <c r="AY1860" s="8"/>
      <c r="AZ1860" s="8"/>
      <c r="BA1860" s="8"/>
      <c r="BB1860" s="8"/>
      <c r="BC1860" s="8"/>
      <c r="BD1860" s="8"/>
      <c r="BE1860" s="8"/>
      <c r="BF1860" s="8"/>
      <c r="BG1860" s="8"/>
      <c r="BH1860" s="8"/>
      <c r="BI1860" s="8"/>
    </row>
    <row r="1861" spans="1:61" ht="15" thickBot="1">
      <c r="A1861" s="2">
        <v>0</v>
      </c>
      <c r="B1861" s="2">
        <v>0</v>
      </c>
      <c r="C1861" s="2">
        <v>41</v>
      </c>
      <c r="D1861" s="2">
        <v>1</v>
      </c>
      <c r="E1861" s="2">
        <v>0</v>
      </c>
      <c r="F1861" s="2">
        <v>0</v>
      </c>
      <c r="G1861" s="2">
        <v>0</v>
      </c>
      <c r="H1861" s="2">
        <v>0</v>
      </c>
      <c r="I1861" s="2">
        <v>0</v>
      </c>
      <c r="J1861" s="2">
        <v>0</v>
      </c>
      <c r="K1861" s="2">
        <v>203</v>
      </c>
      <c r="L1861" s="2">
        <v>124</v>
      </c>
      <c r="M1861" s="2">
        <v>86</v>
      </c>
      <c r="N1861" s="2">
        <v>28.25</v>
      </c>
      <c r="O1861" s="2">
        <v>83</v>
      </c>
      <c r="P1861" s="2">
        <v>80</v>
      </c>
      <c r="Q1861" s="1">
        <f t="shared" si="169"/>
        <v>-3.2558766187467993</v>
      </c>
      <c r="R1861" s="1">
        <f t="shared" si="170"/>
        <v>3.8547014812299892E-2</v>
      </c>
      <c r="S1861" s="1">
        <f t="shared" si="171"/>
        <v>3.7116292534206188E-2</v>
      </c>
      <c r="T1861" s="1">
        <f t="shared" si="172"/>
        <v>0.96288370746579377</v>
      </c>
      <c r="U1861" s="1">
        <f t="shared" si="173"/>
        <v>-1.6426161739078494E-2</v>
      </c>
      <c r="V1861" s="10">
        <f t="shared" si="168"/>
        <v>0</v>
      </c>
      <c r="W1861" s="12"/>
      <c r="X1861" s="12"/>
      <c r="Y1861" s="12"/>
      <c r="Z1861" s="12"/>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19"/>
      <c r="AX1861" s="8"/>
      <c r="AY1861" s="8"/>
      <c r="AZ1861" s="8"/>
      <c r="BA1861" s="8"/>
      <c r="BB1861" s="8"/>
      <c r="BC1861" s="8"/>
      <c r="BD1861" s="8"/>
      <c r="BE1861" s="8"/>
      <c r="BF1861" s="8"/>
      <c r="BG1861" s="8"/>
      <c r="BH1861" s="8"/>
      <c r="BI1861" s="8"/>
    </row>
    <row r="1862" spans="1:61" ht="15" thickBot="1">
      <c r="A1862" s="2">
        <v>1</v>
      </c>
      <c r="B1862" s="2">
        <v>1</v>
      </c>
      <c r="C1862" s="2">
        <v>49</v>
      </c>
      <c r="D1862" s="2">
        <v>1</v>
      </c>
      <c r="E1862" s="2">
        <v>1</v>
      </c>
      <c r="F1862" s="2">
        <v>20</v>
      </c>
      <c r="G1862" s="2">
        <v>0</v>
      </c>
      <c r="H1862" s="2">
        <v>0</v>
      </c>
      <c r="I1862" s="2">
        <v>0</v>
      </c>
      <c r="J1862" s="2">
        <v>0</v>
      </c>
      <c r="K1862" s="2">
        <v>247</v>
      </c>
      <c r="L1862" s="2">
        <v>150</v>
      </c>
      <c r="M1862" s="2">
        <v>88</v>
      </c>
      <c r="N1862" s="2">
        <v>27.92</v>
      </c>
      <c r="O1862" s="2">
        <v>75</v>
      </c>
      <c r="P1862" s="2">
        <v>74</v>
      </c>
      <c r="Q1862" s="1">
        <f t="shared" si="169"/>
        <v>-1.2885358036770915</v>
      </c>
      <c r="R1862" s="1">
        <f t="shared" si="170"/>
        <v>0.2756741287747308</v>
      </c>
      <c r="S1862" s="1">
        <f t="shared" si="171"/>
        <v>0.21610074434880355</v>
      </c>
      <c r="T1862" s="1">
        <f t="shared" si="172"/>
        <v>0.21610074434880355</v>
      </c>
      <c r="U1862" s="1">
        <f t="shared" si="173"/>
        <v>-0.66534373720735906</v>
      </c>
      <c r="V1862" s="10">
        <f t="shared" si="168"/>
        <v>1</v>
      </c>
      <c r="W1862" s="12"/>
      <c r="X1862" s="12"/>
      <c r="Y1862" s="12"/>
      <c r="Z1862" s="12"/>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19"/>
      <c r="AX1862" s="8"/>
      <c r="AY1862" s="8"/>
      <c r="AZ1862" s="8"/>
      <c r="BA1862" s="8"/>
      <c r="BB1862" s="8"/>
      <c r="BC1862" s="8"/>
      <c r="BD1862" s="8"/>
      <c r="BE1862" s="8"/>
      <c r="BF1862" s="8"/>
      <c r="BG1862" s="8"/>
      <c r="BH1862" s="8"/>
      <c r="BI1862" s="8"/>
    </row>
    <row r="1863" spans="1:61" ht="15" thickBot="1">
      <c r="A1863" s="2">
        <v>0</v>
      </c>
      <c r="B1863" s="2">
        <v>0</v>
      </c>
      <c r="C1863" s="2">
        <v>54</v>
      </c>
      <c r="D1863" s="2">
        <v>1</v>
      </c>
      <c r="E1863" s="2">
        <v>0</v>
      </c>
      <c r="F1863" s="2">
        <v>0</v>
      </c>
      <c r="G1863" s="2">
        <v>0</v>
      </c>
      <c r="H1863" s="2">
        <v>0</v>
      </c>
      <c r="I1863" s="2">
        <v>0</v>
      </c>
      <c r="J1863" s="2">
        <v>0</v>
      </c>
      <c r="K1863" s="2">
        <v>205</v>
      </c>
      <c r="L1863" s="2">
        <v>107.5</v>
      </c>
      <c r="M1863" s="2">
        <v>67.5</v>
      </c>
      <c r="N1863" s="2">
        <v>20.260000000000002</v>
      </c>
      <c r="O1863" s="2">
        <v>75</v>
      </c>
      <c r="P1863" s="2">
        <v>88</v>
      </c>
      <c r="Q1863" s="1">
        <f t="shared" si="169"/>
        <v>-2.5726369576392223</v>
      </c>
      <c r="R1863" s="1">
        <f t="shared" si="170"/>
        <v>7.6333990295694959E-2</v>
      </c>
      <c r="S1863" s="1">
        <f t="shared" si="171"/>
        <v>7.0920356491505174E-2</v>
      </c>
      <c r="T1863" s="1">
        <f t="shared" si="172"/>
        <v>0.92907964350849481</v>
      </c>
      <c r="U1863" s="1">
        <f t="shared" si="173"/>
        <v>-3.1947055378057955E-2</v>
      </c>
      <c r="V1863" s="10">
        <f t="shared" ref="V1863:V1926" si="174">IF(S1863&gt;0.1,1,0)</f>
        <v>0</v>
      </c>
      <c r="W1863" s="12"/>
      <c r="X1863" s="12"/>
      <c r="Y1863" s="12"/>
      <c r="Z1863" s="12"/>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19"/>
      <c r="AX1863" s="8"/>
      <c r="AY1863" s="8"/>
      <c r="AZ1863" s="8"/>
      <c r="BA1863" s="8"/>
      <c r="BB1863" s="8"/>
      <c r="BC1863" s="8"/>
      <c r="BD1863" s="8"/>
      <c r="BE1863" s="8"/>
      <c r="BF1863" s="8"/>
      <c r="BG1863" s="8"/>
      <c r="BH1863" s="8"/>
      <c r="BI1863" s="8"/>
    </row>
    <row r="1864" spans="1:61" ht="15" thickBot="1">
      <c r="A1864" s="2">
        <v>0</v>
      </c>
      <c r="B1864" s="2">
        <v>0</v>
      </c>
      <c r="C1864" s="2">
        <v>43</v>
      </c>
      <c r="D1864" s="2">
        <v>1</v>
      </c>
      <c r="E1864" s="2">
        <v>0</v>
      </c>
      <c r="F1864" s="2">
        <v>0</v>
      </c>
      <c r="G1864" s="2">
        <v>0</v>
      </c>
      <c r="H1864" s="2">
        <v>0</v>
      </c>
      <c r="I1864" s="2">
        <v>0</v>
      </c>
      <c r="J1864" s="2">
        <v>0</v>
      </c>
      <c r="K1864" s="2">
        <v>229</v>
      </c>
      <c r="L1864" s="2">
        <v>124</v>
      </c>
      <c r="M1864" s="2">
        <v>79</v>
      </c>
      <c r="N1864" s="2">
        <v>30.28</v>
      </c>
      <c r="O1864" s="2">
        <v>72</v>
      </c>
      <c r="P1864" s="2">
        <v>77</v>
      </c>
      <c r="Q1864" s="1">
        <f t="shared" ref="Q1864:Q1927" si="175">A$2+SUMPRODUCT($B$2:$P$2,B1864:P1864)</f>
        <v>-3.0119583648659303</v>
      </c>
      <c r="R1864" s="1">
        <f t="shared" ref="R1864:R1927" si="176">EXP(Q1864)</f>
        <v>4.9195242128471976E-2</v>
      </c>
      <c r="S1864" s="1">
        <f t="shared" ref="S1864:S1927" si="177">R1864/(1+R1864)</f>
        <v>4.6888548625774372E-2</v>
      </c>
      <c r="T1864" s="1">
        <f t="shared" ref="T1864:T1927" si="178">IF(A1864=1,S1864,1-S1864)</f>
        <v>0.95311145137422559</v>
      </c>
      <c r="U1864" s="1">
        <f t="shared" ref="U1864:U1927" si="179">LOG(T1864)</f>
        <v>-2.0856312492052748E-2</v>
      </c>
      <c r="V1864" s="10">
        <f t="shared" si="174"/>
        <v>0</v>
      </c>
      <c r="W1864" s="12"/>
      <c r="X1864" s="12"/>
      <c r="Y1864" s="12"/>
      <c r="Z1864" s="12"/>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19"/>
      <c r="AX1864" s="8"/>
      <c r="AY1864" s="8"/>
      <c r="AZ1864" s="8"/>
      <c r="BA1864" s="8"/>
      <c r="BB1864" s="8"/>
      <c r="BC1864" s="8"/>
      <c r="BD1864" s="8"/>
      <c r="BE1864" s="8"/>
      <c r="BF1864" s="8"/>
      <c r="BG1864" s="8"/>
      <c r="BH1864" s="8"/>
      <c r="BI1864" s="8"/>
    </row>
    <row r="1865" spans="1:61" ht="15" thickBot="1">
      <c r="A1865" s="2">
        <v>1</v>
      </c>
      <c r="B1865" s="2">
        <v>0</v>
      </c>
      <c r="C1865" s="2">
        <v>61</v>
      </c>
      <c r="D1865" s="2">
        <v>2</v>
      </c>
      <c r="E1865" s="2">
        <v>0</v>
      </c>
      <c r="F1865" s="2">
        <v>0</v>
      </c>
      <c r="G1865" s="2">
        <v>0</v>
      </c>
      <c r="H1865" s="2">
        <v>0</v>
      </c>
      <c r="I1865" s="2">
        <v>1</v>
      </c>
      <c r="J1865" s="2">
        <v>0</v>
      </c>
      <c r="K1865" s="2">
        <v>273</v>
      </c>
      <c r="L1865" s="2">
        <v>210</v>
      </c>
      <c r="M1865" s="2">
        <v>120</v>
      </c>
      <c r="N1865" s="2">
        <v>25.11</v>
      </c>
      <c r="O1865" s="2">
        <v>88</v>
      </c>
      <c r="P1865" s="2">
        <v>83</v>
      </c>
      <c r="Q1865" s="1">
        <f t="shared" si="175"/>
        <v>-0.47022191997560281</v>
      </c>
      <c r="R1865" s="1">
        <f t="shared" si="176"/>
        <v>0.62486358318363788</v>
      </c>
      <c r="S1865" s="1">
        <f t="shared" si="177"/>
        <v>0.38456371947196105</v>
      </c>
      <c r="T1865" s="1">
        <f t="shared" si="178"/>
        <v>0.38456371947196105</v>
      </c>
      <c r="U1865" s="1">
        <f t="shared" si="179"/>
        <v>-0.41503169039486487</v>
      </c>
      <c r="V1865" s="10">
        <f t="shared" si="174"/>
        <v>1</v>
      </c>
      <c r="W1865" s="12"/>
      <c r="X1865" s="12"/>
      <c r="Y1865" s="12"/>
      <c r="Z1865" s="12"/>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19"/>
      <c r="AX1865" s="8"/>
      <c r="AY1865" s="8"/>
      <c r="AZ1865" s="8"/>
      <c r="BA1865" s="8"/>
      <c r="BB1865" s="8"/>
      <c r="BC1865" s="8"/>
      <c r="BD1865" s="8"/>
      <c r="BE1865" s="8"/>
      <c r="BF1865" s="8"/>
      <c r="BG1865" s="8"/>
      <c r="BH1865" s="8"/>
      <c r="BI1865" s="8"/>
    </row>
    <row r="1866" spans="1:61" ht="15" thickBot="1">
      <c r="A1866" s="2">
        <v>0</v>
      </c>
      <c r="B1866" s="2">
        <v>1</v>
      </c>
      <c r="C1866" s="2">
        <v>63</v>
      </c>
      <c r="D1866" s="2">
        <v>1</v>
      </c>
      <c r="E1866" s="2">
        <v>0</v>
      </c>
      <c r="F1866" s="2">
        <v>0</v>
      </c>
      <c r="G1866" s="2">
        <v>0</v>
      </c>
      <c r="H1866" s="2">
        <v>0</v>
      </c>
      <c r="I1866" s="2">
        <v>0</v>
      </c>
      <c r="J1866" s="2">
        <v>1</v>
      </c>
      <c r="K1866" s="2">
        <v>229</v>
      </c>
      <c r="L1866" s="2">
        <v>109</v>
      </c>
      <c r="M1866" s="2">
        <v>75</v>
      </c>
      <c r="N1866" s="2">
        <v>38.42</v>
      </c>
      <c r="O1866" s="2">
        <v>110</v>
      </c>
      <c r="P1866" s="2">
        <v>120</v>
      </c>
      <c r="Q1866" s="1">
        <f t="shared" si="175"/>
        <v>-1.1228999973748275</v>
      </c>
      <c r="R1866" s="1">
        <f t="shared" si="176"/>
        <v>0.32533495475391744</v>
      </c>
      <c r="S1866" s="1">
        <f t="shared" si="177"/>
        <v>0.24547376011396624</v>
      </c>
      <c r="T1866" s="1">
        <f t="shared" si="178"/>
        <v>0.75452623988603373</v>
      </c>
      <c r="U1866" s="1">
        <f t="shared" si="179"/>
        <v>-0.12232565232370818</v>
      </c>
      <c r="V1866" s="10">
        <f t="shared" si="174"/>
        <v>1</v>
      </c>
      <c r="W1866" s="11"/>
      <c r="X1866" s="11"/>
      <c r="Y1866" s="17"/>
      <c r="Z1866" s="20"/>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8"/>
      <c r="AX1866" s="8"/>
      <c r="AY1866" s="8"/>
      <c r="AZ1866" s="8"/>
      <c r="BA1866" s="8"/>
      <c r="BB1866" s="8"/>
      <c r="BC1866" s="8"/>
      <c r="BD1866" s="8"/>
      <c r="BE1866" s="8"/>
      <c r="BF1866" s="8"/>
      <c r="BG1866" s="8"/>
      <c r="BH1866" s="8"/>
      <c r="BI1866" s="8"/>
    </row>
    <row r="1867" spans="1:61" ht="15" thickBot="1">
      <c r="A1867" s="2">
        <v>0</v>
      </c>
      <c r="B1867" s="2">
        <v>1</v>
      </c>
      <c r="C1867" s="2">
        <v>38</v>
      </c>
      <c r="D1867" s="2">
        <v>2</v>
      </c>
      <c r="E1867" s="2">
        <v>1</v>
      </c>
      <c r="F1867" s="2">
        <v>50</v>
      </c>
      <c r="G1867" s="2">
        <v>0</v>
      </c>
      <c r="H1867" s="2">
        <v>0</v>
      </c>
      <c r="I1867" s="2">
        <v>0</v>
      </c>
      <c r="J1867" s="2">
        <v>0</v>
      </c>
      <c r="K1867" s="2">
        <v>300</v>
      </c>
      <c r="L1867" s="2">
        <v>120</v>
      </c>
      <c r="M1867" s="2">
        <v>74</v>
      </c>
      <c r="N1867" s="2">
        <v>28.74</v>
      </c>
      <c r="O1867" s="2">
        <v>70</v>
      </c>
      <c r="P1867" s="2">
        <v>78</v>
      </c>
      <c r="Q1867" s="1">
        <f t="shared" si="175"/>
        <v>-1.7267289440658153</v>
      </c>
      <c r="R1867" s="1">
        <f t="shared" si="176"/>
        <v>0.17786526668062236</v>
      </c>
      <c r="S1867" s="1">
        <f t="shared" si="177"/>
        <v>0.15100646203947402</v>
      </c>
      <c r="T1867" s="1">
        <f t="shared" si="178"/>
        <v>0.84899353796052601</v>
      </c>
      <c r="U1867" s="1">
        <f t="shared" si="179"/>
        <v>-7.1095615337632492E-2</v>
      </c>
      <c r="V1867" s="10">
        <f t="shared" si="174"/>
        <v>1</v>
      </c>
      <c r="W1867" s="1"/>
      <c r="X1867" s="1"/>
      <c r="Y1867" s="10"/>
      <c r="Z1867" s="12"/>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row>
    <row r="1868" spans="1:61" ht="15" thickBot="1">
      <c r="A1868" s="2">
        <v>0</v>
      </c>
      <c r="B1868" s="2">
        <v>0</v>
      </c>
      <c r="C1868" s="2">
        <v>53</v>
      </c>
      <c r="D1868" s="2">
        <v>1</v>
      </c>
      <c r="E1868" s="2">
        <v>0</v>
      </c>
      <c r="F1868" s="2">
        <v>0</v>
      </c>
      <c r="G1868" s="2">
        <v>0</v>
      </c>
      <c r="H1868" s="2">
        <v>0</v>
      </c>
      <c r="I1868" s="2">
        <v>0</v>
      </c>
      <c r="J1868" s="2">
        <v>0</v>
      </c>
      <c r="K1868" s="2">
        <v>279</v>
      </c>
      <c r="L1868" s="2">
        <v>132</v>
      </c>
      <c r="M1868" s="2">
        <v>81</v>
      </c>
      <c r="N1868" s="2">
        <v>26.18</v>
      </c>
      <c r="O1868" s="2">
        <v>67</v>
      </c>
      <c r="P1868" s="2">
        <v>77</v>
      </c>
      <c r="Q1868" s="1">
        <f t="shared" si="175"/>
        <v>-2.1590075209293005</v>
      </c>
      <c r="R1868" s="1">
        <f t="shared" si="176"/>
        <v>0.11543963562428387</v>
      </c>
      <c r="S1868" s="1">
        <f t="shared" si="177"/>
        <v>0.10349249922401688</v>
      </c>
      <c r="T1868" s="1">
        <f t="shared" si="178"/>
        <v>0.89650750077598307</v>
      </c>
      <c r="U1868" s="1">
        <f t="shared" si="179"/>
        <v>-4.7446072491098952E-2</v>
      </c>
      <c r="V1868" s="10">
        <f t="shared" si="174"/>
        <v>1</v>
      </c>
      <c r="W1868" s="1"/>
      <c r="X1868" s="1"/>
      <c r="Y1868" s="10"/>
      <c r="Z1868" s="12"/>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row>
    <row r="1869" spans="1:61" ht="15" thickBot="1">
      <c r="A1869" s="2">
        <v>0</v>
      </c>
      <c r="B1869" s="2">
        <v>0</v>
      </c>
      <c r="C1869" s="2">
        <v>45</v>
      </c>
      <c r="D1869" s="2">
        <v>2</v>
      </c>
      <c r="E1869" s="2">
        <v>1</v>
      </c>
      <c r="F1869" s="2">
        <v>3</v>
      </c>
      <c r="G1869" s="2">
        <v>0</v>
      </c>
      <c r="H1869" s="2">
        <v>0</v>
      </c>
      <c r="I1869" s="2">
        <v>0</v>
      </c>
      <c r="J1869" s="2">
        <v>0</v>
      </c>
      <c r="K1869" s="2">
        <v>250</v>
      </c>
      <c r="L1869" s="2">
        <v>130</v>
      </c>
      <c r="M1869" s="2">
        <v>80</v>
      </c>
      <c r="N1869" s="2">
        <v>20.239999999999998</v>
      </c>
      <c r="O1869" s="2">
        <v>90</v>
      </c>
      <c r="P1869" s="2">
        <v>86</v>
      </c>
      <c r="Q1869" s="1">
        <f t="shared" si="175"/>
        <v>-2.731899322289518</v>
      </c>
      <c r="R1869" s="1">
        <f t="shared" si="176"/>
        <v>6.5095534779966116E-2</v>
      </c>
      <c r="S1869" s="1">
        <f t="shared" si="177"/>
        <v>6.1117085420336441E-2</v>
      </c>
      <c r="T1869" s="1">
        <f t="shared" si="178"/>
        <v>0.93888291457966355</v>
      </c>
      <c r="U1869" s="1">
        <f t="shared" si="179"/>
        <v>-2.7388563987864812E-2</v>
      </c>
      <c r="V1869" s="10">
        <f t="shared" si="174"/>
        <v>0</v>
      </c>
      <c r="W1869" s="1"/>
      <c r="X1869" s="1"/>
      <c r="Y1869" s="10"/>
      <c r="Z1869" s="12"/>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row>
    <row r="1870" spans="1:61" ht="15" thickBot="1">
      <c r="A1870" s="2">
        <v>0</v>
      </c>
      <c r="B1870" s="2">
        <v>0</v>
      </c>
      <c r="C1870" s="2">
        <v>51</v>
      </c>
      <c r="D1870" s="2">
        <v>2</v>
      </c>
      <c r="E1870" s="2">
        <v>1</v>
      </c>
      <c r="F1870" s="2">
        <v>20</v>
      </c>
      <c r="G1870" s="2">
        <v>0</v>
      </c>
      <c r="H1870" s="2">
        <v>0</v>
      </c>
      <c r="I1870" s="2">
        <v>1</v>
      </c>
      <c r="J1870" s="2">
        <v>0</v>
      </c>
      <c r="K1870" s="2">
        <v>293</v>
      </c>
      <c r="L1870" s="2">
        <v>151</v>
      </c>
      <c r="M1870" s="2">
        <v>92</v>
      </c>
      <c r="N1870" s="2">
        <v>30.67</v>
      </c>
      <c r="O1870" s="2">
        <v>80</v>
      </c>
      <c r="P1870" s="2">
        <v>77</v>
      </c>
      <c r="Q1870" s="1">
        <f t="shared" si="175"/>
        <v>-1.3983334384113579</v>
      </c>
      <c r="R1870" s="1">
        <f t="shared" si="176"/>
        <v>0.24700827561250413</v>
      </c>
      <c r="S1870" s="1">
        <f t="shared" si="177"/>
        <v>0.19808070278537557</v>
      </c>
      <c r="T1870" s="1">
        <f t="shared" si="178"/>
        <v>0.8019192972146244</v>
      </c>
      <c r="U1870" s="1">
        <f t="shared" si="179"/>
        <v>-9.5869335628437691E-2</v>
      </c>
      <c r="V1870" s="10">
        <f t="shared" si="174"/>
        <v>1</v>
      </c>
      <c r="W1870" s="1"/>
      <c r="X1870" s="1"/>
      <c r="Y1870" s="10"/>
      <c r="Z1870" s="12"/>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row>
    <row r="1871" spans="1:61" ht="15" thickBot="1">
      <c r="A1871" s="2">
        <v>1</v>
      </c>
      <c r="B1871" s="2">
        <v>1</v>
      </c>
      <c r="C1871" s="2">
        <v>52</v>
      </c>
      <c r="D1871" s="2">
        <v>1</v>
      </c>
      <c r="E1871" s="2">
        <v>1</v>
      </c>
      <c r="F1871" s="2">
        <v>30</v>
      </c>
      <c r="G1871" s="2">
        <v>1</v>
      </c>
      <c r="H1871" s="2">
        <v>0</v>
      </c>
      <c r="I1871" s="2">
        <v>1</v>
      </c>
      <c r="J1871" s="2">
        <v>0</v>
      </c>
      <c r="K1871" s="2">
        <v>238</v>
      </c>
      <c r="L1871" s="2">
        <v>184</v>
      </c>
      <c r="M1871" s="2">
        <v>102</v>
      </c>
      <c r="N1871" s="2">
        <v>28.88</v>
      </c>
      <c r="O1871" s="2">
        <v>90</v>
      </c>
      <c r="P1871" s="2">
        <v>94</v>
      </c>
      <c r="Q1871" s="1">
        <f t="shared" si="175"/>
        <v>2.3759919721484835E-2</v>
      </c>
      <c r="R1871" s="1">
        <f t="shared" si="176"/>
        <v>1.0240444355027591</v>
      </c>
      <c r="S1871" s="1">
        <f t="shared" si="177"/>
        <v>0.5059397005028663</v>
      </c>
      <c r="T1871" s="1">
        <f t="shared" si="178"/>
        <v>0.5059397005028663</v>
      </c>
      <c r="U1871" s="1">
        <f t="shared" si="179"/>
        <v>-0.29590124066884432</v>
      </c>
      <c r="V1871" s="10">
        <f t="shared" si="174"/>
        <v>1</v>
      </c>
      <c r="W1871" s="1"/>
      <c r="X1871" s="1"/>
      <c r="Y1871" s="10"/>
      <c r="Z1871" s="12"/>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row>
    <row r="1872" spans="1:61" ht="15" thickBot="1">
      <c r="A1872" s="2">
        <v>0</v>
      </c>
      <c r="B1872" s="2">
        <v>1</v>
      </c>
      <c r="C1872" s="2">
        <v>40</v>
      </c>
      <c r="D1872" s="2">
        <v>1</v>
      </c>
      <c r="E1872" s="2">
        <v>1</v>
      </c>
      <c r="F1872" s="2">
        <v>20</v>
      </c>
      <c r="G1872" s="2">
        <v>0</v>
      </c>
      <c r="H1872" s="2">
        <v>0</v>
      </c>
      <c r="I1872" s="2">
        <v>0</v>
      </c>
      <c r="J1872" s="2">
        <v>0</v>
      </c>
      <c r="K1872" s="2">
        <v>297</v>
      </c>
      <c r="L1872" s="2">
        <v>105</v>
      </c>
      <c r="M1872" s="2">
        <v>73</v>
      </c>
      <c r="N1872" s="2">
        <v>27.15</v>
      </c>
      <c r="O1872" s="2">
        <v>67</v>
      </c>
      <c r="P1872" s="2">
        <v>88</v>
      </c>
      <c r="Q1872" s="1">
        <f t="shared" si="175"/>
        <v>-2.2524386975634263</v>
      </c>
      <c r="R1872" s="1">
        <f t="shared" si="176"/>
        <v>0.10514250089266479</v>
      </c>
      <c r="S1872" s="1">
        <f t="shared" si="177"/>
        <v>9.5139315344163561E-2</v>
      </c>
      <c r="T1872" s="1">
        <f t="shared" si="178"/>
        <v>0.90486068465583647</v>
      </c>
      <c r="U1872" s="1">
        <f t="shared" si="179"/>
        <v>-4.3418281062934598E-2</v>
      </c>
      <c r="V1872" s="10">
        <f t="shared" si="174"/>
        <v>0</v>
      </c>
      <c r="W1872" s="1"/>
      <c r="X1872" s="1"/>
      <c r="Y1872" s="10"/>
      <c r="Z1872" s="12"/>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row>
    <row r="1873" spans="1:61" ht="15" thickBot="1">
      <c r="A1873" s="2">
        <v>0</v>
      </c>
      <c r="B1873" s="2">
        <v>1</v>
      </c>
      <c r="C1873" s="2">
        <v>42</v>
      </c>
      <c r="D1873" s="2">
        <v>1</v>
      </c>
      <c r="E1873" s="2">
        <v>1</v>
      </c>
      <c r="F1873" s="2">
        <v>30</v>
      </c>
      <c r="G1873" s="2">
        <v>0</v>
      </c>
      <c r="H1873" s="2">
        <v>0</v>
      </c>
      <c r="I1873" s="2">
        <v>0</v>
      </c>
      <c r="J1873" s="2">
        <v>0</v>
      </c>
      <c r="K1873" s="2">
        <v>232</v>
      </c>
      <c r="L1873" s="2">
        <v>130</v>
      </c>
      <c r="M1873" s="2">
        <v>91</v>
      </c>
      <c r="N1873" s="2">
        <v>25.77</v>
      </c>
      <c r="O1873" s="2">
        <v>72</v>
      </c>
      <c r="P1873" s="2">
        <v>70</v>
      </c>
      <c r="Q1873" s="1">
        <f t="shared" si="175"/>
        <v>-1.9412999836689231</v>
      </c>
      <c r="R1873" s="1">
        <f t="shared" si="176"/>
        <v>0.14351725836401832</v>
      </c>
      <c r="S1873" s="1">
        <f t="shared" si="177"/>
        <v>0.12550510918334751</v>
      </c>
      <c r="T1873" s="1">
        <f t="shared" si="178"/>
        <v>0.87449489081665255</v>
      </c>
      <c r="U1873" s="1">
        <f t="shared" si="179"/>
        <v>-5.8242723517056165E-2</v>
      </c>
      <c r="V1873" s="10">
        <f t="shared" si="174"/>
        <v>1</v>
      </c>
      <c r="W1873" s="1"/>
      <c r="X1873" s="1"/>
      <c r="Y1873" s="10"/>
      <c r="Z1873" s="12"/>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row>
    <row r="1874" spans="1:61" ht="15" thickBot="1">
      <c r="A1874" s="2">
        <v>0</v>
      </c>
      <c r="B1874" s="2">
        <v>1</v>
      </c>
      <c r="C1874" s="2">
        <v>37</v>
      </c>
      <c r="D1874" s="2">
        <v>2</v>
      </c>
      <c r="E1874" s="2">
        <v>1</v>
      </c>
      <c r="F1874" s="2">
        <v>1</v>
      </c>
      <c r="G1874" s="2">
        <v>0</v>
      </c>
      <c r="H1874" s="2">
        <v>0</v>
      </c>
      <c r="I1874" s="2">
        <v>1</v>
      </c>
      <c r="J1874" s="2">
        <v>0</v>
      </c>
      <c r="K1874" s="2">
        <v>165</v>
      </c>
      <c r="L1874" s="2">
        <v>134.5</v>
      </c>
      <c r="M1874" s="2">
        <v>91</v>
      </c>
      <c r="N1874" s="2">
        <v>27.97</v>
      </c>
      <c r="O1874" s="2">
        <v>86</v>
      </c>
      <c r="P1874" s="2">
        <v>80</v>
      </c>
      <c r="Q1874" s="1">
        <f t="shared" si="175"/>
        <v>-2.6287362183303253</v>
      </c>
      <c r="R1874" s="1">
        <f t="shared" si="176"/>
        <v>7.2169611262222808E-2</v>
      </c>
      <c r="S1874" s="1">
        <f t="shared" si="177"/>
        <v>6.7311748536931934E-2</v>
      </c>
      <c r="T1874" s="1">
        <f t="shared" si="178"/>
        <v>0.93268825146306811</v>
      </c>
      <c r="U1874" s="1">
        <f t="shared" si="179"/>
        <v>-3.0263493760245719E-2</v>
      </c>
      <c r="V1874" s="10">
        <f t="shared" si="174"/>
        <v>0</v>
      </c>
      <c r="W1874" s="1"/>
      <c r="X1874" s="1"/>
      <c r="Y1874" s="10"/>
      <c r="Z1874" s="12"/>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row>
    <row r="1875" spans="1:61" ht="15" thickBot="1">
      <c r="A1875" s="2">
        <v>0</v>
      </c>
      <c r="B1875" s="2">
        <v>0</v>
      </c>
      <c r="C1875" s="2">
        <v>52</v>
      </c>
      <c r="D1875" s="2">
        <v>1</v>
      </c>
      <c r="E1875" s="2">
        <v>1</v>
      </c>
      <c r="F1875" s="2">
        <v>20</v>
      </c>
      <c r="G1875" s="2">
        <v>0</v>
      </c>
      <c r="H1875" s="2">
        <v>0</v>
      </c>
      <c r="I1875" s="2">
        <v>0</v>
      </c>
      <c r="J1875" s="2">
        <v>0</v>
      </c>
      <c r="K1875" s="2">
        <v>232</v>
      </c>
      <c r="L1875" s="2">
        <v>115</v>
      </c>
      <c r="M1875" s="2">
        <v>80</v>
      </c>
      <c r="N1875" s="2">
        <v>28.79</v>
      </c>
      <c r="O1875" s="2">
        <v>72</v>
      </c>
      <c r="P1875" s="2">
        <v>68</v>
      </c>
      <c r="Q1875" s="1">
        <f t="shared" si="175"/>
        <v>-2.2215565844781393</v>
      </c>
      <c r="R1875" s="1">
        <f t="shared" si="176"/>
        <v>0.10844018108123711</v>
      </c>
      <c r="S1875" s="1">
        <f t="shared" si="177"/>
        <v>9.7831333555102845E-2</v>
      </c>
      <c r="T1875" s="1">
        <f t="shared" si="178"/>
        <v>0.90216866644489713</v>
      </c>
      <c r="U1875" s="1">
        <f t="shared" si="179"/>
        <v>-4.4712260619364549E-2</v>
      </c>
      <c r="V1875" s="10">
        <f t="shared" si="174"/>
        <v>0</v>
      </c>
      <c r="W1875" s="1"/>
      <c r="X1875" s="1"/>
      <c r="Y1875" s="10"/>
      <c r="Z1875" s="12"/>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row>
    <row r="1876" spans="1:61" ht="15" thickBot="1">
      <c r="A1876" s="2">
        <v>0</v>
      </c>
      <c r="B1876" s="2">
        <v>1</v>
      </c>
      <c r="C1876" s="2">
        <v>44</v>
      </c>
      <c r="D1876" s="2">
        <v>2</v>
      </c>
      <c r="E1876" s="2">
        <v>1</v>
      </c>
      <c r="F1876" s="2">
        <v>15</v>
      </c>
      <c r="G1876" s="2">
        <v>0</v>
      </c>
      <c r="H1876" s="2">
        <v>0</v>
      </c>
      <c r="I1876" s="2">
        <v>0</v>
      </c>
      <c r="J1876" s="2">
        <v>0</v>
      </c>
      <c r="K1876" s="2">
        <v>209</v>
      </c>
      <c r="L1876" s="2">
        <v>127</v>
      </c>
      <c r="M1876" s="2">
        <v>86</v>
      </c>
      <c r="N1876" s="2">
        <v>26.41</v>
      </c>
      <c r="O1876" s="2">
        <v>85</v>
      </c>
      <c r="P1876" s="2">
        <v>88</v>
      </c>
      <c r="Q1876" s="1">
        <f t="shared" si="175"/>
        <v>-2.1171516501132128</v>
      </c>
      <c r="R1876" s="1">
        <f t="shared" si="176"/>
        <v>0.12037400796369545</v>
      </c>
      <c r="S1876" s="1">
        <f t="shared" si="177"/>
        <v>0.1074409144696938</v>
      </c>
      <c r="T1876" s="1">
        <f t="shared" si="178"/>
        <v>0.89255908553030616</v>
      </c>
      <c r="U1876" s="1">
        <f t="shared" si="179"/>
        <v>-4.9363024884769319E-2</v>
      </c>
      <c r="V1876" s="10">
        <f t="shared" si="174"/>
        <v>1</v>
      </c>
      <c r="W1876" s="1"/>
      <c r="X1876" s="1"/>
      <c r="Y1876" s="10"/>
      <c r="Z1876" s="12"/>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row>
    <row r="1877" spans="1:61" ht="15" thickBot="1">
      <c r="A1877" s="2">
        <v>0</v>
      </c>
      <c r="B1877" s="2">
        <v>1</v>
      </c>
      <c r="C1877" s="2">
        <v>44</v>
      </c>
      <c r="D1877" s="2">
        <v>2</v>
      </c>
      <c r="E1877" s="2">
        <v>1</v>
      </c>
      <c r="F1877" s="2">
        <v>30</v>
      </c>
      <c r="G1877" s="2">
        <v>0</v>
      </c>
      <c r="H1877" s="2">
        <v>0</v>
      </c>
      <c r="I1877" s="2">
        <v>0</v>
      </c>
      <c r="J1877" s="2">
        <v>0</v>
      </c>
      <c r="K1877" s="2">
        <v>339</v>
      </c>
      <c r="L1877" s="2">
        <v>97</v>
      </c>
      <c r="M1877" s="2">
        <v>62</v>
      </c>
      <c r="N1877" s="2">
        <v>22.19</v>
      </c>
      <c r="O1877" s="2">
        <v>90</v>
      </c>
      <c r="P1877" s="2">
        <v>85</v>
      </c>
      <c r="Q1877" s="1">
        <f t="shared" si="175"/>
        <v>-1.9753143311410168</v>
      </c>
      <c r="R1877" s="1">
        <f t="shared" si="176"/>
        <v>0.13871770209572168</v>
      </c>
      <c r="S1877" s="1">
        <f t="shared" si="177"/>
        <v>0.1218192198473972</v>
      </c>
      <c r="T1877" s="1">
        <f t="shared" si="178"/>
        <v>0.87818078015260281</v>
      </c>
      <c r="U1877" s="1">
        <f t="shared" si="179"/>
        <v>-5.6416072088165854E-2</v>
      </c>
      <c r="V1877" s="10">
        <f t="shared" si="174"/>
        <v>1</v>
      </c>
      <c r="W1877" s="1"/>
      <c r="X1877" s="1"/>
      <c r="Y1877" s="10"/>
      <c r="Z1877" s="12"/>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row>
    <row r="1878" spans="1:61" ht="15" thickBot="1">
      <c r="A1878" s="2">
        <v>1</v>
      </c>
      <c r="B1878" s="2">
        <v>1</v>
      </c>
      <c r="C1878" s="2">
        <v>42</v>
      </c>
      <c r="D1878" s="2">
        <v>3</v>
      </c>
      <c r="E1878" s="2">
        <v>1</v>
      </c>
      <c r="F1878" s="2">
        <v>43</v>
      </c>
      <c r="G1878" s="2">
        <v>0</v>
      </c>
      <c r="H1878" s="2">
        <v>0</v>
      </c>
      <c r="I1878" s="2">
        <v>1</v>
      </c>
      <c r="J1878" s="2">
        <v>0</v>
      </c>
      <c r="K1878" s="2">
        <v>272</v>
      </c>
      <c r="L1878" s="2">
        <v>128</v>
      </c>
      <c r="M1878" s="2">
        <v>83</v>
      </c>
      <c r="N1878" s="2">
        <v>33.26</v>
      </c>
      <c r="O1878" s="2">
        <v>80</v>
      </c>
      <c r="P1878" s="2">
        <v>63</v>
      </c>
      <c r="Q1878" s="1">
        <f t="shared" si="175"/>
        <v>-1.4932744950735106</v>
      </c>
      <c r="R1878" s="1">
        <f t="shared" si="176"/>
        <v>0.22463588083007649</v>
      </c>
      <c r="S1878" s="1">
        <f t="shared" si="177"/>
        <v>0.1834307522312795</v>
      </c>
      <c r="T1878" s="1">
        <f t="shared" si="178"/>
        <v>0.1834307522312795</v>
      </c>
      <c r="U1878" s="1">
        <f t="shared" si="179"/>
        <v>-0.73652785293666778</v>
      </c>
      <c r="V1878" s="10">
        <f t="shared" si="174"/>
        <v>1</v>
      </c>
      <c r="W1878" s="1"/>
      <c r="X1878" s="1"/>
      <c r="Y1878" s="10"/>
      <c r="Z1878" s="12"/>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row>
    <row r="1879" spans="1:61" ht="15" thickBot="1">
      <c r="A1879" s="2">
        <v>0</v>
      </c>
      <c r="B1879" s="2">
        <v>1</v>
      </c>
      <c r="C1879" s="2">
        <v>45</v>
      </c>
      <c r="D1879" s="2">
        <v>2</v>
      </c>
      <c r="E1879" s="2">
        <v>1</v>
      </c>
      <c r="F1879" s="2">
        <v>25</v>
      </c>
      <c r="G1879" s="2">
        <v>0</v>
      </c>
      <c r="H1879" s="2">
        <v>0</v>
      </c>
      <c r="I1879" s="2">
        <v>0</v>
      </c>
      <c r="J1879" s="2">
        <v>0</v>
      </c>
      <c r="K1879" s="2">
        <v>288</v>
      </c>
      <c r="L1879" s="2">
        <v>124</v>
      </c>
      <c r="M1879" s="2">
        <v>81</v>
      </c>
      <c r="N1879" s="2">
        <v>27.94</v>
      </c>
      <c r="O1879" s="2">
        <v>69</v>
      </c>
      <c r="P1879" s="2">
        <v>118</v>
      </c>
      <c r="Q1879" s="1">
        <f t="shared" si="175"/>
        <v>-1.4428136221915171</v>
      </c>
      <c r="R1879" s="1">
        <f t="shared" si="176"/>
        <v>0.23626207041930014</v>
      </c>
      <c r="S1879" s="1">
        <f t="shared" si="177"/>
        <v>0.19111002114557124</v>
      </c>
      <c r="T1879" s="1">
        <f t="shared" si="178"/>
        <v>0.80888997885442881</v>
      </c>
      <c r="U1879" s="1">
        <f t="shared" si="179"/>
        <v>-9.2110544921438137E-2</v>
      </c>
      <c r="V1879" s="10">
        <f t="shared" si="174"/>
        <v>1</v>
      </c>
      <c r="W1879" s="1"/>
      <c r="X1879" s="1"/>
      <c r="Y1879" s="10"/>
      <c r="Z1879" s="12"/>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row>
    <row r="1880" spans="1:61" ht="15" thickBot="1">
      <c r="A1880" s="2">
        <v>0</v>
      </c>
      <c r="B1880" s="2">
        <v>1</v>
      </c>
      <c r="C1880" s="2">
        <v>39</v>
      </c>
      <c r="D1880" s="2">
        <v>1</v>
      </c>
      <c r="E1880" s="2">
        <v>0</v>
      </c>
      <c r="F1880" s="2">
        <v>0</v>
      </c>
      <c r="G1880" s="2">
        <v>0</v>
      </c>
      <c r="H1880" s="2">
        <v>0</v>
      </c>
      <c r="I1880" s="2">
        <v>0</v>
      </c>
      <c r="J1880" s="2">
        <v>0</v>
      </c>
      <c r="K1880" s="2">
        <v>190</v>
      </c>
      <c r="L1880" s="2">
        <v>114</v>
      </c>
      <c r="M1880" s="2">
        <v>70</v>
      </c>
      <c r="N1880" s="2">
        <v>27.8</v>
      </c>
      <c r="O1880" s="2">
        <v>60</v>
      </c>
      <c r="P1880" s="2">
        <v>80</v>
      </c>
      <c r="Q1880" s="1">
        <f t="shared" si="175"/>
        <v>-2.8700707376419938</v>
      </c>
      <c r="R1880" s="1">
        <f t="shared" si="176"/>
        <v>5.6694915973329173E-2</v>
      </c>
      <c r="S1880" s="1">
        <f t="shared" si="177"/>
        <v>5.3653060231776628E-2</v>
      </c>
      <c r="T1880" s="1">
        <f t="shared" si="178"/>
        <v>0.94634693976822337</v>
      </c>
      <c r="U1880" s="1">
        <f t="shared" si="179"/>
        <v>-2.394961792775015E-2</v>
      </c>
      <c r="V1880" s="10">
        <f t="shared" si="174"/>
        <v>0</v>
      </c>
      <c r="W1880" s="1"/>
      <c r="X1880" s="1"/>
      <c r="Y1880" s="10"/>
      <c r="Z1880" s="12"/>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row>
    <row r="1881" spans="1:61" ht="15" thickBot="1">
      <c r="A1881" s="2">
        <v>1</v>
      </c>
      <c r="B1881" s="2">
        <v>0</v>
      </c>
      <c r="C1881" s="2">
        <v>63</v>
      </c>
      <c r="D1881" s="2">
        <v>1</v>
      </c>
      <c r="E1881" s="2">
        <v>0</v>
      </c>
      <c r="F1881" s="2">
        <v>0</v>
      </c>
      <c r="G1881" s="2">
        <v>0</v>
      </c>
      <c r="H1881" s="2">
        <v>0</v>
      </c>
      <c r="I1881" s="2">
        <v>1</v>
      </c>
      <c r="J1881" s="2">
        <v>0</v>
      </c>
      <c r="K1881" s="2">
        <v>293</v>
      </c>
      <c r="L1881" s="2">
        <v>193</v>
      </c>
      <c r="M1881" s="2">
        <v>63</v>
      </c>
      <c r="N1881" s="2">
        <v>30</v>
      </c>
      <c r="O1881" s="2">
        <v>70</v>
      </c>
      <c r="P1881" s="2">
        <v>76</v>
      </c>
      <c r="Q1881" s="1">
        <f t="shared" si="175"/>
        <v>-0.23128972165568307</v>
      </c>
      <c r="R1881" s="1">
        <f t="shared" si="176"/>
        <v>0.79350953583244987</v>
      </c>
      <c r="S1881" s="1">
        <f t="shared" si="177"/>
        <v>0.44243396535059171</v>
      </c>
      <c r="T1881" s="1">
        <f t="shared" si="178"/>
        <v>0.44243396535059171</v>
      </c>
      <c r="U1881" s="1">
        <f t="shared" si="179"/>
        <v>-0.35415153993547227</v>
      </c>
      <c r="V1881" s="10">
        <f t="shared" si="174"/>
        <v>1</v>
      </c>
      <c r="W1881" s="1"/>
      <c r="X1881" s="1"/>
      <c r="Y1881" s="10"/>
      <c r="Z1881" s="12"/>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row>
    <row r="1882" spans="1:61" ht="15" thickBot="1">
      <c r="A1882" s="2">
        <v>0</v>
      </c>
      <c r="B1882" s="2">
        <v>1</v>
      </c>
      <c r="C1882" s="2">
        <v>42</v>
      </c>
      <c r="D1882" s="2">
        <v>1</v>
      </c>
      <c r="E1882" s="2">
        <v>1</v>
      </c>
      <c r="F1882" s="2">
        <v>20</v>
      </c>
      <c r="G1882" s="2">
        <v>0</v>
      </c>
      <c r="H1882" s="2">
        <v>0</v>
      </c>
      <c r="I1882" s="2">
        <v>0</v>
      </c>
      <c r="J1882" s="2">
        <v>0</v>
      </c>
      <c r="K1882" s="2">
        <v>190</v>
      </c>
      <c r="L1882" s="2">
        <v>121.5</v>
      </c>
      <c r="M1882" s="2">
        <v>79</v>
      </c>
      <c r="N1882" s="2">
        <v>24.2</v>
      </c>
      <c r="O1882" s="2">
        <v>92</v>
      </c>
      <c r="P1882" s="2">
        <v>77</v>
      </c>
      <c r="Q1882" s="1">
        <f t="shared" si="175"/>
        <v>-2.3223256240644634</v>
      </c>
      <c r="R1882" s="1">
        <f t="shared" si="176"/>
        <v>9.8045303740565928E-2</v>
      </c>
      <c r="S1882" s="1">
        <f t="shared" si="177"/>
        <v>8.9290763693053402E-2</v>
      </c>
      <c r="T1882" s="1">
        <f t="shared" si="178"/>
        <v>0.91070923630694656</v>
      </c>
      <c r="U1882" s="1">
        <f t="shared" si="179"/>
        <v>-4.0620258837795839E-2</v>
      </c>
      <c r="V1882" s="10">
        <f t="shared" si="174"/>
        <v>0</v>
      </c>
      <c r="W1882" s="1"/>
      <c r="X1882" s="1"/>
      <c r="Y1882" s="10"/>
      <c r="Z1882" s="12"/>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row>
    <row r="1883" spans="1:61" ht="15" thickBot="1">
      <c r="A1883" s="2">
        <v>0</v>
      </c>
      <c r="B1883" s="2">
        <v>1</v>
      </c>
      <c r="C1883" s="2">
        <v>55</v>
      </c>
      <c r="D1883" s="2">
        <v>4</v>
      </c>
      <c r="E1883" s="2">
        <v>0</v>
      </c>
      <c r="F1883" s="2">
        <v>0</v>
      </c>
      <c r="G1883" s="2">
        <v>0</v>
      </c>
      <c r="H1883" s="2">
        <v>0</v>
      </c>
      <c r="I1883" s="2">
        <v>0</v>
      </c>
      <c r="J1883" s="2">
        <v>0</v>
      </c>
      <c r="K1883" s="2">
        <v>260</v>
      </c>
      <c r="L1883" s="2">
        <v>120</v>
      </c>
      <c r="M1883" s="2">
        <v>80</v>
      </c>
      <c r="N1883" s="2">
        <v>28.89</v>
      </c>
      <c r="O1883" s="2">
        <v>60</v>
      </c>
      <c r="P1883" s="2">
        <v>68</v>
      </c>
      <c r="Q1883" s="1">
        <f t="shared" si="175"/>
        <v>-1.8617769738028009</v>
      </c>
      <c r="R1883" s="1">
        <f t="shared" si="176"/>
        <v>0.15539624981524694</v>
      </c>
      <c r="S1883" s="1">
        <f t="shared" si="177"/>
        <v>0.13449606560528085</v>
      </c>
      <c r="T1883" s="1">
        <f t="shared" si="178"/>
        <v>0.86550393439471918</v>
      </c>
      <c r="U1883" s="1">
        <f t="shared" si="179"/>
        <v>-6.2730953574800505E-2</v>
      </c>
      <c r="V1883" s="10">
        <f t="shared" si="174"/>
        <v>1</v>
      </c>
      <c r="W1883" s="1"/>
      <c r="X1883" s="1"/>
      <c r="Y1883" s="10"/>
      <c r="Z1883" s="12"/>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row>
    <row r="1884" spans="1:61" ht="15" thickBot="1">
      <c r="A1884" s="2">
        <v>0</v>
      </c>
      <c r="B1884" s="2">
        <v>0</v>
      </c>
      <c r="C1884" s="2">
        <v>46</v>
      </c>
      <c r="D1884" s="2">
        <v>3</v>
      </c>
      <c r="E1884" s="2">
        <v>0</v>
      </c>
      <c r="F1884" s="2">
        <v>0</v>
      </c>
      <c r="G1884" s="2">
        <v>0</v>
      </c>
      <c r="H1884" s="2">
        <v>0</v>
      </c>
      <c r="I1884" s="2">
        <v>1</v>
      </c>
      <c r="J1884" s="2">
        <v>0</v>
      </c>
      <c r="K1884" s="2">
        <v>230</v>
      </c>
      <c r="L1884" s="2">
        <v>154</v>
      </c>
      <c r="M1884" s="2">
        <v>98</v>
      </c>
      <c r="N1884" s="2">
        <v>28.23</v>
      </c>
      <c r="O1884" s="2">
        <v>75</v>
      </c>
      <c r="P1884" s="2">
        <v>90</v>
      </c>
      <c r="Q1884" s="1">
        <f t="shared" si="175"/>
        <v>-2.222924569681501</v>
      </c>
      <c r="R1884" s="1">
        <f t="shared" si="176"/>
        <v>0.10829193793839938</v>
      </c>
      <c r="S1884" s="1">
        <f t="shared" si="177"/>
        <v>9.771066109155295E-2</v>
      </c>
      <c r="T1884" s="1">
        <f t="shared" si="178"/>
        <v>0.90228933890844709</v>
      </c>
      <c r="U1884" s="1">
        <f t="shared" si="179"/>
        <v>-4.4654174052694597E-2</v>
      </c>
      <c r="V1884" s="10">
        <f t="shared" si="174"/>
        <v>0</v>
      </c>
      <c r="W1884" s="1"/>
      <c r="X1884" s="1"/>
      <c r="Y1884" s="10"/>
      <c r="Z1884" s="12"/>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row>
    <row r="1885" spans="1:61" ht="15" thickBot="1">
      <c r="A1885" s="2">
        <v>0</v>
      </c>
      <c r="B1885" s="2">
        <v>1</v>
      </c>
      <c r="C1885" s="2">
        <v>45</v>
      </c>
      <c r="D1885" s="2">
        <v>1</v>
      </c>
      <c r="E1885" s="2">
        <v>0</v>
      </c>
      <c r="F1885" s="2">
        <v>0</v>
      </c>
      <c r="G1885" s="2">
        <v>0</v>
      </c>
      <c r="H1885" s="2">
        <v>0</v>
      </c>
      <c r="I1885" s="2">
        <v>0</v>
      </c>
      <c r="J1885" s="2">
        <v>0</v>
      </c>
      <c r="K1885" s="2">
        <v>258</v>
      </c>
      <c r="L1885" s="2">
        <v>128</v>
      </c>
      <c r="M1885" s="2">
        <v>79</v>
      </c>
      <c r="N1885" s="2">
        <v>32.03</v>
      </c>
      <c r="O1885" s="2">
        <v>70</v>
      </c>
      <c r="P1885" s="2">
        <v>75</v>
      </c>
      <c r="Q1885" s="1">
        <f t="shared" si="175"/>
        <v>-2.1952257632193657</v>
      </c>
      <c r="R1885" s="1">
        <f t="shared" si="176"/>
        <v>0.11133342367526876</v>
      </c>
      <c r="S1885" s="1">
        <f t="shared" si="177"/>
        <v>0.1001800371548983</v>
      </c>
      <c r="T1885" s="1">
        <f t="shared" si="178"/>
        <v>0.89981996284510168</v>
      </c>
      <c r="U1885" s="1">
        <f t="shared" si="179"/>
        <v>-4.5844376076765406E-2</v>
      </c>
      <c r="V1885" s="10">
        <f t="shared" si="174"/>
        <v>1</v>
      </c>
      <c r="W1885" s="1"/>
      <c r="X1885" s="1"/>
      <c r="Y1885" s="10"/>
      <c r="Z1885" s="12"/>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row>
    <row r="1886" spans="1:61" ht="15" thickBot="1">
      <c r="A1886" s="2">
        <v>0</v>
      </c>
      <c r="B1886" s="2">
        <v>0</v>
      </c>
      <c r="C1886" s="2">
        <v>37</v>
      </c>
      <c r="D1886" s="2">
        <v>2</v>
      </c>
      <c r="E1886" s="2">
        <v>0</v>
      </c>
      <c r="F1886" s="2">
        <v>0</v>
      </c>
      <c r="G1886" s="2">
        <v>0</v>
      </c>
      <c r="H1886" s="2">
        <v>0</v>
      </c>
      <c r="I1886" s="2">
        <v>0</v>
      </c>
      <c r="J1886" s="2">
        <v>0</v>
      </c>
      <c r="K1886" s="2">
        <v>209</v>
      </c>
      <c r="L1886" s="2">
        <v>115</v>
      </c>
      <c r="M1886" s="2">
        <v>69</v>
      </c>
      <c r="N1886" s="2">
        <v>24.66</v>
      </c>
      <c r="O1886" s="2">
        <v>72</v>
      </c>
      <c r="P1886" s="2">
        <v>77</v>
      </c>
      <c r="Q1886" s="1">
        <f t="shared" si="175"/>
        <v>-3.6192225686477286</v>
      </c>
      <c r="R1886" s="1">
        <f t="shared" si="176"/>
        <v>2.680350628085738E-2</v>
      </c>
      <c r="S1886" s="1">
        <f t="shared" si="177"/>
        <v>2.6103832054431966E-2</v>
      </c>
      <c r="T1886" s="1">
        <f t="shared" si="178"/>
        <v>0.97389616794556799</v>
      </c>
      <c r="U1886" s="1">
        <f t="shared" si="179"/>
        <v>-1.1487343010535923E-2</v>
      </c>
      <c r="V1886" s="10">
        <f t="shared" si="174"/>
        <v>0</v>
      </c>
      <c r="W1886" s="1"/>
      <c r="X1886" s="1"/>
      <c r="Y1886" s="10"/>
      <c r="Z1886" s="12"/>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row>
    <row r="1887" spans="1:61" ht="15" thickBot="1">
      <c r="A1887" s="2">
        <v>0</v>
      </c>
      <c r="B1887" s="2">
        <v>0</v>
      </c>
      <c r="C1887" s="2">
        <v>50</v>
      </c>
      <c r="D1887" s="2">
        <v>2</v>
      </c>
      <c r="E1887" s="2">
        <v>0</v>
      </c>
      <c r="F1887" s="2">
        <v>0</v>
      </c>
      <c r="G1887" s="2">
        <v>0</v>
      </c>
      <c r="H1887" s="2">
        <v>0</v>
      </c>
      <c r="I1887" s="2">
        <v>0</v>
      </c>
      <c r="J1887" s="2">
        <v>0</v>
      </c>
      <c r="K1887" s="2">
        <v>232</v>
      </c>
      <c r="L1887" s="2">
        <v>120</v>
      </c>
      <c r="M1887" s="2">
        <v>75</v>
      </c>
      <c r="N1887" s="2">
        <v>23.88</v>
      </c>
      <c r="O1887" s="2">
        <v>60</v>
      </c>
      <c r="P1887" s="2">
        <v>74</v>
      </c>
      <c r="Q1887" s="1">
        <f t="shared" si="175"/>
        <v>-2.6774856348385736</v>
      </c>
      <c r="R1887" s="1">
        <f t="shared" si="176"/>
        <v>6.8735763871433611E-2</v>
      </c>
      <c r="S1887" s="1">
        <f t="shared" si="177"/>
        <v>6.4315021724773463E-2</v>
      </c>
      <c r="T1887" s="1">
        <f t="shared" si="178"/>
        <v>0.93568497827522656</v>
      </c>
      <c r="U1887" s="1">
        <f t="shared" si="179"/>
        <v>-2.8870342741367658E-2</v>
      </c>
      <c r="V1887" s="10">
        <f t="shared" si="174"/>
        <v>0</v>
      </c>
      <c r="W1887" s="1"/>
      <c r="X1887" s="1"/>
      <c r="Y1887" s="10"/>
      <c r="Z1887" s="12"/>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row>
    <row r="1888" spans="1:61" ht="15" thickBot="1">
      <c r="A1888" s="2">
        <v>0</v>
      </c>
      <c r="B1888" s="2">
        <v>1</v>
      </c>
      <c r="C1888" s="2">
        <v>52</v>
      </c>
      <c r="D1888" s="2">
        <v>2</v>
      </c>
      <c r="E1888" s="2">
        <v>1</v>
      </c>
      <c r="F1888" s="2">
        <v>20</v>
      </c>
      <c r="G1888" s="2">
        <v>0</v>
      </c>
      <c r="H1888" s="2">
        <v>1</v>
      </c>
      <c r="I1888" s="2">
        <v>1</v>
      </c>
      <c r="J1888" s="2">
        <v>0</v>
      </c>
      <c r="K1888" s="2">
        <v>260</v>
      </c>
      <c r="L1888" s="2">
        <v>158</v>
      </c>
      <c r="M1888" s="2">
        <v>96</v>
      </c>
      <c r="N1888" s="2">
        <v>21.17</v>
      </c>
      <c r="O1888" s="2">
        <v>74</v>
      </c>
      <c r="P1888" s="2">
        <v>82</v>
      </c>
      <c r="Q1888" s="1">
        <f t="shared" si="175"/>
        <v>-8.0985620588235108E-2</v>
      </c>
      <c r="R1888" s="1">
        <f t="shared" si="176"/>
        <v>0.9222069521427646</v>
      </c>
      <c r="S1888" s="1">
        <f t="shared" si="177"/>
        <v>0.47976465339215524</v>
      </c>
      <c r="T1888" s="1">
        <f t="shared" si="178"/>
        <v>0.52023534660784476</v>
      </c>
      <c r="U1888" s="1">
        <f t="shared" si="179"/>
        <v>-0.28380014365257511</v>
      </c>
      <c r="V1888" s="10">
        <f t="shared" si="174"/>
        <v>1</v>
      </c>
      <c r="W1888" s="1"/>
      <c r="X1888" s="1"/>
      <c r="Y1888" s="10"/>
      <c r="Z1888" s="12"/>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row>
    <row r="1889" spans="1:61" ht="15" thickBot="1">
      <c r="A1889" s="2">
        <v>0</v>
      </c>
      <c r="B1889" s="2">
        <v>1</v>
      </c>
      <c r="C1889" s="2">
        <v>53</v>
      </c>
      <c r="D1889" s="2">
        <v>1</v>
      </c>
      <c r="E1889" s="2">
        <v>1</v>
      </c>
      <c r="F1889" s="2">
        <v>20</v>
      </c>
      <c r="G1889" s="2">
        <v>0</v>
      </c>
      <c r="H1889" s="2">
        <v>0</v>
      </c>
      <c r="I1889" s="2">
        <v>0</v>
      </c>
      <c r="J1889" s="2">
        <v>0</v>
      </c>
      <c r="K1889" s="2">
        <v>260</v>
      </c>
      <c r="L1889" s="2">
        <v>120</v>
      </c>
      <c r="M1889" s="2">
        <v>80</v>
      </c>
      <c r="N1889" s="2">
        <v>29.35</v>
      </c>
      <c r="O1889" s="2">
        <v>64</v>
      </c>
      <c r="P1889" s="2">
        <v>73</v>
      </c>
      <c r="Q1889" s="1">
        <f t="shared" si="175"/>
        <v>-1.3939829916300139</v>
      </c>
      <c r="R1889" s="1">
        <f t="shared" si="176"/>
        <v>0.24808521285063481</v>
      </c>
      <c r="S1889" s="1">
        <f t="shared" si="177"/>
        <v>0.1987726561426095</v>
      </c>
      <c r="T1889" s="1">
        <f t="shared" si="178"/>
        <v>0.80122734385739047</v>
      </c>
      <c r="U1889" s="1">
        <f t="shared" si="179"/>
        <v>-9.6244237756220222E-2</v>
      </c>
      <c r="V1889" s="10">
        <f t="shared" si="174"/>
        <v>1</v>
      </c>
      <c r="W1889" s="1"/>
      <c r="X1889" s="1"/>
      <c r="Y1889" s="10"/>
      <c r="Z1889" s="12"/>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row>
    <row r="1890" spans="1:61" ht="15" thickBot="1">
      <c r="A1890" s="2">
        <v>1</v>
      </c>
      <c r="B1890" s="2">
        <v>1</v>
      </c>
      <c r="C1890" s="2">
        <v>46</v>
      </c>
      <c r="D1890" s="2">
        <v>1</v>
      </c>
      <c r="E1890" s="2">
        <v>1</v>
      </c>
      <c r="F1890" s="2">
        <v>15</v>
      </c>
      <c r="G1890" s="2">
        <v>0</v>
      </c>
      <c r="H1890" s="2">
        <v>0</v>
      </c>
      <c r="I1890" s="2">
        <v>1</v>
      </c>
      <c r="J1890" s="2">
        <v>0</v>
      </c>
      <c r="K1890" s="2">
        <v>405</v>
      </c>
      <c r="L1890" s="2">
        <v>181.5</v>
      </c>
      <c r="M1890" s="2">
        <v>102.5</v>
      </c>
      <c r="N1890" s="2">
        <v>26.33</v>
      </c>
      <c r="O1890" s="2">
        <v>98</v>
      </c>
      <c r="P1890" s="2">
        <v>97</v>
      </c>
      <c r="Q1890" s="1">
        <f t="shared" si="175"/>
        <v>-0.46328628216788204</v>
      </c>
      <c r="R1890" s="1">
        <f t="shared" si="176"/>
        <v>0.62921247441013528</v>
      </c>
      <c r="S1890" s="1">
        <f t="shared" si="177"/>
        <v>0.38620651651832266</v>
      </c>
      <c r="T1890" s="1">
        <f t="shared" si="178"/>
        <v>0.38620651651832266</v>
      </c>
      <c r="U1890" s="1">
        <f t="shared" si="179"/>
        <v>-0.41318040258129429</v>
      </c>
      <c r="V1890" s="10">
        <f t="shared" si="174"/>
        <v>1</v>
      </c>
      <c r="W1890" s="1"/>
      <c r="X1890" s="1"/>
      <c r="Y1890" s="10"/>
      <c r="Z1890" s="12"/>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row>
    <row r="1891" spans="1:61" ht="15" thickBot="1">
      <c r="A1891" s="2">
        <v>0</v>
      </c>
      <c r="B1891" s="2">
        <v>0</v>
      </c>
      <c r="C1891" s="2">
        <v>35</v>
      </c>
      <c r="D1891" s="2">
        <v>2</v>
      </c>
      <c r="E1891" s="2">
        <v>0</v>
      </c>
      <c r="F1891" s="2">
        <v>0</v>
      </c>
      <c r="G1891" s="2">
        <v>0</v>
      </c>
      <c r="H1891" s="2">
        <v>0</v>
      </c>
      <c r="I1891" s="2">
        <v>0</v>
      </c>
      <c r="J1891" s="2">
        <v>0</v>
      </c>
      <c r="K1891" s="2">
        <v>197</v>
      </c>
      <c r="L1891" s="2">
        <v>109</v>
      </c>
      <c r="M1891" s="2">
        <v>73</v>
      </c>
      <c r="N1891" s="2">
        <v>26.38</v>
      </c>
      <c r="O1891" s="2">
        <v>71</v>
      </c>
      <c r="P1891" s="2">
        <v>95</v>
      </c>
      <c r="Q1891" s="1">
        <f t="shared" si="175"/>
        <v>-3.739987883546716</v>
      </c>
      <c r="R1891" s="1">
        <f t="shared" si="176"/>
        <v>2.3754390948529554E-2</v>
      </c>
      <c r="S1891" s="1">
        <f t="shared" si="177"/>
        <v>2.3203212761334895E-2</v>
      </c>
      <c r="T1891" s="1">
        <f t="shared" si="178"/>
        <v>0.97679678723866514</v>
      </c>
      <c r="U1891" s="1">
        <f t="shared" si="179"/>
        <v>-1.0195777489478197E-2</v>
      </c>
      <c r="V1891" s="10">
        <f t="shared" si="174"/>
        <v>0</v>
      </c>
      <c r="W1891" s="1"/>
      <c r="X1891" s="1"/>
      <c r="Y1891" s="10"/>
      <c r="Z1891" s="12"/>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row>
    <row r="1892" spans="1:61" ht="15" thickBot="1">
      <c r="A1892" s="2">
        <v>0</v>
      </c>
      <c r="B1892" s="2">
        <v>0</v>
      </c>
      <c r="C1892" s="2">
        <v>42</v>
      </c>
      <c r="D1892" s="2">
        <v>2</v>
      </c>
      <c r="E1892" s="2">
        <v>1</v>
      </c>
      <c r="F1892" s="2">
        <v>10</v>
      </c>
      <c r="G1892" s="2">
        <v>0</v>
      </c>
      <c r="H1892" s="2">
        <v>0</v>
      </c>
      <c r="I1892" s="2">
        <v>0</v>
      </c>
      <c r="J1892" s="2">
        <v>0</v>
      </c>
      <c r="K1892" s="2">
        <v>359</v>
      </c>
      <c r="L1892" s="2">
        <v>115</v>
      </c>
      <c r="M1892" s="2">
        <v>71</v>
      </c>
      <c r="N1892" s="2">
        <v>24.46</v>
      </c>
      <c r="O1892" s="2">
        <v>75</v>
      </c>
      <c r="P1892" s="2">
        <v>68</v>
      </c>
      <c r="Q1892" s="1">
        <f t="shared" si="175"/>
        <v>-2.7901480045328064</v>
      </c>
      <c r="R1892" s="1">
        <f t="shared" si="176"/>
        <v>6.1412123969623388E-2</v>
      </c>
      <c r="S1892" s="1">
        <f t="shared" si="177"/>
        <v>5.7858886838361517E-2</v>
      </c>
      <c r="T1892" s="1">
        <f t="shared" si="178"/>
        <v>0.94214111316163851</v>
      </c>
      <c r="U1892" s="1">
        <f t="shared" si="179"/>
        <v>-2.5884044046178355E-2</v>
      </c>
      <c r="V1892" s="10">
        <f t="shared" si="174"/>
        <v>0</v>
      </c>
      <c r="W1892" s="1"/>
      <c r="X1892" s="1"/>
      <c r="Y1892" s="10"/>
      <c r="Z1892" s="12"/>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row>
    <row r="1893" spans="1:61" ht="15" thickBot="1">
      <c r="A1893" s="2">
        <v>0</v>
      </c>
      <c r="B1893" s="2">
        <v>0</v>
      </c>
      <c r="C1893" s="2">
        <v>52</v>
      </c>
      <c r="D1893" s="2">
        <v>1</v>
      </c>
      <c r="E1893" s="2">
        <v>0</v>
      </c>
      <c r="F1893" s="2">
        <v>0</v>
      </c>
      <c r="G1893" s="2">
        <v>0</v>
      </c>
      <c r="H1893" s="2">
        <v>0</v>
      </c>
      <c r="I1893" s="2">
        <v>0</v>
      </c>
      <c r="J1893" s="2">
        <v>0</v>
      </c>
      <c r="K1893" s="2">
        <v>234</v>
      </c>
      <c r="L1893" s="2">
        <v>130</v>
      </c>
      <c r="M1893" s="2">
        <v>75</v>
      </c>
      <c r="N1893" s="2">
        <v>28.35</v>
      </c>
      <c r="O1893" s="2">
        <v>82</v>
      </c>
      <c r="P1893" s="2">
        <v>72</v>
      </c>
      <c r="Q1893" s="1">
        <f t="shared" si="175"/>
        <v>-2.4011525276545269</v>
      </c>
      <c r="R1893" s="1">
        <f t="shared" si="176"/>
        <v>9.0613458567579575E-2</v>
      </c>
      <c r="S1893" s="1">
        <f t="shared" si="177"/>
        <v>8.30848527090359E-2</v>
      </c>
      <c r="T1893" s="1">
        <f t="shared" si="178"/>
        <v>0.91691514729096413</v>
      </c>
      <c r="U1893" s="1">
        <f t="shared" si="179"/>
        <v>-3.7670852736066893E-2</v>
      </c>
      <c r="V1893" s="10">
        <f t="shared" si="174"/>
        <v>0</v>
      </c>
      <c r="W1893" s="1"/>
      <c r="X1893" s="1"/>
      <c r="Y1893" s="10"/>
      <c r="Z1893" s="12"/>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row>
    <row r="1894" spans="1:61" ht="15" thickBot="1">
      <c r="A1894" s="2">
        <v>0</v>
      </c>
      <c r="B1894" s="2">
        <v>1</v>
      </c>
      <c r="C1894" s="2">
        <v>41</v>
      </c>
      <c r="D1894" s="2">
        <v>3</v>
      </c>
      <c r="E1894" s="2">
        <v>0</v>
      </c>
      <c r="F1894" s="2">
        <v>0</v>
      </c>
      <c r="G1894" s="2">
        <v>0</v>
      </c>
      <c r="H1894" s="2">
        <v>0</v>
      </c>
      <c r="I1894" s="2">
        <v>1</v>
      </c>
      <c r="J1894" s="2">
        <v>0</v>
      </c>
      <c r="K1894" s="2">
        <v>230</v>
      </c>
      <c r="L1894" s="2">
        <v>150</v>
      </c>
      <c r="M1894" s="2">
        <v>101</v>
      </c>
      <c r="N1894" s="2">
        <v>28.54</v>
      </c>
      <c r="O1894" s="2">
        <v>75</v>
      </c>
      <c r="P1894" s="2">
        <v>65</v>
      </c>
      <c r="Q1894" s="1">
        <f t="shared" si="175"/>
        <v>-2.2322550118555524</v>
      </c>
      <c r="R1894" s="1">
        <f t="shared" si="176"/>
        <v>0.10728622544089485</v>
      </c>
      <c r="S1894" s="1">
        <f t="shared" si="177"/>
        <v>9.6891140678803306E-2</v>
      </c>
      <c r="T1894" s="1">
        <f t="shared" si="178"/>
        <v>0.90310885932119667</v>
      </c>
      <c r="U1894" s="1">
        <f t="shared" si="179"/>
        <v>-4.4259897357549358E-2</v>
      </c>
      <c r="V1894" s="10">
        <f t="shared" si="174"/>
        <v>0</v>
      </c>
      <c r="W1894" s="1"/>
      <c r="X1894" s="1"/>
      <c r="Y1894" s="10"/>
      <c r="Z1894" s="12"/>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row>
    <row r="1895" spans="1:61" ht="15" thickBot="1">
      <c r="A1895" s="2">
        <v>0</v>
      </c>
      <c r="B1895" s="2">
        <v>0</v>
      </c>
      <c r="C1895" s="2">
        <v>48</v>
      </c>
      <c r="D1895" s="2">
        <v>1</v>
      </c>
      <c r="E1895" s="2">
        <v>1</v>
      </c>
      <c r="F1895" s="2">
        <v>35</v>
      </c>
      <c r="G1895" s="2">
        <v>0</v>
      </c>
      <c r="H1895" s="2">
        <v>0</v>
      </c>
      <c r="I1895" s="2">
        <v>1</v>
      </c>
      <c r="J1895" s="2">
        <v>0</v>
      </c>
      <c r="K1895" s="2">
        <v>174</v>
      </c>
      <c r="L1895" s="2">
        <v>154</v>
      </c>
      <c r="M1895" s="2">
        <v>84</v>
      </c>
      <c r="N1895" s="2">
        <v>31.76</v>
      </c>
      <c r="O1895" s="2">
        <v>72</v>
      </c>
      <c r="P1895" s="2">
        <v>90</v>
      </c>
      <c r="Q1895" s="1">
        <f t="shared" si="175"/>
        <v>-1.3423920823580984</v>
      </c>
      <c r="R1895" s="1">
        <f t="shared" si="176"/>
        <v>0.26122006072703868</v>
      </c>
      <c r="S1895" s="1">
        <f t="shared" si="177"/>
        <v>0.20711695671606795</v>
      </c>
      <c r="T1895" s="1">
        <f t="shared" si="178"/>
        <v>0.792883043283932</v>
      </c>
      <c r="U1895" s="1">
        <f t="shared" si="179"/>
        <v>-0.10079086993645039</v>
      </c>
      <c r="V1895" s="10">
        <f t="shared" si="174"/>
        <v>1</v>
      </c>
      <c r="W1895" s="1"/>
      <c r="X1895" s="1"/>
      <c r="Y1895" s="10"/>
      <c r="Z1895" s="12"/>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row>
    <row r="1896" spans="1:61" ht="15" thickBot="1">
      <c r="A1896" s="2">
        <v>0</v>
      </c>
      <c r="B1896" s="2">
        <v>1</v>
      </c>
      <c r="C1896" s="2">
        <v>62</v>
      </c>
      <c r="D1896" s="2">
        <v>1</v>
      </c>
      <c r="E1896" s="2">
        <v>1</v>
      </c>
      <c r="F1896" s="2">
        <v>20</v>
      </c>
      <c r="G1896" s="2">
        <v>0</v>
      </c>
      <c r="H1896" s="2">
        <v>0</v>
      </c>
      <c r="I1896" s="2">
        <v>0</v>
      </c>
      <c r="J1896" s="2">
        <v>0</v>
      </c>
      <c r="K1896" s="2">
        <v>295</v>
      </c>
      <c r="L1896" s="2">
        <v>139</v>
      </c>
      <c r="M1896" s="2">
        <v>80</v>
      </c>
      <c r="N1896" s="2">
        <v>21.28</v>
      </c>
      <c r="O1896" s="2">
        <v>63</v>
      </c>
      <c r="P1896" s="2">
        <v>97</v>
      </c>
      <c r="Q1896" s="1">
        <f t="shared" si="175"/>
        <v>-0.33040134794674003</v>
      </c>
      <c r="R1896" s="1">
        <f t="shared" si="176"/>
        <v>0.71863525276208517</v>
      </c>
      <c r="S1896" s="1">
        <f t="shared" si="177"/>
        <v>0.41814297222586272</v>
      </c>
      <c r="T1896" s="1">
        <f t="shared" si="178"/>
        <v>0.58185702777413728</v>
      </c>
      <c r="U1896" s="1">
        <f t="shared" si="179"/>
        <v>-0.23518371582549324</v>
      </c>
      <c r="V1896" s="10">
        <f t="shared" si="174"/>
        <v>1</v>
      </c>
      <c r="W1896" s="1"/>
      <c r="X1896" s="1"/>
      <c r="Y1896" s="10"/>
      <c r="Z1896" s="12"/>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row>
    <row r="1897" spans="1:61" ht="15" thickBot="1">
      <c r="A1897" s="2">
        <v>0</v>
      </c>
      <c r="B1897" s="2">
        <v>0</v>
      </c>
      <c r="C1897" s="2">
        <v>53</v>
      </c>
      <c r="D1897" s="2">
        <v>4</v>
      </c>
      <c r="E1897" s="2">
        <v>0</v>
      </c>
      <c r="F1897" s="2">
        <v>0</v>
      </c>
      <c r="G1897" s="2">
        <v>0</v>
      </c>
      <c r="H1897" s="2">
        <v>0</v>
      </c>
      <c r="I1897" s="2">
        <v>1</v>
      </c>
      <c r="J1897" s="2">
        <v>0</v>
      </c>
      <c r="K1897" s="2">
        <v>243</v>
      </c>
      <c r="L1897" s="2">
        <v>188.5</v>
      </c>
      <c r="M1897" s="2">
        <v>106.5</v>
      </c>
      <c r="N1897" s="2">
        <v>29.82</v>
      </c>
      <c r="O1897" s="2">
        <v>68</v>
      </c>
      <c r="P1897" s="2">
        <v>70</v>
      </c>
      <c r="Q1897" s="1">
        <f t="shared" si="175"/>
        <v>-1.410351941473067</v>
      </c>
      <c r="R1897" s="1">
        <f t="shared" si="176"/>
        <v>0.24405737412508638</v>
      </c>
      <c r="S1897" s="1">
        <f t="shared" si="177"/>
        <v>0.19617855189092517</v>
      </c>
      <c r="T1897" s="1">
        <f t="shared" si="178"/>
        <v>0.80382144810907485</v>
      </c>
      <c r="U1897" s="1">
        <f t="shared" si="179"/>
        <v>-9.4840409849451079E-2</v>
      </c>
      <c r="V1897" s="10">
        <f t="shared" si="174"/>
        <v>1</v>
      </c>
      <c r="W1897" s="1"/>
      <c r="X1897" s="1"/>
      <c r="Y1897" s="10"/>
      <c r="Z1897" s="12"/>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row>
    <row r="1898" spans="1:61" ht="15" thickBot="1">
      <c r="A1898" s="2">
        <v>1</v>
      </c>
      <c r="B1898" s="2">
        <v>1</v>
      </c>
      <c r="C1898" s="2">
        <v>60</v>
      </c>
      <c r="D1898" s="2">
        <v>1</v>
      </c>
      <c r="E1898" s="2">
        <v>1</v>
      </c>
      <c r="F1898" s="2">
        <v>20</v>
      </c>
      <c r="G1898" s="2">
        <v>0</v>
      </c>
      <c r="H1898" s="2">
        <v>0</v>
      </c>
      <c r="I1898" s="2">
        <v>0</v>
      </c>
      <c r="J1898" s="2">
        <v>0</v>
      </c>
      <c r="K1898" s="2">
        <v>260</v>
      </c>
      <c r="L1898" s="2">
        <v>127.5</v>
      </c>
      <c r="M1898" s="2">
        <v>72.5</v>
      </c>
      <c r="N1898" s="2">
        <v>25.06</v>
      </c>
      <c r="O1898" s="2">
        <v>65</v>
      </c>
      <c r="P1898" s="2">
        <v>75</v>
      </c>
      <c r="Q1898" s="1">
        <f t="shared" si="175"/>
        <v>-0.82073333966395179</v>
      </c>
      <c r="R1898" s="1">
        <f t="shared" si="176"/>
        <v>0.44010878690476868</v>
      </c>
      <c r="S1898" s="1">
        <f t="shared" si="177"/>
        <v>0.30560801441306124</v>
      </c>
      <c r="T1898" s="1">
        <f t="shared" si="178"/>
        <v>0.30560801441306124</v>
      </c>
      <c r="U1898" s="1">
        <f t="shared" si="179"/>
        <v>-0.51483526079749586</v>
      </c>
      <c r="V1898" s="10">
        <f t="shared" si="174"/>
        <v>1</v>
      </c>
      <c r="W1898" s="1"/>
      <c r="X1898" s="1"/>
      <c r="Y1898" s="10"/>
      <c r="Z1898" s="12"/>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row>
    <row r="1899" spans="1:61" ht="15" thickBot="1">
      <c r="A1899" s="2">
        <v>0</v>
      </c>
      <c r="B1899" s="2">
        <v>1</v>
      </c>
      <c r="C1899" s="2">
        <v>39</v>
      </c>
      <c r="D1899" s="2">
        <v>1</v>
      </c>
      <c r="E1899" s="2">
        <v>1</v>
      </c>
      <c r="F1899" s="2">
        <v>20</v>
      </c>
      <c r="G1899" s="2">
        <v>0</v>
      </c>
      <c r="H1899" s="2">
        <v>0</v>
      </c>
      <c r="I1899" s="2">
        <v>0</v>
      </c>
      <c r="J1899" s="2">
        <v>1</v>
      </c>
      <c r="K1899" s="2">
        <v>195</v>
      </c>
      <c r="L1899" s="2">
        <v>106</v>
      </c>
      <c r="M1899" s="2">
        <v>80</v>
      </c>
      <c r="N1899" s="2">
        <v>23.57</v>
      </c>
      <c r="O1899" s="2">
        <v>85</v>
      </c>
      <c r="P1899" s="2">
        <v>132</v>
      </c>
      <c r="Q1899" s="1">
        <f t="shared" si="175"/>
        <v>-2.2953312801515668</v>
      </c>
      <c r="R1899" s="1">
        <f t="shared" si="176"/>
        <v>0.10072801854716627</v>
      </c>
      <c r="S1899" s="1">
        <f t="shared" si="177"/>
        <v>9.1510361188148565E-2</v>
      </c>
      <c r="T1899" s="1">
        <f t="shared" si="178"/>
        <v>0.90848963881185141</v>
      </c>
      <c r="U1899" s="1">
        <f t="shared" si="179"/>
        <v>-4.1680021391168255E-2</v>
      </c>
      <c r="V1899" s="10">
        <f t="shared" si="174"/>
        <v>0</v>
      </c>
      <c r="W1899" s="1"/>
      <c r="X1899" s="1"/>
      <c r="Y1899" s="10"/>
      <c r="Z1899" s="12"/>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row>
    <row r="1900" spans="1:61" ht="15" thickBot="1">
      <c r="A1900" s="2">
        <v>0</v>
      </c>
      <c r="B1900" s="2">
        <v>1</v>
      </c>
      <c r="C1900" s="2">
        <v>43</v>
      </c>
      <c r="D1900" s="2">
        <v>2</v>
      </c>
      <c r="E1900" s="2">
        <v>1</v>
      </c>
      <c r="F1900" s="2">
        <v>20</v>
      </c>
      <c r="G1900" s="2">
        <v>0</v>
      </c>
      <c r="H1900" s="2">
        <v>0</v>
      </c>
      <c r="I1900" s="2">
        <v>0</v>
      </c>
      <c r="J1900" s="2">
        <v>0</v>
      </c>
      <c r="K1900" s="2">
        <v>226</v>
      </c>
      <c r="L1900" s="2">
        <v>132.5</v>
      </c>
      <c r="M1900" s="2">
        <v>85</v>
      </c>
      <c r="N1900" s="2">
        <v>26.64</v>
      </c>
      <c r="O1900" s="2">
        <v>72</v>
      </c>
      <c r="P1900" s="2">
        <v>58</v>
      </c>
      <c r="Q1900" s="1">
        <f t="shared" si="175"/>
        <v>-2.1331828217144126</v>
      </c>
      <c r="R1900" s="1">
        <f t="shared" si="176"/>
        <v>0.11845965722687944</v>
      </c>
      <c r="S1900" s="1">
        <f t="shared" si="177"/>
        <v>0.10591321417939165</v>
      </c>
      <c r="T1900" s="1">
        <f t="shared" si="178"/>
        <v>0.8940867858206083</v>
      </c>
      <c r="U1900" s="1">
        <f t="shared" si="179"/>
        <v>-4.8620323739102321E-2</v>
      </c>
      <c r="V1900" s="10">
        <f t="shared" si="174"/>
        <v>1</v>
      </c>
      <c r="W1900" s="1"/>
      <c r="X1900" s="1"/>
      <c r="Y1900" s="10"/>
      <c r="Z1900" s="12"/>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row>
    <row r="1901" spans="1:61" ht="15" thickBot="1">
      <c r="A1901" s="2">
        <v>0</v>
      </c>
      <c r="B1901" s="2">
        <v>1</v>
      </c>
      <c r="C1901" s="2">
        <v>42</v>
      </c>
      <c r="D1901" s="2">
        <v>1</v>
      </c>
      <c r="E1901" s="2">
        <v>1</v>
      </c>
      <c r="F1901" s="2">
        <v>20</v>
      </c>
      <c r="G1901" s="2">
        <v>0</v>
      </c>
      <c r="H1901" s="2">
        <v>0</v>
      </c>
      <c r="I1901" s="2">
        <v>0</v>
      </c>
      <c r="J1901" s="2">
        <v>0</v>
      </c>
      <c r="K1901" s="2">
        <v>182</v>
      </c>
      <c r="L1901" s="2">
        <v>120</v>
      </c>
      <c r="M1901" s="2">
        <v>83</v>
      </c>
      <c r="N1901" s="2">
        <v>27.26</v>
      </c>
      <c r="O1901" s="2">
        <v>85</v>
      </c>
      <c r="P1901" s="2">
        <v>87</v>
      </c>
      <c r="Q1901" s="1">
        <f t="shared" si="175"/>
        <v>-2.2664140009048728</v>
      </c>
      <c r="R1901" s="1">
        <f t="shared" si="176"/>
        <v>0.10368332252790742</v>
      </c>
      <c r="S1901" s="1">
        <f t="shared" si="177"/>
        <v>9.3943000144668498E-2</v>
      </c>
      <c r="T1901" s="1">
        <f t="shared" si="178"/>
        <v>0.9060569998553315</v>
      </c>
      <c r="U1901" s="1">
        <f t="shared" si="179"/>
        <v>-4.2844480089228622E-2</v>
      </c>
      <c r="V1901" s="10">
        <f t="shared" si="174"/>
        <v>0</v>
      </c>
      <c r="W1901" s="1"/>
      <c r="X1901" s="1"/>
      <c r="Y1901" s="10"/>
      <c r="Z1901" s="12"/>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row>
    <row r="1902" spans="1:61" ht="15" thickBot="1">
      <c r="A1902" s="2">
        <v>0</v>
      </c>
      <c r="B1902" s="2">
        <v>1</v>
      </c>
      <c r="C1902" s="2">
        <v>60</v>
      </c>
      <c r="D1902" s="2">
        <v>1</v>
      </c>
      <c r="E1902" s="2">
        <v>1</v>
      </c>
      <c r="F1902" s="2">
        <v>30</v>
      </c>
      <c r="G1902" s="2">
        <v>0</v>
      </c>
      <c r="H1902" s="2">
        <v>0</v>
      </c>
      <c r="I1902" s="2">
        <v>0</v>
      </c>
      <c r="J1902" s="2">
        <v>0</v>
      </c>
      <c r="K1902" s="2">
        <v>288</v>
      </c>
      <c r="L1902" s="2">
        <v>122.5</v>
      </c>
      <c r="M1902" s="2">
        <v>68.5</v>
      </c>
      <c r="N1902" s="2">
        <v>22.13</v>
      </c>
      <c r="O1902" s="2">
        <v>80</v>
      </c>
      <c r="P1902" s="2">
        <v>88</v>
      </c>
      <c r="Q1902" s="1">
        <f t="shared" si="175"/>
        <v>-0.61303309848200005</v>
      </c>
      <c r="R1902" s="1">
        <f t="shared" si="176"/>
        <v>0.54170532918212866</v>
      </c>
      <c r="S1902" s="1">
        <f t="shared" si="177"/>
        <v>0.3513676180061609</v>
      </c>
      <c r="T1902" s="1">
        <f t="shared" si="178"/>
        <v>0.6486323819938391</v>
      </c>
      <c r="U1902" s="1">
        <f t="shared" si="179"/>
        <v>-0.18800137362452235</v>
      </c>
      <c r="V1902" s="10">
        <f t="shared" si="174"/>
        <v>1</v>
      </c>
      <c r="W1902" s="1"/>
      <c r="X1902" s="1"/>
      <c r="Y1902" s="10"/>
      <c r="Z1902" s="12"/>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row>
    <row r="1903" spans="1:61" ht="15" thickBot="1">
      <c r="A1903" s="2">
        <v>0</v>
      </c>
      <c r="B1903" s="2">
        <v>0</v>
      </c>
      <c r="C1903" s="2">
        <v>65</v>
      </c>
      <c r="D1903" s="2">
        <v>4</v>
      </c>
      <c r="E1903" s="2">
        <v>1</v>
      </c>
      <c r="F1903" s="2">
        <v>1</v>
      </c>
      <c r="G1903" s="2">
        <v>0</v>
      </c>
      <c r="H1903" s="2">
        <v>0</v>
      </c>
      <c r="I1903" s="2">
        <v>1</v>
      </c>
      <c r="J1903" s="2">
        <v>0</v>
      </c>
      <c r="K1903" s="2">
        <v>322</v>
      </c>
      <c r="L1903" s="2">
        <v>165</v>
      </c>
      <c r="M1903" s="2">
        <v>95</v>
      </c>
      <c r="N1903" s="2">
        <v>22.84</v>
      </c>
      <c r="O1903" s="2">
        <v>80</v>
      </c>
      <c r="P1903" s="2">
        <v>81</v>
      </c>
      <c r="Q1903" s="1">
        <f t="shared" si="175"/>
        <v>-0.69781241505129721</v>
      </c>
      <c r="R1903" s="1">
        <f t="shared" si="176"/>
        <v>0.4976728154060574</v>
      </c>
      <c r="S1903" s="1">
        <f t="shared" si="177"/>
        <v>0.33229742189793676</v>
      </c>
      <c r="T1903" s="1">
        <f t="shared" si="178"/>
        <v>0.66770257810206324</v>
      </c>
      <c r="U1903" s="1">
        <f t="shared" si="179"/>
        <v>-0.1754169468856753</v>
      </c>
      <c r="V1903" s="10">
        <f t="shared" si="174"/>
        <v>1</v>
      </c>
      <c r="W1903" s="1"/>
      <c r="X1903" s="1"/>
      <c r="Y1903" s="10"/>
      <c r="Z1903" s="12"/>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row>
    <row r="1904" spans="1:61" ht="15" thickBot="1">
      <c r="A1904" s="2">
        <v>0</v>
      </c>
      <c r="B1904" s="2">
        <v>0</v>
      </c>
      <c r="C1904" s="2">
        <v>45</v>
      </c>
      <c r="D1904" s="2">
        <v>1</v>
      </c>
      <c r="E1904" s="2">
        <v>1</v>
      </c>
      <c r="F1904" s="2">
        <v>10</v>
      </c>
      <c r="G1904" s="2">
        <v>0</v>
      </c>
      <c r="H1904" s="2">
        <v>0</v>
      </c>
      <c r="I1904" s="2">
        <v>0</v>
      </c>
      <c r="J1904" s="2">
        <v>0</v>
      </c>
      <c r="K1904" s="2">
        <v>230</v>
      </c>
      <c r="L1904" s="2">
        <v>116</v>
      </c>
      <c r="M1904" s="2">
        <v>75</v>
      </c>
      <c r="N1904" s="2">
        <v>21.35</v>
      </c>
      <c r="O1904" s="2">
        <v>92</v>
      </c>
      <c r="P1904" s="2">
        <v>77</v>
      </c>
      <c r="Q1904" s="1">
        <f t="shared" si="175"/>
        <v>-2.8631114367027655</v>
      </c>
      <c r="R1904" s="1">
        <f t="shared" si="176"/>
        <v>5.709084906610367E-2</v>
      </c>
      <c r="S1904" s="1">
        <f t="shared" si="177"/>
        <v>5.4007514223154127E-2</v>
      </c>
      <c r="T1904" s="1">
        <f t="shared" si="178"/>
        <v>0.94599248577684591</v>
      </c>
      <c r="U1904" s="1">
        <f t="shared" si="179"/>
        <v>-2.4112313279615761E-2</v>
      </c>
      <c r="V1904" s="10">
        <f t="shared" si="174"/>
        <v>0</v>
      </c>
      <c r="W1904" s="1"/>
      <c r="X1904" s="1"/>
      <c r="Y1904" s="10"/>
      <c r="Z1904" s="12"/>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row>
    <row r="1905" spans="1:61" ht="15" thickBot="1">
      <c r="A1905" s="2">
        <v>1</v>
      </c>
      <c r="B1905" s="2">
        <v>0</v>
      </c>
      <c r="C1905" s="2">
        <v>38</v>
      </c>
      <c r="D1905" s="2">
        <v>2</v>
      </c>
      <c r="E1905" s="2">
        <v>1</v>
      </c>
      <c r="F1905" s="2">
        <v>10</v>
      </c>
      <c r="G1905" s="2">
        <v>0</v>
      </c>
      <c r="H1905" s="2">
        <v>0</v>
      </c>
      <c r="I1905" s="2">
        <v>0</v>
      </c>
      <c r="J1905" s="2">
        <v>0</v>
      </c>
      <c r="K1905" s="2">
        <v>309</v>
      </c>
      <c r="L1905" s="2">
        <v>113</v>
      </c>
      <c r="M1905" s="2">
        <v>68</v>
      </c>
      <c r="N1905" s="2">
        <v>21.35</v>
      </c>
      <c r="O1905" s="2">
        <v>60</v>
      </c>
      <c r="P1905" s="2">
        <v>75</v>
      </c>
      <c r="Q1905" s="1">
        <f t="shared" si="175"/>
        <v>-3.0996682035359235</v>
      </c>
      <c r="R1905" s="1">
        <f t="shared" si="176"/>
        <v>4.506415203960415E-2</v>
      </c>
      <c r="S1905" s="1">
        <f t="shared" si="177"/>
        <v>4.312094329487285E-2</v>
      </c>
      <c r="T1905" s="1">
        <f t="shared" si="178"/>
        <v>4.312094329487285E-2</v>
      </c>
      <c r="U1905" s="1">
        <f t="shared" si="179"/>
        <v>-1.365311747281494</v>
      </c>
      <c r="V1905" s="10">
        <f t="shared" si="174"/>
        <v>0</v>
      </c>
      <c r="W1905" s="1"/>
      <c r="X1905" s="1"/>
      <c r="Y1905" s="10"/>
      <c r="Z1905" s="12"/>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row>
    <row r="1906" spans="1:61" ht="15" thickBot="1">
      <c r="A1906" s="2">
        <v>0</v>
      </c>
      <c r="B1906" s="2">
        <v>1</v>
      </c>
      <c r="C1906" s="2">
        <v>38</v>
      </c>
      <c r="D1906" s="2">
        <v>4</v>
      </c>
      <c r="E1906" s="2">
        <v>0</v>
      </c>
      <c r="F1906" s="2">
        <v>0</v>
      </c>
      <c r="G1906" s="2">
        <v>0</v>
      </c>
      <c r="H1906" s="2">
        <v>0</v>
      </c>
      <c r="I1906" s="2">
        <v>0</v>
      </c>
      <c r="J1906" s="2">
        <v>0</v>
      </c>
      <c r="K1906" s="2">
        <v>240</v>
      </c>
      <c r="L1906" s="2">
        <v>122.5</v>
      </c>
      <c r="M1906" s="2">
        <v>80</v>
      </c>
      <c r="N1906" s="2">
        <v>23.97</v>
      </c>
      <c r="O1906" s="2">
        <v>60</v>
      </c>
      <c r="P1906" s="2">
        <v>43</v>
      </c>
      <c r="Q1906" s="1">
        <f t="shared" si="175"/>
        <v>-3.1587943778080723</v>
      </c>
      <c r="R1906" s="1">
        <f t="shared" si="176"/>
        <v>4.2476921341296811E-2</v>
      </c>
      <c r="S1906" s="1">
        <f t="shared" si="177"/>
        <v>4.0746150319226376E-2</v>
      </c>
      <c r="T1906" s="1">
        <f t="shared" si="178"/>
        <v>0.95925384968077365</v>
      </c>
      <c r="U1906" s="1">
        <f t="shared" si="179"/>
        <v>-1.8066449214074225E-2</v>
      </c>
      <c r="V1906" s="10">
        <f t="shared" si="174"/>
        <v>0</v>
      </c>
      <c r="W1906" s="1"/>
      <c r="X1906" s="1"/>
      <c r="Y1906" s="10"/>
      <c r="Z1906" s="12"/>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row>
    <row r="1907" spans="1:61" ht="15" thickBot="1">
      <c r="A1907" s="2">
        <v>0</v>
      </c>
      <c r="B1907" s="2">
        <v>0</v>
      </c>
      <c r="C1907" s="2">
        <v>59</v>
      </c>
      <c r="D1907" s="2">
        <v>1</v>
      </c>
      <c r="E1907" s="2">
        <v>0</v>
      </c>
      <c r="F1907" s="2">
        <v>0</v>
      </c>
      <c r="G1907" s="2">
        <v>0</v>
      </c>
      <c r="H1907" s="2">
        <v>0</v>
      </c>
      <c r="I1907" s="2">
        <v>0</v>
      </c>
      <c r="J1907" s="2">
        <v>0</v>
      </c>
      <c r="K1907" s="2">
        <v>205</v>
      </c>
      <c r="L1907" s="2">
        <v>142.5</v>
      </c>
      <c r="M1907" s="2">
        <v>74.5</v>
      </c>
      <c r="N1907" s="2">
        <v>25.63</v>
      </c>
      <c r="O1907" s="2">
        <v>85</v>
      </c>
      <c r="P1907" s="2">
        <v>83</v>
      </c>
      <c r="Q1907" s="1">
        <f t="shared" si="175"/>
        <v>-1.7792387438772881</v>
      </c>
      <c r="R1907" s="1">
        <f t="shared" si="176"/>
        <v>0.16876657296694911</v>
      </c>
      <c r="S1907" s="1">
        <f t="shared" si="177"/>
        <v>0.14439715925356256</v>
      </c>
      <c r="T1907" s="1">
        <f t="shared" si="178"/>
        <v>0.85560284074643744</v>
      </c>
      <c r="U1907" s="1">
        <f t="shared" si="179"/>
        <v>-6.7727782166832451E-2</v>
      </c>
      <c r="V1907" s="10">
        <f t="shared" si="174"/>
        <v>1</v>
      </c>
      <c r="W1907" s="1"/>
      <c r="X1907" s="1"/>
      <c r="Y1907" s="10"/>
      <c r="Z1907" s="12"/>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row>
    <row r="1908" spans="1:61" ht="15" thickBot="1">
      <c r="A1908" s="2">
        <v>1</v>
      </c>
      <c r="B1908" s="2">
        <v>0</v>
      </c>
      <c r="C1908" s="2">
        <v>55</v>
      </c>
      <c r="D1908" s="2">
        <v>1</v>
      </c>
      <c r="E1908" s="2">
        <v>0</v>
      </c>
      <c r="F1908" s="2">
        <v>0</v>
      </c>
      <c r="G1908" s="2">
        <v>0</v>
      </c>
      <c r="H1908" s="2">
        <v>0</v>
      </c>
      <c r="I1908" s="2">
        <v>1</v>
      </c>
      <c r="J1908" s="2">
        <v>0</v>
      </c>
      <c r="K1908" s="2">
        <v>232</v>
      </c>
      <c r="L1908" s="2">
        <v>170</v>
      </c>
      <c r="M1908" s="2">
        <v>92</v>
      </c>
      <c r="N1908" s="2">
        <v>26.09</v>
      </c>
      <c r="O1908" s="2">
        <v>96</v>
      </c>
      <c r="P1908" s="2">
        <v>74</v>
      </c>
      <c r="Q1908" s="1">
        <f t="shared" si="175"/>
        <v>-1.4787296197291546</v>
      </c>
      <c r="R1908" s="1">
        <f t="shared" si="176"/>
        <v>0.2279270585782123</v>
      </c>
      <c r="S1908" s="1">
        <f t="shared" si="177"/>
        <v>0.18561937941340234</v>
      </c>
      <c r="T1908" s="1">
        <f t="shared" si="178"/>
        <v>0.18561937941340234</v>
      </c>
      <c r="U1908" s="1">
        <f t="shared" si="179"/>
        <v>-0.73137668365090558</v>
      </c>
      <c r="V1908" s="10">
        <f t="shared" si="174"/>
        <v>1</v>
      </c>
      <c r="W1908" s="1"/>
      <c r="X1908" s="1"/>
      <c r="Y1908" s="10"/>
      <c r="Z1908" s="12"/>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row>
    <row r="1909" spans="1:61" ht="15" thickBot="1">
      <c r="A1909" s="2">
        <v>0</v>
      </c>
      <c r="B1909" s="2">
        <v>1</v>
      </c>
      <c r="C1909" s="2">
        <v>62</v>
      </c>
      <c r="D1909" s="2">
        <v>2</v>
      </c>
      <c r="E1909" s="2">
        <v>0</v>
      </c>
      <c r="F1909" s="2">
        <v>0</v>
      </c>
      <c r="G1909" s="2">
        <v>0</v>
      </c>
      <c r="H1909" s="2">
        <v>0</v>
      </c>
      <c r="I1909" s="2">
        <v>0</v>
      </c>
      <c r="J1909" s="2">
        <v>0</v>
      </c>
      <c r="K1909" s="2">
        <v>193</v>
      </c>
      <c r="L1909" s="2">
        <v>132.5</v>
      </c>
      <c r="M1909" s="2">
        <v>80</v>
      </c>
      <c r="N1909" s="2">
        <v>27.2</v>
      </c>
      <c r="O1909" s="2">
        <v>70</v>
      </c>
      <c r="P1909" s="2">
        <v>78</v>
      </c>
      <c r="Q1909" s="1">
        <f t="shared" si="175"/>
        <v>-1.2588086521302477</v>
      </c>
      <c r="R1909" s="1">
        <f t="shared" si="176"/>
        <v>0.28399215849641163</v>
      </c>
      <c r="S1909" s="1">
        <f t="shared" si="177"/>
        <v>0.22117904429336538</v>
      </c>
      <c r="T1909" s="1">
        <f t="shared" si="178"/>
        <v>0.77882095570663457</v>
      </c>
      <c r="U1909" s="1">
        <f t="shared" si="179"/>
        <v>-0.10856237144923855</v>
      </c>
      <c r="V1909" s="10">
        <f t="shared" si="174"/>
        <v>1</v>
      </c>
      <c r="W1909" s="1"/>
      <c r="X1909" s="1"/>
      <c r="Y1909" s="10"/>
      <c r="Z1909" s="12"/>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row>
    <row r="1910" spans="1:61" ht="15" thickBot="1">
      <c r="A1910" s="2">
        <v>0</v>
      </c>
      <c r="B1910" s="2">
        <v>0</v>
      </c>
      <c r="C1910" s="2">
        <v>37</v>
      </c>
      <c r="D1910" s="2">
        <v>2</v>
      </c>
      <c r="E1910" s="2">
        <v>1</v>
      </c>
      <c r="F1910" s="2">
        <v>43</v>
      </c>
      <c r="G1910" s="2">
        <v>0</v>
      </c>
      <c r="H1910" s="2">
        <v>0</v>
      </c>
      <c r="I1910" s="2">
        <v>0</v>
      </c>
      <c r="J1910" s="2">
        <v>0</v>
      </c>
      <c r="K1910" s="2">
        <v>167</v>
      </c>
      <c r="L1910" s="2">
        <v>118</v>
      </c>
      <c r="M1910" s="2">
        <v>76</v>
      </c>
      <c r="N1910" s="2">
        <v>19.61</v>
      </c>
      <c r="O1910" s="2">
        <v>65</v>
      </c>
      <c r="P1910" s="2">
        <v>67</v>
      </c>
      <c r="Q1910" s="1">
        <f t="shared" si="175"/>
        <v>-2.9413231064966912</v>
      </c>
      <c r="R1910" s="1">
        <f t="shared" si="176"/>
        <v>5.2795828002460646E-2</v>
      </c>
      <c r="S1910" s="1">
        <f t="shared" si="177"/>
        <v>5.0148211645779095E-2</v>
      </c>
      <c r="T1910" s="1">
        <f t="shared" si="178"/>
        <v>0.94985178835422091</v>
      </c>
      <c r="U1910" s="1">
        <f t="shared" si="179"/>
        <v>-2.2344155260096948E-2</v>
      </c>
      <c r="V1910" s="10">
        <f t="shared" si="174"/>
        <v>0</v>
      </c>
      <c r="W1910" s="1"/>
      <c r="X1910" s="1"/>
      <c r="Y1910" s="10"/>
      <c r="Z1910" s="12"/>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row>
    <row r="1911" spans="1:61" ht="15" thickBot="1">
      <c r="A1911" s="2">
        <v>0</v>
      </c>
      <c r="B1911" s="2">
        <v>1</v>
      </c>
      <c r="C1911" s="2">
        <v>38</v>
      </c>
      <c r="D1911" s="2">
        <v>3</v>
      </c>
      <c r="E1911" s="2">
        <v>1</v>
      </c>
      <c r="F1911" s="2">
        <v>20</v>
      </c>
      <c r="G1911" s="2">
        <v>0</v>
      </c>
      <c r="H1911" s="2">
        <v>0</v>
      </c>
      <c r="I1911" s="2">
        <v>0</v>
      </c>
      <c r="J1911" s="2">
        <v>0</v>
      </c>
      <c r="K1911" s="2">
        <v>238</v>
      </c>
      <c r="L1911" s="2">
        <v>119</v>
      </c>
      <c r="M1911" s="2">
        <v>83.5</v>
      </c>
      <c r="N1911" s="2">
        <v>24.18</v>
      </c>
      <c r="O1911" s="2">
        <v>68</v>
      </c>
      <c r="P1911" s="2">
        <v>71</v>
      </c>
      <c r="Q1911" s="1">
        <f t="shared" si="175"/>
        <v>-2.5816664650434085</v>
      </c>
      <c r="R1911" s="1">
        <f t="shared" si="176"/>
        <v>7.5647834451731066E-2</v>
      </c>
      <c r="S1911" s="1">
        <f t="shared" si="177"/>
        <v>7.0327696508857437E-2</v>
      </c>
      <c r="T1911" s="1">
        <f t="shared" si="178"/>
        <v>0.9296723034911426</v>
      </c>
      <c r="U1911" s="1">
        <f t="shared" si="179"/>
        <v>-3.1670107214806037E-2</v>
      </c>
      <c r="V1911" s="10">
        <f t="shared" si="174"/>
        <v>0</v>
      </c>
      <c r="W1911" s="1"/>
      <c r="X1911" s="1"/>
      <c r="Y1911" s="10"/>
      <c r="Z1911" s="12"/>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row>
    <row r="1912" spans="1:61" ht="15" thickBot="1">
      <c r="A1912" s="2">
        <v>0</v>
      </c>
      <c r="B1912" s="2">
        <v>1</v>
      </c>
      <c r="C1912" s="2">
        <v>52</v>
      </c>
      <c r="D1912" s="2">
        <v>4</v>
      </c>
      <c r="E1912" s="2">
        <v>0</v>
      </c>
      <c r="F1912" s="2">
        <v>0</v>
      </c>
      <c r="G1912" s="2">
        <v>0</v>
      </c>
      <c r="H1912" s="2">
        <v>0</v>
      </c>
      <c r="I1912" s="2">
        <v>0</v>
      </c>
      <c r="J1912" s="2">
        <v>0</v>
      </c>
      <c r="K1912" s="2">
        <v>285</v>
      </c>
      <c r="L1912" s="2">
        <v>110</v>
      </c>
      <c r="M1912" s="2">
        <v>79</v>
      </c>
      <c r="N1912" s="2">
        <v>23.41</v>
      </c>
      <c r="O1912" s="2">
        <v>67</v>
      </c>
      <c r="P1912" s="2">
        <v>65</v>
      </c>
      <c r="Q1912" s="1">
        <f t="shared" si="175"/>
        <v>-2.2245103372677146</v>
      </c>
      <c r="R1912" s="1">
        <f t="shared" si="176"/>
        <v>0.10812034818006433</v>
      </c>
      <c r="S1912" s="1">
        <f t="shared" si="177"/>
        <v>9.7570943767648674E-2</v>
      </c>
      <c r="T1912" s="1">
        <f t="shared" si="178"/>
        <v>0.90242905623235137</v>
      </c>
      <c r="U1912" s="1">
        <f t="shared" si="179"/>
        <v>-4.4586929807739241E-2</v>
      </c>
      <c r="V1912" s="10">
        <f t="shared" si="174"/>
        <v>0</v>
      </c>
      <c r="W1912" s="1"/>
      <c r="X1912" s="1"/>
      <c r="Y1912" s="10"/>
      <c r="Z1912" s="12"/>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row>
    <row r="1913" spans="1:61" ht="15" thickBot="1">
      <c r="A1913" s="2">
        <v>0</v>
      </c>
      <c r="B1913" s="2">
        <v>0</v>
      </c>
      <c r="C1913" s="2">
        <v>45</v>
      </c>
      <c r="D1913" s="2">
        <v>4</v>
      </c>
      <c r="E1913" s="2">
        <v>1</v>
      </c>
      <c r="F1913" s="2">
        <v>15</v>
      </c>
      <c r="G1913" s="2">
        <v>0</v>
      </c>
      <c r="H1913" s="2">
        <v>0</v>
      </c>
      <c r="I1913" s="2">
        <v>0</v>
      </c>
      <c r="J1913" s="2">
        <v>0</v>
      </c>
      <c r="K1913" s="2">
        <v>239</v>
      </c>
      <c r="L1913" s="2">
        <v>112</v>
      </c>
      <c r="M1913" s="2">
        <v>70</v>
      </c>
      <c r="N1913" s="2">
        <v>23.48</v>
      </c>
      <c r="O1913" s="2">
        <v>68</v>
      </c>
      <c r="P1913" s="2">
        <v>95</v>
      </c>
      <c r="Q1913" s="1">
        <f t="shared" si="175"/>
        <v>-2.7138641932038023</v>
      </c>
      <c r="R1913" s="1">
        <f t="shared" si="176"/>
        <v>6.6280191762897192E-2</v>
      </c>
      <c r="S1913" s="1">
        <f t="shared" si="177"/>
        <v>6.2160201675804501E-2</v>
      </c>
      <c r="T1913" s="1">
        <f t="shared" si="178"/>
        <v>0.93783979832419551</v>
      </c>
      <c r="U1913" s="1">
        <f t="shared" si="179"/>
        <v>-2.78713414139273E-2</v>
      </c>
      <c r="V1913" s="10">
        <f t="shared" si="174"/>
        <v>0</v>
      </c>
      <c r="W1913" s="1"/>
      <c r="X1913" s="1"/>
      <c r="Y1913" s="10"/>
      <c r="Z1913" s="12"/>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row>
    <row r="1914" spans="1:61" ht="15" thickBot="1">
      <c r="A1914" s="2">
        <v>0</v>
      </c>
      <c r="B1914" s="2">
        <v>0</v>
      </c>
      <c r="C1914" s="2">
        <v>41</v>
      </c>
      <c r="D1914" s="2">
        <v>2</v>
      </c>
      <c r="E1914" s="2">
        <v>1</v>
      </c>
      <c r="F1914" s="2">
        <v>15</v>
      </c>
      <c r="G1914" s="2">
        <v>0</v>
      </c>
      <c r="H1914" s="2">
        <v>0</v>
      </c>
      <c r="I1914" s="2">
        <v>0</v>
      </c>
      <c r="J1914" s="2">
        <v>0</v>
      </c>
      <c r="K1914" s="2">
        <v>235</v>
      </c>
      <c r="L1914" s="2">
        <v>107.5</v>
      </c>
      <c r="M1914" s="2">
        <v>68</v>
      </c>
      <c r="N1914" s="2">
        <v>21.1</v>
      </c>
      <c r="O1914" s="2">
        <v>80</v>
      </c>
      <c r="P1914" s="2">
        <v>113</v>
      </c>
      <c r="Q1914" s="1">
        <f t="shared" si="175"/>
        <v>-2.8707753001986047</v>
      </c>
      <c r="R1914" s="1">
        <f t="shared" si="176"/>
        <v>5.6654984926996048E-2</v>
      </c>
      <c r="S1914" s="1">
        <f t="shared" si="177"/>
        <v>5.3617297732154574E-2</v>
      </c>
      <c r="T1914" s="1">
        <f t="shared" si="178"/>
        <v>0.94638270226784538</v>
      </c>
      <c r="U1914" s="1">
        <f t="shared" si="179"/>
        <v>-2.3933206226996056E-2</v>
      </c>
      <c r="V1914" s="10">
        <f t="shared" si="174"/>
        <v>0</v>
      </c>
      <c r="W1914" s="1"/>
      <c r="X1914" s="1"/>
      <c r="Y1914" s="10"/>
      <c r="Z1914" s="12"/>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row>
    <row r="1915" spans="1:61" ht="15" thickBot="1">
      <c r="A1915" s="2">
        <v>1</v>
      </c>
      <c r="B1915" s="2">
        <v>1</v>
      </c>
      <c r="C1915" s="2">
        <v>52</v>
      </c>
      <c r="D1915" s="2">
        <v>1</v>
      </c>
      <c r="E1915" s="2">
        <v>0</v>
      </c>
      <c r="F1915" s="2">
        <v>0</v>
      </c>
      <c r="G1915" s="2">
        <v>0</v>
      </c>
      <c r="H1915" s="2">
        <v>0</v>
      </c>
      <c r="I1915" s="2">
        <v>0</v>
      </c>
      <c r="J1915" s="2">
        <v>1</v>
      </c>
      <c r="K1915" s="2">
        <v>219</v>
      </c>
      <c r="L1915" s="2">
        <v>125</v>
      </c>
      <c r="M1915" s="2">
        <v>82</v>
      </c>
      <c r="N1915" s="2">
        <v>24.06</v>
      </c>
      <c r="O1915" s="2">
        <v>73</v>
      </c>
      <c r="P1915" s="2">
        <v>173</v>
      </c>
      <c r="Q1915" s="1">
        <f t="shared" si="175"/>
        <v>-1.2268432933186437</v>
      </c>
      <c r="R1915" s="1">
        <f t="shared" si="176"/>
        <v>0.29321671746544636</v>
      </c>
      <c r="S1915" s="1">
        <f t="shared" si="177"/>
        <v>0.22673440074306872</v>
      </c>
      <c r="T1915" s="1">
        <f t="shared" si="178"/>
        <v>0.22673440074306872</v>
      </c>
      <c r="U1915" s="1">
        <f t="shared" si="179"/>
        <v>-0.64448258256665147</v>
      </c>
      <c r="V1915" s="10">
        <f t="shared" si="174"/>
        <v>1</v>
      </c>
      <c r="W1915" s="1"/>
      <c r="X1915" s="1"/>
      <c r="Y1915" s="10"/>
      <c r="Z1915" s="12"/>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row>
    <row r="1916" spans="1:61" ht="15" thickBot="1">
      <c r="A1916" s="2">
        <v>0</v>
      </c>
      <c r="B1916" s="2">
        <v>1</v>
      </c>
      <c r="C1916" s="2">
        <v>59</v>
      </c>
      <c r="D1916" s="2">
        <v>1</v>
      </c>
      <c r="E1916" s="2">
        <v>1</v>
      </c>
      <c r="F1916" s="2">
        <v>20</v>
      </c>
      <c r="G1916" s="2">
        <v>0</v>
      </c>
      <c r="H1916" s="2">
        <v>0</v>
      </c>
      <c r="I1916" s="2">
        <v>0</v>
      </c>
      <c r="J1916" s="2">
        <v>0</v>
      </c>
      <c r="K1916" s="2">
        <v>207</v>
      </c>
      <c r="L1916" s="2">
        <v>111.5</v>
      </c>
      <c r="M1916" s="2">
        <v>67</v>
      </c>
      <c r="N1916" s="2">
        <v>20.12</v>
      </c>
      <c r="O1916" s="2">
        <v>55</v>
      </c>
      <c r="P1916" s="2">
        <v>84</v>
      </c>
      <c r="Q1916" s="1">
        <f t="shared" si="175"/>
        <v>-1.1654683998549924</v>
      </c>
      <c r="R1916" s="1">
        <f t="shared" si="176"/>
        <v>0.31177659171531019</v>
      </c>
      <c r="S1916" s="1">
        <f t="shared" si="177"/>
        <v>0.23767506882221745</v>
      </c>
      <c r="T1916" s="1">
        <f t="shared" si="178"/>
        <v>0.76232493117778255</v>
      </c>
      <c r="U1916" s="1">
        <f t="shared" si="179"/>
        <v>-0.11785987677216314</v>
      </c>
      <c r="V1916" s="10">
        <f t="shared" si="174"/>
        <v>1</v>
      </c>
      <c r="W1916" s="1"/>
      <c r="X1916" s="1"/>
      <c r="Y1916" s="10"/>
      <c r="Z1916" s="12"/>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row>
    <row r="1917" spans="1:61" ht="15" thickBot="1">
      <c r="A1917" s="2">
        <v>0</v>
      </c>
      <c r="B1917" s="2">
        <v>0</v>
      </c>
      <c r="C1917" s="2">
        <v>53</v>
      </c>
      <c r="D1917" s="2">
        <v>3</v>
      </c>
      <c r="E1917" s="2">
        <v>0</v>
      </c>
      <c r="F1917" s="2">
        <v>0</v>
      </c>
      <c r="G1917" s="2">
        <v>0</v>
      </c>
      <c r="H1917" s="2">
        <v>0</v>
      </c>
      <c r="I1917" s="2">
        <v>0</v>
      </c>
      <c r="J1917" s="2">
        <v>0</v>
      </c>
      <c r="K1917" s="2">
        <v>260</v>
      </c>
      <c r="L1917" s="2">
        <v>139</v>
      </c>
      <c r="M1917" s="2">
        <v>80</v>
      </c>
      <c r="N1917" s="2">
        <v>20.309999999999999</v>
      </c>
      <c r="O1917" s="2">
        <v>72</v>
      </c>
      <c r="P1917" s="2">
        <v>76</v>
      </c>
      <c r="Q1917" s="1">
        <f t="shared" si="175"/>
        <v>-2.2469629192058473</v>
      </c>
      <c r="R1917" s="1">
        <f t="shared" si="176"/>
        <v>0.10571981710880828</v>
      </c>
      <c r="S1917" s="1">
        <f t="shared" si="177"/>
        <v>9.5611759392393095E-2</v>
      </c>
      <c r="T1917" s="1">
        <f t="shared" si="178"/>
        <v>0.90438824060760692</v>
      </c>
      <c r="U1917" s="1">
        <f t="shared" si="179"/>
        <v>-4.3645093244445564E-2</v>
      </c>
      <c r="V1917" s="10">
        <f t="shared" si="174"/>
        <v>0</v>
      </c>
      <c r="W1917" s="1"/>
      <c r="X1917" s="1"/>
      <c r="Y1917" s="10"/>
      <c r="Z1917" s="12"/>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row>
    <row r="1918" spans="1:61" ht="15" thickBot="1">
      <c r="A1918" s="2">
        <v>0</v>
      </c>
      <c r="B1918" s="2">
        <v>0</v>
      </c>
      <c r="C1918" s="2">
        <v>48</v>
      </c>
      <c r="D1918" s="2">
        <v>1</v>
      </c>
      <c r="E1918" s="2">
        <v>0</v>
      </c>
      <c r="F1918" s="2">
        <v>0</v>
      </c>
      <c r="G1918" s="2">
        <v>0</v>
      </c>
      <c r="H1918" s="2">
        <v>0</v>
      </c>
      <c r="I1918" s="2">
        <v>1</v>
      </c>
      <c r="J1918" s="2">
        <v>0</v>
      </c>
      <c r="K1918" s="2">
        <v>246</v>
      </c>
      <c r="L1918" s="2">
        <v>165</v>
      </c>
      <c r="M1918" s="2">
        <v>84</v>
      </c>
      <c r="N1918" s="2">
        <v>27.6</v>
      </c>
      <c r="O1918" s="2">
        <v>122</v>
      </c>
      <c r="P1918" s="2">
        <v>73</v>
      </c>
      <c r="Q1918" s="1">
        <f t="shared" si="175"/>
        <v>-2.0149933435044671</v>
      </c>
      <c r="R1918" s="1">
        <f t="shared" si="176"/>
        <v>0.13332129081557248</v>
      </c>
      <c r="S1918" s="1">
        <f t="shared" si="177"/>
        <v>0.11763768306128831</v>
      </c>
      <c r="T1918" s="1">
        <f t="shared" si="178"/>
        <v>0.8823623169387117</v>
      </c>
      <c r="U1918" s="1">
        <f t="shared" si="179"/>
        <v>-5.4353047593064772E-2</v>
      </c>
      <c r="V1918" s="10">
        <f t="shared" si="174"/>
        <v>1</v>
      </c>
      <c r="W1918" s="1"/>
      <c r="X1918" s="1"/>
      <c r="Y1918" s="10"/>
      <c r="Z1918" s="12"/>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row>
    <row r="1919" spans="1:61" ht="15" thickBot="1">
      <c r="A1919" s="2">
        <v>1</v>
      </c>
      <c r="B1919" s="2">
        <v>1</v>
      </c>
      <c r="C1919" s="2">
        <v>54</v>
      </c>
      <c r="D1919" s="2">
        <v>3</v>
      </c>
      <c r="E1919" s="2">
        <v>1</v>
      </c>
      <c r="F1919" s="2">
        <v>43</v>
      </c>
      <c r="G1919" s="2">
        <v>0</v>
      </c>
      <c r="H1919" s="2">
        <v>0</v>
      </c>
      <c r="I1919" s="2">
        <v>0</v>
      </c>
      <c r="J1919" s="2">
        <v>0</v>
      </c>
      <c r="K1919" s="2">
        <v>288</v>
      </c>
      <c r="L1919" s="2">
        <v>145</v>
      </c>
      <c r="M1919" s="2">
        <v>92.5</v>
      </c>
      <c r="N1919" s="2">
        <v>26.2</v>
      </c>
      <c r="O1919" s="2">
        <v>72</v>
      </c>
      <c r="P1919" s="2">
        <v>98</v>
      </c>
      <c r="Q1919" s="1">
        <f t="shared" si="175"/>
        <v>-0.48584457305085849</v>
      </c>
      <c r="R1919" s="1">
        <f t="shared" si="176"/>
        <v>0.61517741503212742</v>
      </c>
      <c r="S1919" s="1">
        <f t="shared" si="177"/>
        <v>0.38087296745657562</v>
      </c>
      <c r="T1919" s="1">
        <f t="shared" si="178"/>
        <v>0.38087296745657562</v>
      </c>
      <c r="U1919" s="1">
        <f t="shared" si="179"/>
        <v>-0.41921985039250276</v>
      </c>
      <c r="V1919" s="10">
        <f t="shared" si="174"/>
        <v>1</v>
      </c>
      <c r="W1919" s="1"/>
      <c r="X1919" s="1"/>
      <c r="Y1919" s="10"/>
      <c r="Z1919" s="12"/>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row>
    <row r="1920" spans="1:61" ht="15" thickBot="1">
      <c r="A1920" s="2">
        <v>0</v>
      </c>
      <c r="B1920" s="2">
        <v>1</v>
      </c>
      <c r="C1920" s="2">
        <v>39</v>
      </c>
      <c r="D1920" s="2">
        <v>4</v>
      </c>
      <c r="E1920" s="2">
        <v>1</v>
      </c>
      <c r="F1920" s="2">
        <v>30</v>
      </c>
      <c r="G1920" s="2">
        <v>0</v>
      </c>
      <c r="H1920" s="2">
        <v>0</v>
      </c>
      <c r="I1920" s="2">
        <v>0</v>
      </c>
      <c r="J1920" s="2">
        <v>0</v>
      </c>
      <c r="K1920" s="2">
        <v>255</v>
      </c>
      <c r="L1920" s="2">
        <v>108</v>
      </c>
      <c r="M1920" s="2">
        <v>75</v>
      </c>
      <c r="N1920" s="2">
        <v>23.9</v>
      </c>
      <c r="O1920" s="2">
        <v>67</v>
      </c>
      <c r="P1920" s="2">
        <v>70</v>
      </c>
      <c r="Q1920" s="1">
        <f t="shared" si="175"/>
        <v>-2.4860067231804219</v>
      </c>
      <c r="R1920" s="1">
        <f t="shared" si="176"/>
        <v>8.3241710955541337E-2</v>
      </c>
      <c r="S1920" s="1">
        <f t="shared" si="177"/>
        <v>7.6845001548281194E-2</v>
      </c>
      <c r="T1920" s="1">
        <f t="shared" si="178"/>
        <v>0.92315499845171878</v>
      </c>
      <c r="U1920" s="1">
        <f t="shared" si="179"/>
        <v>-3.4725374466124496E-2</v>
      </c>
      <c r="V1920" s="10">
        <f t="shared" si="174"/>
        <v>0</v>
      </c>
      <c r="W1920" s="1"/>
      <c r="X1920" s="1"/>
      <c r="Y1920" s="10"/>
      <c r="Z1920" s="12"/>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row>
    <row r="1921" spans="1:61" ht="15" thickBot="1">
      <c r="A1921" s="2">
        <v>0</v>
      </c>
      <c r="B1921" s="2">
        <v>1</v>
      </c>
      <c r="C1921" s="2">
        <v>46</v>
      </c>
      <c r="D1921" s="2">
        <v>2</v>
      </c>
      <c r="E1921" s="2">
        <v>0</v>
      </c>
      <c r="F1921" s="2">
        <v>0</v>
      </c>
      <c r="G1921" s="2">
        <v>0</v>
      </c>
      <c r="H1921" s="2">
        <v>0</v>
      </c>
      <c r="I1921" s="2">
        <v>0</v>
      </c>
      <c r="J1921" s="2">
        <v>0</v>
      </c>
      <c r="K1921" s="2">
        <v>270</v>
      </c>
      <c r="L1921" s="2">
        <v>138</v>
      </c>
      <c r="M1921" s="2">
        <v>97</v>
      </c>
      <c r="N1921" s="2">
        <v>33.79</v>
      </c>
      <c r="O1921" s="2">
        <v>90</v>
      </c>
      <c r="P1921" s="2">
        <v>65</v>
      </c>
      <c r="Q1921" s="1">
        <f t="shared" si="175"/>
        <v>-2.1969059463810918</v>
      </c>
      <c r="R1921" s="1">
        <f t="shared" si="176"/>
        <v>0.1111465201914847</v>
      </c>
      <c r="S1921" s="1">
        <f t="shared" si="177"/>
        <v>0.10002868044110937</v>
      </c>
      <c r="T1921" s="1">
        <f t="shared" si="178"/>
        <v>0.89997131955889065</v>
      </c>
      <c r="U1921" s="1">
        <f t="shared" si="179"/>
        <v>-4.5771330511543286E-2</v>
      </c>
      <c r="V1921" s="10">
        <f t="shared" si="174"/>
        <v>1</v>
      </c>
      <c r="W1921" s="1"/>
      <c r="X1921" s="1"/>
      <c r="Y1921" s="10"/>
      <c r="Z1921" s="12"/>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row>
    <row r="1922" spans="1:61" ht="15" thickBot="1">
      <c r="A1922" s="2">
        <v>0</v>
      </c>
      <c r="B1922" s="2">
        <v>1</v>
      </c>
      <c r="C1922" s="2">
        <v>45</v>
      </c>
      <c r="D1922" s="2">
        <v>2</v>
      </c>
      <c r="E1922" s="2">
        <v>1</v>
      </c>
      <c r="F1922" s="2">
        <v>20</v>
      </c>
      <c r="G1922" s="2">
        <v>0</v>
      </c>
      <c r="H1922" s="2">
        <v>0</v>
      </c>
      <c r="I1922" s="2">
        <v>0</v>
      </c>
      <c r="J1922" s="2">
        <v>0</v>
      </c>
      <c r="K1922" s="2">
        <v>239</v>
      </c>
      <c r="L1922" s="2">
        <v>116</v>
      </c>
      <c r="M1922" s="2">
        <v>68</v>
      </c>
      <c r="N1922" s="2">
        <v>26</v>
      </c>
      <c r="O1922" s="2">
        <v>78</v>
      </c>
      <c r="P1922" s="2">
        <v>79</v>
      </c>
      <c r="Q1922" s="1">
        <f t="shared" si="175"/>
        <v>-2.0327131639573146</v>
      </c>
      <c r="R1922" s="1">
        <f t="shared" si="176"/>
        <v>0.13097966930668661</v>
      </c>
      <c r="S1922" s="1">
        <f t="shared" si="177"/>
        <v>0.11581080797586732</v>
      </c>
      <c r="T1922" s="1">
        <f t="shared" si="178"/>
        <v>0.88418919202413271</v>
      </c>
      <c r="U1922" s="1">
        <f t="shared" si="179"/>
        <v>-5.3454798040150943E-2</v>
      </c>
      <c r="V1922" s="10">
        <f t="shared" si="174"/>
        <v>1</v>
      </c>
      <c r="W1922" s="1"/>
      <c r="X1922" s="1"/>
      <c r="Y1922" s="10"/>
      <c r="Z1922" s="12"/>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row>
    <row r="1923" spans="1:61" ht="15" thickBot="1">
      <c r="A1923" s="2">
        <v>0</v>
      </c>
      <c r="B1923" s="2">
        <v>0</v>
      </c>
      <c r="C1923" s="2">
        <v>50</v>
      </c>
      <c r="D1923" s="2">
        <v>2</v>
      </c>
      <c r="E1923" s="2">
        <v>1</v>
      </c>
      <c r="F1923" s="2">
        <v>20</v>
      </c>
      <c r="G1923" s="2">
        <v>0</v>
      </c>
      <c r="H1923" s="2">
        <v>0</v>
      </c>
      <c r="I1923" s="2">
        <v>0</v>
      </c>
      <c r="J1923" s="2">
        <v>0</v>
      </c>
      <c r="K1923" s="2">
        <v>202</v>
      </c>
      <c r="L1923" s="2">
        <v>138</v>
      </c>
      <c r="M1923" s="2">
        <v>72</v>
      </c>
      <c r="N1923" s="2">
        <v>25.03</v>
      </c>
      <c r="O1923" s="2">
        <v>110</v>
      </c>
      <c r="P1923" s="2">
        <v>98</v>
      </c>
      <c r="Q1923" s="1">
        <f t="shared" si="175"/>
        <v>-2.0119989647072991</v>
      </c>
      <c r="R1923" s="1">
        <f t="shared" si="176"/>
        <v>0.13372110355866523</v>
      </c>
      <c r="S1923" s="1">
        <f t="shared" si="177"/>
        <v>0.11794885279891568</v>
      </c>
      <c r="T1923" s="1">
        <f t="shared" si="178"/>
        <v>0.88205114720108435</v>
      </c>
      <c r="U1923" s="1">
        <f t="shared" si="179"/>
        <v>-5.4506230850996644E-2</v>
      </c>
      <c r="V1923" s="10">
        <f t="shared" si="174"/>
        <v>1</v>
      </c>
      <c r="W1923" s="1"/>
      <c r="X1923" s="1"/>
      <c r="Y1923" s="10"/>
      <c r="Z1923" s="12"/>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row>
    <row r="1924" spans="1:61" ht="15" thickBot="1">
      <c r="A1924" s="2">
        <v>0</v>
      </c>
      <c r="B1924" s="2">
        <v>1</v>
      </c>
      <c r="C1924" s="2">
        <v>46</v>
      </c>
      <c r="D1924" s="2">
        <v>4</v>
      </c>
      <c r="E1924" s="2">
        <v>1</v>
      </c>
      <c r="F1924" s="2">
        <v>20</v>
      </c>
      <c r="G1924" s="2">
        <v>0</v>
      </c>
      <c r="H1924" s="2">
        <v>0</v>
      </c>
      <c r="I1924" s="2">
        <v>0</v>
      </c>
      <c r="J1924" s="2">
        <v>0</v>
      </c>
      <c r="K1924" s="2">
        <v>233</v>
      </c>
      <c r="L1924" s="2">
        <v>108</v>
      </c>
      <c r="M1924" s="2">
        <v>74</v>
      </c>
      <c r="N1924" s="2">
        <v>23.97</v>
      </c>
      <c r="O1924" s="2">
        <v>85</v>
      </c>
      <c r="P1924" s="2">
        <v>82</v>
      </c>
      <c r="Q1924" s="1">
        <f t="shared" si="175"/>
        <v>-2.2394639402355141</v>
      </c>
      <c r="R1924" s="1">
        <f t="shared" si="176"/>
        <v>0.10651558779873313</v>
      </c>
      <c r="S1924" s="1">
        <f t="shared" si="177"/>
        <v>9.6262166546276895E-2</v>
      </c>
      <c r="T1924" s="1">
        <f t="shared" si="178"/>
        <v>0.90373783345372316</v>
      </c>
      <c r="U1924" s="1">
        <f t="shared" si="179"/>
        <v>-4.3957536335840021E-2</v>
      </c>
      <c r="V1924" s="10">
        <f t="shared" si="174"/>
        <v>0</v>
      </c>
      <c r="W1924" s="1"/>
      <c r="X1924" s="1"/>
      <c r="Y1924" s="10"/>
      <c r="Z1924" s="12"/>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row>
    <row r="1925" spans="1:61" ht="15" thickBot="1">
      <c r="A1925" s="2">
        <v>0</v>
      </c>
      <c r="B1925" s="2">
        <v>0</v>
      </c>
      <c r="C1925" s="2">
        <v>36</v>
      </c>
      <c r="D1925" s="2">
        <v>1</v>
      </c>
      <c r="E1925" s="2">
        <v>0</v>
      </c>
      <c r="F1925" s="2">
        <v>0</v>
      </c>
      <c r="G1925" s="2">
        <v>0</v>
      </c>
      <c r="H1925" s="2">
        <v>0</v>
      </c>
      <c r="I1925" s="2">
        <v>0</v>
      </c>
      <c r="J1925" s="2">
        <v>0</v>
      </c>
      <c r="K1925" s="2">
        <v>200</v>
      </c>
      <c r="L1925" s="2">
        <v>108</v>
      </c>
      <c r="M1925" s="2">
        <v>62</v>
      </c>
      <c r="N1925" s="2">
        <v>20.79</v>
      </c>
      <c r="O1925" s="2">
        <v>75</v>
      </c>
      <c r="P1925" s="2">
        <v>69</v>
      </c>
      <c r="Q1925" s="1">
        <f t="shared" si="175"/>
        <v>-3.8271812640050955</v>
      </c>
      <c r="R1925" s="1">
        <f t="shared" si="176"/>
        <v>2.1770895630357716E-2</v>
      </c>
      <c r="S1925" s="1">
        <f t="shared" si="177"/>
        <v>2.1307022663751514E-2</v>
      </c>
      <c r="T1925" s="1">
        <f t="shared" si="178"/>
        <v>0.97869297733624849</v>
      </c>
      <c r="U1925" s="1">
        <f t="shared" si="179"/>
        <v>-9.3535279732247668E-3</v>
      </c>
      <c r="V1925" s="10">
        <f t="shared" si="174"/>
        <v>0</v>
      </c>
      <c r="W1925" s="1"/>
      <c r="X1925" s="1"/>
      <c r="Y1925" s="10"/>
      <c r="Z1925" s="12"/>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row>
    <row r="1926" spans="1:61" ht="15" thickBot="1">
      <c r="A1926" s="2">
        <v>0</v>
      </c>
      <c r="B1926" s="2">
        <v>0</v>
      </c>
      <c r="C1926" s="2">
        <v>53</v>
      </c>
      <c r="D1926" s="2">
        <v>4</v>
      </c>
      <c r="E1926" s="2">
        <v>0</v>
      </c>
      <c r="F1926" s="2">
        <v>0</v>
      </c>
      <c r="G1926" s="2">
        <v>0</v>
      </c>
      <c r="H1926" s="2">
        <v>0</v>
      </c>
      <c r="I1926" s="2">
        <v>1</v>
      </c>
      <c r="J1926" s="2">
        <v>0</v>
      </c>
      <c r="K1926" s="2">
        <v>243</v>
      </c>
      <c r="L1926" s="2">
        <v>164</v>
      </c>
      <c r="M1926" s="2">
        <v>111</v>
      </c>
      <c r="N1926" s="2">
        <v>39.53</v>
      </c>
      <c r="O1926" s="2">
        <v>100</v>
      </c>
      <c r="P1926" s="2">
        <v>70</v>
      </c>
      <c r="Q1926" s="1">
        <f t="shared" si="175"/>
        <v>-1.8442133002617513</v>
      </c>
      <c r="R1926" s="1">
        <f t="shared" si="176"/>
        <v>0.15814968828171153</v>
      </c>
      <c r="S1926" s="1">
        <f t="shared" si="177"/>
        <v>0.13655375456375615</v>
      </c>
      <c r="T1926" s="1">
        <f t="shared" si="178"/>
        <v>0.86344624543624382</v>
      </c>
      <c r="U1926" s="1">
        <f t="shared" si="179"/>
        <v>-6.3764694618922188E-2</v>
      </c>
      <c r="V1926" s="10">
        <f t="shared" si="174"/>
        <v>1</v>
      </c>
      <c r="W1926" s="1"/>
      <c r="X1926" s="1"/>
      <c r="Y1926" s="10"/>
      <c r="Z1926" s="12"/>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row>
    <row r="1927" spans="1:61" ht="15" thickBot="1">
      <c r="A1927" s="2">
        <v>0</v>
      </c>
      <c r="B1927" s="2">
        <v>1</v>
      </c>
      <c r="C1927" s="2">
        <v>50</v>
      </c>
      <c r="D1927" s="2">
        <v>4</v>
      </c>
      <c r="E1927" s="2">
        <v>1</v>
      </c>
      <c r="F1927" s="2">
        <v>20</v>
      </c>
      <c r="G1927" s="2">
        <v>0</v>
      </c>
      <c r="H1927" s="2">
        <v>0</v>
      </c>
      <c r="I1927" s="2">
        <v>1</v>
      </c>
      <c r="J1927" s="2">
        <v>0</v>
      </c>
      <c r="K1927" s="2">
        <v>250</v>
      </c>
      <c r="L1927" s="2">
        <v>148</v>
      </c>
      <c r="M1927" s="2">
        <v>108</v>
      </c>
      <c r="N1927" s="2">
        <v>24</v>
      </c>
      <c r="O1927" s="2">
        <v>80</v>
      </c>
      <c r="P1927" s="2">
        <v>86</v>
      </c>
      <c r="Q1927" s="1">
        <f t="shared" si="175"/>
        <v>-1.190300493737146</v>
      </c>
      <c r="R1927" s="1">
        <f t="shared" si="176"/>
        <v>0.3041298612158253</v>
      </c>
      <c r="S1927" s="1">
        <f t="shared" si="177"/>
        <v>0.23320519701334688</v>
      </c>
      <c r="T1927" s="1">
        <f t="shared" si="178"/>
        <v>0.76679480298665315</v>
      </c>
      <c r="U1927" s="1">
        <f t="shared" si="179"/>
        <v>-0.11532083924972295</v>
      </c>
      <c r="V1927" s="10">
        <f t="shared" ref="V1927:V1990" si="180">IF(S1927&gt;0.1,1,0)</f>
        <v>1</v>
      </c>
      <c r="W1927" s="1"/>
      <c r="X1927" s="1"/>
      <c r="Y1927" s="10"/>
      <c r="Z1927" s="12"/>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row>
    <row r="1928" spans="1:61" ht="15" thickBot="1">
      <c r="A1928" s="2">
        <v>0</v>
      </c>
      <c r="B1928" s="2">
        <v>0</v>
      </c>
      <c r="C1928" s="2">
        <v>63</v>
      </c>
      <c r="D1928" s="2">
        <v>1</v>
      </c>
      <c r="E1928" s="2">
        <v>0</v>
      </c>
      <c r="F1928" s="2">
        <v>0</v>
      </c>
      <c r="G1928" s="2">
        <v>0</v>
      </c>
      <c r="H1928" s="2">
        <v>0</v>
      </c>
      <c r="I1928" s="2">
        <v>1</v>
      </c>
      <c r="J1928" s="2">
        <v>0</v>
      </c>
      <c r="K1928" s="2">
        <v>235</v>
      </c>
      <c r="L1928" s="2">
        <v>131.5</v>
      </c>
      <c r="M1928" s="2">
        <v>91</v>
      </c>
      <c r="N1928" s="2">
        <v>24.69</v>
      </c>
      <c r="O1928" s="2">
        <v>80</v>
      </c>
      <c r="P1928" s="2">
        <v>68</v>
      </c>
      <c r="Q1928" s="1">
        <f t="shared" ref="Q1928:Q1991" si="181">A$2+SUMPRODUCT($B$2:$P$2,B1928:P1928)</f>
        <v>-1.5515860506910322</v>
      </c>
      <c r="R1928" s="1">
        <f t="shared" ref="R1928:R1991" si="182">EXP(Q1928)</f>
        <v>0.2119116046010194</v>
      </c>
      <c r="S1928" s="1">
        <f t="shared" ref="S1928:S1991" si="183">R1928/(1+R1928)</f>
        <v>0.17485731120693745</v>
      </c>
      <c r="T1928" s="1">
        <f t="shared" ref="T1928:T1991" si="184">IF(A1928=1,S1928,1-S1928)</f>
        <v>0.82514268879306252</v>
      </c>
      <c r="U1928" s="1">
        <f t="shared" ref="U1928:U1991" si="185">LOG(T1928)</f>
        <v>-8.3470944059627045E-2</v>
      </c>
      <c r="V1928" s="10">
        <f t="shared" si="180"/>
        <v>1</v>
      </c>
      <c r="W1928" s="1"/>
      <c r="X1928" s="1"/>
      <c r="Y1928" s="10"/>
      <c r="Z1928" s="12"/>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row>
    <row r="1929" spans="1:61" ht="15" thickBot="1">
      <c r="A1929" s="2">
        <v>0</v>
      </c>
      <c r="B1929" s="2">
        <v>0</v>
      </c>
      <c r="C1929" s="2">
        <v>38</v>
      </c>
      <c r="D1929" s="2">
        <v>4</v>
      </c>
      <c r="E1929" s="2">
        <v>1</v>
      </c>
      <c r="F1929" s="2">
        <v>15</v>
      </c>
      <c r="G1929" s="2">
        <v>0</v>
      </c>
      <c r="H1929" s="2">
        <v>0</v>
      </c>
      <c r="I1929" s="2">
        <v>0</v>
      </c>
      <c r="J1929" s="2">
        <v>0</v>
      </c>
      <c r="K1929" s="2">
        <v>178</v>
      </c>
      <c r="L1929" s="2">
        <v>96</v>
      </c>
      <c r="M1929" s="2">
        <v>67</v>
      </c>
      <c r="N1929" s="2">
        <v>20.399999999999999</v>
      </c>
      <c r="O1929" s="2">
        <v>65</v>
      </c>
      <c r="P1929" s="2">
        <v>82</v>
      </c>
      <c r="Q1929" s="1">
        <f t="shared" si="181"/>
        <v>-3.6349305509192984</v>
      </c>
      <c r="R1929" s="1">
        <f t="shared" si="182"/>
        <v>2.6385766791041283E-2</v>
      </c>
      <c r="S1929" s="1">
        <f t="shared" si="183"/>
        <v>2.5707455856033009E-2</v>
      </c>
      <c r="T1929" s="1">
        <f t="shared" si="184"/>
        <v>0.97429254414396704</v>
      </c>
      <c r="U1929" s="1">
        <f t="shared" si="185"/>
        <v>-1.1310620912692341E-2</v>
      </c>
      <c r="V1929" s="10">
        <f t="shared" si="180"/>
        <v>0</v>
      </c>
      <c r="W1929" s="1"/>
      <c r="X1929" s="1"/>
      <c r="Y1929" s="10"/>
      <c r="Z1929" s="12"/>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row>
    <row r="1930" spans="1:61" ht="15" thickBot="1">
      <c r="A1930" s="2">
        <v>0</v>
      </c>
      <c r="B1930" s="2">
        <v>0</v>
      </c>
      <c r="C1930" s="2">
        <v>56</v>
      </c>
      <c r="D1930" s="2">
        <v>3</v>
      </c>
      <c r="E1930" s="2">
        <v>0</v>
      </c>
      <c r="F1930" s="2">
        <v>0</v>
      </c>
      <c r="G1930" s="2">
        <v>0</v>
      </c>
      <c r="H1930" s="2">
        <v>0</v>
      </c>
      <c r="I1930" s="2">
        <v>0</v>
      </c>
      <c r="J1930" s="2">
        <v>0</v>
      </c>
      <c r="K1930" s="2">
        <v>207</v>
      </c>
      <c r="L1930" s="2">
        <v>120</v>
      </c>
      <c r="M1930" s="2">
        <v>60</v>
      </c>
      <c r="N1930" s="2">
        <v>22.89</v>
      </c>
      <c r="O1930" s="2">
        <v>75</v>
      </c>
      <c r="P1930" s="2">
        <v>71</v>
      </c>
      <c r="Q1930" s="1">
        <f t="shared" si="181"/>
        <v>-2.4144972163244711</v>
      </c>
      <c r="R1930" s="1">
        <f t="shared" si="182"/>
        <v>8.9412282658430278E-2</v>
      </c>
      <c r="S1930" s="1">
        <f t="shared" si="183"/>
        <v>8.2073870546275296E-2</v>
      </c>
      <c r="T1930" s="1">
        <f t="shared" si="184"/>
        <v>0.91792612945372465</v>
      </c>
      <c r="U1930" s="1">
        <f t="shared" si="185"/>
        <v>-3.7192267449604889E-2</v>
      </c>
      <c r="V1930" s="10">
        <f t="shared" si="180"/>
        <v>0</v>
      </c>
      <c r="W1930" s="1"/>
      <c r="X1930" s="1"/>
      <c r="Y1930" s="10"/>
      <c r="Z1930" s="12"/>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row>
    <row r="1931" spans="1:61" ht="15" thickBot="1">
      <c r="A1931" s="2">
        <v>0</v>
      </c>
      <c r="B1931" s="2">
        <v>0</v>
      </c>
      <c r="C1931" s="2">
        <v>38</v>
      </c>
      <c r="D1931" s="2">
        <v>1</v>
      </c>
      <c r="E1931" s="2">
        <v>1</v>
      </c>
      <c r="F1931" s="2">
        <v>10</v>
      </c>
      <c r="G1931" s="2">
        <v>0</v>
      </c>
      <c r="H1931" s="2">
        <v>0</v>
      </c>
      <c r="I1931" s="2">
        <v>0</v>
      </c>
      <c r="J1931" s="2">
        <v>0</v>
      </c>
      <c r="K1931" s="2">
        <v>220</v>
      </c>
      <c r="L1931" s="2">
        <v>114</v>
      </c>
      <c r="M1931" s="2">
        <v>73.5</v>
      </c>
      <c r="N1931" s="2">
        <v>27.06</v>
      </c>
      <c r="O1931" s="2">
        <v>68</v>
      </c>
      <c r="P1931" s="2">
        <v>67</v>
      </c>
      <c r="Q1931" s="1">
        <f t="shared" si="181"/>
        <v>-3.3101907027007726</v>
      </c>
      <c r="R1931" s="1">
        <f t="shared" si="182"/>
        <v>3.6509210684742811E-2</v>
      </c>
      <c r="S1931" s="1">
        <f t="shared" si="183"/>
        <v>3.5223238065220812E-2</v>
      </c>
      <c r="T1931" s="1">
        <f t="shared" si="184"/>
        <v>0.96477676193477924</v>
      </c>
      <c r="U1931" s="1">
        <f t="shared" si="185"/>
        <v>-1.5573165698365038E-2</v>
      </c>
      <c r="V1931" s="10">
        <f t="shared" si="180"/>
        <v>0</v>
      </c>
      <c r="W1931" s="1"/>
      <c r="X1931" s="1"/>
      <c r="Y1931" s="10"/>
      <c r="Z1931" s="12"/>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row>
    <row r="1932" spans="1:61" ht="15" thickBot="1">
      <c r="A1932" s="2">
        <v>0</v>
      </c>
      <c r="B1932" s="2">
        <v>1</v>
      </c>
      <c r="C1932" s="2">
        <v>48</v>
      </c>
      <c r="D1932" s="2">
        <v>4</v>
      </c>
      <c r="E1932" s="2">
        <v>0</v>
      </c>
      <c r="F1932" s="2">
        <v>0</v>
      </c>
      <c r="G1932" s="2">
        <v>0</v>
      </c>
      <c r="H1932" s="2">
        <v>0</v>
      </c>
      <c r="I1932" s="2">
        <v>1</v>
      </c>
      <c r="J1932" s="2">
        <v>0</v>
      </c>
      <c r="K1932" s="2">
        <v>205</v>
      </c>
      <c r="L1932" s="2">
        <v>148</v>
      </c>
      <c r="M1932" s="2">
        <v>103</v>
      </c>
      <c r="N1932" s="2">
        <v>28.31</v>
      </c>
      <c r="O1932" s="2">
        <v>75</v>
      </c>
      <c r="P1932" s="2">
        <v>60</v>
      </c>
      <c r="Q1932" s="1">
        <f t="shared" si="181"/>
        <v>-1.9685656092789223</v>
      </c>
      <c r="R1932" s="1">
        <f t="shared" si="182"/>
        <v>0.13965703536883484</v>
      </c>
      <c r="S1932" s="1">
        <f t="shared" si="183"/>
        <v>0.12254303797952398</v>
      </c>
      <c r="T1932" s="1">
        <f t="shared" si="184"/>
        <v>0.87745696202047596</v>
      </c>
      <c r="U1932" s="1">
        <f t="shared" si="185"/>
        <v>-5.6774175848348006E-2</v>
      </c>
      <c r="V1932" s="10">
        <f t="shared" si="180"/>
        <v>1</v>
      </c>
      <c r="W1932" s="1"/>
      <c r="X1932" s="1"/>
      <c r="Y1932" s="10"/>
      <c r="Z1932" s="12"/>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row>
    <row r="1933" spans="1:61" ht="15" thickBot="1">
      <c r="A1933" s="2">
        <v>0</v>
      </c>
      <c r="B1933" s="2">
        <v>1</v>
      </c>
      <c r="C1933" s="2">
        <v>56</v>
      </c>
      <c r="D1933" s="2">
        <v>1</v>
      </c>
      <c r="E1933" s="2">
        <v>1</v>
      </c>
      <c r="F1933" s="2">
        <v>20</v>
      </c>
      <c r="G1933" s="2">
        <v>0</v>
      </c>
      <c r="H1933" s="2">
        <v>0</v>
      </c>
      <c r="I1933" s="2">
        <v>1</v>
      </c>
      <c r="J1933" s="2">
        <v>0</v>
      </c>
      <c r="K1933" s="2">
        <v>197</v>
      </c>
      <c r="L1933" s="2">
        <v>140</v>
      </c>
      <c r="M1933" s="2">
        <v>86</v>
      </c>
      <c r="N1933" s="2">
        <v>25.16</v>
      </c>
      <c r="O1933" s="2">
        <v>90</v>
      </c>
      <c r="P1933" s="2">
        <v>71</v>
      </c>
      <c r="Q1933" s="1">
        <f t="shared" si="181"/>
        <v>-0.95309198027802111</v>
      </c>
      <c r="R1933" s="1">
        <f t="shared" si="182"/>
        <v>0.38554707462161342</v>
      </c>
      <c r="S1933" s="1">
        <f t="shared" si="183"/>
        <v>0.27826342510008517</v>
      </c>
      <c r="T1933" s="1">
        <f t="shared" si="184"/>
        <v>0.72173657489991483</v>
      </c>
      <c r="U1933" s="1">
        <f t="shared" si="185"/>
        <v>-0.14162128573073623</v>
      </c>
      <c r="V1933" s="10">
        <f t="shared" si="180"/>
        <v>1</v>
      </c>
      <c r="W1933" s="1"/>
      <c r="X1933" s="1"/>
      <c r="Y1933" s="10"/>
      <c r="Z1933" s="12"/>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row>
    <row r="1934" spans="1:61" ht="15" thickBot="1">
      <c r="A1934" s="2">
        <v>0</v>
      </c>
      <c r="B1934" s="2">
        <v>1</v>
      </c>
      <c r="C1934" s="2">
        <v>41</v>
      </c>
      <c r="D1934" s="2">
        <v>4</v>
      </c>
      <c r="E1934" s="2">
        <v>1</v>
      </c>
      <c r="F1934" s="2">
        <v>10</v>
      </c>
      <c r="G1934" s="2">
        <v>0</v>
      </c>
      <c r="H1934" s="2">
        <v>0</v>
      </c>
      <c r="I1934" s="2">
        <v>0</v>
      </c>
      <c r="J1934" s="2">
        <v>0</v>
      </c>
      <c r="K1934" s="2">
        <v>213</v>
      </c>
      <c r="L1934" s="2">
        <v>120</v>
      </c>
      <c r="M1934" s="2">
        <v>78</v>
      </c>
      <c r="N1934" s="2">
        <v>28.78</v>
      </c>
      <c r="O1934" s="2">
        <v>80</v>
      </c>
      <c r="P1934" s="2">
        <v>70</v>
      </c>
      <c r="Q1934" s="1">
        <f t="shared" si="181"/>
        <v>-2.6511908031480047</v>
      </c>
      <c r="R1934" s="1">
        <f t="shared" si="182"/>
        <v>7.0567131445768316E-2</v>
      </c>
      <c r="S1934" s="1">
        <f t="shared" si="183"/>
        <v>6.5915652903026783E-2</v>
      </c>
      <c r="T1934" s="1">
        <f t="shared" si="184"/>
        <v>0.93408434709697319</v>
      </c>
      <c r="U1934" s="1">
        <f t="shared" si="185"/>
        <v>-2.9613905542033973E-2</v>
      </c>
      <c r="V1934" s="10">
        <f t="shared" si="180"/>
        <v>0</v>
      </c>
      <c r="W1934" s="1"/>
      <c r="X1934" s="1"/>
      <c r="Y1934" s="10"/>
      <c r="Z1934" s="12"/>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row>
    <row r="1935" spans="1:61" ht="15" thickBot="1">
      <c r="A1935" s="2">
        <v>0</v>
      </c>
      <c r="B1935" s="2">
        <v>1</v>
      </c>
      <c r="C1935" s="2">
        <v>48</v>
      </c>
      <c r="D1935" s="2">
        <v>1</v>
      </c>
      <c r="E1935" s="2">
        <v>0</v>
      </c>
      <c r="F1935" s="2">
        <v>0</v>
      </c>
      <c r="G1935" s="2">
        <v>0</v>
      </c>
      <c r="H1935" s="2">
        <v>0</v>
      </c>
      <c r="I1935" s="2">
        <v>1</v>
      </c>
      <c r="J1935" s="2">
        <v>0</v>
      </c>
      <c r="K1935" s="2">
        <v>232</v>
      </c>
      <c r="L1935" s="2">
        <v>130.5</v>
      </c>
      <c r="M1935" s="2">
        <v>90</v>
      </c>
      <c r="N1935" s="2">
        <v>29.07</v>
      </c>
      <c r="O1935" s="2">
        <v>85</v>
      </c>
      <c r="P1935" s="2">
        <v>118</v>
      </c>
      <c r="Q1935" s="1">
        <f t="shared" si="181"/>
        <v>-1.5951424786521287</v>
      </c>
      <c r="R1935" s="1">
        <f t="shared" si="182"/>
        <v>0.20287962042833824</v>
      </c>
      <c r="S1935" s="1">
        <f t="shared" si="183"/>
        <v>0.16866161582826883</v>
      </c>
      <c r="T1935" s="1">
        <f t="shared" si="184"/>
        <v>0.83133838417173123</v>
      </c>
      <c r="U1935" s="1">
        <f t="shared" si="185"/>
        <v>-8.0222166991033989E-2</v>
      </c>
      <c r="V1935" s="10">
        <f t="shared" si="180"/>
        <v>1</v>
      </c>
      <c r="W1935" s="1"/>
      <c r="X1935" s="1"/>
      <c r="Y1935" s="10"/>
      <c r="Z1935" s="12"/>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row>
    <row r="1936" spans="1:61" ht="15" thickBot="1">
      <c r="A1936" s="2">
        <v>0</v>
      </c>
      <c r="B1936" s="2">
        <v>1</v>
      </c>
      <c r="C1936" s="2">
        <v>57</v>
      </c>
      <c r="D1936" s="2">
        <v>3</v>
      </c>
      <c r="E1936" s="2">
        <v>0</v>
      </c>
      <c r="F1936" s="2">
        <v>0</v>
      </c>
      <c r="G1936" s="2">
        <v>0</v>
      </c>
      <c r="H1936" s="2">
        <v>0</v>
      </c>
      <c r="I1936" s="2">
        <v>0</v>
      </c>
      <c r="J1936" s="2">
        <v>0</v>
      </c>
      <c r="K1936" s="2">
        <v>238</v>
      </c>
      <c r="L1936" s="2">
        <v>128.5</v>
      </c>
      <c r="M1936" s="2">
        <v>87.5</v>
      </c>
      <c r="N1936" s="2">
        <v>25.38</v>
      </c>
      <c r="O1936" s="2">
        <v>80</v>
      </c>
      <c r="P1936" s="2">
        <v>89</v>
      </c>
      <c r="Q1936" s="1">
        <f t="shared" si="181"/>
        <v>-1.5784138652182822</v>
      </c>
      <c r="R1936" s="1">
        <f t="shared" si="182"/>
        <v>0.20630206170785764</v>
      </c>
      <c r="S1936" s="1">
        <f t="shared" si="183"/>
        <v>0.17102023469625793</v>
      </c>
      <c r="T1936" s="1">
        <f t="shared" si="184"/>
        <v>0.82897976530374207</v>
      </c>
      <c r="U1936" s="1">
        <f t="shared" si="185"/>
        <v>-8.1456070082028653E-2</v>
      </c>
      <c r="V1936" s="10">
        <f t="shared" si="180"/>
        <v>1</v>
      </c>
      <c r="W1936" s="1"/>
      <c r="X1936" s="1"/>
      <c r="Y1936" s="10"/>
      <c r="Z1936" s="12"/>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row>
    <row r="1937" spans="1:61" ht="15" thickBot="1">
      <c r="A1937" s="2">
        <v>0</v>
      </c>
      <c r="B1937" s="2">
        <v>1</v>
      </c>
      <c r="C1937" s="2">
        <v>44</v>
      </c>
      <c r="D1937" s="2">
        <v>1</v>
      </c>
      <c r="E1937" s="2">
        <v>1</v>
      </c>
      <c r="F1937" s="2">
        <v>20</v>
      </c>
      <c r="G1937" s="2">
        <v>0</v>
      </c>
      <c r="H1937" s="2">
        <v>0</v>
      </c>
      <c r="I1937" s="2">
        <v>0</v>
      </c>
      <c r="J1937" s="2">
        <v>0</v>
      </c>
      <c r="K1937" s="2">
        <v>258</v>
      </c>
      <c r="L1937" s="2">
        <v>116</v>
      </c>
      <c r="M1937" s="2">
        <v>67</v>
      </c>
      <c r="N1937" s="2">
        <v>28.3</v>
      </c>
      <c r="O1937" s="2">
        <v>75</v>
      </c>
      <c r="P1937" s="2">
        <v>79</v>
      </c>
      <c r="Q1937" s="1">
        <f t="shared" si="181"/>
        <v>-1.9764445267792956</v>
      </c>
      <c r="R1937" s="1">
        <f t="shared" si="182"/>
        <v>0.13856101251547998</v>
      </c>
      <c r="S1937" s="1">
        <f t="shared" si="183"/>
        <v>0.12169836398082012</v>
      </c>
      <c r="T1937" s="1">
        <f t="shared" si="184"/>
        <v>0.87830163601917988</v>
      </c>
      <c r="U1937" s="1">
        <f t="shared" si="185"/>
        <v>-5.6356308283462046E-2</v>
      </c>
      <c r="V1937" s="10">
        <f t="shared" si="180"/>
        <v>1</v>
      </c>
      <c r="W1937" s="1"/>
      <c r="X1937" s="1"/>
      <c r="Y1937" s="10"/>
      <c r="Z1937" s="12"/>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row>
    <row r="1938" spans="1:61" ht="15" thickBot="1">
      <c r="A1938" s="2">
        <v>0</v>
      </c>
      <c r="B1938" s="2">
        <v>1</v>
      </c>
      <c r="C1938" s="2">
        <v>40</v>
      </c>
      <c r="D1938" s="2">
        <v>3</v>
      </c>
      <c r="E1938" s="2">
        <v>1</v>
      </c>
      <c r="F1938" s="2">
        <v>40</v>
      </c>
      <c r="G1938" s="2">
        <v>0</v>
      </c>
      <c r="H1938" s="2">
        <v>0</v>
      </c>
      <c r="I1938" s="2">
        <v>0</v>
      </c>
      <c r="J1938" s="2">
        <v>0</v>
      </c>
      <c r="K1938" s="2">
        <v>208</v>
      </c>
      <c r="L1938" s="2">
        <v>120</v>
      </c>
      <c r="M1938" s="2">
        <v>80</v>
      </c>
      <c r="N1938" s="2">
        <v>25.98</v>
      </c>
      <c r="O1938" s="2">
        <v>75</v>
      </c>
      <c r="P1938" s="2">
        <v>66</v>
      </c>
      <c r="Q1938" s="1">
        <f t="shared" si="181"/>
        <v>-2.1822805191651087</v>
      </c>
      <c r="R1938" s="1">
        <f t="shared" si="182"/>
        <v>0.11278403099141306</v>
      </c>
      <c r="S1938" s="1">
        <f t="shared" si="183"/>
        <v>0.10135302794642942</v>
      </c>
      <c r="T1938" s="1">
        <f t="shared" si="184"/>
        <v>0.89864697205357058</v>
      </c>
      <c r="U1938" s="1">
        <f t="shared" si="185"/>
        <v>-4.6410884685218694E-2</v>
      </c>
      <c r="V1938" s="10">
        <f t="shared" si="180"/>
        <v>1</v>
      </c>
      <c r="W1938" s="1"/>
      <c r="X1938" s="1"/>
      <c r="Y1938" s="10"/>
      <c r="Z1938" s="12"/>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row>
    <row r="1939" spans="1:61" ht="15" thickBot="1">
      <c r="A1939" s="2">
        <v>0</v>
      </c>
      <c r="B1939" s="2">
        <v>0</v>
      </c>
      <c r="C1939" s="2">
        <v>45</v>
      </c>
      <c r="D1939" s="2">
        <v>3</v>
      </c>
      <c r="E1939" s="2">
        <v>1</v>
      </c>
      <c r="F1939" s="2">
        <v>5</v>
      </c>
      <c r="G1939" s="2">
        <v>0</v>
      </c>
      <c r="H1939" s="2">
        <v>0</v>
      </c>
      <c r="I1939" s="2">
        <v>0</v>
      </c>
      <c r="J1939" s="2">
        <v>0</v>
      </c>
      <c r="K1939" s="2">
        <v>268</v>
      </c>
      <c r="L1939" s="2">
        <v>100</v>
      </c>
      <c r="M1939" s="2">
        <v>70</v>
      </c>
      <c r="N1939" s="2">
        <v>23.45</v>
      </c>
      <c r="O1939" s="2">
        <v>73</v>
      </c>
      <c r="P1939" s="2">
        <v>87</v>
      </c>
      <c r="Q1939" s="1">
        <f t="shared" si="181"/>
        <v>-3.0367549394432496</v>
      </c>
      <c r="R1939" s="1">
        <f t="shared" si="182"/>
        <v>4.7990368740679148E-2</v>
      </c>
      <c r="S1939" s="1">
        <f t="shared" si="183"/>
        <v>4.5792757426145934E-2</v>
      </c>
      <c r="T1939" s="1">
        <f t="shared" si="184"/>
        <v>0.95420724257385403</v>
      </c>
      <c r="U1939" s="1">
        <f t="shared" si="185"/>
        <v>-2.0357291405344122E-2</v>
      </c>
      <c r="V1939" s="10">
        <f t="shared" si="180"/>
        <v>0</v>
      </c>
      <c r="W1939" s="1"/>
      <c r="X1939" s="1"/>
      <c r="Y1939" s="10"/>
      <c r="Z1939" s="12"/>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row>
    <row r="1940" spans="1:61" ht="15" thickBot="1">
      <c r="A1940" s="2">
        <v>0</v>
      </c>
      <c r="B1940" s="2">
        <v>1</v>
      </c>
      <c r="C1940" s="2">
        <v>57</v>
      </c>
      <c r="D1940" s="2">
        <v>3</v>
      </c>
      <c r="E1940" s="2">
        <v>0</v>
      </c>
      <c r="F1940" s="2">
        <v>0</v>
      </c>
      <c r="G1940" s="2">
        <v>0</v>
      </c>
      <c r="H1940" s="2">
        <v>0</v>
      </c>
      <c r="I1940" s="2">
        <v>0</v>
      </c>
      <c r="J1940" s="2">
        <v>0</v>
      </c>
      <c r="K1940" s="2">
        <v>314</v>
      </c>
      <c r="L1940" s="2">
        <v>109.5</v>
      </c>
      <c r="M1940" s="2">
        <v>72</v>
      </c>
      <c r="N1940" s="2">
        <v>25.62</v>
      </c>
      <c r="O1940" s="2">
        <v>72</v>
      </c>
      <c r="P1940" s="2">
        <v>71</v>
      </c>
      <c r="Q1940" s="1">
        <f t="shared" si="181"/>
        <v>-1.7307630088185624</v>
      </c>
      <c r="R1940" s="1">
        <f t="shared" si="182"/>
        <v>0.17714919199449111</v>
      </c>
      <c r="S1940" s="1">
        <f t="shared" si="183"/>
        <v>0.15049000857260933</v>
      </c>
      <c r="T1940" s="1">
        <f t="shared" si="184"/>
        <v>0.8495099914273907</v>
      </c>
      <c r="U1940" s="1">
        <f t="shared" si="185"/>
        <v>-7.083150885348255E-2</v>
      </c>
      <c r="V1940" s="10">
        <f t="shared" si="180"/>
        <v>1</v>
      </c>
      <c r="W1940" s="1"/>
      <c r="X1940" s="1"/>
      <c r="Y1940" s="10"/>
      <c r="Z1940" s="12"/>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row>
    <row r="1941" spans="1:61" ht="15" thickBot="1">
      <c r="A1941" s="2">
        <v>0</v>
      </c>
      <c r="B1941" s="2">
        <v>1</v>
      </c>
      <c r="C1941" s="2">
        <v>42</v>
      </c>
      <c r="D1941" s="2">
        <v>4</v>
      </c>
      <c r="E1941" s="2">
        <v>1</v>
      </c>
      <c r="F1941" s="2">
        <v>20</v>
      </c>
      <c r="G1941" s="2">
        <v>0</v>
      </c>
      <c r="H1941" s="2">
        <v>0</v>
      </c>
      <c r="I1941" s="2">
        <v>1</v>
      </c>
      <c r="J1941" s="2">
        <v>0</v>
      </c>
      <c r="K1941" s="2">
        <v>260</v>
      </c>
      <c r="L1941" s="2">
        <v>132</v>
      </c>
      <c r="M1941" s="2">
        <v>86</v>
      </c>
      <c r="N1941" s="2">
        <v>29.76</v>
      </c>
      <c r="O1941" s="2">
        <v>75</v>
      </c>
      <c r="P1941" s="2">
        <v>66</v>
      </c>
      <c r="Q1941" s="1">
        <f t="shared" si="181"/>
        <v>-1.9159616133385802</v>
      </c>
      <c r="R1941" s="1">
        <f t="shared" si="182"/>
        <v>0.1472002148162973</v>
      </c>
      <c r="S1941" s="1">
        <f t="shared" si="183"/>
        <v>0.12831257605706486</v>
      </c>
      <c r="T1941" s="1">
        <f t="shared" si="184"/>
        <v>0.87168742394293508</v>
      </c>
      <c r="U1941" s="1">
        <f t="shared" si="185"/>
        <v>-5.9639219646531592E-2</v>
      </c>
      <c r="V1941" s="10">
        <f t="shared" si="180"/>
        <v>1</v>
      </c>
      <c r="W1941" s="1"/>
      <c r="X1941" s="1"/>
      <c r="Y1941" s="10"/>
      <c r="Z1941" s="12"/>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row>
    <row r="1942" spans="1:61" ht="15" thickBot="1">
      <c r="A1942" s="2">
        <v>0</v>
      </c>
      <c r="B1942" s="2">
        <v>1</v>
      </c>
      <c r="C1942" s="2">
        <v>38</v>
      </c>
      <c r="D1942" s="2">
        <v>2</v>
      </c>
      <c r="E1942" s="2">
        <v>0</v>
      </c>
      <c r="F1942" s="2">
        <v>0</v>
      </c>
      <c r="G1942" s="2">
        <v>0</v>
      </c>
      <c r="H1942" s="2">
        <v>0</v>
      </c>
      <c r="I1942" s="2">
        <v>0</v>
      </c>
      <c r="J1942" s="2">
        <v>0</v>
      </c>
      <c r="K1942" s="2">
        <v>148</v>
      </c>
      <c r="L1942" s="2">
        <v>115</v>
      </c>
      <c r="M1942" s="2">
        <v>75</v>
      </c>
      <c r="N1942" s="2">
        <v>26.49</v>
      </c>
      <c r="O1942" s="2">
        <v>75</v>
      </c>
      <c r="P1942" s="2">
        <v>74</v>
      </c>
      <c r="Q1942" s="1">
        <f t="shared" si="181"/>
        <v>-3.1824904312524387</v>
      </c>
      <c r="R1942" s="1">
        <f t="shared" si="182"/>
        <v>4.1482217761285134E-2</v>
      </c>
      <c r="S1942" s="1">
        <f t="shared" si="183"/>
        <v>3.9829981783513407E-2</v>
      </c>
      <c r="T1942" s="1">
        <f t="shared" si="184"/>
        <v>0.96017001821648662</v>
      </c>
      <c r="U1942" s="1">
        <f t="shared" si="185"/>
        <v>-1.7651859215038587E-2</v>
      </c>
      <c r="V1942" s="10">
        <f t="shared" si="180"/>
        <v>0</v>
      </c>
      <c r="W1942" s="1"/>
      <c r="X1942" s="1"/>
      <c r="Y1942" s="10"/>
      <c r="Z1942" s="12"/>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row>
    <row r="1943" spans="1:61" ht="15" thickBot="1">
      <c r="A1943" s="2">
        <v>1</v>
      </c>
      <c r="B1943" s="2">
        <v>1</v>
      </c>
      <c r="C1943" s="2">
        <v>41</v>
      </c>
      <c r="D1943" s="2">
        <v>2</v>
      </c>
      <c r="E1943" s="2">
        <v>1</v>
      </c>
      <c r="F1943" s="2">
        <v>20</v>
      </c>
      <c r="G1943" s="2">
        <v>0</v>
      </c>
      <c r="H1943" s="2">
        <v>0</v>
      </c>
      <c r="I1943" s="2">
        <v>0</v>
      </c>
      <c r="J1943" s="2">
        <v>0</v>
      </c>
      <c r="K1943" s="2">
        <v>199</v>
      </c>
      <c r="L1943" s="2">
        <v>139</v>
      </c>
      <c r="M1943" s="2">
        <v>80</v>
      </c>
      <c r="N1943" s="2">
        <v>25.51</v>
      </c>
      <c r="O1943" s="2">
        <v>62</v>
      </c>
      <c r="P1943" s="2">
        <v>62</v>
      </c>
      <c r="Q1943" s="1">
        <f t="shared" si="181"/>
        <v>-2.1481865246890504</v>
      </c>
      <c r="R1943" s="1">
        <f t="shared" si="182"/>
        <v>0.11669559057387287</v>
      </c>
      <c r="S1943" s="1">
        <f t="shared" si="183"/>
        <v>0.10450080716617022</v>
      </c>
      <c r="T1943" s="1">
        <f t="shared" si="184"/>
        <v>0.10450080716617022</v>
      </c>
      <c r="U1943" s="1">
        <f t="shared" si="185"/>
        <v>-0.98088035504134941</v>
      </c>
      <c r="V1943" s="10">
        <f t="shared" si="180"/>
        <v>1</v>
      </c>
      <c r="W1943" s="1"/>
      <c r="X1943" s="1"/>
      <c r="Y1943" s="10"/>
      <c r="Z1943" s="12"/>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row>
    <row r="1944" spans="1:61" ht="15" thickBot="1">
      <c r="A1944" s="2">
        <v>1</v>
      </c>
      <c r="B1944" s="2">
        <v>0</v>
      </c>
      <c r="C1944" s="2">
        <v>63</v>
      </c>
      <c r="D1944" s="2">
        <v>1</v>
      </c>
      <c r="E1944" s="2">
        <v>0</v>
      </c>
      <c r="F1944" s="2">
        <v>0</v>
      </c>
      <c r="G1944" s="2">
        <v>0</v>
      </c>
      <c r="H1944" s="2">
        <v>0</v>
      </c>
      <c r="I1944" s="2">
        <v>1</v>
      </c>
      <c r="J1944" s="2">
        <v>0</v>
      </c>
      <c r="K1944" s="2">
        <v>275</v>
      </c>
      <c r="L1944" s="2">
        <v>148</v>
      </c>
      <c r="M1944" s="2">
        <v>75</v>
      </c>
      <c r="N1944" s="2">
        <v>28.87</v>
      </c>
      <c r="O1944" s="2">
        <v>70</v>
      </c>
      <c r="P1944" s="2">
        <v>83</v>
      </c>
      <c r="Q1944" s="1">
        <f t="shared" si="181"/>
        <v>-0.97202018946423063</v>
      </c>
      <c r="R1944" s="1">
        <f t="shared" si="182"/>
        <v>0.37831799157341367</v>
      </c>
      <c r="S1944" s="1">
        <f t="shared" si="183"/>
        <v>0.27447801877819661</v>
      </c>
      <c r="T1944" s="1">
        <f t="shared" si="184"/>
        <v>0.27447801877819661</v>
      </c>
      <c r="U1944" s="1">
        <f t="shared" si="185"/>
        <v>-0.56149242974058167</v>
      </c>
      <c r="V1944" s="10">
        <f t="shared" si="180"/>
        <v>1</v>
      </c>
      <c r="W1944" s="1"/>
      <c r="X1944" s="1"/>
      <c r="Y1944" s="10"/>
      <c r="Z1944" s="12"/>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row>
    <row r="1945" spans="1:61" ht="15" thickBot="1">
      <c r="A1945" s="2">
        <v>1</v>
      </c>
      <c r="B1945" s="2">
        <v>1</v>
      </c>
      <c r="C1945" s="2">
        <v>52</v>
      </c>
      <c r="D1945" s="2">
        <v>4</v>
      </c>
      <c r="E1945" s="2">
        <v>1</v>
      </c>
      <c r="F1945" s="2">
        <v>30</v>
      </c>
      <c r="G1945" s="2">
        <v>0</v>
      </c>
      <c r="H1945" s="2">
        <v>0</v>
      </c>
      <c r="I1945" s="2">
        <v>0</v>
      </c>
      <c r="J1945" s="2">
        <v>0</v>
      </c>
      <c r="K1945" s="2">
        <v>346</v>
      </c>
      <c r="L1945" s="2">
        <v>133</v>
      </c>
      <c r="M1945" s="2">
        <v>96</v>
      </c>
      <c r="N1945" s="2">
        <v>25.95</v>
      </c>
      <c r="O1945" s="2">
        <v>65</v>
      </c>
      <c r="P1945" s="2">
        <v>126</v>
      </c>
      <c r="Q1945" s="1">
        <f t="shared" si="181"/>
        <v>-0.73738246167494914</v>
      </c>
      <c r="R1945" s="1">
        <f t="shared" si="182"/>
        <v>0.47836441538199759</v>
      </c>
      <c r="S1945" s="1">
        <f t="shared" si="183"/>
        <v>0.32357679230150571</v>
      </c>
      <c r="T1945" s="1">
        <f t="shared" si="184"/>
        <v>0.32357679230150571</v>
      </c>
      <c r="U1945" s="1">
        <f t="shared" si="185"/>
        <v>-0.49002263457777878</v>
      </c>
      <c r="V1945" s="10">
        <f t="shared" si="180"/>
        <v>1</v>
      </c>
      <c r="W1945" s="1"/>
      <c r="X1945" s="1"/>
      <c r="Y1945" s="10"/>
      <c r="Z1945" s="12"/>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row>
    <row r="1946" spans="1:61" ht="15" thickBot="1">
      <c r="A1946" s="2">
        <v>0</v>
      </c>
      <c r="B1946" s="2">
        <v>0</v>
      </c>
      <c r="C1946" s="2">
        <v>48</v>
      </c>
      <c r="D1946" s="2">
        <v>2</v>
      </c>
      <c r="E1946" s="2">
        <v>0</v>
      </c>
      <c r="F1946" s="2">
        <v>0</v>
      </c>
      <c r="G1946" s="2">
        <v>0</v>
      </c>
      <c r="H1946" s="2">
        <v>0</v>
      </c>
      <c r="I1946" s="2">
        <v>0</v>
      </c>
      <c r="J1946" s="2">
        <v>0</v>
      </c>
      <c r="K1946" s="2">
        <v>237</v>
      </c>
      <c r="L1946" s="2">
        <v>124.5</v>
      </c>
      <c r="M1946" s="2">
        <v>66.5</v>
      </c>
      <c r="N1946" s="2">
        <v>33.29</v>
      </c>
      <c r="O1946" s="2">
        <v>80</v>
      </c>
      <c r="P1946" s="2">
        <v>91</v>
      </c>
      <c r="Q1946" s="1">
        <f t="shared" si="181"/>
        <v>-2.5690656102344462</v>
      </c>
      <c r="R1946" s="1">
        <f t="shared" si="182"/>
        <v>7.6607092875654426E-2</v>
      </c>
      <c r="S1946" s="1">
        <f t="shared" si="183"/>
        <v>7.1156035830150677E-2</v>
      </c>
      <c r="T1946" s="1">
        <f t="shared" si="184"/>
        <v>0.92884396416984938</v>
      </c>
      <c r="U1946" s="1">
        <f t="shared" si="185"/>
        <v>-3.2057236697029638E-2</v>
      </c>
      <c r="V1946" s="10">
        <f t="shared" si="180"/>
        <v>0</v>
      </c>
      <c r="W1946" s="1"/>
      <c r="X1946" s="1"/>
      <c r="Y1946" s="10"/>
      <c r="Z1946" s="12"/>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row>
    <row r="1947" spans="1:61" ht="15" thickBot="1">
      <c r="A1947" s="2">
        <v>0</v>
      </c>
      <c r="B1947" s="2">
        <v>1</v>
      </c>
      <c r="C1947" s="2">
        <v>44</v>
      </c>
      <c r="D1947" s="2">
        <v>1</v>
      </c>
      <c r="E1947" s="2">
        <v>1</v>
      </c>
      <c r="F1947" s="2">
        <v>20</v>
      </c>
      <c r="G1947" s="2">
        <v>0</v>
      </c>
      <c r="H1947" s="2">
        <v>0</v>
      </c>
      <c r="I1947" s="2">
        <v>0</v>
      </c>
      <c r="J1947" s="2">
        <v>0</v>
      </c>
      <c r="K1947" s="2">
        <v>193</v>
      </c>
      <c r="L1947" s="2">
        <v>134</v>
      </c>
      <c r="M1947" s="2">
        <v>88</v>
      </c>
      <c r="N1947" s="2">
        <v>23.77</v>
      </c>
      <c r="O1947" s="2">
        <v>75</v>
      </c>
      <c r="P1947" s="2">
        <v>77</v>
      </c>
      <c r="Q1947" s="1">
        <f t="shared" si="181"/>
        <v>-1.9822175165256457</v>
      </c>
      <c r="R1947" s="1">
        <f t="shared" si="182"/>
        <v>0.13776340571410672</v>
      </c>
      <c r="S1947" s="1">
        <f t="shared" si="183"/>
        <v>0.12108264778268271</v>
      </c>
      <c r="T1947" s="1">
        <f t="shared" si="184"/>
        <v>0.87891735221731726</v>
      </c>
      <c r="U1947" s="1">
        <f t="shared" si="185"/>
        <v>-5.6051961289714507E-2</v>
      </c>
      <c r="V1947" s="10">
        <f t="shared" si="180"/>
        <v>1</v>
      </c>
      <c r="W1947" s="1"/>
      <c r="X1947" s="1"/>
      <c r="Y1947" s="10"/>
      <c r="Z1947" s="12"/>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row>
    <row r="1948" spans="1:61" ht="15" thickBot="1">
      <c r="A1948" s="2">
        <v>0</v>
      </c>
      <c r="B1948" s="2">
        <v>0</v>
      </c>
      <c r="C1948" s="2">
        <v>49</v>
      </c>
      <c r="D1948" s="2">
        <v>2</v>
      </c>
      <c r="E1948" s="2">
        <v>1</v>
      </c>
      <c r="F1948" s="2">
        <v>30</v>
      </c>
      <c r="G1948" s="2">
        <v>1</v>
      </c>
      <c r="H1948" s="2">
        <v>0</v>
      </c>
      <c r="I1948" s="2">
        <v>1</v>
      </c>
      <c r="J1948" s="2">
        <v>0</v>
      </c>
      <c r="K1948" s="2">
        <v>350</v>
      </c>
      <c r="L1948" s="2">
        <v>174</v>
      </c>
      <c r="M1948" s="2">
        <v>90</v>
      </c>
      <c r="N1948" s="2">
        <v>18.440000000000001</v>
      </c>
      <c r="O1948" s="2">
        <v>110</v>
      </c>
      <c r="P1948" s="2">
        <v>78</v>
      </c>
      <c r="Q1948" s="1">
        <f t="shared" si="181"/>
        <v>-0.86454620723144782</v>
      </c>
      <c r="R1948" s="1">
        <f t="shared" si="182"/>
        <v>0.42124266613677575</v>
      </c>
      <c r="S1948" s="1">
        <f t="shared" si="183"/>
        <v>0.29639038861801009</v>
      </c>
      <c r="T1948" s="1">
        <f t="shared" si="184"/>
        <v>0.70360961138198985</v>
      </c>
      <c r="U1948" s="1">
        <f t="shared" si="185"/>
        <v>-0.15266823666532717</v>
      </c>
      <c r="V1948" s="10">
        <f t="shared" si="180"/>
        <v>1</v>
      </c>
      <c r="W1948" s="1"/>
      <c r="X1948" s="1"/>
      <c r="Y1948" s="10"/>
      <c r="Z1948" s="12"/>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row>
    <row r="1949" spans="1:61" ht="15" thickBot="1">
      <c r="A1949" s="2">
        <v>0</v>
      </c>
      <c r="B1949" s="2">
        <v>1</v>
      </c>
      <c r="C1949" s="2">
        <v>42</v>
      </c>
      <c r="D1949" s="2">
        <v>4</v>
      </c>
      <c r="E1949" s="2">
        <v>1</v>
      </c>
      <c r="F1949" s="2">
        <v>20</v>
      </c>
      <c r="G1949" s="2">
        <v>0</v>
      </c>
      <c r="H1949" s="2">
        <v>0</v>
      </c>
      <c r="I1949" s="2">
        <v>0</v>
      </c>
      <c r="J1949" s="2">
        <v>0</v>
      </c>
      <c r="K1949" s="2">
        <v>166</v>
      </c>
      <c r="L1949" s="2">
        <v>110</v>
      </c>
      <c r="M1949" s="2">
        <v>70</v>
      </c>
      <c r="N1949" s="2">
        <v>19.97</v>
      </c>
      <c r="O1949" s="2">
        <v>75</v>
      </c>
      <c r="P1949" s="2">
        <v>69</v>
      </c>
      <c r="Q1949" s="1">
        <f t="shared" si="181"/>
        <v>-2.6868192602175185</v>
      </c>
      <c r="R1949" s="1">
        <f t="shared" si="182"/>
        <v>6.8097194719764539E-2</v>
      </c>
      <c r="S1949" s="1">
        <f t="shared" si="183"/>
        <v>6.3755616114721775E-2</v>
      </c>
      <c r="T1949" s="1">
        <f t="shared" si="184"/>
        <v>0.9362443838852782</v>
      </c>
      <c r="U1949" s="1">
        <f t="shared" si="185"/>
        <v>-2.8610774424598643E-2</v>
      </c>
      <c r="V1949" s="10">
        <f t="shared" si="180"/>
        <v>0</v>
      </c>
      <c r="W1949" s="1"/>
      <c r="X1949" s="1"/>
      <c r="Y1949" s="10"/>
      <c r="Z1949" s="12"/>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row>
    <row r="1950" spans="1:61" ht="15" thickBot="1">
      <c r="A1950" s="2">
        <v>0</v>
      </c>
      <c r="B1950" s="2">
        <v>0</v>
      </c>
      <c r="C1950" s="2">
        <v>42</v>
      </c>
      <c r="D1950" s="2">
        <v>4</v>
      </c>
      <c r="E1950" s="2">
        <v>1</v>
      </c>
      <c r="F1950" s="2">
        <v>6</v>
      </c>
      <c r="G1950" s="2">
        <v>0</v>
      </c>
      <c r="H1950" s="2">
        <v>0</v>
      </c>
      <c r="I1950" s="2">
        <v>0</v>
      </c>
      <c r="J1950" s="2">
        <v>0</v>
      </c>
      <c r="K1950" s="2">
        <v>219</v>
      </c>
      <c r="L1950" s="2">
        <v>120</v>
      </c>
      <c r="M1950" s="2">
        <v>70</v>
      </c>
      <c r="N1950" s="2">
        <v>24.1</v>
      </c>
      <c r="O1950" s="2">
        <v>57</v>
      </c>
      <c r="P1950" s="2">
        <v>73</v>
      </c>
      <c r="Q1950" s="1">
        <f t="shared" si="181"/>
        <v>-3.105111012529572</v>
      </c>
      <c r="R1950" s="1">
        <f t="shared" si="182"/>
        <v>4.4819542752268328E-2</v>
      </c>
      <c r="S1950" s="1">
        <f t="shared" si="183"/>
        <v>4.2896922308903684E-2</v>
      </c>
      <c r="T1950" s="1">
        <f t="shared" si="184"/>
        <v>0.95710307769109626</v>
      </c>
      <c r="U1950" s="1">
        <f t="shared" si="185"/>
        <v>-1.9041287236986195E-2</v>
      </c>
      <c r="V1950" s="10">
        <f t="shared" si="180"/>
        <v>0</v>
      </c>
      <c r="W1950" s="1"/>
      <c r="X1950" s="1"/>
      <c r="Y1950" s="10"/>
      <c r="Z1950" s="12"/>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row>
    <row r="1951" spans="1:61" ht="15" thickBot="1">
      <c r="A1951" s="2">
        <v>0</v>
      </c>
      <c r="B1951" s="2">
        <v>0</v>
      </c>
      <c r="C1951" s="2">
        <v>57</v>
      </c>
      <c r="D1951" s="2">
        <v>1</v>
      </c>
      <c r="E1951" s="2">
        <v>1</v>
      </c>
      <c r="F1951" s="2">
        <v>20</v>
      </c>
      <c r="G1951" s="2">
        <v>1</v>
      </c>
      <c r="H1951" s="2">
        <v>0</v>
      </c>
      <c r="I1951" s="2">
        <v>1</v>
      </c>
      <c r="J1951" s="2">
        <v>0</v>
      </c>
      <c r="K1951" s="2">
        <v>281</v>
      </c>
      <c r="L1951" s="2">
        <v>192</v>
      </c>
      <c r="M1951" s="2">
        <v>105</v>
      </c>
      <c r="N1951" s="2">
        <v>27.04</v>
      </c>
      <c r="O1951" s="2">
        <v>64</v>
      </c>
      <c r="P1951" s="2">
        <v>75</v>
      </c>
      <c r="Q1951" s="1">
        <f t="shared" si="181"/>
        <v>-0.24958650159227069</v>
      </c>
      <c r="R1951" s="1">
        <f t="shared" si="182"/>
        <v>0.77912288254436346</v>
      </c>
      <c r="S1951" s="1">
        <f t="shared" si="183"/>
        <v>0.43792527778076934</v>
      </c>
      <c r="T1951" s="1">
        <f t="shared" si="184"/>
        <v>0.5620747222192306</v>
      </c>
      <c r="U1951" s="1">
        <f t="shared" si="185"/>
        <v>-0.25020594548014896</v>
      </c>
      <c r="V1951" s="10">
        <f t="shared" si="180"/>
        <v>1</v>
      </c>
      <c r="W1951" s="1"/>
      <c r="X1951" s="1"/>
      <c r="Y1951" s="10"/>
      <c r="Z1951" s="12"/>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row>
    <row r="1952" spans="1:61" ht="15" thickBot="1">
      <c r="A1952" s="2">
        <v>0</v>
      </c>
      <c r="B1952" s="2">
        <v>1</v>
      </c>
      <c r="C1952" s="2">
        <v>57</v>
      </c>
      <c r="D1952" s="2">
        <v>3</v>
      </c>
      <c r="E1952" s="2">
        <v>0</v>
      </c>
      <c r="F1952" s="2">
        <v>0</v>
      </c>
      <c r="G1952" s="2">
        <v>0</v>
      </c>
      <c r="H1952" s="2">
        <v>0</v>
      </c>
      <c r="I1952" s="2">
        <v>0</v>
      </c>
      <c r="J1952" s="2">
        <v>0</v>
      </c>
      <c r="K1952" s="2">
        <v>272</v>
      </c>
      <c r="L1952" s="2">
        <v>109</v>
      </c>
      <c r="M1952" s="2">
        <v>77</v>
      </c>
      <c r="N1952" s="2">
        <v>25.57</v>
      </c>
      <c r="O1952" s="2">
        <v>75</v>
      </c>
      <c r="P1952" s="2">
        <v>89</v>
      </c>
      <c r="Q1952" s="1">
        <f t="shared" si="181"/>
        <v>-1.7381354286623605</v>
      </c>
      <c r="R1952" s="1">
        <f t="shared" si="182"/>
        <v>0.17584797622429765</v>
      </c>
      <c r="S1952" s="1">
        <f t="shared" si="183"/>
        <v>0.14954992463307515</v>
      </c>
      <c r="T1952" s="1">
        <f t="shared" si="184"/>
        <v>0.85045007536692485</v>
      </c>
      <c r="U1952" s="1">
        <f t="shared" si="185"/>
        <v>-7.0351176030307633E-2</v>
      </c>
      <c r="V1952" s="10">
        <f t="shared" si="180"/>
        <v>1</v>
      </c>
      <c r="W1952" s="1"/>
      <c r="X1952" s="1"/>
      <c r="Y1952" s="10"/>
      <c r="Z1952" s="12"/>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row>
    <row r="1953" spans="1:61" ht="15" thickBot="1">
      <c r="A1953" s="2">
        <v>0</v>
      </c>
      <c r="B1953" s="2">
        <v>0</v>
      </c>
      <c r="C1953" s="2">
        <v>54</v>
      </c>
      <c r="D1953" s="2">
        <v>2</v>
      </c>
      <c r="E1953" s="2">
        <v>0</v>
      </c>
      <c r="F1953" s="2">
        <v>0</v>
      </c>
      <c r="G1953" s="2">
        <v>0</v>
      </c>
      <c r="H1953" s="2">
        <v>0</v>
      </c>
      <c r="I1953" s="2">
        <v>0</v>
      </c>
      <c r="J1953" s="2">
        <v>0</v>
      </c>
      <c r="K1953" s="2">
        <v>243</v>
      </c>
      <c r="L1953" s="2">
        <v>138</v>
      </c>
      <c r="M1953" s="2">
        <v>79</v>
      </c>
      <c r="N1953" s="2">
        <v>21.93</v>
      </c>
      <c r="O1953" s="2">
        <v>75</v>
      </c>
      <c r="P1953" s="2">
        <v>95</v>
      </c>
      <c r="Q1953" s="1">
        <f t="shared" si="181"/>
        <v>-2.0508182234993306</v>
      </c>
      <c r="R1953" s="1">
        <f t="shared" si="182"/>
        <v>0.12862961274609935</v>
      </c>
      <c r="S1953" s="1">
        <f t="shared" si="183"/>
        <v>0.11396973045313524</v>
      </c>
      <c r="T1953" s="1">
        <f t="shared" si="184"/>
        <v>0.8860302695468647</v>
      </c>
      <c r="U1953" s="1">
        <f t="shared" si="185"/>
        <v>-5.2551441010671426E-2</v>
      </c>
      <c r="V1953" s="10">
        <f t="shared" si="180"/>
        <v>1</v>
      </c>
      <c r="W1953" s="1"/>
      <c r="X1953" s="1"/>
      <c r="Y1953" s="10"/>
      <c r="Z1953" s="12"/>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row>
    <row r="1954" spans="1:61" ht="15" thickBot="1">
      <c r="A1954" s="2">
        <v>0</v>
      </c>
      <c r="B1954" s="2">
        <v>1</v>
      </c>
      <c r="C1954" s="2">
        <v>39</v>
      </c>
      <c r="D1954" s="2">
        <v>4</v>
      </c>
      <c r="E1954" s="2">
        <v>0</v>
      </c>
      <c r="F1954" s="2">
        <v>0</v>
      </c>
      <c r="G1954" s="2">
        <v>0</v>
      </c>
      <c r="H1954" s="2">
        <v>0</v>
      </c>
      <c r="I1954" s="2">
        <v>1</v>
      </c>
      <c r="J1954" s="2">
        <v>0</v>
      </c>
      <c r="K1954" s="2">
        <v>208</v>
      </c>
      <c r="L1954" s="2">
        <v>146</v>
      </c>
      <c r="M1954" s="2">
        <v>92</v>
      </c>
      <c r="N1954" s="2">
        <v>25.91</v>
      </c>
      <c r="O1954" s="2">
        <v>69</v>
      </c>
      <c r="P1954" s="2">
        <v>74</v>
      </c>
      <c r="Q1954" s="1">
        <f t="shared" si="181"/>
        <v>-2.4143520922915291</v>
      </c>
      <c r="R1954" s="1">
        <f t="shared" si="182"/>
        <v>8.9425259471085136E-2</v>
      </c>
      <c r="S1954" s="1">
        <f t="shared" si="183"/>
        <v>8.2084804527573565E-2</v>
      </c>
      <c r="T1954" s="1">
        <f t="shared" si="184"/>
        <v>0.91791519547242639</v>
      </c>
      <c r="U1954" s="1">
        <f t="shared" si="185"/>
        <v>-3.7197440628439729E-2</v>
      </c>
      <c r="V1954" s="10">
        <f t="shared" si="180"/>
        <v>0</v>
      </c>
      <c r="W1954" s="1"/>
      <c r="X1954" s="1"/>
      <c r="Y1954" s="10"/>
      <c r="Z1954" s="12"/>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row>
    <row r="1955" spans="1:61" ht="15" thickBot="1">
      <c r="A1955" s="2">
        <v>0</v>
      </c>
      <c r="B1955" s="2">
        <v>0</v>
      </c>
      <c r="C1955" s="2">
        <v>50</v>
      </c>
      <c r="D1955" s="2">
        <v>3</v>
      </c>
      <c r="E1955" s="2">
        <v>1</v>
      </c>
      <c r="F1955" s="2">
        <v>10</v>
      </c>
      <c r="G1955" s="2">
        <v>0</v>
      </c>
      <c r="H1955" s="2">
        <v>0</v>
      </c>
      <c r="I1955" s="2">
        <v>1</v>
      </c>
      <c r="J1955" s="2">
        <v>0</v>
      </c>
      <c r="K1955" s="2">
        <v>240</v>
      </c>
      <c r="L1955" s="2">
        <v>176.5</v>
      </c>
      <c r="M1955" s="2">
        <v>115</v>
      </c>
      <c r="N1955" s="2">
        <v>27.71</v>
      </c>
      <c r="O1955" s="2">
        <v>70</v>
      </c>
      <c r="P1955" s="2">
        <v>83</v>
      </c>
      <c r="Q1955" s="1">
        <f t="shared" si="181"/>
        <v>-1.4590265760367744</v>
      </c>
      <c r="R1955" s="1">
        <f t="shared" si="182"/>
        <v>0.23246244914865125</v>
      </c>
      <c r="S1955" s="1">
        <f t="shared" si="183"/>
        <v>0.18861625302193138</v>
      </c>
      <c r="T1955" s="1">
        <f t="shared" si="184"/>
        <v>0.81138374697806859</v>
      </c>
      <c r="U1955" s="1">
        <f t="shared" si="185"/>
        <v>-9.0773696001220372E-2</v>
      </c>
      <c r="V1955" s="10">
        <f t="shared" si="180"/>
        <v>1</v>
      </c>
      <c r="W1955" s="1"/>
      <c r="X1955" s="1"/>
      <c r="Y1955" s="10"/>
      <c r="Z1955" s="12"/>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row>
    <row r="1956" spans="1:61" ht="15" thickBot="1">
      <c r="A1956" s="2">
        <v>0</v>
      </c>
      <c r="B1956" s="2">
        <v>0</v>
      </c>
      <c r="C1956" s="2">
        <v>49</v>
      </c>
      <c r="D1956" s="2">
        <v>2</v>
      </c>
      <c r="E1956" s="2">
        <v>1</v>
      </c>
      <c r="F1956" s="2">
        <v>1</v>
      </c>
      <c r="G1956" s="2">
        <v>0</v>
      </c>
      <c r="H1956" s="2">
        <v>0</v>
      </c>
      <c r="I1956" s="2">
        <v>0</v>
      </c>
      <c r="J1956" s="2">
        <v>0</v>
      </c>
      <c r="K1956" s="2">
        <v>240</v>
      </c>
      <c r="L1956" s="2">
        <v>110</v>
      </c>
      <c r="M1956" s="2">
        <v>71</v>
      </c>
      <c r="N1956" s="2">
        <v>22.02</v>
      </c>
      <c r="O1956" s="2">
        <v>73</v>
      </c>
      <c r="P1956" s="2">
        <v>84</v>
      </c>
      <c r="Q1956" s="1">
        <f t="shared" si="181"/>
        <v>-2.7536490328982941</v>
      </c>
      <c r="R1956" s="1">
        <f t="shared" si="182"/>
        <v>6.369501143466072E-2</v>
      </c>
      <c r="S1956" s="1">
        <f t="shared" si="183"/>
        <v>5.9880897014598145E-2</v>
      </c>
      <c r="T1956" s="1">
        <f t="shared" si="184"/>
        <v>0.94011910298540191</v>
      </c>
      <c r="U1956" s="1">
        <f t="shared" si="185"/>
        <v>-2.6817122471949874E-2</v>
      </c>
      <c r="V1956" s="10">
        <f t="shared" si="180"/>
        <v>0</v>
      </c>
      <c r="W1956" s="1"/>
      <c r="X1956" s="1"/>
      <c r="Y1956" s="10"/>
      <c r="Z1956" s="12"/>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row>
    <row r="1957" spans="1:61" ht="15" thickBot="1">
      <c r="A1957" s="2">
        <v>0</v>
      </c>
      <c r="B1957" s="2">
        <v>1</v>
      </c>
      <c r="C1957" s="2">
        <v>49</v>
      </c>
      <c r="D1957" s="2">
        <v>1</v>
      </c>
      <c r="E1957" s="2">
        <v>1</v>
      </c>
      <c r="F1957" s="2">
        <v>20</v>
      </c>
      <c r="G1957" s="2">
        <v>0</v>
      </c>
      <c r="H1957" s="2">
        <v>0</v>
      </c>
      <c r="I1957" s="2">
        <v>0</v>
      </c>
      <c r="J1957" s="2">
        <v>0</v>
      </c>
      <c r="K1957" s="2">
        <v>206</v>
      </c>
      <c r="L1957" s="2">
        <v>101</v>
      </c>
      <c r="M1957" s="2">
        <v>69</v>
      </c>
      <c r="N1957" s="2">
        <v>28.4</v>
      </c>
      <c r="O1957" s="2">
        <v>85</v>
      </c>
      <c r="P1957" s="2">
        <v>82</v>
      </c>
      <c r="Q1957" s="1">
        <f t="shared" si="181"/>
        <v>-2.027970793160752</v>
      </c>
      <c r="R1957" s="1">
        <f t="shared" si="182"/>
        <v>0.13160229866808543</v>
      </c>
      <c r="S1957" s="1">
        <f t="shared" si="183"/>
        <v>0.11629730588474724</v>
      </c>
      <c r="T1957" s="1">
        <f t="shared" si="184"/>
        <v>0.88370269411525282</v>
      </c>
      <c r="U1957" s="1">
        <f t="shared" si="185"/>
        <v>-5.3693820985245937E-2</v>
      </c>
      <c r="V1957" s="10">
        <f t="shared" si="180"/>
        <v>1</v>
      </c>
      <c r="W1957" s="1"/>
      <c r="X1957" s="1"/>
      <c r="Y1957" s="10"/>
      <c r="Z1957" s="12"/>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row>
    <row r="1958" spans="1:61" ht="15" thickBot="1">
      <c r="A1958" s="2">
        <v>0</v>
      </c>
      <c r="B1958" s="2">
        <v>1</v>
      </c>
      <c r="C1958" s="2">
        <v>48</v>
      </c>
      <c r="D1958" s="2">
        <v>2</v>
      </c>
      <c r="E1958" s="2">
        <v>0</v>
      </c>
      <c r="F1958" s="2">
        <v>0</v>
      </c>
      <c r="G1958" s="2">
        <v>0</v>
      </c>
      <c r="H1958" s="2">
        <v>0</v>
      </c>
      <c r="I1958" s="2">
        <v>1</v>
      </c>
      <c r="J1958" s="2">
        <v>0</v>
      </c>
      <c r="K1958" s="2">
        <v>251</v>
      </c>
      <c r="L1958" s="2">
        <v>148</v>
      </c>
      <c r="M1958" s="2">
        <v>91</v>
      </c>
      <c r="N1958" s="2">
        <v>25.79</v>
      </c>
      <c r="O1958" s="2">
        <v>75</v>
      </c>
      <c r="P1958" s="2">
        <v>83</v>
      </c>
      <c r="Q1958" s="1">
        <f t="shared" si="181"/>
        <v>-1.572036063103754</v>
      </c>
      <c r="R1958" s="1">
        <f t="shared" si="182"/>
        <v>0.20762202017594822</v>
      </c>
      <c r="S1958" s="1">
        <f t="shared" si="183"/>
        <v>0.17192632852595557</v>
      </c>
      <c r="T1958" s="1">
        <f t="shared" si="184"/>
        <v>0.82807367147404443</v>
      </c>
      <c r="U1958" s="1">
        <f t="shared" si="185"/>
        <v>-8.1931023491267713E-2</v>
      </c>
      <c r="V1958" s="10">
        <f t="shared" si="180"/>
        <v>1</v>
      </c>
      <c r="W1958" s="1"/>
      <c r="X1958" s="1"/>
      <c r="Y1958" s="10"/>
      <c r="Z1958" s="12"/>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row>
    <row r="1959" spans="1:61" ht="15" thickBot="1">
      <c r="A1959" s="2">
        <v>0</v>
      </c>
      <c r="B1959" s="2">
        <v>0</v>
      </c>
      <c r="C1959" s="2">
        <v>39</v>
      </c>
      <c r="D1959" s="2">
        <v>2</v>
      </c>
      <c r="E1959" s="2">
        <v>1</v>
      </c>
      <c r="F1959" s="2">
        <v>9</v>
      </c>
      <c r="G1959" s="2">
        <v>0</v>
      </c>
      <c r="H1959" s="2">
        <v>0</v>
      </c>
      <c r="I1959" s="2">
        <v>0</v>
      </c>
      <c r="J1959" s="2">
        <v>0</v>
      </c>
      <c r="K1959" s="2">
        <v>270</v>
      </c>
      <c r="L1959" s="2">
        <v>110</v>
      </c>
      <c r="M1959" s="2">
        <v>78</v>
      </c>
      <c r="N1959" s="2">
        <v>22</v>
      </c>
      <c r="O1959" s="2">
        <v>75</v>
      </c>
      <c r="P1959" s="2">
        <v>68</v>
      </c>
      <c r="Q1959" s="1">
        <f t="shared" si="181"/>
        <v>-3.3258687753734959</v>
      </c>
      <c r="R1959" s="1">
        <f t="shared" si="182"/>
        <v>3.5941280286584235E-2</v>
      </c>
      <c r="S1959" s="1">
        <f t="shared" si="183"/>
        <v>3.4694321937476409E-2</v>
      </c>
      <c r="T1959" s="1">
        <f t="shared" si="184"/>
        <v>0.96530567806252354</v>
      </c>
      <c r="U1959" s="1">
        <f t="shared" si="185"/>
        <v>-1.5335139221714268E-2</v>
      </c>
      <c r="V1959" s="10">
        <f t="shared" si="180"/>
        <v>0</v>
      </c>
      <c r="W1959" s="1"/>
      <c r="X1959" s="1"/>
      <c r="Y1959" s="10"/>
      <c r="Z1959" s="12"/>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row>
    <row r="1960" spans="1:61" ht="15" thickBot="1">
      <c r="A1960" s="2">
        <v>0</v>
      </c>
      <c r="B1960" s="2">
        <v>0</v>
      </c>
      <c r="C1960" s="2">
        <v>54</v>
      </c>
      <c r="D1960" s="2">
        <v>3</v>
      </c>
      <c r="E1960" s="2">
        <v>0</v>
      </c>
      <c r="F1960" s="2">
        <v>0</v>
      </c>
      <c r="G1960" s="2">
        <v>0</v>
      </c>
      <c r="H1960" s="2">
        <v>0</v>
      </c>
      <c r="I1960" s="2">
        <v>0</v>
      </c>
      <c r="J1960" s="2">
        <v>0</v>
      </c>
      <c r="K1960" s="2">
        <v>292</v>
      </c>
      <c r="L1960" s="2">
        <v>137</v>
      </c>
      <c r="M1960" s="2">
        <v>84</v>
      </c>
      <c r="N1960" s="2">
        <v>24.96</v>
      </c>
      <c r="O1960" s="2">
        <v>60</v>
      </c>
      <c r="P1960" s="2">
        <v>94</v>
      </c>
      <c r="Q1960" s="1">
        <f t="shared" si="181"/>
        <v>-1.9595318169611948</v>
      </c>
      <c r="R1960" s="1">
        <f t="shared" si="182"/>
        <v>0.14092438388475861</v>
      </c>
      <c r="S1960" s="1">
        <f t="shared" si="183"/>
        <v>0.12351772464089343</v>
      </c>
      <c r="T1960" s="1">
        <f t="shared" si="184"/>
        <v>0.87648227535910661</v>
      </c>
      <c r="U1960" s="1">
        <f t="shared" si="185"/>
        <v>-5.7256861990684381E-2</v>
      </c>
      <c r="V1960" s="10">
        <f t="shared" si="180"/>
        <v>1</v>
      </c>
      <c r="W1960" s="1"/>
      <c r="X1960" s="1"/>
      <c r="Y1960" s="10"/>
      <c r="Z1960" s="12"/>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row>
    <row r="1961" spans="1:61" ht="15" thickBot="1">
      <c r="A1961" s="2">
        <v>0</v>
      </c>
      <c r="B1961" s="2">
        <v>0</v>
      </c>
      <c r="C1961" s="2">
        <v>51</v>
      </c>
      <c r="D1961" s="2">
        <v>2</v>
      </c>
      <c r="E1961" s="2">
        <v>0</v>
      </c>
      <c r="F1961" s="2">
        <v>0</v>
      </c>
      <c r="G1961" s="2">
        <v>0</v>
      </c>
      <c r="H1961" s="2">
        <v>0</v>
      </c>
      <c r="I1961" s="2">
        <v>0</v>
      </c>
      <c r="J1961" s="2">
        <v>0</v>
      </c>
      <c r="K1961" s="2">
        <v>235</v>
      </c>
      <c r="L1961" s="2">
        <v>110.5</v>
      </c>
      <c r="M1961" s="2">
        <v>69</v>
      </c>
      <c r="N1961" s="2">
        <v>21.8</v>
      </c>
      <c r="O1961" s="2">
        <v>70</v>
      </c>
      <c r="P1961" s="2">
        <v>86</v>
      </c>
      <c r="Q1961" s="1">
        <f t="shared" si="181"/>
        <v>-2.6887041162437919</v>
      </c>
      <c r="R1961" s="1">
        <f t="shared" si="182"/>
        <v>6.7968962199807803E-2</v>
      </c>
      <c r="S1961" s="1">
        <f t="shared" si="183"/>
        <v>6.3643199948250365E-2</v>
      </c>
      <c r="T1961" s="1">
        <f t="shared" si="184"/>
        <v>0.93635680005174959</v>
      </c>
      <c r="U1961" s="1">
        <f t="shared" si="185"/>
        <v>-2.8558631211988632E-2</v>
      </c>
      <c r="V1961" s="10">
        <f t="shared" si="180"/>
        <v>0</v>
      </c>
      <c r="W1961" s="1"/>
      <c r="X1961" s="1"/>
      <c r="Y1961" s="10"/>
      <c r="Z1961" s="12"/>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row>
    <row r="1962" spans="1:61" ht="15" thickBot="1">
      <c r="A1962" s="2">
        <v>0</v>
      </c>
      <c r="B1962" s="2">
        <v>1</v>
      </c>
      <c r="C1962" s="2">
        <v>54</v>
      </c>
      <c r="D1962" s="2">
        <v>2</v>
      </c>
      <c r="E1962" s="2">
        <v>1</v>
      </c>
      <c r="F1962" s="2">
        <v>30</v>
      </c>
      <c r="G1962" s="2">
        <v>0</v>
      </c>
      <c r="H1962" s="2">
        <v>0</v>
      </c>
      <c r="I1962" s="2">
        <v>1</v>
      </c>
      <c r="J1962" s="2">
        <v>0</v>
      </c>
      <c r="K1962" s="2">
        <v>212</v>
      </c>
      <c r="L1962" s="2">
        <v>153</v>
      </c>
      <c r="M1962" s="2">
        <v>100</v>
      </c>
      <c r="N1962" s="2">
        <v>27.03</v>
      </c>
      <c r="O1962" s="2">
        <v>52</v>
      </c>
      <c r="P1962" s="2">
        <v>82</v>
      </c>
      <c r="Q1962" s="1">
        <f t="shared" si="181"/>
        <v>-0.55895986876756343</v>
      </c>
      <c r="R1962" s="1">
        <f t="shared" si="182"/>
        <v>0.57180350533135826</v>
      </c>
      <c r="S1962" s="1">
        <f t="shared" si="183"/>
        <v>0.36378816015607124</v>
      </c>
      <c r="T1962" s="1">
        <f t="shared" si="184"/>
        <v>0.63621183984392871</v>
      </c>
      <c r="U1962" s="1">
        <f t="shared" si="185"/>
        <v>-0.19639825297301466</v>
      </c>
      <c r="V1962" s="10">
        <f t="shared" si="180"/>
        <v>1</v>
      </c>
      <c r="W1962" s="1"/>
      <c r="X1962" s="1"/>
      <c r="Y1962" s="10"/>
      <c r="Z1962" s="12"/>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row>
    <row r="1963" spans="1:61" ht="15" thickBot="1">
      <c r="A1963" s="2">
        <v>0</v>
      </c>
      <c r="B1963" s="2">
        <v>0</v>
      </c>
      <c r="C1963" s="2">
        <v>58</v>
      </c>
      <c r="D1963" s="2">
        <v>2</v>
      </c>
      <c r="E1963" s="2">
        <v>0</v>
      </c>
      <c r="F1963" s="2">
        <v>0</v>
      </c>
      <c r="G1963" s="2">
        <v>0</v>
      </c>
      <c r="H1963" s="2">
        <v>0</v>
      </c>
      <c r="I1963" s="2">
        <v>1</v>
      </c>
      <c r="J1963" s="2">
        <v>0</v>
      </c>
      <c r="K1963" s="2">
        <v>200</v>
      </c>
      <c r="L1963" s="2">
        <v>177</v>
      </c>
      <c r="M1963" s="2">
        <v>97</v>
      </c>
      <c r="N1963" s="2">
        <v>28.4</v>
      </c>
      <c r="O1963" s="2">
        <v>86</v>
      </c>
      <c r="P1963" s="2">
        <v>73</v>
      </c>
      <c r="Q1963" s="1">
        <f t="shared" si="181"/>
        <v>-1.2816254982799204</v>
      </c>
      <c r="R1963" s="1">
        <f t="shared" si="182"/>
        <v>0.27758571842189383</v>
      </c>
      <c r="S1963" s="1">
        <f t="shared" si="183"/>
        <v>0.21727365484703035</v>
      </c>
      <c r="T1963" s="1">
        <f t="shared" si="184"/>
        <v>0.78272634515296968</v>
      </c>
      <c r="U1963" s="1">
        <f t="shared" si="185"/>
        <v>-0.10639004836740892</v>
      </c>
      <c r="V1963" s="10">
        <f t="shared" si="180"/>
        <v>1</v>
      </c>
      <c r="W1963" s="1"/>
      <c r="X1963" s="1"/>
      <c r="Y1963" s="10"/>
      <c r="Z1963" s="12"/>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row>
    <row r="1964" spans="1:61" ht="15" thickBot="1">
      <c r="A1964" s="2">
        <v>0</v>
      </c>
      <c r="B1964" s="2">
        <v>0</v>
      </c>
      <c r="C1964" s="2">
        <v>45</v>
      </c>
      <c r="D1964" s="2">
        <v>1</v>
      </c>
      <c r="E1964" s="2">
        <v>0</v>
      </c>
      <c r="F1964" s="2">
        <v>0</v>
      </c>
      <c r="G1964" s="2">
        <v>0</v>
      </c>
      <c r="H1964" s="2">
        <v>0</v>
      </c>
      <c r="I1964" s="2">
        <v>0</v>
      </c>
      <c r="J1964" s="2">
        <v>0</v>
      </c>
      <c r="K1964" s="2">
        <v>238</v>
      </c>
      <c r="L1964" s="2">
        <v>127.5</v>
      </c>
      <c r="M1964" s="2">
        <v>83.5</v>
      </c>
      <c r="N1964" s="2">
        <v>27.73</v>
      </c>
      <c r="O1964" s="2">
        <v>90</v>
      </c>
      <c r="P1964" s="2">
        <v>78</v>
      </c>
      <c r="Q1964" s="1">
        <f t="shared" si="181"/>
        <v>-2.8975506060401761</v>
      </c>
      <c r="R1964" s="1">
        <f t="shared" si="182"/>
        <v>5.5158158790859925E-2</v>
      </c>
      <c r="S1964" s="1">
        <f t="shared" si="183"/>
        <v>5.2274778270271313E-2</v>
      </c>
      <c r="T1964" s="1">
        <f t="shared" si="184"/>
        <v>0.94772522172972873</v>
      </c>
      <c r="U1964" s="1">
        <f t="shared" si="185"/>
        <v>-2.3317561379736913E-2</v>
      </c>
      <c r="V1964" s="10">
        <f t="shared" si="180"/>
        <v>0</v>
      </c>
      <c r="W1964" s="1"/>
      <c r="X1964" s="1"/>
      <c r="Y1964" s="10"/>
      <c r="Z1964" s="12"/>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row>
    <row r="1965" spans="1:61" ht="15" thickBot="1">
      <c r="A1965" s="2">
        <v>0</v>
      </c>
      <c r="B1965" s="2">
        <v>1</v>
      </c>
      <c r="C1965" s="2">
        <v>60</v>
      </c>
      <c r="D1965" s="2">
        <v>4</v>
      </c>
      <c r="E1965" s="2">
        <v>0</v>
      </c>
      <c r="F1965" s="2">
        <v>0</v>
      </c>
      <c r="G1965" s="2">
        <v>0</v>
      </c>
      <c r="H1965" s="2">
        <v>0</v>
      </c>
      <c r="I1965" s="2">
        <v>0</v>
      </c>
      <c r="J1965" s="2">
        <v>0</v>
      </c>
      <c r="K1965" s="2">
        <v>227</v>
      </c>
      <c r="L1965" s="2">
        <v>119</v>
      </c>
      <c r="M1965" s="2">
        <v>76</v>
      </c>
      <c r="N1965" s="2">
        <v>24.8</v>
      </c>
      <c r="O1965" s="2">
        <v>71</v>
      </c>
      <c r="P1965" s="2">
        <v>92</v>
      </c>
      <c r="Q1965" s="1">
        <f t="shared" si="181"/>
        <v>-1.5111837243738551</v>
      </c>
      <c r="R1965" s="1">
        <f t="shared" si="182"/>
        <v>0.22064863614289501</v>
      </c>
      <c r="S1965" s="1">
        <f t="shared" si="183"/>
        <v>0.18076343151467283</v>
      </c>
      <c r="T1965" s="1">
        <f t="shared" si="184"/>
        <v>0.81923656848532711</v>
      </c>
      <c r="U1965" s="1">
        <f t="shared" si="185"/>
        <v>-8.6590670214764687E-2</v>
      </c>
      <c r="V1965" s="10">
        <f t="shared" si="180"/>
        <v>1</v>
      </c>
      <c r="W1965" s="1"/>
      <c r="X1965" s="1"/>
      <c r="Y1965" s="10"/>
      <c r="Z1965" s="12"/>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row>
    <row r="1966" spans="1:61" ht="15" thickBot="1">
      <c r="A1966" s="2">
        <v>0</v>
      </c>
      <c r="B1966" s="2">
        <v>0</v>
      </c>
      <c r="C1966" s="2">
        <v>40</v>
      </c>
      <c r="D1966" s="2">
        <v>2</v>
      </c>
      <c r="E1966" s="2">
        <v>0</v>
      </c>
      <c r="F1966" s="2">
        <v>0</v>
      </c>
      <c r="G1966" s="2">
        <v>0</v>
      </c>
      <c r="H1966" s="2">
        <v>0</v>
      </c>
      <c r="I1966" s="2">
        <v>1</v>
      </c>
      <c r="J1966" s="2">
        <v>0</v>
      </c>
      <c r="K1966" s="2">
        <v>254</v>
      </c>
      <c r="L1966" s="2">
        <v>132</v>
      </c>
      <c r="M1966" s="2">
        <v>92</v>
      </c>
      <c r="N1966" s="2">
        <v>23.45</v>
      </c>
      <c r="O1966" s="2">
        <v>75</v>
      </c>
      <c r="P1966" s="2">
        <v>62</v>
      </c>
      <c r="Q1966" s="1">
        <f t="shared" si="181"/>
        <v>-3.045394822464969</v>
      </c>
      <c r="R1966" s="1">
        <f t="shared" si="182"/>
        <v>4.7577523603590063E-2</v>
      </c>
      <c r="S1966" s="1">
        <f t="shared" si="183"/>
        <v>4.5416709056459004E-2</v>
      </c>
      <c r="T1966" s="1">
        <f t="shared" si="184"/>
        <v>0.954583290943541</v>
      </c>
      <c r="U1966" s="1">
        <f t="shared" si="185"/>
        <v>-2.0186171807746674E-2</v>
      </c>
      <c r="V1966" s="10">
        <f t="shared" si="180"/>
        <v>0</v>
      </c>
      <c r="W1966" s="1"/>
      <c r="X1966" s="1"/>
      <c r="Y1966" s="10"/>
      <c r="Z1966" s="12"/>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row>
    <row r="1967" spans="1:61" ht="15" thickBot="1">
      <c r="A1967" s="2">
        <v>0</v>
      </c>
      <c r="B1967" s="2">
        <v>0</v>
      </c>
      <c r="C1967" s="2">
        <v>64</v>
      </c>
      <c r="D1967" s="2">
        <v>1</v>
      </c>
      <c r="E1967" s="2">
        <v>0</v>
      </c>
      <c r="F1967" s="2">
        <v>0</v>
      </c>
      <c r="G1967" s="2">
        <v>0</v>
      </c>
      <c r="H1967" s="2">
        <v>0</v>
      </c>
      <c r="I1967" s="2">
        <v>0</v>
      </c>
      <c r="J1967" s="2">
        <v>0</v>
      </c>
      <c r="K1967" s="2">
        <v>213</v>
      </c>
      <c r="L1967" s="2">
        <v>133</v>
      </c>
      <c r="M1967" s="2">
        <v>77.5</v>
      </c>
      <c r="N1967" s="2">
        <v>35.619999999999997</v>
      </c>
      <c r="O1967" s="2">
        <v>77</v>
      </c>
      <c r="P1967" s="2">
        <v>74</v>
      </c>
      <c r="Q1967" s="1">
        <f t="shared" si="181"/>
        <v>-1.5735506648611288</v>
      </c>
      <c r="R1967" s="1">
        <f t="shared" si="182"/>
        <v>0.20730779352351017</v>
      </c>
      <c r="S1967" s="1">
        <f t="shared" si="183"/>
        <v>0.17171080534358632</v>
      </c>
      <c r="T1967" s="1">
        <f t="shared" si="184"/>
        <v>0.82828919465641371</v>
      </c>
      <c r="U1967" s="1">
        <f t="shared" si="185"/>
        <v>-8.1818004138724379E-2</v>
      </c>
      <c r="V1967" s="10">
        <f t="shared" si="180"/>
        <v>1</v>
      </c>
      <c r="W1967" s="1"/>
      <c r="X1967" s="1"/>
      <c r="Y1967" s="10"/>
      <c r="Z1967" s="12"/>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row>
    <row r="1968" spans="1:61" ht="15" thickBot="1">
      <c r="A1968" s="2">
        <v>0</v>
      </c>
      <c r="B1968" s="2">
        <v>0</v>
      </c>
      <c r="C1968" s="2">
        <v>47</v>
      </c>
      <c r="D1968" s="2">
        <v>1</v>
      </c>
      <c r="E1968" s="2">
        <v>0</v>
      </c>
      <c r="F1968" s="2">
        <v>0</v>
      </c>
      <c r="G1968" s="2">
        <v>0</v>
      </c>
      <c r="H1968" s="2">
        <v>0</v>
      </c>
      <c r="I1968" s="2">
        <v>1</v>
      </c>
      <c r="J1968" s="2">
        <v>0</v>
      </c>
      <c r="K1968" s="2">
        <v>190</v>
      </c>
      <c r="L1968" s="2">
        <v>160</v>
      </c>
      <c r="M1968" s="2">
        <v>96</v>
      </c>
      <c r="N1968" s="2">
        <v>28.02</v>
      </c>
      <c r="O1968" s="2">
        <v>94</v>
      </c>
      <c r="P1968" s="2">
        <v>64</v>
      </c>
      <c r="Q1968" s="1">
        <f t="shared" si="181"/>
        <v>-2.3052260533327029</v>
      </c>
      <c r="R1968" s="1">
        <f t="shared" si="182"/>
        <v>9.9736252392915198E-2</v>
      </c>
      <c r="S1968" s="1">
        <f t="shared" si="183"/>
        <v>9.0691065403999516E-2</v>
      </c>
      <c r="T1968" s="1">
        <f t="shared" si="184"/>
        <v>0.90930893459600048</v>
      </c>
      <c r="U1968" s="1">
        <f t="shared" si="185"/>
        <v>-4.1288541644841192E-2</v>
      </c>
      <c r="V1968" s="10">
        <f t="shared" si="180"/>
        <v>0</v>
      </c>
      <c r="W1968" s="1"/>
      <c r="X1968" s="1"/>
      <c r="Y1968" s="10"/>
      <c r="Z1968" s="12"/>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row>
    <row r="1969" spans="1:61" ht="15" thickBot="1">
      <c r="A1969" s="2">
        <v>0</v>
      </c>
      <c r="B1969" s="2">
        <v>1</v>
      </c>
      <c r="C1969" s="2">
        <v>54</v>
      </c>
      <c r="D1969" s="2">
        <v>4</v>
      </c>
      <c r="E1969" s="2">
        <v>1</v>
      </c>
      <c r="F1969" s="2">
        <v>30</v>
      </c>
      <c r="G1969" s="2">
        <v>0</v>
      </c>
      <c r="H1969" s="2">
        <v>0</v>
      </c>
      <c r="I1969" s="2">
        <v>0</v>
      </c>
      <c r="J1969" s="2">
        <v>0</v>
      </c>
      <c r="K1969" s="2">
        <v>195</v>
      </c>
      <c r="L1969" s="2">
        <v>113.5</v>
      </c>
      <c r="M1969" s="2">
        <v>72</v>
      </c>
      <c r="N1969" s="2">
        <v>21.78</v>
      </c>
      <c r="O1969" s="2">
        <v>65</v>
      </c>
      <c r="P1969" s="2">
        <v>67</v>
      </c>
      <c r="Q1969" s="1">
        <f t="shared" si="181"/>
        <v>-1.6042189099286492</v>
      </c>
      <c r="R1969" s="1">
        <f t="shared" si="182"/>
        <v>0.20104652904449855</v>
      </c>
      <c r="S1969" s="1">
        <f t="shared" si="183"/>
        <v>0.16739278969020677</v>
      </c>
      <c r="T1969" s="1">
        <f t="shared" si="184"/>
        <v>0.83260721030979323</v>
      </c>
      <c r="U1969" s="1">
        <f t="shared" si="185"/>
        <v>-7.9559832478550627E-2</v>
      </c>
      <c r="V1969" s="10">
        <f t="shared" si="180"/>
        <v>1</v>
      </c>
      <c r="W1969" s="1"/>
      <c r="X1969" s="1"/>
      <c r="Y1969" s="10"/>
      <c r="Z1969" s="12"/>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row>
    <row r="1970" spans="1:61" ht="15" thickBot="1">
      <c r="A1970" s="2">
        <v>1</v>
      </c>
      <c r="B1970" s="2">
        <v>1</v>
      </c>
      <c r="C1970" s="2">
        <v>60</v>
      </c>
      <c r="D1970" s="2">
        <v>1</v>
      </c>
      <c r="E1970" s="2">
        <v>1</v>
      </c>
      <c r="F1970" s="2">
        <v>40</v>
      </c>
      <c r="G1970" s="2">
        <v>0</v>
      </c>
      <c r="H1970" s="2">
        <v>0</v>
      </c>
      <c r="I1970" s="2">
        <v>1</v>
      </c>
      <c r="J1970" s="2">
        <v>0</v>
      </c>
      <c r="K1970" s="2">
        <v>230</v>
      </c>
      <c r="L1970" s="2">
        <v>149</v>
      </c>
      <c r="M1970" s="2">
        <v>95</v>
      </c>
      <c r="N1970" s="2">
        <v>26.68</v>
      </c>
      <c r="O1970" s="2">
        <v>67</v>
      </c>
      <c r="P1970" s="2">
        <v>92</v>
      </c>
      <c r="Q1970" s="1">
        <f t="shared" si="181"/>
        <v>6.8641201874338975E-2</v>
      </c>
      <c r="R1970" s="1">
        <f t="shared" si="182"/>
        <v>1.0710518488027476</v>
      </c>
      <c r="S1970" s="1">
        <f t="shared" si="183"/>
        <v>0.51715356591478423</v>
      </c>
      <c r="T1970" s="1">
        <f t="shared" si="184"/>
        <v>0.51715356591478423</v>
      </c>
      <c r="U1970" s="1">
        <f t="shared" si="185"/>
        <v>-0.28638047639080794</v>
      </c>
      <c r="V1970" s="10">
        <f t="shared" si="180"/>
        <v>1</v>
      </c>
      <c r="W1970" s="1"/>
      <c r="X1970" s="1"/>
      <c r="Y1970" s="10"/>
      <c r="Z1970" s="12"/>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row>
    <row r="1971" spans="1:61" ht="15" thickBot="1">
      <c r="A1971" s="2">
        <v>0</v>
      </c>
      <c r="B1971" s="2">
        <v>1</v>
      </c>
      <c r="C1971" s="2">
        <v>48</v>
      </c>
      <c r="D1971" s="2">
        <v>2</v>
      </c>
      <c r="E1971" s="2">
        <v>0</v>
      </c>
      <c r="F1971" s="2">
        <v>0</v>
      </c>
      <c r="G1971" s="2">
        <v>1</v>
      </c>
      <c r="H1971" s="2">
        <v>0</v>
      </c>
      <c r="I1971" s="2">
        <v>1</v>
      </c>
      <c r="J1971" s="2">
        <v>0</v>
      </c>
      <c r="K1971" s="2">
        <v>336</v>
      </c>
      <c r="L1971" s="2">
        <v>183</v>
      </c>
      <c r="M1971" s="2">
        <v>108</v>
      </c>
      <c r="N1971" s="2">
        <v>28.11</v>
      </c>
      <c r="O1971" s="2">
        <v>106</v>
      </c>
      <c r="P1971" s="2">
        <v>96</v>
      </c>
      <c r="Q1971" s="1">
        <f t="shared" si="181"/>
        <v>-0.7420012622198886</v>
      </c>
      <c r="R1971" s="1">
        <f t="shared" si="182"/>
        <v>0.47616004026293712</v>
      </c>
      <c r="S1971" s="1">
        <f t="shared" si="183"/>
        <v>0.3225666779180138</v>
      </c>
      <c r="T1971" s="1">
        <f t="shared" si="184"/>
        <v>0.67743332208198614</v>
      </c>
      <c r="U1971" s="1">
        <f t="shared" si="185"/>
        <v>-0.16913344477375258</v>
      </c>
      <c r="V1971" s="10">
        <f t="shared" si="180"/>
        <v>1</v>
      </c>
      <c r="W1971" s="1"/>
      <c r="X1971" s="1"/>
      <c r="Y1971" s="10"/>
      <c r="Z1971" s="12"/>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row>
    <row r="1972" spans="1:61" ht="15" thickBot="1">
      <c r="A1972" s="2">
        <v>0</v>
      </c>
      <c r="B1972" s="2">
        <v>0</v>
      </c>
      <c r="C1972" s="2">
        <v>41</v>
      </c>
      <c r="D1972" s="2">
        <v>4</v>
      </c>
      <c r="E1972" s="2">
        <v>0</v>
      </c>
      <c r="F1972" s="2">
        <v>0</v>
      </c>
      <c r="G1972" s="2">
        <v>0</v>
      </c>
      <c r="H1972" s="2">
        <v>0</v>
      </c>
      <c r="I1972" s="2">
        <v>0</v>
      </c>
      <c r="J1972" s="2">
        <v>0</v>
      </c>
      <c r="K1972" s="2">
        <v>204</v>
      </c>
      <c r="L1972" s="2">
        <v>129</v>
      </c>
      <c r="M1972" s="2">
        <v>86</v>
      </c>
      <c r="N1972" s="2">
        <v>20.72</v>
      </c>
      <c r="O1972" s="2">
        <v>60</v>
      </c>
      <c r="P1972" s="2">
        <v>70</v>
      </c>
      <c r="Q1972" s="1">
        <f t="shared" si="181"/>
        <v>-3.3640239810347055</v>
      </c>
      <c r="R1972" s="1">
        <f t="shared" si="182"/>
        <v>3.4595765768684471E-2</v>
      </c>
      <c r="S1972" s="1">
        <f t="shared" si="183"/>
        <v>3.3438920700569939E-2</v>
      </c>
      <c r="T1972" s="1">
        <f t="shared" si="184"/>
        <v>0.96656107929943003</v>
      </c>
      <c r="U1972" s="1">
        <f t="shared" si="185"/>
        <v>-1.4770696664346961E-2</v>
      </c>
      <c r="V1972" s="10">
        <f t="shared" si="180"/>
        <v>0</v>
      </c>
      <c r="W1972" s="1"/>
      <c r="X1972" s="1"/>
      <c r="Y1972" s="10"/>
      <c r="Z1972" s="12"/>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row>
    <row r="1973" spans="1:61" ht="15" thickBot="1">
      <c r="A1973" s="2">
        <v>0</v>
      </c>
      <c r="B1973" s="2">
        <v>0</v>
      </c>
      <c r="C1973" s="2">
        <v>36</v>
      </c>
      <c r="D1973" s="2">
        <v>1</v>
      </c>
      <c r="E1973" s="2">
        <v>0</v>
      </c>
      <c r="F1973" s="2">
        <v>0</v>
      </c>
      <c r="G1973" s="2">
        <v>0</v>
      </c>
      <c r="H1973" s="2">
        <v>0</v>
      </c>
      <c r="I1973" s="2">
        <v>0</v>
      </c>
      <c r="J1973" s="2">
        <v>0</v>
      </c>
      <c r="K1973" s="2">
        <v>180</v>
      </c>
      <c r="L1973" s="2">
        <v>116</v>
      </c>
      <c r="M1973" s="2">
        <v>85.5</v>
      </c>
      <c r="N1973" s="2">
        <v>26.32</v>
      </c>
      <c r="O1973" s="2">
        <v>95</v>
      </c>
      <c r="P1973" s="2">
        <v>81</v>
      </c>
      <c r="Q1973" s="1">
        <f t="shared" si="181"/>
        <v>-3.791432086756755</v>
      </c>
      <c r="R1973" s="1">
        <f t="shared" si="182"/>
        <v>2.2563266148242261E-2</v>
      </c>
      <c r="S1973" s="1">
        <f t="shared" si="183"/>
        <v>2.2065398685044528E-2</v>
      </c>
      <c r="T1973" s="1">
        <f t="shared" si="184"/>
        <v>0.97793460131495547</v>
      </c>
      <c r="U1973" s="1">
        <f t="shared" si="185"/>
        <v>-9.6901873777450499E-3</v>
      </c>
      <c r="V1973" s="10">
        <f t="shared" si="180"/>
        <v>0</v>
      </c>
      <c r="W1973" s="1"/>
      <c r="X1973" s="1"/>
      <c r="Y1973" s="10"/>
      <c r="Z1973" s="12"/>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row>
    <row r="1974" spans="1:61" ht="15" thickBot="1">
      <c r="A1974" s="2">
        <v>0</v>
      </c>
      <c r="B1974" s="2">
        <v>1</v>
      </c>
      <c r="C1974" s="2">
        <v>37</v>
      </c>
      <c r="D1974" s="2">
        <v>4</v>
      </c>
      <c r="E1974" s="2">
        <v>0</v>
      </c>
      <c r="F1974" s="2">
        <v>0</v>
      </c>
      <c r="G1974" s="2">
        <v>0</v>
      </c>
      <c r="H1974" s="2">
        <v>0</v>
      </c>
      <c r="I1974" s="2">
        <v>1</v>
      </c>
      <c r="J1974" s="2">
        <v>0</v>
      </c>
      <c r="K1974" s="2">
        <v>230</v>
      </c>
      <c r="L1974" s="2">
        <v>123</v>
      </c>
      <c r="M1974" s="2">
        <v>92</v>
      </c>
      <c r="N1974" s="2">
        <v>28.61</v>
      </c>
      <c r="O1974" s="2">
        <v>71</v>
      </c>
      <c r="P1974" s="2">
        <v>80</v>
      </c>
      <c r="Q1974" s="1">
        <f t="shared" si="181"/>
        <v>-2.7896641237064612</v>
      </c>
      <c r="R1974" s="1">
        <f t="shared" si="182"/>
        <v>6.1441847309614626E-2</v>
      </c>
      <c r="S1974" s="1">
        <f t="shared" si="183"/>
        <v>5.7885269424178362E-2</v>
      </c>
      <c r="T1974" s="1">
        <f t="shared" si="184"/>
        <v>0.94211473057582162</v>
      </c>
      <c r="U1974" s="1">
        <f t="shared" si="185"/>
        <v>-2.5896205676434081E-2</v>
      </c>
      <c r="V1974" s="10">
        <f t="shared" si="180"/>
        <v>0</v>
      </c>
      <c r="W1974" s="1"/>
      <c r="X1974" s="1"/>
      <c r="Y1974" s="10"/>
      <c r="Z1974" s="12"/>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row>
    <row r="1975" spans="1:61" ht="15" thickBot="1">
      <c r="A1975" s="2">
        <v>0</v>
      </c>
      <c r="B1975" s="2">
        <v>0</v>
      </c>
      <c r="C1975" s="2">
        <v>39</v>
      </c>
      <c r="D1975" s="2">
        <v>2</v>
      </c>
      <c r="E1975" s="2">
        <v>0</v>
      </c>
      <c r="F1975" s="2">
        <v>0</v>
      </c>
      <c r="G1975" s="2">
        <v>0</v>
      </c>
      <c r="H1975" s="2">
        <v>0</v>
      </c>
      <c r="I1975" s="2">
        <v>0</v>
      </c>
      <c r="J1975" s="2">
        <v>0</v>
      </c>
      <c r="K1975" s="2">
        <v>175</v>
      </c>
      <c r="L1975" s="2">
        <v>114</v>
      </c>
      <c r="M1975" s="2">
        <v>68</v>
      </c>
      <c r="N1975" s="2">
        <v>24.2</v>
      </c>
      <c r="O1975" s="2">
        <v>80</v>
      </c>
      <c r="P1975" s="2">
        <v>93</v>
      </c>
      <c r="Q1975" s="1">
        <f t="shared" si="181"/>
        <v>-3.4968773499519061</v>
      </c>
      <c r="R1975" s="1">
        <f t="shared" si="182"/>
        <v>3.0291826662966943E-2</v>
      </c>
      <c r="S1975" s="1">
        <f t="shared" si="183"/>
        <v>2.9401210296969696E-2</v>
      </c>
      <c r="T1975" s="1">
        <f t="shared" si="184"/>
        <v>0.97059878970303026</v>
      </c>
      <c r="U1975" s="1">
        <f t="shared" si="185"/>
        <v>-1.2960254567841377E-2</v>
      </c>
      <c r="V1975" s="10">
        <f t="shared" si="180"/>
        <v>0</v>
      </c>
      <c r="W1975" s="1"/>
      <c r="X1975" s="1"/>
      <c r="Y1975" s="10"/>
      <c r="Z1975" s="12"/>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row>
    <row r="1976" spans="1:61" ht="15" thickBot="1">
      <c r="A1976" s="2">
        <v>0</v>
      </c>
      <c r="B1976" s="2">
        <v>1</v>
      </c>
      <c r="C1976" s="2">
        <v>63</v>
      </c>
      <c r="D1976" s="2">
        <v>1</v>
      </c>
      <c r="E1976" s="2">
        <v>0</v>
      </c>
      <c r="F1976" s="2">
        <v>0</v>
      </c>
      <c r="G1976" s="2">
        <v>0</v>
      </c>
      <c r="H1976" s="2">
        <v>0</v>
      </c>
      <c r="I1976" s="2">
        <v>1</v>
      </c>
      <c r="J1976" s="2">
        <v>0</v>
      </c>
      <c r="K1976" s="2">
        <v>235</v>
      </c>
      <c r="L1976" s="2">
        <v>199</v>
      </c>
      <c r="M1976" s="2">
        <v>114</v>
      </c>
      <c r="N1976" s="2">
        <v>29.76</v>
      </c>
      <c r="O1976" s="2">
        <v>95</v>
      </c>
      <c r="P1976" s="2">
        <v>84</v>
      </c>
      <c r="Q1976" s="1">
        <f t="shared" si="181"/>
        <v>4.5419950240090046E-2</v>
      </c>
      <c r="R1976" s="1">
        <f t="shared" si="182"/>
        <v>1.046467231810337</v>
      </c>
      <c r="S1976" s="1">
        <f t="shared" si="183"/>
        <v>0.51135303587764547</v>
      </c>
      <c r="T1976" s="1">
        <f t="shared" si="184"/>
        <v>0.48864696412235453</v>
      </c>
      <c r="U1976" s="1">
        <f t="shared" si="185"/>
        <v>-0.31100479508053769</v>
      </c>
      <c r="V1976" s="10">
        <f t="shared" si="180"/>
        <v>1</v>
      </c>
      <c r="W1976" s="1"/>
      <c r="X1976" s="1"/>
      <c r="Y1976" s="10"/>
      <c r="Z1976" s="12"/>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row>
    <row r="1977" spans="1:61" ht="15" thickBot="1">
      <c r="A1977" s="2">
        <v>0</v>
      </c>
      <c r="B1977" s="2">
        <v>1</v>
      </c>
      <c r="C1977" s="2">
        <v>66</v>
      </c>
      <c r="D1977" s="2">
        <v>2</v>
      </c>
      <c r="E1977" s="2">
        <v>1</v>
      </c>
      <c r="F1977" s="2">
        <v>3</v>
      </c>
      <c r="G1977" s="2">
        <v>0</v>
      </c>
      <c r="H1977" s="2">
        <v>0</v>
      </c>
      <c r="I1977" s="2">
        <v>1</v>
      </c>
      <c r="J1977" s="2">
        <v>0</v>
      </c>
      <c r="K1977" s="2">
        <v>199</v>
      </c>
      <c r="L1977" s="2">
        <v>159</v>
      </c>
      <c r="M1977" s="2">
        <v>92</v>
      </c>
      <c r="N1977" s="2">
        <v>26.35</v>
      </c>
      <c r="O1977" s="2">
        <v>66</v>
      </c>
      <c r="P1977" s="2">
        <v>74</v>
      </c>
      <c r="Q1977" s="1">
        <f t="shared" si="181"/>
        <v>-0.29119194879563537</v>
      </c>
      <c r="R1977" s="1">
        <f t="shared" si="182"/>
        <v>0.74737220705395679</v>
      </c>
      <c r="S1977" s="1">
        <f t="shared" si="183"/>
        <v>0.42771208334257249</v>
      </c>
      <c r="T1977" s="1">
        <f t="shared" si="184"/>
        <v>0.57228791665742751</v>
      </c>
      <c r="U1977" s="1">
        <f t="shared" si="185"/>
        <v>-0.24238542373061553</v>
      </c>
      <c r="V1977" s="10">
        <f t="shared" si="180"/>
        <v>1</v>
      </c>
      <c r="W1977" s="1"/>
      <c r="X1977" s="1"/>
      <c r="Y1977" s="10"/>
      <c r="Z1977" s="12"/>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row>
    <row r="1978" spans="1:61" ht="15" thickBot="1">
      <c r="A1978" s="2">
        <v>0</v>
      </c>
      <c r="B1978" s="2">
        <v>0</v>
      </c>
      <c r="C1978" s="2">
        <v>48</v>
      </c>
      <c r="D1978" s="2">
        <v>1</v>
      </c>
      <c r="E1978" s="2">
        <v>0</v>
      </c>
      <c r="F1978" s="2">
        <v>0</v>
      </c>
      <c r="G1978" s="2">
        <v>0</v>
      </c>
      <c r="H1978" s="2">
        <v>0</v>
      </c>
      <c r="I1978" s="2">
        <v>1</v>
      </c>
      <c r="J1978" s="2">
        <v>0</v>
      </c>
      <c r="K1978" s="2">
        <v>202</v>
      </c>
      <c r="L1978" s="2">
        <v>171</v>
      </c>
      <c r="M1978" s="2">
        <v>97</v>
      </c>
      <c r="N1978" s="2">
        <v>32.67</v>
      </c>
      <c r="O1978" s="2">
        <v>95</v>
      </c>
      <c r="P1978" s="2">
        <v>78</v>
      </c>
      <c r="Q1978" s="1">
        <f t="shared" si="181"/>
        <v>-1.9220423431726124</v>
      </c>
      <c r="R1978" s="1">
        <f t="shared" si="182"/>
        <v>0.14630784595509688</v>
      </c>
      <c r="S1978" s="1">
        <f t="shared" si="183"/>
        <v>0.12763399157683863</v>
      </c>
      <c r="T1978" s="1">
        <f t="shared" si="184"/>
        <v>0.87236600842316137</v>
      </c>
      <c r="U1978" s="1">
        <f t="shared" si="185"/>
        <v>-5.9301264966164766E-2</v>
      </c>
      <c r="V1978" s="10">
        <f t="shared" si="180"/>
        <v>1</v>
      </c>
      <c r="W1978" s="1"/>
      <c r="X1978" s="1"/>
      <c r="Y1978" s="10"/>
      <c r="Z1978" s="12"/>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row>
    <row r="1979" spans="1:61" ht="15" thickBot="1">
      <c r="A1979" s="2">
        <v>0</v>
      </c>
      <c r="B1979" s="2">
        <v>0</v>
      </c>
      <c r="C1979" s="2">
        <v>37</v>
      </c>
      <c r="D1979" s="2">
        <v>1</v>
      </c>
      <c r="E1979" s="2">
        <v>1</v>
      </c>
      <c r="F1979" s="2">
        <v>1</v>
      </c>
      <c r="G1979" s="2">
        <v>0</v>
      </c>
      <c r="H1979" s="2">
        <v>0</v>
      </c>
      <c r="I1979" s="2">
        <v>1</v>
      </c>
      <c r="J1979" s="2">
        <v>0</v>
      </c>
      <c r="K1979" s="2">
        <v>274</v>
      </c>
      <c r="L1979" s="2">
        <v>197.5</v>
      </c>
      <c r="M1979" s="2">
        <v>125</v>
      </c>
      <c r="N1979" s="2">
        <v>43.48</v>
      </c>
      <c r="O1979" s="2">
        <v>68</v>
      </c>
      <c r="P1979" s="2">
        <v>94</v>
      </c>
      <c r="Q1979" s="1">
        <f t="shared" si="181"/>
        <v>-1.8026918822648321</v>
      </c>
      <c r="R1979" s="1">
        <f t="shared" si="182"/>
        <v>0.16485452143585314</v>
      </c>
      <c r="S1979" s="1">
        <f t="shared" si="183"/>
        <v>0.14152369965705749</v>
      </c>
      <c r="T1979" s="1">
        <f t="shared" si="184"/>
        <v>0.85847630034294253</v>
      </c>
      <c r="U1979" s="1">
        <f t="shared" si="185"/>
        <v>-6.6271689754496585E-2</v>
      </c>
      <c r="V1979" s="10">
        <f t="shared" si="180"/>
        <v>1</v>
      </c>
      <c r="W1979" s="1"/>
      <c r="X1979" s="1"/>
      <c r="Y1979" s="10"/>
      <c r="Z1979" s="12"/>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row>
    <row r="1980" spans="1:61" ht="15" thickBot="1">
      <c r="A1980" s="2">
        <v>0</v>
      </c>
      <c r="B1980" s="2">
        <v>0</v>
      </c>
      <c r="C1980" s="2">
        <v>64</v>
      </c>
      <c r="D1980" s="2">
        <v>2</v>
      </c>
      <c r="E1980" s="2">
        <v>0</v>
      </c>
      <c r="F1980" s="2">
        <v>0</v>
      </c>
      <c r="G1980" s="2">
        <v>0</v>
      </c>
      <c r="H1980" s="2">
        <v>0</v>
      </c>
      <c r="I1980" s="2">
        <v>1</v>
      </c>
      <c r="J1980" s="2">
        <v>0</v>
      </c>
      <c r="K1980" s="2">
        <v>246</v>
      </c>
      <c r="L1980" s="2">
        <v>190</v>
      </c>
      <c r="M1980" s="2">
        <v>100</v>
      </c>
      <c r="N1980" s="2">
        <v>32.68</v>
      </c>
      <c r="O1980" s="2">
        <v>92</v>
      </c>
      <c r="P1980" s="2">
        <v>102</v>
      </c>
      <c r="Q1980" s="1">
        <f t="shared" si="181"/>
        <v>-0.39252595945678781</v>
      </c>
      <c r="R1980" s="1">
        <f t="shared" si="182"/>
        <v>0.67534881443666095</v>
      </c>
      <c r="S1980" s="1">
        <f t="shared" si="183"/>
        <v>0.40310937556233523</v>
      </c>
      <c r="T1980" s="1">
        <f t="shared" si="184"/>
        <v>0.59689062443766483</v>
      </c>
      <c r="U1980" s="1">
        <f t="shared" si="185"/>
        <v>-0.22410524266464155</v>
      </c>
      <c r="V1980" s="10">
        <f t="shared" si="180"/>
        <v>1</v>
      </c>
      <c r="W1980" s="1"/>
      <c r="X1980" s="1"/>
      <c r="Y1980" s="10"/>
      <c r="Z1980" s="12"/>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row>
    <row r="1981" spans="1:61" ht="15" thickBot="1">
      <c r="A1981" s="2">
        <v>0</v>
      </c>
      <c r="B1981" s="2">
        <v>0</v>
      </c>
      <c r="C1981" s="2">
        <v>46</v>
      </c>
      <c r="D1981" s="2">
        <v>2</v>
      </c>
      <c r="E1981" s="2">
        <v>0</v>
      </c>
      <c r="F1981" s="2">
        <v>0</v>
      </c>
      <c r="G1981" s="2">
        <v>0</v>
      </c>
      <c r="H1981" s="2">
        <v>0</v>
      </c>
      <c r="I1981" s="2">
        <v>0</v>
      </c>
      <c r="J1981" s="2">
        <v>0</v>
      </c>
      <c r="K1981" s="2">
        <v>275</v>
      </c>
      <c r="L1981" s="2">
        <v>116</v>
      </c>
      <c r="M1981" s="2">
        <v>88.5</v>
      </c>
      <c r="N1981" s="2">
        <v>28.04</v>
      </c>
      <c r="O1981" s="2">
        <v>70</v>
      </c>
      <c r="P1981" s="2">
        <v>70</v>
      </c>
      <c r="Q1981" s="1">
        <f t="shared" si="181"/>
        <v>-2.9834657578944661</v>
      </c>
      <c r="R1981" s="1">
        <f t="shared" si="182"/>
        <v>5.0617102896343726E-2</v>
      </c>
      <c r="S1981" s="1">
        <f t="shared" si="183"/>
        <v>4.8178449367331233E-2</v>
      </c>
      <c r="T1981" s="1">
        <f t="shared" si="184"/>
        <v>0.95182155063266882</v>
      </c>
      <c r="U1981" s="1">
        <f t="shared" si="185"/>
        <v>-2.1444466363386101E-2</v>
      </c>
      <c r="V1981" s="10">
        <f t="shared" si="180"/>
        <v>0</v>
      </c>
      <c r="W1981" s="1"/>
      <c r="X1981" s="1"/>
      <c r="Y1981" s="10"/>
      <c r="Z1981" s="12"/>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row>
    <row r="1982" spans="1:61" ht="15" thickBot="1">
      <c r="A1982" s="2">
        <v>1</v>
      </c>
      <c r="B1982" s="2">
        <v>1</v>
      </c>
      <c r="C1982" s="2">
        <v>38</v>
      </c>
      <c r="D1982" s="2">
        <v>1</v>
      </c>
      <c r="E1982" s="2">
        <v>0</v>
      </c>
      <c r="F1982" s="2">
        <v>0</v>
      </c>
      <c r="G1982" s="2">
        <v>0</v>
      </c>
      <c r="H1982" s="2">
        <v>0</v>
      </c>
      <c r="I1982" s="2">
        <v>0</v>
      </c>
      <c r="J1982" s="2">
        <v>0</v>
      </c>
      <c r="K1982" s="2">
        <v>203</v>
      </c>
      <c r="L1982" s="2">
        <v>116</v>
      </c>
      <c r="M1982" s="2">
        <v>81</v>
      </c>
      <c r="N1982" s="2">
        <v>30.19</v>
      </c>
      <c r="O1982" s="2">
        <v>62</v>
      </c>
      <c r="P1982" s="2">
        <v>80</v>
      </c>
      <c r="Q1982" s="1">
        <f t="shared" si="181"/>
        <v>-2.909588345420647</v>
      </c>
      <c r="R1982" s="1">
        <f t="shared" si="182"/>
        <v>5.4498159669202316E-2</v>
      </c>
      <c r="S1982" s="1">
        <f t="shared" si="183"/>
        <v>5.1681607188673026E-2</v>
      </c>
      <c r="T1982" s="1">
        <f t="shared" si="184"/>
        <v>5.1681607188673026E-2</v>
      </c>
      <c r="U1982" s="1">
        <f t="shared" si="185"/>
        <v>-1.2866639891631484</v>
      </c>
      <c r="V1982" s="10">
        <f t="shared" si="180"/>
        <v>0</v>
      </c>
      <c r="W1982" s="1"/>
      <c r="X1982" s="1"/>
      <c r="Y1982" s="10"/>
      <c r="Z1982" s="12"/>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row>
    <row r="1983" spans="1:61" ht="15" thickBot="1">
      <c r="A1983" s="2">
        <v>0</v>
      </c>
      <c r="B1983" s="2">
        <v>0</v>
      </c>
      <c r="C1983" s="2">
        <v>43</v>
      </c>
      <c r="D1983" s="2">
        <v>1</v>
      </c>
      <c r="E1983" s="2">
        <v>1</v>
      </c>
      <c r="F1983" s="2">
        <v>20</v>
      </c>
      <c r="G1983" s="2">
        <v>0</v>
      </c>
      <c r="H1983" s="2">
        <v>0</v>
      </c>
      <c r="I1983" s="2">
        <v>0</v>
      </c>
      <c r="J1983" s="2">
        <v>0</v>
      </c>
      <c r="K1983" s="2">
        <v>245</v>
      </c>
      <c r="L1983" s="2">
        <v>112.5</v>
      </c>
      <c r="M1983" s="2">
        <v>80</v>
      </c>
      <c r="N1983" s="2">
        <v>23.43</v>
      </c>
      <c r="O1983" s="2">
        <v>90</v>
      </c>
      <c r="P1983" s="2">
        <v>77</v>
      </c>
      <c r="Q1983" s="1">
        <f t="shared" si="181"/>
        <v>-2.8310743125982905</v>
      </c>
      <c r="R1983" s="1">
        <f t="shared" si="182"/>
        <v>5.8949489459868304E-2</v>
      </c>
      <c r="S1983" s="1">
        <f t="shared" si="183"/>
        <v>5.5667895444131428E-2</v>
      </c>
      <c r="T1983" s="1">
        <f t="shared" si="184"/>
        <v>0.94433210455586858</v>
      </c>
      <c r="U1983" s="1">
        <f t="shared" si="185"/>
        <v>-2.4875245308600063E-2</v>
      </c>
      <c r="V1983" s="10">
        <f t="shared" si="180"/>
        <v>0</v>
      </c>
      <c r="W1983" s="1"/>
      <c r="X1983" s="1"/>
      <c r="Y1983" s="10"/>
      <c r="Z1983" s="12"/>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row>
    <row r="1984" spans="1:61" ht="15" thickBot="1">
      <c r="A1984" s="2">
        <v>0</v>
      </c>
      <c r="B1984" s="2">
        <v>0</v>
      </c>
      <c r="C1984" s="2">
        <v>44</v>
      </c>
      <c r="D1984" s="2">
        <v>1</v>
      </c>
      <c r="E1984" s="2">
        <v>1</v>
      </c>
      <c r="F1984" s="2">
        <v>5</v>
      </c>
      <c r="G1984" s="2">
        <v>0</v>
      </c>
      <c r="H1984" s="2">
        <v>0</v>
      </c>
      <c r="I1984" s="2">
        <v>0</v>
      </c>
      <c r="J1984" s="2">
        <v>0</v>
      </c>
      <c r="K1984" s="2">
        <v>205</v>
      </c>
      <c r="L1984" s="2">
        <v>120</v>
      </c>
      <c r="M1984" s="2">
        <v>83.5</v>
      </c>
      <c r="N1984" s="2">
        <v>24.3</v>
      </c>
      <c r="O1984" s="2">
        <v>67</v>
      </c>
      <c r="P1984" s="2">
        <v>77</v>
      </c>
      <c r="Q1984" s="1">
        <f t="shared" si="181"/>
        <v>-2.9472861998070776</v>
      </c>
      <c r="R1984" s="1">
        <f t="shared" si="182"/>
        <v>5.2481938360414579E-2</v>
      </c>
      <c r="S1984" s="1">
        <f t="shared" si="183"/>
        <v>4.98649301689418E-2</v>
      </c>
      <c r="T1984" s="1">
        <f t="shared" si="184"/>
        <v>0.95013506983105822</v>
      </c>
      <c r="U1984" s="1">
        <f t="shared" si="185"/>
        <v>-2.2214651645271966E-2</v>
      </c>
      <c r="V1984" s="10">
        <f t="shared" si="180"/>
        <v>0</v>
      </c>
      <c r="W1984" s="1"/>
      <c r="X1984" s="1"/>
      <c r="Y1984" s="10"/>
      <c r="Z1984" s="12"/>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row>
    <row r="1985" spans="1:61" ht="15" thickBot="1">
      <c r="A1985" s="2">
        <v>0</v>
      </c>
      <c r="B1985" s="2">
        <v>1</v>
      </c>
      <c r="C1985" s="2">
        <v>44</v>
      </c>
      <c r="D1985" s="2">
        <v>1</v>
      </c>
      <c r="E1985" s="2">
        <v>1</v>
      </c>
      <c r="F1985" s="2">
        <v>20</v>
      </c>
      <c r="G1985" s="2">
        <v>0</v>
      </c>
      <c r="H1985" s="2">
        <v>0</v>
      </c>
      <c r="I1985" s="2">
        <v>0</v>
      </c>
      <c r="J1985" s="2">
        <v>0</v>
      </c>
      <c r="K1985" s="2">
        <v>213</v>
      </c>
      <c r="L1985" s="2">
        <v>116</v>
      </c>
      <c r="M1985" s="2">
        <v>77.5</v>
      </c>
      <c r="N1985" s="2">
        <v>26.09</v>
      </c>
      <c r="O1985" s="2">
        <v>75</v>
      </c>
      <c r="P1985" s="2">
        <v>83</v>
      </c>
      <c r="Q1985" s="1">
        <f t="shared" si="181"/>
        <v>-2.1104111932818039</v>
      </c>
      <c r="R1985" s="1">
        <f t="shared" si="182"/>
        <v>0.12118812444413253</v>
      </c>
      <c r="S1985" s="1">
        <f t="shared" si="183"/>
        <v>0.10808901896300024</v>
      </c>
      <c r="T1985" s="1">
        <f t="shared" si="184"/>
        <v>0.89191098103699973</v>
      </c>
      <c r="U1985" s="1">
        <f t="shared" si="185"/>
        <v>-4.9678489092086747E-2</v>
      </c>
      <c r="V1985" s="10">
        <f t="shared" si="180"/>
        <v>1</v>
      </c>
      <c r="W1985" s="1"/>
      <c r="X1985" s="1"/>
      <c r="Y1985" s="10"/>
      <c r="Z1985" s="12"/>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row>
    <row r="1986" spans="1:61" ht="15" thickBot="1">
      <c r="A1986" s="2">
        <v>0</v>
      </c>
      <c r="B1986" s="2">
        <v>0</v>
      </c>
      <c r="C1986" s="2">
        <v>46</v>
      </c>
      <c r="D1986" s="2">
        <v>1</v>
      </c>
      <c r="E1986" s="2">
        <v>0</v>
      </c>
      <c r="F1986" s="2">
        <v>0</v>
      </c>
      <c r="G1986" s="2">
        <v>0</v>
      </c>
      <c r="H1986" s="2">
        <v>0</v>
      </c>
      <c r="I1986" s="2">
        <v>1</v>
      </c>
      <c r="J1986" s="2">
        <v>0</v>
      </c>
      <c r="K1986" s="2">
        <v>233</v>
      </c>
      <c r="L1986" s="2">
        <v>174</v>
      </c>
      <c r="M1986" s="2">
        <v>100</v>
      </c>
      <c r="N1986" s="2">
        <v>26.72</v>
      </c>
      <c r="O1986" s="2">
        <v>85</v>
      </c>
      <c r="P1986" s="2">
        <v>73</v>
      </c>
      <c r="Q1986" s="1">
        <f t="shared" si="181"/>
        <v>-1.9870369929013316</v>
      </c>
      <c r="R1986" s="1">
        <f t="shared" si="182"/>
        <v>0.1371010556072326</v>
      </c>
      <c r="S1986" s="1">
        <f t="shared" si="183"/>
        <v>0.12057068712685184</v>
      </c>
      <c r="T1986" s="1">
        <f t="shared" si="184"/>
        <v>0.87942931287314818</v>
      </c>
      <c r="U1986" s="1">
        <f t="shared" si="185"/>
        <v>-5.5799062702108118E-2</v>
      </c>
      <c r="V1986" s="10">
        <f t="shared" si="180"/>
        <v>1</v>
      </c>
      <c r="W1986" s="1"/>
      <c r="X1986" s="1"/>
      <c r="Y1986" s="10"/>
      <c r="Z1986" s="12"/>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row>
    <row r="1987" spans="1:61" ht="15" thickBot="1">
      <c r="A1987" s="2">
        <v>0</v>
      </c>
      <c r="B1987" s="2">
        <v>0</v>
      </c>
      <c r="C1987" s="2">
        <v>46</v>
      </c>
      <c r="D1987" s="2">
        <v>1</v>
      </c>
      <c r="E1987" s="2">
        <v>0</v>
      </c>
      <c r="F1987" s="2">
        <v>0</v>
      </c>
      <c r="G1987" s="2">
        <v>0</v>
      </c>
      <c r="H1987" s="2">
        <v>0</v>
      </c>
      <c r="I1987" s="2">
        <v>0</v>
      </c>
      <c r="J1987" s="2">
        <v>0</v>
      </c>
      <c r="K1987" s="2">
        <v>200</v>
      </c>
      <c r="L1987" s="2">
        <v>133</v>
      </c>
      <c r="M1987" s="2">
        <v>84</v>
      </c>
      <c r="N1987" s="2">
        <v>26.15</v>
      </c>
      <c r="O1987" s="2">
        <v>70</v>
      </c>
      <c r="P1987" s="2">
        <v>83</v>
      </c>
      <c r="Q1987" s="1">
        <f t="shared" si="181"/>
        <v>-2.749520367567964</v>
      </c>
      <c r="R1987" s="1">
        <f t="shared" si="182"/>
        <v>6.3958530436643721E-2</v>
      </c>
      <c r="S1987" s="1">
        <f t="shared" si="183"/>
        <v>6.0113743728710402E-2</v>
      </c>
      <c r="T1987" s="1">
        <f t="shared" si="184"/>
        <v>0.93988625627128963</v>
      </c>
      <c r="U1987" s="1">
        <f t="shared" si="185"/>
        <v>-2.6924700935050984E-2</v>
      </c>
      <c r="V1987" s="10">
        <f t="shared" si="180"/>
        <v>0</v>
      </c>
      <c r="W1987" s="1"/>
      <c r="X1987" s="1"/>
      <c r="Y1987" s="10"/>
      <c r="Z1987" s="12"/>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row>
    <row r="1988" spans="1:61" ht="15" thickBot="1">
      <c r="A1988" s="2">
        <v>0</v>
      </c>
      <c r="B1988" s="2">
        <v>1</v>
      </c>
      <c r="C1988" s="2">
        <v>60</v>
      </c>
      <c r="D1988" s="2">
        <v>1</v>
      </c>
      <c r="E1988" s="2">
        <v>1</v>
      </c>
      <c r="F1988" s="2">
        <v>20</v>
      </c>
      <c r="G1988" s="2">
        <v>0</v>
      </c>
      <c r="H1988" s="2">
        <v>0</v>
      </c>
      <c r="I1988" s="2">
        <v>0</v>
      </c>
      <c r="J1988" s="2">
        <v>0</v>
      </c>
      <c r="K1988" s="2">
        <v>195</v>
      </c>
      <c r="L1988" s="2">
        <v>107.5</v>
      </c>
      <c r="M1988" s="2">
        <v>72</v>
      </c>
      <c r="N1988" s="2">
        <v>26.53</v>
      </c>
      <c r="O1988" s="2">
        <v>70</v>
      </c>
      <c r="P1988" s="2">
        <v>80</v>
      </c>
      <c r="Q1988" s="1">
        <f t="shared" si="181"/>
        <v>-1.246240700548273</v>
      </c>
      <c r="R1988" s="1">
        <f t="shared" si="182"/>
        <v>0.28758388121572559</v>
      </c>
      <c r="S1988" s="1">
        <f t="shared" si="183"/>
        <v>0.22335156987534774</v>
      </c>
      <c r="T1988" s="1">
        <f t="shared" si="184"/>
        <v>0.77664843012465223</v>
      </c>
      <c r="U1988" s="1">
        <f t="shared" si="185"/>
        <v>-0.10977553127632658</v>
      </c>
      <c r="V1988" s="10">
        <f t="shared" si="180"/>
        <v>1</v>
      </c>
      <c r="W1988" s="1"/>
      <c r="X1988" s="1"/>
      <c r="Y1988" s="10"/>
      <c r="Z1988" s="12"/>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row>
    <row r="1989" spans="1:61" ht="15" thickBot="1">
      <c r="A1989" s="2">
        <v>0</v>
      </c>
      <c r="B1989" s="2">
        <v>1</v>
      </c>
      <c r="C1989" s="2">
        <v>61</v>
      </c>
      <c r="D1989" s="2">
        <v>1</v>
      </c>
      <c r="E1989" s="2">
        <v>1</v>
      </c>
      <c r="F1989" s="2">
        <v>13</v>
      </c>
      <c r="G1989" s="2">
        <v>0</v>
      </c>
      <c r="H1989" s="2">
        <v>0</v>
      </c>
      <c r="I1989" s="2">
        <v>0</v>
      </c>
      <c r="J1989" s="2">
        <v>0</v>
      </c>
      <c r="K1989" s="2">
        <v>312</v>
      </c>
      <c r="L1989" s="2">
        <v>110</v>
      </c>
      <c r="M1989" s="2">
        <v>66</v>
      </c>
      <c r="N1989" s="2">
        <v>26.28</v>
      </c>
      <c r="O1989" s="2">
        <v>68</v>
      </c>
      <c r="P1989" s="2">
        <v>96</v>
      </c>
      <c r="Q1989" s="1">
        <f t="shared" si="181"/>
        <v>-0.85646120877414766</v>
      </c>
      <c r="R1989" s="1">
        <f t="shared" si="182"/>
        <v>0.42466221734858961</v>
      </c>
      <c r="S1989" s="1">
        <f t="shared" si="183"/>
        <v>0.29807923041499618</v>
      </c>
      <c r="T1989" s="1">
        <f t="shared" si="184"/>
        <v>0.70192076958500382</v>
      </c>
      <c r="U1989" s="1">
        <f t="shared" si="185"/>
        <v>-0.15371190677897323</v>
      </c>
      <c r="V1989" s="10">
        <f t="shared" si="180"/>
        <v>1</v>
      </c>
      <c r="W1989" s="1"/>
      <c r="X1989" s="1"/>
      <c r="Y1989" s="10"/>
      <c r="Z1989" s="12"/>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row>
    <row r="1990" spans="1:61" ht="15" thickBot="1">
      <c r="A1990" s="2">
        <v>0</v>
      </c>
      <c r="B1990" s="2">
        <v>0</v>
      </c>
      <c r="C1990" s="2">
        <v>51</v>
      </c>
      <c r="D1990" s="2">
        <v>2</v>
      </c>
      <c r="E1990" s="2">
        <v>1</v>
      </c>
      <c r="F1990" s="2">
        <v>5</v>
      </c>
      <c r="G1990" s="2">
        <v>0</v>
      </c>
      <c r="H1990" s="2">
        <v>0</v>
      </c>
      <c r="I1990" s="2">
        <v>0</v>
      </c>
      <c r="J1990" s="2">
        <v>0</v>
      </c>
      <c r="K1990" s="2">
        <v>192</v>
      </c>
      <c r="L1990" s="2">
        <v>133</v>
      </c>
      <c r="M1990" s="2">
        <v>87</v>
      </c>
      <c r="N1990" s="2">
        <v>20.72</v>
      </c>
      <c r="O1990" s="2">
        <v>78</v>
      </c>
      <c r="P1990" s="2">
        <v>77</v>
      </c>
      <c r="Q1990" s="1">
        <f t="shared" si="181"/>
        <v>-2.454232193911781</v>
      </c>
      <c r="R1990" s="1">
        <f t="shared" si="182"/>
        <v>8.5929147041160475E-2</v>
      </c>
      <c r="S1990" s="1">
        <f t="shared" si="183"/>
        <v>7.9129607373825711E-2</v>
      </c>
      <c r="T1990" s="1">
        <f t="shared" si="184"/>
        <v>0.92087039262617432</v>
      </c>
      <c r="U1990" s="1">
        <f t="shared" si="185"/>
        <v>-3.580149002918296E-2</v>
      </c>
      <c r="V1990" s="10">
        <f t="shared" si="180"/>
        <v>0</v>
      </c>
      <c r="W1990" s="1"/>
      <c r="X1990" s="1"/>
      <c r="Y1990" s="10"/>
      <c r="Z1990" s="12"/>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row>
    <row r="1991" spans="1:61" ht="15" thickBot="1">
      <c r="A1991" s="2">
        <v>0</v>
      </c>
      <c r="B1991" s="2">
        <v>1</v>
      </c>
      <c r="C1991" s="2">
        <v>63</v>
      </c>
      <c r="D1991" s="2">
        <v>3</v>
      </c>
      <c r="E1991" s="2">
        <v>1</v>
      </c>
      <c r="F1991" s="2">
        <v>9</v>
      </c>
      <c r="G1991" s="2">
        <v>0</v>
      </c>
      <c r="H1991" s="2">
        <v>0</v>
      </c>
      <c r="I1991" s="2">
        <v>0</v>
      </c>
      <c r="J1991" s="2">
        <v>0</v>
      </c>
      <c r="K1991" s="2">
        <v>176</v>
      </c>
      <c r="L1991" s="2">
        <v>116</v>
      </c>
      <c r="M1991" s="2">
        <v>83</v>
      </c>
      <c r="N1991" s="2">
        <v>27.8</v>
      </c>
      <c r="O1991" s="2">
        <v>65</v>
      </c>
      <c r="P1991" s="2">
        <v>75</v>
      </c>
      <c r="Q1991" s="1">
        <f t="shared" si="181"/>
        <v>-1.316371998100764</v>
      </c>
      <c r="R1991" s="1">
        <f t="shared" si="182"/>
        <v>0.26810622954731256</v>
      </c>
      <c r="S1991" s="1">
        <f t="shared" si="183"/>
        <v>0.21142253172513856</v>
      </c>
      <c r="T1991" s="1">
        <f t="shared" si="184"/>
        <v>0.78857746827486142</v>
      </c>
      <c r="U1991" s="1">
        <f t="shared" si="185"/>
        <v>-0.1031556360171596</v>
      </c>
      <c r="V1991" s="10">
        <f t="shared" ref="V1991:V2054" si="186">IF(S1991&gt;0.1,1,0)</f>
        <v>1</v>
      </c>
      <c r="W1991" s="1"/>
      <c r="X1991" s="1"/>
      <c r="Y1991" s="10"/>
      <c r="Z1991" s="12"/>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row>
    <row r="1992" spans="1:61" ht="15" thickBot="1">
      <c r="A1992" s="2">
        <v>0</v>
      </c>
      <c r="B1992" s="2">
        <v>1</v>
      </c>
      <c r="C1992" s="2">
        <v>61</v>
      </c>
      <c r="D1992" s="2">
        <v>1</v>
      </c>
      <c r="E1992" s="2">
        <v>1</v>
      </c>
      <c r="F1992" s="2">
        <v>15</v>
      </c>
      <c r="G1992" s="2">
        <v>0</v>
      </c>
      <c r="H1992" s="2">
        <v>0</v>
      </c>
      <c r="I1992" s="2">
        <v>1</v>
      </c>
      <c r="J1992" s="2">
        <v>0</v>
      </c>
      <c r="K1992" s="2">
        <v>157</v>
      </c>
      <c r="L1992" s="2">
        <v>195</v>
      </c>
      <c r="M1992" s="2">
        <v>108</v>
      </c>
      <c r="N1992" s="2">
        <v>25.08</v>
      </c>
      <c r="O1992" s="2">
        <v>75</v>
      </c>
      <c r="P1992" s="2">
        <v>78</v>
      </c>
      <c r="Q1992" s="1">
        <f t="shared" ref="Q1992:Q2055" si="187">A$2+SUMPRODUCT($B$2:$P$2,B1992:P1992)</f>
        <v>3.2820852804533729E-2</v>
      </c>
      <c r="R1992" s="1">
        <f t="shared" ref="R1992:R2055" si="188">EXP(Q1992)</f>
        <v>1.033365398145077</v>
      </c>
      <c r="S1992" s="1">
        <f t="shared" ref="S1992:S2055" si="189">R1992/(1+R1992)</f>
        <v>0.50820447672010027</v>
      </c>
      <c r="T1992" s="1">
        <f t="shared" ref="T1992:T2055" si="190">IF(A1992=1,S1992,1-S1992)</f>
        <v>0.49179552327989973</v>
      </c>
      <c r="U1992" s="1">
        <f t="shared" ref="U1992:U2055" si="191">LOG(T1992)</f>
        <v>-0.30821542887848397</v>
      </c>
      <c r="V1992" s="10">
        <f t="shared" si="186"/>
        <v>1</v>
      </c>
      <c r="W1992" s="1"/>
      <c r="X1992" s="1"/>
      <c r="Y1992" s="10"/>
      <c r="Z1992" s="12"/>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row>
    <row r="1993" spans="1:61" ht="15" thickBot="1">
      <c r="A1993" s="2">
        <v>0</v>
      </c>
      <c r="B1993" s="2">
        <v>1</v>
      </c>
      <c r="C1993" s="2">
        <v>36</v>
      </c>
      <c r="D1993" s="2">
        <v>2</v>
      </c>
      <c r="E1993" s="2">
        <v>0</v>
      </c>
      <c r="F1993" s="2">
        <v>0</v>
      </c>
      <c r="G1993" s="2">
        <v>0</v>
      </c>
      <c r="H1993" s="2">
        <v>0</v>
      </c>
      <c r="I1993" s="2">
        <v>1</v>
      </c>
      <c r="J1993" s="2">
        <v>0</v>
      </c>
      <c r="K1993" s="2">
        <v>183</v>
      </c>
      <c r="L1993" s="2">
        <v>140</v>
      </c>
      <c r="M1993" s="2">
        <v>85</v>
      </c>
      <c r="N1993" s="2">
        <v>24.39</v>
      </c>
      <c r="O1993" s="2">
        <v>67</v>
      </c>
      <c r="P1993" s="2">
        <v>84</v>
      </c>
      <c r="Q1993" s="1">
        <f t="shared" si="187"/>
        <v>-2.5640946818969725</v>
      </c>
      <c r="R1993" s="1">
        <f t="shared" si="188"/>
        <v>7.6988849300292247E-2</v>
      </c>
      <c r="S1993" s="1">
        <f t="shared" si="189"/>
        <v>7.148527986182128E-2</v>
      </c>
      <c r="T1993" s="1">
        <f t="shared" si="190"/>
        <v>0.92851472013817871</v>
      </c>
      <c r="U1993" s="1">
        <f t="shared" si="191"/>
        <v>-3.2211206814767156E-2</v>
      </c>
      <c r="V1993" s="10">
        <f t="shared" si="186"/>
        <v>0</v>
      </c>
      <c r="W1993" s="1"/>
      <c r="X1993" s="1"/>
      <c r="Y1993" s="10"/>
      <c r="Z1993" s="12"/>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row>
    <row r="1994" spans="1:61" ht="15" thickBot="1">
      <c r="A1994" s="2">
        <v>0</v>
      </c>
      <c r="B1994" s="2">
        <v>1</v>
      </c>
      <c r="C1994" s="2">
        <v>43</v>
      </c>
      <c r="D1994" s="2">
        <v>1</v>
      </c>
      <c r="E1994" s="2">
        <v>1</v>
      </c>
      <c r="F1994" s="2">
        <v>15</v>
      </c>
      <c r="G1994" s="2">
        <v>0</v>
      </c>
      <c r="H1994" s="2">
        <v>0</v>
      </c>
      <c r="I1994" s="2">
        <v>0</v>
      </c>
      <c r="J1994" s="2">
        <v>0</v>
      </c>
      <c r="K1994" s="2">
        <v>249</v>
      </c>
      <c r="L1994" s="2">
        <v>145</v>
      </c>
      <c r="M1994" s="2">
        <v>85</v>
      </c>
      <c r="N1994" s="2">
        <v>28.77</v>
      </c>
      <c r="O1994" s="2">
        <v>75</v>
      </c>
      <c r="P1994" s="2">
        <v>100</v>
      </c>
      <c r="Q1994" s="1">
        <f t="shared" si="187"/>
        <v>-1.6277078402849616</v>
      </c>
      <c r="R1994" s="1">
        <f t="shared" si="188"/>
        <v>0.19637919110381136</v>
      </c>
      <c r="S1994" s="1">
        <f t="shared" si="189"/>
        <v>0.16414460612828505</v>
      </c>
      <c r="T1994" s="1">
        <f t="shared" si="190"/>
        <v>0.83585539387171492</v>
      </c>
      <c r="U1994" s="1">
        <f t="shared" si="191"/>
        <v>-7.7868850641977239E-2</v>
      </c>
      <c r="V1994" s="10">
        <f t="shared" si="186"/>
        <v>1</v>
      </c>
      <c r="W1994" s="1"/>
      <c r="X1994" s="1"/>
      <c r="Y1994" s="10"/>
      <c r="Z1994" s="12"/>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row>
    <row r="1995" spans="1:61" ht="15" thickBot="1">
      <c r="A1995" s="2">
        <v>1</v>
      </c>
      <c r="B1995" s="2">
        <v>1</v>
      </c>
      <c r="C1995" s="2">
        <v>60</v>
      </c>
      <c r="D1995" s="2">
        <v>4</v>
      </c>
      <c r="E1995" s="2">
        <v>1</v>
      </c>
      <c r="F1995" s="2">
        <v>12</v>
      </c>
      <c r="G1995" s="2">
        <v>0</v>
      </c>
      <c r="H1995" s="2">
        <v>0</v>
      </c>
      <c r="I1995" s="2">
        <v>0</v>
      </c>
      <c r="J1995" s="2">
        <v>0</v>
      </c>
      <c r="K1995" s="2">
        <v>233</v>
      </c>
      <c r="L1995" s="2">
        <v>135</v>
      </c>
      <c r="M1995" s="2">
        <v>75</v>
      </c>
      <c r="N1995" s="2">
        <v>22.17</v>
      </c>
      <c r="O1995" s="2">
        <v>75</v>
      </c>
      <c r="P1995" s="2">
        <v>60</v>
      </c>
      <c r="Q1995" s="1">
        <f t="shared" si="187"/>
        <v>-1.2197807838673933</v>
      </c>
      <c r="R1995" s="1">
        <f t="shared" si="188"/>
        <v>0.29529489323370256</v>
      </c>
      <c r="S1995" s="1">
        <f t="shared" si="189"/>
        <v>0.22797503084143189</v>
      </c>
      <c r="T1995" s="1">
        <f t="shared" si="190"/>
        <v>0.22797503084143189</v>
      </c>
      <c r="U1995" s="1">
        <f t="shared" si="191"/>
        <v>-0.64211271686625504</v>
      </c>
      <c r="V1995" s="10">
        <f t="shared" si="186"/>
        <v>1</v>
      </c>
      <c r="W1995" s="1"/>
      <c r="X1995" s="1"/>
      <c r="Y1995" s="10"/>
      <c r="Z1995" s="12"/>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row>
    <row r="1996" spans="1:61" ht="15" thickBot="1">
      <c r="A1996" s="2">
        <v>0</v>
      </c>
      <c r="B1996" s="2">
        <v>1</v>
      </c>
      <c r="C1996" s="2">
        <v>46</v>
      </c>
      <c r="D1996" s="2">
        <v>4</v>
      </c>
      <c r="E1996" s="2">
        <v>1</v>
      </c>
      <c r="F1996" s="2">
        <v>20</v>
      </c>
      <c r="G1996" s="2">
        <v>0</v>
      </c>
      <c r="H1996" s="2">
        <v>0</v>
      </c>
      <c r="I1996" s="2">
        <v>0</v>
      </c>
      <c r="J1996" s="2">
        <v>0</v>
      </c>
      <c r="K1996" s="2">
        <v>259</v>
      </c>
      <c r="L1996" s="2">
        <v>101</v>
      </c>
      <c r="M1996" s="2">
        <v>71</v>
      </c>
      <c r="N1996" s="2">
        <v>20.100000000000001</v>
      </c>
      <c r="O1996" s="2">
        <v>80</v>
      </c>
      <c r="P1996" s="2">
        <v>73</v>
      </c>
      <c r="Q1996" s="1">
        <f t="shared" si="187"/>
        <v>-2.3481908364337798</v>
      </c>
      <c r="R1996" s="1">
        <f t="shared" si="188"/>
        <v>9.5541856798441169E-2</v>
      </c>
      <c r="S1996" s="1">
        <f t="shared" si="189"/>
        <v>8.7209681862496877E-2</v>
      </c>
      <c r="T1996" s="1">
        <f t="shared" si="190"/>
        <v>0.91279031813750311</v>
      </c>
      <c r="U1996" s="1">
        <f t="shared" si="191"/>
        <v>-3.9628975077305263E-2</v>
      </c>
      <c r="V1996" s="10">
        <f t="shared" si="186"/>
        <v>0</v>
      </c>
      <c r="W1996" s="1"/>
      <c r="X1996" s="1"/>
      <c r="Y1996" s="10"/>
      <c r="Z1996" s="12"/>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row>
    <row r="1997" spans="1:61" ht="15" thickBot="1">
      <c r="A1997" s="2">
        <v>0</v>
      </c>
      <c r="B1997" s="2">
        <v>0</v>
      </c>
      <c r="C1997" s="2">
        <v>48</v>
      </c>
      <c r="D1997" s="2">
        <v>1</v>
      </c>
      <c r="E1997" s="2">
        <v>1</v>
      </c>
      <c r="F1997" s="2">
        <v>20</v>
      </c>
      <c r="G1997" s="2">
        <v>0</v>
      </c>
      <c r="H1997" s="2">
        <v>0</v>
      </c>
      <c r="I1997" s="2">
        <v>1</v>
      </c>
      <c r="J1997" s="2">
        <v>0</v>
      </c>
      <c r="K1997" s="2">
        <v>252</v>
      </c>
      <c r="L1997" s="2">
        <v>143</v>
      </c>
      <c r="M1997" s="2">
        <v>81</v>
      </c>
      <c r="N1997" s="2">
        <v>24</v>
      </c>
      <c r="O1997" s="2">
        <v>85</v>
      </c>
      <c r="P1997" s="2">
        <v>101</v>
      </c>
      <c r="Q1997" s="1">
        <f t="shared" si="187"/>
        <v>-1.6029983841006414</v>
      </c>
      <c r="R1997" s="1">
        <f t="shared" si="188"/>
        <v>0.20129206133459907</v>
      </c>
      <c r="S1997" s="1">
        <f t="shared" si="189"/>
        <v>0.16756296642048038</v>
      </c>
      <c r="T1997" s="1">
        <f t="shared" si="190"/>
        <v>0.83243703357951959</v>
      </c>
      <c r="U1997" s="1">
        <f t="shared" si="191"/>
        <v>-7.9648607074702962E-2</v>
      </c>
      <c r="V1997" s="10">
        <f t="shared" si="186"/>
        <v>1</v>
      </c>
      <c r="W1997" s="1"/>
      <c r="X1997" s="1"/>
      <c r="Y1997" s="10"/>
      <c r="Z1997" s="12"/>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row>
    <row r="1998" spans="1:61" ht="15" thickBot="1">
      <c r="A1998" s="2">
        <v>1</v>
      </c>
      <c r="B1998" s="2">
        <v>1</v>
      </c>
      <c r="C1998" s="2">
        <v>66</v>
      </c>
      <c r="D1998" s="2">
        <v>4</v>
      </c>
      <c r="E1998" s="2">
        <v>1</v>
      </c>
      <c r="F1998" s="2">
        <v>20</v>
      </c>
      <c r="G1998" s="2">
        <v>0</v>
      </c>
      <c r="H1998" s="2">
        <v>0</v>
      </c>
      <c r="I1998" s="2">
        <v>1</v>
      </c>
      <c r="J1998" s="2">
        <v>0</v>
      </c>
      <c r="K1998" s="2">
        <v>273</v>
      </c>
      <c r="L1998" s="2">
        <v>145</v>
      </c>
      <c r="M1998" s="2">
        <v>88</v>
      </c>
      <c r="N1998" s="2">
        <v>25.41</v>
      </c>
      <c r="O1998" s="2">
        <v>69</v>
      </c>
      <c r="P1998" s="2">
        <v>74</v>
      </c>
      <c r="Q1998" s="1">
        <f t="shared" si="187"/>
        <v>-0.12453750049264478</v>
      </c>
      <c r="R1998" s="1">
        <f t="shared" si="188"/>
        <v>0.88290515136743652</v>
      </c>
      <c r="S1998" s="1">
        <f t="shared" si="189"/>
        <v>0.46890580267744109</v>
      </c>
      <c r="T1998" s="1">
        <f t="shared" si="190"/>
        <v>0.46890580267744109</v>
      </c>
      <c r="U1998" s="1">
        <f t="shared" si="191"/>
        <v>-0.32891439286319796</v>
      </c>
      <c r="V1998" s="10">
        <f t="shared" si="186"/>
        <v>1</v>
      </c>
      <c r="W1998" s="1"/>
      <c r="X1998" s="1"/>
      <c r="Y1998" s="10"/>
      <c r="Z1998" s="12"/>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row>
    <row r="1999" spans="1:61" ht="15" thickBot="1">
      <c r="A1999" s="2">
        <v>0</v>
      </c>
      <c r="B1999" s="2">
        <v>1</v>
      </c>
      <c r="C1999" s="2">
        <v>40</v>
      </c>
      <c r="D1999" s="2">
        <v>2</v>
      </c>
      <c r="E1999" s="2">
        <v>1</v>
      </c>
      <c r="F1999" s="2">
        <v>20</v>
      </c>
      <c r="G1999" s="2">
        <v>0</v>
      </c>
      <c r="H1999" s="2">
        <v>0</v>
      </c>
      <c r="I1999" s="2">
        <v>0</v>
      </c>
      <c r="J1999" s="2">
        <v>0</v>
      </c>
      <c r="K1999" s="2">
        <v>193</v>
      </c>
      <c r="L1999" s="2">
        <v>122</v>
      </c>
      <c r="M1999" s="2">
        <v>78</v>
      </c>
      <c r="N1999" s="2">
        <v>28.4</v>
      </c>
      <c r="O1999" s="2">
        <v>70</v>
      </c>
      <c r="P1999" s="2">
        <v>93</v>
      </c>
      <c r="Q1999" s="1">
        <f t="shared" si="187"/>
        <v>-2.2642783318037338</v>
      </c>
      <c r="R1999" s="1">
        <f t="shared" si="188"/>
        <v>0.1039049924186473</v>
      </c>
      <c r="S1999" s="1">
        <f t="shared" si="189"/>
        <v>9.412494112468163E-2</v>
      </c>
      <c r="T1999" s="1">
        <f t="shared" si="190"/>
        <v>0.90587505887531838</v>
      </c>
      <c r="U1999" s="1">
        <f t="shared" si="191"/>
        <v>-4.2931697447668303E-2</v>
      </c>
      <c r="V1999" s="10">
        <f t="shared" si="186"/>
        <v>0</v>
      </c>
      <c r="W1999" s="1"/>
      <c r="X1999" s="1"/>
      <c r="Y1999" s="10"/>
      <c r="Z1999" s="12"/>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row>
    <row r="2000" spans="1:61" ht="15" thickBot="1">
      <c r="A2000" s="2">
        <v>0</v>
      </c>
      <c r="B2000" s="2">
        <v>0</v>
      </c>
      <c r="C2000" s="2">
        <v>42</v>
      </c>
      <c r="D2000" s="2">
        <v>1</v>
      </c>
      <c r="E2000" s="2">
        <v>0</v>
      </c>
      <c r="F2000" s="2">
        <v>0</v>
      </c>
      <c r="G2000" s="2">
        <v>0</v>
      </c>
      <c r="H2000" s="2">
        <v>0</v>
      </c>
      <c r="I2000" s="2">
        <v>0</v>
      </c>
      <c r="J2000" s="2">
        <v>0</v>
      </c>
      <c r="K2000" s="2">
        <v>199</v>
      </c>
      <c r="L2000" s="2">
        <v>111</v>
      </c>
      <c r="M2000" s="2">
        <v>71</v>
      </c>
      <c r="N2000" s="2">
        <v>27.23</v>
      </c>
      <c r="O2000" s="2">
        <v>67</v>
      </c>
      <c r="P2000" s="2">
        <v>107</v>
      </c>
      <c r="Q2000" s="1">
        <f t="shared" si="187"/>
        <v>-3.1013823345733744</v>
      </c>
      <c r="R2000" s="1">
        <f t="shared" si="188"/>
        <v>4.4986972344869501E-2</v>
      </c>
      <c r="S2000" s="1">
        <f t="shared" si="189"/>
        <v>4.3050270994213671E-2</v>
      </c>
      <c r="T2000" s="1">
        <f t="shared" si="190"/>
        <v>0.95694972900578634</v>
      </c>
      <c r="U2000" s="1">
        <f t="shared" si="191"/>
        <v>-1.9110876213577325E-2</v>
      </c>
      <c r="V2000" s="10">
        <f t="shared" si="186"/>
        <v>0</v>
      </c>
      <c r="W2000" s="1"/>
      <c r="X2000" s="1"/>
      <c r="Y2000" s="10"/>
      <c r="Z2000" s="12"/>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row>
    <row r="2001" spans="1:61" ht="15" thickBot="1">
      <c r="A2001" s="2">
        <v>0</v>
      </c>
      <c r="B2001" s="2">
        <v>0</v>
      </c>
      <c r="C2001" s="2">
        <v>44</v>
      </c>
      <c r="D2001" s="2">
        <v>1</v>
      </c>
      <c r="E2001" s="2">
        <v>1</v>
      </c>
      <c r="F2001" s="2">
        <v>10</v>
      </c>
      <c r="G2001" s="2">
        <v>0</v>
      </c>
      <c r="H2001" s="2">
        <v>0</v>
      </c>
      <c r="I2001" s="2">
        <v>1</v>
      </c>
      <c r="J2001" s="2">
        <v>0</v>
      </c>
      <c r="K2001" s="2">
        <v>229</v>
      </c>
      <c r="L2001" s="2">
        <v>146</v>
      </c>
      <c r="M2001" s="2">
        <v>78</v>
      </c>
      <c r="N2001" s="2">
        <v>25.25</v>
      </c>
      <c r="O2001" s="2">
        <v>69</v>
      </c>
      <c r="P2001" s="2">
        <v>75</v>
      </c>
      <c r="Q2001" s="1">
        <f t="shared" si="187"/>
        <v>-2.154771944468358</v>
      </c>
      <c r="R2001" s="1">
        <f t="shared" si="188"/>
        <v>0.11592962599088551</v>
      </c>
      <c r="S2001" s="1">
        <f t="shared" si="189"/>
        <v>0.1038861441535314</v>
      </c>
      <c r="T2001" s="1">
        <f t="shared" si="190"/>
        <v>0.89611385584646863</v>
      </c>
      <c r="U2001" s="1">
        <f t="shared" si="191"/>
        <v>-4.7636807498058049E-2</v>
      </c>
      <c r="V2001" s="10">
        <f t="shared" si="186"/>
        <v>1</v>
      </c>
      <c r="W2001" s="1"/>
      <c r="X2001" s="1"/>
      <c r="Y2001" s="10"/>
      <c r="Z2001" s="12"/>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row>
    <row r="2002" spans="1:61" ht="15" thickBot="1">
      <c r="A2002" s="2">
        <v>0</v>
      </c>
      <c r="B2002" s="2">
        <v>1</v>
      </c>
      <c r="C2002" s="2">
        <v>46</v>
      </c>
      <c r="D2002" s="2">
        <v>2</v>
      </c>
      <c r="E2002" s="2">
        <v>1</v>
      </c>
      <c r="F2002" s="2">
        <v>20</v>
      </c>
      <c r="G2002" s="2">
        <v>0</v>
      </c>
      <c r="H2002" s="2">
        <v>0</v>
      </c>
      <c r="I2002" s="2">
        <v>1</v>
      </c>
      <c r="J2002" s="2">
        <v>0</v>
      </c>
      <c r="K2002" s="2">
        <v>181</v>
      </c>
      <c r="L2002" s="2">
        <v>122</v>
      </c>
      <c r="M2002" s="2">
        <v>87.5</v>
      </c>
      <c r="N2002" s="2">
        <v>29.15</v>
      </c>
      <c r="O2002" s="2">
        <v>80</v>
      </c>
      <c r="P2002" s="2">
        <v>83</v>
      </c>
      <c r="Q2002" s="1">
        <f t="shared" si="187"/>
        <v>-1.8097126620987671</v>
      </c>
      <c r="R2002" s="1">
        <f t="shared" si="188"/>
        <v>0.16370116759544209</v>
      </c>
      <c r="S2002" s="1">
        <f t="shared" si="189"/>
        <v>0.14067285670400945</v>
      </c>
      <c r="T2002" s="1">
        <f t="shared" si="190"/>
        <v>0.85932714329599058</v>
      </c>
      <c r="U2002" s="1">
        <f t="shared" si="191"/>
        <v>-6.5841470067766694E-2</v>
      </c>
      <c r="V2002" s="10">
        <f t="shared" si="186"/>
        <v>1</v>
      </c>
      <c r="W2002" s="1"/>
      <c r="X2002" s="1"/>
      <c r="Y2002" s="10"/>
      <c r="Z2002" s="12"/>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row>
    <row r="2003" spans="1:61" ht="15" thickBot="1">
      <c r="A2003" s="2">
        <v>1</v>
      </c>
      <c r="B2003" s="2">
        <v>0</v>
      </c>
      <c r="C2003" s="2">
        <v>50</v>
      </c>
      <c r="D2003" s="2">
        <v>1</v>
      </c>
      <c r="E2003" s="2">
        <v>1</v>
      </c>
      <c r="F2003" s="2">
        <v>15</v>
      </c>
      <c r="G2003" s="2">
        <v>0</v>
      </c>
      <c r="H2003" s="2">
        <v>0</v>
      </c>
      <c r="I2003" s="2">
        <v>0</v>
      </c>
      <c r="J2003" s="2">
        <v>0</v>
      </c>
      <c r="K2003" s="2">
        <v>168</v>
      </c>
      <c r="L2003" s="2">
        <v>120</v>
      </c>
      <c r="M2003" s="2">
        <v>80</v>
      </c>
      <c r="N2003" s="2">
        <v>25.26</v>
      </c>
      <c r="O2003" s="2">
        <v>96</v>
      </c>
      <c r="P2003" s="2">
        <v>60</v>
      </c>
      <c r="Q2003" s="1">
        <f t="shared" si="187"/>
        <v>-2.6664398705702856</v>
      </c>
      <c r="R2003" s="1">
        <f t="shared" si="188"/>
        <v>6.9499211585428752E-2</v>
      </c>
      <c r="S2003" s="1">
        <f t="shared" si="189"/>
        <v>6.4982947937290134E-2</v>
      </c>
      <c r="T2003" s="1">
        <f t="shared" si="190"/>
        <v>6.4982947937290134E-2</v>
      </c>
      <c r="U2003" s="1">
        <f t="shared" si="191"/>
        <v>-1.1872005908694907</v>
      </c>
      <c r="V2003" s="10">
        <f t="shared" si="186"/>
        <v>0</v>
      </c>
      <c r="W2003" s="1"/>
      <c r="X2003" s="1"/>
      <c r="Y2003" s="10"/>
      <c r="Z2003" s="12"/>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8"/>
    </row>
    <row r="2004" spans="1:61" ht="15" thickBot="1">
      <c r="A2004" s="2">
        <v>0</v>
      </c>
      <c r="B2004" s="2">
        <v>0</v>
      </c>
      <c r="C2004" s="2">
        <v>40</v>
      </c>
      <c r="D2004" s="2">
        <v>2</v>
      </c>
      <c r="E2004" s="2">
        <v>0</v>
      </c>
      <c r="F2004" s="2">
        <v>0</v>
      </c>
      <c r="G2004" s="2">
        <v>0</v>
      </c>
      <c r="H2004" s="2">
        <v>0</v>
      </c>
      <c r="I2004" s="2">
        <v>0</v>
      </c>
      <c r="J2004" s="2">
        <v>0</v>
      </c>
      <c r="K2004" s="2">
        <v>267</v>
      </c>
      <c r="L2004" s="2">
        <v>150</v>
      </c>
      <c r="M2004" s="2">
        <v>93</v>
      </c>
      <c r="N2004" s="2">
        <v>31.77</v>
      </c>
      <c r="O2004" s="2">
        <v>93</v>
      </c>
      <c r="P2004" s="2">
        <v>74</v>
      </c>
      <c r="Q2004" s="1">
        <f t="shared" si="187"/>
        <v>-2.9003256404346329</v>
      </c>
      <c r="R2004" s="1">
        <f t="shared" si="188"/>
        <v>5.500530518817421E-2</v>
      </c>
      <c r="S2004" s="1">
        <f t="shared" si="189"/>
        <v>5.213746785696332E-2</v>
      </c>
      <c r="T2004" s="1">
        <f t="shared" si="190"/>
        <v>0.94786253214303673</v>
      </c>
      <c r="U2004" s="1">
        <f t="shared" si="191"/>
        <v>-2.3254643527698689E-2</v>
      </c>
      <c r="V2004" s="10">
        <f t="shared" si="186"/>
        <v>0</v>
      </c>
      <c r="W2004" s="1"/>
      <c r="X2004" s="1"/>
      <c r="Y2004" s="10"/>
      <c r="Z2004" s="12"/>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8"/>
      <c r="BI2004" s="8"/>
    </row>
    <row r="2005" spans="1:61" ht="15" thickBot="1">
      <c r="A2005" s="2">
        <v>1</v>
      </c>
      <c r="B2005" s="2">
        <v>1</v>
      </c>
      <c r="C2005" s="2">
        <v>50</v>
      </c>
      <c r="D2005" s="2">
        <v>4</v>
      </c>
      <c r="E2005" s="2">
        <v>1</v>
      </c>
      <c r="F2005" s="2">
        <v>20</v>
      </c>
      <c r="G2005" s="2">
        <v>0</v>
      </c>
      <c r="H2005" s="2">
        <v>0</v>
      </c>
      <c r="I2005" s="2">
        <v>1</v>
      </c>
      <c r="J2005" s="2">
        <v>0</v>
      </c>
      <c r="K2005" s="2">
        <v>261</v>
      </c>
      <c r="L2005" s="2">
        <v>180</v>
      </c>
      <c r="M2005" s="2">
        <v>100</v>
      </c>
      <c r="N2005" s="2">
        <v>25.9</v>
      </c>
      <c r="O2005" s="2">
        <v>92</v>
      </c>
      <c r="P2005" s="2">
        <v>66</v>
      </c>
      <c r="Q2005" s="1">
        <f t="shared" si="187"/>
        <v>-0.80825443441307421</v>
      </c>
      <c r="R2005" s="1">
        <f t="shared" si="188"/>
        <v>0.44563527329001557</v>
      </c>
      <c r="S2005" s="1">
        <f t="shared" si="189"/>
        <v>0.30826258982725763</v>
      </c>
      <c r="T2005" s="1">
        <f t="shared" si="190"/>
        <v>0.30826258982725763</v>
      </c>
      <c r="U2005" s="1">
        <f t="shared" si="191"/>
        <v>-0.51107917724366336</v>
      </c>
      <c r="V2005" s="10">
        <f t="shared" si="186"/>
        <v>1</v>
      </c>
      <c r="W2005" s="1"/>
      <c r="X2005" s="1"/>
      <c r="Y2005" s="10"/>
      <c r="Z2005" s="12"/>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row>
    <row r="2006" spans="1:61" ht="15" thickBot="1">
      <c r="A2006" s="2">
        <v>1</v>
      </c>
      <c r="B2006" s="2">
        <v>0</v>
      </c>
      <c r="C2006" s="2">
        <v>49</v>
      </c>
      <c r="D2006" s="2">
        <v>1</v>
      </c>
      <c r="E2006" s="2">
        <v>1</v>
      </c>
      <c r="F2006" s="2">
        <v>9</v>
      </c>
      <c r="G2006" s="2">
        <v>0</v>
      </c>
      <c r="H2006" s="2">
        <v>0</v>
      </c>
      <c r="I2006" s="2">
        <v>0</v>
      </c>
      <c r="J2006" s="2">
        <v>0</v>
      </c>
      <c r="K2006" s="2">
        <v>235</v>
      </c>
      <c r="L2006" s="2">
        <v>109</v>
      </c>
      <c r="M2006" s="2">
        <v>70</v>
      </c>
      <c r="N2006" s="2">
        <v>28.66</v>
      </c>
      <c r="O2006" s="2">
        <v>74</v>
      </c>
      <c r="P2006" s="2">
        <v>73</v>
      </c>
      <c r="Q2006" s="1">
        <f t="shared" si="187"/>
        <v>-2.623675715413988</v>
      </c>
      <c r="R2006" s="1">
        <f t="shared" si="188"/>
        <v>7.2535751435830534E-2</v>
      </c>
      <c r="S2006" s="1">
        <f t="shared" si="189"/>
        <v>6.7630147842368052E-2</v>
      </c>
      <c r="T2006" s="1">
        <f t="shared" si="190"/>
        <v>6.7630147842368052E-2</v>
      </c>
      <c r="U2006" s="1">
        <f t="shared" si="191"/>
        <v>-1.1698596631874851</v>
      </c>
      <c r="V2006" s="10">
        <f t="shared" si="186"/>
        <v>0</v>
      </c>
      <c r="W2006" s="1"/>
      <c r="X2006" s="1"/>
      <c r="Y2006" s="10"/>
      <c r="Z2006" s="12"/>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row>
    <row r="2007" spans="1:61" ht="15" thickBot="1">
      <c r="A2007" s="2">
        <v>0</v>
      </c>
      <c r="B2007" s="2">
        <v>0</v>
      </c>
      <c r="C2007" s="2">
        <v>42</v>
      </c>
      <c r="D2007" s="2">
        <v>2</v>
      </c>
      <c r="E2007" s="2">
        <v>1</v>
      </c>
      <c r="F2007" s="2">
        <v>9</v>
      </c>
      <c r="G2007" s="2">
        <v>0</v>
      </c>
      <c r="H2007" s="2">
        <v>0</v>
      </c>
      <c r="I2007" s="2">
        <v>0</v>
      </c>
      <c r="J2007" s="2">
        <v>0</v>
      </c>
      <c r="K2007" s="2">
        <v>281</v>
      </c>
      <c r="L2007" s="2">
        <v>115.5</v>
      </c>
      <c r="M2007" s="2">
        <v>79</v>
      </c>
      <c r="N2007" s="2">
        <v>22.9</v>
      </c>
      <c r="O2007" s="2">
        <v>80</v>
      </c>
      <c r="P2007" s="2">
        <v>71</v>
      </c>
      <c r="Q2007" s="1">
        <f t="shared" si="187"/>
        <v>-3.0187253892370123</v>
      </c>
      <c r="R2007" s="1">
        <f t="shared" si="188"/>
        <v>4.8863460579057244E-2</v>
      </c>
      <c r="S2007" s="1">
        <f t="shared" si="189"/>
        <v>4.6587055813805046E-2</v>
      </c>
      <c r="T2007" s="1">
        <f t="shared" si="190"/>
        <v>0.95341294418619493</v>
      </c>
      <c r="U2007" s="1">
        <f t="shared" si="191"/>
        <v>-2.0718956090038543E-2</v>
      </c>
      <c r="V2007" s="10">
        <f t="shared" si="186"/>
        <v>0</v>
      </c>
      <c r="W2007" s="1"/>
      <c r="X2007" s="1"/>
      <c r="Y2007" s="10"/>
      <c r="Z2007" s="12"/>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row>
    <row r="2008" spans="1:61" ht="15" thickBot="1">
      <c r="A2008" s="2">
        <v>0</v>
      </c>
      <c r="B2008" s="2">
        <v>0</v>
      </c>
      <c r="C2008" s="2">
        <v>39</v>
      </c>
      <c r="D2008" s="2">
        <v>3</v>
      </c>
      <c r="E2008" s="2">
        <v>0</v>
      </c>
      <c r="F2008" s="2">
        <v>0</v>
      </c>
      <c r="G2008" s="2">
        <v>0</v>
      </c>
      <c r="H2008" s="2">
        <v>0</v>
      </c>
      <c r="I2008" s="2">
        <v>0</v>
      </c>
      <c r="J2008" s="2">
        <v>0</v>
      </c>
      <c r="K2008" s="2">
        <v>201</v>
      </c>
      <c r="L2008" s="2">
        <v>121</v>
      </c>
      <c r="M2008" s="2">
        <v>78.5</v>
      </c>
      <c r="N2008" s="2">
        <v>24.26</v>
      </c>
      <c r="O2008" s="2">
        <v>67</v>
      </c>
      <c r="P2008" s="2">
        <v>90</v>
      </c>
      <c r="Q2008" s="1">
        <f t="shared" si="187"/>
        <v>-3.3992559102704201</v>
      </c>
      <c r="R2008" s="1">
        <f t="shared" si="188"/>
        <v>3.3398111908919274E-2</v>
      </c>
      <c r="S2008" s="1">
        <f t="shared" si="189"/>
        <v>3.231872743334651E-2</v>
      </c>
      <c r="T2008" s="1">
        <f t="shared" si="190"/>
        <v>0.96768127256665348</v>
      </c>
      <c r="U2008" s="1">
        <f t="shared" si="191"/>
        <v>-1.4267663723783831E-2</v>
      </c>
      <c r="V2008" s="10">
        <f t="shared" si="186"/>
        <v>0</v>
      </c>
      <c r="W2008" s="1"/>
      <c r="X2008" s="1"/>
      <c r="Y2008" s="10"/>
      <c r="Z2008" s="12"/>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row>
    <row r="2009" spans="1:61" ht="15" thickBot="1">
      <c r="A2009" s="2">
        <v>1</v>
      </c>
      <c r="B2009" s="2">
        <v>1</v>
      </c>
      <c r="C2009" s="2">
        <v>49</v>
      </c>
      <c r="D2009" s="2">
        <v>2</v>
      </c>
      <c r="E2009" s="2">
        <v>0</v>
      </c>
      <c r="F2009" s="2">
        <v>0</v>
      </c>
      <c r="G2009" s="2">
        <v>0</v>
      </c>
      <c r="H2009" s="2">
        <v>0</v>
      </c>
      <c r="I2009" s="2">
        <v>0</v>
      </c>
      <c r="J2009" s="2">
        <v>0</v>
      </c>
      <c r="K2009" s="2">
        <v>215</v>
      </c>
      <c r="L2009" s="2">
        <v>132</v>
      </c>
      <c r="M2009" s="2">
        <v>85</v>
      </c>
      <c r="N2009" s="2">
        <v>33.14</v>
      </c>
      <c r="O2009" s="2">
        <v>81</v>
      </c>
      <c r="P2009" s="2">
        <v>75</v>
      </c>
      <c r="Q2009" s="1">
        <f t="shared" si="187"/>
        <v>-2.079041235036998</v>
      </c>
      <c r="R2009" s="1">
        <f t="shared" si="188"/>
        <v>0.12505004834702929</v>
      </c>
      <c r="S2009" s="1">
        <f t="shared" si="189"/>
        <v>0.11115065372492366</v>
      </c>
      <c r="T2009" s="1">
        <f t="shared" si="190"/>
        <v>0.11115065372492366</v>
      </c>
      <c r="U2009" s="1">
        <f t="shared" si="191"/>
        <v>-0.95408797868435957</v>
      </c>
      <c r="V2009" s="10">
        <f t="shared" si="186"/>
        <v>1</v>
      </c>
      <c r="W2009" s="1"/>
      <c r="X2009" s="1"/>
      <c r="Y2009" s="10"/>
      <c r="Z2009" s="12"/>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row>
    <row r="2010" spans="1:61" ht="15" thickBot="1">
      <c r="A2010" s="2">
        <v>0</v>
      </c>
      <c r="B2010" s="2">
        <v>0</v>
      </c>
      <c r="C2010" s="2">
        <v>41</v>
      </c>
      <c r="D2010" s="2">
        <v>4</v>
      </c>
      <c r="E2010" s="2">
        <v>1</v>
      </c>
      <c r="F2010" s="2">
        <v>9</v>
      </c>
      <c r="G2010" s="2">
        <v>0</v>
      </c>
      <c r="H2010" s="2">
        <v>0</v>
      </c>
      <c r="I2010" s="2">
        <v>0</v>
      </c>
      <c r="J2010" s="2">
        <v>0</v>
      </c>
      <c r="K2010" s="2">
        <v>218</v>
      </c>
      <c r="L2010" s="2">
        <v>102</v>
      </c>
      <c r="M2010" s="2">
        <v>67</v>
      </c>
      <c r="N2010" s="2">
        <v>19.23</v>
      </c>
      <c r="O2010" s="2">
        <v>78</v>
      </c>
      <c r="P2010" s="2">
        <v>78</v>
      </c>
      <c r="Q2010" s="1">
        <f t="shared" si="187"/>
        <v>-3.4459026461035016</v>
      </c>
      <c r="R2010" s="1">
        <f t="shared" si="188"/>
        <v>3.1875976327078524E-2</v>
      </c>
      <c r="S2010" s="1">
        <f t="shared" si="189"/>
        <v>3.0891286412675089E-2</v>
      </c>
      <c r="T2010" s="1">
        <f t="shared" si="190"/>
        <v>0.96910871358732487</v>
      </c>
      <c r="U2010" s="1">
        <f t="shared" si="191"/>
        <v>-1.3627501522204684E-2</v>
      </c>
      <c r="V2010" s="10">
        <f t="shared" si="186"/>
        <v>0</v>
      </c>
      <c r="W2010" s="1"/>
      <c r="X2010" s="1"/>
      <c r="Y2010" s="10"/>
      <c r="Z2010" s="12"/>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row>
    <row r="2011" spans="1:61" ht="15" thickBot="1">
      <c r="A2011" s="2">
        <v>1</v>
      </c>
      <c r="B2011" s="2">
        <v>1</v>
      </c>
      <c r="C2011" s="2">
        <v>37</v>
      </c>
      <c r="D2011" s="2">
        <v>4</v>
      </c>
      <c r="E2011" s="2">
        <v>0</v>
      </c>
      <c r="F2011" s="2">
        <v>0</v>
      </c>
      <c r="G2011" s="2">
        <v>0</v>
      </c>
      <c r="H2011" s="2">
        <v>0</v>
      </c>
      <c r="I2011" s="2">
        <v>0</v>
      </c>
      <c r="J2011" s="2">
        <v>0</v>
      </c>
      <c r="K2011" s="2">
        <v>266</v>
      </c>
      <c r="L2011" s="2">
        <v>110</v>
      </c>
      <c r="M2011" s="2">
        <v>72.5</v>
      </c>
      <c r="N2011" s="2">
        <v>26.09</v>
      </c>
      <c r="O2011" s="2">
        <v>77</v>
      </c>
      <c r="P2011" s="2">
        <v>73</v>
      </c>
      <c r="Q2011" s="1">
        <f t="shared" si="187"/>
        <v>-3.1503587279851795</v>
      </c>
      <c r="R2011" s="1">
        <f t="shared" si="188"/>
        <v>4.283675736680826E-2</v>
      </c>
      <c r="S2011" s="1">
        <f t="shared" si="189"/>
        <v>4.107714564547213E-2</v>
      </c>
      <c r="T2011" s="1">
        <f t="shared" si="190"/>
        <v>4.107714564547213E-2</v>
      </c>
      <c r="U2011" s="1">
        <f t="shared" si="191"/>
        <v>-1.3863997421314624</v>
      </c>
      <c r="V2011" s="10">
        <f t="shared" si="186"/>
        <v>0</v>
      </c>
      <c r="W2011" s="1"/>
      <c r="X2011" s="1"/>
      <c r="Y2011" s="10"/>
      <c r="Z2011" s="12"/>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row>
    <row r="2012" spans="1:61" ht="15" thickBot="1">
      <c r="A2012" s="2">
        <v>0</v>
      </c>
      <c r="B2012" s="2">
        <v>1</v>
      </c>
      <c r="C2012" s="2">
        <v>43</v>
      </c>
      <c r="D2012" s="2">
        <v>4</v>
      </c>
      <c r="E2012" s="2">
        <v>0</v>
      </c>
      <c r="F2012" s="2">
        <v>0</v>
      </c>
      <c r="G2012" s="2">
        <v>0</v>
      </c>
      <c r="H2012" s="2">
        <v>0</v>
      </c>
      <c r="I2012" s="2">
        <v>0</v>
      </c>
      <c r="J2012" s="2">
        <v>0</v>
      </c>
      <c r="K2012" s="2">
        <v>217</v>
      </c>
      <c r="L2012" s="2">
        <v>115</v>
      </c>
      <c r="M2012" s="2">
        <v>80</v>
      </c>
      <c r="N2012" s="2">
        <v>28.82</v>
      </c>
      <c r="O2012" s="2">
        <v>52</v>
      </c>
      <c r="P2012" s="2">
        <v>70</v>
      </c>
      <c r="Q2012" s="1">
        <f t="shared" si="187"/>
        <v>-2.7594160605695368</v>
      </c>
      <c r="R2012" s="1">
        <f t="shared" si="188"/>
        <v>6.3328737711690355E-2</v>
      </c>
      <c r="S2012" s="1">
        <f t="shared" si="189"/>
        <v>5.9557064025162483E-2</v>
      </c>
      <c r="T2012" s="1">
        <f t="shared" si="190"/>
        <v>0.94044293597483752</v>
      </c>
      <c r="U2012" s="1">
        <f t="shared" si="191"/>
        <v>-2.6667551355606382E-2</v>
      </c>
      <c r="V2012" s="10">
        <f t="shared" si="186"/>
        <v>0</v>
      </c>
      <c r="W2012" s="1"/>
      <c r="X2012" s="1"/>
      <c r="Y2012" s="10"/>
      <c r="Z2012" s="12"/>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row>
    <row r="2013" spans="1:61" ht="15" thickBot="1">
      <c r="A2013" s="2">
        <v>0</v>
      </c>
      <c r="B2013" s="2">
        <v>0</v>
      </c>
      <c r="C2013" s="2">
        <v>64</v>
      </c>
      <c r="D2013" s="2">
        <v>1</v>
      </c>
      <c r="E2013" s="2">
        <v>1</v>
      </c>
      <c r="F2013" s="2">
        <v>30</v>
      </c>
      <c r="G2013" s="2">
        <v>0</v>
      </c>
      <c r="H2013" s="2">
        <v>0</v>
      </c>
      <c r="I2013" s="2">
        <v>0</v>
      </c>
      <c r="J2013" s="2">
        <v>0</v>
      </c>
      <c r="K2013" s="2">
        <v>241</v>
      </c>
      <c r="L2013" s="2">
        <v>136.5</v>
      </c>
      <c r="M2013" s="2">
        <v>85</v>
      </c>
      <c r="N2013" s="2">
        <v>26.42</v>
      </c>
      <c r="O2013" s="2">
        <v>70</v>
      </c>
      <c r="P2013" s="2">
        <v>77</v>
      </c>
      <c r="Q2013" s="1">
        <f t="shared" si="187"/>
        <v>-0.89664241762078323</v>
      </c>
      <c r="R2013" s="1">
        <f t="shared" si="188"/>
        <v>0.40793704513603762</v>
      </c>
      <c r="S2013" s="1">
        <f t="shared" si="189"/>
        <v>0.28974096998536036</v>
      </c>
      <c r="T2013" s="1">
        <f t="shared" si="190"/>
        <v>0.71025903001463964</v>
      </c>
      <c r="U2013" s="1">
        <f t="shared" si="191"/>
        <v>-0.14858323608359064</v>
      </c>
      <c r="V2013" s="10">
        <f t="shared" si="186"/>
        <v>1</v>
      </c>
      <c r="W2013" s="1"/>
      <c r="X2013" s="1"/>
      <c r="Y2013" s="10"/>
      <c r="Z2013" s="12"/>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row>
    <row r="2014" spans="1:61" ht="15" thickBot="1">
      <c r="A2014" s="2">
        <v>0</v>
      </c>
      <c r="B2014" s="2">
        <v>0</v>
      </c>
      <c r="C2014" s="2">
        <v>40</v>
      </c>
      <c r="D2014" s="2">
        <v>3</v>
      </c>
      <c r="E2014" s="2">
        <v>0</v>
      </c>
      <c r="F2014" s="2">
        <v>0</v>
      </c>
      <c r="G2014" s="2">
        <v>0</v>
      </c>
      <c r="H2014" s="2">
        <v>0</v>
      </c>
      <c r="I2014" s="2">
        <v>0</v>
      </c>
      <c r="J2014" s="2">
        <v>0</v>
      </c>
      <c r="K2014" s="2">
        <v>226</v>
      </c>
      <c r="L2014" s="2">
        <v>118</v>
      </c>
      <c r="M2014" s="2">
        <v>72</v>
      </c>
      <c r="N2014" s="2">
        <v>24.75</v>
      </c>
      <c r="O2014" s="2">
        <v>87</v>
      </c>
      <c r="P2014" s="2">
        <v>79</v>
      </c>
      <c r="Q2014" s="1">
        <f t="shared" si="187"/>
        <v>-3.4366524423554452</v>
      </c>
      <c r="R2014" s="1">
        <f t="shared" si="188"/>
        <v>3.2172203571704472E-2</v>
      </c>
      <c r="S2014" s="1">
        <f t="shared" si="189"/>
        <v>3.1169414813125691E-2</v>
      </c>
      <c r="T2014" s="1">
        <f t="shared" si="190"/>
        <v>0.96883058518687426</v>
      </c>
      <c r="U2014" s="1">
        <f t="shared" si="191"/>
        <v>-1.3752159328031721E-2</v>
      </c>
      <c r="V2014" s="10">
        <f t="shared" si="186"/>
        <v>0</v>
      </c>
      <c r="W2014" s="1"/>
      <c r="X2014" s="1"/>
      <c r="Y2014" s="10"/>
      <c r="Z2014" s="12"/>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row>
    <row r="2015" spans="1:61" ht="15" thickBot="1">
      <c r="A2015" s="2">
        <v>0</v>
      </c>
      <c r="B2015" s="2">
        <v>1</v>
      </c>
      <c r="C2015" s="2">
        <v>48</v>
      </c>
      <c r="D2015" s="2">
        <v>4</v>
      </c>
      <c r="E2015" s="2">
        <v>1</v>
      </c>
      <c r="F2015" s="2">
        <v>25</v>
      </c>
      <c r="G2015" s="2">
        <v>0</v>
      </c>
      <c r="H2015" s="2">
        <v>0</v>
      </c>
      <c r="I2015" s="2">
        <v>1</v>
      </c>
      <c r="J2015" s="2">
        <v>0</v>
      </c>
      <c r="K2015" s="2">
        <v>216</v>
      </c>
      <c r="L2015" s="2">
        <v>144</v>
      </c>
      <c r="M2015" s="2">
        <v>79</v>
      </c>
      <c r="N2015" s="2">
        <v>25.09</v>
      </c>
      <c r="O2015" s="2">
        <v>67</v>
      </c>
      <c r="P2015" s="2">
        <v>85</v>
      </c>
      <c r="Q2015" s="1">
        <f t="shared" si="187"/>
        <v>-1.2035632466918695</v>
      </c>
      <c r="R2015" s="1">
        <f t="shared" si="188"/>
        <v>0.30012289245427354</v>
      </c>
      <c r="S2015" s="1">
        <f t="shared" si="189"/>
        <v>0.23084194132427302</v>
      </c>
      <c r="T2015" s="1">
        <f t="shared" si="190"/>
        <v>0.76915805867572695</v>
      </c>
      <c r="U2015" s="1">
        <f t="shared" si="191"/>
        <v>-0.11398440537779214</v>
      </c>
      <c r="V2015" s="10">
        <f t="shared" si="186"/>
        <v>1</v>
      </c>
      <c r="W2015" s="1"/>
      <c r="X2015" s="1"/>
      <c r="Y2015" s="10"/>
      <c r="Z2015" s="12"/>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row>
    <row r="2016" spans="1:61" ht="15" thickBot="1">
      <c r="A2016" s="2">
        <v>1</v>
      </c>
      <c r="B2016" s="2">
        <v>0</v>
      </c>
      <c r="C2016" s="2">
        <v>63</v>
      </c>
      <c r="D2016" s="2">
        <v>3</v>
      </c>
      <c r="E2016" s="2">
        <v>0</v>
      </c>
      <c r="F2016" s="2">
        <v>0</v>
      </c>
      <c r="G2016" s="2">
        <v>0</v>
      </c>
      <c r="H2016" s="2">
        <v>0</v>
      </c>
      <c r="I2016" s="2">
        <v>1</v>
      </c>
      <c r="J2016" s="2">
        <v>0</v>
      </c>
      <c r="K2016" s="2">
        <v>380</v>
      </c>
      <c r="L2016" s="2">
        <v>175</v>
      </c>
      <c r="M2016" s="2">
        <v>78</v>
      </c>
      <c r="N2016" s="2">
        <v>20.149999999999999</v>
      </c>
      <c r="O2016" s="2">
        <v>68</v>
      </c>
      <c r="P2016" s="2">
        <v>95</v>
      </c>
      <c r="Q2016" s="1">
        <f t="shared" si="187"/>
        <v>-0.38807530805216839</v>
      </c>
      <c r="R2016" s="1">
        <f t="shared" si="188"/>
        <v>0.67836125527565849</v>
      </c>
      <c r="S2016" s="1">
        <f t="shared" si="189"/>
        <v>0.40418071684110857</v>
      </c>
      <c r="T2016" s="1">
        <f t="shared" si="190"/>
        <v>0.40418071684110857</v>
      </c>
      <c r="U2016" s="1">
        <f t="shared" si="191"/>
        <v>-0.39342441019050517</v>
      </c>
      <c r="V2016" s="10">
        <f t="shared" si="186"/>
        <v>1</v>
      </c>
      <c r="W2016" s="1"/>
      <c r="X2016" s="1"/>
      <c r="Y2016" s="10"/>
      <c r="Z2016" s="12"/>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row>
    <row r="2017" spans="1:61" ht="15" thickBot="1">
      <c r="A2017" s="2">
        <v>0</v>
      </c>
      <c r="B2017" s="2">
        <v>0</v>
      </c>
      <c r="C2017" s="2">
        <v>51</v>
      </c>
      <c r="D2017" s="2">
        <v>2</v>
      </c>
      <c r="E2017" s="2">
        <v>0</v>
      </c>
      <c r="F2017" s="2">
        <v>0</v>
      </c>
      <c r="G2017" s="2">
        <v>0</v>
      </c>
      <c r="H2017" s="2">
        <v>0</v>
      </c>
      <c r="I2017" s="2">
        <v>0</v>
      </c>
      <c r="J2017" s="2">
        <v>0</v>
      </c>
      <c r="K2017" s="2">
        <v>233</v>
      </c>
      <c r="L2017" s="2">
        <v>120</v>
      </c>
      <c r="M2017" s="2">
        <v>81</v>
      </c>
      <c r="N2017" s="2">
        <v>28.25</v>
      </c>
      <c r="O2017" s="2">
        <v>80</v>
      </c>
      <c r="P2017" s="2">
        <v>75</v>
      </c>
      <c r="Q2017" s="1">
        <f t="shared" si="187"/>
        <v>-2.6653073663866067</v>
      </c>
      <c r="R2017" s="1">
        <f t="shared" si="188"/>
        <v>6.9577964318794511E-2</v>
      </c>
      <c r="S2017" s="1">
        <f t="shared" si="189"/>
        <v>6.5051792987440751E-2</v>
      </c>
      <c r="T2017" s="1">
        <f t="shared" si="190"/>
        <v>0.93494820701255921</v>
      </c>
      <c r="U2017" s="1">
        <f t="shared" si="191"/>
        <v>-2.9212446915359153E-2</v>
      </c>
      <c r="V2017" s="10">
        <f t="shared" si="186"/>
        <v>0</v>
      </c>
      <c r="W2017" s="1"/>
      <c r="X2017" s="1"/>
      <c r="Y2017" s="10"/>
      <c r="Z2017" s="12"/>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row>
    <row r="2018" spans="1:61" ht="15" thickBot="1">
      <c r="A2018" s="2">
        <v>0</v>
      </c>
      <c r="B2018" s="2">
        <v>0</v>
      </c>
      <c r="C2018" s="2">
        <v>64</v>
      </c>
      <c r="D2018" s="2">
        <v>3</v>
      </c>
      <c r="E2018" s="2">
        <v>0</v>
      </c>
      <c r="F2018" s="2">
        <v>0</v>
      </c>
      <c r="G2018" s="2">
        <v>0</v>
      </c>
      <c r="H2018" s="2">
        <v>0</v>
      </c>
      <c r="I2018" s="2">
        <v>0</v>
      </c>
      <c r="J2018" s="2">
        <v>0</v>
      </c>
      <c r="K2018" s="2">
        <v>270</v>
      </c>
      <c r="L2018" s="2">
        <v>146</v>
      </c>
      <c r="M2018" s="2">
        <v>106</v>
      </c>
      <c r="N2018" s="2">
        <v>27.96</v>
      </c>
      <c r="O2018" s="2">
        <v>75</v>
      </c>
      <c r="P2018" s="2">
        <v>77</v>
      </c>
      <c r="Q2018" s="1">
        <f t="shared" si="187"/>
        <v>-1.4791218945986353</v>
      </c>
      <c r="R2018" s="1">
        <f t="shared" si="188"/>
        <v>0.22783766605542383</v>
      </c>
      <c r="S2018" s="1">
        <f t="shared" si="189"/>
        <v>0.18556008856397097</v>
      </c>
      <c r="T2018" s="1">
        <f t="shared" si="190"/>
        <v>0.81443991143602901</v>
      </c>
      <c r="U2018" s="1">
        <f t="shared" si="191"/>
        <v>-8.9140951987034367E-2</v>
      </c>
      <c r="V2018" s="10">
        <f t="shared" si="186"/>
        <v>1</v>
      </c>
      <c r="W2018" s="1"/>
      <c r="X2018" s="1"/>
      <c r="Y2018" s="10"/>
      <c r="Z2018" s="12"/>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row>
    <row r="2019" spans="1:61" ht="15" thickBot="1">
      <c r="A2019" s="2">
        <v>1</v>
      </c>
      <c r="B2019" s="2">
        <v>0</v>
      </c>
      <c r="C2019" s="2">
        <v>58</v>
      </c>
      <c r="D2019" s="2">
        <v>1</v>
      </c>
      <c r="E2019" s="2">
        <v>0</v>
      </c>
      <c r="F2019" s="2">
        <v>0</v>
      </c>
      <c r="G2019" s="2">
        <v>0</v>
      </c>
      <c r="H2019" s="2">
        <v>0</v>
      </c>
      <c r="I2019" s="2">
        <v>1</v>
      </c>
      <c r="J2019" s="2">
        <v>0</v>
      </c>
      <c r="K2019" s="2">
        <v>281</v>
      </c>
      <c r="L2019" s="2">
        <v>150</v>
      </c>
      <c r="M2019" s="2">
        <v>101</v>
      </c>
      <c r="N2019" s="2">
        <v>36.909999999999997</v>
      </c>
      <c r="O2019" s="2">
        <v>72</v>
      </c>
      <c r="P2019" s="2">
        <v>97</v>
      </c>
      <c r="Q2019" s="1">
        <f t="shared" si="187"/>
        <v>-1.2071979650574249</v>
      </c>
      <c r="R2019" s="1">
        <f t="shared" si="188"/>
        <v>0.29903401035381494</v>
      </c>
      <c r="S2019" s="1">
        <f t="shared" si="189"/>
        <v>0.23019721421486702</v>
      </c>
      <c r="T2019" s="1">
        <f t="shared" si="190"/>
        <v>0.23019721421486702</v>
      </c>
      <c r="U2019" s="1">
        <f t="shared" si="191"/>
        <v>-0.63789993639011766</v>
      </c>
      <c r="V2019" s="10">
        <f t="shared" si="186"/>
        <v>1</v>
      </c>
      <c r="W2019" s="1"/>
      <c r="X2019" s="1"/>
      <c r="Y2019" s="10"/>
      <c r="Z2019" s="12"/>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row>
    <row r="2020" spans="1:61" ht="15" thickBot="1">
      <c r="A2020" s="2">
        <v>0</v>
      </c>
      <c r="B2020" s="2">
        <v>0</v>
      </c>
      <c r="C2020" s="2">
        <v>48</v>
      </c>
      <c r="D2020" s="2">
        <v>4</v>
      </c>
      <c r="E2020" s="2">
        <v>1</v>
      </c>
      <c r="F2020" s="2">
        <v>17</v>
      </c>
      <c r="G2020" s="2">
        <v>0</v>
      </c>
      <c r="H2020" s="2">
        <v>0</v>
      </c>
      <c r="I2020" s="2">
        <v>0</v>
      </c>
      <c r="J2020" s="2">
        <v>0</v>
      </c>
      <c r="K2020" s="2">
        <v>299</v>
      </c>
      <c r="L2020" s="2">
        <v>132</v>
      </c>
      <c r="M2020" s="2">
        <v>81</v>
      </c>
      <c r="N2020" s="2">
        <v>24.35</v>
      </c>
      <c r="O2020" s="2">
        <v>75</v>
      </c>
      <c r="P2020" s="2">
        <v>70</v>
      </c>
      <c r="Q2020" s="1">
        <f t="shared" si="187"/>
        <v>-2.2832332946094063</v>
      </c>
      <c r="R2020" s="1">
        <f t="shared" si="188"/>
        <v>0.10195402581504745</v>
      </c>
      <c r="S2020" s="1">
        <f t="shared" si="189"/>
        <v>9.2521124680894323E-2</v>
      </c>
      <c r="T2020" s="1">
        <f t="shared" si="190"/>
        <v>0.90747887531910565</v>
      </c>
      <c r="U2020" s="1">
        <f t="shared" si="191"/>
        <v>-4.2163475866643887E-2</v>
      </c>
      <c r="V2020" s="10">
        <f t="shared" si="186"/>
        <v>0</v>
      </c>
      <c r="W2020" s="1"/>
      <c r="X2020" s="1"/>
      <c r="Y2020" s="10"/>
      <c r="Z2020" s="12"/>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row>
    <row r="2021" spans="1:61" ht="15" thickBot="1">
      <c r="A2021" s="2">
        <v>0</v>
      </c>
      <c r="B2021" s="2">
        <v>1</v>
      </c>
      <c r="C2021" s="2">
        <v>37</v>
      </c>
      <c r="D2021" s="2">
        <v>1</v>
      </c>
      <c r="E2021" s="2">
        <v>1</v>
      </c>
      <c r="F2021" s="2">
        <v>25</v>
      </c>
      <c r="G2021" s="2">
        <v>0</v>
      </c>
      <c r="H2021" s="2">
        <v>0</v>
      </c>
      <c r="I2021" s="2">
        <v>0</v>
      </c>
      <c r="J2021" s="2">
        <v>0</v>
      </c>
      <c r="K2021" s="2">
        <v>243</v>
      </c>
      <c r="L2021" s="2">
        <v>125</v>
      </c>
      <c r="M2021" s="2">
        <v>75</v>
      </c>
      <c r="N2021" s="2">
        <v>29.19</v>
      </c>
      <c r="O2021" s="2">
        <v>60</v>
      </c>
      <c r="P2021" s="2">
        <v>78</v>
      </c>
      <c r="Q2021" s="1">
        <f t="shared" si="187"/>
        <v>-2.2137952101452294</v>
      </c>
      <c r="R2021" s="1">
        <f t="shared" si="188"/>
        <v>0.10928510054604466</v>
      </c>
      <c r="S2021" s="1">
        <f t="shared" si="189"/>
        <v>9.851849672572828E-2</v>
      </c>
      <c r="T2021" s="1">
        <f t="shared" si="190"/>
        <v>0.90148150327427168</v>
      </c>
      <c r="U2021" s="1">
        <f t="shared" si="191"/>
        <v>-4.5043179766124895E-2</v>
      </c>
      <c r="V2021" s="10">
        <f t="shared" si="186"/>
        <v>0</v>
      </c>
      <c r="W2021" s="1"/>
      <c r="X2021" s="1"/>
      <c r="Y2021" s="10"/>
      <c r="Z2021" s="12"/>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row>
    <row r="2022" spans="1:61" ht="15" thickBot="1">
      <c r="A2022" s="2">
        <v>0</v>
      </c>
      <c r="B2022" s="2">
        <v>0</v>
      </c>
      <c r="C2022" s="2">
        <v>55</v>
      </c>
      <c r="D2022" s="2">
        <v>2</v>
      </c>
      <c r="E2022" s="2">
        <v>0</v>
      </c>
      <c r="F2022" s="2">
        <v>0</v>
      </c>
      <c r="G2022" s="2">
        <v>0</v>
      </c>
      <c r="H2022" s="2">
        <v>0</v>
      </c>
      <c r="I2022" s="2">
        <v>1</v>
      </c>
      <c r="J2022" s="2">
        <v>0</v>
      </c>
      <c r="K2022" s="2">
        <v>293</v>
      </c>
      <c r="L2022" s="2">
        <v>165</v>
      </c>
      <c r="M2022" s="2">
        <v>106</v>
      </c>
      <c r="N2022" s="2">
        <v>24.71</v>
      </c>
      <c r="O2022" s="2">
        <v>90</v>
      </c>
      <c r="P2022" s="2">
        <v>79</v>
      </c>
      <c r="Q2022" s="1">
        <f t="shared" si="187"/>
        <v>-1.4748834429367443</v>
      </c>
      <c r="R2022" s="1">
        <f t="shared" si="188"/>
        <v>0.22880539437588487</v>
      </c>
      <c r="S2022" s="1">
        <f t="shared" si="189"/>
        <v>0.18620148920496565</v>
      </c>
      <c r="T2022" s="1">
        <f t="shared" si="190"/>
        <v>0.81379851079503429</v>
      </c>
      <c r="U2022" s="1">
        <f t="shared" si="191"/>
        <v>-8.9483109216194831E-2</v>
      </c>
      <c r="V2022" s="10">
        <f t="shared" si="186"/>
        <v>1</v>
      </c>
      <c r="W2022" s="1"/>
      <c r="X2022" s="1"/>
      <c r="Y2022" s="10"/>
      <c r="Z2022" s="12"/>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row>
    <row r="2023" spans="1:61" ht="15" thickBot="1">
      <c r="A2023" s="2">
        <v>0</v>
      </c>
      <c r="B2023" s="2">
        <v>0</v>
      </c>
      <c r="C2023" s="2">
        <v>42</v>
      </c>
      <c r="D2023" s="2">
        <v>3</v>
      </c>
      <c r="E2023" s="2">
        <v>0</v>
      </c>
      <c r="F2023" s="2">
        <v>0</v>
      </c>
      <c r="G2023" s="2">
        <v>0</v>
      </c>
      <c r="H2023" s="2">
        <v>0</v>
      </c>
      <c r="I2023" s="2">
        <v>0</v>
      </c>
      <c r="J2023" s="2">
        <v>0</v>
      </c>
      <c r="K2023" s="2">
        <v>270</v>
      </c>
      <c r="L2023" s="2">
        <v>126</v>
      </c>
      <c r="M2023" s="2">
        <v>86</v>
      </c>
      <c r="N2023" s="2">
        <v>23.98</v>
      </c>
      <c r="O2023" s="2">
        <v>80</v>
      </c>
      <c r="P2023" s="2">
        <v>77</v>
      </c>
      <c r="Q2023" s="1">
        <f t="shared" si="187"/>
        <v>-3.1410905974261683</v>
      </c>
      <c r="R2023" s="1">
        <f t="shared" si="188"/>
        <v>4.3235619524961098E-2</v>
      </c>
      <c r="S2023" s="1">
        <f t="shared" si="189"/>
        <v>4.1443772351876275E-2</v>
      </c>
      <c r="T2023" s="1">
        <f t="shared" si="190"/>
        <v>0.95855622764812376</v>
      </c>
      <c r="U2023" s="1">
        <f t="shared" si="191"/>
        <v>-1.8382406895367898E-2</v>
      </c>
      <c r="V2023" s="10">
        <f t="shared" si="186"/>
        <v>0</v>
      </c>
      <c r="W2023" s="1"/>
      <c r="X2023" s="1"/>
      <c r="Y2023" s="10"/>
      <c r="Z2023" s="12"/>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row>
    <row r="2024" spans="1:61" ht="15" thickBot="1">
      <c r="A2024" s="2">
        <v>0</v>
      </c>
      <c r="B2024" s="2">
        <v>1</v>
      </c>
      <c r="C2024" s="2">
        <v>43</v>
      </c>
      <c r="D2024" s="2">
        <v>1</v>
      </c>
      <c r="E2024" s="2">
        <v>1</v>
      </c>
      <c r="F2024" s="2">
        <v>30</v>
      </c>
      <c r="G2024" s="2">
        <v>0</v>
      </c>
      <c r="H2024" s="2">
        <v>0</v>
      </c>
      <c r="I2024" s="2">
        <v>0</v>
      </c>
      <c r="J2024" s="2">
        <v>0</v>
      </c>
      <c r="K2024" s="2">
        <v>262</v>
      </c>
      <c r="L2024" s="2">
        <v>105</v>
      </c>
      <c r="M2024" s="2">
        <v>72.5</v>
      </c>
      <c r="N2024" s="2">
        <v>28.36</v>
      </c>
      <c r="O2024" s="2">
        <v>82</v>
      </c>
      <c r="P2024" s="2">
        <v>70</v>
      </c>
      <c r="Q2024" s="1">
        <f t="shared" si="187"/>
        <v>-2.1301401363236927</v>
      </c>
      <c r="R2024" s="1">
        <f t="shared" si="188"/>
        <v>0.1188206415977517</v>
      </c>
      <c r="S2024" s="1">
        <f t="shared" si="189"/>
        <v>0.10620168879622006</v>
      </c>
      <c r="T2024" s="1">
        <f t="shared" si="190"/>
        <v>0.89379831120377995</v>
      </c>
      <c r="U2024" s="1">
        <f t="shared" si="191"/>
        <v>-4.8760470256966816E-2</v>
      </c>
      <c r="V2024" s="10">
        <f t="shared" si="186"/>
        <v>1</v>
      </c>
      <c r="W2024" s="1"/>
      <c r="X2024" s="1"/>
      <c r="Y2024" s="10"/>
      <c r="Z2024" s="12"/>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row>
    <row r="2025" spans="1:61" ht="15" thickBot="1">
      <c r="A2025" s="2">
        <v>0</v>
      </c>
      <c r="B2025" s="2">
        <v>0</v>
      </c>
      <c r="C2025" s="2">
        <v>44</v>
      </c>
      <c r="D2025" s="2">
        <v>1</v>
      </c>
      <c r="E2025" s="2">
        <v>1</v>
      </c>
      <c r="F2025" s="2">
        <v>9</v>
      </c>
      <c r="G2025" s="2">
        <v>0</v>
      </c>
      <c r="H2025" s="2">
        <v>0</v>
      </c>
      <c r="I2025" s="2">
        <v>0</v>
      </c>
      <c r="J2025" s="2">
        <v>0</v>
      </c>
      <c r="K2025" s="2">
        <v>212</v>
      </c>
      <c r="L2025" s="2">
        <v>128</v>
      </c>
      <c r="M2025" s="2">
        <v>81.5</v>
      </c>
      <c r="N2025" s="2">
        <v>27.51</v>
      </c>
      <c r="O2025" s="2">
        <v>80</v>
      </c>
      <c r="P2025" s="2">
        <v>87</v>
      </c>
      <c r="Q2025" s="1">
        <f t="shared" si="187"/>
        <v>-2.677864205709259</v>
      </c>
      <c r="R2025" s="1">
        <f t="shared" si="188"/>
        <v>6.8709747438300162E-2</v>
      </c>
      <c r="S2025" s="1">
        <f t="shared" si="189"/>
        <v>6.429224361712578E-2</v>
      </c>
      <c r="T2025" s="1">
        <f t="shared" si="190"/>
        <v>0.93570775638287418</v>
      </c>
      <c r="U2025" s="1">
        <f t="shared" si="191"/>
        <v>-2.885977050147719E-2</v>
      </c>
      <c r="V2025" s="10">
        <f t="shared" si="186"/>
        <v>0</v>
      </c>
      <c r="W2025" s="1"/>
      <c r="X2025" s="1"/>
      <c r="Y2025" s="10"/>
      <c r="Z2025" s="12"/>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row>
    <row r="2026" spans="1:61" ht="15" thickBot="1">
      <c r="A2026" s="2">
        <v>0</v>
      </c>
      <c r="B2026" s="2">
        <v>1</v>
      </c>
      <c r="C2026" s="2">
        <v>37</v>
      </c>
      <c r="D2026" s="2">
        <v>2</v>
      </c>
      <c r="E2026" s="2">
        <v>1</v>
      </c>
      <c r="F2026" s="2">
        <v>20</v>
      </c>
      <c r="G2026" s="2">
        <v>0</v>
      </c>
      <c r="H2026" s="2">
        <v>0</v>
      </c>
      <c r="I2026" s="2">
        <v>0</v>
      </c>
      <c r="J2026" s="2">
        <v>0</v>
      </c>
      <c r="K2026" s="2">
        <v>232</v>
      </c>
      <c r="L2026" s="2">
        <v>129</v>
      </c>
      <c r="M2026" s="2">
        <v>74</v>
      </c>
      <c r="N2026" s="2">
        <v>24.46</v>
      </c>
      <c r="O2026" s="2">
        <v>86</v>
      </c>
      <c r="P2026" s="2">
        <v>88</v>
      </c>
      <c r="Q2026" s="1">
        <f t="shared" si="187"/>
        <v>-2.3541290152407646</v>
      </c>
      <c r="R2026" s="1">
        <f t="shared" si="188"/>
        <v>9.4976193336810136E-2</v>
      </c>
      <c r="S2026" s="1">
        <f t="shared" si="189"/>
        <v>8.6738135417703879E-2</v>
      </c>
      <c r="T2026" s="1">
        <f t="shared" si="190"/>
        <v>0.91326186458229608</v>
      </c>
      <c r="U2026" s="1">
        <f t="shared" si="191"/>
        <v>-3.9404676970794701E-2</v>
      </c>
      <c r="V2026" s="10">
        <f t="shared" si="186"/>
        <v>0</v>
      </c>
      <c r="W2026" s="1"/>
      <c r="X2026" s="1"/>
      <c r="Y2026" s="10"/>
      <c r="Z2026" s="12"/>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row>
    <row r="2027" spans="1:61" ht="15" thickBot="1">
      <c r="A2027" s="2">
        <v>0</v>
      </c>
      <c r="B2027" s="2">
        <v>0</v>
      </c>
      <c r="C2027" s="2">
        <v>50</v>
      </c>
      <c r="D2027" s="2">
        <v>3</v>
      </c>
      <c r="E2027" s="2">
        <v>0</v>
      </c>
      <c r="F2027" s="2">
        <v>0</v>
      </c>
      <c r="G2027" s="2">
        <v>0</v>
      </c>
      <c r="H2027" s="2">
        <v>0</v>
      </c>
      <c r="I2027" s="2">
        <v>1</v>
      </c>
      <c r="J2027" s="2">
        <v>0</v>
      </c>
      <c r="K2027" s="2">
        <v>254</v>
      </c>
      <c r="L2027" s="2">
        <v>132</v>
      </c>
      <c r="M2027" s="2">
        <v>96</v>
      </c>
      <c r="N2027" s="2">
        <v>29.35</v>
      </c>
      <c r="O2027" s="2">
        <v>90</v>
      </c>
      <c r="P2027" s="2">
        <v>67</v>
      </c>
      <c r="Q2027" s="1">
        <f t="shared" si="187"/>
        <v>-2.4479451333433797</v>
      </c>
      <c r="R2027" s="1">
        <f t="shared" si="188"/>
        <v>8.6471090624143029E-2</v>
      </c>
      <c r="S2027" s="1">
        <f t="shared" si="189"/>
        <v>7.9588947529628362E-2</v>
      </c>
      <c r="T2027" s="1">
        <f t="shared" si="190"/>
        <v>0.92041105247037169</v>
      </c>
      <c r="U2027" s="1">
        <f t="shared" si="191"/>
        <v>-3.6018174881627708E-2</v>
      </c>
      <c r="V2027" s="10">
        <f t="shared" si="186"/>
        <v>0</v>
      </c>
      <c r="W2027" s="1"/>
      <c r="X2027" s="1"/>
      <c r="Y2027" s="10"/>
      <c r="Z2027" s="12"/>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row>
    <row r="2028" spans="1:61" ht="15" thickBot="1">
      <c r="A2028" s="2">
        <v>1</v>
      </c>
      <c r="B2028" s="2">
        <v>1</v>
      </c>
      <c r="C2028" s="2">
        <v>58</v>
      </c>
      <c r="D2028" s="2">
        <v>1</v>
      </c>
      <c r="E2028" s="2">
        <v>0</v>
      </c>
      <c r="F2028" s="2">
        <v>0</v>
      </c>
      <c r="G2028" s="2">
        <v>0</v>
      </c>
      <c r="H2028" s="2">
        <v>0</v>
      </c>
      <c r="I2028" s="2">
        <v>0</v>
      </c>
      <c r="J2028" s="2">
        <v>0</v>
      </c>
      <c r="K2028" s="2">
        <v>200</v>
      </c>
      <c r="L2028" s="2">
        <v>128</v>
      </c>
      <c r="M2028" s="2">
        <v>83</v>
      </c>
      <c r="N2028" s="2">
        <v>29.63</v>
      </c>
      <c r="O2028" s="2">
        <v>68</v>
      </c>
      <c r="P2028" s="2">
        <v>80</v>
      </c>
      <c r="Q2028" s="1">
        <f t="shared" si="187"/>
        <v>-1.4945842497511457</v>
      </c>
      <c r="R2028" s="1">
        <f t="shared" si="188"/>
        <v>0.224341855526935</v>
      </c>
      <c r="S2028" s="1">
        <f t="shared" si="189"/>
        <v>0.18323465338884642</v>
      </c>
      <c r="T2028" s="1">
        <f t="shared" si="190"/>
        <v>0.18323465338884642</v>
      </c>
      <c r="U2028" s="1">
        <f t="shared" si="191"/>
        <v>-0.73699238900683295</v>
      </c>
      <c r="V2028" s="10">
        <f t="shared" si="186"/>
        <v>1</v>
      </c>
      <c r="W2028" s="1"/>
      <c r="X2028" s="1"/>
      <c r="Y2028" s="10"/>
      <c r="Z2028" s="12"/>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8"/>
    </row>
    <row r="2029" spans="1:61" ht="15" thickBot="1">
      <c r="A2029" s="2">
        <v>0</v>
      </c>
      <c r="B2029" s="2">
        <v>1</v>
      </c>
      <c r="C2029" s="2">
        <v>42</v>
      </c>
      <c r="D2029" s="2">
        <v>2</v>
      </c>
      <c r="E2029" s="2">
        <v>1</v>
      </c>
      <c r="F2029" s="2">
        <v>5</v>
      </c>
      <c r="G2029" s="2">
        <v>0</v>
      </c>
      <c r="H2029" s="2">
        <v>0</v>
      </c>
      <c r="I2029" s="2">
        <v>0</v>
      </c>
      <c r="J2029" s="2">
        <v>0</v>
      </c>
      <c r="K2029" s="2">
        <v>355</v>
      </c>
      <c r="L2029" s="2">
        <v>113</v>
      </c>
      <c r="M2029" s="2">
        <v>81</v>
      </c>
      <c r="N2029" s="2">
        <v>26.17</v>
      </c>
      <c r="O2029" s="2">
        <v>90</v>
      </c>
      <c r="P2029" s="2">
        <v>71</v>
      </c>
      <c r="Q2029" s="1">
        <f t="shared" si="187"/>
        <v>-2.4195089092914532</v>
      </c>
      <c r="R2029" s="1">
        <f t="shared" si="188"/>
        <v>8.896529676388204E-2</v>
      </c>
      <c r="S2029" s="1">
        <f t="shared" si="189"/>
        <v>8.1697090833163788E-2</v>
      </c>
      <c r="T2029" s="1">
        <f t="shared" si="190"/>
        <v>0.91830290916683621</v>
      </c>
      <c r="U2029" s="1">
        <f t="shared" si="191"/>
        <v>-3.7014039843840739E-2</v>
      </c>
      <c r="V2029" s="10">
        <f t="shared" si="186"/>
        <v>0</v>
      </c>
      <c r="W2029" s="1"/>
      <c r="X2029" s="1"/>
      <c r="Y2029" s="10"/>
      <c r="Z2029" s="12"/>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row>
    <row r="2030" spans="1:61" ht="15" thickBot="1">
      <c r="A2030" s="2">
        <v>0</v>
      </c>
      <c r="B2030" s="2">
        <v>1</v>
      </c>
      <c r="C2030" s="2">
        <v>48</v>
      </c>
      <c r="D2030" s="2">
        <v>2</v>
      </c>
      <c r="E2030" s="2">
        <v>1</v>
      </c>
      <c r="F2030" s="2">
        <v>20</v>
      </c>
      <c r="G2030" s="2">
        <v>0</v>
      </c>
      <c r="H2030" s="2">
        <v>0</v>
      </c>
      <c r="I2030" s="2">
        <v>0</v>
      </c>
      <c r="J2030" s="2">
        <v>0</v>
      </c>
      <c r="K2030" s="2">
        <v>210</v>
      </c>
      <c r="L2030" s="2">
        <v>134.5</v>
      </c>
      <c r="M2030" s="2">
        <v>84</v>
      </c>
      <c r="N2030" s="2">
        <v>27.97</v>
      </c>
      <c r="O2030" s="2">
        <v>65</v>
      </c>
      <c r="P2030" s="2">
        <v>87</v>
      </c>
      <c r="Q2030" s="1">
        <f t="shared" si="187"/>
        <v>-1.580071536710415</v>
      </c>
      <c r="R2030" s="1">
        <f t="shared" si="188"/>
        <v>0.20596036395095679</v>
      </c>
      <c r="S2030" s="1">
        <f t="shared" si="189"/>
        <v>0.17078535091832642</v>
      </c>
      <c r="T2030" s="1">
        <f t="shared" si="190"/>
        <v>0.82921464908167364</v>
      </c>
      <c r="U2030" s="1">
        <f t="shared" si="191"/>
        <v>-8.1333034172075547E-2</v>
      </c>
      <c r="V2030" s="10">
        <f t="shared" si="186"/>
        <v>1</v>
      </c>
      <c r="W2030" s="1"/>
      <c r="X2030" s="1"/>
      <c r="Y2030" s="10"/>
      <c r="Z2030" s="12"/>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row>
    <row r="2031" spans="1:61" ht="15" thickBot="1">
      <c r="A2031" s="2">
        <v>0</v>
      </c>
      <c r="B2031" s="2">
        <v>0</v>
      </c>
      <c r="C2031" s="2">
        <v>32</v>
      </c>
      <c r="D2031" s="2">
        <v>2</v>
      </c>
      <c r="E2031" s="2">
        <v>1</v>
      </c>
      <c r="F2031" s="2">
        <v>15</v>
      </c>
      <c r="G2031" s="2">
        <v>0</v>
      </c>
      <c r="H2031" s="2">
        <v>0</v>
      </c>
      <c r="I2031" s="2">
        <v>0</v>
      </c>
      <c r="J2031" s="2">
        <v>0</v>
      </c>
      <c r="K2031" s="2">
        <v>242</v>
      </c>
      <c r="L2031" s="2">
        <v>111</v>
      </c>
      <c r="M2031" s="2">
        <v>70</v>
      </c>
      <c r="N2031" s="2">
        <v>29.84</v>
      </c>
      <c r="O2031" s="2">
        <v>80</v>
      </c>
      <c r="P2031" s="2">
        <v>88</v>
      </c>
      <c r="Q2031" s="1">
        <f t="shared" si="187"/>
        <v>-3.4999021001692965</v>
      </c>
      <c r="R2031" s="1">
        <f t="shared" si="188"/>
        <v>3.0200339885759511E-2</v>
      </c>
      <c r="S2031" s="1">
        <f t="shared" si="189"/>
        <v>2.9315016425939512E-2</v>
      </c>
      <c r="T2031" s="1">
        <f t="shared" si="190"/>
        <v>0.97068498357406052</v>
      </c>
      <c r="U2031" s="1">
        <f t="shared" si="191"/>
        <v>-1.2921688827889067E-2</v>
      </c>
      <c r="V2031" s="10">
        <f t="shared" si="186"/>
        <v>0</v>
      </c>
      <c r="W2031" s="1"/>
      <c r="X2031" s="1"/>
      <c r="Y2031" s="10"/>
      <c r="Z2031" s="12"/>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row>
    <row r="2032" spans="1:61" ht="15" thickBot="1">
      <c r="A2032" s="2">
        <v>0</v>
      </c>
      <c r="B2032" s="2">
        <v>0</v>
      </c>
      <c r="C2032" s="2">
        <v>39</v>
      </c>
      <c r="D2032" s="2">
        <v>3</v>
      </c>
      <c r="E2032" s="2">
        <v>0</v>
      </c>
      <c r="F2032" s="2">
        <v>0</v>
      </c>
      <c r="G2032" s="2">
        <v>0</v>
      </c>
      <c r="H2032" s="2">
        <v>0</v>
      </c>
      <c r="I2032" s="2">
        <v>0</v>
      </c>
      <c r="J2032" s="2">
        <v>0</v>
      </c>
      <c r="K2032" s="2">
        <v>240</v>
      </c>
      <c r="L2032" s="2">
        <v>118</v>
      </c>
      <c r="M2032" s="2">
        <v>84</v>
      </c>
      <c r="N2032" s="2">
        <v>25.57</v>
      </c>
      <c r="O2032" s="2">
        <v>80</v>
      </c>
      <c r="P2032" s="2">
        <v>75</v>
      </c>
      <c r="Q2032" s="1">
        <f t="shared" si="187"/>
        <v>-3.5186113548096269</v>
      </c>
      <c r="R2032" s="1">
        <f t="shared" si="188"/>
        <v>2.9640566833210626E-2</v>
      </c>
      <c r="S2032" s="1">
        <f t="shared" si="189"/>
        <v>2.8787295089172646E-2</v>
      </c>
      <c r="T2032" s="1">
        <f t="shared" si="190"/>
        <v>0.97121270491082734</v>
      </c>
      <c r="U2032" s="1">
        <f t="shared" si="191"/>
        <v>-1.2685645012047112E-2</v>
      </c>
      <c r="V2032" s="10">
        <f t="shared" si="186"/>
        <v>0</v>
      </c>
      <c r="W2032" s="1"/>
      <c r="X2032" s="1"/>
      <c r="Y2032" s="10"/>
      <c r="Z2032" s="12"/>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row>
    <row r="2033" spans="1:61" ht="15" thickBot="1">
      <c r="A2033" s="2">
        <v>0</v>
      </c>
      <c r="B2033" s="2">
        <v>0</v>
      </c>
      <c r="C2033" s="2">
        <v>54</v>
      </c>
      <c r="D2033" s="2">
        <v>2</v>
      </c>
      <c r="E2033" s="2">
        <v>1</v>
      </c>
      <c r="F2033" s="2">
        <v>5</v>
      </c>
      <c r="G2033" s="2">
        <v>0</v>
      </c>
      <c r="H2033" s="2">
        <v>0</v>
      </c>
      <c r="I2033" s="2">
        <v>1</v>
      </c>
      <c r="J2033" s="2">
        <v>0</v>
      </c>
      <c r="K2033" s="2">
        <v>390</v>
      </c>
      <c r="L2033" s="2">
        <v>150</v>
      </c>
      <c r="M2033" s="2">
        <v>94</v>
      </c>
      <c r="N2033" s="2">
        <v>27.34</v>
      </c>
      <c r="O2033" s="2">
        <v>75</v>
      </c>
      <c r="P2033" s="2">
        <v>71</v>
      </c>
      <c r="Q2033" s="1">
        <f t="shared" si="187"/>
        <v>-1.3253958319914831</v>
      </c>
      <c r="R2033" s="1">
        <f t="shared" si="188"/>
        <v>0.26569776659493899</v>
      </c>
      <c r="S2033" s="1">
        <f t="shared" si="189"/>
        <v>0.20992196842516053</v>
      </c>
      <c r="T2033" s="1">
        <f t="shared" si="190"/>
        <v>0.79007803157483947</v>
      </c>
      <c r="U2033" s="1">
        <f t="shared" si="191"/>
        <v>-0.10233001376169226</v>
      </c>
      <c r="V2033" s="10">
        <f t="shared" si="186"/>
        <v>1</v>
      </c>
      <c r="W2033" s="1"/>
      <c r="X2033" s="1"/>
      <c r="Y2033" s="10"/>
      <c r="Z2033" s="12"/>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row>
    <row r="2034" spans="1:61" ht="15" thickBot="1">
      <c r="A2034" s="2">
        <v>0</v>
      </c>
      <c r="B2034" s="2">
        <v>0</v>
      </c>
      <c r="C2034" s="2">
        <v>50</v>
      </c>
      <c r="D2034" s="2">
        <v>2</v>
      </c>
      <c r="E2034" s="2">
        <v>0</v>
      </c>
      <c r="F2034" s="2">
        <v>0</v>
      </c>
      <c r="G2034" s="2">
        <v>0</v>
      </c>
      <c r="H2034" s="2">
        <v>0</v>
      </c>
      <c r="I2034" s="2">
        <v>1</v>
      </c>
      <c r="J2034" s="2">
        <v>0</v>
      </c>
      <c r="K2034" s="2">
        <v>190</v>
      </c>
      <c r="L2034" s="2">
        <v>148</v>
      </c>
      <c r="M2034" s="2">
        <v>92.5</v>
      </c>
      <c r="N2034" s="2">
        <v>22.99</v>
      </c>
      <c r="O2034" s="2">
        <v>80</v>
      </c>
      <c r="P2034" s="2">
        <v>90</v>
      </c>
      <c r="Q2034" s="1">
        <f t="shared" si="187"/>
        <v>-2.134609811210896</v>
      </c>
      <c r="R2034" s="1">
        <f t="shared" si="188"/>
        <v>0.11829073709255271</v>
      </c>
      <c r="S2034" s="1">
        <f t="shared" si="189"/>
        <v>0.10577816051673389</v>
      </c>
      <c r="T2034" s="1">
        <f t="shared" si="190"/>
        <v>0.89422183948326617</v>
      </c>
      <c r="U2034" s="1">
        <f t="shared" si="191"/>
        <v>-4.855472761130343E-2</v>
      </c>
      <c r="V2034" s="10">
        <f t="shared" si="186"/>
        <v>1</v>
      </c>
      <c r="W2034" s="1"/>
      <c r="X2034" s="1"/>
      <c r="Y2034" s="10"/>
      <c r="Z2034" s="12"/>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row>
    <row r="2035" spans="1:61" ht="15" thickBot="1">
      <c r="A2035" s="2">
        <v>1</v>
      </c>
      <c r="B2035" s="2">
        <v>0</v>
      </c>
      <c r="C2035" s="2">
        <v>60</v>
      </c>
      <c r="D2035" s="2">
        <v>1</v>
      </c>
      <c r="E2035" s="2">
        <v>0</v>
      </c>
      <c r="F2035" s="2">
        <v>0</v>
      </c>
      <c r="G2035" s="2">
        <v>0</v>
      </c>
      <c r="H2035" s="2">
        <v>0</v>
      </c>
      <c r="I2035" s="2">
        <v>1</v>
      </c>
      <c r="J2035" s="2">
        <v>0</v>
      </c>
      <c r="K2035" s="2">
        <v>212</v>
      </c>
      <c r="L2035" s="2">
        <v>146</v>
      </c>
      <c r="M2035" s="2">
        <v>80</v>
      </c>
      <c r="N2035" s="2">
        <v>28.53</v>
      </c>
      <c r="O2035" s="2">
        <v>95</v>
      </c>
      <c r="P2035" s="2">
        <v>72</v>
      </c>
      <c r="Q2035" s="1">
        <f t="shared" si="187"/>
        <v>-1.5204372898011895</v>
      </c>
      <c r="R2035" s="1">
        <f t="shared" si="188"/>
        <v>0.21861626738290657</v>
      </c>
      <c r="S2035" s="1">
        <f t="shared" si="189"/>
        <v>0.17939713528722673</v>
      </c>
      <c r="T2035" s="1">
        <f t="shared" si="190"/>
        <v>0.17939713528722673</v>
      </c>
      <c r="U2035" s="1">
        <f t="shared" si="191"/>
        <v>-0.74618449629127503</v>
      </c>
      <c r="V2035" s="10">
        <f t="shared" si="186"/>
        <v>1</v>
      </c>
      <c r="W2035" s="1"/>
      <c r="X2035" s="1"/>
      <c r="Y2035" s="10"/>
      <c r="Z2035" s="12"/>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row>
    <row r="2036" spans="1:61" ht="15" thickBot="1">
      <c r="A2036" s="2">
        <v>0</v>
      </c>
      <c r="B2036" s="2">
        <v>0</v>
      </c>
      <c r="C2036" s="2">
        <v>54</v>
      </c>
      <c r="D2036" s="2">
        <v>1</v>
      </c>
      <c r="E2036" s="2">
        <v>0</v>
      </c>
      <c r="F2036" s="2">
        <v>0</v>
      </c>
      <c r="G2036" s="2">
        <v>0</v>
      </c>
      <c r="H2036" s="2">
        <v>0</v>
      </c>
      <c r="I2036" s="2">
        <v>1</v>
      </c>
      <c r="J2036" s="2">
        <v>0</v>
      </c>
      <c r="K2036" s="2">
        <v>315</v>
      </c>
      <c r="L2036" s="2">
        <v>176</v>
      </c>
      <c r="M2036" s="2">
        <v>87</v>
      </c>
      <c r="N2036" s="2">
        <v>29.23</v>
      </c>
      <c r="O2036" s="2">
        <v>82</v>
      </c>
      <c r="P2036" s="2">
        <v>72</v>
      </c>
      <c r="Q2036" s="1">
        <f t="shared" si="187"/>
        <v>-1.1859974395244404</v>
      </c>
      <c r="R2036" s="1">
        <f t="shared" si="188"/>
        <v>0.30544136821551482</v>
      </c>
      <c r="S2036" s="1">
        <f t="shared" si="189"/>
        <v>0.23397555466856448</v>
      </c>
      <c r="T2036" s="1">
        <f t="shared" si="190"/>
        <v>0.76602444533143554</v>
      </c>
      <c r="U2036" s="1">
        <f t="shared" si="191"/>
        <v>-0.11575737096380234</v>
      </c>
      <c r="V2036" s="10">
        <f t="shared" si="186"/>
        <v>1</v>
      </c>
      <c r="W2036" s="1"/>
      <c r="X2036" s="1"/>
      <c r="Y2036" s="10"/>
      <c r="Z2036" s="12"/>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row>
    <row r="2037" spans="1:61" ht="15" thickBot="1">
      <c r="A2037" s="2">
        <v>0</v>
      </c>
      <c r="B2037" s="2">
        <v>0</v>
      </c>
      <c r="C2037" s="2">
        <v>46</v>
      </c>
      <c r="D2037" s="2">
        <v>3</v>
      </c>
      <c r="E2037" s="2">
        <v>0</v>
      </c>
      <c r="F2037" s="2">
        <v>0</v>
      </c>
      <c r="G2037" s="2">
        <v>0</v>
      </c>
      <c r="H2037" s="2">
        <v>0</v>
      </c>
      <c r="I2037" s="2">
        <v>0</v>
      </c>
      <c r="J2037" s="2">
        <v>0</v>
      </c>
      <c r="K2037" s="2">
        <v>230</v>
      </c>
      <c r="L2037" s="2">
        <v>115</v>
      </c>
      <c r="M2037" s="2">
        <v>75</v>
      </c>
      <c r="N2037" s="2">
        <v>22.9</v>
      </c>
      <c r="O2037" s="2">
        <v>58</v>
      </c>
      <c r="P2037" s="2">
        <v>79</v>
      </c>
      <c r="Q2037" s="1">
        <f t="shared" si="187"/>
        <v>-3.0239725424408173</v>
      </c>
      <c r="R2037" s="1">
        <f t="shared" si="188"/>
        <v>4.86077380098058E-2</v>
      </c>
      <c r="S2037" s="1">
        <f t="shared" si="189"/>
        <v>4.6354548271845063E-2</v>
      </c>
      <c r="T2037" s="1">
        <f t="shared" si="190"/>
        <v>0.95364545172815496</v>
      </c>
      <c r="U2037" s="1">
        <f t="shared" si="191"/>
        <v>-2.0613058186554543E-2</v>
      </c>
      <c r="V2037" s="10">
        <f t="shared" si="186"/>
        <v>0</v>
      </c>
      <c r="W2037" s="1"/>
      <c r="X2037" s="1"/>
      <c r="Y2037" s="10"/>
      <c r="Z2037" s="12"/>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8"/>
    </row>
    <row r="2038" spans="1:61" ht="15" thickBot="1">
      <c r="A2038" s="2">
        <v>1</v>
      </c>
      <c r="B2038" s="2">
        <v>0</v>
      </c>
      <c r="C2038" s="2">
        <v>50</v>
      </c>
      <c r="D2038" s="2">
        <v>1</v>
      </c>
      <c r="E2038" s="2">
        <v>0</v>
      </c>
      <c r="F2038" s="2">
        <v>0</v>
      </c>
      <c r="G2038" s="2">
        <v>0</v>
      </c>
      <c r="H2038" s="2">
        <v>0</v>
      </c>
      <c r="I2038" s="2">
        <v>0</v>
      </c>
      <c r="J2038" s="2">
        <v>0</v>
      </c>
      <c r="K2038" s="2">
        <v>189</v>
      </c>
      <c r="L2038" s="2">
        <v>144</v>
      </c>
      <c r="M2038" s="2">
        <v>88</v>
      </c>
      <c r="N2038" s="2">
        <v>39.08</v>
      </c>
      <c r="O2038" s="2">
        <v>60</v>
      </c>
      <c r="P2038" s="2">
        <v>87</v>
      </c>
      <c r="Q2038" s="1">
        <f t="shared" si="187"/>
        <v>-2.2218317425857821</v>
      </c>
      <c r="R2038" s="1">
        <f t="shared" si="188"/>
        <v>0.10841034699095251</v>
      </c>
      <c r="S2038" s="1">
        <f t="shared" si="189"/>
        <v>9.7807050687733627E-2</v>
      </c>
      <c r="T2038" s="1">
        <f t="shared" si="190"/>
        <v>9.7807050687733627E-2</v>
      </c>
      <c r="U2038" s="1">
        <f t="shared" si="191"/>
        <v>-1.0096298367829029</v>
      </c>
      <c r="V2038" s="10">
        <f t="shared" si="186"/>
        <v>0</v>
      </c>
      <c r="W2038" s="1"/>
      <c r="X2038" s="1"/>
      <c r="Y2038" s="10"/>
      <c r="Z2038" s="12"/>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8"/>
      <c r="BI2038" s="8"/>
    </row>
    <row r="2039" spans="1:61" ht="15" thickBot="1">
      <c r="A2039" s="2">
        <v>0</v>
      </c>
      <c r="B2039" s="2">
        <v>1</v>
      </c>
      <c r="C2039" s="2">
        <v>45</v>
      </c>
      <c r="D2039" s="2">
        <v>1</v>
      </c>
      <c r="E2039" s="2">
        <v>0</v>
      </c>
      <c r="F2039" s="2">
        <v>0</v>
      </c>
      <c r="G2039" s="2">
        <v>0</v>
      </c>
      <c r="H2039" s="2">
        <v>0</v>
      </c>
      <c r="I2039" s="2">
        <v>1</v>
      </c>
      <c r="J2039" s="2">
        <v>0</v>
      </c>
      <c r="K2039" s="2">
        <v>218</v>
      </c>
      <c r="L2039" s="2">
        <v>133</v>
      </c>
      <c r="M2039" s="2">
        <v>87</v>
      </c>
      <c r="N2039" s="2">
        <v>31.9</v>
      </c>
      <c r="O2039" s="2">
        <v>88</v>
      </c>
      <c r="P2039" s="2">
        <v>115</v>
      </c>
      <c r="Q2039" s="1">
        <f t="shared" si="187"/>
        <v>-1.7789010923845048</v>
      </c>
      <c r="R2039" s="1">
        <f t="shared" si="188"/>
        <v>0.1688235668737407</v>
      </c>
      <c r="S2039" s="1">
        <f t="shared" si="189"/>
        <v>0.14443887996311888</v>
      </c>
      <c r="T2039" s="1">
        <f t="shared" si="190"/>
        <v>0.85556112003688112</v>
      </c>
      <c r="U2039" s="1">
        <f t="shared" si="191"/>
        <v>-6.7748959651118282E-2</v>
      </c>
      <c r="V2039" s="10">
        <f t="shared" si="186"/>
        <v>1</v>
      </c>
      <c r="W2039" s="1"/>
      <c r="X2039" s="1"/>
      <c r="Y2039" s="10"/>
      <c r="Z2039" s="12"/>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row>
    <row r="2040" spans="1:61" ht="15" thickBot="1">
      <c r="A2040" s="2">
        <v>0</v>
      </c>
      <c r="B2040" s="2">
        <v>1</v>
      </c>
      <c r="C2040" s="2">
        <v>60</v>
      </c>
      <c r="D2040" s="2">
        <v>1</v>
      </c>
      <c r="E2040" s="2">
        <v>0</v>
      </c>
      <c r="F2040" s="2">
        <v>0</v>
      </c>
      <c r="G2040" s="2">
        <v>0</v>
      </c>
      <c r="H2040" s="2">
        <v>0</v>
      </c>
      <c r="I2040" s="2">
        <v>0</v>
      </c>
      <c r="J2040" s="2">
        <v>0</v>
      </c>
      <c r="K2040" s="2">
        <v>264</v>
      </c>
      <c r="L2040" s="2">
        <v>137</v>
      </c>
      <c r="M2040" s="2">
        <v>80</v>
      </c>
      <c r="N2040" s="2">
        <v>29.99</v>
      </c>
      <c r="O2040" s="2">
        <v>65</v>
      </c>
      <c r="P2040" s="2">
        <v>58</v>
      </c>
      <c r="Q2040" s="1">
        <f t="shared" si="187"/>
        <v>-1.2138798981078907</v>
      </c>
      <c r="R2040" s="1">
        <f t="shared" si="188"/>
        <v>0.29704254594236112</v>
      </c>
      <c r="S2040" s="1">
        <f t="shared" si="189"/>
        <v>0.22901526775017703</v>
      </c>
      <c r="T2040" s="1">
        <f t="shared" si="190"/>
        <v>0.770984732249823</v>
      </c>
      <c r="U2040" s="1">
        <f t="shared" si="191"/>
        <v>-0.11295422216344786</v>
      </c>
      <c r="V2040" s="10">
        <f t="shared" si="186"/>
        <v>1</v>
      </c>
      <c r="W2040" s="1"/>
      <c r="X2040" s="1"/>
      <c r="Y2040" s="10"/>
      <c r="Z2040" s="12"/>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row>
    <row r="2041" spans="1:61" ht="15" thickBot="1">
      <c r="A2041" s="2">
        <v>1</v>
      </c>
      <c r="B2041" s="2">
        <v>0</v>
      </c>
      <c r="C2041" s="2">
        <v>52</v>
      </c>
      <c r="D2041" s="2">
        <v>1</v>
      </c>
      <c r="E2041" s="2">
        <v>0</v>
      </c>
      <c r="F2041" s="2">
        <v>0</v>
      </c>
      <c r="G2041" s="2">
        <v>0</v>
      </c>
      <c r="H2041" s="2">
        <v>0</v>
      </c>
      <c r="I2041" s="2">
        <v>0</v>
      </c>
      <c r="J2041" s="2">
        <v>0</v>
      </c>
      <c r="K2041" s="2">
        <v>279</v>
      </c>
      <c r="L2041" s="2">
        <v>135</v>
      </c>
      <c r="M2041" s="2">
        <v>86</v>
      </c>
      <c r="N2041" s="2">
        <v>27.02</v>
      </c>
      <c r="O2041" s="2">
        <v>100</v>
      </c>
      <c r="P2041" s="2">
        <v>72</v>
      </c>
      <c r="Q2041" s="1">
        <f t="shared" si="187"/>
        <v>-2.3340119812196152</v>
      </c>
      <c r="R2041" s="1">
        <f t="shared" si="188"/>
        <v>9.6906180369182526E-2</v>
      </c>
      <c r="S2041" s="1">
        <f t="shared" si="189"/>
        <v>8.8345003523060739E-2</v>
      </c>
      <c r="T2041" s="1">
        <f t="shared" si="190"/>
        <v>8.8345003523060739E-2</v>
      </c>
      <c r="U2041" s="1">
        <f t="shared" si="191"/>
        <v>-1.0538180076028834</v>
      </c>
      <c r="V2041" s="10">
        <f t="shared" si="186"/>
        <v>0</v>
      </c>
      <c r="W2041" s="1"/>
      <c r="X2041" s="1"/>
      <c r="Y2041" s="10"/>
      <c r="Z2041" s="12"/>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row>
    <row r="2042" spans="1:61" ht="15" thickBot="1">
      <c r="A2042" s="2">
        <v>1</v>
      </c>
      <c r="B2042" s="2">
        <v>1</v>
      </c>
      <c r="C2042" s="2">
        <v>58</v>
      </c>
      <c r="D2042" s="2">
        <v>1</v>
      </c>
      <c r="E2042" s="2">
        <v>0</v>
      </c>
      <c r="F2042" s="2">
        <v>0</v>
      </c>
      <c r="G2042" s="2">
        <v>0</v>
      </c>
      <c r="H2042" s="2">
        <v>0</v>
      </c>
      <c r="I2042" s="2">
        <v>1</v>
      </c>
      <c r="J2042" s="2">
        <v>1</v>
      </c>
      <c r="K2042" s="2">
        <v>287</v>
      </c>
      <c r="L2042" s="2">
        <v>145</v>
      </c>
      <c r="M2042" s="2">
        <v>72.5</v>
      </c>
      <c r="N2042" s="2">
        <v>26.27</v>
      </c>
      <c r="O2042" s="2">
        <v>88</v>
      </c>
      <c r="P2042" s="2">
        <v>206</v>
      </c>
      <c r="Q2042" s="1">
        <f t="shared" si="187"/>
        <v>9.8214822196903029E-2</v>
      </c>
      <c r="R2042" s="1">
        <f t="shared" si="188"/>
        <v>1.1031997514490106</v>
      </c>
      <c r="S2042" s="1">
        <f t="shared" si="189"/>
        <v>0.52453398717309441</v>
      </c>
      <c r="T2042" s="1">
        <f t="shared" si="190"/>
        <v>0.52453398717309441</v>
      </c>
      <c r="U2042" s="1">
        <f t="shared" si="191"/>
        <v>-0.2802263664532284</v>
      </c>
      <c r="V2042" s="10">
        <f t="shared" si="186"/>
        <v>1</v>
      </c>
      <c r="W2042" s="1"/>
      <c r="X2042" s="1"/>
      <c r="Y2042" s="10"/>
      <c r="Z2042" s="12"/>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8"/>
      <c r="BI2042" s="8"/>
    </row>
    <row r="2043" spans="1:61" ht="15" thickBot="1">
      <c r="A2043" s="2">
        <v>0</v>
      </c>
      <c r="B2043" s="2">
        <v>0</v>
      </c>
      <c r="C2043" s="2">
        <v>38</v>
      </c>
      <c r="D2043" s="2">
        <v>2</v>
      </c>
      <c r="E2043" s="2">
        <v>1</v>
      </c>
      <c r="F2043" s="2">
        <v>10</v>
      </c>
      <c r="G2043" s="2">
        <v>0</v>
      </c>
      <c r="H2043" s="2">
        <v>0</v>
      </c>
      <c r="I2043" s="2">
        <v>0</v>
      </c>
      <c r="J2043" s="2">
        <v>0</v>
      </c>
      <c r="K2043" s="2">
        <v>186</v>
      </c>
      <c r="L2043" s="2">
        <v>166</v>
      </c>
      <c r="M2043" s="2">
        <v>96</v>
      </c>
      <c r="N2043" s="2">
        <v>33.14</v>
      </c>
      <c r="O2043" s="2">
        <v>75</v>
      </c>
      <c r="P2043" s="2">
        <v>75</v>
      </c>
      <c r="Q2043" s="1">
        <f t="shared" si="187"/>
        <v>-2.6561731535942963</v>
      </c>
      <c r="R2043" s="1">
        <f t="shared" si="188"/>
        <v>7.0216415686833331E-2</v>
      </c>
      <c r="S2043" s="1">
        <f t="shared" si="189"/>
        <v>6.5609548365757886E-2</v>
      </c>
      <c r="T2043" s="1">
        <f t="shared" si="190"/>
        <v>0.93439045163424206</v>
      </c>
      <c r="U2043" s="1">
        <f t="shared" si="191"/>
        <v>-2.9471608185172634E-2</v>
      </c>
      <c r="V2043" s="10">
        <f t="shared" si="186"/>
        <v>0</v>
      </c>
      <c r="W2043" s="1"/>
      <c r="X2043" s="1"/>
      <c r="Y2043" s="10"/>
      <c r="Z2043" s="12"/>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8"/>
      <c r="BI2043" s="8"/>
    </row>
    <row r="2044" spans="1:61" ht="15" thickBot="1">
      <c r="A2044" s="2">
        <v>0</v>
      </c>
      <c r="B2044" s="2">
        <v>1</v>
      </c>
      <c r="C2044" s="2">
        <v>59</v>
      </c>
      <c r="D2044" s="2">
        <v>4</v>
      </c>
      <c r="E2044" s="2">
        <v>1</v>
      </c>
      <c r="F2044" s="2">
        <v>30</v>
      </c>
      <c r="G2044" s="2">
        <v>0</v>
      </c>
      <c r="H2044" s="2">
        <v>0</v>
      </c>
      <c r="I2044" s="2">
        <v>0</v>
      </c>
      <c r="J2044" s="2">
        <v>0</v>
      </c>
      <c r="K2044" s="2">
        <v>235</v>
      </c>
      <c r="L2044" s="2">
        <v>136</v>
      </c>
      <c r="M2044" s="2">
        <v>96</v>
      </c>
      <c r="N2044" s="2">
        <v>28.61</v>
      </c>
      <c r="O2044" s="2">
        <v>54</v>
      </c>
      <c r="P2044" s="2">
        <v>85</v>
      </c>
      <c r="Q2044" s="1">
        <f t="shared" si="187"/>
        <v>-0.7409075076437972</v>
      </c>
      <c r="R2044" s="1">
        <f t="shared" si="188"/>
        <v>0.47668112740470153</v>
      </c>
      <c r="S2044" s="1">
        <f t="shared" si="189"/>
        <v>0.32280572871035385</v>
      </c>
      <c r="T2044" s="1">
        <f t="shared" si="190"/>
        <v>0.67719427128964615</v>
      </c>
      <c r="U2044" s="1">
        <f t="shared" si="191"/>
        <v>-0.16928672445237944</v>
      </c>
      <c r="V2044" s="10">
        <f t="shared" si="186"/>
        <v>1</v>
      </c>
      <c r="W2044" s="1"/>
      <c r="X2044" s="1"/>
      <c r="Y2044" s="10"/>
      <c r="Z2044" s="12"/>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row>
    <row r="2045" spans="1:61" ht="15" thickBot="1">
      <c r="A2045" s="2">
        <v>0</v>
      </c>
      <c r="B2045" s="2">
        <v>0</v>
      </c>
      <c r="C2045" s="2">
        <v>41</v>
      </c>
      <c r="D2045" s="2">
        <v>1</v>
      </c>
      <c r="E2045" s="2">
        <v>0</v>
      </c>
      <c r="F2045" s="2">
        <v>0</v>
      </c>
      <c r="G2045" s="2">
        <v>0</v>
      </c>
      <c r="H2045" s="2">
        <v>0</v>
      </c>
      <c r="I2045" s="2">
        <v>0</v>
      </c>
      <c r="J2045" s="2">
        <v>0</v>
      </c>
      <c r="K2045" s="2">
        <v>156</v>
      </c>
      <c r="L2045" s="2">
        <v>121</v>
      </c>
      <c r="M2045" s="2">
        <v>88</v>
      </c>
      <c r="N2045" s="2">
        <v>23.57</v>
      </c>
      <c r="O2045" s="2">
        <v>70</v>
      </c>
      <c r="P2045" s="2">
        <v>86</v>
      </c>
      <c r="Q2045" s="1">
        <f t="shared" si="187"/>
        <v>-3.3650666932875675</v>
      </c>
      <c r="R2045" s="1">
        <f t="shared" si="188"/>
        <v>3.4559711140388361E-2</v>
      </c>
      <c r="S2045" s="1">
        <f t="shared" si="189"/>
        <v>3.3405235839208756E-2</v>
      </c>
      <c r="T2045" s="1">
        <f t="shared" si="190"/>
        <v>0.96659476416079126</v>
      </c>
      <c r="U2045" s="1">
        <f t="shared" si="191"/>
        <v>-1.4755561672034952E-2</v>
      </c>
      <c r="V2045" s="10">
        <f t="shared" si="186"/>
        <v>0</v>
      </c>
      <c r="W2045" s="1"/>
      <c r="X2045" s="1"/>
      <c r="Y2045" s="10"/>
      <c r="Z2045" s="12"/>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row>
    <row r="2046" spans="1:61" ht="15" thickBot="1">
      <c r="A2046" s="2">
        <v>0</v>
      </c>
      <c r="B2046" s="2">
        <v>1</v>
      </c>
      <c r="C2046" s="2">
        <v>46</v>
      </c>
      <c r="D2046" s="2">
        <v>2</v>
      </c>
      <c r="E2046" s="2">
        <v>1</v>
      </c>
      <c r="F2046" s="2">
        <v>20</v>
      </c>
      <c r="G2046" s="2">
        <v>0</v>
      </c>
      <c r="H2046" s="2">
        <v>0</v>
      </c>
      <c r="I2046" s="2">
        <v>0</v>
      </c>
      <c r="J2046" s="2">
        <v>0</v>
      </c>
      <c r="K2046" s="2">
        <v>275</v>
      </c>
      <c r="L2046" s="2">
        <v>137</v>
      </c>
      <c r="M2046" s="2">
        <v>88</v>
      </c>
      <c r="N2046" s="2">
        <v>29.28</v>
      </c>
      <c r="O2046" s="2">
        <v>110</v>
      </c>
      <c r="P2046" s="2">
        <v>88</v>
      </c>
      <c r="Q2046" s="1">
        <f t="shared" si="187"/>
        <v>-1.6653723180412872</v>
      </c>
      <c r="R2046" s="1">
        <f t="shared" si="188"/>
        <v>0.18912023199801808</v>
      </c>
      <c r="S2046" s="1">
        <f t="shared" si="189"/>
        <v>0.15904214469570416</v>
      </c>
      <c r="T2046" s="1">
        <f t="shared" si="190"/>
        <v>0.84095785530429579</v>
      </c>
      <c r="U2046" s="1">
        <f t="shared" si="191"/>
        <v>-7.5225768372613189E-2</v>
      </c>
      <c r="V2046" s="10">
        <f t="shared" si="186"/>
        <v>1</v>
      </c>
      <c r="W2046" s="1"/>
      <c r="X2046" s="1"/>
      <c r="Y2046" s="10"/>
      <c r="Z2046" s="12"/>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c r="BD2046" s="8"/>
      <c r="BE2046" s="8"/>
      <c r="BF2046" s="8"/>
      <c r="BG2046" s="8"/>
      <c r="BH2046" s="8"/>
      <c r="BI2046" s="8"/>
    </row>
    <row r="2047" spans="1:61" ht="15" thickBot="1">
      <c r="A2047" s="2">
        <v>1</v>
      </c>
      <c r="B2047" s="2">
        <v>0</v>
      </c>
      <c r="C2047" s="2">
        <v>53</v>
      </c>
      <c r="D2047" s="2">
        <v>4</v>
      </c>
      <c r="E2047" s="2">
        <v>0</v>
      </c>
      <c r="F2047" s="2">
        <v>0</v>
      </c>
      <c r="G2047" s="2">
        <v>0</v>
      </c>
      <c r="H2047" s="2">
        <v>0</v>
      </c>
      <c r="I2047" s="2">
        <v>1</v>
      </c>
      <c r="J2047" s="2">
        <v>0</v>
      </c>
      <c r="K2047" s="2">
        <v>310</v>
      </c>
      <c r="L2047" s="2">
        <v>146</v>
      </c>
      <c r="M2047" s="2">
        <v>91</v>
      </c>
      <c r="N2047" s="2">
        <v>29.3</v>
      </c>
      <c r="O2047" s="2">
        <v>75</v>
      </c>
      <c r="P2047" s="2">
        <v>72</v>
      </c>
      <c r="Q2047" s="1">
        <f t="shared" si="187"/>
        <v>-1.8556804049222828</v>
      </c>
      <c r="R2047" s="1">
        <f t="shared" si="188"/>
        <v>0.15634652752945288</v>
      </c>
      <c r="S2047" s="1">
        <f t="shared" si="189"/>
        <v>0.13520733085391709</v>
      </c>
      <c r="T2047" s="1">
        <f t="shared" si="190"/>
        <v>0.13520733085391709</v>
      </c>
      <c r="U2047" s="1">
        <f t="shared" si="191"/>
        <v>-0.86899976059044903</v>
      </c>
      <c r="V2047" s="10">
        <f t="shared" si="186"/>
        <v>1</v>
      </c>
      <c r="W2047" s="1"/>
      <c r="X2047" s="1"/>
      <c r="Y2047" s="10"/>
      <c r="Z2047" s="12"/>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8"/>
      <c r="BI2047" s="8"/>
    </row>
    <row r="2048" spans="1:61" ht="15" thickBot="1">
      <c r="A2048" s="2">
        <v>0</v>
      </c>
      <c r="B2048" s="2">
        <v>1</v>
      </c>
      <c r="C2048" s="2">
        <v>50</v>
      </c>
      <c r="D2048" s="2">
        <v>4</v>
      </c>
      <c r="E2048" s="2">
        <v>0</v>
      </c>
      <c r="F2048" s="2">
        <v>0</v>
      </c>
      <c r="G2048" s="2">
        <v>0</v>
      </c>
      <c r="H2048" s="2">
        <v>0</v>
      </c>
      <c r="I2048" s="2">
        <v>0</v>
      </c>
      <c r="J2048" s="2">
        <v>0</v>
      </c>
      <c r="K2048" s="2">
        <v>259</v>
      </c>
      <c r="L2048" s="2">
        <v>132.5</v>
      </c>
      <c r="M2048" s="2">
        <v>92</v>
      </c>
      <c r="N2048" s="2">
        <v>30.41</v>
      </c>
      <c r="O2048" s="2">
        <v>68</v>
      </c>
      <c r="P2048" s="2">
        <v>75</v>
      </c>
      <c r="Q2048" s="1">
        <f t="shared" si="187"/>
        <v>-2.0056926415591896</v>
      </c>
      <c r="R2048" s="1">
        <f t="shared" si="188"/>
        <v>0.1345670566726731</v>
      </c>
      <c r="S2048" s="1">
        <f t="shared" si="189"/>
        <v>0.11860652561807654</v>
      </c>
      <c r="T2048" s="1">
        <f t="shared" si="190"/>
        <v>0.8813934743819235</v>
      </c>
      <c r="U2048" s="1">
        <f t="shared" si="191"/>
        <v>-5.4830169222529271E-2</v>
      </c>
      <c r="V2048" s="10">
        <f t="shared" si="186"/>
        <v>1</v>
      </c>
      <c r="W2048" s="1"/>
      <c r="X2048" s="1"/>
      <c r="Y2048" s="10"/>
      <c r="Z2048" s="12"/>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row>
    <row r="2049" spans="1:61" ht="15" thickBot="1">
      <c r="A2049" s="2">
        <v>0</v>
      </c>
      <c r="B2049" s="2">
        <v>0</v>
      </c>
      <c r="C2049" s="2">
        <v>57</v>
      </c>
      <c r="D2049" s="2">
        <v>1</v>
      </c>
      <c r="E2049" s="2">
        <v>1</v>
      </c>
      <c r="F2049" s="2">
        <v>1</v>
      </c>
      <c r="G2049" s="2">
        <v>0</v>
      </c>
      <c r="H2049" s="2">
        <v>0</v>
      </c>
      <c r="I2049" s="2">
        <v>0</v>
      </c>
      <c r="J2049" s="2">
        <v>0</v>
      </c>
      <c r="K2049" s="2">
        <v>240</v>
      </c>
      <c r="L2049" s="2">
        <v>142</v>
      </c>
      <c r="M2049" s="2">
        <v>85</v>
      </c>
      <c r="N2049" s="2">
        <v>22.55</v>
      </c>
      <c r="O2049" s="2">
        <v>80</v>
      </c>
      <c r="P2049" s="2">
        <v>77</v>
      </c>
      <c r="Q2049" s="1">
        <f t="shared" si="187"/>
        <v>-1.8354116550340436</v>
      </c>
      <c r="R2049" s="1">
        <f t="shared" si="188"/>
        <v>0.15954780958879969</v>
      </c>
      <c r="S2049" s="1">
        <f t="shared" si="189"/>
        <v>0.13759485229451535</v>
      </c>
      <c r="T2049" s="1">
        <f t="shared" si="190"/>
        <v>0.8624051477054846</v>
      </c>
      <c r="U2049" s="1">
        <f t="shared" si="191"/>
        <v>-6.4288659841225448E-2</v>
      </c>
      <c r="V2049" s="10">
        <f t="shared" si="186"/>
        <v>1</v>
      </c>
      <c r="W2049" s="1"/>
      <c r="X2049" s="1"/>
      <c r="Y2049" s="10"/>
      <c r="Z2049" s="12"/>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row>
    <row r="2050" spans="1:61" ht="15" thickBot="1">
      <c r="A2050" s="2">
        <v>0</v>
      </c>
      <c r="B2050" s="2">
        <v>1</v>
      </c>
      <c r="C2050" s="2">
        <v>40</v>
      </c>
      <c r="D2050" s="2">
        <v>1</v>
      </c>
      <c r="E2050" s="2">
        <v>1</v>
      </c>
      <c r="F2050" s="2">
        <v>20</v>
      </c>
      <c r="G2050" s="2">
        <v>0</v>
      </c>
      <c r="H2050" s="2">
        <v>0</v>
      </c>
      <c r="I2050" s="2">
        <v>0</v>
      </c>
      <c r="J2050" s="2">
        <v>0</v>
      </c>
      <c r="K2050" s="2">
        <v>332</v>
      </c>
      <c r="L2050" s="2">
        <v>114</v>
      </c>
      <c r="M2050" s="2">
        <v>76</v>
      </c>
      <c r="N2050" s="2">
        <v>26.51</v>
      </c>
      <c r="O2050" s="2">
        <v>70</v>
      </c>
      <c r="P2050" s="2">
        <v>90</v>
      </c>
      <c r="Q2050" s="1">
        <f t="shared" si="187"/>
        <v>-2.045977573893814</v>
      </c>
      <c r="R2050" s="1">
        <f t="shared" si="188"/>
        <v>0.12925377308226824</v>
      </c>
      <c r="S2050" s="1">
        <f t="shared" si="189"/>
        <v>0.11445945646873819</v>
      </c>
      <c r="T2050" s="1">
        <f t="shared" si="190"/>
        <v>0.88554054353126177</v>
      </c>
      <c r="U2050" s="1">
        <f t="shared" si="191"/>
        <v>-5.2791550308102057E-2</v>
      </c>
      <c r="V2050" s="10">
        <f t="shared" si="186"/>
        <v>1</v>
      </c>
      <c r="W2050" s="1"/>
      <c r="X2050" s="1"/>
      <c r="Y2050" s="10"/>
      <c r="Z2050" s="12"/>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row>
    <row r="2051" spans="1:61" ht="15" thickBot="1">
      <c r="A2051" s="2">
        <v>0</v>
      </c>
      <c r="B2051" s="2">
        <v>0</v>
      </c>
      <c r="C2051" s="2">
        <v>41</v>
      </c>
      <c r="D2051" s="2">
        <v>3</v>
      </c>
      <c r="E2051" s="2">
        <v>0</v>
      </c>
      <c r="F2051" s="2">
        <v>0</v>
      </c>
      <c r="G2051" s="2">
        <v>0</v>
      </c>
      <c r="H2051" s="2">
        <v>0</v>
      </c>
      <c r="I2051" s="2">
        <v>0</v>
      </c>
      <c r="J2051" s="2">
        <v>0</v>
      </c>
      <c r="K2051" s="2">
        <v>228</v>
      </c>
      <c r="L2051" s="2">
        <v>108</v>
      </c>
      <c r="M2051" s="2">
        <v>62</v>
      </c>
      <c r="N2051" s="2">
        <v>23.92</v>
      </c>
      <c r="O2051" s="2">
        <v>63</v>
      </c>
      <c r="P2051" s="2">
        <v>99</v>
      </c>
      <c r="Q2051" s="1">
        <f t="shared" si="187"/>
        <v>-3.2659153964618826</v>
      </c>
      <c r="R2051" s="1">
        <f t="shared" si="188"/>
        <v>3.8161985743141398E-2</v>
      </c>
      <c r="S2051" s="1">
        <f t="shared" si="189"/>
        <v>3.6759182350357515E-2</v>
      </c>
      <c r="T2051" s="1">
        <f t="shared" si="190"/>
        <v>0.96324081764964253</v>
      </c>
      <c r="U2051" s="1">
        <f t="shared" si="191"/>
        <v>-1.6265122323369133E-2</v>
      </c>
      <c r="V2051" s="10">
        <f t="shared" si="186"/>
        <v>0</v>
      </c>
      <c r="W2051" s="1"/>
      <c r="X2051" s="1"/>
      <c r="Y2051" s="10"/>
      <c r="Z2051" s="12"/>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row>
    <row r="2052" spans="1:61" ht="15" thickBot="1">
      <c r="A2052" s="2">
        <v>0</v>
      </c>
      <c r="B2052" s="2">
        <v>0</v>
      </c>
      <c r="C2052" s="2">
        <v>41</v>
      </c>
      <c r="D2052" s="2">
        <v>2</v>
      </c>
      <c r="E2052" s="2">
        <v>1</v>
      </c>
      <c r="F2052" s="2">
        <v>9</v>
      </c>
      <c r="G2052" s="2">
        <v>0</v>
      </c>
      <c r="H2052" s="2">
        <v>0</v>
      </c>
      <c r="I2052" s="2">
        <v>0</v>
      </c>
      <c r="J2052" s="2">
        <v>0</v>
      </c>
      <c r="K2052" s="2">
        <v>280</v>
      </c>
      <c r="L2052" s="2">
        <v>129</v>
      </c>
      <c r="M2052" s="2">
        <v>89</v>
      </c>
      <c r="N2052" s="2">
        <v>39.69</v>
      </c>
      <c r="O2052" s="2">
        <v>110</v>
      </c>
      <c r="P2052" s="2">
        <v>65</v>
      </c>
      <c r="Q2052" s="1">
        <f t="shared" si="187"/>
        <v>-2.9467672244760363</v>
      </c>
      <c r="R2052" s="1">
        <f t="shared" si="188"/>
        <v>5.2509182260593437E-2</v>
      </c>
      <c r="S2052" s="1">
        <f t="shared" si="189"/>
        <v>4.9889524144400815E-2</v>
      </c>
      <c r="T2052" s="1">
        <f t="shared" si="190"/>
        <v>0.95011047585559916</v>
      </c>
      <c r="U2052" s="1">
        <f t="shared" si="191"/>
        <v>-2.222589337964127E-2</v>
      </c>
      <c r="V2052" s="10">
        <f t="shared" si="186"/>
        <v>0</v>
      </c>
      <c r="W2052" s="1"/>
      <c r="X2052" s="1"/>
      <c r="Y2052" s="10"/>
      <c r="Z2052" s="12"/>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row>
    <row r="2053" spans="1:61" ht="15" thickBot="1">
      <c r="A2053" s="2">
        <v>0</v>
      </c>
      <c r="B2053" s="2">
        <v>0</v>
      </c>
      <c r="C2053" s="2">
        <v>56</v>
      </c>
      <c r="D2053" s="2">
        <v>3</v>
      </c>
      <c r="E2053" s="2">
        <v>0</v>
      </c>
      <c r="F2053" s="2">
        <v>0</v>
      </c>
      <c r="G2053" s="2">
        <v>0</v>
      </c>
      <c r="H2053" s="2">
        <v>0</v>
      </c>
      <c r="I2053" s="2">
        <v>0</v>
      </c>
      <c r="J2053" s="2">
        <v>0</v>
      </c>
      <c r="K2053" s="2">
        <v>254</v>
      </c>
      <c r="L2053" s="2">
        <v>113</v>
      </c>
      <c r="M2053" s="2">
        <v>61</v>
      </c>
      <c r="N2053" s="2">
        <v>25.5</v>
      </c>
      <c r="O2053" s="2">
        <v>79</v>
      </c>
      <c r="P2053" s="2">
        <v>87</v>
      </c>
      <c r="Q2053" s="1">
        <f t="shared" si="187"/>
        <v>-2.2997480674772444</v>
      </c>
      <c r="R2053" s="1">
        <f t="shared" si="188"/>
        <v>0.10028410536821279</v>
      </c>
      <c r="S2053" s="1">
        <f t="shared" si="189"/>
        <v>9.1143828106698369E-2</v>
      </c>
      <c r="T2053" s="1">
        <f t="shared" si="190"/>
        <v>0.90885617189330159</v>
      </c>
      <c r="U2053" s="1">
        <f t="shared" si="191"/>
        <v>-4.1504839215129423E-2</v>
      </c>
      <c r="V2053" s="10">
        <f t="shared" si="186"/>
        <v>0</v>
      </c>
      <c r="W2053" s="1"/>
      <c r="X2053" s="1"/>
      <c r="Y2053" s="10"/>
      <c r="Z2053" s="12"/>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8"/>
    </row>
    <row r="2054" spans="1:61" ht="15" thickBot="1">
      <c r="A2054" s="2">
        <v>1</v>
      </c>
      <c r="B2054" s="2">
        <v>0</v>
      </c>
      <c r="C2054" s="2">
        <v>49</v>
      </c>
      <c r="D2054" s="2">
        <v>1</v>
      </c>
      <c r="E2054" s="2">
        <v>0</v>
      </c>
      <c r="F2054" s="2">
        <v>0</v>
      </c>
      <c r="G2054" s="2">
        <v>0</v>
      </c>
      <c r="H2054" s="2">
        <v>0</v>
      </c>
      <c r="I2054" s="2">
        <v>1</v>
      </c>
      <c r="J2054" s="2">
        <v>0</v>
      </c>
      <c r="K2054" s="2">
        <v>205</v>
      </c>
      <c r="L2054" s="2">
        <v>137</v>
      </c>
      <c r="M2054" s="2">
        <v>95</v>
      </c>
      <c r="N2054" s="2">
        <v>25.29</v>
      </c>
      <c r="O2054" s="2">
        <v>100</v>
      </c>
      <c r="P2054" s="2">
        <v>74</v>
      </c>
      <c r="Q2054" s="1">
        <f t="shared" si="187"/>
        <v>-2.4593335343703453</v>
      </c>
      <c r="R2054" s="1">
        <f t="shared" si="188"/>
        <v>8.5491909404024069E-2</v>
      </c>
      <c r="S2054" s="1">
        <f t="shared" si="189"/>
        <v>7.8758679510529325E-2</v>
      </c>
      <c r="T2054" s="1">
        <f t="shared" si="190"/>
        <v>7.8758679510529325E-2</v>
      </c>
      <c r="U2054" s="1">
        <f t="shared" si="191"/>
        <v>-1.1037015739724423</v>
      </c>
      <c r="V2054" s="10">
        <f t="shared" si="186"/>
        <v>0</v>
      </c>
      <c r="W2054" s="1"/>
      <c r="X2054" s="1"/>
      <c r="Y2054" s="10"/>
      <c r="Z2054" s="12"/>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8"/>
      <c r="BI2054" s="8"/>
    </row>
    <row r="2055" spans="1:61" ht="15" thickBot="1">
      <c r="A2055" s="2">
        <v>0</v>
      </c>
      <c r="B2055" s="2">
        <v>1</v>
      </c>
      <c r="C2055" s="2">
        <v>47</v>
      </c>
      <c r="D2055" s="2">
        <v>1</v>
      </c>
      <c r="E2055" s="2">
        <v>0</v>
      </c>
      <c r="F2055" s="2">
        <v>0</v>
      </c>
      <c r="G2055" s="2">
        <v>0</v>
      </c>
      <c r="H2055" s="2">
        <v>0</v>
      </c>
      <c r="I2055" s="2">
        <v>0</v>
      </c>
      <c r="J2055" s="2">
        <v>0</v>
      </c>
      <c r="K2055" s="2">
        <v>265</v>
      </c>
      <c r="L2055" s="2">
        <v>137.5</v>
      </c>
      <c r="M2055" s="2">
        <v>88.5</v>
      </c>
      <c r="N2055" s="2">
        <v>23.75</v>
      </c>
      <c r="O2055" s="2">
        <v>83</v>
      </c>
      <c r="P2055" s="2">
        <v>90</v>
      </c>
      <c r="Q2055" s="1">
        <f t="shared" si="187"/>
        <v>-1.9367548340583349</v>
      </c>
      <c r="R2055" s="1">
        <f t="shared" si="188"/>
        <v>0.14417105044086231</v>
      </c>
      <c r="S2055" s="1">
        <f t="shared" si="189"/>
        <v>0.12600480530014421</v>
      </c>
      <c r="T2055" s="1">
        <f t="shared" si="190"/>
        <v>0.87399519469985576</v>
      </c>
      <c r="U2055" s="1">
        <f t="shared" si="191"/>
        <v>-5.849095514714564E-2</v>
      </c>
      <c r="V2055" s="10">
        <f t="shared" ref="V2055:V2118" si="192">IF(S2055&gt;0.1,1,0)</f>
        <v>1</v>
      </c>
      <c r="W2055" s="1"/>
      <c r="X2055" s="1"/>
      <c r="Y2055" s="10"/>
      <c r="Z2055" s="12"/>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row>
    <row r="2056" spans="1:61" ht="15" thickBot="1">
      <c r="A2056" s="2">
        <v>0</v>
      </c>
      <c r="B2056" s="2">
        <v>1</v>
      </c>
      <c r="C2056" s="2">
        <v>64</v>
      </c>
      <c r="D2056" s="2">
        <v>3</v>
      </c>
      <c r="E2056" s="2">
        <v>0</v>
      </c>
      <c r="F2056" s="2">
        <v>0</v>
      </c>
      <c r="G2056" s="2">
        <v>0</v>
      </c>
      <c r="H2056" s="2">
        <v>0</v>
      </c>
      <c r="I2056" s="2">
        <v>0</v>
      </c>
      <c r="J2056" s="2">
        <v>0</v>
      </c>
      <c r="K2056" s="2">
        <v>227</v>
      </c>
      <c r="L2056" s="2">
        <v>102</v>
      </c>
      <c r="M2056" s="2">
        <v>61</v>
      </c>
      <c r="N2056" s="2">
        <v>23.29</v>
      </c>
      <c r="O2056" s="2">
        <v>70</v>
      </c>
      <c r="P2056" s="2">
        <v>81</v>
      </c>
      <c r="Q2056" s="1">
        <f t="shared" ref="Q2056:Q2119" si="193">A$2+SUMPRODUCT($B$2:$P$2,B2056:P2056)</f>
        <v>-1.4938075445213901</v>
      </c>
      <c r="R2056" s="1">
        <f t="shared" ref="R2056:R2119" si="194">EXP(Q2056)</f>
        <v>0.22451617070636831</v>
      </c>
      <c r="S2056" s="1">
        <f t="shared" ref="S2056:S2119" si="195">R2056/(1+R2056)</f>
        <v>0.18335092347278276</v>
      </c>
      <c r="T2056" s="1">
        <f t="shared" ref="T2056:T2119" si="196">IF(A2056=1,S2056,1-S2056)</f>
        <v>0.81664907652721719</v>
      </c>
      <c r="U2056" s="1">
        <f t="shared" ref="U2056:U2119" si="197">LOG(T2056)</f>
        <v>-8.796452470138047E-2</v>
      </c>
      <c r="V2056" s="10">
        <f t="shared" si="192"/>
        <v>1</v>
      </c>
      <c r="W2056" s="1"/>
      <c r="X2056" s="1"/>
      <c r="Y2056" s="10"/>
      <c r="Z2056" s="12"/>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row>
    <row r="2057" spans="1:61" ht="15" thickBot="1">
      <c r="A2057" s="2">
        <v>0</v>
      </c>
      <c r="B2057" s="2">
        <v>0</v>
      </c>
      <c r="C2057" s="2">
        <v>59</v>
      </c>
      <c r="D2057" s="2">
        <v>3</v>
      </c>
      <c r="E2057" s="2">
        <v>1</v>
      </c>
      <c r="F2057" s="2">
        <v>15</v>
      </c>
      <c r="G2057" s="2">
        <v>0</v>
      </c>
      <c r="H2057" s="2">
        <v>0</v>
      </c>
      <c r="I2057" s="2">
        <v>0</v>
      </c>
      <c r="J2057" s="2">
        <v>1</v>
      </c>
      <c r="K2057" s="2">
        <v>342</v>
      </c>
      <c r="L2057" s="2">
        <v>137</v>
      </c>
      <c r="M2057" s="2">
        <v>83.5</v>
      </c>
      <c r="N2057" s="2">
        <v>25.18</v>
      </c>
      <c r="O2057" s="2">
        <v>86</v>
      </c>
      <c r="P2057" s="2">
        <v>140</v>
      </c>
      <c r="Q2057" s="1">
        <f t="shared" si="193"/>
        <v>-0.90259875471050233</v>
      </c>
      <c r="R2057" s="1">
        <f t="shared" si="194"/>
        <v>0.40551445662309871</v>
      </c>
      <c r="S2057" s="1">
        <f t="shared" si="195"/>
        <v>0.28851674538972105</v>
      </c>
      <c r="T2057" s="1">
        <f t="shared" si="196"/>
        <v>0.71148325461027895</v>
      </c>
      <c r="U2057" s="1">
        <f t="shared" si="197"/>
        <v>-0.1478353169654088</v>
      </c>
      <c r="V2057" s="10">
        <f t="shared" si="192"/>
        <v>1</v>
      </c>
      <c r="W2057" s="1"/>
      <c r="X2057" s="1"/>
      <c r="Y2057" s="10"/>
      <c r="Z2057" s="12"/>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8"/>
      <c r="BI2057" s="8"/>
    </row>
    <row r="2058" spans="1:61" ht="15" thickBot="1">
      <c r="A2058" s="2">
        <v>0</v>
      </c>
      <c r="B2058" s="2">
        <v>1</v>
      </c>
      <c r="C2058" s="2">
        <v>40</v>
      </c>
      <c r="D2058" s="2">
        <v>3</v>
      </c>
      <c r="E2058" s="2">
        <v>1</v>
      </c>
      <c r="F2058" s="2">
        <v>8</v>
      </c>
      <c r="G2058" s="2">
        <v>0</v>
      </c>
      <c r="H2058" s="2">
        <v>0</v>
      </c>
      <c r="I2058" s="2">
        <v>1</v>
      </c>
      <c r="J2058" s="2">
        <v>0</v>
      </c>
      <c r="K2058" s="2">
        <v>302</v>
      </c>
      <c r="L2058" s="2">
        <v>122</v>
      </c>
      <c r="M2058" s="2">
        <v>95</v>
      </c>
      <c r="N2058" s="2">
        <v>23.81</v>
      </c>
      <c r="O2058" s="2">
        <v>80</v>
      </c>
      <c r="P2058" s="2">
        <v>82</v>
      </c>
      <c r="Q2058" s="1">
        <f t="shared" si="193"/>
        <v>-2.24748125116467</v>
      </c>
      <c r="R2058" s="1">
        <f t="shared" si="194"/>
        <v>0.10566503334823341</v>
      </c>
      <c r="S2058" s="1">
        <f t="shared" si="195"/>
        <v>9.5566948543405555E-2</v>
      </c>
      <c r="T2058" s="1">
        <f t="shared" si="196"/>
        <v>0.90443305145659447</v>
      </c>
      <c r="U2058" s="1">
        <f t="shared" si="197"/>
        <v>-4.3623575248683287E-2</v>
      </c>
      <c r="V2058" s="10">
        <f t="shared" si="192"/>
        <v>0</v>
      </c>
      <c r="W2058" s="1"/>
      <c r="X2058" s="1"/>
      <c r="Y2058" s="10"/>
      <c r="Z2058" s="12"/>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row>
    <row r="2059" spans="1:61" ht="15" thickBot="1">
      <c r="A2059" s="2">
        <v>0</v>
      </c>
      <c r="B2059" s="2">
        <v>0</v>
      </c>
      <c r="C2059" s="2">
        <v>45</v>
      </c>
      <c r="D2059" s="2">
        <v>3</v>
      </c>
      <c r="E2059" s="2">
        <v>1</v>
      </c>
      <c r="F2059" s="2">
        <v>3</v>
      </c>
      <c r="G2059" s="2">
        <v>0</v>
      </c>
      <c r="H2059" s="2">
        <v>0</v>
      </c>
      <c r="I2059" s="2">
        <v>0</v>
      </c>
      <c r="J2059" s="2">
        <v>0</v>
      </c>
      <c r="K2059" s="2">
        <v>152</v>
      </c>
      <c r="L2059" s="2">
        <v>118.5</v>
      </c>
      <c r="M2059" s="2">
        <v>76</v>
      </c>
      <c r="N2059" s="2">
        <v>25.38</v>
      </c>
      <c r="O2059" s="2">
        <v>74</v>
      </c>
      <c r="P2059" s="2">
        <v>68</v>
      </c>
      <c r="Q2059" s="1">
        <f t="shared" si="193"/>
        <v>-3.2060771213263006</v>
      </c>
      <c r="R2059" s="1">
        <f t="shared" si="194"/>
        <v>4.0515238299524442E-2</v>
      </c>
      <c r="S2059" s="1">
        <f t="shared" si="195"/>
        <v>3.893766934709865E-2</v>
      </c>
      <c r="T2059" s="1">
        <f t="shared" si="196"/>
        <v>0.96106233065290136</v>
      </c>
      <c r="U2059" s="1">
        <f t="shared" si="197"/>
        <v>-1.7248444817647965E-2</v>
      </c>
      <c r="V2059" s="10">
        <f t="shared" si="192"/>
        <v>0</v>
      </c>
      <c r="W2059" s="1"/>
      <c r="X2059" s="1"/>
      <c r="Y2059" s="10"/>
      <c r="Z2059" s="12"/>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row>
    <row r="2060" spans="1:61" ht="15" thickBot="1">
      <c r="A2060" s="2">
        <v>0</v>
      </c>
      <c r="B2060" s="2">
        <v>0</v>
      </c>
      <c r="C2060" s="2">
        <v>46</v>
      </c>
      <c r="D2060" s="2">
        <v>3</v>
      </c>
      <c r="E2060" s="2">
        <v>0</v>
      </c>
      <c r="F2060" s="2">
        <v>0</v>
      </c>
      <c r="G2060" s="2">
        <v>0</v>
      </c>
      <c r="H2060" s="2">
        <v>0</v>
      </c>
      <c r="I2060" s="2">
        <v>0</v>
      </c>
      <c r="J2060" s="2">
        <v>0</v>
      </c>
      <c r="K2060" s="2">
        <v>193</v>
      </c>
      <c r="L2060" s="2">
        <v>110</v>
      </c>
      <c r="M2060" s="2">
        <v>68</v>
      </c>
      <c r="N2060" s="2">
        <v>22.19</v>
      </c>
      <c r="O2060" s="2">
        <v>68</v>
      </c>
      <c r="P2060" s="2">
        <v>65</v>
      </c>
      <c r="Q2060" s="1">
        <f t="shared" si="193"/>
        <v>-3.2931794775136067</v>
      </c>
      <c r="R2060" s="1">
        <f t="shared" si="194"/>
        <v>3.713558972137837E-2</v>
      </c>
      <c r="S2060" s="1">
        <f t="shared" si="195"/>
        <v>3.5805915918240422E-2</v>
      </c>
      <c r="T2060" s="1">
        <f t="shared" si="196"/>
        <v>0.96419408408175955</v>
      </c>
      <c r="U2060" s="1">
        <f t="shared" si="197"/>
        <v>-1.5835537506122349E-2</v>
      </c>
      <c r="V2060" s="10">
        <f t="shared" si="192"/>
        <v>0</v>
      </c>
      <c r="W2060" s="1"/>
      <c r="X2060" s="1"/>
      <c r="Y2060" s="10"/>
      <c r="Z2060" s="12"/>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row>
    <row r="2061" spans="1:61" ht="15" thickBot="1">
      <c r="A2061" s="2">
        <v>0</v>
      </c>
      <c r="B2061" s="2">
        <v>0</v>
      </c>
      <c r="C2061" s="2">
        <v>42</v>
      </c>
      <c r="D2061" s="2">
        <v>2</v>
      </c>
      <c r="E2061" s="2">
        <v>0</v>
      </c>
      <c r="F2061" s="2">
        <v>0</v>
      </c>
      <c r="G2061" s="2">
        <v>0</v>
      </c>
      <c r="H2061" s="2">
        <v>0</v>
      </c>
      <c r="I2061" s="2">
        <v>1</v>
      </c>
      <c r="J2061" s="2">
        <v>0</v>
      </c>
      <c r="K2061" s="2">
        <v>196</v>
      </c>
      <c r="L2061" s="2">
        <v>136</v>
      </c>
      <c r="M2061" s="2">
        <v>88</v>
      </c>
      <c r="N2061" s="2">
        <v>34.549999999999997</v>
      </c>
      <c r="O2061" s="2">
        <v>75</v>
      </c>
      <c r="P2061" s="2">
        <v>78</v>
      </c>
      <c r="Q2061" s="1">
        <f t="shared" si="193"/>
        <v>-2.7859293880447487</v>
      </c>
      <c r="R2061" s="1">
        <f t="shared" si="194"/>
        <v>6.1671745404968024E-2</v>
      </c>
      <c r="S2061" s="1">
        <f t="shared" si="195"/>
        <v>5.8089278227371234E-2</v>
      </c>
      <c r="T2061" s="1">
        <f t="shared" si="196"/>
        <v>0.9419107217726288</v>
      </c>
      <c r="U2061" s="1">
        <f t="shared" si="197"/>
        <v>-2.5990259499032047E-2</v>
      </c>
      <c r="V2061" s="10">
        <f t="shared" si="192"/>
        <v>0</v>
      </c>
      <c r="W2061" s="1"/>
      <c r="X2061" s="1"/>
      <c r="Y2061" s="10"/>
      <c r="Z2061" s="12"/>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row>
    <row r="2062" spans="1:61" ht="15" thickBot="1">
      <c r="A2062" s="2">
        <v>0</v>
      </c>
      <c r="B2062" s="2">
        <v>0</v>
      </c>
      <c r="C2062" s="2">
        <v>41</v>
      </c>
      <c r="D2062" s="2">
        <v>1</v>
      </c>
      <c r="E2062" s="2">
        <v>1</v>
      </c>
      <c r="F2062" s="2">
        <v>20</v>
      </c>
      <c r="G2062" s="2">
        <v>0</v>
      </c>
      <c r="H2062" s="2">
        <v>0</v>
      </c>
      <c r="I2062" s="2">
        <v>0</v>
      </c>
      <c r="J2062" s="2">
        <v>0</v>
      </c>
      <c r="K2062" s="2">
        <v>326</v>
      </c>
      <c r="L2062" s="2">
        <v>124</v>
      </c>
      <c r="M2062" s="2">
        <v>78</v>
      </c>
      <c r="N2062" s="2">
        <v>25.27</v>
      </c>
      <c r="O2062" s="2">
        <v>88</v>
      </c>
      <c r="P2062" s="2">
        <v>67</v>
      </c>
      <c r="Q2062" s="1">
        <f t="shared" si="193"/>
        <v>-2.6388813226515282</v>
      </c>
      <c r="R2062" s="1">
        <f t="shared" si="194"/>
        <v>7.1441144460990341E-2</v>
      </c>
      <c r="S2062" s="1">
        <f t="shared" si="195"/>
        <v>6.6677619046382822E-2</v>
      </c>
      <c r="T2062" s="1">
        <f t="shared" si="196"/>
        <v>0.93332238095361719</v>
      </c>
      <c r="U2062" s="1">
        <f t="shared" si="197"/>
        <v>-2.9968319719567881E-2</v>
      </c>
      <c r="V2062" s="10">
        <f t="shared" si="192"/>
        <v>0</v>
      </c>
      <c r="W2062" s="1"/>
      <c r="X2062" s="1"/>
      <c r="Y2062" s="10"/>
      <c r="Z2062" s="12"/>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row>
    <row r="2063" spans="1:61" ht="15" thickBot="1">
      <c r="A2063" s="2">
        <v>0</v>
      </c>
      <c r="B2063" s="2">
        <v>0</v>
      </c>
      <c r="C2063" s="2">
        <v>35</v>
      </c>
      <c r="D2063" s="2">
        <v>2</v>
      </c>
      <c r="E2063" s="2">
        <v>0</v>
      </c>
      <c r="F2063" s="2">
        <v>0</v>
      </c>
      <c r="G2063" s="2">
        <v>0</v>
      </c>
      <c r="H2063" s="2">
        <v>0</v>
      </c>
      <c r="I2063" s="2">
        <v>0</v>
      </c>
      <c r="J2063" s="2">
        <v>0</v>
      </c>
      <c r="K2063" s="2">
        <v>135</v>
      </c>
      <c r="L2063" s="2">
        <v>105</v>
      </c>
      <c r="M2063" s="2">
        <v>69</v>
      </c>
      <c r="N2063" s="2">
        <v>22.88</v>
      </c>
      <c r="O2063" s="2">
        <v>70</v>
      </c>
      <c r="P2063" s="2">
        <v>76</v>
      </c>
      <c r="Q2063" s="1">
        <f t="shared" si="193"/>
        <v>-4.0825914366333533</v>
      </c>
      <c r="R2063" s="1">
        <f t="shared" si="194"/>
        <v>1.6863707749240887E-2</v>
      </c>
      <c r="S2063" s="1">
        <f t="shared" si="195"/>
        <v>1.6584039356235425E-2</v>
      </c>
      <c r="T2063" s="1">
        <f t="shared" si="196"/>
        <v>0.98341596064376458</v>
      </c>
      <c r="U2063" s="1">
        <f t="shared" si="197"/>
        <v>-7.2627474763383975E-3</v>
      </c>
      <c r="V2063" s="10">
        <f t="shared" si="192"/>
        <v>0</v>
      </c>
      <c r="W2063" s="1"/>
      <c r="X2063" s="1"/>
      <c r="Y2063" s="10"/>
      <c r="Z2063" s="12"/>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8"/>
      <c r="BI2063" s="8"/>
    </row>
    <row r="2064" spans="1:61" ht="15" thickBot="1">
      <c r="A2064" s="2">
        <v>0</v>
      </c>
      <c r="B2064" s="2">
        <v>0</v>
      </c>
      <c r="C2064" s="2">
        <v>37</v>
      </c>
      <c r="D2064" s="2">
        <v>4</v>
      </c>
      <c r="E2064" s="2">
        <v>1</v>
      </c>
      <c r="F2064" s="2">
        <v>10</v>
      </c>
      <c r="G2064" s="2">
        <v>0</v>
      </c>
      <c r="H2064" s="2">
        <v>0</v>
      </c>
      <c r="I2064" s="2">
        <v>0</v>
      </c>
      <c r="J2064" s="2">
        <v>0</v>
      </c>
      <c r="K2064" s="2">
        <v>156</v>
      </c>
      <c r="L2064" s="2">
        <v>120</v>
      </c>
      <c r="M2064" s="2">
        <v>87</v>
      </c>
      <c r="N2064" s="2">
        <v>21.8</v>
      </c>
      <c r="O2064" s="2">
        <v>66</v>
      </c>
      <c r="P2064" s="2">
        <v>89</v>
      </c>
      <c r="Q2064" s="1">
        <f t="shared" si="193"/>
        <v>-3.4979057490733618</v>
      </c>
      <c r="R2064" s="1">
        <f t="shared" si="194"/>
        <v>3.02606905879397E-2</v>
      </c>
      <c r="S2064" s="1">
        <f t="shared" si="195"/>
        <v>2.9371877297066248E-2</v>
      </c>
      <c r="T2064" s="1">
        <f t="shared" si="196"/>
        <v>0.97062812270293375</v>
      </c>
      <c r="U2064" s="1">
        <f t="shared" si="197"/>
        <v>-1.2947129713744919E-2</v>
      </c>
      <c r="V2064" s="10">
        <f t="shared" si="192"/>
        <v>0</v>
      </c>
      <c r="W2064" s="1"/>
      <c r="X2064" s="1"/>
      <c r="Y2064" s="10"/>
      <c r="Z2064" s="12"/>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8"/>
    </row>
    <row r="2065" spans="1:61" ht="15" thickBot="1">
      <c r="A2065" s="2">
        <v>0</v>
      </c>
      <c r="B2065" s="2">
        <v>1</v>
      </c>
      <c r="C2065" s="2">
        <v>55</v>
      </c>
      <c r="D2065" s="2">
        <v>1</v>
      </c>
      <c r="E2065" s="2">
        <v>1</v>
      </c>
      <c r="F2065" s="2">
        <v>30</v>
      </c>
      <c r="G2065" s="2">
        <v>0</v>
      </c>
      <c r="H2065" s="2">
        <v>0</v>
      </c>
      <c r="I2065" s="2">
        <v>0</v>
      </c>
      <c r="J2065" s="2">
        <v>0</v>
      </c>
      <c r="K2065" s="2">
        <v>230</v>
      </c>
      <c r="L2065" s="2">
        <v>130</v>
      </c>
      <c r="M2065" s="2">
        <v>85</v>
      </c>
      <c r="N2065" s="2">
        <v>30.16</v>
      </c>
      <c r="O2065" s="2">
        <v>72</v>
      </c>
      <c r="P2065" s="2">
        <v>108</v>
      </c>
      <c r="Q2065" s="1">
        <f t="shared" si="193"/>
        <v>-0.79624500552603639</v>
      </c>
      <c r="R2065" s="1">
        <f t="shared" si="194"/>
        <v>0.45101936362866907</v>
      </c>
      <c r="S2065" s="1">
        <f t="shared" si="195"/>
        <v>0.3108293210510798</v>
      </c>
      <c r="T2065" s="1">
        <f t="shared" si="196"/>
        <v>0.68917067894892026</v>
      </c>
      <c r="U2065" s="1">
        <f t="shared" si="197"/>
        <v>-0.1616732080690029</v>
      </c>
      <c r="V2065" s="10">
        <f t="shared" si="192"/>
        <v>1</v>
      </c>
      <c r="W2065" s="1"/>
      <c r="X2065" s="1"/>
      <c r="Y2065" s="10"/>
      <c r="Z2065" s="12"/>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row>
    <row r="2066" spans="1:61" ht="15" thickBot="1">
      <c r="A2066" s="2">
        <v>0</v>
      </c>
      <c r="B2066" s="2">
        <v>1</v>
      </c>
      <c r="C2066" s="2">
        <v>56</v>
      </c>
      <c r="D2066" s="2">
        <v>4</v>
      </c>
      <c r="E2066" s="2">
        <v>1</v>
      </c>
      <c r="F2066" s="2">
        <v>30</v>
      </c>
      <c r="G2066" s="2">
        <v>0</v>
      </c>
      <c r="H2066" s="2">
        <v>0</v>
      </c>
      <c r="I2066" s="2">
        <v>1</v>
      </c>
      <c r="J2066" s="2">
        <v>0</v>
      </c>
      <c r="K2066" s="2">
        <v>303</v>
      </c>
      <c r="L2066" s="2">
        <v>136.5</v>
      </c>
      <c r="M2066" s="2">
        <v>97</v>
      </c>
      <c r="N2066" s="2">
        <v>26.64</v>
      </c>
      <c r="O2066" s="2">
        <v>93</v>
      </c>
      <c r="P2066" s="2">
        <v>106</v>
      </c>
      <c r="Q2066" s="1">
        <f t="shared" si="193"/>
        <v>-0.5213529658380649</v>
      </c>
      <c r="R2066" s="1">
        <f t="shared" si="194"/>
        <v>0.59371672587329904</v>
      </c>
      <c r="S2066" s="1">
        <f t="shared" si="195"/>
        <v>0.3725359194859198</v>
      </c>
      <c r="T2066" s="1">
        <f t="shared" si="196"/>
        <v>0.6274640805140802</v>
      </c>
      <c r="U2066" s="1">
        <f t="shared" si="197"/>
        <v>-0.2024111305338144</v>
      </c>
      <c r="V2066" s="10">
        <f t="shared" si="192"/>
        <v>1</v>
      </c>
      <c r="W2066" s="1"/>
      <c r="X2066" s="1"/>
      <c r="Y2066" s="10"/>
      <c r="Z2066" s="12"/>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row>
    <row r="2067" spans="1:61" ht="15" thickBot="1">
      <c r="A2067" s="2">
        <v>1</v>
      </c>
      <c r="B2067" s="2">
        <v>1</v>
      </c>
      <c r="C2067" s="2">
        <v>51</v>
      </c>
      <c r="D2067" s="2">
        <v>1</v>
      </c>
      <c r="E2067" s="2">
        <v>1</v>
      </c>
      <c r="F2067" s="2">
        <v>15</v>
      </c>
      <c r="G2067" s="2">
        <v>0</v>
      </c>
      <c r="H2067" s="2">
        <v>0</v>
      </c>
      <c r="I2067" s="2">
        <v>0</v>
      </c>
      <c r="J2067" s="2">
        <v>0</v>
      </c>
      <c r="K2067" s="2">
        <v>220</v>
      </c>
      <c r="L2067" s="2">
        <v>125</v>
      </c>
      <c r="M2067" s="2">
        <v>82</v>
      </c>
      <c r="N2067" s="2">
        <v>24.1</v>
      </c>
      <c r="O2067" s="2">
        <v>60</v>
      </c>
      <c r="P2067" s="2">
        <v>73</v>
      </c>
      <c r="Q2067" s="1">
        <f t="shared" si="193"/>
        <v>-1.6560813558438614</v>
      </c>
      <c r="R2067" s="1">
        <f t="shared" si="194"/>
        <v>0.19088552887893229</v>
      </c>
      <c r="S2067" s="1">
        <f t="shared" si="195"/>
        <v>0.16028872989885667</v>
      </c>
      <c r="T2067" s="1">
        <f t="shared" si="196"/>
        <v>0.16028872989885667</v>
      </c>
      <c r="U2067" s="1">
        <f t="shared" si="197"/>
        <v>-0.79509701236078789</v>
      </c>
      <c r="V2067" s="10">
        <f t="shared" si="192"/>
        <v>1</v>
      </c>
      <c r="W2067" s="1"/>
      <c r="X2067" s="1"/>
      <c r="Y2067" s="10"/>
      <c r="Z2067" s="12"/>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8"/>
      <c r="BI2067" s="8"/>
    </row>
    <row r="2068" spans="1:61" ht="15" thickBot="1">
      <c r="A2068" s="2">
        <v>0</v>
      </c>
      <c r="B2068" s="2">
        <v>0</v>
      </c>
      <c r="C2068" s="2">
        <v>62</v>
      </c>
      <c r="D2068" s="2">
        <v>1</v>
      </c>
      <c r="E2068" s="2">
        <v>0</v>
      </c>
      <c r="F2068" s="2">
        <v>0</v>
      </c>
      <c r="G2068" s="2">
        <v>0</v>
      </c>
      <c r="H2068" s="2">
        <v>0</v>
      </c>
      <c r="I2068" s="2">
        <v>0</v>
      </c>
      <c r="J2068" s="2">
        <v>1</v>
      </c>
      <c r="K2068" s="2">
        <v>233</v>
      </c>
      <c r="L2068" s="2">
        <v>130</v>
      </c>
      <c r="M2068" s="2">
        <v>87</v>
      </c>
      <c r="N2068" s="2">
        <v>21.34</v>
      </c>
      <c r="O2068" s="2">
        <v>85</v>
      </c>
      <c r="P2068" s="2">
        <v>386</v>
      </c>
      <c r="Q2068" s="1">
        <f t="shared" si="193"/>
        <v>0.39592190503156743</v>
      </c>
      <c r="R2068" s="1">
        <f t="shared" si="194"/>
        <v>1.4857532831648503</v>
      </c>
      <c r="S2068" s="1">
        <f t="shared" si="195"/>
        <v>0.59770746084389981</v>
      </c>
      <c r="T2068" s="1">
        <f t="shared" si="196"/>
        <v>0.40229253915610019</v>
      </c>
      <c r="U2068" s="1">
        <f t="shared" si="197"/>
        <v>-0.395458021700133</v>
      </c>
      <c r="V2068" s="10">
        <f t="shared" si="192"/>
        <v>1</v>
      </c>
      <c r="W2068" s="1"/>
      <c r="X2068" s="1"/>
      <c r="Y2068" s="10"/>
      <c r="Z2068" s="12"/>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row>
    <row r="2069" spans="1:61" ht="15" thickBot="1">
      <c r="A2069" s="2">
        <v>1</v>
      </c>
      <c r="B2069" s="2">
        <v>0</v>
      </c>
      <c r="C2069" s="2">
        <v>49</v>
      </c>
      <c r="D2069" s="2">
        <v>1</v>
      </c>
      <c r="E2069" s="2">
        <v>1</v>
      </c>
      <c r="F2069" s="2">
        <v>20</v>
      </c>
      <c r="G2069" s="2">
        <v>0</v>
      </c>
      <c r="H2069" s="2">
        <v>0</v>
      </c>
      <c r="I2069" s="2">
        <v>0</v>
      </c>
      <c r="J2069" s="2">
        <v>0</v>
      </c>
      <c r="K2069" s="2">
        <v>323</v>
      </c>
      <c r="L2069" s="2">
        <v>123.5</v>
      </c>
      <c r="M2069" s="2">
        <v>78</v>
      </c>
      <c r="N2069" s="2">
        <v>22.86</v>
      </c>
      <c r="O2069" s="2">
        <v>92</v>
      </c>
      <c r="P2069" s="2">
        <v>63</v>
      </c>
      <c r="Q2069" s="1">
        <f t="shared" si="193"/>
        <v>-2.2032696234924316</v>
      </c>
      <c r="R2069" s="1">
        <f t="shared" si="194"/>
        <v>0.11044146537488249</v>
      </c>
      <c r="S2069" s="1">
        <f t="shared" si="195"/>
        <v>9.9457259854392868E-2</v>
      </c>
      <c r="T2069" s="1">
        <f t="shared" si="196"/>
        <v>9.9457259854392868E-2</v>
      </c>
      <c r="U2069" s="1">
        <f t="shared" si="197"/>
        <v>-1.0023635101803059</v>
      </c>
      <c r="V2069" s="10">
        <f t="shared" si="192"/>
        <v>0</v>
      </c>
      <c r="W2069" s="1"/>
      <c r="X2069" s="1"/>
      <c r="Y2069" s="10"/>
      <c r="Z2069" s="12"/>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row>
    <row r="2070" spans="1:61" ht="15" thickBot="1">
      <c r="A2070" s="2">
        <v>0</v>
      </c>
      <c r="B2070" s="2">
        <v>0</v>
      </c>
      <c r="C2070" s="2">
        <v>44</v>
      </c>
      <c r="D2070" s="2">
        <v>2</v>
      </c>
      <c r="E2070" s="2">
        <v>1</v>
      </c>
      <c r="F2070" s="2">
        <v>3</v>
      </c>
      <c r="G2070" s="2">
        <v>0</v>
      </c>
      <c r="H2070" s="2">
        <v>0</v>
      </c>
      <c r="I2070" s="2">
        <v>0</v>
      </c>
      <c r="J2070" s="2">
        <v>0</v>
      </c>
      <c r="K2070" s="2">
        <v>288</v>
      </c>
      <c r="L2070" s="2">
        <v>150</v>
      </c>
      <c r="M2070" s="2">
        <v>89</v>
      </c>
      <c r="N2070" s="2">
        <v>21.11</v>
      </c>
      <c r="O2070" s="2">
        <v>90</v>
      </c>
      <c r="P2070" s="2">
        <v>97</v>
      </c>
      <c r="Q2070" s="1">
        <f t="shared" si="193"/>
        <v>-2.3544521268218279</v>
      </c>
      <c r="R2070" s="1">
        <f t="shared" si="194"/>
        <v>9.4945510386093002E-2</v>
      </c>
      <c r="S2070" s="1">
        <f t="shared" si="195"/>
        <v>8.6712543670427855E-2</v>
      </c>
      <c r="T2070" s="1">
        <f t="shared" si="196"/>
        <v>0.91328745632957209</v>
      </c>
      <c r="U2070" s="1">
        <f t="shared" si="197"/>
        <v>-3.9392507187589056E-2</v>
      </c>
      <c r="V2070" s="10">
        <f t="shared" si="192"/>
        <v>0</v>
      </c>
      <c r="W2070" s="1"/>
      <c r="X2070" s="1"/>
      <c r="Y2070" s="10"/>
      <c r="Z2070" s="12"/>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row>
    <row r="2071" spans="1:61" ht="15" thickBot="1">
      <c r="A2071" s="2">
        <v>0</v>
      </c>
      <c r="B2071" s="2">
        <v>1</v>
      </c>
      <c r="C2071" s="2">
        <v>39</v>
      </c>
      <c r="D2071" s="2">
        <v>2</v>
      </c>
      <c r="E2071" s="2">
        <v>1</v>
      </c>
      <c r="F2071" s="2">
        <v>20</v>
      </c>
      <c r="G2071" s="2">
        <v>0</v>
      </c>
      <c r="H2071" s="2">
        <v>0</v>
      </c>
      <c r="I2071" s="2">
        <v>0</v>
      </c>
      <c r="J2071" s="2">
        <v>0</v>
      </c>
      <c r="K2071" s="2">
        <v>190</v>
      </c>
      <c r="L2071" s="2">
        <v>118</v>
      </c>
      <c r="M2071" s="2">
        <v>70</v>
      </c>
      <c r="N2071" s="2">
        <v>23.57</v>
      </c>
      <c r="O2071" s="2">
        <v>64</v>
      </c>
      <c r="P2071" s="2">
        <v>69</v>
      </c>
      <c r="Q2071" s="1">
        <f t="shared" si="193"/>
        <v>-2.5459975552207013</v>
      </c>
      <c r="R2071" s="1">
        <f t="shared" si="194"/>
        <v>7.8394809809964286E-2</v>
      </c>
      <c r="S2071" s="1">
        <f t="shared" si="195"/>
        <v>7.2695833749217592E-2</v>
      </c>
      <c r="T2071" s="1">
        <f t="shared" si="196"/>
        <v>0.92730416625078238</v>
      </c>
      <c r="U2071" s="1">
        <f t="shared" si="197"/>
        <v>-3.2777788986944889E-2</v>
      </c>
      <c r="V2071" s="10">
        <f t="shared" si="192"/>
        <v>0</v>
      </c>
      <c r="W2071" s="1"/>
      <c r="X2071" s="1"/>
      <c r="Y2071" s="10"/>
      <c r="Z2071" s="12"/>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row>
    <row r="2072" spans="1:61" ht="15" thickBot="1">
      <c r="A2072" s="2">
        <v>0</v>
      </c>
      <c r="B2072" s="2">
        <v>0</v>
      </c>
      <c r="C2072" s="2">
        <v>51</v>
      </c>
      <c r="D2072" s="2">
        <v>2</v>
      </c>
      <c r="E2072" s="2">
        <v>1</v>
      </c>
      <c r="F2072" s="2">
        <v>10</v>
      </c>
      <c r="G2072" s="2">
        <v>0</v>
      </c>
      <c r="H2072" s="2">
        <v>0</v>
      </c>
      <c r="I2072" s="2">
        <v>0</v>
      </c>
      <c r="J2072" s="2">
        <v>0</v>
      </c>
      <c r="K2072" s="2">
        <v>255</v>
      </c>
      <c r="L2072" s="2">
        <v>102.5</v>
      </c>
      <c r="M2072" s="2">
        <v>64.5</v>
      </c>
      <c r="N2072" s="2">
        <v>24.14</v>
      </c>
      <c r="O2072" s="2">
        <v>65</v>
      </c>
      <c r="P2072" s="2">
        <v>71</v>
      </c>
      <c r="Q2072" s="1">
        <f t="shared" si="193"/>
        <v>-2.5716142369735575</v>
      </c>
      <c r="R2072" s="1">
        <f t="shared" si="194"/>
        <v>7.6412098579732982E-2</v>
      </c>
      <c r="S2072" s="1">
        <f t="shared" si="195"/>
        <v>7.0987773809449539E-2</v>
      </c>
      <c r="T2072" s="1">
        <f t="shared" si="196"/>
        <v>0.92901222619055046</v>
      </c>
      <c r="U2072" s="1">
        <f t="shared" si="197"/>
        <v>-3.1978570471211595E-2</v>
      </c>
      <c r="V2072" s="10">
        <f t="shared" si="192"/>
        <v>0</v>
      </c>
      <c r="W2072" s="1"/>
      <c r="X2072" s="1"/>
      <c r="Y2072" s="10"/>
      <c r="Z2072" s="12"/>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8"/>
      <c r="BI2072" s="8"/>
    </row>
    <row r="2073" spans="1:61" ht="15" thickBot="1">
      <c r="A2073" s="2">
        <v>0</v>
      </c>
      <c r="B2073" s="2">
        <v>1</v>
      </c>
      <c r="C2073" s="2">
        <v>48</v>
      </c>
      <c r="D2073" s="2">
        <v>2</v>
      </c>
      <c r="E2073" s="2">
        <v>1</v>
      </c>
      <c r="F2073" s="2">
        <v>17</v>
      </c>
      <c r="G2073" s="2">
        <v>0</v>
      </c>
      <c r="H2073" s="2">
        <v>0</v>
      </c>
      <c r="I2073" s="2">
        <v>0</v>
      </c>
      <c r="J2073" s="2">
        <v>0</v>
      </c>
      <c r="K2073" s="2">
        <v>218</v>
      </c>
      <c r="L2073" s="2">
        <v>113</v>
      </c>
      <c r="M2073" s="2">
        <v>79</v>
      </c>
      <c r="N2073" s="2">
        <v>27.33</v>
      </c>
      <c r="O2073" s="2">
        <v>62</v>
      </c>
      <c r="P2073" s="2">
        <v>73</v>
      </c>
      <c r="Q2073" s="1">
        <f t="shared" si="193"/>
        <v>-2.0186696837372642</v>
      </c>
      <c r="R2073" s="1">
        <f t="shared" si="194"/>
        <v>0.13283205623765956</v>
      </c>
      <c r="S2073" s="1">
        <f t="shared" si="195"/>
        <v>0.11725661849543602</v>
      </c>
      <c r="T2073" s="1">
        <f t="shared" si="196"/>
        <v>0.882743381504564</v>
      </c>
      <c r="U2073" s="1">
        <f t="shared" si="197"/>
        <v>-5.4165529937985471E-2</v>
      </c>
      <c r="V2073" s="10">
        <f t="shared" si="192"/>
        <v>1</v>
      </c>
      <c r="W2073" s="1"/>
      <c r="X2073" s="1"/>
      <c r="Y2073" s="10"/>
      <c r="Z2073" s="12"/>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row>
    <row r="2074" spans="1:61" ht="15" thickBot="1">
      <c r="A2074" s="2">
        <v>0</v>
      </c>
      <c r="B2074" s="2">
        <v>1</v>
      </c>
      <c r="C2074" s="2">
        <v>43</v>
      </c>
      <c r="D2074" s="2">
        <v>1</v>
      </c>
      <c r="E2074" s="2">
        <v>1</v>
      </c>
      <c r="F2074" s="2">
        <v>20</v>
      </c>
      <c r="G2074" s="2">
        <v>0</v>
      </c>
      <c r="H2074" s="2">
        <v>0</v>
      </c>
      <c r="I2074" s="2">
        <v>0</v>
      </c>
      <c r="J2074" s="2">
        <v>0</v>
      </c>
      <c r="K2074" s="2">
        <v>179</v>
      </c>
      <c r="L2074" s="2">
        <v>129</v>
      </c>
      <c r="M2074" s="2">
        <v>81</v>
      </c>
      <c r="N2074" s="2">
        <v>19.05</v>
      </c>
      <c r="O2074" s="2">
        <v>63</v>
      </c>
      <c r="P2074" s="2">
        <v>77</v>
      </c>
      <c r="Q2074" s="1">
        <f t="shared" si="193"/>
        <v>-2.1180023535382642</v>
      </c>
      <c r="R2074" s="1">
        <f t="shared" si="194"/>
        <v>0.12027164892759795</v>
      </c>
      <c r="S2074" s="1">
        <f t="shared" si="195"/>
        <v>0.10735936149301856</v>
      </c>
      <c r="T2074" s="1">
        <f t="shared" si="196"/>
        <v>0.89264063850698139</v>
      </c>
      <c r="U2074" s="1">
        <f t="shared" si="197"/>
        <v>-4.9323345282200962E-2</v>
      </c>
      <c r="V2074" s="10">
        <f t="shared" si="192"/>
        <v>1</v>
      </c>
      <c r="W2074" s="1"/>
      <c r="X2074" s="1"/>
      <c r="Y2074" s="10"/>
      <c r="Z2074" s="12"/>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row>
    <row r="2075" spans="1:61" ht="15" thickBot="1">
      <c r="A2075" s="2">
        <v>0</v>
      </c>
      <c r="B2075" s="2">
        <v>0</v>
      </c>
      <c r="C2075" s="2">
        <v>65</v>
      </c>
      <c r="D2075" s="2">
        <v>1</v>
      </c>
      <c r="E2075" s="2">
        <v>0</v>
      </c>
      <c r="F2075" s="2">
        <v>0</v>
      </c>
      <c r="G2075" s="2">
        <v>0</v>
      </c>
      <c r="H2075" s="2">
        <v>0</v>
      </c>
      <c r="I2075" s="2">
        <v>0</v>
      </c>
      <c r="J2075" s="2">
        <v>0</v>
      </c>
      <c r="K2075" s="2">
        <v>212</v>
      </c>
      <c r="L2075" s="2">
        <v>94</v>
      </c>
      <c r="M2075" s="2">
        <v>62</v>
      </c>
      <c r="N2075" s="2">
        <v>25.83</v>
      </c>
      <c r="O2075" s="2">
        <v>80</v>
      </c>
      <c r="P2075" s="2">
        <v>88</v>
      </c>
      <c r="Q2075" s="1">
        <f t="shared" si="193"/>
        <v>-2.0217650010869717</v>
      </c>
      <c r="R2075" s="1">
        <f t="shared" si="194"/>
        <v>0.13242153454461622</v>
      </c>
      <c r="S2075" s="1">
        <f t="shared" si="195"/>
        <v>0.11693660929705585</v>
      </c>
      <c r="T2075" s="1">
        <f t="shared" si="196"/>
        <v>0.88306339070294415</v>
      </c>
      <c r="U2075" s="1">
        <f t="shared" si="197"/>
        <v>-5.4008119475273841E-2</v>
      </c>
      <c r="V2075" s="10">
        <f t="shared" si="192"/>
        <v>1</v>
      </c>
      <c r="W2075" s="1"/>
      <c r="X2075" s="1"/>
      <c r="Y2075" s="10"/>
      <c r="Z2075" s="12"/>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row>
    <row r="2076" spans="1:61" ht="15" thickBot="1">
      <c r="A2076" s="2">
        <v>0</v>
      </c>
      <c r="B2076" s="2">
        <v>0</v>
      </c>
      <c r="C2076" s="2">
        <v>65</v>
      </c>
      <c r="D2076" s="2">
        <v>3</v>
      </c>
      <c r="E2076" s="2">
        <v>0</v>
      </c>
      <c r="F2076" s="2">
        <v>0</v>
      </c>
      <c r="G2076" s="2">
        <v>0</v>
      </c>
      <c r="H2076" s="2">
        <v>0</v>
      </c>
      <c r="I2076" s="2">
        <v>1</v>
      </c>
      <c r="J2076" s="2">
        <v>0</v>
      </c>
      <c r="K2076" s="2">
        <v>216</v>
      </c>
      <c r="L2076" s="2">
        <v>163</v>
      </c>
      <c r="M2076" s="2">
        <v>102</v>
      </c>
      <c r="N2076" s="2">
        <v>30.12</v>
      </c>
      <c r="O2076" s="2">
        <v>91</v>
      </c>
      <c r="P2076" s="2">
        <v>73</v>
      </c>
      <c r="Q2076" s="1">
        <f t="shared" si="193"/>
        <v>-1.0880563759675139</v>
      </c>
      <c r="R2076" s="1">
        <f t="shared" si="194"/>
        <v>0.33687060763387522</v>
      </c>
      <c r="S2076" s="1">
        <f t="shared" si="195"/>
        <v>0.25198445213041365</v>
      </c>
      <c r="T2076" s="1">
        <f t="shared" si="196"/>
        <v>0.74801554786958635</v>
      </c>
      <c r="U2076" s="1">
        <f t="shared" si="197"/>
        <v>-0.12608937501817136</v>
      </c>
      <c r="V2076" s="10">
        <f t="shared" si="192"/>
        <v>1</v>
      </c>
      <c r="W2076" s="1"/>
      <c r="X2076" s="1"/>
      <c r="Y2076" s="10"/>
      <c r="Z2076" s="12"/>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row>
    <row r="2077" spans="1:61" ht="15" thickBot="1">
      <c r="A2077" s="2">
        <v>1</v>
      </c>
      <c r="B2077" s="2">
        <v>1</v>
      </c>
      <c r="C2077" s="2">
        <v>56</v>
      </c>
      <c r="D2077" s="2">
        <v>2</v>
      </c>
      <c r="E2077" s="2">
        <v>1</v>
      </c>
      <c r="F2077" s="2">
        <v>20</v>
      </c>
      <c r="G2077" s="2">
        <v>0</v>
      </c>
      <c r="H2077" s="2">
        <v>0</v>
      </c>
      <c r="I2077" s="2">
        <v>1</v>
      </c>
      <c r="J2077" s="2">
        <v>0</v>
      </c>
      <c r="K2077" s="2">
        <v>205</v>
      </c>
      <c r="L2077" s="2">
        <v>210</v>
      </c>
      <c r="M2077" s="2">
        <v>130</v>
      </c>
      <c r="N2077" s="2">
        <v>25.49</v>
      </c>
      <c r="O2077" s="2">
        <v>95</v>
      </c>
      <c r="P2077" s="2">
        <v>127</v>
      </c>
      <c r="Q2077" s="1">
        <f t="shared" si="193"/>
        <v>0.29328003070290087</v>
      </c>
      <c r="R2077" s="1">
        <f t="shared" si="194"/>
        <v>1.3408182081302722</v>
      </c>
      <c r="S2077" s="1">
        <f t="shared" si="195"/>
        <v>0.57279894845027302</v>
      </c>
      <c r="T2077" s="1">
        <f t="shared" si="196"/>
        <v>0.57279894845027302</v>
      </c>
      <c r="U2077" s="1">
        <f t="shared" si="197"/>
        <v>-0.24199778798138638</v>
      </c>
      <c r="V2077" s="10">
        <f t="shared" si="192"/>
        <v>1</v>
      </c>
      <c r="W2077" s="1"/>
      <c r="X2077" s="1"/>
      <c r="Y2077" s="10"/>
      <c r="Z2077" s="12"/>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row>
    <row r="2078" spans="1:61" ht="15" thickBot="1">
      <c r="A2078" s="2">
        <v>0</v>
      </c>
      <c r="B2078" s="2">
        <v>1</v>
      </c>
      <c r="C2078" s="2">
        <v>45</v>
      </c>
      <c r="D2078" s="2">
        <v>2</v>
      </c>
      <c r="E2078" s="2">
        <v>1</v>
      </c>
      <c r="F2078" s="2">
        <v>9</v>
      </c>
      <c r="G2078" s="2">
        <v>0</v>
      </c>
      <c r="H2078" s="2">
        <v>0</v>
      </c>
      <c r="I2078" s="2">
        <v>1</v>
      </c>
      <c r="J2078" s="2">
        <v>0</v>
      </c>
      <c r="K2078" s="2">
        <v>188</v>
      </c>
      <c r="L2078" s="2">
        <v>132</v>
      </c>
      <c r="M2078" s="2">
        <v>91</v>
      </c>
      <c r="N2078" s="2">
        <v>28.04</v>
      </c>
      <c r="O2078" s="2">
        <v>70</v>
      </c>
      <c r="P2078" s="2">
        <v>77</v>
      </c>
      <c r="Q2078" s="1">
        <f t="shared" si="193"/>
        <v>-1.9326201159644709</v>
      </c>
      <c r="R2078" s="1">
        <f t="shared" si="194"/>
        <v>0.1447683911584623</v>
      </c>
      <c r="S2078" s="1">
        <f t="shared" si="195"/>
        <v>0.12646085642875077</v>
      </c>
      <c r="T2078" s="1">
        <f t="shared" si="196"/>
        <v>0.87353914357124918</v>
      </c>
      <c r="U2078" s="1">
        <f t="shared" si="197"/>
        <v>-5.8717629368965858E-2</v>
      </c>
      <c r="V2078" s="10">
        <f t="shared" si="192"/>
        <v>1</v>
      </c>
      <c r="W2078" s="1"/>
      <c r="X2078" s="1"/>
      <c r="Y2078" s="10"/>
      <c r="Z2078" s="12"/>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row>
    <row r="2079" spans="1:61" ht="15" thickBot="1">
      <c r="A2079" s="2">
        <v>0</v>
      </c>
      <c r="B2079" s="2">
        <v>0</v>
      </c>
      <c r="C2079" s="2">
        <v>61</v>
      </c>
      <c r="D2079" s="2">
        <v>3</v>
      </c>
      <c r="E2079" s="2">
        <v>0</v>
      </c>
      <c r="F2079" s="2">
        <v>0</v>
      </c>
      <c r="G2079" s="2">
        <v>0</v>
      </c>
      <c r="H2079" s="2">
        <v>0</v>
      </c>
      <c r="I2079" s="2">
        <v>0</v>
      </c>
      <c r="J2079" s="2">
        <v>0</v>
      </c>
      <c r="K2079" s="2">
        <v>260</v>
      </c>
      <c r="L2079" s="2">
        <v>112.5</v>
      </c>
      <c r="M2079" s="2">
        <v>75</v>
      </c>
      <c r="N2079" s="2">
        <v>21.97</v>
      </c>
      <c r="O2079" s="2">
        <v>60</v>
      </c>
      <c r="P2079" s="2">
        <v>74</v>
      </c>
      <c r="Q2079" s="1">
        <f t="shared" si="193"/>
        <v>-2.089692965538787</v>
      </c>
      <c r="R2079" s="1">
        <f t="shared" si="194"/>
        <v>0.12372511786115929</v>
      </c>
      <c r="S2079" s="1">
        <f t="shared" si="195"/>
        <v>0.11010265401618087</v>
      </c>
      <c r="T2079" s="1">
        <f t="shared" si="196"/>
        <v>0.88989734598381909</v>
      </c>
      <c r="U2079" s="1">
        <f t="shared" si="197"/>
        <v>-5.0660088460765758E-2</v>
      </c>
      <c r="V2079" s="10">
        <f t="shared" si="192"/>
        <v>1</v>
      </c>
      <c r="W2079" s="1"/>
      <c r="X2079" s="1"/>
      <c r="Y2079" s="10"/>
      <c r="Z2079" s="12"/>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row>
    <row r="2080" spans="1:61" ht="15" thickBot="1">
      <c r="A2080" s="2">
        <v>0</v>
      </c>
      <c r="B2080" s="2">
        <v>0</v>
      </c>
      <c r="C2080" s="2">
        <v>53</v>
      </c>
      <c r="D2080" s="2">
        <v>1</v>
      </c>
      <c r="E2080" s="2">
        <v>0</v>
      </c>
      <c r="F2080" s="2">
        <v>0</v>
      </c>
      <c r="G2080" s="2">
        <v>0</v>
      </c>
      <c r="H2080" s="2">
        <v>0</v>
      </c>
      <c r="I2080" s="2">
        <v>1</v>
      </c>
      <c r="J2080" s="2">
        <v>0</v>
      </c>
      <c r="K2080" s="2">
        <v>180</v>
      </c>
      <c r="L2080" s="2">
        <v>184.5</v>
      </c>
      <c r="M2080" s="2">
        <v>110.5</v>
      </c>
      <c r="N2080" s="2">
        <v>27.49</v>
      </c>
      <c r="O2080" s="2">
        <v>62</v>
      </c>
      <c r="P2080" s="2">
        <v>74</v>
      </c>
      <c r="Q2080" s="1">
        <f t="shared" si="193"/>
        <v>-1.4610588941435454</v>
      </c>
      <c r="R2080" s="1">
        <f t="shared" si="194"/>
        <v>0.23199049125083743</v>
      </c>
      <c r="S2080" s="1">
        <f t="shared" si="195"/>
        <v>0.18830542353886023</v>
      </c>
      <c r="T2080" s="1">
        <f t="shared" si="196"/>
        <v>0.81169457646113974</v>
      </c>
      <c r="U2080" s="1">
        <f t="shared" si="197"/>
        <v>-9.0607355869618031E-2</v>
      </c>
      <c r="V2080" s="10">
        <f t="shared" si="192"/>
        <v>1</v>
      </c>
      <c r="W2080" s="1"/>
      <c r="X2080" s="1"/>
      <c r="Y2080" s="10"/>
      <c r="Z2080" s="12"/>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row>
    <row r="2081" spans="1:61" ht="15" thickBot="1">
      <c r="A2081" s="2">
        <v>0</v>
      </c>
      <c r="B2081" s="2">
        <v>0</v>
      </c>
      <c r="C2081" s="2">
        <v>65</v>
      </c>
      <c r="D2081" s="2">
        <v>1</v>
      </c>
      <c r="E2081" s="2">
        <v>0</v>
      </c>
      <c r="F2081" s="2">
        <v>0</v>
      </c>
      <c r="G2081" s="2">
        <v>0</v>
      </c>
      <c r="H2081" s="2">
        <v>0</v>
      </c>
      <c r="I2081" s="2">
        <v>0</v>
      </c>
      <c r="J2081" s="2">
        <v>0</v>
      </c>
      <c r="K2081" s="2">
        <v>221</v>
      </c>
      <c r="L2081" s="2">
        <v>141</v>
      </c>
      <c r="M2081" s="2">
        <v>82.5</v>
      </c>
      <c r="N2081" s="2">
        <v>29.48</v>
      </c>
      <c r="O2081" s="2">
        <v>80</v>
      </c>
      <c r="P2081" s="2">
        <v>93</v>
      </c>
      <c r="Q2081" s="1">
        <f t="shared" si="193"/>
        <v>-1.3053305094447927</v>
      </c>
      <c r="R2081" s="1">
        <f t="shared" si="194"/>
        <v>0.27108292477093571</v>
      </c>
      <c r="S2081" s="1">
        <f t="shared" si="195"/>
        <v>0.21326926787234443</v>
      </c>
      <c r="T2081" s="1">
        <f t="shared" si="196"/>
        <v>0.78673073212765554</v>
      </c>
      <c r="U2081" s="1">
        <f t="shared" si="197"/>
        <v>-0.10417388461824528</v>
      </c>
      <c r="V2081" s="10">
        <f t="shared" si="192"/>
        <v>1</v>
      </c>
      <c r="W2081" s="1"/>
      <c r="X2081" s="1"/>
      <c r="Y2081" s="10"/>
      <c r="Z2081" s="12"/>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8"/>
      <c r="BI2081" s="8"/>
    </row>
    <row r="2082" spans="1:61" ht="15" thickBot="1">
      <c r="A2082" s="2">
        <v>0</v>
      </c>
      <c r="B2082" s="2">
        <v>0</v>
      </c>
      <c r="C2082" s="2">
        <v>34</v>
      </c>
      <c r="D2082" s="2">
        <v>2</v>
      </c>
      <c r="E2082" s="2">
        <v>1</v>
      </c>
      <c r="F2082" s="2">
        <v>10</v>
      </c>
      <c r="G2082" s="2">
        <v>0</v>
      </c>
      <c r="H2082" s="2">
        <v>0</v>
      </c>
      <c r="I2082" s="2">
        <v>0</v>
      </c>
      <c r="J2082" s="2">
        <v>0</v>
      </c>
      <c r="K2082" s="2">
        <v>159</v>
      </c>
      <c r="L2082" s="2">
        <v>92.5</v>
      </c>
      <c r="M2082" s="2">
        <v>70</v>
      </c>
      <c r="N2082" s="2">
        <v>22.15</v>
      </c>
      <c r="O2082" s="2">
        <v>65</v>
      </c>
      <c r="P2082" s="2">
        <v>68</v>
      </c>
      <c r="Q2082" s="1">
        <f t="shared" si="193"/>
        <v>-4.0826542687938803</v>
      </c>
      <c r="R2082" s="1">
        <f t="shared" si="194"/>
        <v>1.6862648199335761E-2</v>
      </c>
      <c r="S2082" s="1">
        <f t="shared" si="195"/>
        <v>1.6583014657088845E-2</v>
      </c>
      <c r="T2082" s="1">
        <f t="shared" si="196"/>
        <v>0.98341698534291111</v>
      </c>
      <c r="U2082" s="1">
        <f t="shared" si="197"/>
        <v>-7.2622949506820026E-3</v>
      </c>
      <c r="V2082" s="10">
        <f t="shared" si="192"/>
        <v>0</v>
      </c>
      <c r="W2082" s="1"/>
      <c r="X2082" s="1"/>
      <c r="Y2082" s="10"/>
      <c r="Z2082" s="12"/>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row>
    <row r="2083" spans="1:61" ht="15" thickBot="1">
      <c r="A2083" s="2">
        <v>0</v>
      </c>
      <c r="B2083" s="2">
        <v>1</v>
      </c>
      <c r="C2083" s="2">
        <v>46</v>
      </c>
      <c r="D2083" s="2">
        <v>1</v>
      </c>
      <c r="E2083" s="2">
        <v>1</v>
      </c>
      <c r="F2083" s="2">
        <v>9</v>
      </c>
      <c r="G2083" s="2">
        <v>0</v>
      </c>
      <c r="H2083" s="2">
        <v>0</v>
      </c>
      <c r="I2083" s="2">
        <v>1</v>
      </c>
      <c r="J2083" s="2">
        <v>0</v>
      </c>
      <c r="K2083" s="2">
        <v>216</v>
      </c>
      <c r="L2083" s="2">
        <v>126</v>
      </c>
      <c r="M2083" s="2">
        <v>85</v>
      </c>
      <c r="N2083" s="2">
        <v>30.1</v>
      </c>
      <c r="O2083" s="2">
        <v>80</v>
      </c>
      <c r="P2083" s="2">
        <v>70</v>
      </c>
      <c r="Q2083" s="1">
        <f t="shared" si="193"/>
        <v>-1.8932915559225894</v>
      </c>
      <c r="R2083" s="1">
        <f t="shared" si="194"/>
        <v>0.15057536501378146</v>
      </c>
      <c r="S2083" s="1">
        <f t="shared" si="195"/>
        <v>0.13086962366170415</v>
      </c>
      <c r="T2083" s="1">
        <f t="shared" si="196"/>
        <v>0.86913037633829582</v>
      </c>
      <c r="U2083" s="1">
        <f t="shared" si="197"/>
        <v>-6.0915071103427865E-2</v>
      </c>
      <c r="V2083" s="10">
        <f t="shared" si="192"/>
        <v>1</v>
      </c>
      <c r="W2083" s="1"/>
      <c r="X2083" s="1"/>
      <c r="Y2083" s="10"/>
      <c r="Z2083" s="12"/>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row>
    <row r="2084" spans="1:61" ht="15" thickBot="1">
      <c r="A2084" s="2">
        <v>1</v>
      </c>
      <c r="B2084" s="2">
        <v>1</v>
      </c>
      <c r="C2084" s="2">
        <v>49</v>
      </c>
      <c r="D2084" s="2">
        <v>3</v>
      </c>
      <c r="E2084" s="2">
        <v>1</v>
      </c>
      <c r="F2084" s="2">
        <v>20</v>
      </c>
      <c r="G2084" s="2">
        <v>0</v>
      </c>
      <c r="H2084" s="2">
        <v>0</v>
      </c>
      <c r="I2084" s="2">
        <v>1</v>
      </c>
      <c r="J2084" s="2">
        <v>0</v>
      </c>
      <c r="K2084" s="2">
        <v>193</v>
      </c>
      <c r="L2084" s="2">
        <v>172</v>
      </c>
      <c r="M2084" s="2">
        <v>105</v>
      </c>
      <c r="N2084" s="2">
        <v>19.7</v>
      </c>
      <c r="O2084" s="2">
        <v>90</v>
      </c>
      <c r="P2084" s="2">
        <v>77</v>
      </c>
      <c r="Q2084" s="1">
        <f t="shared" si="193"/>
        <v>-1.0820238039813965</v>
      </c>
      <c r="R2084" s="1">
        <f t="shared" si="194"/>
        <v>0.33890894585387193</v>
      </c>
      <c r="S2084" s="1">
        <f t="shared" si="195"/>
        <v>0.25312322163755291</v>
      </c>
      <c r="T2084" s="1">
        <f t="shared" si="196"/>
        <v>0.25312322163755291</v>
      </c>
      <c r="U2084" s="1">
        <f t="shared" si="197"/>
        <v>-0.59666801064406383</v>
      </c>
      <c r="V2084" s="10">
        <f t="shared" si="192"/>
        <v>1</v>
      </c>
      <c r="W2084" s="1"/>
      <c r="X2084" s="1"/>
      <c r="Y2084" s="10"/>
      <c r="Z2084" s="12"/>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row>
    <row r="2085" spans="1:61" ht="15" thickBot="1">
      <c r="A2085" s="2">
        <v>0</v>
      </c>
      <c r="B2085" s="2">
        <v>0</v>
      </c>
      <c r="C2085" s="2">
        <v>63</v>
      </c>
      <c r="D2085" s="2">
        <v>1</v>
      </c>
      <c r="E2085" s="2">
        <v>0</v>
      </c>
      <c r="F2085" s="2">
        <v>0</v>
      </c>
      <c r="G2085" s="2">
        <v>0</v>
      </c>
      <c r="H2085" s="2">
        <v>0</v>
      </c>
      <c r="I2085" s="2">
        <v>0</v>
      </c>
      <c r="J2085" s="2">
        <v>0</v>
      </c>
      <c r="K2085" s="2">
        <v>229</v>
      </c>
      <c r="L2085" s="2">
        <v>120</v>
      </c>
      <c r="M2085" s="2">
        <v>82</v>
      </c>
      <c r="N2085" s="2">
        <v>25.58</v>
      </c>
      <c r="O2085" s="2">
        <v>78</v>
      </c>
      <c r="P2085" s="2">
        <v>73</v>
      </c>
      <c r="Q2085" s="1">
        <f t="shared" si="193"/>
        <v>-1.8960568409611316</v>
      </c>
      <c r="R2085" s="1">
        <f t="shared" si="194"/>
        <v>0.15015955638938691</v>
      </c>
      <c r="S2085" s="1">
        <f t="shared" si="195"/>
        <v>0.13055541342522248</v>
      </c>
      <c r="T2085" s="1">
        <f t="shared" si="196"/>
        <v>0.86944458657477752</v>
      </c>
      <c r="U2085" s="1">
        <f t="shared" si="197"/>
        <v>-6.0758092225601863E-2</v>
      </c>
      <c r="V2085" s="10">
        <f t="shared" si="192"/>
        <v>1</v>
      </c>
      <c r="W2085" s="1"/>
      <c r="X2085" s="1"/>
      <c r="Y2085" s="10"/>
      <c r="Z2085" s="12"/>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row>
    <row r="2086" spans="1:61" ht="15" thickBot="1">
      <c r="A2086" s="2">
        <v>0</v>
      </c>
      <c r="B2086" s="2">
        <v>1</v>
      </c>
      <c r="C2086" s="2">
        <v>55</v>
      </c>
      <c r="D2086" s="2">
        <v>4</v>
      </c>
      <c r="E2086" s="2">
        <v>1</v>
      </c>
      <c r="F2086" s="2">
        <v>20</v>
      </c>
      <c r="G2086" s="2">
        <v>0</v>
      </c>
      <c r="H2086" s="2">
        <v>0</v>
      </c>
      <c r="I2086" s="2">
        <v>0</v>
      </c>
      <c r="J2086" s="2">
        <v>0</v>
      </c>
      <c r="K2086" s="2">
        <v>268</v>
      </c>
      <c r="L2086" s="2">
        <v>128</v>
      </c>
      <c r="M2086" s="2">
        <v>87</v>
      </c>
      <c r="N2086" s="2">
        <v>28.57</v>
      </c>
      <c r="O2086" s="2">
        <v>70</v>
      </c>
      <c r="P2086" s="2">
        <v>87</v>
      </c>
      <c r="Q2086" s="1">
        <f t="shared" si="193"/>
        <v>-1.2204504610008087</v>
      </c>
      <c r="R2086" s="1">
        <f t="shared" si="194"/>
        <v>0.29509720719638699</v>
      </c>
      <c r="S2086" s="1">
        <f t="shared" si="195"/>
        <v>0.22785718751970008</v>
      </c>
      <c r="T2086" s="1">
        <f t="shared" si="196"/>
        <v>0.77214281248029992</v>
      </c>
      <c r="U2086" s="1">
        <f t="shared" si="197"/>
        <v>-0.11230236684554173</v>
      </c>
      <c r="V2086" s="10">
        <f t="shared" si="192"/>
        <v>1</v>
      </c>
      <c r="W2086" s="1"/>
      <c r="X2086" s="1"/>
      <c r="Y2086" s="10"/>
      <c r="Z2086" s="12"/>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row>
    <row r="2087" spans="1:61" ht="15" thickBot="1">
      <c r="A2087" s="2">
        <v>0</v>
      </c>
      <c r="B2087" s="2">
        <v>1</v>
      </c>
      <c r="C2087" s="2">
        <v>42</v>
      </c>
      <c r="D2087" s="2">
        <v>2</v>
      </c>
      <c r="E2087" s="2">
        <v>1</v>
      </c>
      <c r="F2087" s="2">
        <v>9</v>
      </c>
      <c r="G2087" s="2">
        <v>0</v>
      </c>
      <c r="H2087" s="2">
        <v>0</v>
      </c>
      <c r="I2087" s="2">
        <v>0</v>
      </c>
      <c r="J2087" s="2">
        <v>0</v>
      </c>
      <c r="K2087" s="2">
        <v>205</v>
      </c>
      <c r="L2087" s="2">
        <v>110</v>
      </c>
      <c r="M2087" s="2">
        <v>73</v>
      </c>
      <c r="N2087" s="2">
        <v>22.4</v>
      </c>
      <c r="O2087" s="2">
        <v>61</v>
      </c>
      <c r="P2087" s="2">
        <v>66</v>
      </c>
      <c r="Q2087" s="1">
        <f t="shared" si="193"/>
        <v>-2.6727211982006507</v>
      </c>
      <c r="R2087" s="1">
        <f t="shared" si="194"/>
        <v>6.9064032449608181E-2</v>
      </c>
      <c r="S2087" s="1">
        <f t="shared" si="195"/>
        <v>6.4602334708948883E-2</v>
      </c>
      <c r="T2087" s="1">
        <f t="shared" si="196"/>
        <v>0.93539766529105117</v>
      </c>
      <c r="U2087" s="1">
        <f t="shared" si="197"/>
        <v>-2.9003718404934733E-2</v>
      </c>
      <c r="V2087" s="10">
        <f t="shared" si="192"/>
        <v>0</v>
      </c>
      <c r="W2087" s="1"/>
      <c r="X2087" s="1"/>
      <c r="Y2087" s="10"/>
      <c r="Z2087" s="12"/>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row>
    <row r="2088" spans="1:61" ht="15" thickBot="1">
      <c r="A2088" s="2">
        <v>0</v>
      </c>
      <c r="B2088" s="2">
        <v>0</v>
      </c>
      <c r="C2088" s="2">
        <v>44</v>
      </c>
      <c r="D2088" s="2">
        <v>1</v>
      </c>
      <c r="E2088" s="2">
        <v>1</v>
      </c>
      <c r="F2088" s="2">
        <v>5</v>
      </c>
      <c r="G2088" s="2">
        <v>0</v>
      </c>
      <c r="H2088" s="2">
        <v>0</v>
      </c>
      <c r="I2088" s="2">
        <v>0</v>
      </c>
      <c r="J2088" s="2">
        <v>0</v>
      </c>
      <c r="K2088" s="2">
        <v>214</v>
      </c>
      <c r="L2088" s="2">
        <v>102</v>
      </c>
      <c r="M2088" s="2">
        <v>68</v>
      </c>
      <c r="N2088" s="2">
        <v>32.82</v>
      </c>
      <c r="O2088" s="2">
        <v>88</v>
      </c>
      <c r="P2088" s="2">
        <v>80</v>
      </c>
      <c r="Q2088" s="1">
        <f t="shared" si="193"/>
        <v>-3.1276710267370573</v>
      </c>
      <c r="R2088" s="1">
        <f t="shared" si="194"/>
        <v>4.3819733490977855E-2</v>
      </c>
      <c r="S2088" s="1">
        <f t="shared" si="195"/>
        <v>4.1980173477297655E-2</v>
      </c>
      <c r="T2088" s="1">
        <f t="shared" si="196"/>
        <v>0.95801982652270234</v>
      </c>
      <c r="U2088" s="1">
        <f t="shared" si="197"/>
        <v>-1.8625502967065895E-2</v>
      </c>
      <c r="V2088" s="10">
        <f t="shared" si="192"/>
        <v>0</v>
      </c>
      <c r="W2088" s="1"/>
      <c r="X2088" s="1"/>
      <c r="Y2088" s="10"/>
      <c r="Z2088" s="12"/>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row>
    <row r="2089" spans="1:61" ht="15" thickBot="1">
      <c r="A2089" s="2">
        <v>0</v>
      </c>
      <c r="B2089" s="2">
        <v>1</v>
      </c>
      <c r="C2089" s="2">
        <v>49</v>
      </c>
      <c r="D2089" s="2">
        <v>2</v>
      </c>
      <c r="E2089" s="2">
        <v>1</v>
      </c>
      <c r="F2089" s="2">
        <v>9</v>
      </c>
      <c r="G2089" s="2">
        <v>0</v>
      </c>
      <c r="H2089" s="2">
        <v>0</v>
      </c>
      <c r="I2089" s="2">
        <v>0</v>
      </c>
      <c r="J2089" s="2">
        <v>0</v>
      </c>
      <c r="K2089" s="2">
        <v>193</v>
      </c>
      <c r="L2089" s="2">
        <v>115</v>
      </c>
      <c r="M2089" s="2">
        <v>79</v>
      </c>
      <c r="N2089" s="2">
        <v>21.86</v>
      </c>
      <c r="O2089" s="2">
        <v>48</v>
      </c>
      <c r="P2089" s="2">
        <v>88</v>
      </c>
      <c r="Q2089" s="1">
        <f t="shared" si="193"/>
        <v>-2.0096622500107939</v>
      </c>
      <c r="R2089" s="1">
        <f t="shared" si="194"/>
        <v>0.13403393698547131</v>
      </c>
      <c r="S2089" s="1">
        <f t="shared" si="195"/>
        <v>0.11819217451442857</v>
      </c>
      <c r="T2089" s="1">
        <f t="shared" si="196"/>
        <v>0.88180782548557146</v>
      </c>
      <c r="U2089" s="1">
        <f t="shared" si="197"/>
        <v>-5.4626051404318809E-2</v>
      </c>
      <c r="V2089" s="10">
        <f t="shared" si="192"/>
        <v>1</v>
      </c>
      <c r="W2089" s="1"/>
      <c r="X2089" s="1"/>
      <c r="Y2089" s="10"/>
      <c r="Z2089" s="12"/>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row>
    <row r="2090" spans="1:61" ht="15" thickBot="1">
      <c r="A2090" s="2">
        <v>0</v>
      </c>
      <c r="B2090" s="2">
        <v>1</v>
      </c>
      <c r="C2090" s="2">
        <v>49</v>
      </c>
      <c r="D2090" s="2">
        <v>3</v>
      </c>
      <c r="E2090" s="2">
        <v>1</v>
      </c>
      <c r="F2090" s="2">
        <v>20</v>
      </c>
      <c r="G2090" s="2">
        <v>0</v>
      </c>
      <c r="H2090" s="2">
        <v>0</v>
      </c>
      <c r="I2090" s="2">
        <v>0</v>
      </c>
      <c r="J2090" s="2">
        <v>0</v>
      </c>
      <c r="K2090" s="2">
        <v>189</v>
      </c>
      <c r="L2090" s="2">
        <v>132</v>
      </c>
      <c r="M2090" s="2">
        <v>76</v>
      </c>
      <c r="N2090" s="2">
        <v>20.260000000000002</v>
      </c>
      <c r="O2090" s="2">
        <v>75</v>
      </c>
      <c r="P2090" s="2">
        <v>60</v>
      </c>
      <c r="Q2090" s="1">
        <f t="shared" si="193"/>
        <v>-1.8922929525770664</v>
      </c>
      <c r="R2090" s="1">
        <f t="shared" si="194"/>
        <v>0.1507258051795623</v>
      </c>
      <c r="S2090" s="1">
        <f t="shared" si="195"/>
        <v>0.13098324944233145</v>
      </c>
      <c r="T2090" s="1">
        <f t="shared" si="196"/>
        <v>0.86901675055766858</v>
      </c>
      <c r="U2090" s="1">
        <f t="shared" si="197"/>
        <v>-6.0971852314678693E-2</v>
      </c>
      <c r="V2090" s="10">
        <f t="shared" si="192"/>
        <v>1</v>
      </c>
      <c r="W2090" s="1"/>
      <c r="X2090" s="1"/>
      <c r="Y2090" s="10"/>
      <c r="Z2090" s="12"/>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row>
    <row r="2091" spans="1:61" ht="15" thickBot="1">
      <c r="A2091" s="2">
        <v>0</v>
      </c>
      <c r="B2091" s="2">
        <v>0</v>
      </c>
      <c r="C2091" s="2">
        <v>52</v>
      </c>
      <c r="D2091" s="2">
        <v>3</v>
      </c>
      <c r="E2091" s="2">
        <v>1</v>
      </c>
      <c r="F2091" s="2">
        <v>20</v>
      </c>
      <c r="G2091" s="2">
        <v>0</v>
      </c>
      <c r="H2091" s="2">
        <v>0</v>
      </c>
      <c r="I2091" s="2">
        <v>0</v>
      </c>
      <c r="J2091" s="2">
        <v>0</v>
      </c>
      <c r="K2091" s="2">
        <v>248</v>
      </c>
      <c r="L2091" s="2">
        <v>128</v>
      </c>
      <c r="M2091" s="2">
        <v>74</v>
      </c>
      <c r="N2091" s="2">
        <v>21.84</v>
      </c>
      <c r="O2091" s="2">
        <v>65</v>
      </c>
      <c r="P2091" s="2">
        <v>79</v>
      </c>
      <c r="Q2091" s="1">
        <f t="shared" si="193"/>
        <v>-1.9988678766345451</v>
      </c>
      <c r="R2091" s="1">
        <f t="shared" si="194"/>
        <v>0.13548858623551477</v>
      </c>
      <c r="S2091" s="1">
        <f t="shared" si="195"/>
        <v>0.11932183896687157</v>
      </c>
      <c r="T2091" s="1">
        <f t="shared" si="196"/>
        <v>0.88067816103312846</v>
      </c>
      <c r="U2091" s="1">
        <f t="shared" si="197"/>
        <v>-5.5182773113352582E-2</v>
      </c>
      <c r="V2091" s="10">
        <f t="shared" si="192"/>
        <v>1</v>
      </c>
      <c r="W2091" s="1"/>
      <c r="X2091" s="1"/>
      <c r="Y2091" s="10"/>
      <c r="Z2091" s="12"/>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row>
    <row r="2092" spans="1:61" ht="15" thickBot="1">
      <c r="A2092" s="2">
        <v>0</v>
      </c>
      <c r="B2092" s="2">
        <v>0</v>
      </c>
      <c r="C2092" s="2">
        <v>41</v>
      </c>
      <c r="D2092" s="2">
        <v>2</v>
      </c>
      <c r="E2092" s="2">
        <v>0</v>
      </c>
      <c r="F2092" s="2">
        <v>0</v>
      </c>
      <c r="G2092" s="2">
        <v>0</v>
      </c>
      <c r="H2092" s="2">
        <v>0</v>
      </c>
      <c r="I2092" s="2">
        <v>0</v>
      </c>
      <c r="J2092" s="2">
        <v>0</v>
      </c>
      <c r="K2092" s="2">
        <v>185</v>
      </c>
      <c r="L2092" s="2">
        <v>125</v>
      </c>
      <c r="M2092" s="2">
        <v>88</v>
      </c>
      <c r="N2092" s="2">
        <v>24.88</v>
      </c>
      <c r="O2092" s="2">
        <v>107</v>
      </c>
      <c r="P2092" s="2">
        <v>75</v>
      </c>
      <c r="Q2092" s="1">
        <f t="shared" si="193"/>
        <v>-3.4727217287441681</v>
      </c>
      <c r="R2092" s="1">
        <f t="shared" si="194"/>
        <v>3.1032453694269119E-2</v>
      </c>
      <c r="S2092" s="1">
        <f t="shared" si="195"/>
        <v>3.0098425692690306E-2</v>
      </c>
      <c r="T2092" s="1">
        <f t="shared" si="196"/>
        <v>0.96990157430730972</v>
      </c>
      <c r="U2092" s="1">
        <f t="shared" si="197"/>
        <v>-1.327233573794063E-2</v>
      </c>
      <c r="V2092" s="10">
        <f t="shared" si="192"/>
        <v>0</v>
      </c>
      <c r="W2092" s="1"/>
      <c r="X2092" s="1"/>
      <c r="Y2092" s="10"/>
      <c r="Z2092" s="12"/>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row>
    <row r="2093" spans="1:61" ht="15" thickBot="1">
      <c r="A2093" s="2">
        <v>0</v>
      </c>
      <c r="B2093" s="2">
        <v>1</v>
      </c>
      <c r="C2093" s="2">
        <v>36</v>
      </c>
      <c r="D2093" s="2">
        <v>4</v>
      </c>
      <c r="E2093" s="2">
        <v>1</v>
      </c>
      <c r="F2093" s="2">
        <v>20</v>
      </c>
      <c r="G2093" s="2">
        <v>0</v>
      </c>
      <c r="H2093" s="2">
        <v>0</v>
      </c>
      <c r="I2093" s="2">
        <v>0</v>
      </c>
      <c r="J2093" s="2">
        <v>0</v>
      </c>
      <c r="K2093" s="2">
        <v>155</v>
      </c>
      <c r="L2093" s="2">
        <v>127.5</v>
      </c>
      <c r="M2093" s="2">
        <v>77.5</v>
      </c>
      <c r="N2093" s="2">
        <v>30.2</v>
      </c>
      <c r="O2093" s="2">
        <v>56</v>
      </c>
      <c r="P2093" s="2">
        <v>61</v>
      </c>
      <c r="Q2093" s="1">
        <f t="shared" si="193"/>
        <v>-2.7828150567775989</v>
      </c>
      <c r="R2093" s="1">
        <f t="shared" si="194"/>
        <v>6.1864111039657388E-2</v>
      </c>
      <c r="S2093" s="1">
        <f t="shared" si="195"/>
        <v>5.8259913294448795E-2</v>
      </c>
      <c r="T2093" s="1">
        <f t="shared" si="196"/>
        <v>0.9417400867055512</v>
      </c>
      <c r="U2093" s="1">
        <f t="shared" si="197"/>
        <v>-2.6068942732591208E-2</v>
      </c>
      <c r="V2093" s="10">
        <f t="shared" si="192"/>
        <v>0</v>
      </c>
      <c r="W2093" s="1"/>
      <c r="X2093" s="1"/>
      <c r="Y2093" s="10"/>
      <c r="Z2093" s="12"/>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row>
    <row r="2094" spans="1:61" ht="15" thickBot="1">
      <c r="A2094" s="2">
        <v>0</v>
      </c>
      <c r="B2094" s="2">
        <v>0</v>
      </c>
      <c r="C2094" s="2">
        <v>50</v>
      </c>
      <c r="D2094" s="2">
        <v>2</v>
      </c>
      <c r="E2094" s="2">
        <v>1</v>
      </c>
      <c r="F2094" s="2">
        <v>9</v>
      </c>
      <c r="G2094" s="2">
        <v>0</v>
      </c>
      <c r="H2094" s="2">
        <v>0</v>
      </c>
      <c r="I2094" s="2">
        <v>1</v>
      </c>
      <c r="J2094" s="2">
        <v>0</v>
      </c>
      <c r="K2094" s="2">
        <v>161</v>
      </c>
      <c r="L2094" s="2">
        <v>145</v>
      </c>
      <c r="M2094" s="2">
        <v>89</v>
      </c>
      <c r="N2094" s="2">
        <v>20.3</v>
      </c>
      <c r="O2094" s="2">
        <v>66</v>
      </c>
      <c r="P2094" s="2">
        <v>81</v>
      </c>
      <c r="Q2094" s="1">
        <f t="shared" si="193"/>
        <v>-2.0373911109114262</v>
      </c>
      <c r="R2094" s="1">
        <f t="shared" si="194"/>
        <v>0.13036838425586203</v>
      </c>
      <c r="S2094" s="1">
        <f t="shared" si="195"/>
        <v>0.11533265267471669</v>
      </c>
      <c r="T2094" s="1">
        <f t="shared" si="196"/>
        <v>0.88466734732528329</v>
      </c>
      <c r="U2094" s="1">
        <f t="shared" si="197"/>
        <v>-5.3220002047122662E-2</v>
      </c>
      <c r="V2094" s="10">
        <f t="shared" si="192"/>
        <v>1</v>
      </c>
      <c r="W2094" s="1"/>
      <c r="X2094" s="1"/>
      <c r="Y2094" s="10"/>
      <c r="Z2094" s="12"/>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row>
    <row r="2095" spans="1:61" ht="15" thickBot="1">
      <c r="A2095" s="2">
        <v>1</v>
      </c>
      <c r="B2095" s="2">
        <v>1</v>
      </c>
      <c r="C2095" s="2">
        <v>59</v>
      </c>
      <c r="D2095" s="2">
        <v>2</v>
      </c>
      <c r="E2095" s="2">
        <v>1</v>
      </c>
      <c r="F2095" s="2">
        <v>20</v>
      </c>
      <c r="G2095" s="2">
        <v>0</v>
      </c>
      <c r="H2095" s="2">
        <v>0</v>
      </c>
      <c r="I2095" s="2">
        <v>1</v>
      </c>
      <c r="J2095" s="2">
        <v>0</v>
      </c>
      <c r="K2095" s="2">
        <v>266</v>
      </c>
      <c r="L2095" s="2">
        <v>165</v>
      </c>
      <c r="M2095" s="2">
        <v>99</v>
      </c>
      <c r="N2095" s="2">
        <v>29.07</v>
      </c>
      <c r="O2095" s="2">
        <v>96</v>
      </c>
      <c r="P2095" s="2">
        <v>82</v>
      </c>
      <c r="Q2095" s="1">
        <f t="shared" si="193"/>
        <v>-0.23632186006542355</v>
      </c>
      <c r="R2095" s="1">
        <f t="shared" si="194"/>
        <v>0.78952651597726264</v>
      </c>
      <c r="S2095" s="1">
        <f t="shared" si="195"/>
        <v>0.44119296860270396</v>
      </c>
      <c r="T2095" s="1">
        <f t="shared" si="196"/>
        <v>0.44119296860270396</v>
      </c>
      <c r="U2095" s="1">
        <f t="shared" si="197"/>
        <v>-0.35537141763116559</v>
      </c>
      <c r="V2095" s="10">
        <f t="shared" si="192"/>
        <v>1</v>
      </c>
      <c r="W2095" s="1"/>
      <c r="X2095" s="1"/>
      <c r="Y2095" s="10"/>
      <c r="Z2095" s="12"/>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row>
    <row r="2096" spans="1:61" ht="15" thickBot="1">
      <c r="A2096" s="2">
        <v>0</v>
      </c>
      <c r="B2096" s="2">
        <v>1</v>
      </c>
      <c r="C2096" s="2">
        <v>44</v>
      </c>
      <c r="D2096" s="2">
        <v>4</v>
      </c>
      <c r="E2096" s="2">
        <v>1</v>
      </c>
      <c r="F2096" s="2">
        <v>43</v>
      </c>
      <c r="G2096" s="2">
        <v>0</v>
      </c>
      <c r="H2096" s="2">
        <v>0</v>
      </c>
      <c r="I2096" s="2">
        <v>0</v>
      </c>
      <c r="J2096" s="2">
        <v>0</v>
      </c>
      <c r="K2096" s="2">
        <v>275</v>
      </c>
      <c r="L2096" s="2">
        <v>127</v>
      </c>
      <c r="M2096" s="2">
        <v>82.5</v>
      </c>
      <c r="N2096" s="2">
        <v>27.43</v>
      </c>
      <c r="O2096" s="2">
        <v>77</v>
      </c>
      <c r="P2096" s="2">
        <v>76</v>
      </c>
      <c r="Q2096" s="1">
        <f t="shared" si="193"/>
        <v>-1.5959806636837968</v>
      </c>
      <c r="R2096" s="1">
        <f t="shared" si="194"/>
        <v>0.2027096410143166</v>
      </c>
      <c r="S2096" s="1">
        <f t="shared" si="195"/>
        <v>0.16854412245615619</v>
      </c>
      <c r="T2096" s="1">
        <f t="shared" si="196"/>
        <v>0.83145587754384387</v>
      </c>
      <c r="U2096" s="1">
        <f t="shared" si="197"/>
        <v>-8.0160792322587632E-2</v>
      </c>
      <c r="V2096" s="10">
        <f t="shared" si="192"/>
        <v>1</v>
      </c>
      <c r="W2096" s="1"/>
      <c r="X2096" s="1"/>
      <c r="Y2096" s="10"/>
      <c r="Z2096" s="12"/>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8"/>
      <c r="BI2096" s="8"/>
    </row>
    <row r="2097" spans="1:61" ht="15" thickBot="1">
      <c r="A2097" s="2">
        <v>0</v>
      </c>
      <c r="B2097" s="2">
        <v>0</v>
      </c>
      <c r="C2097" s="2">
        <v>49</v>
      </c>
      <c r="D2097" s="2">
        <v>3</v>
      </c>
      <c r="E2097" s="2">
        <v>0</v>
      </c>
      <c r="F2097" s="2">
        <v>0</v>
      </c>
      <c r="G2097" s="2">
        <v>0</v>
      </c>
      <c r="H2097" s="2">
        <v>0</v>
      </c>
      <c r="I2097" s="2">
        <v>0</v>
      </c>
      <c r="J2097" s="2">
        <v>0</v>
      </c>
      <c r="K2097" s="2">
        <v>224</v>
      </c>
      <c r="L2097" s="2">
        <v>126</v>
      </c>
      <c r="M2097" s="2">
        <v>82.5</v>
      </c>
      <c r="N2097" s="2">
        <v>27.49</v>
      </c>
      <c r="O2097" s="2">
        <v>100</v>
      </c>
      <c r="P2097" s="2">
        <v>67</v>
      </c>
      <c r="Q2097" s="1">
        <f t="shared" si="193"/>
        <v>-2.9004471150948437</v>
      </c>
      <c r="R2097" s="1">
        <f t="shared" si="194"/>
        <v>5.4998623843231953E-2</v>
      </c>
      <c r="S2097" s="1">
        <f t="shared" si="195"/>
        <v>5.2131465008815492E-2</v>
      </c>
      <c r="T2097" s="1">
        <f t="shared" si="196"/>
        <v>0.94786853499118451</v>
      </c>
      <c r="U2097" s="1">
        <f t="shared" si="197"/>
        <v>-2.3251893133540476E-2</v>
      </c>
      <c r="V2097" s="10">
        <f t="shared" si="192"/>
        <v>0</v>
      </c>
      <c r="W2097" s="1"/>
      <c r="X2097" s="1"/>
      <c r="Y2097" s="10"/>
      <c r="Z2097" s="12"/>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row>
    <row r="2098" spans="1:61" ht="15" thickBot="1">
      <c r="A2098" s="2">
        <v>0</v>
      </c>
      <c r="B2098" s="2">
        <v>1</v>
      </c>
      <c r="C2098" s="2">
        <v>51</v>
      </c>
      <c r="D2098" s="2">
        <v>2</v>
      </c>
      <c r="E2098" s="2">
        <v>0</v>
      </c>
      <c r="F2098" s="2">
        <v>0</v>
      </c>
      <c r="G2098" s="2">
        <v>0</v>
      </c>
      <c r="H2098" s="2">
        <v>0</v>
      </c>
      <c r="I2098" s="2">
        <v>0</v>
      </c>
      <c r="J2098" s="2">
        <v>0</v>
      </c>
      <c r="K2098" s="2">
        <v>223</v>
      </c>
      <c r="L2098" s="2">
        <v>117.5</v>
      </c>
      <c r="M2098" s="2">
        <v>77.5</v>
      </c>
      <c r="N2098" s="2">
        <v>27.78</v>
      </c>
      <c r="O2098" s="2">
        <v>68</v>
      </c>
      <c r="P2098" s="2">
        <v>97</v>
      </c>
      <c r="Q2098" s="1">
        <f t="shared" si="193"/>
        <v>-1.962202492792505</v>
      </c>
      <c r="R2098" s="1">
        <f t="shared" si="194"/>
        <v>0.14054852266381743</v>
      </c>
      <c r="S2098" s="1">
        <f t="shared" si="195"/>
        <v>0.12322888493648493</v>
      </c>
      <c r="T2098" s="1">
        <f t="shared" si="196"/>
        <v>0.87677111506351513</v>
      </c>
      <c r="U2098" s="1">
        <f t="shared" si="197"/>
        <v>-5.7113766313129401E-2</v>
      </c>
      <c r="V2098" s="10">
        <f t="shared" si="192"/>
        <v>1</v>
      </c>
      <c r="W2098" s="1"/>
      <c r="X2098" s="1"/>
      <c r="Y2098" s="10"/>
      <c r="Z2098" s="12"/>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8"/>
      <c r="BI2098" s="8"/>
    </row>
    <row r="2099" spans="1:61" ht="15" thickBot="1">
      <c r="A2099" s="2">
        <v>1</v>
      </c>
      <c r="B2099" s="2">
        <v>0</v>
      </c>
      <c r="C2099" s="2">
        <v>56</v>
      </c>
      <c r="D2099" s="2">
        <v>3</v>
      </c>
      <c r="E2099" s="2">
        <v>1</v>
      </c>
      <c r="F2099" s="2">
        <v>20</v>
      </c>
      <c r="G2099" s="2">
        <v>0</v>
      </c>
      <c r="H2099" s="2">
        <v>0</v>
      </c>
      <c r="I2099" s="2">
        <v>1</v>
      </c>
      <c r="J2099" s="2">
        <v>0</v>
      </c>
      <c r="K2099" s="2">
        <v>325</v>
      </c>
      <c r="L2099" s="2">
        <v>160</v>
      </c>
      <c r="M2099" s="2">
        <v>97.5</v>
      </c>
      <c r="N2099" s="2">
        <v>23.4</v>
      </c>
      <c r="O2099" s="2">
        <v>85</v>
      </c>
      <c r="P2099" s="2">
        <v>86</v>
      </c>
      <c r="Q2099" s="1">
        <f t="shared" si="193"/>
        <v>-0.93965092194149857</v>
      </c>
      <c r="R2099" s="1">
        <f t="shared" si="194"/>
        <v>0.3907642187677276</v>
      </c>
      <c r="S2099" s="1">
        <f t="shared" si="195"/>
        <v>0.28097086011743977</v>
      </c>
      <c r="T2099" s="1">
        <f t="shared" si="196"/>
        <v>0.28097086011743977</v>
      </c>
      <c r="U2099" s="1">
        <f t="shared" si="197"/>
        <v>-0.55133871905017096</v>
      </c>
      <c r="V2099" s="10">
        <f t="shared" si="192"/>
        <v>1</v>
      </c>
      <c r="W2099" s="1"/>
      <c r="X2099" s="1"/>
      <c r="Y2099" s="10"/>
      <c r="Z2099" s="12"/>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row>
    <row r="2100" spans="1:61" ht="15" thickBot="1">
      <c r="A2100" s="2">
        <v>0</v>
      </c>
      <c r="B2100" s="2">
        <v>1</v>
      </c>
      <c r="C2100" s="2">
        <v>38</v>
      </c>
      <c r="D2100" s="2">
        <v>2</v>
      </c>
      <c r="E2100" s="2">
        <v>0</v>
      </c>
      <c r="F2100" s="2">
        <v>0</v>
      </c>
      <c r="G2100" s="2">
        <v>0</v>
      </c>
      <c r="H2100" s="2">
        <v>0</v>
      </c>
      <c r="I2100" s="2">
        <v>0</v>
      </c>
      <c r="J2100" s="2">
        <v>0</v>
      </c>
      <c r="K2100" s="2">
        <v>278</v>
      </c>
      <c r="L2100" s="2">
        <v>136.5</v>
      </c>
      <c r="M2100" s="2">
        <v>87</v>
      </c>
      <c r="N2100" s="2">
        <v>29.84</v>
      </c>
      <c r="O2100" s="2">
        <v>91</v>
      </c>
      <c r="P2100" s="2">
        <v>75</v>
      </c>
      <c r="Q2100" s="1">
        <f t="shared" si="193"/>
        <v>-2.6256607619950287</v>
      </c>
      <c r="R2100" s="1">
        <f t="shared" si="194"/>
        <v>7.2391907406222908E-2</v>
      </c>
      <c r="S2100" s="1">
        <f t="shared" si="195"/>
        <v>6.7505085506767815E-2</v>
      </c>
      <c r="T2100" s="1">
        <f t="shared" si="196"/>
        <v>0.93249491449323219</v>
      </c>
      <c r="U2100" s="1">
        <f t="shared" si="197"/>
        <v>-3.0353528005654867E-2</v>
      </c>
      <c r="V2100" s="10">
        <f t="shared" si="192"/>
        <v>0</v>
      </c>
      <c r="W2100" s="1"/>
      <c r="X2100" s="1"/>
      <c r="Y2100" s="10"/>
      <c r="Z2100" s="12"/>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row>
    <row r="2101" spans="1:61" ht="15" thickBot="1">
      <c r="A2101" s="2">
        <v>1</v>
      </c>
      <c r="B2101" s="2">
        <v>1</v>
      </c>
      <c r="C2101" s="2">
        <v>66</v>
      </c>
      <c r="D2101" s="2">
        <v>2</v>
      </c>
      <c r="E2101" s="2">
        <v>0</v>
      </c>
      <c r="F2101" s="2">
        <v>0</v>
      </c>
      <c r="G2101" s="2">
        <v>0</v>
      </c>
      <c r="H2101" s="2">
        <v>0</v>
      </c>
      <c r="I2101" s="2">
        <v>1</v>
      </c>
      <c r="J2101" s="2">
        <v>0</v>
      </c>
      <c r="K2101" s="2">
        <v>124</v>
      </c>
      <c r="L2101" s="2">
        <v>138</v>
      </c>
      <c r="M2101" s="2">
        <v>91</v>
      </c>
      <c r="N2101" s="2">
        <v>32.33</v>
      </c>
      <c r="O2101" s="2">
        <v>75</v>
      </c>
      <c r="P2101" s="2">
        <v>96</v>
      </c>
      <c r="Q2101" s="1">
        <f t="shared" si="193"/>
        <v>-0.73967728612184658</v>
      </c>
      <c r="R2101" s="1">
        <f t="shared" si="194"/>
        <v>0.47726791165004068</v>
      </c>
      <c r="S2101" s="1">
        <f t="shared" si="195"/>
        <v>0.32307471643173663</v>
      </c>
      <c r="T2101" s="1">
        <f t="shared" si="196"/>
        <v>0.32307471643173663</v>
      </c>
      <c r="U2101" s="1">
        <f t="shared" si="197"/>
        <v>-0.49069702819043864</v>
      </c>
      <c r="V2101" s="10">
        <f t="shared" si="192"/>
        <v>1</v>
      </c>
      <c r="W2101" s="1"/>
      <c r="X2101" s="1"/>
      <c r="Y2101" s="10"/>
      <c r="Z2101" s="12"/>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row>
    <row r="2102" spans="1:61" ht="15" thickBot="1">
      <c r="A2102" s="2">
        <v>0</v>
      </c>
      <c r="B2102" s="2">
        <v>0</v>
      </c>
      <c r="C2102" s="2">
        <v>54</v>
      </c>
      <c r="D2102" s="2">
        <v>2</v>
      </c>
      <c r="E2102" s="2">
        <v>0</v>
      </c>
      <c r="F2102" s="2">
        <v>0</v>
      </c>
      <c r="G2102" s="2">
        <v>0</v>
      </c>
      <c r="H2102" s="2">
        <v>0</v>
      </c>
      <c r="I2102" s="2">
        <v>0</v>
      </c>
      <c r="J2102" s="2">
        <v>0</v>
      </c>
      <c r="K2102" s="2">
        <v>253</v>
      </c>
      <c r="L2102" s="2">
        <v>127</v>
      </c>
      <c r="M2102" s="2">
        <v>68.5</v>
      </c>
      <c r="N2102" s="2">
        <v>22.54</v>
      </c>
      <c r="O2102" s="2">
        <v>70</v>
      </c>
      <c r="P2102" s="2">
        <v>76</v>
      </c>
      <c r="Q2102" s="1">
        <f t="shared" si="193"/>
        <v>-2.2675572116787954</v>
      </c>
      <c r="R2102" s="1">
        <f t="shared" si="194"/>
        <v>0.1035648583641736</v>
      </c>
      <c r="S2102" s="1">
        <f t="shared" si="195"/>
        <v>9.3845737818879935E-2</v>
      </c>
      <c r="T2102" s="1">
        <f t="shared" si="196"/>
        <v>0.90615426218112005</v>
      </c>
      <c r="U2102" s="1">
        <f t="shared" si="197"/>
        <v>-4.2797862465431123E-2</v>
      </c>
      <c r="V2102" s="10">
        <f t="shared" si="192"/>
        <v>0</v>
      </c>
      <c r="W2102" s="1"/>
      <c r="X2102" s="1"/>
      <c r="Y2102" s="10"/>
      <c r="Z2102" s="12"/>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row>
    <row r="2103" spans="1:61" ht="15" thickBot="1">
      <c r="A2103" s="2">
        <v>0</v>
      </c>
      <c r="B2103" s="2">
        <v>0</v>
      </c>
      <c r="C2103" s="2">
        <v>48</v>
      </c>
      <c r="D2103" s="2">
        <v>2</v>
      </c>
      <c r="E2103" s="2">
        <v>1</v>
      </c>
      <c r="F2103" s="2">
        <v>25</v>
      </c>
      <c r="G2103" s="2">
        <v>0</v>
      </c>
      <c r="H2103" s="2">
        <v>0</v>
      </c>
      <c r="I2103" s="2">
        <v>0</v>
      </c>
      <c r="J2103" s="2">
        <v>0</v>
      </c>
      <c r="K2103" s="2">
        <v>250</v>
      </c>
      <c r="L2103" s="2">
        <v>103</v>
      </c>
      <c r="M2103" s="2">
        <v>76.5</v>
      </c>
      <c r="N2103" s="2">
        <v>23.25</v>
      </c>
      <c r="O2103" s="2">
        <v>72</v>
      </c>
      <c r="P2103" s="2">
        <v>66</v>
      </c>
      <c r="Q2103" s="1">
        <f t="shared" si="193"/>
        <v>-2.6120761810023279</v>
      </c>
      <c r="R2103" s="1">
        <f t="shared" si="194"/>
        <v>7.3382031116994734E-2</v>
      </c>
      <c r="S2103" s="1">
        <f t="shared" si="195"/>
        <v>6.8365250199531574E-2</v>
      </c>
      <c r="T2103" s="1">
        <f t="shared" si="196"/>
        <v>0.93163474980046845</v>
      </c>
      <c r="U2103" s="1">
        <f t="shared" si="197"/>
        <v>-3.0754320732967258E-2</v>
      </c>
      <c r="V2103" s="10">
        <f t="shared" si="192"/>
        <v>0</v>
      </c>
      <c r="W2103" s="1"/>
      <c r="X2103" s="1"/>
      <c r="Y2103" s="10"/>
      <c r="Z2103" s="12"/>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row>
    <row r="2104" spans="1:61" ht="15" thickBot="1">
      <c r="A2104" s="2">
        <v>0</v>
      </c>
      <c r="B2104" s="2">
        <v>0</v>
      </c>
      <c r="C2104" s="2">
        <v>63</v>
      </c>
      <c r="D2104" s="2">
        <v>2</v>
      </c>
      <c r="E2104" s="2">
        <v>1</v>
      </c>
      <c r="F2104" s="2">
        <v>30</v>
      </c>
      <c r="G2104" s="2">
        <v>1</v>
      </c>
      <c r="H2104" s="2">
        <v>0</v>
      </c>
      <c r="I2104" s="2">
        <v>1</v>
      </c>
      <c r="J2104" s="2">
        <v>0</v>
      </c>
      <c r="K2104" s="2">
        <v>213</v>
      </c>
      <c r="L2104" s="2">
        <v>172</v>
      </c>
      <c r="M2104" s="2">
        <v>95</v>
      </c>
      <c r="N2104" s="2">
        <v>27.68</v>
      </c>
      <c r="O2104" s="2">
        <v>50</v>
      </c>
      <c r="P2104" s="2">
        <v>67</v>
      </c>
      <c r="Q2104" s="1">
        <f t="shared" si="193"/>
        <v>-0.1658655079268776</v>
      </c>
      <c r="R2104" s="1">
        <f t="shared" si="194"/>
        <v>0.84716016285454576</v>
      </c>
      <c r="S2104" s="1">
        <f t="shared" si="195"/>
        <v>0.45862842859569358</v>
      </c>
      <c r="T2104" s="1">
        <f t="shared" si="196"/>
        <v>0.54137157140430636</v>
      </c>
      <c r="U2104" s="1">
        <f t="shared" si="197"/>
        <v>-0.26650455371216919</v>
      </c>
      <c r="V2104" s="10">
        <f t="shared" si="192"/>
        <v>1</v>
      </c>
      <c r="W2104" s="1"/>
      <c r="X2104" s="1"/>
      <c r="Y2104" s="10"/>
      <c r="Z2104" s="12"/>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row>
    <row r="2105" spans="1:61" ht="15" thickBot="1">
      <c r="A2105" s="2">
        <v>0</v>
      </c>
      <c r="B2105" s="2">
        <v>1</v>
      </c>
      <c r="C2105" s="2">
        <v>63</v>
      </c>
      <c r="D2105" s="2">
        <v>2</v>
      </c>
      <c r="E2105" s="2">
        <v>1</v>
      </c>
      <c r="F2105" s="2">
        <v>20</v>
      </c>
      <c r="G2105" s="2">
        <v>0</v>
      </c>
      <c r="H2105" s="2">
        <v>0</v>
      </c>
      <c r="I2105" s="2">
        <v>1</v>
      </c>
      <c r="J2105" s="2">
        <v>0</v>
      </c>
      <c r="K2105" s="2">
        <v>264</v>
      </c>
      <c r="L2105" s="2">
        <v>129.5</v>
      </c>
      <c r="M2105" s="2">
        <v>82.5</v>
      </c>
      <c r="N2105" s="2">
        <v>24.91</v>
      </c>
      <c r="O2105" s="2">
        <v>88</v>
      </c>
      <c r="P2105" s="2">
        <v>83</v>
      </c>
      <c r="Q2105" s="1">
        <f t="shared" si="193"/>
        <v>-0.45785105617737987</v>
      </c>
      <c r="R2105" s="1">
        <f t="shared" si="194"/>
        <v>0.63264169726310637</v>
      </c>
      <c r="S2105" s="1">
        <f t="shared" si="195"/>
        <v>0.38749573670918791</v>
      </c>
      <c r="T2105" s="1">
        <f t="shared" si="196"/>
        <v>0.61250426329081209</v>
      </c>
      <c r="U2105" s="1">
        <f t="shared" si="197"/>
        <v>-0.21289088407815526</v>
      </c>
      <c r="V2105" s="10">
        <f t="shared" si="192"/>
        <v>1</v>
      </c>
      <c r="W2105" s="1"/>
      <c r="X2105" s="1"/>
      <c r="Y2105" s="10"/>
      <c r="Z2105" s="12"/>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row>
    <row r="2106" spans="1:61" ht="15" thickBot="1">
      <c r="A2106" s="2">
        <v>0</v>
      </c>
      <c r="B2106" s="2">
        <v>0</v>
      </c>
      <c r="C2106" s="2">
        <v>50</v>
      </c>
      <c r="D2106" s="2">
        <v>4</v>
      </c>
      <c r="E2106" s="2">
        <v>1</v>
      </c>
      <c r="F2106" s="2">
        <v>30</v>
      </c>
      <c r="G2106" s="2">
        <v>0</v>
      </c>
      <c r="H2106" s="2">
        <v>0</v>
      </c>
      <c r="I2106" s="2">
        <v>1</v>
      </c>
      <c r="J2106" s="2">
        <v>0</v>
      </c>
      <c r="K2106" s="2">
        <v>214</v>
      </c>
      <c r="L2106" s="2">
        <v>176</v>
      </c>
      <c r="M2106" s="2">
        <v>113</v>
      </c>
      <c r="N2106" s="2">
        <v>22.17</v>
      </c>
      <c r="O2106" s="2">
        <v>68</v>
      </c>
      <c r="P2106" s="2">
        <v>71</v>
      </c>
      <c r="Q2106" s="1">
        <f t="shared" si="193"/>
        <v>-1.3230836625048905</v>
      </c>
      <c r="R2106" s="1">
        <f t="shared" si="194"/>
        <v>0.26631281563832021</v>
      </c>
      <c r="S2106" s="1">
        <f t="shared" si="195"/>
        <v>0.21030570989213107</v>
      </c>
      <c r="T2106" s="1">
        <f t="shared" si="196"/>
        <v>0.78969429010786896</v>
      </c>
      <c r="U2106" s="1">
        <f t="shared" si="197"/>
        <v>-0.10254100214599703</v>
      </c>
      <c r="V2106" s="10">
        <f t="shared" si="192"/>
        <v>1</v>
      </c>
      <c r="W2106" s="1"/>
      <c r="X2106" s="1"/>
      <c r="Y2106" s="10"/>
      <c r="Z2106" s="12"/>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row>
    <row r="2107" spans="1:61" ht="15" thickBot="1">
      <c r="A2107" s="2">
        <v>0</v>
      </c>
      <c r="B2107" s="2">
        <v>1</v>
      </c>
      <c r="C2107" s="2">
        <v>51</v>
      </c>
      <c r="D2107" s="2">
        <v>1</v>
      </c>
      <c r="E2107" s="2">
        <v>0</v>
      </c>
      <c r="F2107" s="2">
        <v>0</v>
      </c>
      <c r="G2107" s="2">
        <v>0</v>
      </c>
      <c r="H2107" s="2">
        <v>0</v>
      </c>
      <c r="I2107" s="2">
        <v>1</v>
      </c>
      <c r="J2107" s="2">
        <v>0</v>
      </c>
      <c r="K2107" s="2">
        <v>205</v>
      </c>
      <c r="L2107" s="2">
        <v>125</v>
      </c>
      <c r="M2107" s="2">
        <v>94</v>
      </c>
      <c r="N2107" s="2">
        <v>29.11</v>
      </c>
      <c r="O2107" s="2">
        <v>72</v>
      </c>
      <c r="P2107" s="2">
        <v>90</v>
      </c>
      <c r="Q2107" s="1">
        <f t="shared" si="193"/>
        <v>-1.7250340886369333</v>
      </c>
      <c r="R2107" s="1">
        <f t="shared" si="194"/>
        <v>0.17816697819994573</v>
      </c>
      <c r="S2107" s="1">
        <f t="shared" si="195"/>
        <v>0.15122387700269524</v>
      </c>
      <c r="T2107" s="1">
        <f t="shared" si="196"/>
        <v>0.84877612299730476</v>
      </c>
      <c r="U2107" s="1">
        <f t="shared" si="197"/>
        <v>-7.1206846114689804E-2</v>
      </c>
      <c r="V2107" s="10">
        <f t="shared" si="192"/>
        <v>1</v>
      </c>
      <c r="W2107" s="1"/>
      <c r="X2107" s="1"/>
      <c r="Y2107" s="10"/>
      <c r="Z2107" s="12"/>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row>
    <row r="2108" spans="1:61" ht="15" thickBot="1">
      <c r="A2108" s="2">
        <v>0</v>
      </c>
      <c r="B2108" s="2">
        <v>1</v>
      </c>
      <c r="C2108" s="2">
        <v>48</v>
      </c>
      <c r="D2108" s="2">
        <v>3</v>
      </c>
      <c r="E2108" s="2">
        <v>0</v>
      </c>
      <c r="F2108" s="2">
        <v>0</v>
      </c>
      <c r="G2108" s="2">
        <v>0</v>
      </c>
      <c r="H2108" s="2">
        <v>0</v>
      </c>
      <c r="I2108" s="2">
        <v>0</v>
      </c>
      <c r="J2108" s="2">
        <v>0</v>
      </c>
      <c r="K2108" s="2">
        <v>243</v>
      </c>
      <c r="L2108" s="2">
        <v>116</v>
      </c>
      <c r="M2108" s="2">
        <v>82</v>
      </c>
      <c r="N2108" s="2">
        <v>26.09</v>
      </c>
      <c r="O2108" s="2">
        <v>80</v>
      </c>
      <c r="P2108" s="2">
        <v>85</v>
      </c>
      <c r="Q2108" s="1">
        <f t="shared" si="193"/>
        <v>-2.3306204969036211</v>
      </c>
      <c r="R2108" s="1">
        <f t="shared" si="194"/>
        <v>9.7235394106084297E-2</v>
      </c>
      <c r="S2108" s="1">
        <f t="shared" si="195"/>
        <v>8.8618535847817592E-2</v>
      </c>
      <c r="T2108" s="1">
        <f t="shared" si="196"/>
        <v>0.91138146415218246</v>
      </c>
      <c r="U2108" s="1">
        <f t="shared" si="197"/>
        <v>-4.02998084266942E-2</v>
      </c>
      <c r="V2108" s="10">
        <f t="shared" si="192"/>
        <v>0</v>
      </c>
      <c r="W2108" s="1"/>
      <c r="X2108" s="1"/>
      <c r="Y2108" s="10"/>
      <c r="Z2108" s="12"/>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row>
    <row r="2109" spans="1:61" ht="15" thickBot="1">
      <c r="A2109" s="2">
        <v>0</v>
      </c>
      <c r="B2109" s="2">
        <v>0</v>
      </c>
      <c r="C2109" s="2">
        <v>60</v>
      </c>
      <c r="D2109" s="2">
        <v>1</v>
      </c>
      <c r="E2109" s="2">
        <v>0</v>
      </c>
      <c r="F2109" s="2">
        <v>0</v>
      </c>
      <c r="G2109" s="2">
        <v>0</v>
      </c>
      <c r="H2109" s="2">
        <v>0</v>
      </c>
      <c r="I2109" s="2">
        <v>1</v>
      </c>
      <c r="J2109" s="2">
        <v>0</v>
      </c>
      <c r="K2109" s="2">
        <v>295</v>
      </c>
      <c r="L2109" s="2">
        <v>162</v>
      </c>
      <c r="M2109" s="2">
        <v>85</v>
      </c>
      <c r="N2109" s="2">
        <v>32.76</v>
      </c>
      <c r="O2109" s="2">
        <v>75</v>
      </c>
      <c r="P2109" s="2">
        <v>71</v>
      </c>
      <c r="Q2109" s="1">
        <f t="shared" si="193"/>
        <v>-1.0188631194028241</v>
      </c>
      <c r="R2109" s="1">
        <f t="shared" si="194"/>
        <v>0.36100512668636453</v>
      </c>
      <c r="S2109" s="1">
        <f t="shared" si="195"/>
        <v>0.26524891024128816</v>
      </c>
      <c r="T2109" s="1">
        <f t="shared" si="196"/>
        <v>0.73475108975871184</v>
      </c>
      <c r="U2109" s="1">
        <f t="shared" si="197"/>
        <v>-0.1338597611235442</v>
      </c>
      <c r="V2109" s="10">
        <f t="shared" si="192"/>
        <v>1</v>
      </c>
      <c r="W2109" s="1"/>
      <c r="X2109" s="1"/>
      <c r="Y2109" s="10"/>
      <c r="Z2109" s="12"/>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row>
    <row r="2110" spans="1:61" ht="15" thickBot="1">
      <c r="A2110" s="2">
        <v>0</v>
      </c>
      <c r="B2110" s="2">
        <v>1</v>
      </c>
      <c r="C2110" s="2">
        <v>48</v>
      </c>
      <c r="D2110" s="2">
        <v>3</v>
      </c>
      <c r="E2110" s="2">
        <v>1</v>
      </c>
      <c r="F2110" s="2">
        <v>20</v>
      </c>
      <c r="G2110" s="2">
        <v>0</v>
      </c>
      <c r="H2110" s="2">
        <v>0</v>
      </c>
      <c r="I2110" s="2">
        <v>0</v>
      </c>
      <c r="J2110" s="2">
        <v>0</v>
      </c>
      <c r="K2110" s="2">
        <v>187</v>
      </c>
      <c r="L2110" s="2">
        <v>102</v>
      </c>
      <c r="M2110" s="2">
        <v>69</v>
      </c>
      <c r="N2110" s="2">
        <v>24.24</v>
      </c>
      <c r="O2110" s="2">
        <v>68</v>
      </c>
      <c r="P2110" s="2">
        <v>72</v>
      </c>
      <c r="Q2110" s="1">
        <f t="shared" si="193"/>
        <v>-2.257216460779075</v>
      </c>
      <c r="R2110" s="1">
        <f t="shared" si="194"/>
        <v>0.10464135305565814</v>
      </c>
      <c r="S2110" s="1">
        <f t="shared" si="195"/>
        <v>9.4728802942420462E-2</v>
      </c>
      <c r="T2110" s="1">
        <f t="shared" si="196"/>
        <v>0.90527119705757952</v>
      </c>
      <c r="U2110" s="1">
        <f t="shared" si="197"/>
        <v>-4.3221297323034293E-2</v>
      </c>
      <c r="V2110" s="10">
        <f t="shared" si="192"/>
        <v>0</v>
      </c>
      <c r="W2110" s="1"/>
      <c r="X2110" s="1"/>
      <c r="Y2110" s="10"/>
      <c r="Z2110" s="12"/>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row>
    <row r="2111" spans="1:61" ht="15" thickBot="1">
      <c r="A2111" s="2">
        <v>0</v>
      </c>
      <c r="B2111" s="2">
        <v>1</v>
      </c>
      <c r="C2111" s="2">
        <v>58</v>
      </c>
      <c r="D2111" s="2">
        <v>3</v>
      </c>
      <c r="E2111" s="2">
        <v>0</v>
      </c>
      <c r="F2111" s="2">
        <v>0</v>
      </c>
      <c r="G2111" s="2">
        <v>0</v>
      </c>
      <c r="H2111" s="2">
        <v>0</v>
      </c>
      <c r="I2111" s="2">
        <v>0</v>
      </c>
      <c r="J2111" s="2">
        <v>0</v>
      </c>
      <c r="K2111" s="2">
        <v>189</v>
      </c>
      <c r="L2111" s="2">
        <v>136</v>
      </c>
      <c r="M2111" s="2">
        <v>86</v>
      </c>
      <c r="N2111" s="2">
        <v>23.97</v>
      </c>
      <c r="O2111" s="2">
        <v>71</v>
      </c>
      <c r="P2111" s="2">
        <v>60</v>
      </c>
      <c r="Q2111" s="1">
        <f t="shared" si="193"/>
        <v>-1.692817051250108</v>
      </c>
      <c r="R2111" s="1">
        <f t="shared" si="194"/>
        <v>0.18400045450320135</v>
      </c>
      <c r="S2111" s="1">
        <f t="shared" si="195"/>
        <v>0.15540572962060786</v>
      </c>
      <c r="T2111" s="1">
        <f t="shared" si="196"/>
        <v>0.84459427037939216</v>
      </c>
      <c r="U2111" s="1">
        <f t="shared" si="197"/>
        <v>-7.335186909990303E-2</v>
      </c>
      <c r="V2111" s="10">
        <f t="shared" si="192"/>
        <v>1</v>
      </c>
      <c r="W2111" s="1"/>
      <c r="X2111" s="1"/>
      <c r="Y2111" s="10"/>
      <c r="Z2111" s="12"/>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row>
    <row r="2112" spans="1:61" ht="15" thickBot="1">
      <c r="A2112" s="2">
        <v>0</v>
      </c>
      <c r="B2112" s="2">
        <v>0</v>
      </c>
      <c r="C2112" s="2">
        <v>44</v>
      </c>
      <c r="D2112" s="2">
        <v>1</v>
      </c>
      <c r="E2112" s="2">
        <v>0</v>
      </c>
      <c r="F2112" s="2">
        <v>0</v>
      </c>
      <c r="G2112" s="2">
        <v>0</v>
      </c>
      <c r="H2112" s="2">
        <v>0</v>
      </c>
      <c r="I2112" s="2">
        <v>0</v>
      </c>
      <c r="J2112" s="2">
        <v>0</v>
      </c>
      <c r="K2112" s="2">
        <v>242</v>
      </c>
      <c r="L2112" s="2">
        <v>124</v>
      </c>
      <c r="M2112" s="2">
        <v>72.5</v>
      </c>
      <c r="N2112" s="2">
        <v>23.07</v>
      </c>
      <c r="O2112" s="2">
        <v>67</v>
      </c>
      <c r="P2112" s="2">
        <v>83</v>
      </c>
      <c r="Q2112" s="1">
        <f t="shared" si="193"/>
        <v>-2.880549440409383</v>
      </c>
      <c r="R2112" s="1">
        <f t="shared" si="194"/>
        <v>5.610392859862471E-2</v>
      </c>
      <c r="S2112" s="1">
        <f t="shared" si="195"/>
        <v>5.3123491996730533E-2</v>
      </c>
      <c r="T2112" s="1">
        <f t="shared" si="196"/>
        <v>0.9468765080032695</v>
      </c>
      <c r="U2112" s="1">
        <f t="shared" si="197"/>
        <v>-2.3706658156106973E-2</v>
      </c>
      <c r="V2112" s="10">
        <f t="shared" si="192"/>
        <v>0</v>
      </c>
      <c r="W2112" s="1"/>
      <c r="X2112" s="1"/>
      <c r="Y2112" s="10"/>
      <c r="Z2112" s="12"/>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row>
    <row r="2113" spans="1:61" ht="15" thickBot="1">
      <c r="A2113" s="2">
        <v>0</v>
      </c>
      <c r="B2113" s="2">
        <v>0</v>
      </c>
      <c r="C2113" s="2">
        <v>39</v>
      </c>
      <c r="D2113" s="2">
        <v>2</v>
      </c>
      <c r="E2113" s="2">
        <v>1</v>
      </c>
      <c r="F2113" s="2">
        <v>20</v>
      </c>
      <c r="G2113" s="2">
        <v>0</v>
      </c>
      <c r="H2113" s="2">
        <v>0</v>
      </c>
      <c r="I2113" s="2">
        <v>0</v>
      </c>
      <c r="J2113" s="2">
        <v>0</v>
      </c>
      <c r="K2113" s="2">
        <v>236</v>
      </c>
      <c r="L2113" s="2">
        <v>127</v>
      </c>
      <c r="M2113" s="2">
        <v>78</v>
      </c>
      <c r="N2113" s="2">
        <v>17.510000000000002</v>
      </c>
      <c r="O2113" s="2">
        <v>75</v>
      </c>
      <c r="P2113" s="2">
        <v>76</v>
      </c>
      <c r="Q2113" s="1">
        <f t="shared" si="193"/>
        <v>-2.9193763377545627</v>
      </c>
      <c r="R2113" s="1">
        <f t="shared" si="194"/>
        <v>5.3967334195941102E-2</v>
      </c>
      <c r="S2113" s="1">
        <f t="shared" si="195"/>
        <v>5.1203991286041264E-2</v>
      </c>
      <c r="T2113" s="1">
        <f t="shared" si="196"/>
        <v>0.94879600871395875</v>
      </c>
      <c r="U2113" s="1">
        <f t="shared" si="197"/>
        <v>-2.2827150916099846E-2</v>
      </c>
      <c r="V2113" s="10">
        <f t="shared" si="192"/>
        <v>0</v>
      </c>
      <c r="W2113" s="1"/>
      <c r="X2113" s="1"/>
      <c r="Y2113" s="10"/>
      <c r="Z2113" s="12"/>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row>
    <row r="2114" spans="1:61" ht="15" thickBot="1">
      <c r="A2114" s="2">
        <v>0</v>
      </c>
      <c r="B2114" s="2">
        <v>0</v>
      </c>
      <c r="C2114" s="2">
        <v>37</v>
      </c>
      <c r="D2114" s="2">
        <v>2</v>
      </c>
      <c r="E2114" s="2">
        <v>1</v>
      </c>
      <c r="F2114" s="2">
        <v>9</v>
      </c>
      <c r="G2114" s="2">
        <v>0</v>
      </c>
      <c r="H2114" s="2">
        <v>0</v>
      </c>
      <c r="I2114" s="2">
        <v>0</v>
      </c>
      <c r="J2114" s="2">
        <v>0</v>
      </c>
      <c r="K2114" s="2">
        <v>185</v>
      </c>
      <c r="L2114" s="2">
        <v>115</v>
      </c>
      <c r="M2114" s="2">
        <v>76</v>
      </c>
      <c r="N2114" s="2">
        <v>23.55</v>
      </c>
      <c r="O2114" s="2">
        <v>85</v>
      </c>
      <c r="P2114" s="2">
        <v>80</v>
      </c>
      <c r="Q2114" s="1">
        <f t="shared" si="193"/>
        <v>-3.4999001886908223</v>
      </c>
      <c r="R2114" s="1">
        <f t="shared" si="194"/>
        <v>3.0200397613114285E-2</v>
      </c>
      <c r="S2114" s="1">
        <f t="shared" si="195"/>
        <v>2.9315070818343704E-2</v>
      </c>
      <c r="T2114" s="1">
        <f t="shared" si="196"/>
        <v>0.97068492918165628</v>
      </c>
      <c r="U2114" s="1">
        <f t="shared" si="197"/>
        <v>-1.2921713163612895E-2</v>
      </c>
      <c r="V2114" s="10">
        <f t="shared" si="192"/>
        <v>0</v>
      </c>
      <c r="W2114" s="1"/>
      <c r="X2114" s="1"/>
      <c r="Y2114" s="10"/>
      <c r="Z2114" s="12"/>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row>
    <row r="2115" spans="1:61" ht="15" thickBot="1">
      <c r="A2115" s="2">
        <v>0</v>
      </c>
      <c r="B2115" s="2">
        <v>1</v>
      </c>
      <c r="C2115" s="2">
        <v>56</v>
      </c>
      <c r="D2115" s="2">
        <v>2</v>
      </c>
      <c r="E2115" s="2">
        <v>1</v>
      </c>
      <c r="F2115" s="2">
        <v>20</v>
      </c>
      <c r="G2115" s="2">
        <v>0</v>
      </c>
      <c r="H2115" s="2">
        <v>0</v>
      </c>
      <c r="I2115" s="2">
        <v>0</v>
      </c>
      <c r="J2115" s="2">
        <v>0</v>
      </c>
      <c r="K2115" s="2">
        <v>270</v>
      </c>
      <c r="L2115" s="2">
        <v>109</v>
      </c>
      <c r="M2115" s="2">
        <v>75</v>
      </c>
      <c r="N2115" s="2">
        <v>24.58</v>
      </c>
      <c r="O2115" s="2">
        <v>67</v>
      </c>
      <c r="P2115" s="2">
        <v>64</v>
      </c>
      <c r="Q2115" s="1">
        <f t="shared" si="193"/>
        <v>-1.4808248416148544</v>
      </c>
      <c r="R2115" s="1">
        <f t="shared" si="194"/>
        <v>0.22745000076224625</v>
      </c>
      <c r="S2115" s="1">
        <f t="shared" si="195"/>
        <v>0.18530286416636102</v>
      </c>
      <c r="T2115" s="1">
        <f t="shared" si="196"/>
        <v>0.81469713583363901</v>
      </c>
      <c r="U2115" s="1">
        <f t="shared" si="197"/>
        <v>-8.9003810501474975E-2</v>
      </c>
      <c r="V2115" s="10">
        <f t="shared" si="192"/>
        <v>1</v>
      </c>
      <c r="W2115" s="1"/>
      <c r="X2115" s="1"/>
      <c r="Y2115" s="10"/>
      <c r="Z2115" s="12"/>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row>
    <row r="2116" spans="1:61" ht="15" thickBot="1">
      <c r="A2116" s="2">
        <v>0</v>
      </c>
      <c r="B2116" s="2">
        <v>1</v>
      </c>
      <c r="C2116" s="2">
        <v>59</v>
      </c>
      <c r="D2116" s="2">
        <v>3</v>
      </c>
      <c r="E2116" s="2">
        <v>0</v>
      </c>
      <c r="F2116" s="2">
        <v>0</v>
      </c>
      <c r="G2116" s="2">
        <v>0</v>
      </c>
      <c r="H2116" s="2">
        <v>0</v>
      </c>
      <c r="I2116" s="2">
        <v>1</v>
      </c>
      <c r="J2116" s="2">
        <v>0</v>
      </c>
      <c r="K2116" s="2">
        <v>285</v>
      </c>
      <c r="L2116" s="2">
        <v>128</v>
      </c>
      <c r="M2116" s="2">
        <v>91</v>
      </c>
      <c r="N2116" s="2">
        <v>28.23</v>
      </c>
      <c r="O2116" s="2">
        <v>70</v>
      </c>
      <c r="P2116" s="2">
        <v>80</v>
      </c>
      <c r="Q2116" s="1">
        <f t="shared" si="193"/>
        <v>-1.13857421219305</v>
      </c>
      <c r="R2116" s="1">
        <f t="shared" si="194"/>
        <v>0.32027534110797817</v>
      </c>
      <c r="S2116" s="1">
        <f t="shared" si="195"/>
        <v>0.24258223352047334</v>
      </c>
      <c r="T2116" s="1">
        <f t="shared" si="196"/>
        <v>0.75741776647952663</v>
      </c>
      <c r="U2116" s="1">
        <f t="shared" si="197"/>
        <v>-0.12066451200430506</v>
      </c>
      <c r="V2116" s="10">
        <f t="shared" si="192"/>
        <v>1</v>
      </c>
      <c r="W2116" s="1"/>
      <c r="X2116" s="1"/>
      <c r="Y2116" s="10"/>
      <c r="Z2116" s="12"/>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row>
    <row r="2117" spans="1:61" ht="15" thickBot="1">
      <c r="A2117" s="2">
        <v>0</v>
      </c>
      <c r="B2117" s="2">
        <v>0</v>
      </c>
      <c r="C2117" s="2">
        <v>53</v>
      </c>
      <c r="D2117" s="2">
        <v>2</v>
      </c>
      <c r="E2117" s="2">
        <v>0</v>
      </c>
      <c r="F2117" s="2">
        <v>0</v>
      </c>
      <c r="G2117" s="2">
        <v>0</v>
      </c>
      <c r="H2117" s="2">
        <v>0</v>
      </c>
      <c r="I2117" s="2">
        <v>1</v>
      </c>
      <c r="J2117" s="2">
        <v>0</v>
      </c>
      <c r="K2117" s="2">
        <v>185</v>
      </c>
      <c r="L2117" s="2">
        <v>202.5</v>
      </c>
      <c r="M2117" s="2">
        <v>85</v>
      </c>
      <c r="N2117" s="2">
        <v>24.65</v>
      </c>
      <c r="O2117" s="2">
        <v>107</v>
      </c>
      <c r="P2117" s="2">
        <v>104</v>
      </c>
      <c r="Q2117" s="1">
        <f t="shared" si="193"/>
        <v>-1.0638342995554275</v>
      </c>
      <c r="R2117" s="1">
        <f t="shared" si="194"/>
        <v>0.34512993848983475</v>
      </c>
      <c r="S2117" s="1">
        <f t="shared" si="195"/>
        <v>0.25657739718239342</v>
      </c>
      <c r="T2117" s="1">
        <f t="shared" si="196"/>
        <v>0.74342260281760653</v>
      </c>
      <c r="U2117" s="1">
        <f t="shared" si="197"/>
        <v>-0.12876423886884453</v>
      </c>
      <c r="V2117" s="10">
        <f t="shared" si="192"/>
        <v>1</v>
      </c>
      <c r="W2117" s="1"/>
      <c r="X2117" s="1"/>
      <c r="Y2117" s="10"/>
      <c r="Z2117" s="12"/>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row>
    <row r="2118" spans="1:61" ht="15" thickBot="1">
      <c r="A2118" s="2">
        <v>1</v>
      </c>
      <c r="B2118" s="2">
        <v>1</v>
      </c>
      <c r="C2118" s="2">
        <v>59</v>
      </c>
      <c r="D2118" s="2">
        <v>2</v>
      </c>
      <c r="E2118" s="2">
        <v>0</v>
      </c>
      <c r="F2118" s="2">
        <v>0</v>
      </c>
      <c r="G2118" s="2">
        <v>0</v>
      </c>
      <c r="H2118" s="2">
        <v>0</v>
      </c>
      <c r="I2118" s="2">
        <v>0</v>
      </c>
      <c r="J2118" s="2">
        <v>0</v>
      </c>
      <c r="K2118" s="2">
        <v>299</v>
      </c>
      <c r="L2118" s="2">
        <v>120.5</v>
      </c>
      <c r="M2118" s="2">
        <v>78</v>
      </c>
      <c r="N2118" s="2">
        <v>25.45</v>
      </c>
      <c r="O2118" s="2">
        <v>60</v>
      </c>
      <c r="P2118" s="2">
        <v>100</v>
      </c>
      <c r="Q2118" s="1">
        <f t="shared" si="193"/>
        <v>-1.2039707875795003</v>
      </c>
      <c r="R2118" s="1">
        <f t="shared" si="194"/>
        <v>0.30000060502454079</v>
      </c>
      <c r="S2118" s="1">
        <f t="shared" si="195"/>
        <v>0.23076958877175102</v>
      </c>
      <c r="T2118" s="1">
        <f t="shared" si="196"/>
        <v>0.23076958877175102</v>
      </c>
      <c r="U2118" s="1">
        <f t="shared" si="197"/>
        <v>-0.63682142384744767</v>
      </c>
      <c r="V2118" s="10">
        <f t="shared" si="192"/>
        <v>1</v>
      </c>
      <c r="W2118" s="1"/>
      <c r="X2118" s="1"/>
      <c r="Y2118" s="10"/>
      <c r="Z2118" s="12"/>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8"/>
    </row>
    <row r="2119" spans="1:61" ht="15" thickBot="1">
      <c r="A2119" s="2">
        <v>1</v>
      </c>
      <c r="B2119" s="2">
        <v>1</v>
      </c>
      <c r="C2119" s="2">
        <v>65</v>
      </c>
      <c r="D2119" s="2">
        <v>1</v>
      </c>
      <c r="E2119" s="2">
        <v>0</v>
      </c>
      <c r="F2119" s="2">
        <v>0</v>
      </c>
      <c r="G2119" s="2">
        <v>0</v>
      </c>
      <c r="H2119" s="2">
        <v>1</v>
      </c>
      <c r="I2119" s="2">
        <v>1</v>
      </c>
      <c r="J2119" s="2">
        <v>0</v>
      </c>
      <c r="K2119" s="2">
        <v>266</v>
      </c>
      <c r="L2119" s="2">
        <v>140</v>
      </c>
      <c r="M2119" s="2">
        <v>100</v>
      </c>
      <c r="N2119" s="2">
        <v>29.36</v>
      </c>
      <c r="O2119" s="2">
        <v>80</v>
      </c>
      <c r="P2119" s="2">
        <v>77</v>
      </c>
      <c r="Q2119" s="1">
        <f t="shared" si="193"/>
        <v>8.2167059266764042E-2</v>
      </c>
      <c r="R2119" s="1">
        <f t="shared" si="194"/>
        <v>1.0856371604289712</v>
      </c>
      <c r="S2119" s="1">
        <f t="shared" si="195"/>
        <v>0.52053021543099032</v>
      </c>
      <c r="T2119" s="1">
        <f t="shared" si="196"/>
        <v>0.52053021543099032</v>
      </c>
      <c r="U2119" s="1">
        <f t="shared" si="197"/>
        <v>-0.28355405575175524</v>
      </c>
      <c r="V2119" s="10">
        <f t="shared" ref="V2119:V2182" si="198">IF(S2119&gt;0.1,1,0)</f>
        <v>1</v>
      </c>
      <c r="W2119" s="1"/>
      <c r="X2119" s="1"/>
      <c r="Y2119" s="10"/>
      <c r="Z2119" s="12"/>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row>
    <row r="2120" spans="1:61" ht="15" thickBot="1">
      <c r="A2120" s="2">
        <v>0</v>
      </c>
      <c r="B2120" s="2">
        <v>0</v>
      </c>
      <c r="C2120" s="2">
        <v>58</v>
      </c>
      <c r="D2120" s="2">
        <v>1</v>
      </c>
      <c r="E2120" s="2">
        <v>0</v>
      </c>
      <c r="F2120" s="2">
        <v>0</v>
      </c>
      <c r="G2120" s="2">
        <v>1</v>
      </c>
      <c r="H2120" s="2">
        <v>0</v>
      </c>
      <c r="I2120" s="2">
        <v>1</v>
      </c>
      <c r="J2120" s="2">
        <v>0</v>
      </c>
      <c r="K2120" s="2">
        <v>290</v>
      </c>
      <c r="L2120" s="2">
        <v>145</v>
      </c>
      <c r="M2120" s="2">
        <v>88</v>
      </c>
      <c r="N2120" s="2">
        <v>36.65</v>
      </c>
      <c r="O2120" s="2">
        <v>60</v>
      </c>
      <c r="P2120" s="2">
        <v>86</v>
      </c>
      <c r="Q2120" s="1">
        <f t="shared" ref="Q2120:Q2183" si="199">A$2+SUMPRODUCT($B$2:$P$2,B2120:P2120)</f>
        <v>-1.0894124493736133</v>
      </c>
      <c r="R2120" s="1">
        <f t="shared" ref="R2120:R2183" si="200">EXP(Q2120)</f>
        <v>0.33641409596319244</v>
      </c>
      <c r="S2120" s="1">
        <f t="shared" ref="S2120:S2183" si="201">R2120/(1+R2120)</f>
        <v>0.25172893415250086</v>
      </c>
      <c r="T2120" s="1">
        <f t="shared" ref="T2120:T2183" si="202">IF(A2120=1,S2120,1-S2120)</f>
        <v>0.74827106584749914</v>
      </c>
      <c r="U2120" s="1">
        <f t="shared" ref="U2120:U2183" si="203">LOG(T2120)</f>
        <v>-0.12594104775533818</v>
      </c>
      <c r="V2120" s="10">
        <f t="shared" si="198"/>
        <v>1</v>
      </c>
      <c r="W2120" s="1"/>
      <c r="X2120" s="1"/>
      <c r="Y2120" s="10"/>
      <c r="Z2120" s="12"/>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row>
    <row r="2121" spans="1:61" ht="15" thickBot="1">
      <c r="A2121" s="2">
        <v>0</v>
      </c>
      <c r="B2121" s="2">
        <v>0</v>
      </c>
      <c r="C2121" s="2">
        <v>40</v>
      </c>
      <c r="D2121" s="2">
        <v>2</v>
      </c>
      <c r="E2121" s="2">
        <v>1</v>
      </c>
      <c r="F2121" s="2">
        <v>20</v>
      </c>
      <c r="G2121" s="2">
        <v>0</v>
      </c>
      <c r="H2121" s="2">
        <v>0</v>
      </c>
      <c r="I2121" s="2">
        <v>0</v>
      </c>
      <c r="J2121" s="2">
        <v>0</v>
      </c>
      <c r="K2121" s="2">
        <v>261</v>
      </c>
      <c r="L2121" s="2">
        <v>112</v>
      </c>
      <c r="M2121" s="2">
        <v>67</v>
      </c>
      <c r="N2121" s="2">
        <v>21.83</v>
      </c>
      <c r="O2121" s="2">
        <v>75</v>
      </c>
      <c r="P2121" s="2">
        <v>61</v>
      </c>
      <c r="Q2121" s="1">
        <f t="shared" si="199"/>
        <v>-3.0604338044609944</v>
      </c>
      <c r="R2121" s="1">
        <f t="shared" si="200"/>
        <v>4.6867359539809611E-2</v>
      </c>
      <c r="S2121" s="1">
        <f t="shared" si="201"/>
        <v>4.476914779386372E-2</v>
      </c>
      <c r="T2121" s="1">
        <f t="shared" si="202"/>
        <v>0.95523085220613624</v>
      </c>
      <c r="U2121" s="1">
        <f t="shared" si="203"/>
        <v>-1.9891659072226515E-2</v>
      </c>
      <c r="V2121" s="10">
        <f t="shared" si="198"/>
        <v>0</v>
      </c>
      <c r="W2121" s="1"/>
      <c r="X2121" s="1"/>
      <c r="Y2121" s="10"/>
      <c r="Z2121" s="12"/>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row>
    <row r="2122" spans="1:61" ht="15" thickBot="1">
      <c r="A2122" s="2">
        <v>0</v>
      </c>
      <c r="B2122" s="2">
        <v>1</v>
      </c>
      <c r="C2122" s="2">
        <v>37</v>
      </c>
      <c r="D2122" s="2">
        <v>2</v>
      </c>
      <c r="E2122" s="2">
        <v>1</v>
      </c>
      <c r="F2122" s="2">
        <v>9</v>
      </c>
      <c r="G2122" s="2">
        <v>0</v>
      </c>
      <c r="H2122" s="2">
        <v>0</v>
      </c>
      <c r="I2122" s="2">
        <v>0</v>
      </c>
      <c r="J2122" s="2">
        <v>0</v>
      </c>
      <c r="K2122" s="2">
        <v>237</v>
      </c>
      <c r="L2122" s="2">
        <v>102</v>
      </c>
      <c r="M2122" s="2">
        <v>72</v>
      </c>
      <c r="N2122" s="2">
        <v>19.68</v>
      </c>
      <c r="O2122" s="2">
        <v>67</v>
      </c>
      <c r="P2122" s="2">
        <v>83</v>
      </c>
      <c r="Q2122" s="1">
        <f t="shared" si="199"/>
        <v>-2.9516550579226166</v>
      </c>
      <c r="R2122" s="1">
        <f t="shared" si="200"/>
        <v>5.2253152348802838E-2</v>
      </c>
      <c r="S2122" s="1">
        <f t="shared" si="201"/>
        <v>4.96583471688017E-2</v>
      </c>
      <c r="T2122" s="1">
        <f t="shared" si="202"/>
        <v>0.95034165283119831</v>
      </c>
      <c r="U2122" s="1">
        <f t="shared" si="203"/>
        <v>-2.2120235485053447E-2</v>
      </c>
      <c r="V2122" s="10">
        <f t="shared" si="198"/>
        <v>0</v>
      </c>
      <c r="W2122" s="1"/>
      <c r="X2122" s="1"/>
      <c r="Y2122" s="10"/>
      <c r="Z2122" s="12"/>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row>
    <row r="2123" spans="1:61" ht="15" thickBot="1">
      <c r="A2123" s="2">
        <v>0</v>
      </c>
      <c r="B2123" s="2">
        <v>1</v>
      </c>
      <c r="C2123" s="2">
        <v>64</v>
      </c>
      <c r="D2123" s="2">
        <v>1</v>
      </c>
      <c r="E2123" s="2">
        <v>0</v>
      </c>
      <c r="F2123" s="2">
        <v>0</v>
      </c>
      <c r="G2123" s="2">
        <v>0</v>
      </c>
      <c r="H2123" s="2">
        <v>0</v>
      </c>
      <c r="I2123" s="2">
        <v>1</v>
      </c>
      <c r="J2123" s="2">
        <v>0</v>
      </c>
      <c r="K2123" s="2">
        <v>189</v>
      </c>
      <c r="L2123" s="2">
        <v>156</v>
      </c>
      <c r="M2123" s="2">
        <v>69</v>
      </c>
      <c r="N2123" s="2">
        <v>21.68</v>
      </c>
      <c r="O2123" s="2">
        <v>66</v>
      </c>
      <c r="P2123" s="2">
        <v>100</v>
      </c>
      <c r="Q2123" s="1">
        <f t="shared" si="199"/>
        <v>-0.31488919609743871</v>
      </c>
      <c r="R2123" s="1">
        <f t="shared" si="200"/>
        <v>0.72986974220453027</v>
      </c>
      <c r="S2123" s="1">
        <f t="shared" si="201"/>
        <v>0.42192179237402633</v>
      </c>
      <c r="T2123" s="1">
        <f t="shared" si="202"/>
        <v>0.57807820762597362</v>
      </c>
      <c r="U2123" s="1">
        <f t="shared" si="203"/>
        <v>-0.23801340233596846</v>
      </c>
      <c r="V2123" s="10">
        <f t="shared" si="198"/>
        <v>1</v>
      </c>
      <c r="W2123" s="1"/>
      <c r="X2123" s="1"/>
      <c r="Y2123" s="10"/>
      <c r="Z2123" s="12"/>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8"/>
      <c r="BI2123" s="8"/>
    </row>
    <row r="2124" spans="1:61" ht="15" thickBot="1">
      <c r="A2124" s="2">
        <v>0</v>
      </c>
      <c r="B2124" s="2">
        <v>1</v>
      </c>
      <c r="C2124" s="2">
        <v>62</v>
      </c>
      <c r="D2124" s="2">
        <v>1</v>
      </c>
      <c r="E2124" s="2">
        <v>0</v>
      </c>
      <c r="F2124" s="2">
        <v>0</v>
      </c>
      <c r="G2124" s="2">
        <v>1</v>
      </c>
      <c r="H2124" s="2">
        <v>0</v>
      </c>
      <c r="I2124" s="2">
        <v>1</v>
      </c>
      <c r="J2124" s="2">
        <v>0</v>
      </c>
      <c r="K2124" s="2">
        <v>208</v>
      </c>
      <c r="L2124" s="2">
        <v>140</v>
      </c>
      <c r="M2124" s="2">
        <v>97.5</v>
      </c>
      <c r="N2124" s="2">
        <v>27.27</v>
      </c>
      <c r="O2124" s="2">
        <v>70</v>
      </c>
      <c r="P2124" s="2">
        <v>121</v>
      </c>
      <c r="Q2124" s="1">
        <f t="shared" si="199"/>
        <v>-0.42930157909412525</v>
      </c>
      <c r="R2124" s="1">
        <f t="shared" si="200"/>
        <v>0.65096358256796438</v>
      </c>
      <c r="S2124" s="1">
        <f t="shared" si="201"/>
        <v>0.39429312035789044</v>
      </c>
      <c r="T2124" s="1">
        <f t="shared" si="202"/>
        <v>0.60570687964210956</v>
      </c>
      <c r="U2124" s="1">
        <f t="shared" si="203"/>
        <v>-0.2177374935752027</v>
      </c>
      <c r="V2124" s="10">
        <f t="shared" si="198"/>
        <v>1</v>
      </c>
      <c r="W2124" s="1"/>
      <c r="X2124" s="1"/>
      <c r="Y2124" s="10"/>
      <c r="Z2124" s="12"/>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row>
    <row r="2125" spans="1:61" ht="15" thickBot="1">
      <c r="A2125" s="2">
        <v>1</v>
      </c>
      <c r="B2125" s="2">
        <v>1</v>
      </c>
      <c r="C2125" s="2">
        <v>48</v>
      </c>
      <c r="D2125" s="2">
        <v>4</v>
      </c>
      <c r="E2125" s="2">
        <v>1</v>
      </c>
      <c r="F2125" s="2">
        <v>20</v>
      </c>
      <c r="G2125" s="2">
        <v>0</v>
      </c>
      <c r="H2125" s="2">
        <v>0</v>
      </c>
      <c r="I2125" s="2">
        <v>1</v>
      </c>
      <c r="J2125" s="2">
        <v>0</v>
      </c>
      <c r="K2125" s="2">
        <v>259</v>
      </c>
      <c r="L2125" s="2">
        <v>135</v>
      </c>
      <c r="M2125" s="2">
        <v>90</v>
      </c>
      <c r="N2125" s="2">
        <v>20.72</v>
      </c>
      <c r="O2125" s="2">
        <v>102</v>
      </c>
      <c r="P2125" s="2">
        <v>81</v>
      </c>
      <c r="Q2125" s="1">
        <f t="shared" si="199"/>
        <v>-1.5491500947345687</v>
      </c>
      <c r="R2125" s="1">
        <f t="shared" si="200"/>
        <v>0.21242844117648771</v>
      </c>
      <c r="S2125" s="1">
        <f t="shared" si="201"/>
        <v>0.17520905478789034</v>
      </c>
      <c r="T2125" s="1">
        <f t="shared" si="202"/>
        <v>0.17520905478789034</v>
      </c>
      <c r="U2125" s="1">
        <f t="shared" si="203"/>
        <v>-0.75644345328894469</v>
      </c>
      <c r="V2125" s="10">
        <f t="shared" si="198"/>
        <v>1</v>
      </c>
      <c r="W2125" s="1"/>
      <c r="X2125" s="1"/>
      <c r="Y2125" s="10"/>
      <c r="Z2125" s="12"/>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row>
    <row r="2126" spans="1:61" ht="15" thickBot="1">
      <c r="A2126" s="2">
        <v>0</v>
      </c>
      <c r="B2126" s="2">
        <v>1</v>
      </c>
      <c r="C2126" s="2">
        <v>37</v>
      </c>
      <c r="D2126" s="2">
        <v>4</v>
      </c>
      <c r="E2126" s="2">
        <v>1</v>
      </c>
      <c r="F2126" s="2">
        <v>16</v>
      </c>
      <c r="G2126" s="2">
        <v>0</v>
      </c>
      <c r="H2126" s="2">
        <v>0</v>
      </c>
      <c r="I2126" s="2">
        <v>0</v>
      </c>
      <c r="J2126" s="2">
        <v>0</v>
      </c>
      <c r="K2126" s="2">
        <v>212</v>
      </c>
      <c r="L2126" s="2">
        <v>120</v>
      </c>
      <c r="M2126" s="2">
        <v>72</v>
      </c>
      <c r="N2126" s="2">
        <v>23.51</v>
      </c>
      <c r="O2126" s="2">
        <v>75</v>
      </c>
      <c r="P2126" s="2">
        <v>80</v>
      </c>
      <c r="Q2126" s="1">
        <f t="shared" si="199"/>
        <v>-2.7227045948623934</v>
      </c>
      <c r="R2126" s="1">
        <f t="shared" si="200"/>
        <v>6.5696830618385327E-2</v>
      </c>
      <c r="S2126" s="1">
        <f t="shared" si="201"/>
        <v>6.164682931473469E-2</v>
      </c>
      <c r="T2126" s="1">
        <f t="shared" si="202"/>
        <v>0.93835317068526536</v>
      </c>
      <c r="U2126" s="1">
        <f t="shared" si="203"/>
        <v>-2.7633674187984941E-2</v>
      </c>
      <c r="V2126" s="10">
        <f t="shared" si="198"/>
        <v>0</v>
      </c>
      <c r="W2126" s="1"/>
      <c r="X2126" s="1"/>
      <c r="Y2126" s="10"/>
      <c r="Z2126" s="12"/>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row>
    <row r="2127" spans="1:61" ht="15" thickBot="1">
      <c r="A2127" s="2">
        <v>1</v>
      </c>
      <c r="B2127" s="2">
        <v>1</v>
      </c>
      <c r="C2127" s="2">
        <v>52</v>
      </c>
      <c r="D2127" s="2">
        <v>2</v>
      </c>
      <c r="E2127" s="2">
        <v>0</v>
      </c>
      <c r="F2127" s="2">
        <v>0</v>
      </c>
      <c r="G2127" s="2">
        <v>0</v>
      </c>
      <c r="H2127" s="2">
        <v>1</v>
      </c>
      <c r="I2127" s="2">
        <v>0</v>
      </c>
      <c r="J2127" s="2">
        <v>0</v>
      </c>
      <c r="K2127" s="2">
        <v>202</v>
      </c>
      <c r="L2127" s="2">
        <v>136</v>
      </c>
      <c r="M2127" s="2">
        <v>94</v>
      </c>
      <c r="N2127" s="2">
        <v>29.93</v>
      </c>
      <c r="O2127" s="2">
        <v>83</v>
      </c>
      <c r="P2127" s="2">
        <v>67</v>
      </c>
      <c r="Q2127" s="1">
        <f t="shared" si="199"/>
        <v>-1.2898770696310535</v>
      </c>
      <c r="R2127" s="1">
        <f t="shared" si="200"/>
        <v>0.2753046243086919</v>
      </c>
      <c r="S2127" s="1">
        <f t="shared" si="201"/>
        <v>0.21587361878964964</v>
      </c>
      <c r="T2127" s="1">
        <f t="shared" si="202"/>
        <v>0.21587361878964964</v>
      </c>
      <c r="U2127" s="1">
        <f t="shared" si="203"/>
        <v>-0.6658004281341664</v>
      </c>
      <c r="V2127" s="10">
        <f t="shared" si="198"/>
        <v>1</v>
      </c>
      <c r="W2127" s="1"/>
      <c r="X2127" s="1"/>
      <c r="Y2127" s="10"/>
      <c r="Z2127" s="12"/>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row>
    <row r="2128" spans="1:61" ht="15" thickBot="1">
      <c r="A2128" s="2">
        <v>0</v>
      </c>
      <c r="B2128" s="2">
        <v>1</v>
      </c>
      <c r="C2128" s="2">
        <v>51</v>
      </c>
      <c r="D2128" s="2">
        <v>2</v>
      </c>
      <c r="E2128" s="2">
        <v>1</v>
      </c>
      <c r="F2128" s="2">
        <v>20</v>
      </c>
      <c r="G2128" s="2">
        <v>0</v>
      </c>
      <c r="H2128" s="2">
        <v>0</v>
      </c>
      <c r="I2128" s="2">
        <v>0</v>
      </c>
      <c r="J2128" s="2">
        <v>0</v>
      </c>
      <c r="K2128" s="2">
        <v>227</v>
      </c>
      <c r="L2128" s="2">
        <v>139</v>
      </c>
      <c r="M2128" s="2">
        <v>74</v>
      </c>
      <c r="N2128" s="2">
        <v>29.29</v>
      </c>
      <c r="O2128" s="2">
        <v>80</v>
      </c>
      <c r="P2128" s="2">
        <v>67</v>
      </c>
      <c r="Q2128" s="1">
        <f t="shared" si="199"/>
        <v>-1.4213894005790886</v>
      </c>
      <c r="R2128" s="1">
        <f t="shared" si="200"/>
        <v>0.24137841250044587</v>
      </c>
      <c r="S2128" s="1">
        <f t="shared" si="201"/>
        <v>0.19444386181506854</v>
      </c>
      <c r="T2128" s="1">
        <f t="shared" si="202"/>
        <v>0.80555613818493144</v>
      </c>
      <c r="U2128" s="1">
        <f t="shared" si="203"/>
        <v>-9.3904188758857671E-2</v>
      </c>
      <c r="V2128" s="10">
        <f t="shared" si="198"/>
        <v>1</v>
      </c>
      <c r="W2128" s="1"/>
      <c r="X2128" s="1"/>
      <c r="Y2128" s="10"/>
      <c r="Z2128" s="12"/>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row>
    <row r="2129" spans="1:61" ht="15" thickBot="1">
      <c r="A2129" s="2">
        <v>0</v>
      </c>
      <c r="B2129" s="2">
        <v>0</v>
      </c>
      <c r="C2129" s="2">
        <v>66</v>
      </c>
      <c r="D2129" s="2">
        <v>1</v>
      </c>
      <c r="E2129" s="2">
        <v>1</v>
      </c>
      <c r="F2129" s="2">
        <v>1</v>
      </c>
      <c r="G2129" s="2">
        <v>1</v>
      </c>
      <c r="H2129" s="2">
        <v>0</v>
      </c>
      <c r="I2129" s="2">
        <v>1</v>
      </c>
      <c r="J2129" s="2">
        <v>0</v>
      </c>
      <c r="K2129" s="2">
        <v>261</v>
      </c>
      <c r="L2129" s="2">
        <v>154</v>
      </c>
      <c r="M2129" s="2">
        <v>97</v>
      </c>
      <c r="N2129" s="2">
        <v>32.6</v>
      </c>
      <c r="O2129" s="2">
        <v>70</v>
      </c>
      <c r="P2129" s="2">
        <v>81</v>
      </c>
      <c r="Q2129" s="1">
        <f t="shared" si="199"/>
        <v>-0.55398532559226776</v>
      </c>
      <c r="R2129" s="1">
        <f t="shared" si="200"/>
        <v>0.57465505325015021</v>
      </c>
      <c r="S2129" s="1">
        <f t="shared" si="201"/>
        <v>0.36494027823048575</v>
      </c>
      <c r="T2129" s="1">
        <f t="shared" si="202"/>
        <v>0.6350597217695142</v>
      </c>
      <c r="U2129" s="1">
        <f t="shared" si="203"/>
        <v>-0.19718543121929061</v>
      </c>
      <c r="V2129" s="10">
        <f t="shared" si="198"/>
        <v>1</v>
      </c>
      <c r="W2129" s="1"/>
      <c r="X2129" s="1"/>
      <c r="Y2129" s="10"/>
      <c r="Z2129" s="12"/>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row>
    <row r="2130" spans="1:61" ht="15" thickBot="1">
      <c r="A2130" s="2">
        <v>0</v>
      </c>
      <c r="B2130" s="2">
        <v>0</v>
      </c>
      <c r="C2130" s="2">
        <v>54</v>
      </c>
      <c r="D2130" s="2">
        <v>3</v>
      </c>
      <c r="E2130" s="2">
        <v>0</v>
      </c>
      <c r="F2130" s="2">
        <v>0</v>
      </c>
      <c r="G2130" s="2">
        <v>0</v>
      </c>
      <c r="H2130" s="2">
        <v>0</v>
      </c>
      <c r="I2130" s="2">
        <v>1</v>
      </c>
      <c r="J2130" s="2">
        <v>0</v>
      </c>
      <c r="K2130" s="2">
        <v>239</v>
      </c>
      <c r="L2130" s="2">
        <v>142.5</v>
      </c>
      <c r="M2130" s="2">
        <v>83.5</v>
      </c>
      <c r="N2130" s="2">
        <v>30.47</v>
      </c>
      <c r="O2130" s="2">
        <v>83</v>
      </c>
      <c r="P2130" s="2">
        <v>84</v>
      </c>
      <c r="Q2130" s="1">
        <f t="shared" si="199"/>
        <v>-1.8638969071529559</v>
      </c>
      <c r="R2130" s="1">
        <f t="shared" si="200"/>
        <v>0.15506716906065182</v>
      </c>
      <c r="S2130" s="1">
        <f t="shared" si="201"/>
        <v>0.13424948194723502</v>
      </c>
      <c r="T2130" s="1">
        <f t="shared" si="202"/>
        <v>0.86575051805276493</v>
      </c>
      <c r="U2130" s="1">
        <f t="shared" si="203"/>
        <v>-6.2607239902798609E-2</v>
      </c>
      <c r="V2130" s="10">
        <f t="shared" si="198"/>
        <v>1</v>
      </c>
      <c r="W2130" s="1"/>
      <c r="X2130" s="1"/>
      <c r="Y2130" s="10"/>
      <c r="Z2130" s="12"/>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8"/>
      <c r="BI2130" s="8"/>
    </row>
    <row r="2131" spans="1:61" ht="15" thickBot="1">
      <c r="A2131" s="2">
        <v>1</v>
      </c>
      <c r="B2131" s="2">
        <v>1</v>
      </c>
      <c r="C2131" s="2">
        <v>55</v>
      </c>
      <c r="D2131" s="2">
        <v>1</v>
      </c>
      <c r="E2131" s="2">
        <v>0</v>
      </c>
      <c r="F2131" s="2">
        <v>0</v>
      </c>
      <c r="G2131" s="2">
        <v>0</v>
      </c>
      <c r="H2131" s="2">
        <v>0</v>
      </c>
      <c r="I2131" s="2">
        <v>1</v>
      </c>
      <c r="J2131" s="2">
        <v>0</v>
      </c>
      <c r="K2131" s="2">
        <v>165</v>
      </c>
      <c r="L2131" s="2">
        <v>166</v>
      </c>
      <c r="M2131" s="2">
        <v>101</v>
      </c>
      <c r="N2131" s="2">
        <v>24.8</v>
      </c>
      <c r="O2131" s="2">
        <v>65</v>
      </c>
      <c r="P2131" s="2">
        <v>90</v>
      </c>
      <c r="Q2131" s="1">
        <f t="shared" si="199"/>
        <v>-0.96907563115526685</v>
      </c>
      <c r="R2131" s="1">
        <f t="shared" si="200"/>
        <v>0.37943361265852404</v>
      </c>
      <c r="S2131" s="1">
        <f t="shared" si="201"/>
        <v>0.27506478686368796</v>
      </c>
      <c r="T2131" s="1">
        <f t="shared" si="202"/>
        <v>0.27506478686368796</v>
      </c>
      <c r="U2131" s="1">
        <f t="shared" si="203"/>
        <v>-0.56056500339304072</v>
      </c>
      <c r="V2131" s="10">
        <f t="shared" si="198"/>
        <v>1</v>
      </c>
      <c r="W2131" s="1"/>
      <c r="X2131" s="1"/>
      <c r="Y2131" s="10"/>
      <c r="Z2131" s="12"/>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row>
    <row r="2132" spans="1:61" ht="15" thickBot="1">
      <c r="A2132" s="2">
        <v>0</v>
      </c>
      <c r="B2132" s="2">
        <v>1</v>
      </c>
      <c r="C2132" s="2">
        <v>57</v>
      </c>
      <c r="D2132" s="2">
        <v>1</v>
      </c>
      <c r="E2132" s="2">
        <v>1</v>
      </c>
      <c r="F2132" s="2">
        <v>20</v>
      </c>
      <c r="G2132" s="2">
        <v>0</v>
      </c>
      <c r="H2132" s="2">
        <v>0</v>
      </c>
      <c r="I2132" s="2">
        <v>0</v>
      </c>
      <c r="J2132" s="2">
        <v>0</v>
      </c>
      <c r="K2132" s="2">
        <v>198</v>
      </c>
      <c r="L2132" s="2">
        <v>128</v>
      </c>
      <c r="M2132" s="2">
        <v>85</v>
      </c>
      <c r="N2132" s="2">
        <v>28.18</v>
      </c>
      <c r="O2132" s="2">
        <v>85</v>
      </c>
      <c r="P2132" s="2">
        <v>99</v>
      </c>
      <c r="Q2132" s="1">
        <f t="shared" si="199"/>
        <v>-1.0717808918464078</v>
      </c>
      <c r="R2132" s="1">
        <f t="shared" si="200"/>
        <v>0.34239819996278342</v>
      </c>
      <c r="S2132" s="1">
        <f t="shared" si="201"/>
        <v>0.25506455534004446</v>
      </c>
      <c r="T2132" s="1">
        <f t="shared" si="202"/>
        <v>0.74493544465995554</v>
      </c>
      <c r="U2132" s="1">
        <f t="shared" si="203"/>
        <v>-0.12788136113453977</v>
      </c>
      <c r="V2132" s="10">
        <f t="shared" si="198"/>
        <v>1</v>
      </c>
      <c r="W2132" s="1"/>
      <c r="X2132" s="1"/>
      <c r="Y2132" s="10"/>
      <c r="Z2132" s="12"/>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row>
    <row r="2133" spans="1:61" ht="15" thickBot="1">
      <c r="A2133" s="2">
        <v>0</v>
      </c>
      <c r="B2133" s="2">
        <v>1</v>
      </c>
      <c r="C2133" s="2">
        <v>39</v>
      </c>
      <c r="D2133" s="2">
        <v>1</v>
      </c>
      <c r="E2133" s="2">
        <v>1</v>
      </c>
      <c r="F2133" s="2">
        <v>20</v>
      </c>
      <c r="G2133" s="2">
        <v>0</v>
      </c>
      <c r="H2133" s="2">
        <v>0</v>
      </c>
      <c r="I2133" s="2">
        <v>0</v>
      </c>
      <c r="J2133" s="2">
        <v>0</v>
      </c>
      <c r="K2133" s="2">
        <v>232</v>
      </c>
      <c r="L2133" s="2">
        <v>122.5</v>
      </c>
      <c r="M2133" s="2">
        <v>78.5</v>
      </c>
      <c r="N2133" s="2">
        <v>26.11</v>
      </c>
      <c r="O2133" s="2">
        <v>80</v>
      </c>
      <c r="P2133" s="2">
        <v>73</v>
      </c>
      <c r="Q2133" s="1">
        <f t="shared" si="199"/>
        <v>-2.3754688666956696</v>
      </c>
      <c r="R2133" s="1">
        <f t="shared" si="200"/>
        <v>9.2970888036825794E-2</v>
      </c>
      <c r="S2133" s="1">
        <f t="shared" si="201"/>
        <v>8.5062547460727334E-2</v>
      </c>
      <c r="T2133" s="1">
        <f t="shared" si="202"/>
        <v>0.91493745253927261</v>
      </c>
      <c r="U2133" s="1">
        <f t="shared" si="203"/>
        <v>-3.8608594398612486E-2</v>
      </c>
      <c r="V2133" s="10">
        <f t="shared" si="198"/>
        <v>0</v>
      </c>
      <c r="W2133" s="1"/>
      <c r="X2133" s="1"/>
      <c r="Y2133" s="10"/>
      <c r="Z2133" s="12"/>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row>
    <row r="2134" spans="1:61" ht="15" thickBot="1">
      <c r="A2134" s="2">
        <v>1</v>
      </c>
      <c r="B2134" s="2">
        <v>1</v>
      </c>
      <c r="C2134" s="2">
        <v>59</v>
      </c>
      <c r="D2134" s="2">
        <v>1</v>
      </c>
      <c r="E2134" s="2">
        <v>0</v>
      </c>
      <c r="F2134" s="2">
        <v>0</v>
      </c>
      <c r="G2134" s="2">
        <v>0</v>
      </c>
      <c r="H2134" s="2">
        <v>0</v>
      </c>
      <c r="I2134" s="2">
        <v>0</v>
      </c>
      <c r="J2134" s="2">
        <v>0</v>
      </c>
      <c r="K2134" s="2">
        <v>252</v>
      </c>
      <c r="L2134" s="2">
        <v>146</v>
      </c>
      <c r="M2134" s="2">
        <v>92</v>
      </c>
      <c r="N2134" s="2">
        <v>27.88</v>
      </c>
      <c r="O2134" s="2">
        <v>68</v>
      </c>
      <c r="P2134" s="2">
        <v>80</v>
      </c>
      <c r="Q2134" s="1">
        <f t="shared" si="199"/>
        <v>-1.0844226237750529</v>
      </c>
      <c r="R2134" s="1">
        <f t="shared" si="200"/>
        <v>0.33809693868512508</v>
      </c>
      <c r="S2134" s="1">
        <f t="shared" si="201"/>
        <v>0.25266998893021497</v>
      </c>
      <c r="T2134" s="1">
        <f t="shared" si="202"/>
        <v>0.25266998893021497</v>
      </c>
      <c r="U2134" s="1">
        <f t="shared" si="203"/>
        <v>-0.59744633867372743</v>
      </c>
      <c r="V2134" s="10">
        <f t="shared" si="198"/>
        <v>1</v>
      </c>
      <c r="W2134" s="1"/>
      <c r="X2134" s="1"/>
      <c r="Y2134" s="10"/>
      <c r="Z2134" s="12"/>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row>
    <row r="2135" spans="1:61" ht="15" thickBot="1">
      <c r="A2135" s="2">
        <v>0</v>
      </c>
      <c r="B2135" s="2">
        <v>0</v>
      </c>
      <c r="C2135" s="2">
        <v>55</v>
      </c>
      <c r="D2135" s="2">
        <v>3</v>
      </c>
      <c r="E2135" s="2">
        <v>0</v>
      </c>
      <c r="F2135" s="2">
        <v>0</v>
      </c>
      <c r="G2135" s="2">
        <v>0</v>
      </c>
      <c r="H2135" s="2">
        <v>0</v>
      </c>
      <c r="I2135" s="2">
        <v>0</v>
      </c>
      <c r="J2135" s="2">
        <v>0</v>
      </c>
      <c r="K2135" s="2">
        <v>260</v>
      </c>
      <c r="L2135" s="2">
        <v>136.5</v>
      </c>
      <c r="M2135" s="2">
        <v>87.5</v>
      </c>
      <c r="N2135" s="2">
        <v>25.41</v>
      </c>
      <c r="O2135" s="2">
        <v>75</v>
      </c>
      <c r="P2135" s="2">
        <v>60</v>
      </c>
      <c r="Q2135" s="1">
        <f t="shared" si="199"/>
        <v>-2.2794016070811924</v>
      </c>
      <c r="R2135" s="1">
        <f t="shared" si="200"/>
        <v>0.10234543117685704</v>
      </c>
      <c r="S2135" s="1">
        <f t="shared" si="201"/>
        <v>9.2843339557904012E-2</v>
      </c>
      <c r="T2135" s="1">
        <f t="shared" si="202"/>
        <v>0.90715666044209597</v>
      </c>
      <c r="U2135" s="1">
        <f t="shared" si="203"/>
        <v>-4.2317706445496102E-2</v>
      </c>
      <c r="V2135" s="10">
        <f t="shared" si="198"/>
        <v>0</v>
      </c>
      <c r="W2135" s="1"/>
      <c r="X2135" s="1"/>
      <c r="Y2135" s="10"/>
      <c r="Z2135" s="12"/>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row>
    <row r="2136" spans="1:61" ht="15" thickBot="1">
      <c r="A2136" s="2">
        <v>0</v>
      </c>
      <c r="B2136" s="2">
        <v>1</v>
      </c>
      <c r="C2136" s="2">
        <v>42</v>
      </c>
      <c r="D2136" s="2">
        <v>3</v>
      </c>
      <c r="E2136" s="2">
        <v>1</v>
      </c>
      <c r="F2136" s="2">
        <v>20</v>
      </c>
      <c r="G2136" s="2">
        <v>0</v>
      </c>
      <c r="H2136" s="2">
        <v>0</v>
      </c>
      <c r="I2136" s="2">
        <v>0</v>
      </c>
      <c r="J2136" s="2">
        <v>0</v>
      </c>
      <c r="K2136" s="2">
        <v>230</v>
      </c>
      <c r="L2136" s="2">
        <v>112</v>
      </c>
      <c r="M2136" s="2">
        <v>66</v>
      </c>
      <c r="N2136" s="2">
        <v>25.31</v>
      </c>
      <c r="O2136" s="2">
        <v>80</v>
      </c>
      <c r="P2136" s="2">
        <v>69</v>
      </c>
      <c r="Q2136" s="1">
        <f t="shared" si="199"/>
        <v>-2.4257746694967857</v>
      </c>
      <c r="R2136" s="1">
        <f t="shared" si="200"/>
        <v>8.8409604283705506E-2</v>
      </c>
      <c r="S2136" s="1">
        <f t="shared" si="201"/>
        <v>8.1228247100859477E-2</v>
      </c>
      <c r="T2136" s="1">
        <f t="shared" si="202"/>
        <v>0.91877175289914048</v>
      </c>
      <c r="U2136" s="1">
        <f t="shared" si="203"/>
        <v>-3.6792365401925126E-2</v>
      </c>
      <c r="V2136" s="10">
        <f t="shared" si="198"/>
        <v>0</v>
      </c>
      <c r="W2136" s="1"/>
      <c r="X2136" s="1"/>
      <c r="Y2136" s="10"/>
      <c r="Z2136" s="12"/>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row>
    <row r="2137" spans="1:61" ht="15" thickBot="1">
      <c r="A2137" s="2">
        <v>0</v>
      </c>
      <c r="B2137" s="2">
        <v>0</v>
      </c>
      <c r="C2137" s="2">
        <v>45</v>
      </c>
      <c r="D2137" s="2">
        <v>2</v>
      </c>
      <c r="E2137" s="2">
        <v>0</v>
      </c>
      <c r="F2137" s="2">
        <v>0</v>
      </c>
      <c r="G2137" s="2">
        <v>0</v>
      </c>
      <c r="H2137" s="2">
        <v>0</v>
      </c>
      <c r="I2137" s="2">
        <v>0</v>
      </c>
      <c r="J2137" s="2">
        <v>0</v>
      </c>
      <c r="K2137" s="2">
        <v>260</v>
      </c>
      <c r="L2137" s="2">
        <v>98</v>
      </c>
      <c r="M2137" s="2">
        <v>74</v>
      </c>
      <c r="N2137" s="2">
        <v>19.16</v>
      </c>
      <c r="O2137" s="2">
        <v>73</v>
      </c>
      <c r="P2137" s="2">
        <v>76</v>
      </c>
      <c r="Q2137" s="1">
        <f t="shared" si="199"/>
        <v>-3.3233020688416568</v>
      </c>
      <c r="R2137" s="1">
        <f t="shared" si="200"/>
        <v>3.6033649497075868E-2</v>
      </c>
      <c r="S2137" s="1">
        <f t="shared" si="201"/>
        <v>3.4780385284365778E-2</v>
      </c>
      <c r="T2137" s="1">
        <f t="shared" si="202"/>
        <v>0.96521961471563422</v>
      </c>
      <c r="U2137" s="1">
        <f t="shared" si="203"/>
        <v>-1.5373861155907763E-2</v>
      </c>
      <c r="V2137" s="10">
        <f t="shared" si="198"/>
        <v>0</v>
      </c>
      <c r="W2137" s="1"/>
      <c r="X2137" s="1"/>
      <c r="Y2137" s="10"/>
      <c r="Z2137" s="12"/>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row>
    <row r="2138" spans="1:61" ht="15" thickBot="1">
      <c r="A2138" s="2">
        <v>0</v>
      </c>
      <c r="B2138" s="2">
        <v>0</v>
      </c>
      <c r="C2138" s="2">
        <v>48</v>
      </c>
      <c r="D2138" s="2">
        <v>2</v>
      </c>
      <c r="E2138" s="2">
        <v>1</v>
      </c>
      <c r="F2138" s="2">
        <v>20</v>
      </c>
      <c r="G2138" s="2">
        <v>0</v>
      </c>
      <c r="H2138" s="2">
        <v>0</v>
      </c>
      <c r="I2138" s="2">
        <v>0</v>
      </c>
      <c r="J2138" s="2">
        <v>0</v>
      </c>
      <c r="K2138" s="2">
        <v>271</v>
      </c>
      <c r="L2138" s="2">
        <v>130</v>
      </c>
      <c r="M2138" s="2">
        <v>84</v>
      </c>
      <c r="N2138" s="2">
        <v>21.97</v>
      </c>
      <c r="O2138" s="2">
        <v>120</v>
      </c>
      <c r="P2138" s="2">
        <v>85</v>
      </c>
      <c r="Q2138" s="1">
        <f t="shared" si="199"/>
        <v>-2.2985240718959439</v>
      </c>
      <c r="R2138" s="1">
        <f t="shared" si="200"/>
        <v>0.10040692782179438</v>
      </c>
      <c r="S2138" s="1">
        <f t="shared" si="201"/>
        <v>9.124527052964429E-2</v>
      </c>
      <c r="T2138" s="1">
        <f t="shared" si="202"/>
        <v>0.90875472947035574</v>
      </c>
      <c r="U2138" s="1">
        <f t="shared" si="203"/>
        <v>-4.1553315910035873E-2</v>
      </c>
      <c r="V2138" s="10">
        <f t="shared" si="198"/>
        <v>0</v>
      </c>
      <c r="W2138" s="1"/>
      <c r="X2138" s="1"/>
      <c r="Y2138" s="10"/>
      <c r="Z2138" s="12"/>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row>
    <row r="2139" spans="1:61" ht="15" thickBot="1">
      <c r="A2139" s="2">
        <v>0</v>
      </c>
      <c r="B2139" s="2">
        <v>0</v>
      </c>
      <c r="C2139" s="2">
        <v>50</v>
      </c>
      <c r="D2139" s="2">
        <v>2</v>
      </c>
      <c r="E2139" s="2">
        <v>1</v>
      </c>
      <c r="F2139" s="2">
        <v>10</v>
      </c>
      <c r="G2139" s="2">
        <v>0</v>
      </c>
      <c r="H2139" s="2">
        <v>0</v>
      </c>
      <c r="I2139" s="2">
        <v>0</v>
      </c>
      <c r="J2139" s="2">
        <v>0</v>
      </c>
      <c r="K2139" s="2">
        <v>220</v>
      </c>
      <c r="L2139" s="2">
        <v>122</v>
      </c>
      <c r="M2139" s="2">
        <v>80</v>
      </c>
      <c r="N2139" s="2">
        <v>24.22</v>
      </c>
      <c r="O2139" s="2">
        <v>75</v>
      </c>
      <c r="P2139" s="2">
        <v>72</v>
      </c>
      <c r="Q2139" s="1">
        <f t="shared" si="199"/>
        <v>-2.5058935542602354</v>
      </c>
      <c r="R2139" s="1">
        <f t="shared" si="200"/>
        <v>8.1602649003546912E-2</v>
      </c>
      <c r="S2139" s="1">
        <f t="shared" si="201"/>
        <v>7.5446051356036686E-2</v>
      </c>
      <c r="T2139" s="1">
        <f t="shared" si="202"/>
        <v>0.92455394864396334</v>
      </c>
      <c r="U2139" s="1">
        <f t="shared" si="203"/>
        <v>-3.4067742249755742E-2</v>
      </c>
      <c r="V2139" s="10">
        <f t="shared" si="198"/>
        <v>0</v>
      </c>
      <c r="W2139" s="1"/>
      <c r="X2139" s="1"/>
      <c r="Y2139" s="10"/>
      <c r="Z2139" s="12"/>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row>
    <row r="2140" spans="1:61" ht="15" thickBot="1">
      <c r="A2140" s="2">
        <v>0</v>
      </c>
      <c r="B2140" s="2">
        <v>0</v>
      </c>
      <c r="C2140" s="2">
        <v>37</v>
      </c>
      <c r="D2140" s="2">
        <v>1</v>
      </c>
      <c r="E2140" s="2">
        <v>1</v>
      </c>
      <c r="F2140" s="2">
        <v>20</v>
      </c>
      <c r="G2140" s="2">
        <v>0</v>
      </c>
      <c r="H2140" s="2">
        <v>0</v>
      </c>
      <c r="I2140" s="2">
        <v>0</v>
      </c>
      <c r="J2140" s="2">
        <v>0</v>
      </c>
      <c r="K2140" s="2">
        <v>200</v>
      </c>
      <c r="L2140" s="2">
        <v>112.5</v>
      </c>
      <c r="M2140" s="2">
        <v>68</v>
      </c>
      <c r="N2140" s="2">
        <v>25.87</v>
      </c>
      <c r="O2140" s="2">
        <v>65</v>
      </c>
      <c r="P2140" s="2">
        <v>67</v>
      </c>
      <c r="Q2140" s="1">
        <f t="shared" si="199"/>
        <v>-3.2390447918146075</v>
      </c>
      <c r="R2140" s="1">
        <f t="shared" si="200"/>
        <v>3.9201322644860759E-2</v>
      </c>
      <c r="S2140" s="1">
        <f t="shared" si="201"/>
        <v>3.772254883691821E-2</v>
      </c>
      <c r="T2140" s="1">
        <f t="shared" si="202"/>
        <v>0.96227745116308183</v>
      </c>
      <c r="U2140" s="1">
        <f t="shared" si="203"/>
        <v>-1.6699690814200661E-2</v>
      </c>
      <c r="V2140" s="10">
        <f t="shared" si="198"/>
        <v>0</v>
      </c>
      <c r="W2140" s="1"/>
      <c r="X2140" s="1"/>
      <c r="Y2140" s="10"/>
      <c r="Z2140" s="12"/>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row>
    <row r="2141" spans="1:61" ht="15" thickBot="1">
      <c r="A2141" s="2">
        <v>0</v>
      </c>
      <c r="B2141" s="2">
        <v>0</v>
      </c>
      <c r="C2141" s="2">
        <v>57</v>
      </c>
      <c r="D2141" s="2">
        <v>1</v>
      </c>
      <c r="E2141" s="2">
        <v>0</v>
      </c>
      <c r="F2141" s="2">
        <v>0</v>
      </c>
      <c r="G2141" s="2">
        <v>0</v>
      </c>
      <c r="H2141" s="2">
        <v>0</v>
      </c>
      <c r="I2141" s="2">
        <v>0</v>
      </c>
      <c r="J2141" s="2">
        <v>0</v>
      </c>
      <c r="K2141" s="2">
        <v>273</v>
      </c>
      <c r="L2141" s="2">
        <v>131</v>
      </c>
      <c r="M2141" s="2">
        <v>84</v>
      </c>
      <c r="N2141" s="2">
        <v>22.99</v>
      </c>
      <c r="O2141" s="2">
        <v>90</v>
      </c>
      <c r="P2141" s="2">
        <v>76</v>
      </c>
      <c r="Q2141" s="1">
        <f t="shared" si="199"/>
        <v>-2.0496905889821333</v>
      </c>
      <c r="R2141" s="1">
        <f t="shared" si="200"/>
        <v>0.12877474174822334</v>
      </c>
      <c r="S2141" s="1">
        <f t="shared" si="201"/>
        <v>0.11408364927512434</v>
      </c>
      <c r="T2141" s="1">
        <f t="shared" si="202"/>
        <v>0.88591635072487562</v>
      </c>
      <c r="U2141" s="1">
        <f t="shared" si="203"/>
        <v>-5.2607282778450358E-2</v>
      </c>
      <c r="V2141" s="10">
        <f t="shared" si="198"/>
        <v>1</v>
      </c>
      <c r="W2141" s="1"/>
      <c r="X2141" s="1"/>
      <c r="Y2141" s="10"/>
      <c r="Z2141" s="12"/>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row>
    <row r="2142" spans="1:61" ht="15" thickBot="1">
      <c r="A2142" s="2">
        <v>0</v>
      </c>
      <c r="B2142" s="2">
        <v>1</v>
      </c>
      <c r="C2142" s="2">
        <v>57</v>
      </c>
      <c r="D2142" s="2">
        <v>1</v>
      </c>
      <c r="E2142" s="2">
        <v>1</v>
      </c>
      <c r="F2142" s="2">
        <v>20</v>
      </c>
      <c r="G2142" s="2">
        <v>0</v>
      </c>
      <c r="H2142" s="2">
        <v>0</v>
      </c>
      <c r="I2142" s="2">
        <v>1</v>
      </c>
      <c r="J2142" s="2">
        <v>0</v>
      </c>
      <c r="K2142" s="2">
        <v>235</v>
      </c>
      <c r="L2142" s="2">
        <v>150</v>
      </c>
      <c r="M2142" s="2">
        <v>95.5</v>
      </c>
      <c r="N2142" s="2">
        <v>27.56</v>
      </c>
      <c r="O2142" s="2">
        <v>78</v>
      </c>
      <c r="P2142" s="2">
        <v>73</v>
      </c>
      <c r="Q2142" s="1">
        <f t="shared" si="199"/>
        <v>-0.61943004956200021</v>
      </c>
      <c r="R2142" s="1">
        <f t="shared" si="200"/>
        <v>0.53825112665298047</v>
      </c>
      <c r="S2142" s="1">
        <f t="shared" si="201"/>
        <v>0.34991108885071304</v>
      </c>
      <c r="T2142" s="1">
        <f t="shared" si="202"/>
        <v>0.65008891114928691</v>
      </c>
      <c r="U2142" s="1">
        <f t="shared" si="203"/>
        <v>-0.18702724184814909</v>
      </c>
      <c r="V2142" s="10">
        <f t="shared" si="198"/>
        <v>1</v>
      </c>
      <c r="W2142" s="1"/>
      <c r="X2142" s="1"/>
      <c r="Y2142" s="10"/>
      <c r="Z2142" s="12"/>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row>
    <row r="2143" spans="1:61" ht="15" thickBot="1">
      <c r="A2143" s="2">
        <v>0</v>
      </c>
      <c r="B2143" s="2">
        <v>0</v>
      </c>
      <c r="C2143" s="2">
        <v>42</v>
      </c>
      <c r="D2143" s="2">
        <v>2</v>
      </c>
      <c r="E2143" s="2">
        <v>1</v>
      </c>
      <c r="F2143" s="2">
        <v>30</v>
      </c>
      <c r="G2143" s="2">
        <v>0</v>
      </c>
      <c r="H2143" s="2">
        <v>0</v>
      </c>
      <c r="I2143" s="2">
        <v>0</v>
      </c>
      <c r="J2143" s="2">
        <v>0</v>
      </c>
      <c r="K2143" s="2">
        <v>201</v>
      </c>
      <c r="L2143" s="2">
        <v>141</v>
      </c>
      <c r="M2143" s="2">
        <v>84.5</v>
      </c>
      <c r="N2143" s="2">
        <v>26.58</v>
      </c>
      <c r="O2143" s="2">
        <v>90</v>
      </c>
      <c r="P2143" s="2">
        <v>97</v>
      </c>
      <c r="Q2143" s="1">
        <f t="shared" si="199"/>
        <v>-2.2816456896435344</v>
      </c>
      <c r="R2143" s="1">
        <f t="shared" si="200"/>
        <v>0.10211601708777177</v>
      </c>
      <c r="S2143" s="1">
        <f t="shared" si="201"/>
        <v>9.2654507787304316E-2</v>
      </c>
      <c r="T2143" s="1">
        <f t="shared" si="202"/>
        <v>0.90734549221269567</v>
      </c>
      <c r="U2143" s="1">
        <f t="shared" si="203"/>
        <v>-4.2227314052017226E-2</v>
      </c>
      <c r="V2143" s="10">
        <f t="shared" si="198"/>
        <v>0</v>
      </c>
      <c r="W2143" s="1"/>
      <c r="X2143" s="1"/>
      <c r="Y2143" s="10"/>
      <c r="Z2143" s="12"/>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row>
    <row r="2144" spans="1:61" ht="15" thickBot="1">
      <c r="A2144" s="2">
        <v>0</v>
      </c>
      <c r="B2144" s="2">
        <v>0</v>
      </c>
      <c r="C2144" s="2">
        <v>67</v>
      </c>
      <c r="D2144" s="2">
        <v>2</v>
      </c>
      <c r="E2144" s="2">
        <v>1</v>
      </c>
      <c r="F2144" s="2">
        <v>15</v>
      </c>
      <c r="G2144" s="2">
        <v>0</v>
      </c>
      <c r="H2144" s="2">
        <v>0</v>
      </c>
      <c r="I2144" s="2">
        <v>1</v>
      </c>
      <c r="J2144" s="2">
        <v>0</v>
      </c>
      <c r="K2144" s="2">
        <v>371</v>
      </c>
      <c r="L2144" s="2">
        <v>166</v>
      </c>
      <c r="M2144" s="2">
        <v>85</v>
      </c>
      <c r="N2144" s="2">
        <v>25.35</v>
      </c>
      <c r="O2144" s="2">
        <v>100</v>
      </c>
      <c r="P2144" s="2">
        <v>86</v>
      </c>
      <c r="Q2144" s="1">
        <f t="shared" si="199"/>
        <v>-6.9252561599713047E-2</v>
      </c>
      <c r="R2144" s="1">
        <f t="shared" si="200"/>
        <v>0.9330909873635439</v>
      </c>
      <c r="S2144" s="1">
        <f t="shared" si="201"/>
        <v>0.48269377564899046</v>
      </c>
      <c r="T2144" s="1">
        <f t="shared" si="202"/>
        <v>0.51730622435100959</v>
      </c>
      <c r="U2144" s="1">
        <f t="shared" si="203"/>
        <v>-0.28625229602541569</v>
      </c>
      <c r="V2144" s="10">
        <f t="shared" si="198"/>
        <v>1</v>
      </c>
      <c r="W2144" s="1"/>
      <c r="X2144" s="1"/>
      <c r="Y2144" s="10"/>
      <c r="Z2144" s="12"/>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8"/>
    </row>
    <row r="2145" spans="1:61" ht="15" thickBot="1">
      <c r="A2145" s="2">
        <v>0</v>
      </c>
      <c r="B2145" s="2">
        <v>1</v>
      </c>
      <c r="C2145" s="2">
        <v>44</v>
      </c>
      <c r="D2145" s="2">
        <v>4</v>
      </c>
      <c r="E2145" s="2">
        <v>0</v>
      </c>
      <c r="F2145" s="2">
        <v>0</v>
      </c>
      <c r="G2145" s="2">
        <v>0</v>
      </c>
      <c r="H2145" s="2">
        <v>0</v>
      </c>
      <c r="I2145" s="2">
        <v>0</v>
      </c>
      <c r="J2145" s="2">
        <v>0</v>
      </c>
      <c r="K2145" s="2">
        <v>201</v>
      </c>
      <c r="L2145" s="2">
        <v>120</v>
      </c>
      <c r="M2145" s="2">
        <v>81</v>
      </c>
      <c r="N2145" s="2">
        <v>26.49</v>
      </c>
      <c r="O2145" s="2">
        <v>70</v>
      </c>
      <c r="P2145" s="2">
        <v>78</v>
      </c>
      <c r="Q2145" s="1">
        <f t="shared" si="199"/>
        <v>-2.6770301084316657</v>
      </c>
      <c r="R2145" s="1">
        <f t="shared" si="200"/>
        <v>6.876708195954255E-2</v>
      </c>
      <c r="S2145" s="1">
        <f t="shared" si="201"/>
        <v>6.4342440107212892E-2</v>
      </c>
      <c r="T2145" s="1">
        <f t="shared" si="202"/>
        <v>0.93565755989278709</v>
      </c>
      <c r="U2145" s="1">
        <f t="shared" si="203"/>
        <v>-2.8883069061594081E-2</v>
      </c>
      <c r="V2145" s="10">
        <f t="shared" si="198"/>
        <v>0</v>
      </c>
      <c r="W2145" s="1"/>
      <c r="X2145" s="1"/>
      <c r="Y2145" s="10"/>
      <c r="Z2145" s="12"/>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row>
    <row r="2146" spans="1:61" ht="15" thickBot="1">
      <c r="A2146" s="2">
        <v>0</v>
      </c>
      <c r="B2146" s="2">
        <v>0</v>
      </c>
      <c r="C2146" s="2">
        <v>59</v>
      </c>
      <c r="D2146" s="2">
        <v>2</v>
      </c>
      <c r="E2146" s="2">
        <v>1</v>
      </c>
      <c r="F2146" s="2">
        <v>15</v>
      </c>
      <c r="G2146" s="2">
        <v>0</v>
      </c>
      <c r="H2146" s="2">
        <v>0</v>
      </c>
      <c r="I2146" s="2">
        <v>0</v>
      </c>
      <c r="J2146" s="2">
        <v>0</v>
      </c>
      <c r="K2146" s="2">
        <v>309</v>
      </c>
      <c r="L2146" s="2">
        <v>141</v>
      </c>
      <c r="M2146" s="2">
        <v>77.5</v>
      </c>
      <c r="N2146" s="2">
        <v>25.97</v>
      </c>
      <c r="O2146" s="2">
        <v>70</v>
      </c>
      <c r="P2146" s="2">
        <v>79</v>
      </c>
      <c r="Q2146" s="1">
        <f t="shared" si="199"/>
        <v>-1.2605584053915981</v>
      </c>
      <c r="R2146" s="1">
        <f t="shared" si="200"/>
        <v>0.28349567677780829</v>
      </c>
      <c r="S2146" s="1">
        <f t="shared" si="201"/>
        <v>0.22087778081926918</v>
      </c>
      <c r="T2146" s="1">
        <f t="shared" si="202"/>
        <v>0.77912221918073077</v>
      </c>
      <c r="U2146" s="1">
        <f t="shared" si="203"/>
        <v>-0.10839441016780191</v>
      </c>
      <c r="V2146" s="10">
        <f t="shared" si="198"/>
        <v>1</v>
      </c>
      <c r="W2146" s="1"/>
      <c r="X2146" s="1"/>
      <c r="Y2146" s="10"/>
      <c r="Z2146" s="12"/>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row>
    <row r="2147" spans="1:61" ht="15" thickBot="1">
      <c r="A2147" s="2">
        <v>0</v>
      </c>
      <c r="B2147" s="2">
        <v>1</v>
      </c>
      <c r="C2147" s="2">
        <v>47</v>
      </c>
      <c r="D2147" s="2">
        <v>4</v>
      </c>
      <c r="E2147" s="2">
        <v>0</v>
      </c>
      <c r="F2147" s="2">
        <v>0</v>
      </c>
      <c r="G2147" s="2">
        <v>0</v>
      </c>
      <c r="H2147" s="2">
        <v>0</v>
      </c>
      <c r="I2147" s="2">
        <v>0</v>
      </c>
      <c r="J2147" s="2">
        <v>0</v>
      </c>
      <c r="K2147" s="2">
        <v>190</v>
      </c>
      <c r="L2147" s="2">
        <v>120</v>
      </c>
      <c r="M2147" s="2">
        <v>81</v>
      </c>
      <c r="N2147" s="2">
        <v>24.54</v>
      </c>
      <c r="O2147" s="2">
        <v>60</v>
      </c>
      <c r="P2147" s="2">
        <v>73</v>
      </c>
      <c r="Q2147" s="1">
        <f t="shared" si="199"/>
        <v>-2.5282229202975701</v>
      </c>
      <c r="R2147" s="1">
        <f t="shared" si="200"/>
        <v>7.9800706570586605E-2</v>
      </c>
      <c r="S2147" s="1">
        <f t="shared" si="201"/>
        <v>7.3903180545261141E-2</v>
      </c>
      <c r="T2147" s="1">
        <f t="shared" si="202"/>
        <v>0.92609681945473887</v>
      </c>
      <c r="U2147" s="1">
        <f t="shared" si="203"/>
        <v>-3.3343607317115186E-2</v>
      </c>
      <c r="V2147" s="10">
        <f t="shared" si="198"/>
        <v>0</v>
      </c>
      <c r="W2147" s="1"/>
      <c r="X2147" s="1"/>
      <c r="Y2147" s="10"/>
      <c r="Z2147" s="12"/>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row>
    <row r="2148" spans="1:61" ht="15" thickBot="1">
      <c r="A2148" s="2">
        <v>1</v>
      </c>
      <c r="B2148" s="2">
        <v>0</v>
      </c>
      <c r="C2148" s="2">
        <v>59</v>
      </c>
      <c r="D2148" s="2">
        <v>1</v>
      </c>
      <c r="E2148" s="2">
        <v>1</v>
      </c>
      <c r="F2148" s="2">
        <v>10</v>
      </c>
      <c r="G2148" s="2">
        <v>1</v>
      </c>
      <c r="H2148" s="2">
        <v>0</v>
      </c>
      <c r="I2148" s="2">
        <v>1</v>
      </c>
      <c r="J2148" s="2">
        <v>0</v>
      </c>
      <c r="K2148" s="2">
        <v>312</v>
      </c>
      <c r="L2148" s="2">
        <v>175</v>
      </c>
      <c r="M2148" s="2">
        <v>82</v>
      </c>
      <c r="N2148" s="2">
        <v>39.82</v>
      </c>
      <c r="O2148" s="2">
        <v>120</v>
      </c>
      <c r="P2148" s="2">
        <v>85</v>
      </c>
      <c r="Q2148" s="1">
        <f t="shared" si="199"/>
        <v>-0.4193394171908702</v>
      </c>
      <c r="R2148" s="1">
        <f t="shared" si="200"/>
        <v>0.65748099703823637</v>
      </c>
      <c r="S2148" s="1">
        <f t="shared" si="201"/>
        <v>0.39667483260024905</v>
      </c>
      <c r="T2148" s="1">
        <f t="shared" si="202"/>
        <v>0.39667483260024905</v>
      </c>
      <c r="U2148" s="1">
        <f t="shared" si="203"/>
        <v>-0.40156535286480161</v>
      </c>
      <c r="V2148" s="10">
        <f t="shared" si="198"/>
        <v>1</v>
      </c>
      <c r="W2148" s="1"/>
      <c r="X2148" s="1"/>
      <c r="Y2148" s="10"/>
      <c r="Z2148" s="12"/>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row>
    <row r="2149" spans="1:61" ht="15" thickBot="1">
      <c r="A2149" s="2">
        <v>0</v>
      </c>
      <c r="B2149" s="2">
        <v>1</v>
      </c>
      <c r="C2149" s="2">
        <v>46</v>
      </c>
      <c r="D2149" s="2">
        <v>3</v>
      </c>
      <c r="E2149" s="2">
        <v>0</v>
      </c>
      <c r="F2149" s="2">
        <v>0</v>
      </c>
      <c r="G2149" s="2">
        <v>0</v>
      </c>
      <c r="H2149" s="2">
        <v>0</v>
      </c>
      <c r="I2149" s="2">
        <v>1</v>
      </c>
      <c r="J2149" s="2">
        <v>0</v>
      </c>
      <c r="K2149" s="2">
        <v>300</v>
      </c>
      <c r="L2149" s="2">
        <v>146</v>
      </c>
      <c r="M2149" s="2">
        <v>98.5</v>
      </c>
      <c r="N2149" s="2">
        <v>30.41</v>
      </c>
      <c r="O2149" s="2">
        <v>60</v>
      </c>
      <c r="P2149" s="2">
        <v>79</v>
      </c>
      <c r="Q2149" s="1">
        <f t="shared" si="199"/>
        <v>-1.6442465480148281</v>
      </c>
      <c r="R2149" s="1">
        <f t="shared" si="200"/>
        <v>0.1931580432917645</v>
      </c>
      <c r="S2149" s="1">
        <f t="shared" si="201"/>
        <v>0.16188806200297415</v>
      </c>
      <c r="T2149" s="1">
        <f t="shared" si="202"/>
        <v>0.83811193799702588</v>
      </c>
      <c r="U2149" s="1">
        <f t="shared" si="203"/>
        <v>-7.6697973245810236E-2</v>
      </c>
      <c r="V2149" s="10">
        <f t="shared" si="198"/>
        <v>1</v>
      </c>
      <c r="W2149" s="1"/>
      <c r="X2149" s="1"/>
      <c r="Y2149" s="10"/>
      <c r="Z2149" s="12"/>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8"/>
      <c r="BI2149" s="8"/>
    </row>
    <row r="2150" spans="1:61" ht="15" thickBot="1">
      <c r="A2150" s="2">
        <v>0</v>
      </c>
      <c r="B2150" s="2">
        <v>0</v>
      </c>
      <c r="C2150" s="2">
        <v>39</v>
      </c>
      <c r="D2150" s="2">
        <v>1</v>
      </c>
      <c r="E2150" s="2">
        <v>0</v>
      </c>
      <c r="F2150" s="2">
        <v>0</v>
      </c>
      <c r="G2150" s="2">
        <v>0</v>
      </c>
      <c r="H2150" s="2">
        <v>0</v>
      </c>
      <c r="I2150" s="2">
        <v>0</v>
      </c>
      <c r="J2150" s="2">
        <v>0</v>
      </c>
      <c r="K2150" s="2">
        <v>227</v>
      </c>
      <c r="L2150" s="2">
        <v>138</v>
      </c>
      <c r="M2150" s="2">
        <v>89</v>
      </c>
      <c r="N2150" s="2">
        <v>26.74</v>
      </c>
      <c r="O2150" s="2">
        <v>95</v>
      </c>
      <c r="P2150" s="2">
        <v>60</v>
      </c>
      <c r="Q2150" s="1">
        <f t="shared" si="199"/>
        <v>-3.3162120182199279</v>
      </c>
      <c r="R2150" s="1">
        <f t="shared" si="200"/>
        <v>3.629003772482569E-2</v>
      </c>
      <c r="S2150" s="1">
        <f t="shared" si="201"/>
        <v>3.5019189998680728E-2</v>
      </c>
      <c r="T2150" s="1">
        <f t="shared" si="202"/>
        <v>0.9649808100013193</v>
      </c>
      <c r="U2150" s="1">
        <f t="shared" si="203"/>
        <v>-1.5481323126054021E-2</v>
      </c>
      <c r="V2150" s="10">
        <f t="shared" si="198"/>
        <v>0</v>
      </c>
      <c r="W2150" s="1"/>
      <c r="X2150" s="1"/>
      <c r="Y2150" s="10"/>
      <c r="Z2150" s="12"/>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row>
    <row r="2151" spans="1:61" ht="15" thickBot="1">
      <c r="A2151" s="2">
        <v>0</v>
      </c>
      <c r="B2151" s="2">
        <v>1</v>
      </c>
      <c r="C2151" s="2">
        <v>45</v>
      </c>
      <c r="D2151" s="2">
        <v>2</v>
      </c>
      <c r="E2151" s="2">
        <v>0</v>
      </c>
      <c r="F2151" s="2">
        <v>0</v>
      </c>
      <c r="G2151" s="2">
        <v>0</v>
      </c>
      <c r="H2151" s="2">
        <v>0</v>
      </c>
      <c r="I2151" s="2">
        <v>0</v>
      </c>
      <c r="J2151" s="2">
        <v>0</v>
      </c>
      <c r="K2151" s="2">
        <v>215</v>
      </c>
      <c r="L2151" s="2">
        <v>104</v>
      </c>
      <c r="M2151" s="2">
        <v>72</v>
      </c>
      <c r="N2151" s="2">
        <v>30.34</v>
      </c>
      <c r="O2151" s="2">
        <v>70</v>
      </c>
      <c r="P2151" s="2">
        <v>79</v>
      </c>
      <c r="Q2151" s="1">
        <f t="shared" si="199"/>
        <v>-2.6630138628714093</v>
      </c>
      <c r="R2151" s="1">
        <f t="shared" si="200"/>
        <v>6.9737724760076364E-2</v>
      </c>
      <c r="S2151" s="1">
        <f t="shared" si="201"/>
        <v>6.519142323013552E-2</v>
      </c>
      <c r="T2151" s="1">
        <f t="shared" si="202"/>
        <v>0.93480857676986451</v>
      </c>
      <c r="U2151" s="1">
        <f t="shared" si="203"/>
        <v>-2.9277311655573304E-2</v>
      </c>
      <c r="V2151" s="10">
        <f t="shared" si="198"/>
        <v>0</v>
      </c>
      <c r="W2151" s="1"/>
      <c r="X2151" s="1"/>
      <c r="Y2151" s="10"/>
      <c r="Z2151" s="12"/>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8"/>
      <c r="BI2151" s="8"/>
    </row>
    <row r="2152" spans="1:61" ht="15" thickBot="1">
      <c r="A2152" s="2">
        <v>1</v>
      </c>
      <c r="B2152" s="2">
        <v>1</v>
      </c>
      <c r="C2152" s="2">
        <v>53</v>
      </c>
      <c r="D2152" s="2">
        <v>1</v>
      </c>
      <c r="E2152" s="2">
        <v>0</v>
      </c>
      <c r="F2152" s="2">
        <v>0</v>
      </c>
      <c r="G2152" s="2">
        <v>0</v>
      </c>
      <c r="H2152" s="2">
        <v>0</v>
      </c>
      <c r="I2152" s="2">
        <v>0</v>
      </c>
      <c r="J2152" s="2">
        <v>0</v>
      </c>
      <c r="K2152" s="2">
        <v>235</v>
      </c>
      <c r="L2152" s="2">
        <v>130</v>
      </c>
      <c r="M2152" s="2">
        <v>80</v>
      </c>
      <c r="N2152" s="2">
        <v>28.15</v>
      </c>
      <c r="O2152" s="2">
        <v>84</v>
      </c>
      <c r="P2152" s="2">
        <v>78</v>
      </c>
      <c r="Q2152" s="1">
        <f t="shared" si="199"/>
        <v>-1.763803765158138</v>
      </c>
      <c r="R2152" s="1">
        <f t="shared" si="200"/>
        <v>0.17139168861449969</v>
      </c>
      <c r="S2152" s="1">
        <f t="shared" si="201"/>
        <v>0.14631458484840248</v>
      </c>
      <c r="T2152" s="1">
        <f t="shared" si="202"/>
        <v>0.14631458484840248</v>
      </c>
      <c r="U2152" s="1">
        <f t="shared" si="203"/>
        <v>-0.83471238061786723</v>
      </c>
      <c r="V2152" s="10">
        <f t="shared" si="198"/>
        <v>1</v>
      </c>
      <c r="W2152" s="1"/>
      <c r="X2152" s="1"/>
      <c r="Y2152" s="10"/>
      <c r="Z2152" s="12"/>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row>
    <row r="2153" spans="1:61" ht="15" thickBot="1">
      <c r="A2153" s="2">
        <v>0</v>
      </c>
      <c r="B2153" s="2">
        <v>0</v>
      </c>
      <c r="C2153" s="2">
        <v>67</v>
      </c>
      <c r="D2153" s="2">
        <v>1</v>
      </c>
      <c r="E2153" s="2">
        <v>1</v>
      </c>
      <c r="F2153" s="2">
        <v>3</v>
      </c>
      <c r="G2153" s="2">
        <v>0</v>
      </c>
      <c r="H2153" s="2">
        <v>0</v>
      </c>
      <c r="I2153" s="2">
        <v>1</v>
      </c>
      <c r="J2153" s="2">
        <v>0</v>
      </c>
      <c r="K2153" s="2">
        <v>270</v>
      </c>
      <c r="L2153" s="2">
        <v>137.5</v>
      </c>
      <c r="M2153" s="2">
        <v>72.5</v>
      </c>
      <c r="N2153" s="2">
        <v>35.01</v>
      </c>
      <c r="O2153" s="2">
        <v>85</v>
      </c>
      <c r="P2153" s="2">
        <v>73</v>
      </c>
      <c r="Q2153" s="1">
        <f t="shared" si="199"/>
        <v>-0.83437281739507441</v>
      </c>
      <c r="R2153" s="1">
        <f t="shared" si="200"/>
        <v>0.43414668531231304</v>
      </c>
      <c r="S2153" s="1">
        <f t="shared" si="201"/>
        <v>0.3027212556139397</v>
      </c>
      <c r="T2153" s="1">
        <f t="shared" si="202"/>
        <v>0.6972787443860603</v>
      </c>
      <c r="U2153" s="1">
        <f t="shared" si="203"/>
        <v>-0.15659357348222125</v>
      </c>
      <c r="V2153" s="10">
        <f t="shared" si="198"/>
        <v>1</v>
      </c>
      <c r="W2153" s="1"/>
      <c r="X2153" s="1"/>
      <c r="Y2153" s="10"/>
      <c r="Z2153" s="12"/>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row>
    <row r="2154" spans="1:61" ht="15" thickBot="1">
      <c r="A2154" s="2">
        <v>1</v>
      </c>
      <c r="B2154" s="2">
        <v>1</v>
      </c>
      <c r="C2154" s="2">
        <v>57</v>
      </c>
      <c r="D2154" s="2">
        <v>1</v>
      </c>
      <c r="E2154" s="2">
        <v>0</v>
      </c>
      <c r="F2154" s="2">
        <v>0</v>
      </c>
      <c r="G2154" s="2">
        <v>0</v>
      </c>
      <c r="H2154" s="2">
        <v>0</v>
      </c>
      <c r="I2154" s="2">
        <v>0</v>
      </c>
      <c r="J2154" s="2">
        <v>1</v>
      </c>
      <c r="K2154" s="2">
        <v>300</v>
      </c>
      <c r="L2154" s="2">
        <v>121</v>
      </c>
      <c r="M2154" s="2">
        <v>74</v>
      </c>
      <c r="N2154" s="2">
        <v>28.09</v>
      </c>
      <c r="O2154" s="2">
        <v>80</v>
      </c>
      <c r="P2154" s="2">
        <v>155</v>
      </c>
      <c r="Q2154" s="1">
        <f t="shared" si="199"/>
        <v>-0.8747095065469761</v>
      </c>
      <c r="R2154" s="1">
        <f t="shared" si="200"/>
        <v>0.41698313295649481</v>
      </c>
      <c r="S2154" s="1">
        <f t="shared" si="201"/>
        <v>0.29427529746700049</v>
      </c>
      <c r="T2154" s="1">
        <f t="shared" si="202"/>
        <v>0.29427529746700049</v>
      </c>
      <c r="U2154" s="1">
        <f t="shared" si="203"/>
        <v>-0.53124619262019535</v>
      </c>
      <c r="V2154" s="10">
        <f t="shared" si="198"/>
        <v>1</v>
      </c>
      <c r="W2154" s="1"/>
      <c r="X2154" s="1"/>
      <c r="Y2154" s="10"/>
      <c r="Z2154" s="12"/>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row>
    <row r="2155" spans="1:61" ht="15" thickBot="1">
      <c r="A2155" s="2">
        <v>1</v>
      </c>
      <c r="B2155" s="2">
        <v>0</v>
      </c>
      <c r="C2155" s="2">
        <v>46</v>
      </c>
      <c r="D2155" s="2">
        <v>2</v>
      </c>
      <c r="E2155" s="2">
        <v>1</v>
      </c>
      <c r="F2155" s="2">
        <v>15</v>
      </c>
      <c r="G2155" s="2">
        <v>0</v>
      </c>
      <c r="H2155" s="2">
        <v>0</v>
      </c>
      <c r="I2155" s="2">
        <v>0</v>
      </c>
      <c r="J2155" s="2">
        <v>0</v>
      </c>
      <c r="K2155" s="2">
        <v>232</v>
      </c>
      <c r="L2155" s="2">
        <v>115</v>
      </c>
      <c r="M2155" s="2">
        <v>70</v>
      </c>
      <c r="N2155" s="2">
        <v>25.18</v>
      </c>
      <c r="O2155" s="2">
        <v>75</v>
      </c>
      <c r="P2155" s="2">
        <v>59</v>
      </c>
      <c r="Q2155" s="1">
        <f t="shared" si="199"/>
        <v>-2.7942604110412983</v>
      </c>
      <c r="R2155" s="1">
        <f t="shared" si="200"/>
        <v>6.1160090937647009E-2</v>
      </c>
      <c r="S2155" s="1">
        <f t="shared" si="201"/>
        <v>5.7635121655965786E-2</v>
      </c>
      <c r="T2155" s="1">
        <f t="shared" si="202"/>
        <v>5.7635121655965786E-2</v>
      </c>
      <c r="U2155" s="1">
        <f t="shared" si="203"/>
        <v>-1.2393127857962003</v>
      </c>
      <c r="V2155" s="10">
        <f t="shared" si="198"/>
        <v>0</v>
      </c>
      <c r="W2155" s="1"/>
      <c r="X2155" s="1"/>
      <c r="Y2155" s="10"/>
      <c r="Z2155" s="12"/>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row>
    <row r="2156" spans="1:61" ht="15" thickBot="1">
      <c r="A2156" s="2">
        <v>0</v>
      </c>
      <c r="B2156" s="2">
        <v>1</v>
      </c>
      <c r="C2156" s="2">
        <v>45</v>
      </c>
      <c r="D2156" s="2">
        <v>1</v>
      </c>
      <c r="E2156" s="2">
        <v>1</v>
      </c>
      <c r="F2156" s="2">
        <v>1</v>
      </c>
      <c r="G2156" s="2">
        <v>0</v>
      </c>
      <c r="H2156" s="2">
        <v>0</v>
      </c>
      <c r="I2156" s="2">
        <v>1</v>
      </c>
      <c r="J2156" s="2">
        <v>0</v>
      </c>
      <c r="K2156" s="2">
        <v>277</v>
      </c>
      <c r="L2156" s="2">
        <v>140</v>
      </c>
      <c r="M2156" s="2">
        <v>84</v>
      </c>
      <c r="N2156" s="2">
        <v>28.74</v>
      </c>
      <c r="O2156" s="2">
        <v>69</v>
      </c>
      <c r="P2156" s="2">
        <v>74</v>
      </c>
      <c r="Q2156" s="1">
        <f t="shared" si="199"/>
        <v>-1.6852324918869055</v>
      </c>
      <c r="R2156" s="1">
        <f t="shared" si="200"/>
        <v>0.18540132264154643</v>
      </c>
      <c r="S2156" s="1">
        <f t="shared" si="201"/>
        <v>0.15640384323884371</v>
      </c>
      <c r="T2156" s="1">
        <f t="shared" si="202"/>
        <v>0.84359615676115629</v>
      </c>
      <c r="U2156" s="1">
        <f t="shared" si="203"/>
        <v>-7.3865407478336503E-2</v>
      </c>
      <c r="V2156" s="10">
        <f t="shared" si="198"/>
        <v>1</v>
      </c>
      <c r="W2156" s="1"/>
      <c r="X2156" s="1"/>
      <c r="Y2156" s="10"/>
      <c r="Z2156" s="12"/>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row>
    <row r="2157" spans="1:61" ht="15" thickBot="1">
      <c r="A2157" s="2">
        <v>0</v>
      </c>
      <c r="B2157" s="2">
        <v>1</v>
      </c>
      <c r="C2157" s="2">
        <v>60</v>
      </c>
      <c r="D2157" s="2">
        <v>1</v>
      </c>
      <c r="E2157" s="2">
        <v>0</v>
      </c>
      <c r="F2157" s="2">
        <v>0</v>
      </c>
      <c r="G2157" s="2">
        <v>0</v>
      </c>
      <c r="H2157" s="2">
        <v>0</v>
      </c>
      <c r="I2157" s="2">
        <v>1</v>
      </c>
      <c r="J2157" s="2">
        <v>0</v>
      </c>
      <c r="K2157" s="2">
        <v>270</v>
      </c>
      <c r="L2157" s="2">
        <v>145</v>
      </c>
      <c r="M2157" s="2">
        <v>81</v>
      </c>
      <c r="N2157" s="2">
        <v>29.37</v>
      </c>
      <c r="O2157" s="2">
        <v>75</v>
      </c>
      <c r="P2157" s="2">
        <v>73</v>
      </c>
      <c r="Q2157" s="1">
        <f t="shared" si="199"/>
        <v>-0.77140216495758196</v>
      </c>
      <c r="R2157" s="1">
        <f t="shared" si="200"/>
        <v>0.4623643025565361</v>
      </c>
      <c r="S2157" s="1">
        <f t="shared" si="201"/>
        <v>0.31617586790666397</v>
      </c>
      <c r="T2157" s="1">
        <f t="shared" si="202"/>
        <v>0.68382413209333603</v>
      </c>
      <c r="U2157" s="1">
        <f t="shared" si="203"/>
        <v>-0.16505557705500823</v>
      </c>
      <c r="V2157" s="10">
        <f t="shared" si="198"/>
        <v>1</v>
      </c>
      <c r="W2157" s="1"/>
      <c r="X2157" s="1"/>
      <c r="Y2157" s="10"/>
      <c r="Z2157" s="12"/>
      <c r="AA2157" s="8"/>
      <c r="AB2157" s="8"/>
      <c r="AC2157" s="8"/>
      <c r="AD2157" s="8"/>
      <c r="AE2157" s="8"/>
      <c r="AF2157" s="8"/>
      <c r="AG2157" s="8"/>
      <c r="AH2157" s="8"/>
      <c r="AI2157" s="8"/>
      <c r="AJ2157" s="8"/>
      <c r="AK2157" s="8"/>
      <c r="AL2157" s="8"/>
      <c r="AM2157" s="8"/>
      <c r="AN2157" s="8"/>
      <c r="AO2157" s="8"/>
      <c r="AP2157" s="8"/>
      <c r="AQ2157" s="8"/>
      <c r="AR2157" s="8"/>
      <c r="AS2157" s="8"/>
      <c r="AT2157" s="8"/>
      <c r="AU2157" s="8"/>
      <c r="AV2157" s="8"/>
      <c r="AW2157" s="8"/>
      <c r="AX2157" s="8"/>
      <c r="AY2157" s="8"/>
      <c r="AZ2157" s="8"/>
      <c r="BA2157" s="8"/>
      <c r="BB2157" s="8"/>
      <c r="BC2157" s="8"/>
      <c r="BD2157" s="8"/>
      <c r="BE2157" s="8"/>
      <c r="BF2157" s="8"/>
      <c r="BG2157" s="8"/>
      <c r="BH2157" s="8"/>
      <c r="BI2157" s="8"/>
    </row>
    <row r="2158" spans="1:61" ht="15" thickBot="1">
      <c r="A2158" s="2">
        <v>0</v>
      </c>
      <c r="B2158" s="2">
        <v>1</v>
      </c>
      <c r="C2158" s="2">
        <v>53</v>
      </c>
      <c r="D2158" s="2">
        <v>1</v>
      </c>
      <c r="E2158" s="2">
        <v>0</v>
      </c>
      <c r="F2158" s="2">
        <v>0</v>
      </c>
      <c r="G2158" s="2">
        <v>0</v>
      </c>
      <c r="H2158" s="2">
        <v>0</v>
      </c>
      <c r="I2158" s="2">
        <v>1</v>
      </c>
      <c r="J2158" s="2">
        <v>0</v>
      </c>
      <c r="K2158" s="2">
        <v>219</v>
      </c>
      <c r="L2158" s="2">
        <v>141</v>
      </c>
      <c r="M2158" s="2">
        <v>105</v>
      </c>
      <c r="N2158" s="2">
        <v>26.86</v>
      </c>
      <c r="O2158" s="2">
        <v>62</v>
      </c>
      <c r="P2158" s="2">
        <v>60</v>
      </c>
      <c r="Q2158" s="1">
        <f t="shared" si="199"/>
        <v>-1.5623686805983485</v>
      </c>
      <c r="R2158" s="1">
        <f t="shared" si="200"/>
        <v>0.20963891500046863</v>
      </c>
      <c r="S2158" s="1">
        <f t="shared" si="201"/>
        <v>0.17330701947563204</v>
      </c>
      <c r="T2158" s="1">
        <f t="shared" si="202"/>
        <v>0.8266929805243679</v>
      </c>
      <c r="U2158" s="1">
        <f t="shared" si="203"/>
        <v>-8.265574996443277E-2</v>
      </c>
      <c r="V2158" s="10">
        <f t="shared" si="198"/>
        <v>1</v>
      </c>
      <c r="W2158" s="1"/>
      <c r="X2158" s="1"/>
      <c r="Y2158" s="10"/>
      <c r="Z2158" s="12"/>
      <c r="AA2158" s="8"/>
      <c r="AB2158" s="8"/>
      <c r="AC2158" s="8"/>
      <c r="AD2158" s="8"/>
      <c r="AE2158" s="8"/>
      <c r="AF2158" s="8"/>
      <c r="AG2158" s="8"/>
      <c r="AH2158" s="8"/>
      <c r="AI2158" s="8"/>
      <c r="AJ2158" s="8"/>
      <c r="AK2158" s="8"/>
      <c r="AL2158" s="8"/>
      <c r="AM2158" s="8"/>
      <c r="AN2158" s="8"/>
      <c r="AO2158" s="8"/>
      <c r="AP2158" s="8"/>
      <c r="AQ2158" s="8"/>
      <c r="AR2158" s="8"/>
      <c r="AS2158" s="8"/>
      <c r="AT2158" s="8"/>
      <c r="AU2158" s="8"/>
      <c r="AV2158" s="8"/>
      <c r="AW2158" s="8"/>
      <c r="AX2158" s="8"/>
      <c r="AY2158" s="8"/>
      <c r="AZ2158" s="8"/>
      <c r="BA2158" s="8"/>
      <c r="BB2158" s="8"/>
      <c r="BC2158" s="8"/>
      <c r="BD2158" s="8"/>
      <c r="BE2158" s="8"/>
      <c r="BF2158" s="8"/>
      <c r="BG2158" s="8"/>
      <c r="BH2158" s="8"/>
      <c r="BI2158" s="8"/>
    </row>
    <row r="2159" spans="1:61" ht="15" thickBot="1">
      <c r="A2159" s="2">
        <v>0</v>
      </c>
      <c r="B2159" s="2">
        <v>1</v>
      </c>
      <c r="C2159" s="2">
        <v>43</v>
      </c>
      <c r="D2159" s="2">
        <v>1</v>
      </c>
      <c r="E2159" s="2">
        <v>1</v>
      </c>
      <c r="F2159" s="2">
        <v>20</v>
      </c>
      <c r="G2159" s="2">
        <v>0</v>
      </c>
      <c r="H2159" s="2">
        <v>0</v>
      </c>
      <c r="I2159" s="2">
        <v>0</v>
      </c>
      <c r="J2159" s="2">
        <v>1</v>
      </c>
      <c r="K2159" s="2">
        <v>309</v>
      </c>
      <c r="L2159" s="2">
        <v>124</v>
      </c>
      <c r="M2159" s="2">
        <v>85</v>
      </c>
      <c r="N2159" s="2">
        <v>26.91</v>
      </c>
      <c r="O2159" s="2">
        <v>70</v>
      </c>
      <c r="P2159" s="2">
        <v>215</v>
      </c>
      <c r="Q2159" s="1">
        <f t="shared" si="199"/>
        <v>-0.86256005748721076</v>
      </c>
      <c r="R2159" s="1">
        <f t="shared" si="200"/>
        <v>0.4220801485578255</v>
      </c>
      <c r="S2159" s="1">
        <f t="shared" si="201"/>
        <v>0.29680475392745603</v>
      </c>
      <c r="T2159" s="1">
        <f t="shared" si="202"/>
        <v>0.70319524607254391</v>
      </c>
      <c r="U2159" s="1">
        <f t="shared" si="203"/>
        <v>-0.15292407395737947</v>
      </c>
      <c r="V2159" s="10">
        <f t="shared" si="198"/>
        <v>1</v>
      </c>
      <c r="W2159" s="1"/>
      <c r="X2159" s="1"/>
      <c r="Y2159" s="10"/>
      <c r="Z2159" s="12"/>
      <c r="AA2159" s="8"/>
      <c r="AB2159" s="8"/>
      <c r="AC2159" s="8"/>
      <c r="AD2159" s="8"/>
      <c r="AE2159" s="8"/>
      <c r="AF2159" s="8"/>
      <c r="AG2159" s="8"/>
      <c r="AH2159" s="8"/>
      <c r="AI2159" s="8"/>
      <c r="AJ2159" s="8"/>
      <c r="AK2159" s="8"/>
      <c r="AL2159" s="8"/>
      <c r="AM2159" s="8"/>
      <c r="AN2159" s="8"/>
      <c r="AO2159" s="8"/>
      <c r="AP2159" s="8"/>
      <c r="AQ2159" s="8"/>
      <c r="AR2159" s="8"/>
      <c r="AS2159" s="8"/>
      <c r="AT2159" s="8"/>
      <c r="AU2159" s="8"/>
      <c r="AV2159" s="8"/>
      <c r="AW2159" s="8"/>
      <c r="AX2159" s="8"/>
      <c r="AY2159" s="8"/>
      <c r="AZ2159" s="8"/>
      <c r="BA2159" s="8"/>
      <c r="BB2159" s="8"/>
      <c r="BC2159" s="8"/>
      <c r="BD2159" s="8"/>
      <c r="BE2159" s="8"/>
      <c r="BF2159" s="8"/>
      <c r="BG2159" s="8"/>
      <c r="BH2159" s="8"/>
      <c r="BI2159" s="8"/>
    </row>
    <row r="2160" spans="1:61" ht="15" thickBot="1">
      <c r="A2160" s="2">
        <v>0</v>
      </c>
      <c r="B2160" s="2">
        <v>0</v>
      </c>
      <c r="C2160" s="2">
        <v>45</v>
      </c>
      <c r="D2160" s="2">
        <v>2</v>
      </c>
      <c r="E2160" s="2">
        <v>1</v>
      </c>
      <c r="F2160" s="2">
        <v>7</v>
      </c>
      <c r="G2160" s="2">
        <v>0</v>
      </c>
      <c r="H2160" s="2">
        <v>0</v>
      </c>
      <c r="I2160" s="2">
        <v>0</v>
      </c>
      <c r="J2160" s="2">
        <v>0</v>
      </c>
      <c r="K2160" s="2">
        <v>199</v>
      </c>
      <c r="L2160" s="2">
        <v>124</v>
      </c>
      <c r="M2160" s="2">
        <v>78</v>
      </c>
      <c r="N2160" s="2">
        <v>21.94</v>
      </c>
      <c r="O2160" s="2">
        <v>85</v>
      </c>
      <c r="P2160" s="2">
        <v>78</v>
      </c>
      <c r="Q2160" s="1">
        <f t="shared" si="199"/>
        <v>-2.8909157328814166</v>
      </c>
      <c r="R2160" s="1">
        <f t="shared" si="200"/>
        <v>5.5525342941239793E-2</v>
      </c>
      <c r="S2160" s="1">
        <f t="shared" si="201"/>
        <v>5.2604462140641219E-2</v>
      </c>
      <c r="T2160" s="1">
        <f t="shared" si="202"/>
        <v>0.94739553785935882</v>
      </c>
      <c r="U2160" s="1">
        <f t="shared" si="203"/>
        <v>-2.3468665087924449E-2</v>
      </c>
      <c r="V2160" s="10">
        <f t="shared" si="198"/>
        <v>0</v>
      </c>
      <c r="W2160" s="1"/>
      <c r="X2160" s="1"/>
      <c r="Y2160" s="10"/>
      <c r="Z2160" s="12"/>
      <c r="AA2160" s="8"/>
      <c r="AB2160" s="8"/>
      <c r="AC2160" s="8"/>
      <c r="AD2160" s="8"/>
      <c r="AE2160" s="8"/>
      <c r="AF2160" s="8"/>
      <c r="AG2160" s="8"/>
      <c r="AH2160" s="8"/>
      <c r="AI2160" s="8"/>
      <c r="AJ2160" s="8"/>
      <c r="AK2160" s="8"/>
      <c r="AL2160" s="8"/>
      <c r="AM2160" s="8"/>
      <c r="AN2160" s="8"/>
      <c r="AO2160" s="8"/>
      <c r="AP2160" s="8"/>
      <c r="AQ2160" s="8"/>
      <c r="AR2160" s="8"/>
      <c r="AS2160" s="8"/>
      <c r="AT2160" s="8"/>
      <c r="AU2160" s="8"/>
      <c r="AV2160" s="8"/>
      <c r="AW2160" s="8"/>
      <c r="AX2160" s="8"/>
      <c r="AY2160" s="8"/>
      <c r="AZ2160" s="8"/>
      <c r="BA2160" s="8"/>
      <c r="BB2160" s="8"/>
      <c r="BC2160" s="8"/>
      <c r="BD2160" s="8"/>
      <c r="BE2160" s="8"/>
      <c r="BF2160" s="8"/>
      <c r="BG2160" s="8"/>
      <c r="BH2160" s="8"/>
      <c r="BI2160" s="8"/>
    </row>
    <row r="2161" spans="1:61" ht="15" thickBot="1">
      <c r="A2161" s="2">
        <v>1</v>
      </c>
      <c r="B2161" s="2">
        <v>0</v>
      </c>
      <c r="C2161" s="2">
        <v>68</v>
      </c>
      <c r="D2161" s="2">
        <v>3</v>
      </c>
      <c r="E2161" s="2">
        <v>1</v>
      </c>
      <c r="F2161" s="2">
        <v>20</v>
      </c>
      <c r="G2161" s="2">
        <v>0</v>
      </c>
      <c r="H2161" s="2">
        <v>0</v>
      </c>
      <c r="I2161" s="2">
        <v>1</v>
      </c>
      <c r="J2161" s="2">
        <v>0</v>
      </c>
      <c r="K2161" s="2">
        <v>258</v>
      </c>
      <c r="L2161" s="2">
        <v>158</v>
      </c>
      <c r="M2161" s="2">
        <v>94</v>
      </c>
      <c r="N2161" s="2">
        <v>31.64</v>
      </c>
      <c r="O2161" s="2">
        <v>80</v>
      </c>
      <c r="P2161" s="2">
        <v>84</v>
      </c>
      <c r="Q2161" s="1">
        <f t="shared" si="199"/>
        <v>-0.29152023303607777</v>
      </c>
      <c r="R2161" s="1">
        <f t="shared" si="200"/>
        <v>0.74712689680458388</v>
      </c>
      <c r="S2161" s="1">
        <f t="shared" si="201"/>
        <v>0.42763172965343571</v>
      </c>
      <c r="T2161" s="1">
        <f t="shared" si="202"/>
        <v>0.42763172965343571</v>
      </c>
      <c r="U2161" s="1">
        <f t="shared" si="203"/>
        <v>-0.36893007824773411</v>
      </c>
      <c r="V2161" s="10">
        <f t="shared" si="198"/>
        <v>1</v>
      </c>
      <c r="W2161" s="1"/>
      <c r="X2161" s="1"/>
      <c r="Y2161" s="10"/>
      <c r="Z2161" s="12"/>
      <c r="AA2161" s="8"/>
      <c r="AB2161" s="8"/>
      <c r="AC2161" s="8"/>
      <c r="AD2161" s="8"/>
      <c r="AE2161" s="8"/>
      <c r="AF2161" s="8"/>
      <c r="AG2161" s="8"/>
      <c r="AH2161" s="8"/>
      <c r="AI2161" s="8"/>
      <c r="AJ2161" s="8"/>
      <c r="AK2161" s="8"/>
      <c r="AL2161" s="8"/>
      <c r="AM2161" s="8"/>
      <c r="AN2161" s="8"/>
      <c r="AO2161" s="8"/>
      <c r="AP2161" s="8"/>
      <c r="AQ2161" s="8"/>
      <c r="AR2161" s="8"/>
      <c r="AS2161" s="8"/>
      <c r="AT2161" s="8"/>
      <c r="AU2161" s="8"/>
      <c r="AV2161" s="8"/>
      <c r="AW2161" s="8"/>
      <c r="AX2161" s="8"/>
      <c r="AY2161" s="8"/>
      <c r="AZ2161" s="8"/>
      <c r="BA2161" s="8"/>
      <c r="BB2161" s="8"/>
      <c r="BC2161" s="8"/>
      <c r="BD2161" s="8"/>
      <c r="BE2161" s="8"/>
      <c r="BF2161" s="8"/>
      <c r="BG2161" s="8"/>
      <c r="BH2161" s="8"/>
      <c r="BI2161" s="8"/>
    </row>
    <row r="2162" spans="1:61" ht="15" thickBot="1">
      <c r="A2162" s="2">
        <v>0</v>
      </c>
      <c r="B2162" s="2">
        <v>0</v>
      </c>
      <c r="C2162" s="2">
        <v>57</v>
      </c>
      <c r="D2162" s="2">
        <v>2</v>
      </c>
      <c r="E2162" s="2">
        <v>0</v>
      </c>
      <c r="F2162" s="2">
        <v>0</v>
      </c>
      <c r="G2162" s="2">
        <v>0</v>
      </c>
      <c r="H2162" s="2">
        <v>0</v>
      </c>
      <c r="I2162" s="2">
        <v>0</v>
      </c>
      <c r="J2162" s="2">
        <v>0</v>
      </c>
      <c r="K2162" s="2">
        <v>199</v>
      </c>
      <c r="L2162" s="2">
        <v>117</v>
      </c>
      <c r="M2162" s="2">
        <v>83</v>
      </c>
      <c r="N2162" s="2">
        <v>24.76</v>
      </c>
      <c r="O2162" s="2">
        <v>95</v>
      </c>
      <c r="P2162" s="2">
        <v>82</v>
      </c>
      <c r="Q2162" s="1">
        <f t="shared" si="199"/>
        <v>-2.4392973729295742</v>
      </c>
      <c r="R2162" s="1">
        <f t="shared" si="200"/>
        <v>8.7222114555733504E-2</v>
      </c>
      <c r="S2162" s="1">
        <f t="shared" si="201"/>
        <v>8.0224742845094413E-2</v>
      </c>
      <c r="T2162" s="1">
        <f t="shared" si="202"/>
        <v>0.9197752571549056</v>
      </c>
      <c r="U2162" s="1">
        <f t="shared" si="203"/>
        <v>-3.6318277546960979E-2</v>
      </c>
      <c r="V2162" s="10">
        <f t="shared" si="198"/>
        <v>0</v>
      </c>
      <c r="W2162" s="1"/>
      <c r="X2162" s="1"/>
      <c r="Y2162" s="10"/>
      <c r="Z2162" s="12"/>
      <c r="AA2162" s="8"/>
      <c r="AB2162" s="8"/>
      <c r="AC2162" s="8"/>
      <c r="AD2162" s="8"/>
      <c r="AE2162" s="8"/>
      <c r="AF2162" s="8"/>
      <c r="AG2162" s="8"/>
      <c r="AH2162" s="8"/>
      <c r="AI2162" s="8"/>
      <c r="AJ2162" s="8"/>
      <c r="AK2162" s="8"/>
      <c r="AL2162" s="8"/>
      <c r="AM2162" s="8"/>
      <c r="AN2162" s="8"/>
      <c r="AO2162" s="8"/>
      <c r="AP2162" s="8"/>
      <c r="AQ2162" s="8"/>
      <c r="AR2162" s="8"/>
      <c r="AS2162" s="8"/>
      <c r="AT2162" s="8"/>
      <c r="AU2162" s="8"/>
      <c r="AV2162" s="8"/>
      <c r="AW2162" s="8"/>
      <c r="AX2162" s="8"/>
      <c r="AY2162" s="8"/>
      <c r="AZ2162" s="8"/>
      <c r="BA2162" s="8"/>
      <c r="BB2162" s="8"/>
      <c r="BC2162" s="8"/>
      <c r="BD2162" s="8"/>
      <c r="BE2162" s="8"/>
      <c r="BF2162" s="8"/>
      <c r="BG2162" s="8"/>
      <c r="BH2162" s="8"/>
      <c r="BI2162" s="8"/>
    </row>
    <row r="2163" spans="1:61" ht="15" thickBot="1">
      <c r="A2163" s="2">
        <v>0</v>
      </c>
      <c r="B2163" s="2">
        <v>0</v>
      </c>
      <c r="C2163" s="2">
        <v>54</v>
      </c>
      <c r="D2163" s="2">
        <v>2</v>
      </c>
      <c r="E2163" s="2">
        <v>0</v>
      </c>
      <c r="F2163" s="2">
        <v>0</v>
      </c>
      <c r="G2163" s="2">
        <v>1</v>
      </c>
      <c r="H2163" s="2">
        <v>0</v>
      </c>
      <c r="I2163" s="2">
        <v>1</v>
      </c>
      <c r="J2163" s="2">
        <v>0</v>
      </c>
      <c r="K2163" s="2">
        <v>199</v>
      </c>
      <c r="L2163" s="2">
        <v>159</v>
      </c>
      <c r="M2163" s="2">
        <v>102</v>
      </c>
      <c r="N2163" s="2">
        <v>22.91</v>
      </c>
      <c r="O2163" s="2">
        <v>66</v>
      </c>
      <c r="P2163" s="2">
        <v>93</v>
      </c>
      <c r="Q2163" s="1">
        <f t="shared" si="199"/>
        <v>-1.5044862001943313</v>
      </c>
      <c r="R2163" s="1">
        <f t="shared" si="200"/>
        <v>0.22213139558459438</v>
      </c>
      <c r="S2163" s="1">
        <f t="shared" si="201"/>
        <v>0.18175737599666197</v>
      </c>
      <c r="T2163" s="1">
        <f t="shared" si="202"/>
        <v>0.81824262400333803</v>
      </c>
      <c r="U2163" s="1">
        <f t="shared" si="203"/>
        <v>-8.7117900922600314E-2</v>
      </c>
      <c r="V2163" s="10">
        <f t="shared" si="198"/>
        <v>1</v>
      </c>
      <c r="W2163" s="1"/>
      <c r="X2163" s="1"/>
      <c r="Y2163" s="10"/>
      <c r="Z2163" s="12"/>
      <c r="AA2163" s="8"/>
      <c r="AB2163" s="8"/>
      <c r="AC2163" s="8"/>
      <c r="AD2163" s="8"/>
      <c r="AE2163" s="8"/>
      <c r="AF2163" s="8"/>
      <c r="AG2163" s="8"/>
      <c r="AH2163" s="8"/>
      <c r="AI2163" s="8"/>
      <c r="AJ2163" s="8"/>
      <c r="AK2163" s="8"/>
      <c r="AL2163" s="8"/>
      <c r="AM2163" s="8"/>
      <c r="AN2163" s="8"/>
      <c r="AO2163" s="8"/>
      <c r="AP2163" s="8"/>
      <c r="AQ2163" s="8"/>
      <c r="AR2163" s="8"/>
      <c r="AS2163" s="8"/>
      <c r="AT2163" s="8"/>
      <c r="AU2163" s="8"/>
      <c r="AV2163" s="8"/>
      <c r="AW2163" s="8"/>
      <c r="AX2163" s="8"/>
      <c r="AY2163" s="8"/>
      <c r="AZ2163" s="8"/>
      <c r="BA2163" s="8"/>
      <c r="BB2163" s="8"/>
      <c r="BC2163" s="8"/>
      <c r="BD2163" s="8"/>
      <c r="BE2163" s="8"/>
      <c r="BF2163" s="8"/>
      <c r="BG2163" s="8"/>
      <c r="BH2163" s="8"/>
      <c r="BI2163" s="8"/>
    </row>
    <row r="2164" spans="1:61" ht="15" thickBot="1">
      <c r="A2164" s="2">
        <v>0</v>
      </c>
      <c r="B2164" s="2">
        <v>0</v>
      </c>
      <c r="C2164" s="2">
        <v>44</v>
      </c>
      <c r="D2164" s="2">
        <v>2</v>
      </c>
      <c r="E2164" s="2">
        <v>1</v>
      </c>
      <c r="F2164" s="2">
        <v>10</v>
      </c>
      <c r="G2164" s="2">
        <v>0</v>
      </c>
      <c r="H2164" s="2">
        <v>0</v>
      </c>
      <c r="I2164" s="2">
        <v>0</v>
      </c>
      <c r="J2164" s="2">
        <v>0</v>
      </c>
      <c r="K2164" s="2">
        <v>223</v>
      </c>
      <c r="L2164" s="2">
        <v>96</v>
      </c>
      <c r="M2164" s="2">
        <v>59</v>
      </c>
      <c r="N2164" s="2">
        <v>23.82</v>
      </c>
      <c r="O2164" s="2">
        <v>67</v>
      </c>
      <c r="P2164" s="2">
        <v>87</v>
      </c>
      <c r="Q2164" s="1">
        <f t="shared" si="199"/>
        <v>-3.0610255370569677</v>
      </c>
      <c r="R2164" s="1">
        <f t="shared" si="200"/>
        <v>4.6839634799108076E-2</v>
      </c>
      <c r="S2164" s="1">
        <f t="shared" si="201"/>
        <v>4.4743849241146431E-2</v>
      </c>
      <c r="T2164" s="1">
        <f t="shared" si="202"/>
        <v>0.95525615075885362</v>
      </c>
      <c r="U2164" s="1">
        <f t="shared" si="203"/>
        <v>-1.9880157269985634E-2</v>
      </c>
      <c r="V2164" s="10">
        <f t="shared" si="198"/>
        <v>0</v>
      </c>
      <c r="W2164" s="1"/>
      <c r="X2164" s="1"/>
      <c r="Y2164" s="10"/>
      <c r="Z2164" s="12"/>
      <c r="AA2164" s="8"/>
      <c r="AB2164" s="8"/>
      <c r="AC2164" s="8"/>
      <c r="AD2164" s="8"/>
      <c r="AE2164" s="8"/>
      <c r="AF2164" s="8"/>
      <c r="AG2164" s="8"/>
      <c r="AH2164" s="8"/>
      <c r="AI2164" s="8"/>
      <c r="AJ2164" s="8"/>
      <c r="AK2164" s="8"/>
      <c r="AL2164" s="8"/>
      <c r="AM2164" s="8"/>
      <c r="AN2164" s="8"/>
      <c r="AO2164" s="8"/>
      <c r="AP2164" s="8"/>
      <c r="AQ2164" s="8"/>
      <c r="AR2164" s="8"/>
      <c r="AS2164" s="8"/>
      <c r="AT2164" s="8"/>
      <c r="AU2164" s="8"/>
      <c r="AV2164" s="8"/>
      <c r="AW2164" s="8"/>
      <c r="AX2164" s="8"/>
      <c r="AY2164" s="8"/>
      <c r="AZ2164" s="8"/>
      <c r="BA2164" s="8"/>
      <c r="BB2164" s="8"/>
      <c r="BC2164" s="8"/>
      <c r="BD2164" s="8"/>
      <c r="BE2164" s="8"/>
      <c r="BF2164" s="8"/>
      <c r="BG2164" s="8"/>
      <c r="BH2164" s="8"/>
      <c r="BI2164" s="8"/>
    </row>
    <row r="2165" spans="1:61" ht="15" thickBot="1">
      <c r="A2165" s="2">
        <v>0</v>
      </c>
      <c r="B2165" s="2">
        <v>0</v>
      </c>
      <c r="C2165" s="2">
        <v>50</v>
      </c>
      <c r="D2165" s="2">
        <v>1</v>
      </c>
      <c r="E2165" s="2">
        <v>0</v>
      </c>
      <c r="F2165" s="2">
        <v>0</v>
      </c>
      <c r="G2165" s="2">
        <v>0</v>
      </c>
      <c r="H2165" s="2">
        <v>0</v>
      </c>
      <c r="I2165" s="2">
        <v>1</v>
      </c>
      <c r="J2165" s="2">
        <v>0</v>
      </c>
      <c r="K2165" s="2">
        <v>212</v>
      </c>
      <c r="L2165" s="2">
        <v>169</v>
      </c>
      <c r="M2165" s="2">
        <v>117</v>
      </c>
      <c r="N2165" s="2">
        <v>27.08</v>
      </c>
      <c r="O2165" s="2">
        <v>100</v>
      </c>
      <c r="P2165" s="2">
        <v>68</v>
      </c>
      <c r="Q2165" s="1">
        <f t="shared" si="199"/>
        <v>-2.0113682120234468</v>
      </c>
      <c r="R2165" s="1">
        <f t="shared" si="200"/>
        <v>0.13380547510961638</v>
      </c>
      <c r="S2165" s="1">
        <f t="shared" si="201"/>
        <v>0.11801449018111336</v>
      </c>
      <c r="T2165" s="1">
        <f t="shared" si="202"/>
        <v>0.88198550981888668</v>
      </c>
      <c r="U2165" s="1">
        <f t="shared" si="203"/>
        <v>-5.4538549853886675E-2</v>
      </c>
      <c r="V2165" s="10">
        <f t="shared" si="198"/>
        <v>1</v>
      </c>
      <c r="W2165" s="1"/>
      <c r="X2165" s="1"/>
      <c r="Y2165" s="10"/>
      <c r="Z2165" s="12"/>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c r="BB2165" s="8"/>
      <c r="BC2165" s="8"/>
      <c r="BD2165" s="8"/>
      <c r="BE2165" s="8"/>
      <c r="BF2165" s="8"/>
      <c r="BG2165" s="8"/>
      <c r="BH2165" s="8"/>
      <c r="BI2165" s="8"/>
    </row>
    <row r="2166" spans="1:61" ht="15" thickBot="1">
      <c r="A2166" s="2">
        <v>0</v>
      </c>
      <c r="B2166" s="2">
        <v>0</v>
      </c>
      <c r="C2166" s="2">
        <v>39</v>
      </c>
      <c r="D2166" s="2">
        <v>2</v>
      </c>
      <c r="E2166" s="2">
        <v>1</v>
      </c>
      <c r="F2166" s="2">
        <v>20</v>
      </c>
      <c r="G2166" s="2">
        <v>0</v>
      </c>
      <c r="H2166" s="2">
        <v>0</v>
      </c>
      <c r="I2166" s="2">
        <v>0</v>
      </c>
      <c r="J2166" s="2">
        <v>0</v>
      </c>
      <c r="K2166" s="2">
        <v>206</v>
      </c>
      <c r="L2166" s="2">
        <v>102.5</v>
      </c>
      <c r="M2166" s="2">
        <v>65</v>
      </c>
      <c r="N2166" s="2">
        <v>19.8</v>
      </c>
      <c r="O2166" s="2">
        <v>80</v>
      </c>
      <c r="P2166" s="2">
        <v>85</v>
      </c>
      <c r="Q2166" s="1">
        <f t="shared" si="199"/>
        <v>-3.2470335127556504</v>
      </c>
      <c r="R2166" s="1">
        <f t="shared" si="200"/>
        <v>3.888940180090867E-2</v>
      </c>
      <c r="S2166" s="1">
        <f t="shared" si="201"/>
        <v>3.74336303108821E-2</v>
      </c>
      <c r="T2166" s="1">
        <f t="shared" si="202"/>
        <v>0.96256636968911791</v>
      </c>
      <c r="U2166" s="1">
        <f t="shared" si="203"/>
        <v>-1.6569315849582641E-2</v>
      </c>
      <c r="V2166" s="10">
        <f t="shared" si="198"/>
        <v>0</v>
      </c>
      <c r="W2166" s="1"/>
      <c r="X2166" s="1"/>
      <c r="Y2166" s="10"/>
      <c r="Z2166" s="12"/>
      <c r="AA2166" s="8"/>
      <c r="AB2166" s="8"/>
      <c r="AC2166" s="8"/>
      <c r="AD2166" s="8"/>
      <c r="AE2166" s="8"/>
      <c r="AF2166" s="8"/>
      <c r="AG2166" s="8"/>
      <c r="AH2166" s="8"/>
      <c r="AI2166" s="8"/>
      <c r="AJ2166" s="8"/>
      <c r="AK2166" s="8"/>
      <c r="AL2166" s="8"/>
      <c r="AM2166" s="8"/>
      <c r="AN2166" s="8"/>
      <c r="AO2166" s="8"/>
      <c r="AP2166" s="8"/>
      <c r="AQ2166" s="8"/>
      <c r="AR2166" s="8"/>
      <c r="AS2166" s="8"/>
      <c r="AT2166" s="8"/>
      <c r="AU2166" s="8"/>
      <c r="AV2166" s="8"/>
      <c r="AW2166" s="8"/>
      <c r="AX2166" s="8"/>
      <c r="AY2166" s="8"/>
      <c r="AZ2166" s="8"/>
      <c r="BA2166" s="8"/>
      <c r="BB2166" s="8"/>
      <c r="BC2166" s="8"/>
      <c r="BD2166" s="8"/>
      <c r="BE2166" s="8"/>
      <c r="BF2166" s="8"/>
      <c r="BG2166" s="8"/>
      <c r="BH2166" s="8"/>
      <c r="BI2166" s="8"/>
    </row>
    <row r="2167" spans="1:61" ht="15" thickBot="1">
      <c r="A2167" s="2">
        <v>0</v>
      </c>
      <c r="B2167" s="2">
        <v>0</v>
      </c>
      <c r="C2167" s="2">
        <v>43</v>
      </c>
      <c r="D2167" s="2">
        <v>2</v>
      </c>
      <c r="E2167" s="2">
        <v>1</v>
      </c>
      <c r="F2167" s="2">
        <v>15</v>
      </c>
      <c r="G2167" s="2">
        <v>1</v>
      </c>
      <c r="H2167" s="2">
        <v>0</v>
      </c>
      <c r="I2167" s="2">
        <v>1</v>
      </c>
      <c r="J2167" s="2">
        <v>0</v>
      </c>
      <c r="K2167" s="2">
        <v>172</v>
      </c>
      <c r="L2167" s="2">
        <v>149</v>
      </c>
      <c r="M2167" s="2">
        <v>82</v>
      </c>
      <c r="N2167" s="2">
        <v>22.35</v>
      </c>
      <c r="O2167" s="2">
        <v>60</v>
      </c>
      <c r="P2167" s="2">
        <v>64</v>
      </c>
      <c r="Q2167" s="1">
        <f t="shared" si="199"/>
        <v>-2.185515506587496</v>
      </c>
      <c r="R2167" s="1">
        <f t="shared" si="200"/>
        <v>0.11241976558438885</v>
      </c>
      <c r="S2167" s="1">
        <f t="shared" si="201"/>
        <v>0.10105876312376671</v>
      </c>
      <c r="T2167" s="1">
        <f t="shared" si="202"/>
        <v>0.89894123687623329</v>
      </c>
      <c r="U2167" s="1">
        <f t="shared" si="203"/>
        <v>-4.6268696847973932E-2</v>
      </c>
      <c r="V2167" s="10">
        <f t="shared" si="198"/>
        <v>1</v>
      </c>
      <c r="W2167" s="1"/>
      <c r="X2167" s="1"/>
      <c r="Y2167" s="10"/>
      <c r="Z2167" s="12"/>
      <c r="AA2167" s="8"/>
      <c r="AB2167" s="8"/>
      <c r="AC2167" s="8"/>
      <c r="AD2167" s="8"/>
      <c r="AE2167" s="8"/>
      <c r="AF2167" s="8"/>
      <c r="AG2167" s="8"/>
      <c r="AH2167" s="8"/>
      <c r="AI2167" s="8"/>
      <c r="AJ2167" s="8"/>
      <c r="AK2167" s="8"/>
      <c r="AL2167" s="8"/>
      <c r="AM2167" s="8"/>
      <c r="AN2167" s="8"/>
      <c r="AO2167" s="8"/>
      <c r="AP2167" s="8"/>
      <c r="AQ2167" s="8"/>
      <c r="AR2167" s="8"/>
      <c r="AS2167" s="8"/>
      <c r="AT2167" s="8"/>
      <c r="AU2167" s="8"/>
      <c r="AV2167" s="8"/>
      <c r="AW2167" s="8"/>
      <c r="AX2167" s="8"/>
      <c r="AY2167" s="8"/>
      <c r="AZ2167" s="8"/>
      <c r="BA2167" s="8"/>
      <c r="BB2167" s="8"/>
      <c r="BC2167" s="8"/>
      <c r="BD2167" s="8"/>
      <c r="BE2167" s="8"/>
      <c r="BF2167" s="8"/>
      <c r="BG2167" s="8"/>
      <c r="BH2167" s="8"/>
      <c r="BI2167" s="8"/>
    </row>
    <row r="2168" spans="1:61" ht="15" thickBot="1">
      <c r="A2168" s="2">
        <v>0</v>
      </c>
      <c r="B2168" s="2">
        <v>0</v>
      </c>
      <c r="C2168" s="2">
        <v>36</v>
      </c>
      <c r="D2168" s="2">
        <v>1</v>
      </c>
      <c r="E2168" s="2">
        <v>0</v>
      </c>
      <c r="F2168" s="2">
        <v>0</v>
      </c>
      <c r="G2168" s="2">
        <v>0</v>
      </c>
      <c r="H2168" s="2">
        <v>0</v>
      </c>
      <c r="I2168" s="2">
        <v>0</v>
      </c>
      <c r="J2168" s="2">
        <v>0</v>
      </c>
      <c r="K2168" s="2">
        <v>211</v>
      </c>
      <c r="L2168" s="2">
        <v>100</v>
      </c>
      <c r="M2168" s="2">
        <v>61.5</v>
      </c>
      <c r="N2168" s="2">
        <v>22.19</v>
      </c>
      <c r="O2168" s="2">
        <v>60</v>
      </c>
      <c r="P2168" s="2">
        <v>73</v>
      </c>
      <c r="Q2168" s="1">
        <f t="shared" si="199"/>
        <v>-3.8363570000143303</v>
      </c>
      <c r="R2168" s="1">
        <f t="shared" si="200"/>
        <v>2.157204533345088E-2</v>
      </c>
      <c r="S2168" s="1">
        <f t="shared" si="201"/>
        <v>2.1116518831923947E-2</v>
      </c>
      <c r="T2168" s="1">
        <f t="shared" si="202"/>
        <v>0.978883481168076</v>
      </c>
      <c r="U2168" s="1">
        <f t="shared" si="203"/>
        <v>-9.2690002268413629E-3</v>
      </c>
      <c r="V2168" s="10">
        <f t="shared" si="198"/>
        <v>0</v>
      </c>
      <c r="W2168" s="1"/>
      <c r="X2168" s="1"/>
      <c r="Y2168" s="10"/>
      <c r="Z2168" s="12"/>
      <c r="AA2168" s="8"/>
      <c r="AB2168" s="8"/>
      <c r="AC2168" s="8"/>
      <c r="AD2168" s="8"/>
      <c r="AE2168" s="8"/>
      <c r="AF2168" s="8"/>
      <c r="AG2168" s="8"/>
      <c r="AH2168" s="8"/>
      <c r="AI2168" s="8"/>
      <c r="AJ2168" s="8"/>
      <c r="AK2168" s="8"/>
      <c r="AL2168" s="8"/>
      <c r="AM2168" s="8"/>
      <c r="AN2168" s="8"/>
      <c r="AO2168" s="8"/>
      <c r="AP2168" s="8"/>
      <c r="AQ2168" s="8"/>
      <c r="AR2168" s="8"/>
      <c r="AS2168" s="8"/>
      <c r="AT2168" s="8"/>
      <c r="AU2168" s="8"/>
      <c r="AV2168" s="8"/>
      <c r="AW2168" s="8"/>
      <c r="AX2168" s="8"/>
      <c r="AY2168" s="8"/>
      <c r="AZ2168" s="8"/>
      <c r="BA2168" s="8"/>
      <c r="BB2168" s="8"/>
      <c r="BC2168" s="8"/>
      <c r="BD2168" s="8"/>
      <c r="BE2168" s="8"/>
      <c r="BF2168" s="8"/>
      <c r="BG2168" s="8"/>
      <c r="BH2168" s="8"/>
      <c r="BI2168" s="8"/>
    </row>
    <row r="2169" spans="1:61" ht="15" thickBot="1">
      <c r="A2169" s="2">
        <v>0</v>
      </c>
      <c r="B2169" s="2">
        <v>1</v>
      </c>
      <c r="C2169" s="2">
        <v>54</v>
      </c>
      <c r="D2169" s="2">
        <v>2</v>
      </c>
      <c r="E2169" s="2">
        <v>0</v>
      </c>
      <c r="F2169" s="2">
        <v>0</v>
      </c>
      <c r="G2169" s="2">
        <v>0</v>
      </c>
      <c r="H2169" s="2">
        <v>0</v>
      </c>
      <c r="I2169" s="2">
        <v>0</v>
      </c>
      <c r="J2169" s="2">
        <v>0</v>
      </c>
      <c r="K2169" s="2">
        <v>334</v>
      </c>
      <c r="L2169" s="2">
        <v>133.5</v>
      </c>
      <c r="M2169" s="2">
        <v>80</v>
      </c>
      <c r="N2169" s="2">
        <v>23.4</v>
      </c>
      <c r="O2169" s="2">
        <v>85</v>
      </c>
      <c r="P2169" s="2">
        <v>77</v>
      </c>
      <c r="Q2169" s="1">
        <f t="shared" si="199"/>
        <v>-1.5074769794901881</v>
      </c>
      <c r="R2169" s="1">
        <f t="shared" si="200"/>
        <v>0.22146804207215706</v>
      </c>
      <c r="S2169" s="1">
        <f t="shared" si="201"/>
        <v>0.18131300569800257</v>
      </c>
      <c r="T2169" s="1">
        <f t="shared" si="202"/>
        <v>0.81868699430199743</v>
      </c>
      <c r="U2169" s="1">
        <f t="shared" si="203"/>
        <v>-8.6882108777095693E-2</v>
      </c>
      <c r="V2169" s="10">
        <f t="shared" si="198"/>
        <v>1</v>
      </c>
      <c r="W2169" s="1"/>
      <c r="X2169" s="1"/>
      <c r="Y2169" s="10"/>
      <c r="Z2169" s="12"/>
      <c r="AA2169" s="8"/>
      <c r="AB2169" s="8"/>
      <c r="AC2169" s="8"/>
      <c r="AD2169" s="8"/>
      <c r="AE2169" s="8"/>
      <c r="AF2169" s="8"/>
      <c r="AG2169" s="8"/>
      <c r="AH2169" s="8"/>
      <c r="AI2169" s="8"/>
      <c r="AJ2169" s="8"/>
      <c r="AK2169" s="8"/>
      <c r="AL2169" s="8"/>
      <c r="AM2169" s="8"/>
      <c r="AN2169" s="8"/>
      <c r="AO2169" s="8"/>
      <c r="AP2169" s="8"/>
      <c r="AQ2169" s="8"/>
      <c r="AR2169" s="8"/>
      <c r="AS2169" s="8"/>
      <c r="AT2169" s="8"/>
      <c r="AU2169" s="8"/>
      <c r="AV2169" s="8"/>
      <c r="AW2169" s="8"/>
      <c r="AX2169" s="8"/>
      <c r="AY2169" s="8"/>
      <c r="AZ2169" s="8"/>
      <c r="BA2169" s="8"/>
      <c r="BB2169" s="8"/>
      <c r="BC2169" s="8"/>
      <c r="BD2169" s="8"/>
      <c r="BE2169" s="8"/>
      <c r="BF2169" s="8"/>
      <c r="BG2169" s="8"/>
      <c r="BH2169" s="8"/>
      <c r="BI2169" s="8"/>
    </row>
    <row r="2170" spans="1:61" ht="15" thickBot="1">
      <c r="A2170" s="2">
        <v>0</v>
      </c>
      <c r="B2170" s="2">
        <v>0</v>
      </c>
      <c r="C2170" s="2">
        <v>41</v>
      </c>
      <c r="D2170" s="2">
        <v>2</v>
      </c>
      <c r="E2170" s="2">
        <v>0</v>
      </c>
      <c r="F2170" s="2">
        <v>0</v>
      </c>
      <c r="G2170" s="2">
        <v>0</v>
      </c>
      <c r="H2170" s="2">
        <v>0</v>
      </c>
      <c r="I2170" s="2">
        <v>0</v>
      </c>
      <c r="J2170" s="2">
        <v>0</v>
      </c>
      <c r="K2170" s="2">
        <v>197</v>
      </c>
      <c r="L2170" s="2">
        <v>113</v>
      </c>
      <c r="M2170" s="2">
        <v>70</v>
      </c>
      <c r="N2170" s="2">
        <v>23.78</v>
      </c>
      <c r="O2170" s="2">
        <v>65</v>
      </c>
      <c r="P2170" s="2">
        <v>90</v>
      </c>
      <c r="Q2170" s="1">
        <f t="shared" si="199"/>
        <v>-3.318724853728269</v>
      </c>
      <c r="R2170" s="1">
        <f t="shared" si="200"/>
        <v>3.6198961307383544E-2</v>
      </c>
      <c r="S2170" s="1">
        <f t="shared" si="201"/>
        <v>3.4934373280697865E-2</v>
      </c>
      <c r="T2170" s="1">
        <f t="shared" si="202"/>
        <v>0.96506562671930218</v>
      </c>
      <c r="U2170" s="1">
        <f t="shared" si="203"/>
        <v>-1.5443152611691257E-2</v>
      </c>
      <c r="V2170" s="10">
        <f t="shared" si="198"/>
        <v>0</v>
      </c>
      <c r="W2170" s="1"/>
      <c r="X2170" s="1"/>
      <c r="Y2170" s="10"/>
      <c r="Z2170" s="12"/>
      <c r="AA2170" s="8"/>
      <c r="AB2170" s="8"/>
      <c r="AC2170" s="8"/>
      <c r="AD2170" s="8"/>
      <c r="AE2170" s="8"/>
      <c r="AF2170" s="8"/>
      <c r="AG2170" s="8"/>
      <c r="AH2170" s="8"/>
      <c r="AI2170" s="8"/>
      <c r="AJ2170" s="8"/>
      <c r="AK2170" s="8"/>
      <c r="AL2170" s="8"/>
      <c r="AM2170" s="8"/>
      <c r="AN2170" s="8"/>
      <c r="AO2170" s="8"/>
      <c r="AP2170" s="8"/>
      <c r="AQ2170" s="8"/>
      <c r="AR2170" s="8"/>
      <c r="AS2170" s="8"/>
      <c r="AT2170" s="8"/>
      <c r="AU2170" s="8"/>
      <c r="AV2170" s="8"/>
      <c r="AW2170" s="8"/>
      <c r="AX2170" s="8"/>
      <c r="AY2170" s="8"/>
      <c r="AZ2170" s="8"/>
      <c r="BA2170" s="8"/>
      <c r="BB2170" s="8"/>
      <c r="BC2170" s="8"/>
      <c r="BD2170" s="8"/>
      <c r="BE2170" s="8"/>
      <c r="BF2170" s="8"/>
      <c r="BG2170" s="8"/>
      <c r="BH2170" s="8"/>
      <c r="BI2170" s="8"/>
    </row>
    <row r="2171" spans="1:61" ht="15" thickBot="1">
      <c r="A2171" s="2">
        <v>1</v>
      </c>
      <c r="B2171" s="2">
        <v>1</v>
      </c>
      <c r="C2171" s="2">
        <v>60</v>
      </c>
      <c r="D2171" s="2">
        <v>4</v>
      </c>
      <c r="E2171" s="2">
        <v>0</v>
      </c>
      <c r="F2171" s="2">
        <v>0</v>
      </c>
      <c r="G2171" s="2">
        <v>0</v>
      </c>
      <c r="H2171" s="2">
        <v>0</v>
      </c>
      <c r="I2171" s="2">
        <v>0</v>
      </c>
      <c r="J2171" s="2">
        <v>0</v>
      </c>
      <c r="K2171" s="2">
        <v>280</v>
      </c>
      <c r="L2171" s="2">
        <v>114</v>
      </c>
      <c r="M2171" s="2">
        <v>82</v>
      </c>
      <c r="N2171" s="2">
        <v>23.96</v>
      </c>
      <c r="O2171" s="2">
        <v>70</v>
      </c>
      <c r="P2171" s="2">
        <v>84</v>
      </c>
      <c r="Q2171" s="1">
        <f t="shared" si="199"/>
        <v>-1.5504317095337479</v>
      </c>
      <c r="R2171" s="1">
        <f t="shared" si="200"/>
        <v>0.2121563641287362</v>
      </c>
      <c r="S2171" s="1">
        <f t="shared" si="201"/>
        <v>0.17502392464129676</v>
      </c>
      <c r="T2171" s="1">
        <f t="shared" si="202"/>
        <v>0.17502392464129676</v>
      </c>
      <c r="U2171" s="1">
        <f t="shared" si="203"/>
        <v>-0.75690258200217331</v>
      </c>
      <c r="V2171" s="10">
        <f t="shared" si="198"/>
        <v>1</v>
      </c>
      <c r="W2171" s="1"/>
      <c r="X2171" s="1"/>
      <c r="Y2171" s="10"/>
      <c r="Z2171" s="12"/>
      <c r="AA2171" s="8"/>
      <c r="AB2171" s="8"/>
      <c r="AC2171" s="8"/>
      <c r="AD2171" s="8"/>
      <c r="AE2171" s="8"/>
      <c r="AF2171" s="8"/>
      <c r="AG2171" s="8"/>
      <c r="AH2171" s="8"/>
      <c r="AI2171" s="8"/>
      <c r="AJ2171" s="8"/>
      <c r="AK2171" s="8"/>
      <c r="AL2171" s="8"/>
      <c r="AM2171" s="8"/>
      <c r="AN2171" s="8"/>
      <c r="AO2171" s="8"/>
      <c r="AP2171" s="8"/>
      <c r="AQ2171" s="8"/>
      <c r="AR2171" s="8"/>
      <c r="AS2171" s="8"/>
      <c r="AT2171" s="8"/>
      <c r="AU2171" s="8"/>
      <c r="AV2171" s="8"/>
      <c r="AW2171" s="8"/>
      <c r="AX2171" s="8"/>
      <c r="AY2171" s="8"/>
      <c r="AZ2171" s="8"/>
      <c r="BA2171" s="8"/>
      <c r="BB2171" s="8"/>
      <c r="BC2171" s="8"/>
      <c r="BD2171" s="8"/>
      <c r="BE2171" s="8"/>
      <c r="BF2171" s="8"/>
      <c r="BG2171" s="8"/>
      <c r="BH2171" s="8"/>
      <c r="BI2171" s="8"/>
    </row>
    <row r="2172" spans="1:61" ht="15" thickBot="1">
      <c r="A2172" s="2">
        <v>0</v>
      </c>
      <c r="B2172" s="2">
        <v>1</v>
      </c>
      <c r="C2172" s="2">
        <v>41</v>
      </c>
      <c r="D2172" s="2">
        <v>1</v>
      </c>
      <c r="E2172" s="2">
        <v>0</v>
      </c>
      <c r="F2172" s="2">
        <v>0</v>
      </c>
      <c r="G2172" s="2">
        <v>0</v>
      </c>
      <c r="H2172" s="2">
        <v>0</v>
      </c>
      <c r="I2172" s="2">
        <v>0</v>
      </c>
      <c r="J2172" s="2">
        <v>0</v>
      </c>
      <c r="K2172" s="2">
        <v>181</v>
      </c>
      <c r="L2172" s="2">
        <v>125</v>
      </c>
      <c r="M2172" s="2">
        <v>79</v>
      </c>
      <c r="N2172" s="2">
        <v>19.09</v>
      </c>
      <c r="O2172" s="2">
        <v>60</v>
      </c>
      <c r="P2172" s="2">
        <v>70</v>
      </c>
      <c r="Q2172" s="1">
        <f t="shared" si="199"/>
        <v>-2.7619326687580514</v>
      </c>
      <c r="R2172" s="1">
        <f t="shared" si="200"/>
        <v>6.3169564464153755E-2</v>
      </c>
      <c r="S2172" s="1">
        <f t="shared" si="201"/>
        <v>5.9416264889027126E-2</v>
      </c>
      <c r="T2172" s="1">
        <f t="shared" si="202"/>
        <v>0.94058373511097293</v>
      </c>
      <c r="U2172" s="1">
        <f t="shared" si="203"/>
        <v>-2.660253549066997E-2</v>
      </c>
      <c r="V2172" s="10">
        <f t="shared" si="198"/>
        <v>0</v>
      </c>
      <c r="W2172" s="1"/>
      <c r="X2172" s="1"/>
      <c r="Y2172" s="10"/>
      <c r="Z2172" s="12"/>
      <c r="AA2172" s="8"/>
      <c r="AB2172" s="8"/>
      <c r="AC2172" s="8"/>
      <c r="AD2172" s="8"/>
      <c r="AE2172" s="8"/>
      <c r="AF2172" s="8"/>
      <c r="AG2172" s="8"/>
      <c r="AH2172" s="8"/>
      <c r="AI2172" s="8"/>
      <c r="AJ2172" s="8"/>
      <c r="AK2172" s="8"/>
      <c r="AL2172" s="8"/>
      <c r="AM2172" s="8"/>
      <c r="AN2172" s="8"/>
      <c r="AO2172" s="8"/>
      <c r="AP2172" s="8"/>
      <c r="AQ2172" s="8"/>
      <c r="AR2172" s="8"/>
      <c r="AS2172" s="8"/>
      <c r="AT2172" s="8"/>
      <c r="AU2172" s="8"/>
      <c r="AV2172" s="8"/>
      <c r="AW2172" s="8"/>
      <c r="AX2172" s="8"/>
      <c r="AY2172" s="8"/>
      <c r="AZ2172" s="8"/>
      <c r="BA2172" s="8"/>
      <c r="BB2172" s="8"/>
      <c r="BC2172" s="8"/>
      <c r="BD2172" s="8"/>
      <c r="BE2172" s="8"/>
      <c r="BF2172" s="8"/>
      <c r="BG2172" s="8"/>
      <c r="BH2172" s="8"/>
      <c r="BI2172" s="8"/>
    </row>
    <row r="2173" spans="1:61" ht="15" thickBot="1">
      <c r="A2173" s="2">
        <v>0</v>
      </c>
      <c r="B2173" s="2">
        <v>1</v>
      </c>
      <c r="C2173" s="2">
        <v>52</v>
      </c>
      <c r="D2173" s="2">
        <v>4</v>
      </c>
      <c r="E2173" s="2">
        <v>0</v>
      </c>
      <c r="F2173" s="2">
        <v>0</v>
      </c>
      <c r="G2173" s="2">
        <v>0</v>
      </c>
      <c r="H2173" s="2">
        <v>0</v>
      </c>
      <c r="I2173" s="2">
        <v>0</v>
      </c>
      <c r="J2173" s="2">
        <v>0</v>
      </c>
      <c r="K2173" s="2">
        <v>224</v>
      </c>
      <c r="L2173" s="2">
        <v>128</v>
      </c>
      <c r="M2173" s="2">
        <v>82</v>
      </c>
      <c r="N2173" s="2">
        <v>23.96</v>
      </c>
      <c r="O2173" s="2">
        <v>70</v>
      </c>
      <c r="P2173" s="2">
        <v>68</v>
      </c>
      <c r="Q2173" s="1">
        <f t="shared" si="199"/>
        <v>-2.0857546775021483</v>
      </c>
      <c r="R2173" s="1">
        <f t="shared" si="200"/>
        <v>0.12421334376875273</v>
      </c>
      <c r="S2173" s="1">
        <f t="shared" si="201"/>
        <v>0.11048912064354846</v>
      </c>
      <c r="T2173" s="1">
        <f t="shared" si="202"/>
        <v>0.88951087935645157</v>
      </c>
      <c r="U2173" s="1">
        <f t="shared" si="203"/>
        <v>-5.0848735814368308E-2</v>
      </c>
      <c r="V2173" s="10">
        <f t="shared" si="198"/>
        <v>1</v>
      </c>
      <c r="W2173" s="1"/>
      <c r="X2173" s="1"/>
      <c r="Y2173" s="10"/>
      <c r="Z2173" s="12"/>
      <c r="AA2173" s="8"/>
      <c r="AB2173" s="8"/>
      <c r="AC2173" s="8"/>
      <c r="AD2173" s="8"/>
      <c r="AE2173" s="8"/>
      <c r="AF2173" s="8"/>
      <c r="AG2173" s="8"/>
      <c r="AH2173" s="8"/>
      <c r="AI2173" s="8"/>
      <c r="AJ2173" s="8"/>
      <c r="AK2173" s="8"/>
      <c r="AL2173" s="8"/>
      <c r="AM2173" s="8"/>
      <c r="AN2173" s="8"/>
      <c r="AO2173" s="8"/>
      <c r="AP2173" s="8"/>
      <c r="AQ2173" s="8"/>
      <c r="AR2173" s="8"/>
      <c r="AS2173" s="8"/>
      <c r="AT2173" s="8"/>
      <c r="AU2173" s="8"/>
      <c r="AV2173" s="8"/>
      <c r="AW2173" s="8"/>
      <c r="AX2173" s="8"/>
      <c r="AY2173" s="8"/>
      <c r="AZ2173" s="8"/>
      <c r="BA2173" s="8"/>
      <c r="BB2173" s="8"/>
      <c r="BC2173" s="8"/>
      <c r="BD2173" s="8"/>
      <c r="BE2173" s="8"/>
      <c r="BF2173" s="8"/>
      <c r="BG2173" s="8"/>
      <c r="BH2173" s="8"/>
      <c r="BI2173" s="8"/>
    </row>
    <row r="2174" spans="1:61" ht="15" thickBot="1">
      <c r="A2174" s="2">
        <v>0</v>
      </c>
      <c r="B2174" s="2">
        <v>1</v>
      </c>
      <c r="C2174" s="2">
        <v>53</v>
      </c>
      <c r="D2174" s="2">
        <v>1</v>
      </c>
      <c r="E2174" s="2">
        <v>1</v>
      </c>
      <c r="F2174" s="2">
        <v>20</v>
      </c>
      <c r="G2174" s="2">
        <v>0</v>
      </c>
      <c r="H2174" s="2">
        <v>0</v>
      </c>
      <c r="I2174" s="2">
        <v>1</v>
      </c>
      <c r="J2174" s="2">
        <v>0</v>
      </c>
      <c r="K2174" s="2">
        <v>216</v>
      </c>
      <c r="L2174" s="2">
        <v>110</v>
      </c>
      <c r="M2174" s="2">
        <v>79</v>
      </c>
      <c r="N2174" s="2">
        <v>24.76</v>
      </c>
      <c r="O2174" s="2">
        <v>75</v>
      </c>
      <c r="P2174" s="2">
        <v>74</v>
      </c>
      <c r="Q2174" s="1">
        <f t="shared" si="199"/>
        <v>-1.4639509558915424</v>
      </c>
      <c r="R2174" s="1">
        <f t="shared" si="200"/>
        <v>0.23132052967727593</v>
      </c>
      <c r="S2174" s="1">
        <f t="shared" si="201"/>
        <v>0.18786378047144561</v>
      </c>
      <c r="T2174" s="1">
        <f t="shared" si="202"/>
        <v>0.81213621952855441</v>
      </c>
      <c r="U2174" s="1">
        <f t="shared" si="203"/>
        <v>-9.0371120478157305E-2</v>
      </c>
      <c r="V2174" s="10">
        <f t="shared" si="198"/>
        <v>1</v>
      </c>
      <c r="W2174" s="1"/>
      <c r="X2174" s="1"/>
      <c r="Y2174" s="10"/>
      <c r="Z2174" s="12"/>
      <c r="AA2174" s="8"/>
      <c r="AB2174" s="8"/>
      <c r="AC2174" s="8"/>
      <c r="AD2174" s="8"/>
      <c r="AE2174" s="8"/>
      <c r="AF2174" s="8"/>
      <c r="AG2174" s="8"/>
      <c r="AH2174" s="8"/>
      <c r="AI2174" s="8"/>
      <c r="AJ2174" s="8"/>
      <c r="AK2174" s="8"/>
      <c r="AL2174" s="8"/>
      <c r="AM2174" s="8"/>
      <c r="AN2174" s="8"/>
      <c r="AO2174" s="8"/>
      <c r="AP2174" s="8"/>
      <c r="AQ2174" s="8"/>
      <c r="AR2174" s="8"/>
      <c r="AS2174" s="8"/>
      <c r="AT2174" s="8"/>
      <c r="AU2174" s="8"/>
      <c r="AV2174" s="8"/>
      <c r="AW2174" s="8"/>
      <c r="AX2174" s="8"/>
      <c r="AY2174" s="8"/>
      <c r="AZ2174" s="8"/>
      <c r="BA2174" s="8"/>
      <c r="BB2174" s="8"/>
      <c r="BC2174" s="8"/>
      <c r="BD2174" s="8"/>
      <c r="BE2174" s="8"/>
      <c r="BF2174" s="8"/>
      <c r="BG2174" s="8"/>
      <c r="BH2174" s="8"/>
      <c r="BI2174" s="8"/>
    </row>
    <row r="2175" spans="1:61" ht="15" thickBot="1">
      <c r="A2175" s="2">
        <v>0</v>
      </c>
      <c r="B2175" s="2">
        <v>0</v>
      </c>
      <c r="C2175" s="2">
        <v>37</v>
      </c>
      <c r="D2175" s="2">
        <v>3</v>
      </c>
      <c r="E2175" s="2">
        <v>1</v>
      </c>
      <c r="F2175" s="2">
        <v>15</v>
      </c>
      <c r="G2175" s="2">
        <v>0</v>
      </c>
      <c r="H2175" s="2">
        <v>0</v>
      </c>
      <c r="I2175" s="2">
        <v>0</v>
      </c>
      <c r="J2175" s="2">
        <v>0</v>
      </c>
      <c r="K2175" s="2">
        <v>222</v>
      </c>
      <c r="L2175" s="2">
        <v>110</v>
      </c>
      <c r="M2175" s="2">
        <v>71</v>
      </c>
      <c r="N2175" s="2">
        <v>18.3</v>
      </c>
      <c r="O2175" s="2">
        <v>80</v>
      </c>
      <c r="P2175" s="2">
        <v>67</v>
      </c>
      <c r="Q2175" s="1">
        <f t="shared" si="199"/>
        <v>-3.5212948809144233</v>
      </c>
      <c r="R2175" s="1">
        <f t="shared" si="200"/>
        <v>2.9561132228439948E-2</v>
      </c>
      <c r="S2175" s="1">
        <f t="shared" si="201"/>
        <v>2.8712362290188805E-2</v>
      </c>
      <c r="T2175" s="1">
        <f t="shared" si="202"/>
        <v>0.97128763770981119</v>
      </c>
      <c r="U2175" s="1">
        <f t="shared" si="203"/>
        <v>-1.2652138813448979E-2</v>
      </c>
      <c r="V2175" s="10">
        <f t="shared" si="198"/>
        <v>0</v>
      </c>
      <c r="W2175" s="1"/>
      <c r="X2175" s="1"/>
      <c r="Y2175" s="10"/>
      <c r="Z2175" s="12"/>
      <c r="AA2175" s="8"/>
      <c r="AB2175" s="8"/>
      <c r="AC2175" s="8"/>
      <c r="AD2175" s="8"/>
      <c r="AE2175" s="8"/>
      <c r="AF2175" s="8"/>
      <c r="AG2175" s="8"/>
      <c r="AH2175" s="8"/>
      <c r="AI2175" s="8"/>
      <c r="AJ2175" s="8"/>
      <c r="AK2175" s="8"/>
      <c r="AL2175" s="8"/>
      <c r="AM2175" s="8"/>
      <c r="AN2175" s="8"/>
      <c r="AO2175" s="8"/>
      <c r="AP2175" s="8"/>
      <c r="AQ2175" s="8"/>
      <c r="AR2175" s="8"/>
      <c r="AS2175" s="8"/>
      <c r="AT2175" s="8"/>
      <c r="AU2175" s="8"/>
      <c r="AV2175" s="8"/>
      <c r="AW2175" s="8"/>
      <c r="AX2175" s="8"/>
      <c r="AY2175" s="8"/>
      <c r="AZ2175" s="8"/>
      <c r="BA2175" s="8"/>
      <c r="BB2175" s="8"/>
      <c r="BC2175" s="8"/>
      <c r="BD2175" s="8"/>
      <c r="BE2175" s="8"/>
      <c r="BF2175" s="8"/>
      <c r="BG2175" s="8"/>
      <c r="BH2175" s="8"/>
      <c r="BI2175" s="8"/>
    </row>
    <row r="2176" spans="1:61" ht="15" thickBot="1">
      <c r="A2176" s="2">
        <v>0</v>
      </c>
      <c r="B2176" s="2">
        <v>1</v>
      </c>
      <c r="C2176" s="2">
        <v>38</v>
      </c>
      <c r="D2176" s="2">
        <v>1</v>
      </c>
      <c r="E2176" s="2">
        <v>1</v>
      </c>
      <c r="F2176" s="2">
        <v>20</v>
      </c>
      <c r="G2176" s="2">
        <v>0</v>
      </c>
      <c r="H2176" s="2">
        <v>0</v>
      </c>
      <c r="I2176" s="2">
        <v>0</v>
      </c>
      <c r="J2176" s="2">
        <v>0</v>
      </c>
      <c r="K2176" s="2">
        <v>113</v>
      </c>
      <c r="L2176" s="2">
        <v>120</v>
      </c>
      <c r="M2176" s="2">
        <v>83.5</v>
      </c>
      <c r="N2176" s="2">
        <v>30.34</v>
      </c>
      <c r="O2176" s="2">
        <v>78</v>
      </c>
      <c r="P2176" s="2">
        <v>85</v>
      </c>
      <c r="Q2176" s="1">
        <f t="shared" si="199"/>
        <v>-2.6522225955825736</v>
      </c>
      <c r="R2176" s="1">
        <f t="shared" si="200"/>
        <v>7.0494358363227511E-2</v>
      </c>
      <c r="S2176" s="1">
        <f t="shared" si="201"/>
        <v>6.5852153084685561E-2</v>
      </c>
      <c r="T2176" s="1">
        <f t="shared" si="202"/>
        <v>0.93414784691531438</v>
      </c>
      <c r="U2176" s="1">
        <f t="shared" si="203"/>
        <v>-2.9584382851218081E-2</v>
      </c>
      <c r="V2176" s="10">
        <f t="shared" si="198"/>
        <v>0</v>
      </c>
      <c r="W2176" s="1"/>
      <c r="X2176" s="1"/>
      <c r="Y2176" s="10"/>
      <c r="Z2176" s="12"/>
      <c r="AA2176" s="8"/>
      <c r="AB2176" s="8"/>
      <c r="AC2176" s="8"/>
      <c r="AD2176" s="8"/>
      <c r="AE2176" s="8"/>
      <c r="AF2176" s="8"/>
      <c r="AG2176" s="8"/>
      <c r="AH2176" s="8"/>
      <c r="AI2176" s="8"/>
      <c r="AJ2176" s="8"/>
      <c r="AK2176" s="8"/>
      <c r="AL2176" s="8"/>
      <c r="AM2176" s="8"/>
      <c r="AN2176" s="8"/>
      <c r="AO2176" s="8"/>
      <c r="AP2176" s="8"/>
      <c r="AQ2176" s="8"/>
      <c r="AR2176" s="8"/>
      <c r="AS2176" s="8"/>
      <c r="AT2176" s="8"/>
      <c r="AU2176" s="8"/>
      <c r="AV2176" s="8"/>
      <c r="AW2176" s="8"/>
      <c r="AX2176" s="8"/>
      <c r="AY2176" s="8"/>
      <c r="AZ2176" s="8"/>
      <c r="BA2176" s="8"/>
      <c r="BB2176" s="8"/>
      <c r="BC2176" s="8"/>
      <c r="BD2176" s="8"/>
      <c r="BE2176" s="8"/>
      <c r="BF2176" s="8"/>
      <c r="BG2176" s="8"/>
      <c r="BH2176" s="8"/>
      <c r="BI2176" s="8"/>
    </row>
    <row r="2177" spans="1:61" ht="15" thickBot="1">
      <c r="A2177" s="2">
        <v>0</v>
      </c>
      <c r="B2177" s="2">
        <v>0</v>
      </c>
      <c r="C2177" s="2">
        <v>40</v>
      </c>
      <c r="D2177" s="2">
        <v>2</v>
      </c>
      <c r="E2177" s="2">
        <v>0</v>
      </c>
      <c r="F2177" s="2">
        <v>0</v>
      </c>
      <c r="G2177" s="2">
        <v>0</v>
      </c>
      <c r="H2177" s="2">
        <v>0</v>
      </c>
      <c r="I2177" s="2">
        <v>0</v>
      </c>
      <c r="J2177" s="2">
        <v>0</v>
      </c>
      <c r="K2177" s="2">
        <v>212</v>
      </c>
      <c r="L2177" s="2">
        <v>110</v>
      </c>
      <c r="M2177" s="2">
        <v>70</v>
      </c>
      <c r="N2177" s="2">
        <v>22.98</v>
      </c>
      <c r="O2177" s="2">
        <v>85</v>
      </c>
      <c r="P2177" s="2">
        <v>85</v>
      </c>
      <c r="Q2177" s="1">
        <f t="shared" si="199"/>
        <v>-3.4992781286580588</v>
      </c>
      <c r="R2177" s="1">
        <f t="shared" si="200"/>
        <v>3.021918991780782E-2</v>
      </c>
      <c r="S2177" s="1">
        <f t="shared" si="201"/>
        <v>2.9332777154169241E-2</v>
      </c>
      <c r="T2177" s="1">
        <f t="shared" si="202"/>
        <v>0.97066722284583073</v>
      </c>
      <c r="U2177" s="1">
        <f t="shared" si="203"/>
        <v>-1.2929635233739059E-2</v>
      </c>
      <c r="V2177" s="10">
        <f t="shared" si="198"/>
        <v>0</v>
      </c>
      <c r="W2177" s="1"/>
      <c r="X2177" s="1"/>
      <c r="Y2177" s="10"/>
      <c r="Z2177" s="12"/>
      <c r="AA2177" s="8"/>
      <c r="AB2177" s="8"/>
      <c r="AC2177" s="8"/>
      <c r="AD2177" s="8"/>
      <c r="AE2177" s="8"/>
      <c r="AF2177" s="8"/>
      <c r="AG2177" s="8"/>
      <c r="AH2177" s="8"/>
      <c r="AI2177" s="8"/>
      <c r="AJ2177" s="8"/>
      <c r="AK2177" s="8"/>
      <c r="AL2177" s="8"/>
      <c r="AM2177" s="8"/>
      <c r="AN2177" s="8"/>
      <c r="AO2177" s="8"/>
      <c r="AP2177" s="8"/>
      <c r="AQ2177" s="8"/>
      <c r="AR2177" s="8"/>
      <c r="AS2177" s="8"/>
      <c r="AT2177" s="8"/>
      <c r="AU2177" s="8"/>
      <c r="AV2177" s="8"/>
      <c r="AW2177" s="8"/>
      <c r="AX2177" s="8"/>
      <c r="AY2177" s="8"/>
      <c r="AZ2177" s="8"/>
      <c r="BA2177" s="8"/>
      <c r="BB2177" s="8"/>
      <c r="BC2177" s="8"/>
      <c r="BD2177" s="8"/>
      <c r="BE2177" s="8"/>
      <c r="BF2177" s="8"/>
      <c r="BG2177" s="8"/>
      <c r="BH2177" s="8"/>
      <c r="BI2177" s="8"/>
    </row>
    <row r="2178" spans="1:61" ht="15" thickBot="1">
      <c r="A2178" s="2">
        <v>0</v>
      </c>
      <c r="B2178" s="2">
        <v>1</v>
      </c>
      <c r="C2178" s="2">
        <v>37</v>
      </c>
      <c r="D2178" s="2">
        <v>2</v>
      </c>
      <c r="E2178" s="2">
        <v>1</v>
      </c>
      <c r="F2178" s="2">
        <v>20</v>
      </c>
      <c r="G2178" s="2">
        <v>0</v>
      </c>
      <c r="H2178" s="2">
        <v>0</v>
      </c>
      <c r="I2178" s="2">
        <v>0</v>
      </c>
      <c r="J2178" s="2">
        <v>0</v>
      </c>
      <c r="K2178" s="2">
        <v>309</v>
      </c>
      <c r="L2178" s="2">
        <v>107.5</v>
      </c>
      <c r="M2178" s="2">
        <v>80</v>
      </c>
      <c r="N2178" s="2">
        <v>25.23</v>
      </c>
      <c r="O2178" s="2">
        <v>65</v>
      </c>
      <c r="P2178" s="2">
        <v>84</v>
      </c>
      <c r="Q2178" s="1">
        <f t="shared" si="199"/>
        <v>-2.4877146622336666</v>
      </c>
      <c r="R2178" s="1">
        <f t="shared" si="200"/>
        <v>8.3099660527808747E-2</v>
      </c>
      <c r="S2178" s="1">
        <f t="shared" si="201"/>
        <v>7.6723928144629999E-2</v>
      </c>
      <c r="T2178" s="1">
        <f t="shared" si="202"/>
        <v>0.92327607185536997</v>
      </c>
      <c r="U2178" s="1">
        <f t="shared" si="203"/>
        <v>-3.4668419714840359E-2</v>
      </c>
      <c r="V2178" s="10">
        <f t="shared" si="198"/>
        <v>0</v>
      </c>
      <c r="W2178" s="1"/>
      <c r="X2178" s="1"/>
      <c r="Y2178" s="10"/>
      <c r="Z2178" s="12"/>
      <c r="AA2178" s="8"/>
      <c r="AB2178" s="8"/>
      <c r="AC2178" s="8"/>
      <c r="AD2178" s="8"/>
      <c r="AE2178" s="8"/>
      <c r="AF2178" s="8"/>
      <c r="AG2178" s="8"/>
      <c r="AH2178" s="8"/>
      <c r="AI2178" s="8"/>
      <c r="AJ2178" s="8"/>
      <c r="AK2178" s="8"/>
      <c r="AL2178" s="8"/>
      <c r="AM2178" s="8"/>
      <c r="AN2178" s="8"/>
      <c r="AO2178" s="8"/>
      <c r="AP2178" s="8"/>
      <c r="AQ2178" s="8"/>
      <c r="AR2178" s="8"/>
      <c r="AS2178" s="8"/>
      <c r="AT2178" s="8"/>
      <c r="AU2178" s="8"/>
      <c r="AV2178" s="8"/>
      <c r="AW2178" s="8"/>
      <c r="AX2178" s="8"/>
      <c r="AY2178" s="8"/>
      <c r="AZ2178" s="8"/>
      <c r="BA2178" s="8"/>
      <c r="BB2178" s="8"/>
      <c r="BC2178" s="8"/>
      <c r="BD2178" s="8"/>
      <c r="BE2178" s="8"/>
      <c r="BF2178" s="8"/>
      <c r="BG2178" s="8"/>
      <c r="BH2178" s="8"/>
      <c r="BI2178" s="8"/>
    </row>
    <row r="2179" spans="1:61" ht="15" thickBot="1">
      <c r="A2179" s="2">
        <v>1</v>
      </c>
      <c r="B2179" s="2">
        <v>1</v>
      </c>
      <c r="C2179" s="2">
        <v>65</v>
      </c>
      <c r="D2179" s="2">
        <v>2</v>
      </c>
      <c r="E2179" s="2">
        <v>0</v>
      </c>
      <c r="F2179" s="2">
        <v>0</v>
      </c>
      <c r="G2179" s="2">
        <v>0</v>
      </c>
      <c r="H2179" s="2">
        <v>0</v>
      </c>
      <c r="I2179" s="2">
        <v>0</v>
      </c>
      <c r="J2179" s="2">
        <v>1</v>
      </c>
      <c r="K2179" s="2">
        <v>238</v>
      </c>
      <c r="L2179" s="2">
        <v>122</v>
      </c>
      <c r="M2179" s="2">
        <v>81</v>
      </c>
      <c r="N2179" s="2">
        <v>23.95</v>
      </c>
      <c r="O2179" s="2">
        <v>67</v>
      </c>
      <c r="P2179" s="2">
        <v>150</v>
      </c>
      <c r="Q2179" s="1">
        <f t="shared" si="199"/>
        <v>-0.5917093245010161</v>
      </c>
      <c r="R2179" s="1">
        <f t="shared" si="200"/>
        <v>0.55338056887794196</v>
      </c>
      <c r="S2179" s="1">
        <f t="shared" si="201"/>
        <v>0.35624275207566619</v>
      </c>
      <c r="T2179" s="1">
        <f t="shared" si="202"/>
        <v>0.35624275207566619</v>
      </c>
      <c r="U2179" s="1">
        <f t="shared" si="203"/>
        <v>-0.44825396281659624</v>
      </c>
      <c r="V2179" s="10">
        <f t="shared" si="198"/>
        <v>1</v>
      </c>
      <c r="W2179" s="1"/>
      <c r="X2179" s="1"/>
      <c r="Y2179" s="10"/>
      <c r="Z2179" s="12"/>
      <c r="AA2179" s="8"/>
      <c r="AB2179" s="8"/>
      <c r="AC2179" s="8"/>
      <c r="AD2179" s="8"/>
      <c r="AE2179" s="8"/>
      <c r="AF2179" s="8"/>
      <c r="AG2179" s="8"/>
      <c r="AH2179" s="8"/>
      <c r="AI2179" s="8"/>
      <c r="AJ2179" s="8"/>
      <c r="AK2179" s="8"/>
      <c r="AL2179" s="8"/>
      <c r="AM2179" s="8"/>
      <c r="AN2179" s="8"/>
      <c r="AO2179" s="8"/>
      <c r="AP2179" s="8"/>
      <c r="AQ2179" s="8"/>
      <c r="AR2179" s="8"/>
      <c r="AS2179" s="8"/>
      <c r="AT2179" s="8"/>
      <c r="AU2179" s="8"/>
      <c r="AV2179" s="8"/>
      <c r="AW2179" s="8"/>
      <c r="AX2179" s="8"/>
      <c r="AY2179" s="8"/>
      <c r="AZ2179" s="8"/>
      <c r="BA2179" s="8"/>
      <c r="BB2179" s="8"/>
      <c r="BC2179" s="8"/>
      <c r="BD2179" s="8"/>
      <c r="BE2179" s="8"/>
      <c r="BF2179" s="8"/>
      <c r="BG2179" s="8"/>
      <c r="BH2179" s="8"/>
      <c r="BI2179" s="8"/>
    </row>
    <row r="2180" spans="1:61" ht="15" thickBot="1">
      <c r="A2180" s="2">
        <v>0</v>
      </c>
      <c r="B2180" s="2">
        <v>0</v>
      </c>
      <c r="C2180" s="2">
        <v>39</v>
      </c>
      <c r="D2180" s="2">
        <v>2</v>
      </c>
      <c r="E2180" s="2">
        <v>1</v>
      </c>
      <c r="F2180" s="2">
        <v>20</v>
      </c>
      <c r="G2180" s="2">
        <v>0</v>
      </c>
      <c r="H2180" s="2">
        <v>0</v>
      </c>
      <c r="I2180" s="2">
        <v>0</v>
      </c>
      <c r="J2180" s="2">
        <v>0</v>
      </c>
      <c r="K2180" s="2">
        <v>180</v>
      </c>
      <c r="L2180" s="2">
        <v>112.5</v>
      </c>
      <c r="M2180" s="2">
        <v>85</v>
      </c>
      <c r="N2180" s="2">
        <v>25.31</v>
      </c>
      <c r="O2180" s="2">
        <v>75</v>
      </c>
      <c r="P2180" s="2">
        <v>58</v>
      </c>
      <c r="Q2180" s="1">
        <f t="shared" si="199"/>
        <v>-3.3763614377170494</v>
      </c>
      <c r="R2180" s="1">
        <f t="shared" si="200"/>
        <v>3.4171564172261429E-2</v>
      </c>
      <c r="S2180" s="1">
        <f t="shared" si="201"/>
        <v>3.3042451906528623E-2</v>
      </c>
      <c r="T2180" s="1">
        <f t="shared" si="202"/>
        <v>0.96695754809347134</v>
      </c>
      <c r="U2180" s="1">
        <f t="shared" si="203"/>
        <v>-1.4592592135667713E-2</v>
      </c>
      <c r="V2180" s="10">
        <f t="shared" si="198"/>
        <v>0</v>
      </c>
      <c r="W2180" s="1"/>
      <c r="X2180" s="1"/>
      <c r="Y2180" s="10"/>
      <c r="Z2180" s="12"/>
      <c r="AA2180" s="8"/>
      <c r="AB2180" s="8"/>
      <c r="AC2180" s="8"/>
      <c r="AD2180" s="8"/>
      <c r="AE2180" s="8"/>
      <c r="AF2180" s="8"/>
      <c r="AG2180" s="8"/>
      <c r="AH2180" s="8"/>
      <c r="AI2180" s="8"/>
      <c r="AJ2180" s="8"/>
      <c r="AK2180" s="8"/>
      <c r="AL2180" s="8"/>
      <c r="AM2180" s="8"/>
      <c r="AN2180" s="8"/>
      <c r="AO2180" s="8"/>
      <c r="AP2180" s="8"/>
      <c r="AQ2180" s="8"/>
      <c r="AR2180" s="8"/>
      <c r="AS2180" s="8"/>
      <c r="AT2180" s="8"/>
      <c r="AU2180" s="8"/>
      <c r="AV2180" s="8"/>
      <c r="AW2180" s="8"/>
      <c r="AX2180" s="8"/>
      <c r="AY2180" s="8"/>
      <c r="AZ2180" s="8"/>
      <c r="BA2180" s="8"/>
      <c r="BB2180" s="8"/>
      <c r="BC2180" s="8"/>
      <c r="BD2180" s="8"/>
      <c r="BE2180" s="8"/>
      <c r="BF2180" s="8"/>
      <c r="BG2180" s="8"/>
      <c r="BH2180" s="8"/>
      <c r="BI2180" s="8"/>
    </row>
    <row r="2181" spans="1:61" ht="15" thickBot="1">
      <c r="A2181" s="2">
        <v>0</v>
      </c>
      <c r="B2181" s="2">
        <v>0</v>
      </c>
      <c r="C2181" s="2">
        <v>41</v>
      </c>
      <c r="D2181" s="2">
        <v>1</v>
      </c>
      <c r="E2181" s="2">
        <v>0</v>
      </c>
      <c r="F2181" s="2">
        <v>0</v>
      </c>
      <c r="G2181" s="2">
        <v>0</v>
      </c>
      <c r="H2181" s="2">
        <v>0</v>
      </c>
      <c r="I2181" s="2">
        <v>1</v>
      </c>
      <c r="J2181" s="2">
        <v>0</v>
      </c>
      <c r="K2181" s="2">
        <v>317</v>
      </c>
      <c r="L2181" s="2">
        <v>149.5</v>
      </c>
      <c r="M2181" s="2">
        <v>93</v>
      </c>
      <c r="N2181" s="2">
        <v>35.42</v>
      </c>
      <c r="O2181" s="2">
        <v>68</v>
      </c>
      <c r="P2181" s="2">
        <v>87</v>
      </c>
      <c r="Q2181" s="1">
        <f t="shared" si="199"/>
        <v>-2.2453069402977022</v>
      </c>
      <c r="R2181" s="1">
        <f t="shared" si="200"/>
        <v>0.10589503193209884</v>
      </c>
      <c r="S2181" s="1">
        <f t="shared" si="201"/>
        <v>9.5755048060113465E-2</v>
      </c>
      <c r="T2181" s="1">
        <f t="shared" si="202"/>
        <v>0.90424495193988652</v>
      </c>
      <c r="U2181" s="1">
        <f t="shared" si="203"/>
        <v>-4.3713907062633631E-2</v>
      </c>
      <c r="V2181" s="10">
        <f t="shared" si="198"/>
        <v>0</v>
      </c>
      <c r="W2181" s="1"/>
      <c r="X2181" s="1"/>
      <c r="Y2181" s="10"/>
      <c r="Z2181" s="12"/>
      <c r="AA2181" s="8"/>
      <c r="AB2181" s="8"/>
      <c r="AC2181" s="8"/>
      <c r="AD2181" s="8"/>
      <c r="AE2181" s="8"/>
      <c r="AF2181" s="8"/>
      <c r="AG2181" s="8"/>
      <c r="AH2181" s="8"/>
      <c r="AI2181" s="8"/>
      <c r="AJ2181" s="8"/>
      <c r="AK2181" s="8"/>
      <c r="AL2181" s="8"/>
      <c r="AM2181" s="8"/>
      <c r="AN2181" s="8"/>
      <c r="AO2181" s="8"/>
      <c r="AP2181" s="8"/>
      <c r="AQ2181" s="8"/>
      <c r="AR2181" s="8"/>
      <c r="AS2181" s="8"/>
      <c r="AT2181" s="8"/>
      <c r="AU2181" s="8"/>
      <c r="AV2181" s="8"/>
      <c r="AW2181" s="8"/>
      <c r="AX2181" s="8"/>
      <c r="AY2181" s="8"/>
      <c r="AZ2181" s="8"/>
      <c r="BA2181" s="8"/>
      <c r="BB2181" s="8"/>
      <c r="BC2181" s="8"/>
      <c r="BD2181" s="8"/>
      <c r="BE2181" s="8"/>
      <c r="BF2181" s="8"/>
      <c r="BG2181" s="8"/>
      <c r="BH2181" s="8"/>
      <c r="BI2181" s="8"/>
    </row>
    <row r="2182" spans="1:61" ht="15" thickBot="1">
      <c r="A2182" s="2">
        <v>0</v>
      </c>
      <c r="B2182" s="2">
        <v>1</v>
      </c>
      <c r="C2182" s="2">
        <v>48</v>
      </c>
      <c r="D2182" s="2">
        <v>1</v>
      </c>
      <c r="E2182" s="2">
        <v>0</v>
      </c>
      <c r="F2182" s="2">
        <v>0</v>
      </c>
      <c r="G2182" s="2">
        <v>0</v>
      </c>
      <c r="H2182" s="2">
        <v>0</v>
      </c>
      <c r="I2182" s="2">
        <v>0</v>
      </c>
      <c r="J2182" s="2">
        <v>0</v>
      </c>
      <c r="K2182" s="2">
        <v>201</v>
      </c>
      <c r="L2182" s="2">
        <v>117.5</v>
      </c>
      <c r="M2182" s="2">
        <v>80</v>
      </c>
      <c r="N2182" s="2">
        <v>23.68</v>
      </c>
      <c r="O2182" s="2">
        <v>66</v>
      </c>
      <c r="P2182" s="2">
        <v>85</v>
      </c>
      <c r="Q2182" s="1">
        <f t="shared" si="199"/>
        <v>-2.2731893016513816</v>
      </c>
      <c r="R2182" s="1">
        <f t="shared" si="200"/>
        <v>0.10298321124582746</v>
      </c>
      <c r="S2182" s="1">
        <f t="shared" si="201"/>
        <v>9.3367886469919323E-2</v>
      </c>
      <c r="T2182" s="1">
        <f t="shared" si="202"/>
        <v>0.90663211353008066</v>
      </c>
      <c r="U2182" s="1">
        <f t="shared" si="203"/>
        <v>-4.2568901997048395E-2</v>
      </c>
      <c r="V2182" s="10">
        <f t="shared" si="198"/>
        <v>0</v>
      </c>
      <c r="W2182" s="1"/>
      <c r="X2182" s="1"/>
      <c r="Y2182" s="10"/>
      <c r="Z2182" s="12"/>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8"/>
      <c r="AY2182" s="8"/>
      <c r="AZ2182" s="8"/>
      <c r="BA2182" s="8"/>
      <c r="BB2182" s="8"/>
      <c r="BC2182" s="8"/>
      <c r="BD2182" s="8"/>
      <c r="BE2182" s="8"/>
      <c r="BF2182" s="8"/>
      <c r="BG2182" s="8"/>
      <c r="BH2182" s="8"/>
      <c r="BI2182" s="8"/>
    </row>
    <row r="2183" spans="1:61" ht="15" thickBot="1">
      <c r="A2183" s="2">
        <v>0</v>
      </c>
      <c r="B2183" s="2">
        <v>1</v>
      </c>
      <c r="C2183" s="2">
        <v>50</v>
      </c>
      <c r="D2183" s="2">
        <v>1</v>
      </c>
      <c r="E2183" s="2">
        <v>0</v>
      </c>
      <c r="F2183" s="2">
        <v>0</v>
      </c>
      <c r="G2183" s="2">
        <v>0</v>
      </c>
      <c r="H2183" s="2">
        <v>0</v>
      </c>
      <c r="I2183" s="2">
        <v>1</v>
      </c>
      <c r="J2183" s="2">
        <v>0</v>
      </c>
      <c r="K2183" s="2">
        <v>167</v>
      </c>
      <c r="L2183" s="2">
        <v>159</v>
      </c>
      <c r="M2183" s="2">
        <v>95</v>
      </c>
      <c r="N2183" s="2">
        <v>25.2</v>
      </c>
      <c r="O2183" s="2">
        <v>75</v>
      </c>
      <c r="P2183" s="2">
        <v>87</v>
      </c>
      <c r="Q2183" s="1">
        <f t="shared" si="199"/>
        <v>-1.4150707261852205</v>
      </c>
      <c r="R2183" s="1">
        <f t="shared" si="200"/>
        <v>0.24290843285437699</v>
      </c>
      <c r="S2183" s="1">
        <f t="shared" si="201"/>
        <v>0.19543550146854374</v>
      </c>
      <c r="T2183" s="1">
        <f t="shared" si="202"/>
        <v>0.80456449853145628</v>
      </c>
      <c r="U2183" s="1">
        <f t="shared" si="203"/>
        <v>-9.4439134618405501E-2</v>
      </c>
      <c r="V2183" s="10">
        <f t="shared" ref="V2183:V2246" si="204">IF(S2183&gt;0.1,1,0)</f>
        <v>1</v>
      </c>
      <c r="W2183" s="1"/>
      <c r="X2183" s="1"/>
      <c r="Y2183" s="10"/>
      <c r="Z2183" s="12"/>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c r="BB2183" s="8"/>
      <c r="BC2183" s="8"/>
      <c r="BD2183" s="8"/>
      <c r="BE2183" s="8"/>
      <c r="BF2183" s="8"/>
      <c r="BG2183" s="8"/>
      <c r="BH2183" s="8"/>
      <c r="BI2183" s="8"/>
    </row>
    <row r="2184" spans="1:61" ht="15" thickBot="1">
      <c r="A2184" s="2">
        <v>0</v>
      </c>
      <c r="B2184" s="2">
        <v>0</v>
      </c>
      <c r="C2184" s="2">
        <v>67</v>
      </c>
      <c r="D2184" s="2">
        <v>1</v>
      </c>
      <c r="E2184" s="2">
        <v>0</v>
      </c>
      <c r="F2184" s="2">
        <v>0</v>
      </c>
      <c r="G2184" s="2">
        <v>0</v>
      </c>
      <c r="H2184" s="2">
        <v>0</v>
      </c>
      <c r="I2184" s="2">
        <v>0</v>
      </c>
      <c r="J2184" s="2">
        <v>0</v>
      </c>
      <c r="K2184" s="2">
        <v>302</v>
      </c>
      <c r="L2184" s="2">
        <v>121</v>
      </c>
      <c r="M2184" s="2">
        <v>83</v>
      </c>
      <c r="N2184" s="2">
        <v>30.12</v>
      </c>
      <c r="O2184" s="2">
        <v>75</v>
      </c>
      <c r="P2184" s="2">
        <v>64</v>
      </c>
      <c r="Q2184" s="1">
        <f t="shared" ref="Q2184:Q2247" si="205">A$2+SUMPRODUCT($B$2:$P$2,B2184:P2184)</f>
        <v>-1.4870505477128617</v>
      </c>
      <c r="R2184" s="1">
        <f t="shared" ref="R2184:R2247" si="206">EXP(Q2184)</f>
        <v>0.22603836268691524</v>
      </c>
      <c r="S2184" s="1">
        <f t="shared" ref="S2184:S2247" si="207">R2184/(1+R2184)</f>
        <v>0.18436483683230154</v>
      </c>
      <c r="T2184" s="1">
        <f t="shared" ref="T2184:T2247" si="208">IF(A2184=1,S2184,1-S2184)</f>
        <v>0.81563516316769846</v>
      </c>
      <c r="U2184" s="1">
        <f t="shared" ref="U2184:U2247" si="209">LOG(T2184)</f>
        <v>-8.850405945040539E-2</v>
      </c>
      <c r="V2184" s="10">
        <f t="shared" si="204"/>
        <v>1</v>
      </c>
      <c r="W2184" s="1"/>
      <c r="X2184" s="1"/>
      <c r="Y2184" s="10"/>
      <c r="Z2184" s="12"/>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c r="BB2184" s="8"/>
      <c r="BC2184" s="8"/>
      <c r="BD2184" s="8"/>
      <c r="BE2184" s="8"/>
      <c r="BF2184" s="8"/>
      <c r="BG2184" s="8"/>
      <c r="BH2184" s="8"/>
      <c r="BI2184" s="8"/>
    </row>
    <row r="2185" spans="1:61" ht="15" thickBot="1">
      <c r="A2185" s="2">
        <v>0</v>
      </c>
      <c r="B2185" s="2">
        <v>1</v>
      </c>
      <c r="C2185" s="2">
        <v>41</v>
      </c>
      <c r="D2185" s="2">
        <v>2</v>
      </c>
      <c r="E2185" s="2">
        <v>1</v>
      </c>
      <c r="F2185" s="2">
        <v>30</v>
      </c>
      <c r="G2185" s="2">
        <v>0</v>
      </c>
      <c r="H2185" s="2">
        <v>0</v>
      </c>
      <c r="I2185" s="2">
        <v>0</v>
      </c>
      <c r="J2185" s="2">
        <v>0</v>
      </c>
      <c r="K2185" s="2">
        <v>228</v>
      </c>
      <c r="L2185" s="2">
        <v>113</v>
      </c>
      <c r="M2185" s="2">
        <v>82.5</v>
      </c>
      <c r="N2185" s="2">
        <v>25.67</v>
      </c>
      <c r="O2185" s="2">
        <v>67</v>
      </c>
      <c r="P2185" s="2">
        <v>70</v>
      </c>
      <c r="Q2185" s="1">
        <f t="shared" si="205"/>
        <v>-2.2706345411210247</v>
      </c>
      <c r="R2185" s="1">
        <f t="shared" si="206"/>
        <v>0.10324664505107005</v>
      </c>
      <c r="S2185" s="1">
        <f t="shared" si="207"/>
        <v>9.3584372555504752E-2</v>
      </c>
      <c r="T2185" s="1">
        <f t="shared" si="208"/>
        <v>0.90641562744449522</v>
      </c>
      <c r="U2185" s="1">
        <f t="shared" si="209"/>
        <v>-4.2672615441212723E-2</v>
      </c>
      <c r="V2185" s="10">
        <f t="shared" si="204"/>
        <v>0</v>
      </c>
      <c r="W2185" s="1"/>
      <c r="X2185" s="1"/>
      <c r="Y2185" s="10"/>
      <c r="Z2185" s="12"/>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c r="BB2185" s="8"/>
      <c r="BC2185" s="8"/>
      <c r="BD2185" s="8"/>
      <c r="BE2185" s="8"/>
      <c r="BF2185" s="8"/>
      <c r="BG2185" s="8"/>
      <c r="BH2185" s="8"/>
      <c r="BI2185" s="8"/>
    </row>
    <row r="2186" spans="1:61" ht="15" thickBot="1">
      <c r="A2186" s="2">
        <v>0</v>
      </c>
      <c r="B2186" s="2">
        <v>1</v>
      </c>
      <c r="C2186" s="2">
        <v>46</v>
      </c>
      <c r="D2186" s="2">
        <v>2</v>
      </c>
      <c r="E2186" s="2">
        <v>0</v>
      </c>
      <c r="F2186" s="2">
        <v>0</v>
      </c>
      <c r="G2186" s="2">
        <v>0</v>
      </c>
      <c r="H2186" s="2">
        <v>0</v>
      </c>
      <c r="I2186" s="2">
        <v>0</v>
      </c>
      <c r="J2186" s="2">
        <v>0</v>
      </c>
      <c r="K2186" s="2">
        <v>226</v>
      </c>
      <c r="L2186" s="2">
        <v>140</v>
      </c>
      <c r="M2186" s="2">
        <v>86</v>
      </c>
      <c r="N2186" s="2">
        <v>31.93</v>
      </c>
      <c r="O2186" s="2">
        <v>85</v>
      </c>
      <c r="P2186" s="2">
        <v>72</v>
      </c>
      <c r="Q2186" s="1">
        <f t="shared" si="205"/>
        <v>-2.1677527252376247</v>
      </c>
      <c r="R2186" s="1">
        <f t="shared" si="206"/>
        <v>0.11443449391624638</v>
      </c>
      <c r="S2186" s="1">
        <f t="shared" si="207"/>
        <v>0.10268391237075845</v>
      </c>
      <c r="T2186" s="1">
        <f t="shared" si="208"/>
        <v>0.89731608762924153</v>
      </c>
      <c r="U2186" s="1">
        <f t="shared" si="209"/>
        <v>-4.7054545883283748E-2</v>
      </c>
      <c r="V2186" s="10">
        <f t="shared" si="204"/>
        <v>1</v>
      </c>
      <c r="W2186" s="1"/>
      <c r="X2186" s="1"/>
      <c r="Y2186" s="10"/>
      <c r="Z2186" s="12"/>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c r="BB2186" s="8"/>
      <c r="BC2186" s="8"/>
      <c r="BD2186" s="8"/>
      <c r="BE2186" s="8"/>
      <c r="BF2186" s="8"/>
      <c r="BG2186" s="8"/>
      <c r="BH2186" s="8"/>
      <c r="BI2186" s="8"/>
    </row>
    <row r="2187" spans="1:61" ht="15" thickBot="1">
      <c r="A2187" s="2">
        <v>0</v>
      </c>
      <c r="B2187" s="2">
        <v>0</v>
      </c>
      <c r="C2187" s="2">
        <v>43</v>
      </c>
      <c r="D2187" s="2">
        <v>3</v>
      </c>
      <c r="E2187" s="2">
        <v>0</v>
      </c>
      <c r="F2187" s="2">
        <v>0</v>
      </c>
      <c r="G2187" s="2">
        <v>0</v>
      </c>
      <c r="H2187" s="2">
        <v>0</v>
      </c>
      <c r="I2187" s="2">
        <v>0</v>
      </c>
      <c r="J2187" s="2">
        <v>0</v>
      </c>
      <c r="K2187" s="2">
        <v>232</v>
      </c>
      <c r="L2187" s="2">
        <v>126</v>
      </c>
      <c r="M2187" s="2">
        <v>73</v>
      </c>
      <c r="N2187" s="2">
        <v>20.43</v>
      </c>
      <c r="O2187" s="2">
        <v>72</v>
      </c>
      <c r="P2187" s="2">
        <v>75</v>
      </c>
      <c r="Q2187" s="1">
        <f t="shared" si="205"/>
        <v>-3.1225726755222603</v>
      </c>
      <c r="R2187" s="1">
        <f t="shared" si="206"/>
        <v>4.4043712358759854E-2</v>
      </c>
      <c r="S2187" s="1">
        <f t="shared" si="207"/>
        <v>4.2185697626830131E-2</v>
      </c>
      <c r="T2187" s="1">
        <f t="shared" si="208"/>
        <v>0.95781430237316989</v>
      </c>
      <c r="U2187" s="1">
        <f t="shared" si="209"/>
        <v>-1.8718682228293114E-2</v>
      </c>
      <c r="V2187" s="10">
        <f t="shared" si="204"/>
        <v>0</v>
      </c>
      <c r="W2187" s="1"/>
      <c r="X2187" s="1"/>
      <c r="Y2187" s="10"/>
      <c r="Z2187" s="12"/>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c r="BB2187" s="8"/>
      <c r="BC2187" s="8"/>
      <c r="BD2187" s="8"/>
      <c r="BE2187" s="8"/>
      <c r="BF2187" s="8"/>
      <c r="BG2187" s="8"/>
      <c r="BH2187" s="8"/>
      <c r="BI2187" s="8"/>
    </row>
    <row r="2188" spans="1:61" ht="15" thickBot="1">
      <c r="A2188" s="2">
        <v>0</v>
      </c>
      <c r="B2188" s="2">
        <v>0</v>
      </c>
      <c r="C2188" s="2">
        <v>55</v>
      </c>
      <c r="D2188" s="2">
        <v>1</v>
      </c>
      <c r="E2188" s="2">
        <v>0</v>
      </c>
      <c r="F2188" s="2">
        <v>0</v>
      </c>
      <c r="G2188" s="2">
        <v>0</v>
      </c>
      <c r="H2188" s="2">
        <v>0</v>
      </c>
      <c r="I2188" s="2">
        <v>0</v>
      </c>
      <c r="J2188" s="2">
        <v>0</v>
      </c>
      <c r="K2188" s="2">
        <v>215</v>
      </c>
      <c r="L2188" s="2">
        <v>122</v>
      </c>
      <c r="M2188" s="2">
        <v>86</v>
      </c>
      <c r="N2188" s="2">
        <v>30.61</v>
      </c>
      <c r="O2188" s="2">
        <v>79</v>
      </c>
      <c r="P2188" s="2">
        <v>87</v>
      </c>
      <c r="Q2188" s="1">
        <f t="shared" si="205"/>
        <v>-2.2921242309430703</v>
      </c>
      <c r="R2188" s="1">
        <f t="shared" si="206"/>
        <v>0.10105157681564501</v>
      </c>
      <c r="S2188" s="1">
        <f t="shared" si="207"/>
        <v>9.1777332636765865E-2</v>
      </c>
      <c r="T2188" s="1">
        <f t="shared" si="208"/>
        <v>0.90822266736323409</v>
      </c>
      <c r="U2188" s="1">
        <f t="shared" si="209"/>
        <v>-4.1807663205891181E-2</v>
      </c>
      <c r="V2188" s="10">
        <f t="shared" si="204"/>
        <v>0</v>
      </c>
      <c r="W2188" s="1"/>
      <c r="X2188" s="1"/>
      <c r="Y2188" s="10"/>
      <c r="Z2188" s="12"/>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c r="BB2188" s="8"/>
      <c r="BC2188" s="8"/>
      <c r="BD2188" s="8"/>
      <c r="BE2188" s="8"/>
      <c r="BF2188" s="8"/>
      <c r="BG2188" s="8"/>
      <c r="BH2188" s="8"/>
      <c r="BI2188" s="8"/>
    </row>
    <row r="2189" spans="1:61" ht="15" thickBot="1">
      <c r="A2189" s="2">
        <v>0</v>
      </c>
      <c r="B2189" s="2">
        <v>1</v>
      </c>
      <c r="C2189" s="2">
        <v>55</v>
      </c>
      <c r="D2189" s="2">
        <v>3</v>
      </c>
      <c r="E2189" s="2">
        <v>1</v>
      </c>
      <c r="F2189" s="2">
        <v>20</v>
      </c>
      <c r="G2189" s="2">
        <v>0</v>
      </c>
      <c r="H2189" s="2">
        <v>0</v>
      </c>
      <c r="I2189" s="2">
        <v>0</v>
      </c>
      <c r="J2189" s="2">
        <v>0</v>
      </c>
      <c r="K2189" s="2">
        <v>214</v>
      </c>
      <c r="L2189" s="2">
        <v>110</v>
      </c>
      <c r="M2189" s="2">
        <v>71</v>
      </c>
      <c r="N2189" s="2">
        <v>24.24</v>
      </c>
      <c r="O2189" s="2">
        <v>75</v>
      </c>
      <c r="P2189" s="2">
        <v>72</v>
      </c>
      <c r="Q2189" s="1">
        <f t="shared" si="205"/>
        <v>-1.6590212213819617</v>
      </c>
      <c r="R2189" s="1">
        <f t="shared" si="206"/>
        <v>0.19032517517671399</v>
      </c>
      <c r="S2189" s="1">
        <f t="shared" si="207"/>
        <v>0.15989343008599188</v>
      </c>
      <c r="T2189" s="1">
        <f t="shared" si="208"/>
        <v>0.84010656991400812</v>
      </c>
      <c r="U2189" s="1">
        <f t="shared" si="209"/>
        <v>-7.5665618950119973E-2</v>
      </c>
      <c r="V2189" s="10">
        <f t="shared" si="204"/>
        <v>1</v>
      </c>
      <c r="W2189" s="1"/>
      <c r="X2189" s="1"/>
      <c r="Y2189" s="10"/>
      <c r="Z2189" s="12"/>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c r="BB2189" s="8"/>
      <c r="BC2189" s="8"/>
      <c r="BD2189" s="8"/>
      <c r="BE2189" s="8"/>
      <c r="BF2189" s="8"/>
      <c r="BG2189" s="8"/>
      <c r="BH2189" s="8"/>
      <c r="BI2189" s="8"/>
    </row>
    <row r="2190" spans="1:61" ht="15" thickBot="1">
      <c r="A2190" s="2">
        <v>0</v>
      </c>
      <c r="B2190" s="2">
        <v>0</v>
      </c>
      <c r="C2190" s="2">
        <v>48</v>
      </c>
      <c r="D2190" s="2">
        <v>3</v>
      </c>
      <c r="E2190" s="2">
        <v>1</v>
      </c>
      <c r="F2190" s="2">
        <v>9</v>
      </c>
      <c r="G2190" s="2">
        <v>0</v>
      </c>
      <c r="H2190" s="2">
        <v>0</v>
      </c>
      <c r="I2190" s="2">
        <v>1</v>
      </c>
      <c r="J2190" s="2">
        <v>0</v>
      </c>
      <c r="K2190" s="2">
        <v>266</v>
      </c>
      <c r="L2190" s="2">
        <v>155</v>
      </c>
      <c r="M2190" s="2">
        <v>100</v>
      </c>
      <c r="N2190" s="2">
        <v>27.86</v>
      </c>
      <c r="O2190" s="2">
        <v>75</v>
      </c>
      <c r="P2190" s="2">
        <v>84</v>
      </c>
      <c r="Q2190" s="1">
        <f t="shared" si="205"/>
        <v>-1.8192663685605321</v>
      </c>
      <c r="R2190" s="1">
        <f t="shared" si="206"/>
        <v>0.16214466173178588</v>
      </c>
      <c r="S2190" s="1">
        <f t="shared" si="207"/>
        <v>0.13952192620337281</v>
      </c>
      <c r="T2190" s="1">
        <f t="shared" si="208"/>
        <v>0.86047807379662722</v>
      </c>
      <c r="U2190" s="1">
        <f t="shared" si="209"/>
        <v>-6.5260191635613696E-2</v>
      </c>
      <c r="V2190" s="10">
        <f t="shared" si="204"/>
        <v>1</v>
      </c>
      <c r="W2190" s="1"/>
      <c r="X2190" s="1"/>
      <c r="Y2190" s="10"/>
      <c r="Z2190" s="12"/>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c r="BB2190" s="8"/>
      <c r="BC2190" s="8"/>
      <c r="BD2190" s="8"/>
      <c r="BE2190" s="8"/>
      <c r="BF2190" s="8"/>
      <c r="BG2190" s="8"/>
      <c r="BH2190" s="8"/>
      <c r="BI2190" s="8"/>
    </row>
    <row r="2191" spans="1:61" ht="15" thickBot="1">
      <c r="A2191" s="2">
        <v>0</v>
      </c>
      <c r="B2191" s="2">
        <v>0</v>
      </c>
      <c r="C2191" s="2">
        <v>48</v>
      </c>
      <c r="D2191" s="2">
        <v>1</v>
      </c>
      <c r="E2191" s="2">
        <v>0</v>
      </c>
      <c r="F2191" s="2">
        <v>0</v>
      </c>
      <c r="G2191" s="2">
        <v>0</v>
      </c>
      <c r="H2191" s="2">
        <v>0</v>
      </c>
      <c r="I2191" s="2">
        <v>1</v>
      </c>
      <c r="J2191" s="2">
        <v>0</v>
      </c>
      <c r="K2191" s="2">
        <v>234</v>
      </c>
      <c r="L2191" s="2">
        <v>144</v>
      </c>
      <c r="M2191" s="2">
        <v>90</v>
      </c>
      <c r="N2191" s="2">
        <v>29.34</v>
      </c>
      <c r="O2191" s="2">
        <v>72</v>
      </c>
      <c r="P2191" s="2">
        <v>70</v>
      </c>
      <c r="Q2191" s="1">
        <f t="shared" si="205"/>
        <v>-2.2384436931569347</v>
      </c>
      <c r="R2191" s="1">
        <f t="shared" si="206"/>
        <v>0.10662431547112175</v>
      </c>
      <c r="S2191" s="1">
        <f t="shared" si="207"/>
        <v>9.6350960285676288E-2</v>
      </c>
      <c r="T2191" s="1">
        <f t="shared" si="208"/>
        <v>0.90364903971432375</v>
      </c>
      <c r="U2191" s="1">
        <f t="shared" si="209"/>
        <v>-4.4000208584545848E-2</v>
      </c>
      <c r="V2191" s="10">
        <f t="shared" si="204"/>
        <v>0</v>
      </c>
      <c r="W2191" s="1"/>
      <c r="X2191" s="1"/>
      <c r="Y2191" s="10"/>
      <c r="Z2191" s="12"/>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c r="BB2191" s="8"/>
      <c r="BC2191" s="8"/>
      <c r="BD2191" s="8"/>
      <c r="BE2191" s="8"/>
      <c r="BF2191" s="8"/>
      <c r="BG2191" s="8"/>
      <c r="BH2191" s="8"/>
      <c r="BI2191" s="8"/>
    </row>
    <row r="2192" spans="1:61" ht="15" thickBot="1">
      <c r="A2192" s="2">
        <v>0</v>
      </c>
      <c r="B2192" s="2">
        <v>0</v>
      </c>
      <c r="C2192" s="2">
        <v>38</v>
      </c>
      <c r="D2192" s="2">
        <v>3</v>
      </c>
      <c r="E2192" s="2">
        <v>0</v>
      </c>
      <c r="F2192" s="2">
        <v>0</v>
      </c>
      <c r="G2192" s="2">
        <v>0</v>
      </c>
      <c r="H2192" s="2">
        <v>0</v>
      </c>
      <c r="I2192" s="2">
        <v>0</v>
      </c>
      <c r="J2192" s="2">
        <v>0</v>
      </c>
      <c r="K2192" s="2">
        <v>155</v>
      </c>
      <c r="L2192" s="2">
        <v>122</v>
      </c>
      <c r="M2192" s="2">
        <v>81</v>
      </c>
      <c r="N2192" s="2">
        <v>27.14</v>
      </c>
      <c r="O2192" s="2">
        <v>64</v>
      </c>
      <c r="P2192" s="2">
        <v>70</v>
      </c>
      <c r="Q2192" s="1">
        <f t="shared" si="205"/>
        <v>-3.6770655096092479</v>
      </c>
      <c r="R2192" s="1">
        <f t="shared" si="206"/>
        <v>2.5297100119281751E-2</v>
      </c>
      <c r="S2192" s="1">
        <f t="shared" si="207"/>
        <v>2.4672946130773921E-2</v>
      </c>
      <c r="T2192" s="1">
        <f t="shared" si="208"/>
        <v>0.97532705386922602</v>
      </c>
      <c r="U2192" s="1">
        <f t="shared" si="209"/>
        <v>-1.0849729046628282E-2</v>
      </c>
      <c r="V2192" s="10">
        <f t="shared" si="204"/>
        <v>0</v>
      </c>
      <c r="W2192" s="1"/>
      <c r="X2192" s="1"/>
      <c r="Y2192" s="10"/>
      <c r="Z2192" s="12"/>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c r="BB2192" s="8"/>
      <c r="BC2192" s="8"/>
      <c r="BD2192" s="8"/>
      <c r="BE2192" s="8"/>
      <c r="BF2192" s="8"/>
      <c r="BG2192" s="8"/>
      <c r="BH2192" s="8"/>
      <c r="BI2192" s="8"/>
    </row>
    <row r="2193" spans="1:61" ht="15" thickBot="1">
      <c r="A2193" s="2">
        <v>0</v>
      </c>
      <c r="B2193" s="2">
        <v>0</v>
      </c>
      <c r="C2193" s="2">
        <v>48</v>
      </c>
      <c r="D2193" s="2">
        <v>4</v>
      </c>
      <c r="E2193" s="2">
        <v>0</v>
      </c>
      <c r="F2193" s="2">
        <v>0</v>
      </c>
      <c r="G2193" s="2">
        <v>0</v>
      </c>
      <c r="H2193" s="2">
        <v>0</v>
      </c>
      <c r="I2193" s="2">
        <v>0</v>
      </c>
      <c r="J2193" s="2">
        <v>0</v>
      </c>
      <c r="K2193" s="2">
        <v>240</v>
      </c>
      <c r="L2193" s="2">
        <v>123</v>
      </c>
      <c r="M2193" s="2">
        <v>80</v>
      </c>
      <c r="N2193" s="2">
        <v>24.57</v>
      </c>
      <c r="O2193" s="2">
        <v>66</v>
      </c>
      <c r="P2193" s="2">
        <v>74</v>
      </c>
      <c r="Q2193" s="1">
        <f t="shared" si="205"/>
        <v>-2.869188194891767</v>
      </c>
      <c r="R2193" s="1">
        <f t="shared" si="206"/>
        <v>5.6744973746209335E-2</v>
      </c>
      <c r="S2193" s="1">
        <f t="shared" si="207"/>
        <v>5.3697888474497121E-2</v>
      </c>
      <c r="T2193" s="1">
        <f t="shared" si="208"/>
        <v>0.94630211152550292</v>
      </c>
      <c r="U2193" s="1">
        <f t="shared" si="209"/>
        <v>-2.3970190847422971E-2</v>
      </c>
      <c r="V2193" s="10">
        <f t="shared" si="204"/>
        <v>0</v>
      </c>
      <c r="W2193" s="1"/>
      <c r="X2193" s="1"/>
      <c r="Y2193" s="10"/>
      <c r="Z2193" s="12"/>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c r="BB2193" s="8"/>
      <c r="BC2193" s="8"/>
      <c r="BD2193" s="8"/>
      <c r="BE2193" s="8"/>
      <c r="BF2193" s="8"/>
      <c r="BG2193" s="8"/>
      <c r="BH2193" s="8"/>
      <c r="BI2193" s="8"/>
    </row>
    <row r="2194" spans="1:61" ht="15" thickBot="1">
      <c r="A2194" s="2">
        <v>0</v>
      </c>
      <c r="B2194" s="2">
        <v>0</v>
      </c>
      <c r="C2194" s="2">
        <v>40</v>
      </c>
      <c r="D2194" s="2">
        <v>2</v>
      </c>
      <c r="E2194" s="2">
        <v>0</v>
      </c>
      <c r="F2194" s="2">
        <v>0</v>
      </c>
      <c r="G2194" s="2">
        <v>0</v>
      </c>
      <c r="H2194" s="2">
        <v>0</v>
      </c>
      <c r="I2194" s="2">
        <v>0</v>
      </c>
      <c r="J2194" s="2">
        <v>0</v>
      </c>
      <c r="K2194" s="2">
        <v>178</v>
      </c>
      <c r="L2194" s="2">
        <v>119</v>
      </c>
      <c r="M2194" s="2">
        <v>78.5</v>
      </c>
      <c r="N2194" s="2">
        <v>23.28</v>
      </c>
      <c r="O2194" s="2">
        <v>72</v>
      </c>
      <c r="P2194" s="2">
        <v>75</v>
      </c>
      <c r="Q2194" s="1">
        <f t="shared" si="205"/>
        <v>-3.5020918348505266</v>
      </c>
      <c r="R2194" s="1">
        <f t="shared" si="206"/>
        <v>3.0134281505685128E-2</v>
      </c>
      <c r="S2194" s="1">
        <f t="shared" si="207"/>
        <v>2.9252770290917478E-2</v>
      </c>
      <c r="T2194" s="1">
        <f t="shared" si="208"/>
        <v>0.97074722970908256</v>
      </c>
      <c r="U2194" s="1">
        <f t="shared" si="209"/>
        <v>-1.2893840157423852E-2</v>
      </c>
      <c r="V2194" s="10">
        <f t="shared" si="204"/>
        <v>0</v>
      </c>
      <c r="W2194" s="1"/>
      <c r="X2194" s="1"/>
      <c r="Y2194" s="10"/>
      <c r="Z2194" s="12"/>
      <c r="AA2194" s="8"/>
      <c r="AB2194" s="8"/>
      <c r="AC2194" s="8"/>
      <c r="AD2194" s="8"/>
      <c r="AE2194" s="8"/>
      <c r="AF2194" s="8"/>
      <c r="AG2194" s="8"/>
      <c r="AH2194" s="8"/>
      <c r="AI2194" s="8"/>
      <c r="AJ2194" s="8"/>
      <c r="AK2194" s="8"/>
      <c r="AL2194" s="8"/>
      <c r="AM2194" s="8"/>
      <c r="AN2194" s="8"/>
      <c r="AO2194" s="8"/>
      <c r="AP2194" s="8"/>
      <c r="AQ2194" s="8"/>
      <c r="AR2194" s="8"/>
      <c r="AS2194" s="8"/>
      <c r="AT2194" s="8"/>
      <c r="AU2194" s="8"/>
      <c r="AV2194" s="8"/>
      <c r="AW2194" s="8"/>
      <c r="AX2194" s="8"/>
      <c r="AY2194" s="8"/>
      <c r="AZ2194" s="8"/>
      <c r="BA2194" s="8"/>
      <c r="BB2194" s="8"/>
      <c r="BC2194" s="8"/>
      <c r="BD2194" s="8"/>
      <c r="BE2194" s="8"/>
      <c r="BF2194" s="8"/>
      <c r="BG2194" s="8"/>
      <c r="BH2194" s="8"/>
      <c r="BI2194" s="8"/>
    </row>
    <row r="2195" spans="1:61" ht="15" thickBot="1">
      <c r="A2195" s="2">
        <v>0</v>
      </c>
      <c r="B2195" s="2">
        <v>0</v>
      </c>
      <c r="C2195" s="2">
        <v>57</v>
      </c>
      <c r="D2195" s="2">
        <v>1</v>
      </c>
      <c r="E2195" s="2">
        <v>0</v>
      </c>
      <c r="F2195" s="2">
        <v>0</v>
      </c>
      <c r="G2195" s="2">
        <v>0</v>
      </c>
      <c r="H2195" s="2">
        <v>0</v>
      </c>
      <c r="I2195" s="2">
        <v>1</v>
      </c>
      <c r="J2195" s="2">
        <v>0</v>
      </c>
      <c r="K2195" s="2">
        <v>254</v>
      </c>
      <c r="L2195" s="2">
        <v>182.5</v>
      </c>
      <c r="M2195" s="2">
        <v>97</v>
      </c>
      <c r="N2195" s="2">
        <v>27.38</v>
      </c>
      <c r="O2195" s="2">
        <v>77</v>
      </c>
      <c r="P2195" s="2">
        <v>72</v>
      </c>
      <c r="Q2195" s="1">
        <f t="shared" si="205"/>
        <v>-1.0743751654486609</v>
      </c>
      <c r="R2195" s="1">
        <f t="shared" si="206"/>
        <v>0.34151107656910928</v>
      </c>
      <c r="S2195" s="1">
        <f t="shared" si="207"/>
        <v>0.25457193945987966</v>
      </c>
      <c r="T2195" s="1">
        <f t="shared" si="208"/>
        <v>0.74542806054012034</v>
      </c>
      <c r="U2195" s="1">
        <f t="shared" si="209"/>
        <v>-0.12759426289911169</v>
      </c>
      <c r="V2195" s="10">
        <f t="shared" si="204"/>
        <v>1</v>
      </c>
      <c r="W2195" s="1"/>
      <c r="X2195" s="1"/>
      <c r="Y2195" s="10"/>
      <c r="Z2195" s="12"/>
      <c r="AA2195" s="8"/>
      <c r="AB2195" s="8"/>
      <c r="AC2195" s="8"/>
      <c r="AD2195" s="8"/>
      <c r="AE2195" s="8"/>
      <c r="AF2195" s="8"/>
      <c r="AG2195" s="8"/>
      <c r="AH2195" s="8"/>
      <c r="AI2195" s="8"/>
      <c r="AJ2195" s="8"/>
      <c r="AK2195" s="8"/>
      <c r="AL2195" s="8"/>
      <c r="AM2195" s="8"/>
      <c r="AN2195" s="8"/>
      <c r="AO2195" s="8"/>
      <c r="AP2195" s="8"/>
      <c r="AQ2195" s="8"/>
      <c r="AR2195" s="8"/>
      <c r="AS2195" s="8"/>
      <c r="AT2195" s="8"/>
      <c r="AU2195" s="8"/>
      <c r="AV2195" s="8"/>
      <c r="AW2195" s="8"/>
      <c r="AX2195" s="8"/>
      <c r="AY2195" s="8"/>
      <c r="AZ2195" s="8"/>
      <c r="BA2195" s="8"/>
      <c r="BB2195" s="8"/>
      <c r="BC2195" s="8"/>
      <c r="BD2195" s="8"/>
      <c r="BE2195" s="8"/>
      <c r="BF2195" s="8"/>
      <c r="BG2195" s="8"/>
      <c r="BH2195" s="8"/>
      <c r="BI2195" s="8"/>
    </row>
    <row r="2196" spans="1:61" ht="15" thickBot="1">
      <c r="A2196" s="2">
        <v>0</v>
      </c>
      <c r="B2196" s="2">
        <v>0</v>
      </c>
      <c r="C2196" s="2">
        <v>40</v>
      </c>
      <c r="D2196" s="2">
        <v>3</v>
      </c>
      <c r="E2196" s="2">
        <v>0</v>
      </c>
      <c r="F2196" s="2">
        <v>0</v>
      </c>
      <c r="G2196" s="2">
        <v>0</v>
      </c>
      <c r="H2196" s="2">
        <v>0</v>
      </c>
      <c r="I2196" s="2">
        <v>0</v>
      </c>
      <c r="J2196" s="2">
        <v>0</v>
      </c>
      <c r="K2196" s="2">
        <v>274</v>
      </c>
      <c r="L2196" s="2">
        <v>132.5</v>
      </c>
      <c r="M2196" s="2">
        <v>85.5</v>
      </c>
      <c r="N2196" s="2">
        <v>24.87</v>
      </c>
      <c r="O2196" s="2">
        <v>100</v>
      </c>
      <c r="P2196" s="2">
        <v>70</v>
      </c>
      <c r="Q2196" s="1">
        <f t="shared" si="205"/>
        <v>-3.2653611732347816</v>
      </c>
      <c r="R2196" s="1">
        <f t="shared" si="206"/>
        <v>3.8183141864097825E-2</v>
      </c>
      <c r="S2196" s="1">
        <f t="shared" si="207"/>
        <v>3.6778811294834284E-2</v>
      </c>
      <c r="T2196" s="1">
        <f t="shared" si="208"/>
        <v>0.96322118870516571</v>
      </c>
      <c r="U2196" s="1">
        <f t="shared" si="209"/>
        <v>-1.6273972476908673E-2</v>
      </c>
      <c r="V2196" s="10">
        <f t="shared" si="204"/>
        <v>0</v>
      </c>
      <c r="W2196" s="1"/>
      <c r="X2196" s="1"/>
      <c r="Y2196" s="10"/>
      <c r="Z2196" s="12"/>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c r="BD2196" s="8"/>
      <c r="BE2196" s="8"/>
      <c r="BF2196" s="8"/>
      <c r="BG2196" s="8"/>
      <c r="BH2196" s="8"/>
      <c r="BI2196" s="8"/>
    </row>
    <row r="2197" spans="1:61" ht="15" thickBot="1">
      <c r="A2197" s="2">
        <v>0</v>
      </c>
      <c r="B2197" s="2">
        <v>0</v>
      </c>
      <c r="C2197" s="2">
        <v>64</v>
      </c>
      <c r="D2197" s="2">
        <v>2</v>
      </c>
      <c r="E2197" s="2">
        <v>0</v>
      </c>
      <c r="F2197" s="2">
        <v>0</v>
      </c>
      <c r="G2197" s="2">
        <v>0</v>
      </c>
      <c r="H2197" s="2">
        <v>0</v>
      </c>
      <c r="I2197" s="2">
        <v>1</v>
      </c>
      <c r="J2197" s="2">
        <v>0</v>
      </c>
      <c r="K2197" s="2">
        <v>266</v>
      </c>
      <c r="L2197" s="2">
        <v>166</v>
      </c>
      <c r="M2197" s="2">
        <v>90</v>
      </c>
      <c r="N2197" s="2">
        <v>23.33</v>
      </c>
      <c r="O2197" s="2">
        <v>82</v>
      </c>
      <c r="P2197" s="2">
        <v>87</v>
      </c>
      <c r="Q2197" s="1">
        <f t="shared" si="205"/>
        <v>-0.80984396695751126</v>
      </c>
      <c r="R2197" s="1">
        <f t="shared" si="206"/>
        <v>0.44492748419609751</v>
      </c>
      <c r="S2197" s="1">
        <f t="shared" si="207"/>
        <v>0.30792374639038594</v>
      </c>
      <c r="T2197" s="1">
        <f t="shared" si="208"/>
        <v>0.69207625360961411</v>
      </c>
      <c r="U2197" s="1">
        <f t="shared" si="209"/>
        <v>-0.15984605193426979</v>
      </c>
      <c r="V2197" s="10">
        <f t="shared" si="204"/>
        <v>1</v>
      </c>
      <c r="W2197" s="1"/>
      <c r="X2197" s="1"/>
      <c r="Y2197" s="10"/>
      <c r="Z2197" s="12"/>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c r="BD2197" s="8"/>
      <c r="BE2197" s="8"/>
      <c r="BF2197" s="8"/>
      <c r="BG2197" s="8"/>
      <c r="BH2197" s="8"/>
      <c r="BI2197" s="8"/>
    </row>
    <row r="2198" spans="1:61" ht="15" thickBot="1">
      <c r="A2198" s="2">
        <v>1</v>
      </c>
      <c r="B2198" s="2">
        <v>0</v>
      </c>
      <c r="C2198" s="2">
        <v>53</v>
      </c>
      <c r="D2198" s="2">
        <v>1</v>
      </c>
      <c r="E2198" s="2">
        <v>0</v>
      </c>
      <c r="F2198" s="2">
        <v>0</v>
      </c>
      <c r="G2198" s="2">
        <v>0</v>
      </c>
      <c r="H2198" s="2">
        <v>0</v>
      </c>
      <c r="I2198" s="2">
        <v>0</v>
      </c>
      <c r="J2198" s="2">
        <v>0</v>
      </c>
      <c r="K2198" s="2">
        <v>237</v>
      </c>
      <c r="L2198" s="2">
        <v>126</v>
      </c>
      <c r="M2198" s="2">
        <v>84</v>
      </c>
      <c r="N2198" s="2">
        <v>27.04</v>
      </c>
      <c r="O2198" s="2">
        <v>66</v>
      </c>
      <c r="P2198" s="2">
        <v>88</v>
      </c>
      <c r="Q2198" s="1">
        <f t="shared" si="205"/>
        <v>-2.2732396954719354</v>
      </c>
      <c r="R2198" s="1">
        <f t="shared" si="206"/>
        <v>0.10297802165912254</v>
      </c>
      <c r="S2198" s="1">
        <f t="shared" si="207"/>
        <v>9.3363620704083342E-2</v>
      </c>
      <c r="T2198" s="1">
        <f t="shared" si="208"/>
        <v>9.3363620704083342E-2</v>
      </c>
      <c r="U2198" s="1">
        <f t="shared" si="209"/>
        <v>-1.0298223144036327</v>
      </c>
      <c r="V2198" s="10">
        <f t="shared" si="204"/>
        <v>0</v>
      </c>
      <c r="W2198" s="1"/>
      <c r="X2198" s="1"/>
      <c r="Y2198" s="10"/>
      <c r="Z2198" s="12"/>
      <c r="AA2198" s="8"/>
      <c r="AB2198" s="8"/>
      <c r="AC2198" s="8"/>
      <c r="AD2198" s="8"/>
      <c r="AE2198" s="8"/>
      <c r="AF2198" s="8"/>
      <c r="AG2198" s="8"/>
      <c r="AH2198" s="8"/>
      <c r="AI2198" s="8"/>
      <c r="AJ2198" s="8"/>
      <c r="AK2198" s="8"/>
      <c r="AL2198" s="8"/>
      <c r="AM2198" s="8"/>
      <c r="AN2198" s="8"/>
      <c r="AO2198" s="8"/>
      <c r="AP2198" s="8"/>
      <c r="AQ2198" s="8"/>
      <c r="AR2198" s="8"/>
      <c r="AS2198" s="8"/>
      <c r="AT2198" s="8"/>
      <c r="AU2198" s="8"/>
      <c r="AV2198" s="8"/>
      <c r="AW2198" s="8"/>
      <c r="AX2198" s="8"/>
      <c r="AY2198" s="8"/>
      <c r="AZ2198" s="8"/>
      <c r="BA2198" s="8"/>
      <c r="BB2198" s="8"/>
      <c r="BC2198" s="8"/>
      <c r="BD2198" s="8"/>
      <c r="BE2198" s="8"/>
      <c r="BF2198" s="8"/>
      <c r="BG2198" s="8"/>
      <c r="BH2198" s="8"/>
      <c r="BI2198" s="8"/>
    </row>
    <row r="2199" spans="1:61" ht="15" thickBot="1">
      <c r="A2199" s="2">
        <v>0</v>
      </c>
      <c r="B2199" s="2">
        <v>1</v>
      </c>
      <c r="C2199" s="2">
        <v>46</v>
      </c>
      <c r="D2199" s="2">
        <v>4</v>
      </c>
      <c r="E2199" s="2">
        <v>1</v>
      </c>
      <c r="F2199" s="2">
        <v>9</v>
      </c>
      <c r="G2199" s="2">
        <v>0</v>
      </c>
      <c r="H2199" s="2">
        <v>0</v>
      </c>
      <c r="I2199" s="2">
        <v>1</v>
      </c>
      <c r="J2199" s="2">
        <v>0</v>
      </c>
      <c r="K2199" s="2">
        <v>260</v>
      </c>
      <c r="L2199" s="2">
        <v>137.5</v>
      </c>
      <c r="M2199" s="2">
        <v>94</v>
      </c>
      <c r="N2199" s="2">
        <v>32.369999999999997</v>
      </c>
      <c r="O2199" s="2">
        <v>78</v>
      </c>
      <c r="P2199" s="2">
        <v>78</v>
      </c>
      <c r="Q2199" s="1">
        <f t="shared" si="205"/>
        <v>-1.7149053400486007</v>
      </c>
      <c r="R2199" s="1">
        <f t="shared" si="206"/>
        <v>0.17998075687647699</v>
      </c>
      <c r="S2199" s="1">
        <f t="shared" si="207"/>
        <v>0.15252855254428338</v>
      </c>
      <c r="T2199" s="1">
        <f t="shared" si="208"/>
        <v>0.84747144745571656</v>
      </c>
      <c r="U2199" s="1">
        <f t="shared" si="209"/>
        <v>-7.1874924890443462E-2</v>
      </c>
      <c r="V2199" s="10">
        <f t="shared" si="204"/>
        <v>1</v>
      </c>
      <c r="W2199" s="1"/>
      <c r="X2199" s="1"/>
      <c r="Y2199" s="10"/>
      <c r="Z2199" s="12"/>
      <c r="AA2199" s="8"/>
      <c r="AB2199" s="8"/>
      <c r="AC2199" s="8"/>
      <c r="AD2199" s="8"/>
      <c r="AE2199" s="8"/>
      <c r="AF2199" s="8"/>
      <c r="AG2199" s="8"/>
      <c r="AH2199" s="8"/>
      <c r="AI2199" s="8"/>
      <c r="AJ2199" s="8"/>
      <c r="AK2199" s="8"/>
      <c r="AL2199" s="8"/>
      <c r="AM2199" s="8"/>
      <c r="AN2199" s="8"/>
      <c r="AO2199" s="8"/>
      <c r="AP2199" s="8"/>
      <c r="AQ2199" s="8"/>
      <c r="AR2199" s="8"/>
      <c r="AS2199" s="8"/>
      <c r="AT2199" s="8"/>
      <c r="AU2199" s="8"/>
      <c r="AV2199" s="8"/>
      <c r="AW2199" s="8"/>
      <c r="AX2199" s="8"/>
      <c r="AY2199" s="8"/>
      <c r="AZ2199" s="8"/>
      <c r="BA2199" s="8"/>
      <c r="BB2199" s="8"/>
      <c r="BC2199" s="8"/>
      <c r="BD2199" s="8"/>
      <c r="BE2199" s="8"/>
      <c r="BF2199" s="8"/>
      <c r="BG2199" s="8"/>
      <c r="BH2199" s="8"/>
      <c r="BI2199" s="8"/>
    </row>
    <row r="2200" spans="1:61" ht="15" thickBot="1">
      <c r="A2200" s="2">
        <v>0</v>
      </c>
      <c r="B2200" s="2">
        <v>0</v>
      </c>
      <c r="C2200" s="2">
        <v>51</v>
      </c>
      <c r="D2200" s="2">
        <v>2</v>
      </c>
      <c r="E2200" s="2">
        <v>1</v>
      </c>
      <c r="F2200" s="2">
        <v>6</v>
      </c>
      <c r="G2200" s="2">
        <v>0</v>
      </c>
      <c r="H2200" s="2">
        <v>0</v>
      </c>
      <c r="I2200" s="2">
        <v>0</v>
      </c>
      <c r="J2200" s="2">
        <v>0</v>
      </c>
      <c r="K2200" s="2">
        <v>190</v>
      </c>
      <c r="L2200" s="2">
        <v>131.5</v>
      </c>
      <c r="M2200" s="2">
        <v>89</v>
      </c>
      <c r="N2200" s="2">
        <v>23.66</v>
      </c>
      <c r="O2200" s="2">
        <v>92</v>
      </c>
      <c r="P2200" s="2">
        <v>100</v>
      </c>
      <c r="Q2200" s="1">
        <f t="shared" si="205"/>
        <v>-2.3344616426171063</v>
      </c>
      <c r="R2200" s="1">
        <f t="shared" si="206"/>
        <v>9.6862615196214516E-2</v>
      </c>
      <c r="S2200" s="1">
        <f t="shared" si="207"/>
        <v>8.8308794423526835E-2</v>
      </c>
      <c r="T2200" s="1">
        <f t="shared" si="208"/>
        <v>0.91169120557647321</v>
      </c>
      <c r="U2200" s="1">
        <f t="shared" si="209"/>
        <v>-4.0152234503927096E-2</v>
      </c>
      <c r="V2200" s="10">
        <f t="shared" si="204"/>
        <v>0</v>
      </c>
      <c r="W2200" s="1"/>
      <c r="X2200" s="1"/>
      <c r="Y2200" s="10"/>
      <c r="Z2200" s="12"/>
      <c r="AA2200" s="8"/>
      <c r="AB2200" s="8"/>
      <c r="AC2200" s="8"/>
      <c r="AD2200" s="8"/>
      <c r="AE2200" s="8"/>
      <c r="AF2200" s="8"/>
      <c r="AG2200" s="8"/>
      <c r="AH2200" s="8"/>
      <c r="AI2200" s="8"/>
      <c r="AJ2200" s="8"/>
      <c r="AK2200" s="8"/>
      <c r="AL2200" s="8"/>
      <c r="AM2200" s="8"/>
      <c r="AN2200" s="8"/>
      <c r="AO2200" s="8"/>
      <c r="AP2200" s="8"/>
      <c r="AQ2200" s="8"/>
      <c r="AR2200" s="8"/>
      <c r="AS2200" s="8"/>
      <c r="AT2200" s="8"/>
      <c r="AU2200" s="8"/>
      <c r="AV2200" s="8"/>
      <c r="AW2200" s="8"/>
      <c r="AX2200" s="8"/>
      <c r="AY2200" s="8"/>
      <c r="AZ2200" s="8"/>
      <c r="BA2200" s="8"/>
      <c r="BB2200" s="8"/>
      <c r="BC2200" s="8"/>
      <c r="BD2200" s="8"/>
      <c r="BE2200" s="8"/>
      <c r="BF2200" s="8"/>
      <c r="BG2200" s="8"/>
      <c r="BH2200" s="8"/>
      <c r="BI2200" s="8"/>
    </row>
    <row r="2201" spans="1:61" ht="15" thickBot="1">
      <c r="A2201" s="2">
        <v>0</v>
      </c>
      <c r="B2201" s="2">
        <v>0</v>
      </c>
      <c r="C2201" s="2">
        <v>40</v>
      </c>
      <c r="D2201" s="2">
        <v>3</v>
      </c>
      <c r="E2201" s="2">
        <v>0</v>
      </c>
      <c r="F2201" s="2">
        <v>0</v>
      </c>
      <c r="G2201" s="2">
        <v>0</v>
      </c>
      <c r="H2201" s="2">
        <v>0</v>
      </c>
      <c r="I2201" s="2">
        <v>0</v>
      </c>
      <c r="J2201" s="2">
        <v>0</v>
      </c>
      <c r="K2201" s="2">
        <v>188</v>
      </c>
      <c r="L2201" s="2">
        <v>123</v>
      </c>
      <c r="M2201" s="2">
        <v>76.5</v>
      </c>
      <c r="N2201" s="2">
        <v>28</v>
      </c>
      <c r="O2201" s="2">
        <v>58</v>
      </c>
      <c r="P2201" s="2">
        <v>76</v>
      </c>
      <c r="Q2201" s="1">
        <f t="shared" si="205"/>
        <v>-3.3721323741638782</v>
      </c>
      <c r="R2201" s="1">
        <f t="shared" si="206"/>
        <v>3.43163838989297E-2</v>
      </c>
      <c r="S2201" s="1">
        <f t="shared" si="207"/>
        <v>3.3177840391130253E-2</v>
      </c>
      <c r="T2201" s="1">
        <f t="shared" si="208"/>
        <v>0.96682215960886975</v>
      </c>
      <c r="U2201" s="1">
        <f t="shared" si="209"/>
        <v>-1.4653404100585526E-2</v>
      </c>
      <c r="V2201" s="10">
        <f t="shared" si="204"/>
        <v>0</v>
      </c>
      <c r="W2201" s="1"/>
      <c r="X2201" s="1"/>
      <c r="Y2201" s="10"/>
      <c r="Z2201" s="12"/>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c r="BD2201" s="8"/>
      <c r="BE2201" s="8"/>
      <c r="BF2201" s="8"/>
      <c r="BG2201" s="8"/>
      <c r="BH2201" s="8"/>
      <c r="BI2201" s="8"/>
    </row>
    <row r="2202" spans="1:61" ht="15" thickBot="1">
      <c r="A2202" s="2">
        <v>0</v>
      </c>
      <c r="B2202" s="2">
        <v>1</v>
      </c>
      <c r="C2202" s="2">
        <v>52</v>
      </c>
      <c r="D2202" s="2">
        <v>1</v>
      </c>
      <c r="E2202" s="2">
        <v>1</v>
      </c>
      <c r="F2202" s="2">
        <v>20</v>
      </c>
      <c r="G2202" s="2">
        <v>0</v>
      </c>
      <c r="H2202" s="2">
        <v>0</v>
      </c>
      <c r="I2202" s="2">
        <v>1</v>
      </c>
      <c r="J2202" s="2">
        <v>0</v>
      </c>
      <c r="K2202" s="2">
        <v>200</v>
      </c>
      <c r="L2202" s="2">
        <v>141</v>
      </c>
      <c r="M2202" s="2">
        <v>81.5</v>
      </c>
      <c r="N2202" s="2">
        <v>26.56</v>
      </c>
      <c r="O2202" s="2">
        <v>70</v>
      </c>
      <c r="P2202" s="2">
        <v>85</v>
      </c>
      <c r="Q2202" s="1">
        <f t="shared" si="205"/>
        <v>-0.99220226446543869</v>
      </c>
      <c r="R2202" s="1">
        <f t="shared" si="206"/>
        <v>0.3707592812857981</v>
      </c>
      <c r="S2202" s="1">
        <f t="shared" si="207"/>
        <v>0.27047730870588665</v>
      </c>
      <c r="T2202" s="1">
        <f t="shared" si="208"/>
        <v>0.72952269129411329</v>
      </c>
      <c r="U2202" s="1">
        <f t="shared" si="209"/>
        <v>-0.13696119513371366</v>
      </c>
      <c r="V2202" s="10">
        <f t="shared" si="204"/>
        <v>1</v>
      </c>
      <c r="W2202" s="1"/>
      <c r="X2202" s="1"/>
      <c r="Y2202" s="10"/>
      <c r="Z2202" s="12"/>
      <c r="AA2202" s="8"/>
      <c r="AB2202" s="8"/>
      <c r="AC2202" s="8"/>
      <c r="AD2202" s="8"/>
      <c r="AE2202" s="8"/>
      <c r="AF2202" s="8"/>
      <c r="AG2202" s="8"/>
      <c r="AH2202" s="8"/>
      <c r="AI2202" s="8"/>
      <c r="AJ2202" s="8"/>
      <c r="AK2202" s="8"/>
      <c r="AL2202" s="8"/>
      <c r="AM2202" s="8"/>
      <c r="AN2202" s="8"/>
      <c r="AO2202" s="8"/>
      <c r="AP2202" s="8"/>
      <c r="AQ2202" s="8"/>
      <c r="AR2202" s="8"/>
      <c r="AS2202" s="8"/>
      <c r="AT2202" s="8"/>
      <c r="AU2202" s="8"/>
      <c r="AV2202" s="8"/>
      <c r="AW2202" s="8"/>
      <c r="AX2202" s="8"/>
      <c r="AY2202" s="8"/>
      <c r="AZ2202" s="8"/>
      <c r="BA2202" s="8"/>
      <c r="BB2202" s="8"/>
      <c r="BC2202" s="8"/>
      <c r="BD2202" s="8"/>
      <c r="BE2202" s="8"/>
      <c r="BF2202" s="8"/>
      <c r="BG2202" s="8"/>
      <c r="BH2202" s="8"/>
      <c r="BI2202" s="8"/>
    </row>
    <row r="2203" spans="1:61" ht="15" thickBot="1">
      <c r="A2203" s="2">
        <v>0</v>
      </c>
      <c r="B2203" s="2">
        <v>0</v>
      </c>
      <c r="C2203" s="2">
        <v>41</v>
      </c>
      <c r="D2203" s="2">
        <v>1</v>
      </c>
      <c r="E2203" s="2">
        <v>1</v>
      </c>
      <c r="F2203" s="2">
        <v>20</v>
      </c>
      <c r="G2203" s="2">
        <v>0</v>
      </c>
      <c r="H2203" s="2">
        <v>0</v>
      </c>
      <c r="I2203" s="2">
        <v>1</v>
      </c>
      <c r="J2203" s="2">
        <v>0</v>
      </c>
      <c r="K2203" s="2">
        <v>167</v>
      </c>
      <c r="L2203" s="2">
        <v>147.5</v>
      </c>
      <c r="M2203" s="2">
        <v>87.5</v>
      </c>
      <c r="N2203" s="2">
        <v>32.520000000000003</v>
      </c>
      <c r="O2203" s="2">
        <v>75</v>
      </c>
      <c r="P2203" s="2">
        <v>80</v>
      </c>
      <c r="Q2203" s="1">
        <f t="shared" si="205"/>
        <v>-2.2612194513958954</v>
      </c>
      <c r="R2203" s="1">
        <f t="shared" si="206"/>
        <v>0.10422331196674488</v>
      </c>
      <c r="S2203" s="1">
        <f t="shared" si="207"/>
        <v>9.4386081906848662E-2</v>
      </c>
      <c r="T2203" s="1">
        <f t="shared" si="208"/>
        <v>0.90561391809315128</v>
      </c>
      <c r="U2203" s="1">
        <f t="shared" si="209"/>
        <v>-4.3056911570329426E-2</v>
      </c>
      <c r="V2203" s="10">
        <f t="shared" si="204"/>
        <v>0</v>
      </c>
      <c r="W2203" s="1"/>
      <c r="X2203" s="1"/>
      <c r="Y2203" s="10"/>
      <c r="Z2203" s="12"/>
      <c r="AA2203" s="8"/>
      <c r="AB2203" s="8"/>
      <c r="AC2203" s="8"/>
      <c r="AD2203" s="8"/>
      <c r="AE2203" s="8"/>
      <c r="AF2203" s="8"/>
      <c r="AG2203" s="8"/>
      <c r="AH2203" s="8"/>
      <c r="AI2203" s="8"/>
      <c r="AJ2203" s="8"/>
      <c r="AK2203" s="8"/>
      <c r="AL2203" s="8"/>
      <c r="AM2203" s="8"/>
      <c r="AN2203" s="8"/>
      <c r="AO2203" s="8"/>
      <c r="AP2203" s="8"/>
      <c r="AQ2203" s="8"/>
      <c r="AR2203" s="8"/>
      <c r="AS2203" s="8"/>
      <c r="AT2203" s="8"/>
      <c r="AU2203" s="8"/>
      <c r="AV2203" s="8"/>
      <c r="AW2203" s="8"/>
      <c r="AX2203" s="8"/>
      <c r="AY2203" s="8"/>
      <c r="AZ2203" s="8"/>
      <c r="BA2203" s="8"/>
      <c r="BB2203" s="8"/>
      <c r="BC2203" s="8"/>
      <c r="BD2203" s="8"/>
      <c r="BE2203" s="8"/>
      <c r="BF2203" s="8"/>
      <c r="BG2203" s="8"/>
      <c r="BH2203" s="8"/>
      <c r="BI2203" s="8"/>
    </row>
    <row r="2204" spans="1:61" ht="15" thickBot="1">
      <c r="A2204" s="2">
        <v>0</v>
      </c>
      <c r="B2204" s="2">
        <v>0</v>
      </c>
      <c r="C2204" s="2">
        <v>50</v>
      </c>
      <c r="D2204" s="2">
        <v>1</v>
      </c>
      <c r="E2204" s="2">
        <v>1</v>
      </c>
      <c r="F2204" s="2">
        <v>20</v>
      </c>
      <c r="G2204" s="2">
        <v>0</v>
      </c>
      <c r="H2204" s="2">
        <v>0</v>
      </c>
      <c r="I2204" s="2">
        <v>1</v>
      </c>
      <c r="J2204" s="2">
        <v>0</v>
      </c>
      <c r="K2204" s="2">
        <v>248</v>
      </c>
      <c r="L2204" s="2">
        <v>154.5</v>
      </c>
      <c r="M2204" s="2">
        <v>104</v>
      </c>
      <c r="N2204" s="2">
        <v>19.88</v>
      </c>
      <c r="O2204" s="2">
        <v>75</v>
      </c>
      <c r="P2204" s="2">
        <v>87</v>
      </c>
      <c r="Q2204" s="1">
        <f t="shared" si="205"/>
        <v>-1.4999505490155478</v>
      </c>
      <c r="R2204" s="1">
        <f t="shared" si="206"/>
        <v>0.22314119442733588</v>
      </c>
      <c r="S2204" s="1">
        <f t="shared" si="207"/>
        <v>0.18243289936106571</v>
      </c>
      <c r="T2204" s="1">
        <f t="shared" si="208"/>
        <v>0.81756710063893423</v>
      </c>
      <c r="U2204" s="1">
        <f t="shared" si="209"/>
        <v>-8.7476593112547366E-2</v>
      </c>
      <c r="V2204" s="10">
        <f t="shared" si="204"/>
        <v>1</v>
      </c>
      <c r="W2204" s="1"/>
      <c r="X2204" s="1"/>
      <c r="Y2204" s="10"/>
      <c r="Z2204" s="12"/>
      <c r="AA2204" s="8"/>
      <c r="AB2204" s="8"/>
      <c r="AC2204" s="8"/>
      <c r="AD2204" s="8"/>
      <c r="AE2204" s="8"/>
      <c r="AF2204" s="8"/>
      <c r="AG2204" s="8"/>
      <c r="AH2204" s="8"/>
      <c r="AI2204" s="8"/>
      <c r="AJ2204" s="8"/>
      <c r="AK2204" s="8"/>
      <c r="AL2204" s="8"/>
      <c r="AM2204" s="8"/>
      <c r="AN2204" s="8"/>
      <c r="AO2204" s="8"/>
      <c r="AP2204" s="8"/>
      <c r="AQ2204" s="8"/>
      <c r="AR2204" s="8"/>
      <c r="AS2204" s="8"/>
      <c r="AT2204" s="8"/>
      <c r="AU2204" s="8"/>
      <c r="AV2204" s="8"/>
      <c r="AW2204" s="8"/>
      <c r="AX2204" s="8"/>
      <c r="AY2204" s="8"/>
      <c r="AZ2204" s="8"/>
      <c r="BA2204" s="8"/>
      <c r="BB2204" s="8"/>
      <c r="BC2204" s="8"/>
      <c r="BD2204" s="8"/>
      <c r="BE2204" s="8"/>
      <c r="BF2204" s="8"/>
      <c r="BG2204" s="8"/>
      <c r="BH2204" s="8"/>
      <c r="BI2204" s="8"/>
    </row>
    <row r="2205" spans="1:61" ht="15" thickBot="1">
      <c r="A2205" s="2">
        <v>0</v>
      </c>
      <c r="B2205" s="2">
        <v>1</v>
      </c>
      <c r="C2205" s="2">
        <v>36</v>
      </c>
      <c r="D2205" s="2">
        <v>2</v>
      </c>
      <c r="E2205" s="2">
        <v>0</v>
      </c>
      <c r="F2205" s="2">
        <v>0</v>
      </c>
      <c r="G2205" s="2">
        <v>0</v>
      </c>
      <c r="H2205" s="2">
        <v>0</v>
      </c>
      <c r="I2205" s="2">
        <v>0</v>
      </c>
      <c r="J2205" s="2">
        <v>0</v>
      </c>
      <c r="K2205" s="2">
        <v>176</v>
      </c>
      <c r="L2205" s="2">
        <v>125</v>
      </c>
      <c r="M2205" s="2">
        <v>85</v>
      </c>
      <c r="N2205" s="2">
        <v>25.88</v>
      </c>
      <c r="O2205" s="2">
        <v>70</v>
      </c>
      <c r="P2205" s="2">
        <v>83</v>
      </c>
      <c r="Q2205" s="1">
        <f t="shared" si="205"/>
        <v>-3.0572417547378183</v>
      </c>
      <c r="R2205" s="1">
        <f t="shared" si="206"/>
        <v>4.7017201506127641E-2</v>
      </c>
      <c r="S2205" s="1">
        <f t="shared" si="207"/>
        <v>4.4905853923406125E-2</v>
      </c>
      <c r="T2205" s="1">
        <f t="shared" si="208"/>
        <v>0.95509414607659382</v>
      </c>
      <c r="U2205" s="1">
        <f t="shared" si="209"/>
        <v>-1.9953816786602175E-2</v>
      </c>
      <c r="V2205" s="10">
        <f t="shared" si="204"/>
        <v>0</v>
      </c>
      <c r="W2205" s="1"/>
      <c r="X2205" s="1"/>
      <c r="Y2205" s="10"/>
      <c r="Z2205" s="12"/>
      <c r="AA2205" s="8"/>
      <c r="AB2205" s="8"/>
      <c r="AC2205" s="8"/>
      <c r="AD2205" s="8"/>
      <c r="AE2205" s="8"/>
      <c r="AF2205" s="8"/>
      <c r="AG2205" s="8"/>
      <c r="AH2205" s="8"/>
      <c r="AI2205" s="8"/>
      <c r="AJ2205" s="8"/>
      <c r="AK2205" s="8"/>
      <c r="AL2205" s="8"/>
      <c r="AM2205" s="8"/>
      <c r="AN2205" s="8"/>
      <c r="AO2205" s="8"/>
      <c r="AP2205" s="8"/>
      <c r="AQ2205" s="8"/>
      <c r="AR2205" s="8"/>
      <c r="AS2205" s="8"/>
      <c r="AT2205" s="8"/>
      <c r="AU2205" s="8"/>
      <c r="AV2205" s="8"/>
      <c r="AW2205" s="8"/>
      <c r="AX2205" s="8"/>
      <c r="AY2205" s="8"/>
      <c r="AZ2205" s="8"/>
      <c r="BA2205" s="8"/>
      <c r="BB2205" s="8"/>
      <c r="BC2205" s="8"/>
      <c r="BD2205" s="8"/>
      <c r="BE2205" s="8"/>
      <c r="BF2205" s="8"/>
      <c r="BG2205" s="8"/>
      <c r="BH2205" s="8"/>
      <c r="BI2205" s="8"/>
    </row>
    <row r="2206" spans="1:61" ht="15" thickBot="1">
      <c r="A2206" s="2">
        <v>0</v>
      </c>
      <c r="B2206" s="2">
        <v>0</v>
      </c>
      <c r="C2206" s="2">
        <v>51</v>
      </c>
      <c r="D2206" s="2">
        <v>1</v>
      </c>
      <c r="E2206" s="2">
        <v>0</v>
      </c>
      <c r="F2206" s="2">
        <v>0</v>
      </c>
      <c r="G2206" s="2">
        <v>0</v>
      </c>
      <c r="H2206" s="2">
        <v>0</v>
      </c>
      <c r="I2206" s="2">
        <v>0</v>
      </c>
      <c r="J2206" s="2">
        <v>0</v>
      </c>
      <c r="K2206" s="2">
        <v>226</v>
      </c>
      <c r="L2206" s="2">
        <v>105</v>
      </c>
      <c r="M2206" s="2">
        <v>71</v>
      </c>
      <c r="N2206" s="2">
        <v>27.73</v>
      </c>
      <c r="O2206" s="2">
        <v>68</v>
      </c>
      <c r="P2206" s="2">
        <v>79</v>
      </c>
      <c r="Q2206" s="1">
        <f t="shared" si="205"/>
        <v>-2.7593040909409705</v>
      </c>
      <c r="R2206" s="1">
        <f t="shared" si="206"/>
        <v>6.3335829003926772E-2</v>
      </c>
      <c r="S2206" s="1">
        <f t="shared" si="207"/>
        <v>5.9563335755606218E-2</v>
      </c>
      <c r="T2206" s="1">
        <f t="shared" si="208"/>
        <v>0.94043666424439376</v>
      </c>
      <c r="U2206" s="1">
        <f t="shared" si="209"/>
        <v>-2.6670447636605341E-2</v>
      </c>
      <c r="V2206" s="10">
        <f t="shared" si="204"/>
        <v>0</v>
      </c>
      <c r="W2206" s="1"/>
      <c r="X2206" s="1"/>
      <c r="Y2206" s="10"/>
      <c r="Z2206" s="12"/>
      <c r="AA2206" s="8"/>
      <c r="AB2206" s="8"/>
      <c r="AC2206" s="8"/>
      <c r="AD2206" s="8"/>
      <c r="AE2206" s="8"/>
      <c r="AF2206" s="8"/>
      <c r="AG2206" s="8"/>
      <c r="AH2206" s="8"/>
      <c r="AI2206" s="8"/>
      <c r="AJ2206" s="8"/>
      <c r="AK2206" s="8"/>
      <c r="AL2206" s="8"/>
      <c r="AM2206" s="8"/>
      <c r="AN2206" s="8"/>
      <c r="AO2206" s="8"/>
      <c r="AP2206" s="8"/>
      <c r="AQ2206" s="8"/>
      <c r="AR2206" s="8"/>
      <c r="AS2206" s="8"/>
      <c r="AT2206" s="8"/>
      <c r="AU2206" s="8"/>
      <c r="AV2206" s="8"/>
      <c r="AW2206" s="8"/>
      <c r="AX2206" s="8"/>
      <c r="AY2206" s="8"/>
      <c r="AZ2206" s="8"/>
      <c r="BA2206" s="8"/>
      <c r="BB2206" s="8"/>
      <c r="BC2206" s="8"/>
      <c r="BD2206" s="8"/>
      <c r="BE2206" s="8"/>
      <c r="BF2206" s="8"/>
      <c r="BG2206" s="8"/>
      <c r="BH2206" s="8"/>
      <c r="BI2206" s="8"/>
    </row>
    <row r="2207" spans="1:61" ht="15" thickBot="1">
      <c r="A2207" s="2">
        <v>0</v>
      </c>
      <c r="B2207" s="2">
        <v>1</v>
      </c>
      <c r="C2207" s="2">
        <v>40</v>
      </c>
      <c r="D2207" s="2">
        <v>4</v>
      </c>
      <c r="E2207" s="2">
        <v>1</v>
      </c>
      <c r="F2207" s="2">
        <v>19</v>
      </c>
      <c r="G2207" s="2">
        <v>1</v>
      </c>
      <c r="H2207" s="2">
        <v>0</v>
      </c>
      <c r="I2207" s="2">
        <v>1</v>
      </c>
      <c r="J2207" s="2">
        <v>0</v>
      </c>
      <c r="K2207" s="2">
        <v>233</v>
      </c>
      <c r="L2207" s="2">
        <v>122</v>
      </c>
      <c r="M2207" s="2">
        <v>87</v>
      </c>
      <c r="N2207" s="2">
        <v>24.91</v>
      </c>
      <c r="O2207" s="2">
        <v>65</v>
      </c>
      <c r="P2207" s="2">
        <v>69</v>
      </c>
      <c r="Q2207" s="1">
        <f t="shared" si="205"/>
        <v>-2.0989347265297482</v>
      </c>
      <c r="R2207" s="1">
        <f t="shared" si="206"/>
        <v>0.12258694734418138</v>
      </c>
      <c r="S2207" s="1">
        <f t="shared" si="207"/>
        <v>0.10920040325980793</v>
      </c>
      <c r="T2207" s="1">
        <f t="shared" si="208"/>
        <v>0.89079959674019205</v>
      </c>
      <c r="U2207" s="1">
        <f t="shared" si="209"/>
        <v>-5.0219988240546576E-2</v>
      </c>
      <c r="V2207" s="10">
        <f t="shared" si="204"/>
        <v>1</v>
      </c>
      <c r="W2207" s="1"/>
      <c r="X2207" s="1"/>
      <c r="Y2207" s="10"/>
      <c r="Z2207" s="12"/>
      <c r="AA2207" s="8"/>
      <c r="AB2207" s="8"/>
      <c r="AC2207" s="8"/>
      <c r="AD2207" s="8"/>
      <c r="AE2207" s="8"/>
      <c r="AF2207" s="8"/>
      <c r="AG2207" s="8"/>
      <c r="AH2207" s="8"/>
      <c r="AI2207" s="8"/>
      <c r="AJ2207" s="8"/>
      <c r="AK2207" s="8"/>
      <c r="AL2207" s="8"/>
      <c r="AM2207" s="8"/>
      <c r="AN2207" s="8"/>
      <c r="AO2207" s="8"/>
      <c r="AP2207" s="8"/>
      <c r="AQ2207" s="8"/>
      <c r="AR2207" s="8"/>
      <c r="AS2207" s="8"/>
      <c r="AT2207" s="8"/>
      <c r="AU2207" s="8"/>
      <c r="AV2207" s="8"/>
      <c r="AW2207" s="8"/>
      <c r="AX2207" s="8"/>
      <c r="AY2207" s="8"/>
      <c r="AZ2207" s="8"/>
      <c r="BA2207" s="8"/>
      <c r="BB2207" s="8"/>
      <c r="BC2207" s="8"/>
      <c r="BD2207" s="8"/>
      <c r="BE2207" s="8"/>
      <c r="BF2207" s="8"/>
      <c r="BG2207" s="8"/>
      <c r="BH2207" s="8"/>
      <c r="BI2207" s="8"/>
    </row>
    <row r="2208" spans="1:61" ht="15" thickBot="1">
      <c r="A2208" s="2">
        <v>0</v>
      </c>
      <c r="B2208" s="2">
        <v>0</v>
      </c>
      <c r="C2208" s="2">
        <v>45</v>
      </c>
      <c r="D2208" s="2">
        <v>4</v>
      </c>
      <c r="E2208" s="2">
        <v>0</v>
      </c>
      <c r="F2208" s="2">
        <v>0</v>
      </c>
      <c r="G2208" s="2">
        <v>0</v>
      </c>
      <c r="H2208" s="2">
        <v>0</v>
      </c>
      <c r="I2208" s="2">
        <v>0</v>
      </c>
      <c r="J2208" s="2">
        <v>0</v>
      </c>
      <c r="K2208" s="2">
        <v>253</v>
      </c>
      <c r="L2208" s="2">
        <v>135</v>
      </c>
      <c r="M2208" s="2">
        <v>85</v>
      </c>
      <c r="N2208" s="2">
        <v>24.35</v>
      </c>
      <c r="O2208" s="2">
        <v>78</v>
      </c>
      <c r="P2208" s="2">
        <v>84</v>
      </c>
      <c r="Q2208" s="1">
        <f t="shared" si="205"/>
        <v>-2.8354565762653641</v>
      </c>
      <c r="R2208" s="1">
        <f t="shared" si="206"/>
        <v>5.8691722467995332E-2</v>
      </c>
      <c r="S2208" s="1">
        <f t="shared" si="207"/>
        <v>5.5437972378942074E-2</v>
      </c>
      <c r="T2208" s="1">
        <f t="shared" si="208"/>
        <v>0.9445620276210579</v>
      </c>
      <c r="U2208" s="1">
        <f t="shared" si="209"/>
        <v>-2.476951749964966E-2</v>
      </c>
      <c r="V2208" s="10">
        <f t="shared" si="204"/>
        <v>0</v>
      </c>
      <c r="W2208" s="1"/>
      <c r="X2208" s="1"/>
      <c r="Y2208" s="10"/>
      <c r="Z2208" s="12"/>
      <c r="AA2208" s="8"/>
      <c r="AB2208" s="8"/>
      <c r="AC2208" s="8"/>
      <c r="AD2208" s="8"/>
      <c r="AE2208" s="8"/>
      <c r="AF2208" s="8"/>
      <c r="AG2208" s="8"/>
      <c r="AH2208" s="8"/>
      <c r="AI2208" s="8"/>
      <c r="AJ2208" s="8"/>
      <c r="AK2208" s="8"/>
      <c r="AL2208" s="8"/>
      <c r="AM2208" s="8"/>
      <c r="AN2208" s="8"/>
      <c r="AO2208" s="8"/>
      <c r="AP2208" s="8"/>
      <c r="AQ2208" s="8"/>
      <c r="AR2208" s="8"/>
      <c r="AS2208" s="8"/>
      <c r="AT2208" s="8"/>
      <c r="AU2208" s="8"/>
      <c r="AV2208" s="8"/>
      <c r="AW2208" s="8"/>
      <c r="AX2208" s="8"/>
      <c r="AY2208" s="8"/>
      <c r="AZ2208" s="8"/>
      <c r="BA2208" s="8"/>
      <c r="BB2208" s="8"/>
      <c r="BC2208" s="8"/>
      <c r="BD2208" s="8"/>
      <c r="BE2208" s="8"/>
      <c r="BF2208" s="8"/>
      <c r="BG2208" s="8"/>
      <c r="BH2208" s="8"/>
      <c r="BI2208" s="8"/>
    </row>
    <row r="2209" spans="1:61" ht="15" thickBot="1">
      <c r="A2209" s="2">
        <v>0</v>
      </c>
      <c r="B2209" s="2">
        <v>0</v>
      </c>
      <c r="C2209" s="2">
        <v>40</v>
      </c>
      <c r="D2209" s="2">
        <v>2</v>
      </c>
      <c r="E2209" s="2">
        <v>0</v>
      </c>
      <c r="F2209" s="2">
        <v>0</v>
      </c>
      <c r="G2209" s="2">
        <v>0</v>
      </c>
      <c r="H2209" s="2">
        <v>0</v>
      </c>
      <c r="I2209" s="2">
        <v>1</v>
      </c>
      <c r="J2209" s="2">
        <v>0</v>
      </c>
      <c r="K2209" s="2">
        <v>170</v>
      </c>
      <c r="L2209" s="2">
        <v>142.5</v>
      </c>
      <c r="M2209" s="2">
        <v>95</v>
      </c>
      <c r="N2209" s="2">
        <v>36.79</v>
      </c>
      <c r="O2209" s="2">
        <v>100</v>
      </c>
      <c r="P2209" s="2">
        <v>62</v>
      </c>
      <c r="Q2209" s="1">
        <f t="shared" si="205"/>
        <v>-3.0819107190398567</v>
      </c>
      <c r="R2209" s="1">
        <f t="shared" si="206"/>
        <v>4.587152526401226E-2</v>
      </c>
      <c r="S2209" s="1">
        <f t="shared" si="207"/>
        <v>4.3859617702502018E-2</v>
      </c>
      <c r="T2209" s="1">
        <f t="shared" si="208"/>
        <v>0.95614038229749798</v>
      </c>
      <c r="U2209" s="1">
        <f t="shared" si="209"/>
        <v>-1.9478339124236174E-2</v>
      </c>
      <c r="V2209" s="10">
        <f t="shared" si="204"/>
        <v>0</v>
      </c>
      <c r="W2209" s="1"/>
      <c r="X2209" s="1"/>
      <c r="Y2209" s="10"/>
      <c r="Z2209" s="12"/>
      <c r="AA2209" s="8"/>
      <c r="AB2209" s="8"/>
      <c r="AC2209" s="8"/>
      <c r="AD2209" s="8"/>
      <c r="AE2209" s="8"/>
      <c r="AF2209" s="8"/>
      <c r="AG2209" s="8"/>
      <c r="AH2209" s="8"/>
      <c r="AI2209" s="8"/>
      <c r="AJ2209" s="8"/>
      <c r="AK2209" s="8"/>
      <c r="AL2209" s="8"/>
      <c r="AM2209" s="8"/>
      <c r="AN2209" s="8"/>
      <c r="AO2209" s="8"/>
      <c r="AP2209" s="8"/>
      <c r="AQ2209" s="8"/>
      <c r="AR2209" s="8"/>
      <c r="AS2209" s="8"/>
      <c r="AT2209" s="8"/>
      <c r="AU2209" s="8"/>
      <c r="AV2209" s="8"/>
      <c r="AW2209" s="8"/>
      <c r="AX2209" s="8"/>
      <c r="AY2209" s="8"/>
      <c r="AZ2209" s="8"/>
      <c r="BA2209" s="8"/>
      <c r="BB2209" s="8"/>
      <c r="BC2209" s="8"/>
      <c r="BD2209" s="8"/>
      <c r="BE2209" s="8"/>
      <c r="BF2209" s="8"/>
      <c r="BG2209" s="8"/>
      <c r="BH2209" s="8"/>
      <c r="BI2209" s="8"/>
    </row>
    <row r="2210" spans="1:61" ht="15" thickBot="1">
      <c r="A2210" s="2">
        <v>0</v>
      </c>
      <c r="B2210" s="2">
        <v>0</v>
      </c>
      <c r="C2210" s="2">
        <v>43</v>
      </c>
      <c r="D2210" s="2">
        <v>2</v>
      </c>
      <c r="E2210" s="2">
        <v>0</v>
      </c>
      <c r="F2210" s="2">
        <v>0</v>
      </c>
      <c r="G2210" s="2">
        <v>0</v>
      </c>
      <c r="H2210" s="2">
        <v>0</v>
      </c>
      <c r="I2210" s="2">
        <v>0</v>
      </c>
      <c r="J2210" s="2">
        <v>0</v>
      </c>
      <c r="K2210" s="2">
        <v>273</v>
      </c>
      <c r="L2210" s="2">
        <v>119</v>
      </c>
      <c r="M2210" s="2">
        <v>72</v>
      </c>
      <c r="N2210" s="2">
        <v>24.59</v>
      </c>
      <c r="O2210" s="2">
        <v>90</v>
      </c>
      <c r="P2210" s="2">
        <v>75</v>
      </c>
      <c r="Q2210" s="1">
        <f t="shared" si="205"/>
        <v>-3.1151961256506615</v>
      </c>
      <c r="R2210" s="1">
        <f t="shared" si="206"/>
        <v>4.4369804237358826E-2</v>
      </c>
      <c r="S2210" s="1">
        <f t="shared" si="207"/>
        <v>4.2484763593638612E-2</v>
      </c>
      <c r="T2210" s="1">
        <f t="shared" si="208"/>
        <v>0.95751523640636138</v>
      </c>
      <c r="U2210" s="1">
        <f t="shared" si="209"/>
        <v>-1.8854306618285348E-2</v>
      </c>
      <c r="V2210" s="10">
        <f t="shared" si="204"/>
        <v>0</v>
      </c>
      <c r="W2210" s="1"/>
      <c r="X2210" s="1"/>
      <c r="Y2210" s="10"/>
      <c r="Z2210" s="12"/>
      <c r="AA2210" s="8"/>
      <c r="AB2210" s="8"/>
      <c r="AC2210" s="8"/>
      <c r="AD2210" s="8"/>
      <c r="AE2210" s="8"/>
      <c r="AF2210" s="8"/>
      <c r="AG2210" s="8"/>
      <c r="AH2210" s="8"/>
      <c r="AI2210" s="8"/>
      <c r="AJ2210" s="8"/>
      <c r="AK2210" s="8"/>
      <c r="AL2210" s="8"/>
      <c r="AM2210" s="8"/>
      <c r="AN2210" s="8"/>
      <c r="AO2210" s="8"/>
      <c r="AP2210" s="8"/>
      <c r="AQ2210" s="8"/>
      <c r="AR2210" s="8"/>
      <c r="AS2210" s="8"/>
      <c r="AT2210" s="8"/>
      <c r="AU2210" s="8"/>
      <c r="AV2210" s="8"/>
      <c r="AW2210" s="8"/>
      <c r="AX2210" s="8"/>
      <c r="AY2210" s="8"/>
      <c r="AZ2210" s="8"/>
      <c r="BA2210" s="8"/>
      <c r="BB2210" s="8"/>
      <c r="BC2210" s="8"/>
      <c r="BD2210" s="8"/>
      <c r="BE2210" s="8"/>
      <c r="BF2210" s="8"/>
      <c r="BG2210" s="8"/>
      <c r="BH2210" s="8"/>
      <c r="BI2210" s="8"/>
    </row>
    <row r="2211" spans="1:61" ht="15" thickBot="1">
      <c r="A2211" s="2">
        <v>1</v>
      </c>
      <c r="B2211" s="2">
        <v>1</v>
      </c>
      <c r="C2211" s="2">
        <v>54</v>
      </c>
      <c r="D2211" s="2">
        <v>2</v>
      </c>
      <c r="E2211" s="2">
        <v>0</v>
      </c>
      <c r="F2211" s="2">
        <v>0</v>
      </c>
      <c r="G2211" s="2">
        <v>0</v>
      </c>
      <c r="H2211" s="2">
        <v>0</v>
      </c>
      <c r="I2211" s="2">
        <v>1</v>
      </c>
      <c r="J2211" s="2">
        <v>0</v>
      </c>
      <c r="K2211" s="2">
        <v>207</v>
      </c>
      <c r="L2211" s="2">
        <v>146</v>
      </c>
      <c r="M2211" s="2">
        <v>98</v>
      </c>
      <c r="N2211" s="2">
        <v>23.63</v>
      </c>
      <c r="O2211" s="2">
        <v>65</v>
      </c>
      <c r="P2211" s="2">
        <v>91</v>
      </c>
      <c r="Q2211" s="1">
        <f t="shared" si="205"/>
        <v>-1.2778782871053993</v>
      </c>
      <c r="R2211" s="1">
        <f t="shared" si="206"/>
        <v>0.27862784203705726</v>
      </c>
      <c r="S2211" s="1">
        <f t="shared" si="207"/>
        <v>0.21791160248251662</v>
      </c>
      <c r="T2211" s="1">
        <f t="shared" si="208"/>
        <v>0.21791160248251662</v>
      </c>
      <c r="U2211" s="1">
        <f t="shared" si="209"/>
        <v>-0.66171964556840446</v>
      </c>
      <c r="V2211" s="10">
        <f t="shared" si="204"/>
        <v>1</v>
      </c>
      <c r="W2211" s="1"/>
      <c r="X2211" s="1"/>
      <c r="Y2211" s="10"/>
      <c r="Z2211" s="12"/>
      <c r="AA2211" s="8"/>
      <c r="AB2211" s="8"/>
      <c r="AC2211" s="8"/>
      <c r="AD2211" s="8"/>
      <c r="AE2211" s="8"/>
      <c r="AF2211" s="8"/>
      <c r="AG2211" s="8"/>
      <c r="AH2211" s="8"/>
      <c r="AI2211" s="8"/>
      <c r="AJ2211" s="8"/>
      <c r="AK2211" s="8"/>
      <c r="AL2211" s="8"/>
      <c r="AM2211" s="8"/>
      <c r="AN2211" s="8"/>
      <c r="AO2211" s="8"/>
      <c r="AP2211" s="8"/>
      <c r="AQ2211" s="8"/>
      <c r="AR2211" s="8"/>
      <c r="AS2211" s="8"/>
      <c r="AT2211" s="8"/>
      <c r="AU2211" s="8"/>
      <c r="AV2211" s="8"/>
      <c r="AW2211" s="8"/>
      <c r="AX2211" s="8"/>
      <c r="AY2211" s="8"/>
      <c r="AZ2211" s="8"/>
      <c r="BA2211" s="8"/>
      <c r="BB2211" s="8"/>
      <c r="BC2211" s="8"/>
      <c r="BD2211" s="8"/>
      <c r="BE2211" s="8"/>
      <c r="BF2211" s="8"/>
      <c r="BG2211" s="8"/>
      <c r="BH2211" s="8"/>
      <c r="BI2211" s="8"/>
    </row>
    <row r="2212" spans="1:61" ht="15" thickBot="1">
      <c r="A2212" s="2">
        <v>0</v>
      </c>
      <c r="B2212" s="2">
        <v>0</v>
      </c>
      <c r="C2212" s="2">
        <v>51</v>
      </c>
      <c r="D2212" s="2">
        <v>1</v>
      </c>
      <c r="E2212" s="2">
        <v>0</v>
      </c>
      <c r="F2212" s="2">
        <v>0</v>
      </c>
      <c r="G2212" s="2">
        <v>1</v>
      </c>
      <c r="H2212" s="2">
        <v>0</v>
      </c>
      <c r="I2212" s="2">
        <v>1</v>
      </c>
      <c r="J2212" s="2">
        <v>0</v>
      </c>
      <c r="K2212" s="2">
        <v>227</v>
      </c>
      <c r="L2212" s="2">
        <v>160</v>
      </c>
      <c r="M2212" s="2">
        <v>90</v>
      </c>
      <c r="N2212" s="2">
        <v>23.48</v>
      </c>
      <c r="O2212" s="2">
        <v>88</v>
      </c>
      <c r="P2212" s="2">
        <v>57</v>
      </c>
      <c r="Q2212" s="1">
        <f t="shared" si="205"/>
        <v>-1.8412535048479146</v>
      </c>
      <c r="R2212" s="1">
        <f t="shared" si="206"/>
        <v>0.15861847241412247</v>
      </c>
      <c r="S2212" s="1">
        <f t="shared" si="207"/>
        <v>0.13690311020470924</v>
      </c>
      <c r="T2212" s="1">
        <f t="shared" si="208"/>
        <v>0.86309688979529076</v>
      </c>
      <c r="U2212" s="1">
        <f t="shared" si="209"/>
        <v>-6.3940448385002305E-2</v>
      </c>
      <c r="V2212" s="10">
        <f t="shared" si="204"/>
        <v>1</v>
      </c>
      <c r="W2212" s="1"/>
      <c r="X2212" s="1"/>
      <c r="Y2212" s="10"/>
      <c r="Z2212" s="12"/>
      <c r="AA2212" s="8"/>
      <c r="AB2212" s="8"/>
      <c r="AC2212" s="8"/>
      <c r="AD2212" s="8"/>
      <c r="AE2212" s="8"/>
      <c r="AF2212" s="8"/>
      <c r="AG2212" s="8"/>
      <c r="AH2212" s="8"/>
      <c r="AI2212" s="8"/>
      <c r="AJ2212" s="8"/>
      <c r="AK2212" s="8"/>
      <c r="AL2212" s="8"/>
      <c r="AM2212" s="8"/>
      <c r="AN2212" s="8"/>
      <c r="AO2212" s="8"/>
      <c r="AP2212" s="8"/>
      <c r="AQ2212" s="8"/>
      <c r="AR2212" s="8"/>
      <c r="AS2212" s="8"/>
      <c r="AT2212" s="8"/>
      <c r="AU2212" s="8"/>
      <c r="AV2212" s="8"/>
      <c r="AW2212" s="8"/>
      <c r="AX2212" s="8"/>
      <c r="AY2212" s="8"/>
      <c r="AZ2212" s="8"/>
      <c r="BA2212" s="8"/>
      <c r="BB2212" s="8"/>
      <c r="BC2212" s="8"/>
      <c r="BD2212" s="8"/>
      <c r="BE2212" s="8"/>
      <c r="BF2212" s="8"/>
      <c r="BG2212" s="8"/>
      <c r="BH2212" s="8"/>
      <c r="BI2212" s="8"/>
    </row>
    <row r="2213" spans="1:61" ht="15" thickBot="1">
      <c r="A2213" s="2">
        <v>0</v>
      </c>
      <c r="B2213" s="2">
        <v>1</v>
      </c>
      <c r="C2213" s="2">
        <v>38</v>
      </c>
      <c r="D2213" s="2">
        <v>2</v>
      </c>
      <c r="E2213" s="2">
        <v>0</v>
      </c>
      <c r="F2213" s="2">
        <v>0</v>
      </c>
      <c r="G2213" s="2">
        <v>0</v>
      </c>
      <c r="H2213" s="2">
        <v>0</v>
      </c>
      <c r="I2213" s="2">
        <v>0</v>
      </c>
      <c r="J2213" s="2">
        <v>0</v>
      </c>
      <c r="K2213" s="2">
        <v>150</v>
      </c>
      <c r="L2213" s="2">
        <v>109</v>
      </c>
      <c r="M2213" s="2">
        <v>75</v>
      </c>
      <c r="N2213" s="2">
        <v>21.43</v>
      </c>
      <c r="O2213" s="2">
        <v>64</v>
      </c>
      <c r="P2213" s="2">
        <v>67</v>
      </c>
      <c r="Q2213" s="1">
        <f t="shared" si="205"/>
        <v>-3.3180191454499779</v>
      </c>
      <c r="R2213" s="1">
        <f t="shared" si="206"/>
        <v>3.6224516230143389E-2</v>
      </c>
      <c r="S2213" s="1">
        <f t="shared" si="207"/>
        <v>3.4958173313569818E-2</v>
      </c>
      <c r="T2213" s="1">
        <f t="shared" si="208"/>
        <v>0.96504182668643024</v>
      </c>
      <c r="U2213" s="1">
        <f t="shared" si="209"/>
        <v>-1.5453863127240728E-2</v>
      </c>
      <c r="V2213" s="10">
        <f t="shared" si="204"/>
        <v>0</v>
      </c>
      <c r="W2213" s="1"/>
      <c r="X2213" s="1"/>
      <c r="Y2213" s="10"/>
      <c r="Z2213" s="12"/>
      <c r="AA2213" s="8"/>
      <c r="AB2213" s="8"/>
      <c r="AC2213" s="8"/>
      <c r="AD2213" s="8"/>
      <c r="AE2213" s="8"/>
      <c r="AF2213" s="8"/>
      <c r="AG2213" s="8"/>
      <c r="AH2213" s="8"/>
      <c r="AI2213" s="8"/>
      <c r="AJ2213" s="8"/>
      <c r="AK2213" s="8"/>
      <c r="AL2213" s="8"/>
      <c r="AM2213" s="8"/>
      <c r="AN2213" s="8"/>
      <c r="AO2213" s="8"/>
      <c r="AP2213" s="8"/>
      <c r="AQ2213" s="8"/>
      <c r="AR2213" s="8"/>
      <c r="AS2213" s="8"/>
      <c r="AT2213" s="8"/>
      <c r="AU2213" s="8"/>
      <c r="AV2213" s="8"/>
      <c r="AW2213" s="8"/>
      <c r="AX2213" s="8"/>
      <c r="AY2213" s="8"/>
      <c r="AZ2213" s="8"/>
      <c r="BA2213" s="8"/>
      <c r="BB2213" s="8"/>
      <c r="BC2213" s="8"/>
      <c r="BD2213" s="8"/>
      <c r="BE2213" s="8"/>
      <c r="BF2213" s="8"/>
      <c r="BG2213" s="8"/>
      <c r="BH2213" s="8"/>
      <c r="BI2213" s="8"/>
    </row>
    <row r="2214" spans="1:61" ht="15" thickBot="1">
      <c r="A2214" s="2">
        <v>0</v>
      </c>
      <c r="B2214" s="2">
        <v>0</v>
      </c>
      <c r="C2214" s="2">
        <v>36</v>
      </c>
      <c r="D2214" s="2">
        <v>2</v>
      </c>
      <c r="E2214" s="2">
        <v>1</v>
      </c>
      <c r="F2214" s="2">
        <v>15</v>
      </c>
      <c r="G2214" s="2">
        <v>0</v>
      </c>
      <c r="H2214" s="2">
        <v>0</v>
      </c>
      <c r="I2214" s="2">
        <v>0</v>
      </c>
      <c r="J2214" s="2">
        <v>0</v>
      </c>
      <c r="K2214" s="2">
        <v>204</v>
      </c>
      <c r="L2214" s="2">
        <v>112</v>
      </c>
      <c r="M2214" s="2">
        <v>78</v>
      </c>
      <c r="N2214" s="2">
        <v>28.74</v>
      </c>
      <c r="O2214" s="2">
        <v>85</v>
      </c>
      <c r="P2214" s="2">
        <v>82</v>
      </c>
      <c r="Q2214" s="1">
        <f t="shared" si="205"/>
        <v>-3.4179508686938531</v>
      </c>
      <c r="R2214" s="1">
        <f t="shared" si="206"/>
        <v>3.2779535739249514E-2</v>
      </c>
      <c r="S2214" s="1">
        <f t="shared" si="207"/>
        <v>3.1739141418779537E-2</v>
      </c>
      <c r="T2214" s="1">
        <f t="shared" si="208"/>
        <v>0.96826085858122046</v>
      </c>
      <c r="U2214" s="1">
        <f t="shared" si="209"/>
        <v>-1.4007623910211785E-2</v>
      </c>
      <c r="V2214" s="10">
        <f t="shared" si="204"/>
        <v>0</v>
      </c>
      <c r="W2214" s="1"/>
      <c r="X2214" s="1"/>
      <c r="Y2214" s="10"/>
      <c r="Z2214" s="12"/>
      <c r="AA2214" s="8"/>
      <c r="AB2214" s="8"/>
      <c r="AC2214" s="8"/>
      <c r="AD2214" s="8"/>
      <c r="AE2214" s="8"/>
      <c r="AF2214" s="8"/>
      <c r="AG2214" s="8"/>
      <c r="AH2214" s="8"/>
      <c r="AI2214" s="8"/>
      <c r="AJ2214" s="8"/>
      <c r="AK2214" s="8"/>
      <c r="AL2214" s="8"/>
      <c r="AM2214" s="8"/>
      <c r="AN2214" s="8"/>
      <c r="AO2214" s="8"/>
      <c r="AP2214" s="8"/>
      <c r="AQ2214" s="8"/>
      <c r="AR2214" s="8"/>
      <c r="AS2214" s="8"/>
      <c r="AT2214" s="8"/>
      <c r="AU2214" s="8"/>
      <c r="AV2214" s="8"/>
      <c r="AW2214" s="8"/>
      <c r="AX2214" s="8"/>
      <c r="AY2214" s="8"/>
      <c r="AZ2214" s="8"/>
      <c r="BA2214" s="8"/>
      <c r="BB2214" s="8"/>
      <c r="BC2214" s="8"/>
      <c r="BD2214" s="8"/>
      <c r="BE2214" s="8"/>
      <c r="BF2214" s="8"/>
      <c r="BG2214" s="8"/>
      <c r="BH2214" s="8"/>
      <c r="BI2214" s="8"/>
    </row>
    <row r="2215" spans="1:61" ht="15" thickBot="1">
      <c r="A2215" s="2">
        <v>0</v>
      </c>
      <c r="B2215" s="2">
        <v>0</v>
      </c>
      <c r="C2215" s="2">
        <v>52</v>
      </c>
      <c r="D2215" s="2">
        <v>1</v>
      </c>
      <c r="E2215" s="2">
        <v>0</v>
      </c>
      <c r="F2215" s="2">
        <v>0</v>
      </c>
      <c r="G2215" s="2">
        <v>0</v>
      </c>
      <c r="H2215" s="2">
        <v>0</v>
      </c>
      <c r="I2215" s="2">
        <v>1</v>
      </c>
      <c r="J2215" s="2">
        <v>0</v>
      </c>
      <c r="K2215" s="2">
        <v>215</v>
      </c>
      <c r="L2215" s="2">
        <v>180</v>
      </c>
      <c r="M2215" s="2">
        <v>108</v>
      </c>
      <c r="N2215" s="2">
        <v>37.020000000000003</v>
      </c>
      <c r="O2215" s="2">
        <v>60</v>
      </c>
      <c r="P2215" s="2">
        <v>89</v>
      </c>
      <c r="Q2215" s="1">
        <f t="shared" si="205"/>
        <v>-1.3258509826613407</v>
      </c>
      <c r="R2215" s="1">
        <f t="shared" si="206"/>
        <v>0.26557686159557664</v>
      </c>
      <c r="S2215" s="1">
        <f t="shared" si="207"/>
        <v>0.20984648949788043</v>
      </c>
      <c r="T2215" s="1">
        <f t="shared" si="208"/>
        <v>0.79015351050211957</v>
      </c>
      <c r="U2215" s="1">
        <f t="shared" si="209"/>
        <v>-0.10228852606730088</v>
      </c>
      <c r="V2215" s="10">
        <f t="shared" si="204"/>
        <v>1</v>
      </c>
      <c r="W2215" s="1"/>
      <c r="X2215" s="1"/>
      <c r="Y2215" s="10"/>
      <c r="Z2215" s="12"/>
      <c r="AA2215" s="8"/>
      <c r="AB2215" s="8"/>
      <c r="AC2215" s="8"/>
      <c r="AD2215" s="8"/>
      <c r="AE2215" s="8"/>
      <c r="AF2215" s="8"/>
      <c r="AG2215" s="8"/>
      <c r="AH2215" s="8"/>
      <c r="AI2215" s="8"/>
      <c r="AJ2215" s="8"/>
      <c r="AK2215" s="8"/>
      <c r="AL2215" s="8"/>
      <c r="AM2215" s="8"/>
      <c r="AN2215" s="8"/>
      <c r="AO2215" s="8"/>
      <c r="AP2215" s="8"/>
      <c r="AQ2215" s="8"/>
      <c r="AR2215" s="8"/>
      <c r="AS2215" s="8"/>
      <c r="AT2215" s="8"/>
      <c r="AU2215" s="8"/>
      <c r="AV2215" s="8"/>
      <c r="AW2215" s="8"/>
      <c r="AX2215" s="8"/>
      <c r="AY2215" s="8"/>
      <c r="AZ2215" s="8"/>
      <c r="BA2215" s="8"/>
      <c r="BB2215" s="8"/>
      <c r="BC2215" s="8"/>
      <c r="BD2215" s="8"/>
      <c r="BE2215" s="8"/>
      <c r="BF2215" s="8"/>
      <c r="BG2215" s="8"/>
      <c r="BH2215" s="8"/>
      <c r="BI2215" s="8"/>
    </row>
    <row r="2216" spans="1:61" ht="15" thickBot="1">
      <c r="A2216" s="2">
        <v>0</v>
      </c>
      <c r="B2216" s="2">
        <v>0</v>
      </c>
      <c r="C2216" s="2">
        <v>39</v>
      </c>
      <c r="D2216" s="2">
        <v>4</v>
      </c>
      <c r="E2216" s="2">
        <v>1</v>
      </c>
      <c r="F2216" s="2">
        <v>15</v>
      </c>
      <c r="G2216" s="2">
        <v>0</v>
      </c>
      <c r="H2216" s="2">
        <v>0</v>
      </c>
      <c r="I2216" s="2">
        <v>0</v>
      </c>
      <c r="J2216" s="2">
        <v>0</v>
      </c>
      <c r="K2216" s="2">
        <v>226</v>
      </c>
      <c r="L2216" s="2">
        <v>115</v>
      </c>
      <c r="M2216" s="2">
        <v>80</v>
      </c>
      <c r="N2216" s="2">
        <v>25.19</v>
      </c>
      <c r="O2216" s="2">
        <v>72</v>
      </c>
      <c r="P2216" s="2">
        <v>74</v>
      </c>
      <c r="Q2216" s="1">
        <f t="shared" si="205"/>
        <v>-3.2713070719513722</v>
      </c>
      <c r="R2216" s="1">
        <f t="shared" si="206"/>
        <v>3.7956782392026822E-2</v>
      </c>
      <c r="S2216" s="1">
        <f t="shared" si="207"/>
        <v>3.6568750294740972E-2</v>
      </c>
      <c r="T2216" s="1">
        <f t="shared" si="208"/>
        <v>0.96343124970525906</v>
      </c>
      <c r="U2216" s="1">
        <f t="shared" si="209"/>
        <v>-1.6179271085265481E-2</v>
      </c>
      <c r="V2216" s="10">
        <f t="shared" si="204"/>
        <v>0</v>
      </c>
      <c r="W2216" s="1"/>
      <c r="X2216" s="1"/>
      <c r="Y2216" s="10"/>
      <c r="Z2216" s="12"/>
      <c r="AA2216" s="8"/>
      <c r="AB2216" s="8"/>
      <c r="AC2216" s="8"/>
      <c r="AD2216" s="8"/>
      <c r="AE2216" s="8"/>
      <c r="AF2216" s="8"/>
      <c r="AG2216" s="8"/>
      <c r="AH2216" s="8"/>
      <c r="AI2216" s="8"/>
      <c r="AJ2216" s="8"/>
      <c r="AK2216" s="8"/>
      <c r="AL2216" s="8"/>
      <c r="AM2216" s="8"/>
      <c r="AN2216" s="8"/>
      <c r="AO2216" s="8"/>
      <c r="AP2216" s="8"/>
      <c r="AQ2216" s="8"/>
      <c r="AR2216" s="8"/>
      <c r="AS2216" s="8"/>
      <c r="AT2216" s="8"/>
      <c r="AU2216" s="8"/>
      <c r="AV2216" s="8"/>
      <c r="AW2216" s="8"/>
      <c r="AX2216" s="8"/>
      <c r="AY2216" s="8"/>
      <c r="AZ2216" s="8"/>
      <c r="BA2216" s="8"/>
      <c r="BB2216" s="8"/>
      <c r="BC2216" s="8"/>
      <c r="BD2216" s="8"/>
      <c r="BE2216" s="8"/>
      <c r="BF2216" s="8"/>
      <c r="BG2216" s="8"/>
      <c r="BH2216" s="8"/>
      <c r="BI2216" s="8"/>
    </row>
    <row r="2217" spans="1:61" ht="15" thickBot="1">
      <c r="A2217" s="2">
        <v>0</v>
      </c>
      <c r="B2217" s="2">
        <v>1</v>
      </c>
      <c r="C2217" s="2">
        <v>58</v>
      </c>
      <c r="D2217" s="2">
        <v>1</v>
      </c>
      <c r="E2217" s="2">
        <v>0</v>
      </c>
      <c r="F2217" s="2">
        <v>0</v>
      </c>
      <c r="G2217" s="2">
        <v>0</v>
      </c>
      <c r="H2217" s="2">
        <v>0</v>
      </c>
      <c r="I2217" s="2">
        <v>1</v>
      </c>
      <c r="J2217" s="2">
        <v>0</v>
      </c>
      <c r="K2217" s="2">
        <v>333</v>
      </c>
      <c r="L2217" s="2">
        <v>139</v>
      </c>
      <c r="M2217" s="2">
        <v>96</v>
      </c>
      <c r="N2217" s="2">
        <v>28.38</v>
      </c>
      <c r="O2217" s="2">
        <v>75</v>
      </c>
      <c r="P2217" s="2">
        <v>78</v>
      </c>
      <c r="Q2217" s="1">
        <f t="shared" si="205"/>
        <v>-0.87946815541098289</v>
      </c>
      <c r="R2217" s="1">
        <f t="shared" si="206"/>
        <v>0.41500357040164787</v>
      </c>
      <c r="S2217" s="1">
        <f t="shared" si="207"/>
        <v>0.29328800229376761</v>
      </c>
      <c r="T2217" s="1">
        <f t="shared" si="208"/>
        <v>0.70671199770623239</v>
      </c>
      <c r="U2217" s="1">
        <f t="shared" si="209"/>
        <v>-0.15075753569336739</v>
      </c>
      <c r="V2217" s="10">
        <f t="shared" si="204"/>
        <v>1</v>
      </c>
      <c r="W2217" s="1"/>
      <c r="X2217" s="1"/>
      <c r="Y2217" s="10"/>
      <c r="Z2217" s="12"/>
      <c r="AA2217" s="8"/>
      <c r="AB2217" s="8"/>
      <c r="AC2217" s="8"/>
      <c r="AD2217" s="8"/>
      <c r="AE2217" s="8"/>
      <c r="AF2217" s="8"/>
      <c r="AG2217" s="8"/>
      <c r="AH2217" s="8"/>
      <c r="AI2217" s="8"/>
      <c r="AJ2217" s="8"/>
      <c r="AK2217" s="8"/>
      <c r="AL2217" s="8"/>
      <c r="AM2217" s="8"/>
      <c r="AN2217" s="8"/>
      <c r="AO2217" s="8"/>
      <c r="AP2217" s="8"/>
      <c r="AQ2217" s="8"/>
      <c r="AR2217" s="8"/>
      <c r="AS2217" s="8"/>
      <c r="AT2217" s="8"/>
      <c r="AU2217" s="8"/>
      <c r="AV2217" s="8"/>
      <c r="AW2217" s="8"/>
      <c r="AX2217" s="8"/>
      <c r="AY2217" s="8"/>
      <c r="AZ2217" s="8"/>
      <c r="BA2217" s="8"/>
      <c r="BB2217" s="8"/>
      <c r="BC2217" s="8"/>
      <c r="BD2217" s="8"/>
      <c r="BE2217" s="8"/>
      <c r="BF2217" s="8"/>
      <c r="BG2217" s="8"/>
      <c r="BH2217" s="8"/>
      <c r="BI2217" s="8"/>
    </row>
    <row r="2218" spans="1:61" ht="15" thickBot="1">
      <c r="A2218" s="2">
        <v>0</v>
      </c>
      <c r="B2218" s="2">
        <v>1</v>
      </c>
      <c r="C2218" s="2">
        <v>49</v>
      </c>
      <c r="D2218" s="2">
        <v>1</v>
      </c>
      <c r="E2218" s="2">
        <v>0</v>
      </c>
      <c r="F2218" s="2">
        <v>0</v>
      </c>
      <c r="G2218" s="2">
        <v>0</v>
      </c>
      <c r="H2218" s="2">
        <v>0</v>
      </c>
      <c r="I2218" s="2">
        <v>1</v>
      </c>
      <c r="J2218" s="2">
        <v>0</v>
      </c>
      <c r="K2218" s="2">
        <v>304</v>
      </c>
      <c r="L2218" s="2">
        <v>147</v>
      </c>
      <c r="M2218" s="2">
        <v>102</v>
      </c>
      <c r="N2218" s="2">
        <v>31.67</v>
      </c>
      <c r="O2218" s="2">
        <v>70</v>
      </c>
      <c r="P2218" s="2">
        <v>77</v>
      </c>
      <c r="Q2218" s="1">
        <f t="shared" si="205"/>
        <v>-1.3886523104758925</v>
      </c>
      <c r="R2218" s="1">
        <f t="shared" si="206"/>
        <v>0.24941120710571615</v>
      </c>
      <c r="S2218" s="1">
        <f t="shared" si="207"/>
        <v>0.19962299496534994</v>
      </c>
      <c r="T2218" s="1">
        <f t="shared" si="208"/>
        <v>0.80037700503465004</v>
      </c>
      <c r="U2218" s="1">
        <f t="shared" si="209"/>
        <v>-9.6705397209764024E-2</v>
      </c>
      <c r="V2218" s="10">
        <f t="shared" si="204"/>
        <v>1</v>
      </c>
      <c r="W2218" s="1"/>
      <c r="X2218" s="1"/>
      <c r="Y2218" s="10"/>
      <c r="Z2218" s="12"/>
      <c r="AA2218" s="8"/>
      <c r="AB2218" s="8"/>
      <c r="AC2218" s="8"/>
      <c r="AD2218" s="8"/>
      <c r="AE2218" s="8"/>
      <c r="AF2218" s="8"/>
      <c r="AG2218" s="8"/>
      <c r="AH2218" s="8"/>
      <c r="AI2218" s="8"/>
      <c r="AJ2218" s="8"/>
      <c r="AK2218" s="8"/>
      <c r="AL2218" s="8"/>
      <c r="AM2218" s="8"/>
      <c r="AN2218" s="8"/>
      <c r="AO2218" s="8"/>
      <c r="AP2218" s="8"/>
      <c r="AQ2218" s="8"/>
      <c r="AR2218" s="8"/>
      <c r="AS2218" s="8"/>
      <c r="AT2218" s="8"/>
      <c r="AU2218" s="8"/>
      <c r="AV2218" s="8"/>
      <c r="AW2218" s="8"/>
      <c r="AX2218" s="8"/>
      <c r="AY2218" s="8"/>
      <c r="AZ2218" s="8"/>
      <c r="BA2218" s="8"/>
      <c r="BB2218" s="8"/>
      <c r="BC2218" s="8"/>
      <c r="BD2218" s="8"/>
      <c r="BE2218" s="8"/>
      <c r="BF2218" s="8"/>
      <c r="BG2218" s="8"/>
      <c r="BH2218" s="8"/>
      <c r="BI2218" s="8"/>
    </row>
    <row r="2219" spans="1:61" ht="15" thickBot="1">
      <c r="A2219" s="2">
        <v>0</v>
      </c>
      <c r="B2219" s="2">
        <v>0</v>
      </c>
      <c r="C2219" s="2">
        <v>52</v>
      </c>
      <c r="D2219" s="2">
        <v>3</v>
      </c>
      <c r="E2219" s="2">
        <v>0</v>
      </c>
      <c r="F2219" s="2">
        <v>0</v>
      </c>
      <c r="G2219" s="2">
        <v>0</v>
      </c>
      <c r="H2219" s="2">
        <v>0</v>
      </c>
      <c r="I2219" s="2">
        <v>1</v>
      </c>
      <c r="J2219" s="2">
        <v>0</v>
      </c>
      <c r="K2219" s="2">
        <v>350</v>
      </c>
      <c r="L2219" s="2">
        <v>175</v>
      </c>
      <c r="M2219" s="2">
        <v>85</v>
      </c>
      <c r="N2219" s="2">
        <v>30.99</v>
      </c>
      <c r="O2219" s="2">
        <v>92</v>
      </c>
      <c r="P2219" s="2">
        <v>63</v>
      </c>
      <c r="Q2219" s="1">
        <f t="shared" si="205"/>
        <v>-1.4173937960961993</v>
      </c>
      <c r="R2219" s="1">
        <f t="shared" si="206"/>
        <v>0.24234479452199534</v>
      </c>
      <c r="S2219" s="1">
        <f t="shared" si="207"/>
        <v>0.19507047929897747</v>
      </c>
      <c r="T2219" s="1">
        <f t="shared" si="208"/>
        <v>0.80492952070102253</v>
      </c>
      <c r="U2219" s="1">
        <f t="shared" si="209"/>
        <v>-9.4242144614294129E-2</v>
      </c>
      <c r="V2219" s="10">
        <f t="shared" si="204"/>
        <v>1</v>
      </c>
      <c r="W2219" s="1"/>
      <c r="X2219" s="1"/>
      <c r="Y2219" s="10"/>
      <c r="Z2219" s="12"/>
      <c r="AA2219" s="8"/>
      <c r="AB2219" s="8"/>
      <c r="AC2219" s="8"/>
      <c r="AD2219" s="8"/>
      <c r="AE2219" s="8"/>
      <c r="AF2219" s="8"/>
      <c r="AG2219" s="8"/>
      <c r="AH2219" s="8"/>
      <c r="AI2219" s="8"/>
      <c r="AJ2219" s="8"/>
      <c r="AK2219" s="8"/>
      <c r="AL2219" s="8"/>
      <c r="AM2219" s="8"/>
      <c r="AN2219" s="8"/>
      <c r="AO2219" s="8"/>
      <c r="AP2219" s="8"/>
      <c r="AQ2219" s="8"/>
      <c r="AR2219" s="8"/>
      <c r="AS2219" s="8"/>
      <c r="AT2219" s="8"/>
      <c r="AU2219" s="8"/>
      <c r="AV2219" s="8"/>
      <c r="AW2219" s="8"/>
      <c r="AX2219" s="8"/>
      <c r="AY2219" s="8"/>
      <c r="AZ2219" s="8"/>
      <c r="BA2219" s="8"/>
      <c r="BB2219" s="8"/>
      <c r="BC2219" s="8"/>
      <c r="BD2219" s="8"/>
      <c r="BE2219" s="8"/>
      <c r="BF2219" s="8"/>
      <c r="BG2219" s="8"/>
      <c r="BH2219" s="8"/>
      <c r="BI2219" s="8"/>
    </row>
    <row r="2220" spans="1:61" ht="15" thickBot="1">
      <c r="A2220" s="2">
        <v>1</v>
      </c>
      <c r="B2220" s="2">
        <v>1</v>
      </c>
      <c r="C2220" s="2">
        <v>40</v>
      </c>
      <c r="D2220" s="2">
        <v>2</v>
      </c>
      <c r="E2220" s="2">
        <v>1</v>
      </c>
      <c r="F2220" s="2">
        <v>20</v>
      </c>
      <c r="G2220" s="2">
        <v>0</v>
      </c>
      <c r="H2220" s="2">
        <v>0</v>
      </c>
      <c r="I2220" s="2">
        <v>0</v>
      </c>
      <c r="J2220" s="2">
        <v>0</v>
      </c>
      <c r="K2220" s="2">
        <v>275</v>
      </c>
      <c r="L2220" s="2">
        <v>112.5</v>
      </c>
      <c r="M2220" s="2">
        <v>85</v>
      </c>
      <c r="N2220" s="2">
        <v>28.04</v>
      </c>
      <c r="O2220" s="2">
        <v>73</v>
      </c>
      <c r="P2220" s="2">
        <v>71</v>
      </c>
      <c r="Q2220" s="1">
        <f t="shared" si="205"/>
        <v>-2.4193780960936291</v>
      </c>
      <c r="R2220" s="1">
        <f t="shared" si="206"/>
        <v>8.8976935360071494E-2</v>
      </c>
      <c r="S2220" s="1">
        <f t="shared" si="207"/>
        <v>8.1706905326375132E-2</v>
      </c>
      <c r="T2220" s="1">
        <f t="shared" si="208"/>
        <v>8.1706905326375132E-2</v>
      </c>
      <c r="U2220" s="1">
        <f t="shared" si="209"/>
        <v>-1.0877412382238709</v>
      </c>
      <c r="V2220" s="10">
        <f t="shared" si="204"/>
        <v>0</v>
      </c>
      <c r="W2220" s="1"/>
      <c r="X2220" s="1"/>
      <c r="Y2220" s="10"/>
      <c r="Z2220" s="12"/>
      <c r="AA2220" s="8"/>
      <c r="AB2220" s="8"/>
      <c r="AC2220" s="8"/>
      <c r="AD2220" s="8"/>
      <c r="AE2220" s="8"/>
      <c r="AF2220" s="8"/>
      <c r="AG2220" s="8"/>
      <c r="AH2220" s="8"/>
      <c r="AI2220" s="8"/>
      <c r="AJ2220" s="8"/>
      <c r="AK2220" s="8"/>
      <c r="AL2220" s="8"/>
      <c r="AM2220" s="8"/>
      <c r="AN2220" s="8"/>
      <c r="AO2220" s="8"/>
      <c r="AP2220" s="8"/>
      <c r="AQ2220" s="8"/>
      <c r="AR2220" s="8"/>
      <c r="AS2220" s="8"/>
      <c r="AT2220" s="8"/>
      <c r="AU2220" s="8"/>
      <c r="AV2220" s="8"/>
      <c r="AW2220" s="8"/>
      <c r="AX2220" s="8"/>
      <c r="AY2220" s="8"/>
      <c r="AZ2220" s="8"/>
      <c r="BA2220" s="8"/>
      <c r="BB2220" s="8"/>
      <c r="BC2220" s="8"/>
      <c r="BD2220" s="8"/>
      <c r="BE2220" s="8"/>
      <c r="BF2220" s="8"/>
      <c r="BG2220" s="8"/>
      <c r="BH2220" s="8"/>
      <c r="BI2220" s="8"/>
    </row>
    <row r="2221" spans="1:61" ht="15" thickBot="1">
      <c r="A2221" s="2">
        <v>0</v>
      </c>
      <c r="B2221" s="2">
        <v>0</v>
      </c>
      <c r="C2221" s="2">
        <v>55</v>
      </c>
      <c r="D2221" s="2">
        <v>2</v>
      </c>
      <c r="E2221" s="2">
        <v>1</v>
      </c>
      <c r="F2221" s="2">
        <v>5</v>
      </c>
      <c r="G2221" s="2">
        <v>0</v>
      </c>
      <c r="H2221" s="2">
        <v>0</v>
      </c>
      <c r="I2221" s="2">
        <v>0</v>
      </c>
      <c r="J2221" s="2">
        <v>0</v>
      </c>
      <c r="K2221" s="2">
        <v>315</v>
      </c>
      <c r="L2221" s="2">
        <v>123</v>
      </c>
      <c r="M2221" s="2">
        <v>77.5</v>
      </c>
      <c r="N2221" s="2">
        <v>26.21</v>
      </c>
      <c r="O2221" s="2">
        <v>75</v>
      </c>
      <c r="P2221" s="2">
        <v>84</v>
      </c>
      <c r="Q2221" s="1">
        <f t="shared" si="205"/>
        <v>-1.9348683088363909</v>
      </c>
      <c r="R2221" s="1">
        <f t="shared" si="206"/>
        <v>0.14444328947595517</v>
      </c>
      <c r="S2221" s="1">
        <f t="shared" si="207"/>
        <v>0.12621271041057552</v>
      </c>
      <c r="T2221" s="1">
        <f t="shared" si="208"/>
        <v>0.87378728958942453</v>
      </c>
      <c r="U2221" s="1">
        <f t="shared" si="209"/>
        <v>-5.8594276977473242E-2</v>
      </c>
      <c r="V2221" s="10">
        <f t="shared" si="204"/>
        <v>1</v>
      </c>
      <c r="W2221" s="1"/>
      <c r="X2221" s="1"/>
      <c r="Y2221" s="10"/>
      <c r="Z2221" s="12"/>
      <c r="AA2221" s="8"/>
      <c r="AB2221" s="8"/>
      <c r="AC2221" s="8"/>
      <c r="AD2221" s="8"/>
      <c r="AE2221" s="8"/>
      <c r="AF2221" s="8"/>
      <c r="AG2221" s="8"/>
      <c r="AH2221" s="8"/>
      <c r="AI2221" s="8"/>
      <c r="AJ2221" s="8"/>
      <c r="AK2221" s="8"/>
      <c r="AL2221" s="8"/>
      <c r="AM2221" s="8"/>
      <c r="AN2221" s="8"/>
      <c r="AO2221" s="8"/>
      <c r="AP2221" s="8"/>
      <c r="AQ2221" s="8"/>
      <c r="AR2221" s="8"/>
      <c r="AS2221" s="8"/>
      <c r="AT2221" s="8"/>
      <c r="AU2221" s="8"/>
      <c r="AV2221" s="8"/>
      <c r="AW2221" s="8"/>
      <c r="AX2221" s="8"/>
      <c r="AY2221" s="8"/>
      <c r="AZ2221" s="8"/>
      <c r="BA2221" s="8"/>
      <c r="BB2221" s="8"/>
      <c r="BC2221" s="8"/>
      <c r="BD2221" s="8"/>
      <c r="BE2221" s="8"/>
      <c r="BF2221" s="8"/>
      <c r="BG2221" s="8"/>
      <c r="BH2221" s="8"/>
      <c r="BI2221" s="8"/>
    </row>
    <row r="2222" spans="1:61" ht="15" thickBot="1">
      <c r="A2222" s="2">
        <v>0</v>
      </c>
      <c r="B2222" s="2">
        <v>1</v>
      </c>
      <c r="C2222" s="2">
        <v>58</v>
      </c>
      <c r="D2222" s="2">
        <v>4</v>
      </c>
      <c r="E2222" s="2">
        <v>1</v>
      </c>
      <c r="F2222" s="2">
        <v>3</v>
      </c>
      <c r="G2222" s="2">
        <v>0</v>
      </c>
      <c r="H2222" s="2">
        <v>0</v>
      </c>
      <c r="I2222" s="2">
        <v>0</v>
      </c>
      <c r="J2222" s="2">
        <v>0</v>
      </c>
      <c r="K2222" s="2">
        <v>290</v>
      </c>
      <c r="L2222" s="2">
        <v>116.5</v>
      </c>
      <c r="M2222" s="2">
        <v>83</v>
      </c>
      <c r="N2222" s="2">
        <v>23.27</v>
      </c>
      <c r="O2222" s="2">
        <v>75</v>
      </c>
      <c r="P2222" s="2">
        <v>85</v>
      </c>
      <c r="Q2222" s="1">
        <f t="shared" si="205"/>
        <v>-1.5090256999451688</v>
      </c>
      <c r="R2222" s="1">
        <f t="shared" si="206"/>
        <v>0.22112531544764583</v>
      </c>
      <c r="S2222" s="1">
        <f t="shared" si="207"/>
        <v>0.18108322925611012</v>
      </c>
      <c r="T2222" s="1">
        <f t="shared" si="208"/>
        <v>0.81891677074388991</v>
      </c>
      <c r="U2222" s="1">
        <f t="shared" si="209"/>
        <v>-8.6760234800532937E-2</v>
      </c>
      <c r="V2222" s="10">
        <f t="shared" si="204"/>
        <v>1</v>
      </c>
      <c r="W2222" s="1"/>
      <c r="X2222" s="1"/>
      <c r="Y2222" s="10"/>
      <c r="Z2222" s="12"/>
      <c r="AA2222" s="8"/>
      <c r="AB2222" s="8"/>
      <c r="AC2222" s="8"/>
      <c r="AD2222" s="8"/>
      <c r="AE2222" s="8"/>
      <c r="AF2222" s="8"/>
      <c r="AG2222" s="8"/>
      <c r="AH2222" s="8"/>
      <c r="AI2222" s="8"/>
      <c r="AJ2222" s="8"/>
      <c r="AK2222" s="8"/>
      <c r="AL2222" s="8"/>
      <c r="AM2222" s="8"/>
      <c r="AN2222" s="8"/>
      <c r="AO2222" s="8"/>
      <c r="AP2222" s="8"/>
      <c r="AQ2222" s="8"/>
      <c r="AR2222" s="8"/>
      <c r="AS2222" s="8"/>
      <c r="AT2222" s="8"/>
      <c r="AU2222" s="8"/>
      <c r="AV2222" s="8"/>
      <c r="AW2222" s="8"/>
      <c r="AX2222" s="8"/>
      <c r="AY2222" s="8"/>
      <c r="AZ2222" s="8"/>
      <c r="BA2222" s="8"/>
      <c r="BB2222" s="8"/>
      <c r="BC2222" s="8"/>
      <c r="BD2222" s="8"/>
      <c r="BE2222" s="8"/>
      <c r="BF2222" s="8"/>
      <c r="BG2222" s="8"/>
      <c r="BH2222" s="8"/>
      <c r="BI2222" s="8"/>
    </row>
    <row r="2223" spans="1:61" ht="15" thickBot="1">
      <c r="A2223" s="2">
        <v>0</v>
      </c>
      <c r="B2223" s="2">
        <v>1</v>
      </c>
      <c r="C2223" s="2">
        <v>48</v>
      </c>
      <c r="D2223" s="2">
        <v>1</v>
      </c>
      <c r="E2223" s="2">
        <v>0</v>
      </c>
      <c r="F2223" s="2">
        <v>0</v>
      </c>
      <c r="G2223" s="2">
        <v>0</v>
      </c>
      <c r="H2223" s="2">
        <v>0</v>
      </c>
      <c r="I2223" s="2">
        <v>0</v>
      </c>
      <c r="J2223" s="2">
        <v>0</v>
      </c>
      <c r="K2223" s="2">
        <v>251</v>
      </c>
      <c r="L2223" s="2">
        <v>112</v>
      </c>
      <c r="M2223" s="2">
        <v>77</v>
      </c>
      <c r="N2223" s="2">
        <v>30.28</v>
      </c>
      <c r="O2223" s="2">
        <v>80</v>
      </c>
      <c r="P2223" s="2">
        <v>88</v>
      </c>
      <c r="Q2223" s="1">
        <f t="shared" si="205"/>
        <v>-2.2098653967279125</v>
      </c>
      <c r="R2223" s="1">
        <f t="shared" si="206"/>
        <v>0.10971541557557672</v>
      </c>
      <c r="S2223" s="1">
        <f t="shared" si="207"/>
        <v>9.8868064762955982E-2</v>
      </c>
      <c r="T2223" s="1">
        <f t="shared" si="208"/>
        <v>0.90113193523704405</v>
      </c>
      <c r="U2223" s="1">
        <f t="shared" si="209"/>
        <v>-4.521161906462047E-2</v>
      </c>
      <c r="V2223" s="10">
        <f t="shared" si="204"/>
        <v>0</v>
      </c>
      <c r="W2223" s="1"/>
      <c r="X2223" s="1"/>
      <c r="Y2223" s="10"/>
      <c r="Z2223" s="12"/>
      <c r="AA2223" s="8"/>
      <c r="AB2223" s="8"/>
      <c r="AC2223" s="8"/>
      <c r="AD2223" s="8"/>
      <c r="AE2223" s="8"/>
      <c r="AF2223" s="8"/>
      <c r="AG2223" s="8"/>
      <c r="AH2223" s="8"/>
      <c r="AI2223" s="8"/>
      <c r="AJ2223" s="8"/>
      <c r="AK2223" s="8"/>
      <c r="AL2223" s="8"/>
      <c r="AM2223" s="8"/>
      <c r="AN2223" s="8"/>
      <c r="AO2223" s="8"/>
      <c r="AP2223" s="8"/>
      <c r="AQ2223" s="8"/>
      <c r="AR2223" s="8"/>
      <c r="AS2223" s="8"/>
      <c r="AT2223" s="8"/>
      <c r="AU2223" s="8"/>
      <c r="AV2223" s="8"/>
      <c r="AW2223" s="8"/>
      <c r="AX2223" s="8"/>
      <c r="AY2223" s="8"/>
      <c r="AZ2223" s="8"/>
      <c r="BA2223" s="8"/>
      <c r="BB2223" s="8"/>
      <c r="BC2223" s="8"/>
      <c r="BD2223" s="8"/>
      <c r="BE2223" s="8"/>
      <c r="BF2223" s="8"/>
      <c r="BG2223" s="8"/>
      <c r="BH2223" s="8"/>
      <c r="BI2223" s="8"/>
    </row>
    <row r="2224" spans="1:61" ht="15" thickBot="1">
      <c r="A2224" s="2">
        <v>0</v>
      </c>
      <c r="B2224" s="2">
        <v>0</v>
      </c>
      <c r="C2224" s="2">
        <v>54</v>
      </c>
      <c r="D2224" s="2">
        <v>3</v>
      </c>
      <c r="E2224" s="2">
        <v>0</v>
      </c>
      <c r="F2224" s="2">
        <v>0</v>
      </c>
      <c r="G2224" s="2">
        <v>0</v>
      </c>
      <c r="H2224" s="2">
        <v>0</v>
      </c>
      <c r="I2224" s="2">
        <v>0</v>
      </c>
      <c r="J2224" s="2">
        <v>0</v>
      </c>
      <c r="K2224" s="2">
        <v>248</v>
      </c>
      <c r="L2224" s="2">
        <v>131</v>
      </c>
      <c r="M2224" s="2">
        <v>71</v>
      </c>
      <c r="N2224" s="2">
        <v>24.89</v>
      </c>
      <c r="O2224" s="2">
        <v>80</v>
      </c>
      <c r="P2224" s="2">
        <v>73</v>
      </c>
      <c r="Q2224" s="1">
        <f t="shared" si="205"/>
        <v>-2.3128608273378068</v>
      </c>
      <c r="R2224" s="1">
        <f t="shared" si="206"/>
        <v>9.8977688064097083E-2</v>
      </c>
      <c r="S2224" s="1">
        <f t="shared" si="207"/>
        <v>9.0063419065814804E-2</v>
      </c>
      <c r="T2224" s="1">
        <f t="shared" si="208"/>
        <v>0.90993658093418517</v>
      </c>
      <c r="U2224" s="1">
        <f t="shared" si="209"/>
        <v>-4.0988875272437435E-2</v>
      </c>
      <c r="V2224" s="10">
        <f t="shared" si="204"/>
        <v>0</v>
      </c>
      <c r="W2224" s="1"/>
      <c r="X2224" s="1"/>
      <c r="Y2224" s="10"/>
      <c r="Z2224" s="12"/>
      <c r="AA2224" s="8"/>
      <c r="AB2224" s="8"/>
      <c r="AC2224" s="8"/>
      <c r="AD2224" s="8"/>
      <c r="AE2224" s="8"/>
      <c r="AF2224" s="8"/>
      <c r="AG2224" s="8"/>
      <c r="AH2224" s="8"/>
      <c r="AI2224" s="8"/>
      <c r="AJ2224" s="8"/>
      <c r="AK2224" s="8"/>
      <c r="AL2224" s="8"/>
      <c r="AM2224" s="8"/>
      <c r="AN2224" s="8"/>
      <c r="AO2224" s="8"/>
      <c r="AP2224" s="8"/>
      <c r="AQ2224" s="8"/>
      <c r="AR2224" s="8"/>
      <c r="AS2224" s="8"/>
      <c r="AT2224" s="8"/>
      <c r="AU2224" s="8"/>
      <c r="AV2224" s="8"/>
      <c r="AW2224" s="8"/>
      <c r="AX2224" s="8"/>
      <c r="AY2224" s="8"/>
      <c r="AZ2224" s="8"/>
      <c r="BA2224" s="8"/>
      <c r="BB2224" s="8"/>
      <c r="BC2224" s="8"/>
      <c r="BD2224" s="8"/>
      <c r="BE2224" s="8"/>
      <c r="BF2224" s="8"/>
      <c r="BG2224" s="8"/>
      <c r="BH2224" s="8"/>
      <c r="BI2224" s="8"/>
    </row>
    <row r="2225" spans="1:61" ht="15" thickBot="1">
      <c r="A2225" s="2">
        <v>0</v>
      </c>
      <c r="B2225" s="2">
        <v>1</v>
      </c>
      <c r="C2225" s="2">
        <v>60</v>
      </c>
      <c r="D2225" s="2">
        <v>2</v>
      </c>
      <c r="E2225" s="2">
        <v>1</v>
      </c>
      <c r="F2225" s="2">
        <v>19</v>
      </c>
      <c r="G2225" s="2">
        <v>0</v>
      </c>
      <c r="H2225" s="2">
        <v>0</v>
      </c>
      <c r="I2225" s="2">
        <v>0</v>
      </c>
      <c r="J2225" s="2">
        <v>0</v>
      </c>
      <c r="K2225" s="2">
        <v>231</v>
      </c>
      <c r="L2225" s="2">
        <v>122</v>
      </c>
      <c r="M2225" s="2">
        <v>78</v>
      </c>
      <c r="N2225" s="2">
        <v>28.09</v>
      </c>
      <c r="O2225" s="2">
        <v>80</v>
      </c>
      <c r="P2225" s="2">
        <v>67</v>
      </c>
      <c r="Q2225" s="1">
        <f t="shared" si="205"/>
        <v>-1.1448594774868974</v>
      </c>
      <c r="R2225" s="1">
        <f t="shared" si="206"/>
        <v>0.31826863855713999</v>
      </c>
      <c r="S2225" s="1">
        <f t="shared" si="207"/>
        <v>0.24142927264467781</v>
      </c>
      <c r="T2225" s="1">
        <f t="shared" si="208"/>
        <v>0.75857072735532216</v>
      </c>
      <c r="U2225" s="1">
        <f t="shared" si="209"/>
        <v>-0.12000392039060033</v>
      </c>
      <c r="V2225" s="10">
        <f t="shared" si="204"/>
        <v>1</v>
      </c>
      <c r="W2225" s="1"/>
      <c r="X2225" s="1"/>
      <c r="Y2225" s="10"/>
      <c r="Z2225" s="12"/>
      <c r="AA2225" s="8"/>
      <c r="AB2225" s="8"/>
      <c r="AC2225" s="8"/>
      <c r="AD2225" s="8"/>
      <c r="AE2225" s="8"/>
      <c r="AF2225" s="8"/>
      <c r="AG2225" s="8"/>
      <c r="AH2225" s="8"/>
      <c r="AI2225" s="8"/>
      <c r="AJ2225" s="8"/>
      <c r="AK2225" s="8"/>
      <c r="AL2225" s="8"/>
      <c r="AM2225" s="8"/>
      <c r="AN2225" s="8"/>
      <c r="AO2225" s="8"/>
      <c r="AP2225" s="8"/>
      <c r="AQ2225" s="8"/>
      <c r="AR2225" s="8"/>
      <c r="AS2225" s="8"/>
      <c r="AT2225" s="8"/>
      <c r="AU2225" s="8"/>
      <c r="AV2225" s="8"/>
      <c r="AW2225" s="8"/>
      <c r="AX2225" s="8"/>
      <c r="AY2225" s="8"/>
      <c r="AZ2225" s="8"/>
      <c r="BA2225" s="8"/>
      <c r="BB2225" s="8"/>
      <c r="BC2225" s="8"/>
      <c r="BD2225" s="8"/>
      <c r="BE2225" s="8"/>
      <c r="BF2225" s="8"/>
      <c r="BG2225" s="8"/>
      <c r="BH2225" s="8"/>
      <c r="BI2225" s="8"/>
    </row>
    <row r="2226" spans="1:61" ht="15" thickBot="1">
      <c r="A2226" s="2">
        <v>0</v>
      </c>
      <c r="B2226" s="2">
        <v>0</v>
      </c>
      <c r="C2226" s="2">
        <v>41</v>
      </c>
      <c r="D2226" s="2">
        <v>2</v>
      </c>
      <c r="E2226" s="2">
        <v>0</v>
      </c>
      <c r="F2226" s="2">
        <v>0</v>
      </c>
      <c r="G2226" s="2">
        <v>0</v>
      </c>
      <c r="H2226" s="2">
        <v>0</v>
      </c>
      <c r="I2226" s="2">
        <v>0</v>
      </c>
      <c r="J2226" s="2">
        <v>0</v>
      </c>
      <c r="K2226" s="2">
        <v>180</v>
      </c>
      <c r="L2226" s="2">
        <v>115</v>
      </c>
      <c r="M2226" s="2">
        <v>84</v>
      </c>
      <c r="N2226" s="2">
        <v>20.11</v>
      </c>
      <c r="O2226" s="2">
        <v>75</v>
      </c>
      <c r="P2226" s="2">
        <v>64</v>
      </c>
      <c r="Q2226" s="1">
        <f t="shared" si="205"/>
        <v>-3.627633759594282</v>
      </c>
      <c r="R2226" s="1">
        <f t="shared" si="206"/>
        <v>2.6579002367733879E-2</v>
      </c>
      <c r="S2226" s="1">
        <f t="shared" si="207"/>
        <v>2.58908494197049E-2</v>
      </c>
      <c r="T2226" s="1">
        <f t="shared" si="208"/>
        <v>0.97410915058029512</v>
      </c>
      <c r="U2226" s="1">
        <f t="shared" si="209"/>
        <v>-1.1392376962453703E-2</v>
      </c>
      <c r="V2226" s="10">
        <f t="shared" si="204"/>
        <v>0</v>
      </c>
      <c r="W2226" s="1"/>
      <c r="X2226" s="1"/>
      <c r="Y2226" s="10"/>
      <c r="Z2226" s="12"/>
      <c r="AA2226" s="8"/>
      <c r="AB2226" s="8"/>
      <c r="AC2226" s="8"/>
      <c r="AD2226" s="8"/>
      <c r="AE2226" s="8"/>
      <c r="AF2226" s="8"/>
      <c r="AG2226" s="8"/>
      <c r="AH2226" s="8"/>
      <c r="AI2226" s="8"/>
      <c r="AJ2226" s="8"/>
      <c r="AK2226" s="8"/>
      <c r="AL2226" s="8"/>
      <c r="AM2226" s="8"/>
      <c r="AN2226" s="8"/>
      <c r="AO2226" s="8"/>
      <c r="AP2226" s="8"/>
      <c r="AQ2226" s="8"/>
      <c r="AR2226" s="8"/>
      <c r="AS2226" s="8"/>
      <c r="AT2226" s="8"/>
      <c r="AU2226" s="8"/>
      <c r="AV2226" s="8"/>
      <c r="AW2226" s="8"/>
      <c r="AX2226" s="8"/>
      <c r="AY2226" s="8"/>
      <c r="AZ2226" s="8"/>
      <c r="BA2226" s="8"/>
      <c r="BB2226" s="8"/>
      <c r="BC2226" s="8"/>
      <c r="BD2226" s="8"/>
      <c r="BE2226" s="8"/>
      <c r="BF2226" s="8"/>
      <c r="BG2226" s="8"/>
      <c r="BH2226" s="8"/>
      <c r="BI2226" s="8"/>
    </row>
    <row r="2227" spans="1:61" ht="15" thickBot="1">
      <c r="A2227" s="2">
        <v>0</v>
      </c>
      <c r="B2227" s="2">
        <v>0</v>
      </c>
      <c r="C2227" s="2">
        <v>43</v>
      </c>
      <c r="D2227" s="2">
        <v>1</v>
      </c>
      <c r="E2227" s="2">
        <v>1</v>
      </c>
      <c r="F2227" s="2">
        <v>1</v>
      </c>
      <c r="G2227" s="2">
        <v>0</v>
      </c>
      <c r="H2227" s="2">
        <v>0</v>
      </c>
      <c r="I2227" s="2">
        <v>0</v>
      </c>
      <c r="J2227" s="2">
        <v>0</v>
      </c>
      <c r="K2227" s="2">
        <v>256</v>
      </c>
      <c r="L2227" s="2">
        <v>129</v>
      </c>
      <c r="M2227" s="2">
        <v>86</v>
      </c>
      <c r="N2227" s="2">
        <v>25.89</v>
      </c>
      <c r="O2227" s="2">
        <v>96</v>
      </c>
      <c r="P2227" s="2">
        <v>72</v>
      </c>
      <c r="Q2227" s="1">
        <f t="shared" si="205"/>
        <v>-2.9558383960930232</v>
      </c>
      <c r="R2227" s="1">
        <f t="shared" si="206"/>
        <v>5.2035016328548671E-2</v>
      </c>
      <c r="S2227" s="1">
        <f t="shared" si="207"/>
        <v>4.9461296934909464E-2</v>
      </c>
      <c r="T2227" s="1">
        <f t="shared" si="208"/>
        <v>0.95053870306509058</v>
      </c>
      <c r="U2227" s="1">
        <f t="shared" si="209"/>
        <v>-2.203019527891607E-2</v>
      </c>
      <c r="V2227" s="10">
        <f t="shared" si="204"/>
        <v>0</v>
      </c>
      <c r="W2227" s="1"/>
      <c r="X2227" s="1"/>
      <c r="Y2227" s="10"/>
      <c r="Z2227" s="12"/>
      <c r="AA2227" s="8"/>
      <c r="AB2227" s="8"/>
      <c r="AC2227" s="8"/>
      <c r="AD2227" s="8"/>
      <c r="AE2227" s="8"/>
      <c r="AF2227" s="8"/>
      <c r="AG2227" s="8"/>
      <c r="AH2227" s="8"/>
      <c r="AI2227" s="8"/>
      <c r="AJ2227" s="8"/>
      <c r="AK2227" s="8"/>
      <c r="AL2227" s="8"/>
      <c r="AM2227" s="8"/>
      <c r="AN2227" s="8"/>
      <c r="AO2227" s="8"/>
      <c r="AP2227" s="8"/>
      <c r="AQ2227" s="8"/>
      <c r="AR2227" s="8"/>
      <c r="AS2227" s="8"/>
      <c r="AT2227" s="8"/>
      <c r="AU2227" s="8"/>
      <c r="AV2227" s="8"/>
      <c r="AW2227" s="8"/>
      <c r="AX2227" s="8"/>
      <c r="AY2227" s="8"/>
      <c r="AZ2227" s="8"/>
      <c r="BA2227" s="8"/>
      <c r="BB2227" s="8"/>
      <c r="BC2227" s="8"/>
      <c r="BD2227" s="8"/>
      <c r="BE2227" s="8"/>
      <c r="BF2227" s="8"/>
      <c r="BG2227" s="8"/>
      <c r="BH2227" s="8"/>
      <c r="BI2227" s="8"/>
    </row>
    <row r="2228" spans="1:61" ht="15" thickBot="1">
      <c r="A2228" s="2">
        <v>0</v>
      </c>
      <c r="B2228" s="2">
        <v>0</v>
      </c>
      <c r="C2228" s="2">
        <v>49</v>
      </c>
      <c r="D2228" s="2">
        <v>4</v>
      </c>
      <c r="E2228" s="2">
        <v>0</v>
      </c>
      <c r="F2228" s="2">
        <v>0</v>
      </c>
      <c r="G2228" s="2">
        <v>0</v>
      </c>
      <c r="H2228" s="2">
        <v>0</v>
      </c>
      <c r="I2228" s="2">
        <v>1</v>
      </c>
      <c r="J2228" s="2">
        <v>0</v>
      </c>
      <c r="K2228" s="2">
        <v>168</v>
      </c>
      <c r="L2228" s="2">
        <v>165</v>
      </c>
      <c r="M2228" s="2">
        <v>99</v>
      </c>
      <c r="N2228" s="2">
        <v>27.1</v>
      </c>
      <c r="O2228" s="2">
        <v>73</v>
      </c>
      <c r="P2228" s="2">
        <v>86</v>
      </c>
      <c r="Q2228" s="1">
        <f t="shared" si="205"/>
        <v>-2.0867933695481033</v>
      </c>
      <c r="R2228" s="1">
        <f t="shared" si="206"/>
        <v>0.12408439133910383</v>
      </c>
      <c r="S2228" s="1">
        <f t="shared" si="207"/>
        <v>0.11038707795887466</v>
      </c>
      <c r="T2228" s="1">
        <f t="shared" si="208"/>
        <v>0.8896129220411253</v>
      </c>
      <c r="U2228" s="1">
        <f t="shared" si="209"/>
        <v>-5.0798917387020893E-2</v>
      </c>
      <c r="V2228" s="10">
        <f t="shared" si="204"/>
        <v>1</v>
      </c>
      <c r="W2228" s="1"/>
      <c r="X2228" s="1"/>
      <c r="Y2228" s="10"/>
      <c r="Z2228" s="12"/>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c r="BB2228" s="8"/>
      <c r="BC2228" s="8"/>
      <c r="BD2228" s="8"/>
      <c r="BE2228" s="8"/>
      <c r="BF2228" s="8"/>
      <c r="BG2228" s="8"/>
      <c r="BH2228" s="8"/>
      <c r="BI2228" s="8"/>
    </row>
    <row r="2229" spans="1:61" ht="15" thickBot="1">
      <c r="A2229" s="2">
        <v>0</v>
      </c>
      <c r="B2229" s="2">
        <v>1</v>
      </c>
      <c r="C2229" s="2">
        <v>53</v>
      </c>
      <c r="D2229" s="2">
        <v>4</v>
      </c>
      <c r="E2229" s="2">
        <v>0</v>
      </c>
      <c r="F2229" s="2">
        <v>0</v>
      </c>
      <c r="G2229" s="2">
        <v>0</v>
      </c>
      <c r="H2229" s="2">
        <v>0</v>
      </c>
      <c r="I2229" s="2">
        <v>0</v>
      </c>
      <c r="J2229" s="2">
        <v>0</v>
      </c>
      <c r="K2229" s="2">
        <v>207</v>
      </c>
      <c r="L2229" s="2">
        <v>102.5</v>
      </c>
      <c r="M2229" s="2">
        <v>72.5</v>
      </c>
      <c r="N2229" s="2">
        <v>26.5</v>
      </c>
      <c r="O2229" s="2">
        <v>72</v>
      </c>
      <c r="P2229" s="2">
        <v>95</v>
      </c>
      <c r="Q2229" s="1">
        <f t="shared" si="205"/>
        <v>-2.2107051812570528</v>
      </c>
      <c r="R2229" s="1">
        <f t="shared" si="206"/>
        <v>0.10962331694388379</v>
      </c>
      <c r="S2229" s="1">
        <f t="shared" si="207"/>
        <v>9.8793270896476382E-2</v>
      </c>
      <c r="T2229" s="1">
        <f t="shared" si="208"/>
        <v>0.90120672910352362</v>
      </c>
      <c r="U2229" s="1">
        <f t="shared" si="209"/>
        <v>-4.5175574159016872E-2</v>
      </c>
      <c r="V2229" s="10">
        <f t="shared" si="204"/>
        <v>0</v>
      </c>
      <c r="W2229" s="1"/>
      <c r="X2229" s="1"/>
      <c r="Y2229" s="10"/>
      <c r="Z2229" s="12"/>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c r="BB2229" s="8"/>
      <c r="BC2229" s="8"/>
      <c r="BD2229" s="8"/>
      <c r="BE2229" s="8"/>
      <c r="BF2229" s="8"/>
      <c r="BG2229" s="8"/>
      <c r="BH2229" s="8"/>
      <c r="BI2229" s="8"/>
    </row>
    <row r="2230" spans="1:61" ht="15" thickBot="1">
      <c r="A2230" s="2">
        <v>1</v>
      </c>
      <c r="B2230" s="2">
        <v>1</v>
      </c>
      <c r="C2230" s="2">
        <v>44</v>
      </c>
      <c r="D2230" s="2">
        <v>2</v>
      </c>
      <c r="E2230" s="2">
        <v>1</v>
      </c>
      <c r="F2230" s="2">
        <v>20</v>
      </c>
      <c r="G2230" s="2">
        <v>0</v>
      </c>
      <c r="H2230" s="2">
        <v>0</v>
      </c>
      <c r="I2230" s="2">
        <v>0</v>
      </c>
      <c r="J2230" s="2">
        <v>0</v>
      </c>
      <c r="K2230" s="2">
        <v>246</v>
      </c>
      <c r="L2230" s="2">
        <v>142</v>
      </c>
      <c r="M2230" s="2">
        <v>92</v>
      </c>
      <c r="N2230" s="2">
        <v>23.85</v>
      </c>
      <c r="O2230" s="2">
        <v>76</v>
      </c>
      <c r="P2230" s="2">
        <v>65</v>
      </c>
      <c r="Q2230" s="1">
        <f t="shared" si="205"/>
        <v>-1.8889245848562046</v>
      </c>
      <c r="R2230" s="1">
        <f t="shared" si="206"/>
        <v>0.15123436113733088</v>
      </c>
      <c r="S2230" s="1">
        <f t="shared" si="207"/>
        <v>0.13136713621709745</v>
      </c>
      <c r="T2230" s="1">
        <f t="shared" si="208"/>
        <v>0.13136713621709745</v>
      </c>
      <c r="U2230" s="1">
        <f t="shared" si="209"/>
        <v>-0.88151326753639925</v>
      </c>
      <c r="V2230" s="10">
        <f t="shared" si="204"/>
        <v>1</v>
      </c>
      <c r="W2230" s="1"/>
      <c r="X2230" s="1"/>
      <c r="Y2230" s="10"/>
      <c r="Z2230" s="12"/>
      <c r="AA2230" s="8"/>
      <c r="AB2230" s="8"/>
      <c r="AC2230" s="8"/>
      <c r="AD2230" s="8"/>
      <c r="AE2230" s="8"/>
      <c r="AF2230" s="8"/>
      <c r="AG2230" s="8"/>
      <c r="AH2230" s="8"/>
      <c r="AI2230" s="8"/>
      <c r="AJ2230" s="8"/>
      <c r="AK2230" s="8"/>
      <c r="AL2230" s="8"/>
      <c r="AM2230" s="8"/>
      <c r="AN2230" s="8"/>
      <c r="AO2230" s="8"/>
      <c r="AP2230" s="8"/>
      <c r="AQ2230" s="8"/>
      <c r="AR2230" s="8"/>
      <c r="AS2230" s="8"/>
      <c r="AT2230" s="8"/>
      <c r="AU2230" s="8"/>
      <c r="AV2230" s="8"/>
      <c r="AW2230" s="8"/>
      <c r="AX2230" s="8"/>
      <c r="AY2230" s="8"/>
      <c r="AZ2230" s="8"/>
      <c r="BA2230" s="8"/>
      <c r="BB2230" s="8"/>
      <c r="BC2230" s="8"/>
      <c r="BD2230" s="8"/>
      <c r="BE2230" s="8"/>
      <c r="BF2230" s="8"/>
      <c r="BG2230" s="8"/>
      <c r="BH2230" s="8"/>
      <c r="BI2230" s="8"/>
    </row>
    <row r="2231" spans="1:61" ht="15" thickBot="1">
      <c r="A2231" s="2">
        <v>0</v>
      </c>
      <c r="B2231" s="2">
        <v>0</v>
      </c>
      <c r="C2231" s="2">
        <v>44</v>
      </c>
      <c r="D2231" s="2">
        <v>2</v>
      </c>
      <c r="E2231" s="2">
        <v>1</v>
      </c>
      <c r="F2231" s="2">
        <v>20</v>
      </c>
      <c r="G2231" s="2">
        <v>0</v>
      </c>
      <c r="H2231" s="2">
        <v>0</v>
      </c>
      <c r="I2231" s="2">
        <v>0</v>
      </c>
      <c r="J2231" s="2">
        <v>0</v>
      </c>
      <c r="K2231" s="2">
        <v>295</v>
      </c>
      <c r="L2231" s="2">
        <v>114</v>
      </c>
      <c r="M2231" s="2">
        <v>85</v>
      </c>
      <c r="N2231" s="2">
        <v>23.1</v>
      </c>
      <c r="O2231" s="2">
        <v>85</v>
      </c>
      <c r="P2231" s="2">
        <v>84</v>
      </c>
      <c r="Q2231" s="1">
        <f t="shared" si="205"/>
        <v>-2.6334778235598568</v>
      </c>
      <c r="R2231" s="1">
        <f t="shared" si="206"/>
        <v>7.182822146349295E-2</v>
      </c>
      <c r="S2231" s="1">
        <f t="shared" si="207"/>
        <v>6.70146764426649E-2</v>
      </c>
      <c r="T2231" s="1">
        <f t="shared" si="208"/>
        <v>0.9329853235573351</v>
      </c>
      <c r="U2231" s="1">
        <f t="shared" si="209"/>
        <v>-3.0125187923591992E-2</v>
      </c>
      <c r="V2231" s="10">
        <f t="shared" si="204"/>
        <v>0</v>
      </c>
      <c r="W2231" s="1"/>
      <c r="X2231" s="1"/>
      <c r="Y2231" s="10"/>
      <c r="Z2231" s="12"/>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c r="BB2231" s="8"/>
      <c r="BC2231" s="8"/>
      <c r="BD2231" s="8"/>
      <c r="BE2231" s="8"/>
      <c r="BF2231" s="8"/>
      <c r="BG2231" s="8"/>
      <c r="BH2231" s="8"/>
      <c r="BI2231" s="8"/>
    </row>
    <row r="2232" spans="1:61" ht="15" thickBot="1">
      <c r="A2232" s="2">
        <v>0</v>
      </c>
      <c r="B2232" s="2">
        <v>0</v>
      </c>
      <c r="C2232" s="2">
        <v>42</v>
      </c>
      <c r="D2232" s="2">
        <v>2</v>
      </c>
      <c r="E2232" s="2">
        <v>1</v>
      </c>
      <c r="F2232" s="2">
        <v>15</v>
      </c>
      <c r="G2232" s="2">
        <v>0</v>
      </c>
      <c r="H2232" s="2">
        <v>0</v>
      </c>
      <c r="I2232" s="2">
        <v>0</v>
      </c>
      <c r="J2232" s="2">
        <v>0</v>
      </c>
      <c r="K2232" s="2">
        <v>216</v>
      </c>
      <c r="L2232" s="2">
        <v>119</v>
      </c>
      <c r="M2232" s="2">
        <v>75</v>
      </c>
      <c r="N2232" s="2">
        <v>27.01</v>
      </c>
      <c r="O2232" s="2">
        <v>70</v>
      </c>
      <c r="P2232" s="2">
        <v>73</v>
      </c>
      <c r="Q2232" s="1">
        <f t="shared" si="205"/>
        <v>-2.9165369221560606</v>
      </c>
      <c r="R2232" s="1">
        <f t="shared" si="206"/>
        <v>5.4120787642422702E-2</v>
      </c>
      <c r="S2232" s="1">
        <f t="shared" si="207"/>
        <v>5.1342112096532784E-2</v>
      </c>
      <c r="T2232" s="1">
        <f t="shared" si="208"/>
        <v>0.94865788790346717</v>
      </c>
      <c r="U2232" s="1">
        <f t="shared" si="209"/>
        <v>-2.2890377860422851E-2</v>
      </c>
      <c r="V2232" s="10">
        <f t="shared" si="204"/>
        <v>0</v>
      </c>
      <c r="W2232" s="1"/>
      <c r="X2232" s="1"/>
      <c r="Y2232" s="10"/>
      <c r="Z2232" s="12"/>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c r="BB2232" s="8"/>
      <c r="BC2232" s="8"/>
      <c r="BD2232" s="8"/>
      <c r="BE2232" s="8"/>
      <c r="BF2232" s="8"/>
      <c r="BG2232" s="8"/>
      <c r="BH2232" s="8"/>
      <c r="BI2232" s="8"/>
    </row>
    <row r="2233" spans="1:61" ht="15" thickBot="1">
      <c r="A2233" s="2">
        <v>0</v>
      </c>
      <c r="B2233" s="2">
        <v>0</v>
      </c>
      <c r="C2233" s="2">
        <v>37</v>
      </c>
      <c r="D2233" s="2">
        <v>2</v>
      </c>
      <c r="E2233" s="2">
        <v>0</v>
      </c>
      <c r="F2233" s="2">
        <v>0</v>
      </c>
      <c r="G2233" s="2">
        <v>0</v>
      </c>
      <c r="H2233" s="2">
        <v>0</v>
      </c>
      <c r="I2233" s="2">
        <v>0</v>
      </c>
      <c r="J2233" s="2">
        <v>0</v>
      </c>
      <c r="K2233" s="2">
        <v>249</v>
      </c>
      <c r="L2233" s="2">
        <v>108</v>
      </c>
      <c r="M2233" s="2">
        <v>74</v>
      </c>
      <c r="N2233" s="2">
        <v>23.28</v>
      </c>
      <c r="O2233" s="2">
        <v>82</v>
      </c>
      <c r="P2233" s="2">
        <v>66</v>
      </c>
      <c r="Q2233" s="1">
        <f t="shared" si="205"/>
        <v>-3.7754125633451601</v>
      </c>
      <c r="R2233" s="1">
        <f t="shared" si="206"/>
        <v>2.2927629590861091E-2</v>
      </c>
      <c r="S2233" s="1">
        <f t="shared" si="207"/>
        <v>2.2413735759617151E-2</v>
      </c>
      <c r="T2233" s="1">
        <f t="shared" si="208"/>
        <v>0.97758626424038286</v>
      </c>
      <c r="U2233" s="1">
        <f t="shared" si="209"/>
        <v>-9.8449091949283241E-3</v>
      </c>
      <c r="V2233" s="10">
        <f t="shared" si="204"/>
        <v>0</v>
      </c>
      <c r="W2233" s="1"/>
      <c r="X2233" s="1"/>
      <c r="Y2233" s="10"/>
      <c r="Z2233" s="12"/>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c r="BB2233" s="8"/>
      <c r="BC2233" s="8"/>
      <c r="BD2233" s="8"/>
      <c r="BE2233" s="8"/>
      <c r="BF2233" s="8"/>
      <c r="BG2233" s="8"/>
      <c r="BH2233" s="8"/>
      <c r="BI2233" s="8"/>
    </row>
    <row r="2234" spans="1:61" ht="15" thickBot="1">
      <c r="A2234" s="2">
        <v>0</v>
      </c>
      <c r="B2234" s="2">
        <v>1</v>
      </c>
      <c r="C2234" s="2">
        <v>45</v>
      </c>
      <c r="D2234" s="2">
        <v>4</v>
      </c>
      <c r="E2234" s="2">
        <v>0</v>
      </c>
      <c r="F2234" s="2">
        <v>0</v>
      </c>
      <c r="G2234" s="2">
        <v>0</v>
      </c>
      <c r="H2234" s="2">
        <v>0</v>
      </c>
      <c r="I2234" s="2">
        <v>0</v>
      </c>
      <c r="J2234" s="2">
        <v>0</v>
      </c>
      <c r="K2234" s="2">
        <v>221</v>
      </c>
      <c r="L2234" s="2">
        <v>105</v>
      </c>
      <c r="M2234" s="2">
        <v>70</v>
      </c>
      <c r="N2234" s="2">
        <v>23.95</v>
      </c>
      <c r="O2234" s="2">
        <v>52</v>
      </c>
      <c r="P2234" s="2">
        <v>83</v>
      </c>
      <c r="Q2234" s="1">
        <f t="shared" si="205"/>
        <v>-2.6749352979729659</v>
      </c>
      <c r="R2234" s="1">
        <f t="shared" si="206"/>
        <v>6.8911286950373435E-2</v>
      </c>
      <c r="S2234" s="1">
        <f t="shared" si="207"/>
        <v>6.4468668065970944E-2</v>
      </c>
      <c r="T2234" s="1">
        <f t="shared" si="208"/>
        <v>0.93553133193402904</v>
      </c>
      <c r="U2234" s="1">
        <f t="shared" si="209"/>
        <v>-2.8941662938752225E-2</v>
      </c>
      <c r="V2234" s="10">
        <f t="shared" si="204"/>
        <v>0</v>
      </c>
      <c r="W2234" s="1"/>
      <c r="X2234" s="1"/>
      <c r="Y2234" s="10"/>
      <c r="Z2234" s="12"/>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c r="BB2234" s="8"/>
      <c r="BC2234" s="8"/>
      <c r="BD2234" s="8"/>
      <c r="BE2234" s="8"/>
      <c r="BF2234" s="8"/>
      <c r="BG2234" s="8"/>
      <c r="BH2234" s="8"/>
      <c r="BI2234" s="8"/>
    </row>
    <row r="2235" spans="1:61" ht="15" thickBot="1">
      <c r="A2235" s="2">
        <v>0</v>
      </c>
      <c r="B2235" s="2">
        <v>0</v>
      </c>
      <c r="C2235" s="2">
        <v>36</v>
      </c>
      <c r="D2235" s="2">
        <v>3</v>
      </c>
      <c r="E2235" s="2">
        <v>1</v>
      </c>
      <c r="F2235" s="2">
        <v>20</v>
      </c>
      <c r="G2235" s="2">
        <v>0</v>
      </c>
      <c r="H2235" s="2">
        <v>0</v>
      </c>
      <c r="I2235" s="2">
        <v>0</v>
      </c>
      <c r="J2235" s="2">
        <v>0</v>
      </c>
      <c r="K2235" s="2">
        <v>214</v>
      </c>
      <c r="L2235" s="2">
        <v>107.5</v>
      </c>
      <c r="M2235" s="2">
        <v>66</v>
      </c>
      <c r="N2235" s="2">
        <v>22.02</v>
      </c>
      <c r="O2235" s="2">
        <v>80</v>
      </c>
      <c r="P2235" s="2">
        <v>103</v>
      </c>
      <c r="Q2235" s="1">
        <f t="shared" si="205"/>
        <v>-3.2503169155398854</v>
      </c>
      <c r="R2235" s="1">
        <f t="shared" si="206"/>
        <v>3.8761921629660398E-2</v>
      </c>
      <c r="S2235" s="1">
        <f t="shared" si="207"/>
        <v>3.731550110043387E-2</v>
      </c>
      <c r="T2235" s="1">
        <f t="shared" si="208"/>
        <v>0.96268449889956609</v>
      </c>
      <c r="U2235" s="1">
        <f t="shared" si="209"/>
        <v>-1.6516021117814805E-2</v>
      </c>
      <c r="V2235" s="10">
        <f t="shared" si="204"/>
        <v>0</v>
      </c>
      <c r="W2235" s="1"/>
      <c r="X2235" s="1"/>
      <c r="Y2235" s="10"/>
      <c r="Z2235" s="12"/>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c r="BB2235" s="8"/>
      <c r="BC2235" s="8"/>
      <c r="BD2235" s="8"/>
      <c r="BE2235" s="8"/>
      <c r="BF2235" s="8"/>
      <c r="BG2235" s="8"/>
      <c r="BH2235" s="8"/>
      <c r="BI2235" s="8"/>
    </row>
    <row r="2236" spans="1:61" ht="15" thickBot="1">
      <c r="A2236" s="2">
        <v>0</v>
      </c>
      <c r="B2236" s="2">
        <v>1</v>
      </c>
      <c r="C2236" s="2">
        <v>64</v>
      </c>
      <c r="D2236" s="2">
        <v>1</v>
      </c>
      <c r="E2236" s="2">
        <v>1</v>
      </c>
      <c r="F2236" s="2">
        <v>20</v>
      </c>
      <c r="G2236" s="2">
        <v>0</v>
      </c>
      <c r="H2236" s="2">
        <v>0</v>
      </c>
      <c r="I2236" s="2">
        <v>1</v>
      </c>
      <c r="J2236" s="2">
        <v>0</v>
      </c>
      <c r="K2236" s="2">
        <v>214</v>
      </c>
      <c r="L2236" s="2">
        <v>155</v>
      </c>
      <c r="M2236" s="2">
        <v>99</v>
      </c>
      <c r="N2236" s="2">
        <v>22.46</v>
      </c>
      <c r="O2236" s="2">
        <v>75</v>
      </c>
      <c r="P2236" s="2">
        <v>82</v>
      </c>
      <c r="Q2236" s="1">
        <f t="shared" si="205"/>
        <v>-0.12179188056428458</v>
      </c>
      <c r="R2236" s="1">
        <f t="shared" si="206"/>
        <v>0.88533260425245941</v>
      </c>
      <c r="S2236" s="1">
        <f t="shared" si="207"/>
        <v>0.46958961100844948</v>
      </c>
      <c r="T2236" s="1">
        <f t="shared" si="208"/>
        <v>0.53041038899155057</v>
      </c>
      <c r="U2236" s="1">
        <f t="shared" si="209"/>
        <v>-0.27538797812229493</v>
      </c>
      <c r="V2236" s="10">
        <f t="shared" si="204"/>
        <v>1</v>
      </c>
      <c r="W2236" s="1"/>
      <c r="X2236" s="1"/>
      <c r="Y2236" s="10"/>
      <c r="Z2236" s="12"/>
      <c r="AA2236" s="8"/>
      <c r="AB2236" s="8"/>
      <c r="AC2236" s="8"/>
      <c r="AD2236" s="8"/>
      <c r="AE2236" s="8"/>
      <c r="AF2236" s="8"/>
      <c r="AG2236" s="8"/>
      <c r="AH2236" s="8"/>
      <c r="AI2236" s="8"/>
      <c r="AJ2236" s="8"/>
      <c r="AK2236" s="8"/>
      <c r="AL2236" s="8"/>
      <c r="AM2236" s="8"/>
      <c r="AN2236" s="8"/>
      <c r="AO2236" s="8"/>
      <c r="AP2236" s="8"/>
      <c r="AQ2236" s="8"/>
      <c r="AR2236" s="8"/>
      <c r="AS2236" s="8"/>
      <c r="AT2236" s="8"/>
      <c r="AU2236" s="8"/>
      <c r="AV2236" s="8"/>
      <c r="AW2236" s="8"/>
      <c r="AX2236" s="8"/>
      <c r="AY2236" s="8"/>
      <c r="AZ2236" s="8"/>
      <c r="BA2236" s="8"/>
      <c r="BB2236" s="8"/>
      <c r="BC2236" s="8"/>
      <c r="BD2236" s="8"/>
      <c r="BE2236" s="8"/>
      <c r="BF2236" s="8"/>
      <c r="BG2236" s="8"/>
      <c r="BH2236" s="8"/>
      <c r="BI2236" s="8"/>
    </row>
    <row r="2237" spans="1:61" ht="15" thickBot="1">
      <c r="A2237" s="2">
        <v>0</v>
      </c>
      <c r="B2237" s="2">
        <v>0</v>
      </c>
      <c r="C2237" s="2">
        <v>54</v>
      </c>
      <c r="D2237" s="2">
        <v>3</v>
      </c>
      <c r="E2237" s="2">
        <v>1</v>
      </c>
      <c r="F2237" s="2">
        <v>2</v>
      </c>
      <c r="G2237" s="2">
        <v>0</v>
      </c>
      <c r="H2237" s="2">
        <v>0</v>
      </c>
      <c r="I2237" s="2">
        <v>0</v>
      </c>
      <c r="J2237" s="2">
        <v>0</v>
      </c>
      <c r="K2237" s="2">
        <v>213</v>
      </c>
      <c r="L2237" s="2">
        <v>144</v>
      </c>
      <c r="M2237" s="2">
        <v>82</v>
      </c>
      <c r="N2237" s="2">
        <v>29.45</v>
      </c>
      <c r="O2237" s="2">
        <v>63</v>
      </c>
      <c r="P2237" s="2">
        <v>72</v>
      </c>
      <c r="Q2237" s="1">
        <f t="shared" si="205"/>
        <v>-2.0548098030697464</v>
      </c>
      <c r="R2237" s="1">
        <f t="shared" si="206"/>
        <v>0.12811720075866423</v>
      </c>
      <c r="S2237" s="1">
        <f t="shared" si="207"/>
        <v>0.1135672788895558</v>
      </c>
      <c r="T2237" s="1">
        <f t="shared" si="208"/>
        <v>0.88643272111044424</v>
      </c>
      <c r="U2237" s="1">
        <f t="shared" si="209"/>
        <v>-5.2354221100048899E-2</v>
      </c>
      <c r="V2237" s="10">
        <f t="shared" si="204"/>
        <v>1</v>
      </c>
      <c r="W2237" s="1"/>
      <c r="X2237" s="1"/>
      <c r="Y2237" s="10"/>
      <c r="Z2237" s="12"/>
      <c r="AA2237" s="8"/>
      <c r="AB2237" s="8"/>
      <c r="AC2237" s="8"/>
      <c r="AD2237" s="8"/>
      <c r="AE2237" s="8"/>
      <c r="AF2237" s="8"/>
      <c r="AG2237" s="8"/>
      <c r="AH2237" s="8"/>
      <c r="AI2237" s="8"/>
      <c r="AJ2237" s="8"/>
      <c r="AK2237" s="8"/>
      <c r="AL2237" s="8"/>
      <c r="AM2237" s="8"/>
      <c r="AN2237" s="8"/>
      <c r="AO2237" s="8"/>
      <c r="AP2237" s="8"/>
      <c r="AQ2237" s="8"/>
      <c r="AR2237" s="8"/>
      <c r="AS2237" s="8"/>
      <c r="AT2237" s="8"/>
      <c r="AU2237" s="8"/>
      <c r="AV2237" s="8"/>
      <c r="AW2237" s="8"/>
      <c r="AX2237" s="8"/>
      <c r="AY2237" s="8"/>
      <c r="AZ2237" s="8"/>
      <c r="BA2237" s="8"/>
      <c r="BB2237" s="8"/>
      <c r="BC2237" s="8"/>
      <c r="BD2237" s="8"/>
      <c r="BE2237" s="8"/>
      <c r="BF2237" s="8"/>
      <c r="BG2237" s="8"/>
      <c r="BH2237" s="8"/>
      <c r="BI2237" s="8"/>
    </row>
    <row r="2238" spans="1:61" ht="15" thickBot="1">
      <c r="A2238" s="2">
        <v>0</v>
      </c>
      <c r="B2238" s="2">
        <v>1</v>
      </c>
      <c r="C2238" s="2">
        <v>55</v>
      </c>
      <c r="D2238" s="2">
        <v>1</v>
      </c>
      <c r="E2238" s="2">
        <v>1</v>
      </c>
      <c r="F2238" s="2">
        <v>5</v>
      </c>
      <c r="G2238" s="2">
        <v>0</v>
      </c>
      <c r="H2238" s="2">
        <v>0</v>
      </c>
      <c r="I2238" s="2">
        <v>1</v>
      </c>
      <c r="J2238" s="2">
        <v>0</v>
      </c>
      <c r="K2238" s="2">
        <v>240</v>
      </c>
      <c r="L2238" s="2">
        <v>135</v>
      </c>
      <c r="M2238" s="2">
        <v>95</v>
      </c>
      <c r="N2238" s="2">
        <v>28.69</v>
      </c>
      <c r="O2238" s="2">
        <v>75</v>
      </c>
      <c r="P2238" s="2">
        <v>108</v>
      </c>
      <c r="Q2238" s="1">
        <f t="shared" si="205"/>
        <v>-0.96521415601527139</v>
      </c>
      <c r="R2238" s="1">
        <f t="shared" si="206"/>
        <v>0.38090161863125005</v>
      </c>
      <c r="S2238" s="1">
        <f t="shared" si="207"/>
        <v>0.27583544945714511</v>
      </c>
      <c r="T2238" s="1">
        <f t="shared" si="208"/>
        <v>0.72416455054285489</v>
      </c>
      <c r="U2238" s="1">
        <f t="shared" si="209"/>
        <v>-0.14016273867454487</v>
      </c>
      <c r="V2238" s="10">
        <f t="shared" si="204"/>
        <v>1</v>
      </c>
      <c r="W2238" s="1"/>
      <c r="X2238" s="1"/>
      <c r="Y2238" s="10"/>
      <c r="Z2238" s="12"/>
      <c r="AA2238" s="8"/>
      <c r="AB2238" s="8"/>
      <c r="AC2238" s="8"/>
      <c r="AD2238" s="8"/>
      <c r="AE2238" s="8"/>
      <c r="AF2238" s="8"/>
      <c r="AG2238" s="8"/>
      <c r="AH2238" s="8"/>
      <c r="AI2238" s="8"/>
      <c r="AJ2238" s="8"/>
      <c r="AK2238" s="8"/>
      <c r="AL2238" s="8"/>
      <c r="AM2238" s="8"/>
      <c r="AN2238" s="8"/>
      <c r="AO2238" s="8"/>
      <c r="AP2238" s="8"/>
      <c r="AQ2238" s="8"/>
      <c r="AR2238" s="8"/>
      <c r="AS2238" s="8"/>
      <c r="AT2238" s="8"/>
      <c r="AU2238" s="8"/>
      <c r="AV2238" s="8"/>
      <c r="AW2238" s="8"/>
      <c r="AX2238" s="8"/>
      <c r="AY2238" s="8"/>
      <c r="AZ2238" s="8"/>
      <c r="BA2238" s="8"/>
      <c r="BB2238" s="8"/>
      <c r="BC2238" s="8"/>
      <c r="BD2238" s="8"/>
      <c r="BE2238" s="8"/>
      <c r="BF2238" s="8"/>
      <c r="BG2238" s="8"/>
      <c r="BH2238" s="8"/>
      <c r="BI2238" s="8"/>
    </row>
    <row r="2239" spans="1:61" ht="15" thickBot="1">
      <c r="A2239" s="2">
        <v>1</v>
      </c>
      <c r="B2239" s="2">
        <v>1</v>
      </c>
      <c r="C2239" s="2">
        <v>59</v>
      </c>
      <c r="D2239" s="2">
        <v>1</v>
      </c>
      <c r="E2239" s="2">
        <v>1</v>
      </c>
      <c r="F2239" s="2">
        <v>3</v>
      </c>
      <c r="G2239" s="2">
        <v>0</v>
      </c>
      <c r="H2239" s="2">
        <v>0</v>
      </c>
      <c r="I2239" s="2">
        <v>1</v>
      </c>
      <c r="J2239" s="2">
        <v>1</v>
      </c>
      <c r="K2239" s="2">
        <v>230</v>
      </c>
      <c r="L2239" s="2">
        <v>182</v>
      </c>
      <c r="M2239" s="2">
        <v>102</v>
      </c>
      <c r="N2239" s="2">
        <v>25.91</v>
      </c>
      <c r="O2239" s="2">
        <v>66</v>
      </c>
      <c r="P2239" s="2">
        <v>147</v>
      </c>
      <c r="Q2239" s="1">
        <f t="shared" si="205"/>
        <v>0.248766487732766</v>
      </c>
      <c r="R2239" s="1">
        <f t="shared" si="206"/>
        <v>1.2824425320393362</v>
      </c>
      <c r="S2239" s="1">
        <f t="shared" si="207"/>
        <v>0.56187286822660487</v>
      </c>
      <c r="T2239" s="1">
        <f t="shared" si="208"/>
        <v>0.56187286822660487</v>
      </c>
      <c r="U2239" s="1">
        <f t="shared" si="209"/>
        <v>-0.25036193865427059</v>
      </c>
      <c r="V2239" s="10">
        <f t="shared" si="204"/>
        <v>1</v>
      </c>
      <c r="W2239" s="1"/>
      <c r="X2239" s="1"/>
      <c r="Y2239" s="10"/>
      <c r="Z2239" s="12"/>
      <c r="AA2239" s="8"/>
      <c r="AB2239" s="8"/>
      <c r="AC2239" s="8"/>
      <c r="AD2239" s="8"/>
      <c r="AE2239" s="8"/>
      <c r="AF2239" s="8"/>
      <c r="AG2239" s="8"/>
      <c r="AH2239" s="8"/>
      <c r="AI2239" s="8"/>
      <c r="AJ2239" s="8"/>
      <c r="AK2239" s="8"/>
      <c r="AL2239" s="8"/>
      <c r="AM2239" s="8"/>
      <c r="AN2239" s="8"/>
      <c r="AO2239" s="8"/>
      <c r="AP2239" s="8"/>
      <c r="AQ2239" s="8"/>
      <c r="AR2239" s="8"/>
      <c r="AS2239" s="8"/>
      <c r="AT2239" s="8"/>
      <c r="AU2239" s="8"/>
      <c r="AV2239" s="8"/>
      <c r="AW2239" s="8"/>
      <c r="AX2239" s="8"/>
      <c r="AY2239" s="8"/>
      <c r="AZ2239" s="8"/>
      <c r="BA2239" s="8"/>
      <c r="BB2239" s="8"/>
      <c r="BC2239" s="8"/>
      <c r="BD2239" s="8"/>
      <c r="BE2239" s="8"/>
      <c r="BF2239" s="8"/>
      <c r="BG2239" s="8"/>
      <c r="BH2239" s="8"/>
      <c r="BI2239" s="8"/>
    </row>
    <row r="2240" spans="1:61" ht="15" thickBot="1">
      <c r="A2240" s="2">
        <v>0</v>
      </c>
      <c r="B2240" s="2">
        <v>1</v>
      </c>
      <c r="C2240" s="2">
        <v>55</v>
      </c>
      <c r="D2240" s="2">
        <v>3</v>
      </c>
      <c r="E2240" s="2">
        <v>1</v>
      </c>
      <c r="F2240" s="2">
        <v>20</v>
      </c>
      <c r="G2240" s="2">
        <v>0</v>
      </c>
      <c r="H2240" s="2">
        <v>0</v>
      </c>
      <c r="I2240" s="2">
        <v>1</v>
      </c>
      <c r="J2240" s="2">
        <v>0</v>
      </c>
      <c r="K2240" s="2">
        <v>252</v>
      </c>
      <c r="L2240" s="2">
        <v>129</v>
      </c>
      <c r="M2240" s="2">
        <v>84</v>
      </c>
      <c r="N2240" s="2">
        <v>23.55</v>
      </c>
      <c r="O2240" s="2">
        <v>80</v>
      </c>
      <c r="P2240" s="2">
        <v>72</v>
      </c>
      <c r="Q2240" s="1">
        <f t="shared" si="205"/>
        <v>-1.1152932416906411</v>
      </c>
      <c r="R2240" s="1">
        <f t="shared" si="206"/>
        <v>0.32781913456626938</v>
      </c>
      <c r="S2240" s="1">
        <f t="shared" si="207"/>
        <v>0.24688538222741543</v>
      </c>
      <c r="T2240" s="1">
        <f t="shared" si="208"/>
        <v>0.75311461777258459</v>
      </c>
      <c r="U2240" s="1">
        <f t="shared" si="209"/>
        <v>-0.1231389227659913</v>
      </c>
      <c r="V2240" s="10">
        <f t="shared" si="204"/>
        <v>1</v>
      </c>
      <c r="W2240" s="1"/>
      <c r="X2240" s="1"/>
      <c r="Y2240" s="10"/>
      <c r="Z2240" s="12"/>
      <c r="AA2240" s="8"/>
      <c r="AB2240" s="8"/>
      <c r="AC2240" s="8"/>
      <c r="AD2240" s="8"/>
      <c r="AE2240" s="8"/>
      <c r="AF2240" s="8"/>
      <c r="AG2240" s="8"/>
      <c r="AH2240" s="8"/>
      <c r="AI2240" s="8"/>
      <c r="AJ2240" s="8"/>
      <c r="AK2240" s="8"/>
      <c r="AL2240" s="8"/>
      <c r="AM2240" s="8"/>
      <c r="AN2240" s="8"/>
      <c r="AO2240" s="8"/>
      <c r="AP2240" s="8"/>
      <c r="AQ2240" s="8"/>
      <c r="AR2240" s="8"/>
      <c r="AS2240" s="8"/>
      <c r="AT2240" s="8"/>
      <c r="AU2240" s="8"/>
      <c r="AV2240" s="8"/>
      <c r="AW2240" s="8"/>
      <c r="AX2240" s="8"/>
      <c r="AY2240" s="8"/>
      <c r="AZ2240" s="8"/>
      <c r="BA2240" s="8"/>
      <c r="BB2240" s="8"/>
      <c r="BC2240" s="8"/>
      <c r="BD2240" s="8"/>
      <c r="BE2240" s="8"/>
      <c r="BF2240" s="8"/>
      <c r="BG2240" s="8"/>
      <c r="BH2240" s="8"/>
      <c r="BI2240" s="8"/>
    </row>
    <row r="2241" spans="1:61" ht="15" thickBot="1">
      <c r="A2241" s="2">
        <v>0</v>
      </c>
      <c r="B2241" s="2">
        <v>0</v>
      </c>
      <c r="C2241" s="2">
        <v>60</v>
      </c>
      <c r="D2241" s="2">
        <v>2</v>
      </c>
      <c r="E2241" s="2">
        <v>0</v>
      </c>
      <c r="F2241" s="2">
        <v>0</v>
      </c>
      <c r="G2241" s="2">
        <v>0</v>
      </c>
      <c r="H2241" s="2">
        <v>0</v>
      </c>
      <c r="I2241" s="2">
        <v>0</v>
      </c>
      <c r="J2241" s="2">
        <v>0</v>
      </c>
      <c r="K2241" s="2">
        <v>354</v>
      </c>
      <c r="L2241" s="2">
        <v>130</v>
      </c>
      <c r="M2241" s="2">
        <v>82.5</v>
      </c>
      <c r="N2241" s="2">
        <v>26.76</v>
      </c>
      <c r="O2241" s="2">
        <v>65</v>
      </c>
      <c r="P2241" s="2">
        <v>79</v>
      </c>
      <c r="Q2241" s="1">
        <f t="shared" si="205"/>
        <v>-1.6013722880471359</v>
      </c>
      <c r="R2241" s="1">
        <f t="shared" si="206"/>
        <v>0.2016196478325096</v>
      </c>
      <c r="S2241" s="1">
        <f t="shared" si="207"/>
        <v>0.16778990606236557</v>
      </c>
      <c r="T2241" s="1">
        <f t="shared" si="208"/>
        <v>0.83221009393763445</v>
      </c>
      <c r="U2241" s="1">
        <f t="shared" si="209"/>
        <v>-7.9767020921310092E-2</v>
      </c>
      <c r="V2241" s="10">
        <f t="shared" si="204"/>
        <v>1</v>
      </c>
      <c r="W2241" s="1"/>
      <c r="X2241" s="1"/>
      <c r="Y2241" s="10"/>
      <c r="Z2241" s="12"/>
      <c r="AA2241" s="8"/>
      <c r="AB2241" s="8"/>
      <c r="AC2241" s="8"/>
      <c r="AD2241" s="8"/>
      <c r="AE2241" s="8"/>
      <c r="AF2241" s="8"/>
      <c r="AG2241" s="8"/>
      <c r="AH2241" s="8"/>
      <c r="AI2241" s="8"/>
      <c r="AJ2241" s="8"/>
      <c r="AK2241" s="8"/>
      <c r="AL2241" s="8"/>
      <c r="AM2241" s="8"/>
      <c r="AN2241" s="8"/>
      <c r="AO2241" s="8"/>
      <c r="AP2241" s="8"/>
      <c r="AQ2241" s="8"/>
      <c r="AR2241" s="8"/>
      <c r="AS2241" s="8"/>
      <c r="AT2241" s="8"/>
      <c r="AU2241" s="8"/>
      <c r="AV2241" s="8"/>
      <c r="AW2241" s="8"/>
      <c r="AX2241" s="8"/>
      <c r="AY2241" s="8"/>
      <c r="AZ2241" s="8"/>
      <c r="BA2241" s="8"/>
      <c r="BB2241" s="8"/>
      <c r="BC2241" s="8"/>
      <c r="BD2241" s="8"/>
      <c r="BE2241" s="8"/>
      <c r="BF2241" s="8"/>
      <c r="BG2241" s="8"/>
      <c r="BH2241" s="8"/>
      <c r="BI2241" s="8"/>
    </row>
    <row r="2242" spans="1:61" ht="15" thickBot="1">
      <c r="A2242" s="2">
        <v>0</v>
      </c>
      <c r="B2242" s="2">
        <v>0</v>
      </c>
      <c r="C2242" s="2">
        <v>57</v>
      </c>
      <c r="D2242" s="2">
        <v>1</v>
      </c>
      <c r="E2242" s="2">
        <v>0</v>
      </c>
      <c r="F2242" s="2">
        <v>0</v>
      </c>
      <c r="G2242" s="2">
        <v>0</v>
      </c>
      <c r="H2242" s="2">
        <v>0</v>
      </c>
      <c r="I2242" s="2">
        <v>1</v>
      </c>
      <c r="J2242" s="2">
        <v>0</v>
      </c>
      <c r="K2242" s="2">
        <v>320</v>
      </c>
      <c r="L2242" s="2">
        <v>125</v>
      </c>
      <c r="M2242" s="2">
        <v>72.5</v>
      </c>
      <c r="N2242" s="2">
        <v>25.27</v>
      </c>
      <c r="O2242" s="2">
        <v>83</v>
      </c>
      <c r="P2242" s="2">
        <v>82</v>
      </c>
      <c r="Q2242" s="1">
        <f t="shared" si="205"/>
        <v>-1.6650854486105873</v>
      </c>
      <c r="R2242" s="1">
        <f t="shared" si="206"/>
        <v>0.18917449259378619</v>
      </c>
      <c r="S2242" s="1">
        <f t="shared" si="207"/>
        <v>0.15908051658690167</v>
      </c>
      <c r="T2242" s="1">
        <f t="shared" si="208"/>
        <v>0.8409194834130983</v>
      </c>
      <c r="U2242" s="1">
        <f t="shared" si="209"/>
        <v>-7.5245585157376893E-2</v>
      </c>
      <c r="V2242" s="10">
        <f t="shared" si="204"/>
        <v>1</v>
      </c>
      <c r="W2242" s="1"/>
      <c r="X2242" s="1"/>
      <c r="Y2242" s="10"/>
      <c r="Z2242" s="12"/>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c r="BB2242" s="8"/>
      <c r="BC2242" s="8"/>
      <c r="BD2242" s="8"/>
      <c r="BE2242" s="8"/>
      <c r="BF2242" s="8"/>
      <c r="BG2242" s="8"/>
      <c r="BH2242" s="8"/>
      <c r="BI2242" s="8"/>
    </row>
    <row r="2243" spans="1:61" ht="15" thickBot="1">
      <c r="A2243" s="2">
        <v>0</v>
      </c>
      <c r="B2243" s="2">
        <v>0</v>
      </c>
      <c r="C2243" s="2">
        <v>42</v>
      </c>
      <c r="D2243" s="2">
        <v>1</v>
      </c>
      <c r="E2243" s="2">
        <v>0</v>
      </c>
      <c r="F2243" s="2">
        <v>0</v>
      </c>
      <c r="G2243" s="2">
        <v>0</v>
      </c>
      <c r="H2243" s="2">
        <v>0</v>
      </c>
      <c r="I2243" s="2">
        <v>0</v>
      </c>
      <c r="J2243" s="2">
        <v>0</v>
      </c>
      <c r="K2243" s="2">
        <v>193</v>
      </c>
      <c r="L2243" s="2">
        <v>137.5</v>
      </c>
      <c r="M2243" s="2">
        <v>82.5</v>
      </c>
      <c r="N2243" s="2">
        <v>30.55</v>
      </c>
      <c r="O2243" s="2">
        <v>63</v>
      </c>
      <c r="P2243" s="2">
        <v>69</v>
      </c>
      <c r="Q2243" s="1">
        <f t="shared" si="205"/>
        <v>-2.9916315052518208</v>
      </c>
      <c r="R2243" s="1">
        <f t="shared" si="206"/>
        <v>5.0205459397879446E-2</v>
      </c>
      <c r="S2243" s="1">
        <f t="shared" si="207"/>
        <v>4.7805368891020661E-2</v>
      </c>
      <c r="T2243" s="1">
        <f t="shared" si="208"/>
        <v>0.95219463110897928</v>
      </c>
      <c r="U2243" s="1">
        <f t="shared" si="209"/>
        <v>-2.1274271597401622E-2</v>
      </c>
      <c r="V2243" s="10">
        <f t="shared" si="204"/>
        <v>0</v>
      </c>
      <c r="W2243" s="1"/>
      <c r="X2243" s="1"/>
      <c r="Y2243" s="10"/>
      <c r="Z2243" s="12"/>
      <c r="AA2243" s="8"/>
      <c r="AB2243" s="8"/>
      <c r="AC2243" s="8"/>
      <c r="AD2243" s="8"/>
      <c r="AE2243" s="8"/>
      <c r="AF2243" s="8"/>
      <c r="AG2243" s="8"/>
      <c r="AH2243" s="8"/>
      <c r="AI2243" s="8"/>
      <c r="AJ2243" s="8"/>
      <c r="AK2243" s="8"/>
      <c r="AL2243" s="8"/>
      <c r="AM2243" s="8"/>
      <c r="AN2243" s="8"/>
      <c r="AO2243" s="8"/>
      <c r="AP2243" s="8"/>
      <c r="AQ2243" s="8"/>
      <c r="AR2243" s="8"/>
      <c r="AS2243" s="8"/>
      <c r="AT2243" s="8"/>
      <c r="AU2243" s="8"/>
      <c r="AV2243" s="8"/>
      <c r="AW2243" s="8"/>
      <c r="AX2243" s="8"/>
      <c r="AY2243" s="8"/>
      <c r="AZ2243" s="8"/>
      <c r="BA2243" s="8"/>
      <c r="BB2243" s="8"/>
      <c r="BC2243" s="8"/>
      <c r="BD2243" s="8"/>
      <c r="BE2243" s="8"/>
      <c r="BF2243" s="8"/>
      <c r="BG2243" s="8"/>
      <c r="BH2243" s="8"/>
      <c r="BI2243" s="8"/>
    </row>
    <row r="2244" spans="1:61" ht="15" thickBot="1">
      <c r="A2244" s="2">
        <v>1</v>
      </c>
      <c r="B2244" s="2">
        <v>1</v>
      </c>
      <c r="C2244" s="2">
        <v>59</v>
      </c>
      <c r="D2244" s="2">
        <v>3</v>
      </c>
      <c r="E2244" s="2">
        <v>1</v>
      </c>
      <c r="F2244" s="2">
        <v>40</v>
      </c>
      <c r="G2244" s="2">
        <v>0</v>
      </c>
      <c r="H2244" s="2">
        <v>0</v>
      </c>
      <c r="I2244" s="2">
        <v>1</v>
      </c>
      <c r="J2244" s="2">
        <v>0</v>
      </c>
      <c r="K2244" s="2">
        <v>243</v>
      </c>
      <c r="L2244" s="2">
        <v>162</v>
      </c>
      <c r="M2244" s="2">
        <v>91</v>
      </c>
      <c r="N2244" s="2">
        <v>33</v>
      </c>
      <c r="O2244" s="2">
        <v>85</v>
      </c>
      <c r="P2244" s="2">
        <v>81</v>
      </c>
      <c r="Q2244" s="1">
        <f t="shared" si="205"/>
        <v>6.381668845851074E-2</v>
      </c>
      <c r="R2244" s="1">
        <f t="shared" si="206"/>
        <v>1.0658969896314399</v>
      </c>
      <c r="S2244" s="1">
        <f t="shared" si="207"/>
        <v>0.51594875977896559</v>
      </c>
      <c r="T2244" s="1">
        <f t="shared" si="208"/>
        <v>0.51594875977896559</v>
      </c>
      <c r="U2244" s="1">
        <f t="shared" si="209"/>
        <v>-0.28739342715230248</v>
      </c>
      <c r="V2244" s="10">
        <f t="shared" si="204"/>
        <v>1</v>
      </c>
      <c r="W2244" s="1"/>
      <c r="X2244" s="1"/>
      <c r="Y2244" s="10"/>
      <c r="Z2244" s="12"/>
      <c r="AA2244" s="8"/>
      <c r="AB2244" s="8"/>
      <c r="AC2244" s="8"/>
      <c r="AD2244" s="8"/>
      <c r="AE2244" s="8"/>
      <c r="AF2244" s="8"/>
      <c r="AG2244" s="8"/>
      <c r="AH2244" s="8"/>
      <c r="AI2244" s="8"/>
      <c r="AJ2244" s="8"/>
      <c r="AK2244" s="8"/>
      <c r="AL2244" s="8"/>
      <c r="AM2244" s="8"/>
      <c r="AN2244" s="8"/>
      <c r="AO2244" s="8"/>
      <c r="AP2244" s="8"/>
      <c r="AQ2244" s="8"/>
      <c r="AR2244" s="8"/>
      <c r="AS2244" s="8"/>
      <c r="AT2244" s="8"/>
      <c r="AU2244" s="8"/>
      <c r="AV2244" s="8"/>
      <c r="AW2244" s="8"/>
      <c r="AX2244" s="8"/>
      <c r="AY2244" s="8"/>
      <c r="AZ2244" s="8"/>
      <c r="BA2244" s="8"/>
      <c r="BB2244" s="8"/>
      <c r="BC2244" s="8"/>
      <c r="BD2244" s="8"/>
      <c r="BE2244" s="8"/>
      <c r="BF2244" s="8"/>
      <c r="BG2244" s="8"/>
      <c r="BH2244" s="8"/>
      <c r="BI2244" s="8"/>
    </row>
    <row r="2245" spans="1:61" ht="15" thickBot="1">
      <c r="A2245" s="2">
        <v>0</v>
      </c>
      <c r="B2245" s="2">
        <v>0</v>
      </c>
      <c r="C2245" s="2">
        <v>58</v>
      </c>
      <c r="D2245" s="2">
        <v>1</v>
      </c>
      <c r="E2245" s="2">
        <v>0</v>
      </c>
      <c r="F2245" s="2">
        <v>0</v>
      </c>
      <c r="G2245" s="2">
        <v>0</v>
      </c>
      <c r="H2245" s="2">
        <v>0</v>
      </c>
      <c r="I2245" s="2">
        <v>1</v>
      </c>
      <c r="J2245" s="2">
        <v>0</v>
      </c>
      <c r="K2245" s="2">
        <v>268</v>
      </c>
      <c r="L2245" s="2">
        <v>170</v>
      </c>
      <c r="M2245" s="2">
        <v>104</v>
      </c>
      <c r="N2245" s="2">
        <v>24.51</v>
      </c>
      <c r="O2245" s="2">
        <v>70</v>
      </c>
      <c r="P2245" s="2">
        <v>75</v>
      </c>
      <c r="Q2245" s="1">
        <f t="shared" si="205"/>
        <v>-1.1752502889938912</v>
      </c>
      <c r="R2245" s="1">
        <f t="shared" si="206"/>
        <v>0.30874169536841001</v>
      </c>
      <c r="S2245" s="1">
        <f t="shared" si="207"/>
        <v>0.23590728136884143</v>
      </c>
      <c r="T2245" s="1">
        <f t="shared" si="208"/>
        <v>0.76409271863115857</v>
      </c>
      <c r="U2245" s="1">
        <f t="shared" si="209"/>
        <v>-0.11685393887630333</v>
      </c>
      <c r="V2245" s="10">
        <f t="shared" si="204"/>
        <v>1</v>
      </c>
      <c r="W2245" s="1"/>
      <c r="X2245" s="1"/>
      <c r="Y2245" s="10"/>
      <c r="Z2245" s="12"/>
      <c r="AA2245" s="8"/>
      <c r="AB2245" s="8"/>
      <c r="AC2245" s="8"/>
      <c r="AD2245" s="8"/>
      <c r="AE2245" s="8"/>
      <c r="AF2245" s="8"/>
      <c r="AG2245" s="8"/>
      <c r="AH2245" s="8"/>
      <c r="AI2245" s="8"/>
      <c r="AJ2245" s="8"/>
      <c r="AK2245" s="8"/>
      <c r="AL2245" s="8"/>
      <c r="AM2245" s="8"/>
      <c r="AN2245" s="8"/>
      <c r="AO2245" s="8"/>
      <c r="AP2245" s="8"/>
      <c r="AQ2245" s="8"/>
      <c r="AR2245" s="8"/>
      <c r="AS2245" s="8"/>
      <c r="AT2245" s="8"/>
      <c r="AU2245" s="8"/>
      <c r="AV2245" s="8"/>
      <c r="AW2245" s="8"/>
      <c r="AX2245" s="8"/>
      <c r="AY2245" s="8"/>
      <c r="AZ2245" s="8"/>
      <c r="BA2245" s="8"/>
      <c r="BB2245" s="8"/>
      <c r="BC2245" s="8"/>
      <c r="BD2245" s="8"/>
      <c r="BE2245" s="8"/>
      <c r="BF2245" s="8"/>
      <c r="BG2245" s="8"/>
      <c r="BH2245" s="8"/>
      <c r="BI2245" s="8"/>
    </row>
    <row r="2246" spans="1:61" ht="15" thickBot="1">
      <c r="A2246" s="2">
        <v>0</v>
      </c>
      <c r="B2246" s="2">
        <v>0</v>
      </c>
      <c r="C2246" s="2">
        <v>57</v>
      </c>
      <c r="D2246" s="2">
        <v>1</v>
      </c>
      <c r="E2246" s="2">
        <v>0</v>
      </c>
      <c r="F2246" s="2">
        <v>0</v>
      </c>
      <c r="G2246" s="2">
        <v>0</v>
      </c>
      <c r="H2246" s="2">
        <v>0</v>
      </c>
      <c r="I2246" s="2">
        <v>1</v>
      </c>
      <c r="J2246" s="2">
        <v>0</v>
      </c>
      <c r="K2246" s="2">
        <v>382</v>
      </c>
      <c r="L2246" s="2">
        <v>133</v>
      </c>
      <c r="M2246" s="2">
        <v>77</v>
      </c>
      <c r="N2246" s="2">
        <v>24.27</v>
      </c>
      <c r="O2246" s="2">
        <v>75</v>
      </c>
      <c r="P2246" s="2">
        <v>81</v>
      </c>
      <c r="Q2246" s="1">
        <f t="shared" si="205"/>
        <v>-1.4063061499410354</v>
      </c>
      <c r="R2246" s="1">
        <f t="shared" si="206"/>
        <v>0.24504677949700532</v>
      </c>
      <c r="S2246" s="1">
        <f t="shared" si="207"/>
        <v>0.19681732729432336</v>
      </c>
      <c r="T2246" s="1">
        <f t="shared" si="208"/>
        <v>0.80318267270567667</v>
      </c>
      <c r="U2246" s="1">
        <f t="shared" si="209"/>
        <v>-9.5185669259665276E-2</v>
      </c>
      <c r="V2246" s="10">
        <f t="shared" si="204"/>
        <v>1</v>
      </c>
      <c r="W2246" s="1"/>
      <c r="X2246" s="1"/>
      <c r="Y2246" s="10"/>
      <c r="Z2246" s="12"/>
      <c r="AA2246" s="8"/>
      <c r="AB2246" s="8"/>
      <c r="AC2246" s="8"/>
      <c r="AD2246" s="8"/>
      <c r="AE2246" s="8"/>
      <c r="AF2246" s="8"/>
      <c r="AG2246" s="8"/>
      <c r="AH2246" s="8"/>
      <c r="AI2246" s="8"/>
      <c r="AJ2246" s="8"/>
      <c r="AK2246" s="8"/>
      <c r="AL2246" s="8"/>
      <c r="AM2246" s="8"/>
      <c r="AN2246" s="8"/>
      <c r="AO2246" s="8"/>
      <c r="AP2246" s="8"/>
      <c r="AQ2246" s="8"/>
      <c r="AR2246" s="8"/>
      <c r="AS2246" s="8"/>
      <c r="AT2246" s="8"/>
      <c r="AU2246" s="8"/>
      <c r="AV2246" s="8"/>
      <c r="AW2246" s="8"/>
      <c r="AX2246" s="8"/>
      <c r="AY2246" s="8"/>
      <c r="AZ2246" s="8"/>
      <c r="BA2246" s="8"/>
      <c r="BB2246" s="8"/>
      <c r="BC2246" s="8"/>
      <c r="BD2246" s="8"/>
      <c r="BE2246" s="8"/>
      <c r="BF2246" s="8"/>
      <c r="BG2246" s="8"/>
      <c r="BH2246" s="8"/>
      <c r="BI2246" s="8"/>
    </row>
    <row r="2247" spans="1:61" ht="15" thickBot="1">
      <c r="A2247" s="2">
        <v>0</v>
      </c>
      <c r="B2247" s="2">
        <v>1</v>
      </c>
      <c r="C2247" s="2">
        <v>51</v>
      </c>
      <c r="D2247" s="2">
        <v>4</v>
      </c>
      <c r="E2247" s="2">
        <v>1</v>
      </c>
      <c r="F2247" s="2">
        <v>10</v>
      </c>
      <c r="G2247" s="2">
        <v>0</v>
      </c>
      <c r="H2247" s="2">
        <v>0</v>
      </c>
      <c r="I2247" s="2">
        <v>0</v>
      </c>
      <c r="J2247" s="2">
        <v>0</v>
      </c>
      <c r="K2247" s="2">
        <v>231</v>
      </c>
      <c r="L2247" s="2">
        <v>110</v>
      </c>
      <c r="M2247" s="2">
        <v>72</v>
      </c>
      <c r="N2247" s="2">
        <v>21.19</v>
      </c>
      <c r="O2247" s="2">
        <v>75</v>
      </c>
      <c r="P2247" s="2">
        <v>81</v>
      </c>
      <c r="Q2247" s="1">
        <f t="shared" si="205"/>
        <v>-2.0598297962097192</v>
      </c>
      <c r="R2247" s="1">
        <f t="shared" si="206"/>
        <v>0.12747566488981599</v>
      </c>
      <c r="S2247" s="1">
        <f t="shared" si="207"/>
        <v>0.11306289692937514</v>
      </c>
      <c r="T2247" s="1">
        <f t="shared" si="208"/>
        <v>0.8869371030706249</v>
      </c>
      <c r="U2247" s="1">
        <f t="shared" si="209"/>
        <v>-5.2107176964079308E-2</v>
      </c>
      <c r="V2247" s="10">
        <f t="shared" ref="V2247:V2310" si="210">IF(S2247&gt;0.1,1,0)</f>
        <v>1</v>
      </c>
      <c r="W2247" s="1"/>
      <c r="X2247" s="1"/>
      <c r="Y2247" s="10"/>
      <c r="Z2247" s="12"/>
      <c r="AA2247" s="8"/>
      <c r="AB2247" s="8"/>
      <c r="AC2247" s="8"/>
      <c r="AD2247" s="8"/>
      <c r="AE2247" s="8"/>
      <c r="AF2247" s="8"/>
      <c r="AG2247" s="8"/>
      <c r="AH2247" s="8"/>
      <c r="AI2247" s="8"/>
      <c r="AJ2247" s="8"/>
      <c r="AK2247" s="8"/>
      <c r="AL2247" s="8"/>
      <c r="AM2247" s="8"/>
      <c r="AN2247" s="8"/>
      <c r="AO2247" s="8"/>
      <c r="AP2247" s="8"/>
      <c r="AQ2247" s="8"/>
      <c r="AR2247" s="8"/>
      <c r="AS2247" s="8"/>
      <c r="AT2247" s="8"/>
      <c r="AU2247" s="8"/>
      <c r="AV2247" s="8"/>
      <c r="AW2247" s="8"/>
      <c r="AX2247" s="8"/>
      <c r="AY2247" s="8"/>
      <c r="AZ2247" s="8"/>
      <c r="BA2247" s="8"/>
      <c r="BB2247" s="8"/>
      <c r="BC2247" s="8"/>
      <c r="BD2247" s="8"/>
      <c r="BE2247" s="8"/>
      <c r="BF2247" s="8"/>
      <c r="BG2247" s="8"/>
      <c r="BH2247" s="8"/>
      <c r="BI2247" s="8"/>
    </row>
    <row r="2248" spans="1:61" ht="15" thickBot="1">
      <c r="A2248" s="2">
        <v>0</v>
      </c>
      <c r="B2248" s="2">
        <v>1</v>
      </c>
      <c r="C2248" s="2">
        <v>49</v>
      </c>
      <c r="D2248" s="2">
        <v>1</v>
      </c>
      <c r="E2248" s="2">
        <v>1</v>
      </c>
      <c r="F2248" s="2">
        <v>20</v>
      </c>
      <c r="G2248" s="2">
        <v>0</v>
      </c>
      <c r="H2248" s="2">
        <v>0</v>
      </c>
      <c r="I2248" s="2">
        <v>0</v>
      </c>
      <c r="J2248" s="2">
        <v>0</v>
      </c>
      <c r="K2248" s="2">
        <v>288</v>
      </c>
      <c r="L2248" s="2">
        <v>128</v>
      </c>
      <c r="M2248" s="2">
        <v>89</v>
      </c>
      <c r="N2248" s="2">
        <v>35.96</v>
      </c>
      <c r="O2248" s="2">
        <v>73</v>
      </c>
      <c r="P2248" s="2">
        <v>75</v>
      </c>
      <c r="Q2248" s="1">
        <f t="shared" ref="Q2248:Q2311" si="211">A$2+SUMPRODUCT($B$2:$P$2,B2248:P2248)</f>
        <v>-1.4690432608510759</v>
      </c>
      <c r="R2248" s="1">
        <f t="shared" ref="R2248:R2311" si="212">EXP(Q2248)</f>
        <v>0.23014556916442827</v>
      </c>
      <c r="S2248" s="1">
        <f t="shared" ref="S2248:S2311" si="213">R2248/(1+R2248)</f>
        <v>0.18708807716208234</v>
      </c>
      <c r="T2248" s="1">
        <f t="shared" ref="T2248:T2311" si="214">IF(A2248=1,S2248,1-S2248)</f>
        <v>0.81291192283791769</v>
      </c>
      <c r="U2248" s="1">
        <f t="shared" ref="U2248:U2311" si="215">LOG(T2248)</f>
        <v>-8.9956506678535497E-2</v>
      </c>
      <c r="V2248" s="10">
        <f t="shared" si="210"/>
        <v>1</v>
      </c>
      <c r="W2248" s="1"/>
      <c r="X2248" s="1"/>
      <c r="Y2248" s="10"/>
      <c r="Z2248" s="12"/>
      <c r="AA2248" s="8"/>
      <c r="AB2248" s="8"/>
      <c r="AC2248" s="8"/>
      <c r="AD2248" s="8"/>
      <c r="AE2248" s="8"/>
      <c r="AF2248" s="8"/>
      <c r="AG2248" s="8"/>
      <c r="AH2248" s="8"/>
      <c r="AI2248" s="8"/>
      <c r="AJ2248" s="8"/>
      <c r="AK2248" s="8"/>
      <c r="AL2248" s="8"/>
      <c r="AM2248" s="8"/>
      <c r="AN2248" s="8"/>
      <c r="AO2248" s="8"/>
      <c r="AP2248" s="8"/>
      <c r="AQ2248" s="8"/>
      <c r="AR2248" s="8"/>
      <c r="AS2248" s="8"/>
      <c r="AT2248" s="8"/>
      <c r="AU2248" s="8"/>
      <c r="AV2248" s="8"/>
      <c r="AW2248" s="8"/>
      <c r="AX2248" s="8"/>
      <c r="AY2248" s="8"/>
      <c r="AZ2248" s="8"/>
      <c r="BA2248" s="8"/>
      <c r="BB2248" s="8"/>
      <c r="BC2248" s="8"/>
      <c r="BD2248" s="8"/>
      <c r="BE2248" s="8"/>
      <c r="BF2248" s="8"/>
      <c r="BG2248" s="8"/>
      <c r="BH2248" s="8"/>
      <c r="BI2248" s="8"/>
    </row>
    <row r="2249" spans="1:61" ht="15" thickBot="1">
      <c r="A2249" s="2">
        <v>0</v>
      </c>
      <c r="B2249" s="2">
        <v>0</v>
      </c>
      <c r="C2249" s="2">
        <v>52</v>
      </c>
      <c r="D2249" s="2">
        <v>1</v>
      </c>
      <c r="E2249" s="2">
        <v>0</v>
      </c>
      <c r="F2249" s="2">
        <v>0</v>
      </c>
      <c r="G2249" s="2">
        <v>0</v>
      </c>
      <c r="H2249" s="2">
        <v>0</v>
      </c>
      <c r="I2249" s="2">
        <v>0</v>
      </c>
      <c r="J2249" s="2">
        <v>0</v>
      </c>
      <c r="K2249" s="2">
        <v>211</v>
      </c>
      <c r="L2249" s="2">
        <v>129</v>
      </c>
      <c r="M2249" s="2">
        <v>73</v>
      </c>
      <c r="N2249" s="2">
        <v>29.09</v>
      </c>
      <c r="O2249" s="2">
        <v>62</v>
      </c>
      <c r="P2249" s="2">
        <v>117</v>
      </c>
      <c r="Q2249" s="1">
        <f t="shared" si="211"/>
        <v>-2.0714382953866926</v>
      </c>
      <c r="R2249" s="1">
        <f t="shared" si="212"/>
        <v>0.12600441973465407</v>
      </c>
      <c r="S2249" s="1">
        <f t="shared" si="213"/>
        <v>0.11190401878204646</v>
      </c>
      <c r="T2249" s="1">
        <f t="shared" si="214"/>
        <v>0.88809598121795352</v>
      </c>
      <c r="U2249" s="1">
        <f t="shared" si="215"/>
        <v>-5.1540095189043802E-2</v>
      </c>
      <c r="V2249" s="10">
        <f t="shared" si="210"/>
        <v>1</v>
      </c>
      <c r="W2249" s="1"/>
      <c r="X2249" s="1"/>
      <c r="Y2249" s="10"/>
      <c r="Z2249" s="12"/>
      <c r="AA2249" s="8"/>
      <c r="AB2249" s="8"/>
      <c r="AC2249" s="8"/>
      <c r="AD2249" s="8"/>
      <c r="AE2249" s="8"/>
      <c r="AF2249" s="8"/>
      <c r="AG2249" s="8"/>
      <c r="AH2249" s="8"/>
      <c r="AI2249" s="8"/>
      <c r="AJ2249" s="8"/>
      <c r="AK2249" s="8"/>
      <c r="AL2249" s="8"/>
      <c r="AM2249" s="8"/>
      <c r="AN2249" s="8"/>
      <c r="AO2249" s="8"/>
      <c r="AP2249" s="8"/>
      <c r="AQ2249" s="8"/>
      <c r="AR2249" s="8"/>
      <c r="AS2249" s="8"/>
      <c r="AT2249" s="8"/>
      <c r="AU2249" s="8"/>
      <c r="AV2249" s="8"/>
      <c r="AW2249" s="8"/>
      <c r="AX2249" s="8"/>
      <c r="AY2249" s="8"/>
      <c r="AZ2249" s="8"/>
      <c r="BA2249" s="8"/>
      <c r="BB2249" s="8"/>
      <c r="BC2249" s="8"/>
      <c r="BD2249" s="8"/>
      <c r="BE2249" s="8"/>
      <c r="BF2249" s="8"/>
      <c r="BG2249" s="8"/>
      <c r="BH2249" s="8"/>
      <c r="BI2249" s="8"/>
    </row>
    <row r="2250" spans="1:61" ht="15" thickBot="1">
      <c r="A2250" s="2">
        <v>0</v>
      </c>
      <c r="B2250" s="2">
        <v>1</v>
      </c>
      <c r="C2250" s="2">
        <v>41</v>
      </c>
      <c r="D2250" s="2">
        <v>3</v>
      </c>
      <c r="E2250" s="2">
        <v>1</v>
      </c>
      <c r="F2250" s="2">
        <v>20</v>
      </c>
      <c r="G2250" s="2">
        <v>0</v>
      </c>
      <c r="H2250" s="2">
        <v>0</v>
      </c>
      <c r="I2250" s="2">
        <v>1</v>
      </c>
      <c r="J2250" s="2">
        <v>0</v>
      </c>
      <c r="K2250" s="2">
        <v>240</v>
      </c>
      <c r="L2250" s="2">
        <v>166</v>
      </c>
      <c r="M2250" s="2">
        <v>71</v>
      </c>
      <c r="N2250" s="2">
        <v>35.53</v>
      </c>
      <c r="O2250" s="2">
        <v>90</v>
      </c>
      <c r="P2250" s="2">
        <v>57</v>
      </c>
      <c r="Q2250" s="1">
        <f t="shared" si="211"/>
        <v>-1.4675284083631936</v>
      </c>
      <c r="R2250" s="1">
        <f t="shared" si="212"/>
        <v>0.23049446995234457</v>
      </c>
      <c r="S2250" s="1">
        <f t="shared" si="213"/>
        <v>0.18731857442745867</v>
      </c>
      <c r="T2250" s="1">
        <f t="shared" si="214"/>
        <v>0.8126814255725413</v>
      </c>
      <c r="U2250" s="1">
        <f t="shared" si="215"/>
        <v>-9.0079666251273061E-2</v>
      </c>
      <c r="V2250" s="10">
        <f t="shared" si="210"/>
        <v>1</v>
      </c>
      <c r="W2250" s="1"/>
      <c r="X2250" s="1"/>
      <c r="Y2250" s="10"/>
      <c r="Z2250" s="12"/>
      <c r="AA2250" s="8"/>
      <c r="AB2250" s="8"/>
      <c r="AC2250" s="8"/>
      <c r="AD2250" s="8"/>
      <c r="AE2250" s="8"/>
      <c r="AF2250" s="8"/>
      <c r="AG2250" s="8"/>
      <c r="AH2250" s="8"/>
      <c r="AI2250" s="8"/>
      <c r="AJ2250" s="8"/>
      <c r="AK2250" s="8"/>
      <c r="AL2250" s="8"/>
      <c r="AM2250" s="8"/>
      <c r="AN2250" s="8"/>
      <c r="AO2250" s="8"/>
      <c r="AP2250" s="8"/>
      <c r="AQ2250" s="8"/>
      <c r="AR2250" s="8"/>
      <c r="AS2250" s="8"/>
      <c r="AT2250" s="8"/>
      <c r="AU2250" s="8"/>
      <c r="AV2250" s="8"/>
      <c r="AW2250" s="8"/>
      <c r="AX2250" s="8"/>
      <c r="AY2250" s="8"/>
      <c r="AZ2250" s="8"/>
      <c r="BA2250" s="8"/>
      <c r="BB2250" s="8"/>
      <c r="BC2250" s="8"/>
      <c r="BD2250" s="8"/>
      <c r="BE2250" s="8"/>
      <c r="BF2250" s="8"/>
      <c r="BG2250" s="8"/>
      <c r="BH2250" s="8"/>
      <c r="BI2250" s="8"/>
    </row>
    <row r="2251" spans="1:61" ht="15" thickBot="1">
      <c r="A2251" s="2">
        <v>0</v>
      </c>
      <c r="B2251" s="2">
        <v>1</v>
      </c>
      <c r="C2251" s="2">
        <v>44</v>
      </c>
      <c r="D2251" s="2">
        <v>4</v>
      </c>
      <c r="E2251" s="2">
        <v>1</v>
      </c>
      <c r="F2251" s="2">
        <v>25</v>
      </c>
      <c r="G2251" s="2">
        <v>0</v>
      </c>
      <c r="H2251" s="2">
        <v>0</v>
      </c>
      <c r="I2251" s="2">
        <v>0</v>
      </c>
      <c r="J2251" s="2">
        <v>0</v>
      </c>
      <c r="K2251" s="2">
        <v>210</v>
      </c>
      <c r="L2251" s="2">
        <v>103</v>
      </c>
      <c r="M2251" s="2">
        <v>78</v>
      </c>
      <c r="N2251" s="2">
        <v>34.89</v>
      </c>
      <c r="O2251" s="2">
        <v>62</v>
      </c>
      <c r="P2251" s="2">
        <v>77</v>
      </c>
      <c r="Q2251" s="1">
        <f t="shared" si="211"/>
        <v>-2.3118587161168369</v>
      </c>
      <c r="R2251" s="1">
        <f t="shared" si="212"/>
        <v>9.9076924430565302E-2</v>
      </c>
      <c r="S2251" s="1">
        <f t="shared" si="213"/>
        <v>9.0145577828319265E-2</v>
      </c>
      <c r="T2251" s="1">
        <f t="shared" si="214"/>
        <v>0.90985442217168078</v>
      </c>
      <c r="U2251" s="1">
        <f t="shared" si="215"/>
        <v>-4.1028089772519039E-2</v>
      </c>
      <c r="V2251" s="10">
        <f t="shared" si="210"/>
        <v>0</v>
      </c>
      <c r="W2251" s="1"/>
      <c r="X2251" s="1"/>
      <c r="Y2251" s="10"/>
      <c r="Z2251" s="12"/>
      <c r="AA2251" s="8"/>
      <c r="AB2251" s="8"/>
      <c r="AC2251" s="8"/>
      <c r="AD2251" s="8"/>
      <c r="AE2251" s="8"/>
      <c r="AF2251" s="8"/>
      <c r="AG2251" s="8"/>
      <c r="AH2251" s="8"/>
      <c r="AI2251" s="8"/>
      <c r="AJ2251" s="8"/>
      <c r="AK2251" s="8"/>
      <c r="AL2251" s="8"/>
      <c r="AM2251" s="8"/>
      <c r="AN2251" s="8"/>
      <c r="AO2251" s="8"/>
      <c r="AP2251" s="8"/>
      <c r="AQ2251" s="8"/>
      <c r="AR2251" s="8"/>
      <c r="AS2251" s="8"/>
      <c r="AT2251" s="8"/>
      <c r="AU2251" s="8"/>
      <c r="AV2251" s="8"/>
      <c r="AW2251" s="8"/>
      <c r="AX2251" s="8"/>
      <c r="AY2251" s="8"/>
      <c r="AZ2251" s="8"/>
      <c r="BA2251" s="8"/>
      <c r="BB2251" s="8"/>
      <c r="BC2251" s="8"/>
      <c r="BD2251" s="8"/>
      <c r="BE2251" s="8"/>
      <c r="BF2251" s="8"/>
      <c r="BG2251" s="8"/>
      <c r="BH2251" s="8"/>
      <c r="BI2251" s="8"/>
    </row>
    <row r="2252" spans="1:61" ht="15" thickBot="1">
      <c r="A2252" s="2">
        <v>0</v>
      </c>
      <c r="B2252" s="2">
        <v>1</v>
      </c>
      <c r="C2252" s="2">
        <v>40</v>
      </c>
      <c r="D2252" s="2">
        <v>2</v>
      </c>
      <c r="E2252" s="2">
        <v>1</v>
      </c>
      <c r="F2252" s="2">
        <v>30</v>
      </c>
      <c r="G2252" s="2">
        <v>1</v>
      </c>
      <c r="H2252" s="2">
        <v>0</v>
      </c>
      <c r="I2252" s="2">
        <v>1</v>
      </c>
      <c r="J2252" s="2">
        <v>0</v>
      </c>
      <c r="K2252" s="2">
        <v>287</v>
      </c>
      <c r="L2252" s="2">
        <v>141</v>
      </c>
      <c r="M2252" s="2">
        <v>86</v>
      </c>
      <c r="N2252" s="2">
        <v>27.42</v>
      </c>
      <c r="O2252" s="2">
        <v>80</v>
      </c>
      <c r="P2252" s="2">
        <v>94</v>
      </c>
      <c r="Q2252" s="1">
        <f t="shared" si="211"/>
        <v>-1.2423494519973133</v>
      </c>
      <c r="R2252" s="1">
        <f t="shared" si="212"/>
        <v>0.28870512167464019</v>
      </c>
      <c r="S2252" s="1">
        <f t="shared" si="213"/>
        <v>0.22402729438948382</v>
      </c>
      <c r="T2252" s="1">
        <f t="shared" si="214"/>
        <v>0.77597270561051612</v>
      </c>
      <c r="U2252" s="1">
        <f t="shared" si="215"/>
        <v>-0.11015355452945672</v>
      </c>
      <c r="V2252" s="10">
        <f t="shared" si="210"/>
        <v>1</v>
      </c>
      <c r="W2252" s="1"/>
      <c r="X2252" s="1"/>
      <c r="Y2252" s="10"/>
      <c r="Z2252" s="12"/>
      <c r="AA2252" s="8"/>
      <c r="AB2252" s="8"/>
      <c r="AC2252" s="8"/>
      <c r="AD2252" s="8"/>
      <c r="AE2252" s="8"/>
      <c r="AF2252" s="8"/>
      <c r="AG2252" s="8"/>
      <c r="AH2252" s="8"/>
      <c r="AI2252" s="8"/>
      <c r="AJ2252" s="8"/>
      <c r="AK2252" s="8"/>
      <c r="AL2252" s="8"/>
      <c r="AM2252" s="8"/>
      <c r="AN2252" s="8"/>
      <c r="AO2252" s="8"/>
      <c r="AP2252" s="8"/>
      <c r="AQ2252" s="8"/>
      <c r="AR2252" s="8"/>
      <c r="AS2252" s="8"/>
      <c r="AT2252" s="8"/>
      <c r="AU2252" s="8"/>
      <c r="AV2252" s="8"/>
      <c r="AW2252" s="8"/>
      <c r="AX2252" s="8"/>
      <c r="AY2252" s="8"/>
      <c r="AZ2252" s="8"/>
      <c r="BA2252" s="8"/>
      <c r="BB2252" s="8"/>
      <c r="BC2252" s="8"/>
      <c r="BD2252" s="8"/>
      <c r="BE2252" s="8"/>
      <c r="BF2252" s="8"/>
      <c r="BG2252" s="8"/>
      <c r="BH2252" s="8"/>
      <c r="BI2252" s="8"/>
    </row>
    <row r="2253" spans="1:61" ht="15" thickBot="1">
      <c r="A2253" s="2">
        <v>0</v>
      </c>
      <c r="B2253" s="2">
        <v>0</v>
      </c>
      <c r="C2253" s="2">
        <v>39</v>
      </c>
      <c r="D2253" s="2">
        <v>1</v>
      </c>
      <c r="E2253" s="2">
        <v>0</v>
      </c>
      <c r="F2253" s="2">
        <v>0</v>
      </c>
      <c r="G2253" s="2">
        <v>0</v>
      </c>
      <c r="H2253" s="2">
        <v>0</v>
      </c>
      <c r="I2253" s="2">
        <v>0</v>
      </c>
      <c r="J2253" s="2">
        <v>0</v>
      </c>
      <c r="K2253" s="2">
        <v>205</v>
      </c>
      <c r="L2253" s="2">
        <v>139.5</v>
      </c>
      <c r="M2253" s="2">
        <v>87</v>
      </c>
      <c r="N2253" s="2">
        <v>20.7</v>
      </c>
      <c r="O2253" s="2">
        <v>67</v>
      </c>
      <c r="P2253" s="2">
        <v>85</v>
      </c>
      <c r="Q2253" s="1">
        <f t="shared" si="211"/>
        <v>-3.1074017112115824</v>
      </c>
      <c r="R2253" s="1">
        <f t="shared" si="212"/>
        <v>4.4716992185823895E-2</v>
      </c>
      <c r="S2253" s="1">
        <f t="shared" si="213"/>
        <v>4.280297202045516E-2</v>
      </c>
      <c r="T2253" s="1">
        <f t="shared" si="214"/>
        <v>0.95719702797954487</v>
      </c>
      <c r="U2253" s="1">
        <f t="shared" si="215"/>
        <v>-1.8998658506247119E-2</v>
      </c>
      <c r="V2253" s="10">
        <f t="shared" si="210"/>
        <v>0</v>
      </c>
      <c r="W2253" s="1"/>
      <c r="X2253" s="1"/>
      <c r="Y2253" s="10"/>
      <c r="Z2253" s="12"/>
      <c r="AA2253" s="8"/>
      <c r="AB2253" s="8"/>
      <c r="AC2253" s="8"/>
      <c r="AD2253" s="8"/>
      <c r="AE2253" s="8"/>
      <c r="AF2253" s="8"/>
      <c r="AG2253" s="8"/>
      <c r="AH2253" s="8"/>
      <c r="AI2253" s="8"/>
      <c r="AJ2253" s="8"/>
      <c r="AK2253" s="8"/>
      <c r="AL2253" s="8"/>
      <c r="AM2253" s="8"/>
      <c r="AN2253" s="8"/>
      <c r="AO2253" s="8"/>
      <c r="AP2253" s="8"/>
      <c r="AQ2253" s="8"/>
      <c r="AR2253" s="8"/>
      <c r="AS2253" s="8"/>
      <c r="AT2253" s="8"/>
      <c r="AU2253" s="8"/>
      <c r="AV2253" s="8"/>
      <c r="AW2253" s="8"/>
      <c r="AX2253" s="8"/>
      <c r="AY2253" s="8"/>
      <c r="AZ2253" s="8"/>
      <c r="BA2253" s="8"/>
      <c r="BB2253" s="8"/>
      <c r="BC2253" s="8"/>
      <c r="BD2253" s="8"/>
      <c r="BE2253" s="8"/>
      <c r="BF2253" s="8"/>
      <c r="BG2253" s="8"/>
      <c r="BH2253" s="8"/>
      <c r="BI2253" s="8"/>
    </row>
    <row r="2254" spans="1:61" ht="15" thickBot="1">
      <c r="A2254" s="2">
        <v>0</v>
      </c>
      <c r="B2254" s="2">
        <v>0</v>
      </c>
      <c r="C2254" s="2">
        <v>38</v>
      </c>
      <c r="D2254" s="2">
        <v>2</v>
      </c>
      <c r="E2254" s="2">
        <v>1</v>
      </c>
      <c r="F2254" s="2">
        <v>20</v>
      </c>
      <c r="G2254" s="2">
        <v>0</v>
      </c>
      <c r="H2254" s="2">
        <v>0</v>
      </c>
      <c r="I2254" s="2">
        <v>0</v>
      </c>
      <c r="J2254" s="2">
        <v>0</v>
      </c>
      <c r="K2254" s="2">
        <v>195</v>
      </c>
      <c r="L2254" s="2">
        <v>116</v>
      </c>
      <c r="M2254" s="2">
        <v>72</v>
      </c>
      <c r="N2254" s="2">
        <v>24.45</v>
      </c>
      <c r="O2254" s="2">
        <v>75</v>
      </c>
      <c r="P2254" s="2">
        <v>90</v>
      </c>
      <c r="Q2254" s="1">
        <f t="shared" si="211"/>
        <v>-3.0751109600554312</v>
      </c>
      <c r="R2254" s="1">
        <f t="shared" si="212"/>
        <v>4.6184503462290465E-2</v>
      </c>
      <c r="S2254" s="1">
        <f t="shared" si="213"/>
        <v>4.4145658160148017E-2</v>
      </c>
      <c r="T2254" s="1">
        <f t="shared" si="214"/>
        <v>0.95585434183985196</v>
      </c>
      <c r="U2254" s="1">
        <f t="shared" si="215"/>
        <v>-1.9608282781208936E-2</v>
      </c>
      <c r="V2254" s="10">
        <f t="shared" si="210"/>
        <v>0</v>
      </c>
      <c r="W2254" s="1"/>
      <c r="X2254" s="1"/>
      <c r="Y2254" s="10"/>
      <c r="Z2254" s="12"/>
      <c r="AA2254" s="8"/>
      <c r="AB2254" s="8"/>
      <c r="AC2254" s="8"/>
      <c r="AD2254" s="8"/>
      <c r="AE2254" s="8"/>
      <c r="AF2254" s="8"/>
      <c r="AG2254" s="8"/>
      <c r="AH2254" s="8"/>
      <c r="AI2254" s="8"/>
      <c r="AJ2254" s="8"/>
      <c r="AK2254" s="8"/>
      <c r="AL2254" s="8"/>
      <c r="AM2254" s="8"/>
      <c r="AN2254" s="8"/>
      <c r="AO2254" s="8"/>
      <c r="AP2254" s="8"/>
      <c r="AQ2254" s="8"/>
      <c r="AR2254" s="8"/>
      <c r="AS2254" s="8"/>
      <c r="AT2254" s="8"/>
      <c r="AU2254" s="8"/>
      <c r="AV2254" s="8"/>
      <c r="AW2254" s="8"/>
      <c r="AX2254" s="8"/>
      <c r="AY2254" s="8"/>
      <c r="AZ2254" s="8"/>
      <c r="BA2254" s="8"/>
      <c r="BB2254" s="8"/>
      <c r="BC2254" s="8"/>
      <c r="BD2254" s="8"/>
      <c r="BE2254" s="8"/>
      <c r="BF2254" s="8"/>
      <c r="BG2254" s="8"/>
      <c r="BH2254" s="8"/>
      <c r="BI2254" s="8"/>
    </row>
    <row r="2255" spans="1:61" ht="15" thickBot="1">
      <c r="A2255" s="2">
        <v>0</v>
      </c>
      <c r="B2255" s="2">
        <v>1</v>
      </c>
      <c r="C2255" s="2">
        <v>64</v>
      </c>
      <c r="D2255" s="2">
        <v>1</v>
      </c>
      <c r="E2255" s="2">
        <v>0</v>
      </c>
      <c r="F2255" s="2">
        <v>0</v>
      </c>
      <c r="G2255" s="2">
        <v>0</v>
      </c>
      <c r="H2255" s="2">
        <v>0</v>
      </c>
      <c r="I2255" s="2">
        <v>1</v>
      </c>
      <c r="J2255" s="2">
        <v>0</v>
      </c>
      <c r="K2255" s="2">
        <v>188</v>
      </c>
      <c r="L2255" s="2">
        <v>191</v>
      </c>
      <c r="M2255" s="2">
        <v>106</v>
      </c>
      <c r="N2255" s="2">
        <v>37.380000000000003</v>
      </c>
      <c r="O2255" s="2">
        <v>82</v>
      </c>
      <c r="P2255" s="2">
        <v>84</v>
      </c>
      <c r="Q2255" s="1">
        <f t="shared" si="211"/>
        <v>4.2558625524939941E-3</v>
      </c>
      <c r="R2255" s="1">
        <f t="shared" si="212"/>
        <v>1.0042649315964975</v>
      </c>
      <c r="S2255" s="1">
        <f t="shared" si="213"/>
        <v>0.50106396403221509</v>
      </c>
      <c r="T2255" s="1">
        <f t="shared" si="214"/>
        <v>0.49893603596778491</v>
      </c>
      <c r="U2255" s="1">
        <f t="shared" si="215"/>
        <v>-0.30195512773696209</v>
      </c>
      <c r="V2255" s="10">
        <f t="shared" si="210"/>
        <v>1</v>
      </c>
      <c r="W2255" s="1"/>
      <c r="X2255" s="1"/>
      <c r="Y2255" s="10"/>
      <c r="Z2255" s="12"/>
      <c r="AA2255" s="8"/>
      <c r="AB2255" s="8"/>
      <c r="AC2255" s="8"/>
      <c r="AD2255" s="8"/>
      <c r="AE2255" s="8"/>
      <c r="AF2255" s="8"/>
      <c r="AG2255" s="8"/>
      <c r="AH2255" s="8"/>
      <c r="AI2255" s="8"/>
      <c r="AJ2255" s="8"/>
      <c r="AK2255" s="8"/>
      <c r="AL2255" s="8"/>
      <c r="AM2255" s="8"/>
      <c r="AN2255" s="8"/>
      <c r="AO2255" s="8"/>
      <c r="AP2255" s="8"/>
      <c r="AQ2255" s="8"/>
      <c r="AR2255" s="8"/>
      <c r="AS2255" s="8"/>
      <c r="AT2255" s="8"/>
      <c r="AU2255" s="8"/>
      <c r="AV2255" s="8"/>
      <c r="AW2255" s="8"/>
      <c r="AX2255" s="8"/>
      <c r="AY2255" s="8"/>
      <c r="AZ2255" s="8"/>
      <c r="BA2255" s="8"/>
      <c r="BB2255" s="8"/>
      <c r="BC2255" s="8"/>
      <c r="BD2255" s="8"/>
      <c r="BE2255" s="8"/>
      <c r="BF2255" s="8"/>
      <c r="BG2255" s="8"/>
      <c r="BH2255" s="8"/>
      <c r="BI2255" s="8"/>
    </row>
    <row r="2256" spans="1:61" ht="15" thickBot="1">
      <c r="A2256" s="2">
        <v>0</v>
      </c>
      <c r="B2256" s="2">
        <v>1</v>
      </c>
      <c r="C2256" s="2">
        <v>44</v>
      </c>
      <c r="D2256" s="2">
        <v>2</v>
      </c>
      <c r="E2256" s="2">
        <v>1</v>
      </c>
      <c r="F2256" s="2">
        <v>30</v>
      </c>
      <c r="G2256" s="2">
        <v>0</v>
      </c>
      <c r="H2256" s="2">
        <v>0</v>
      </c>
      <c r="I2256" s="2">
        <v>0</v>
      </c>
      <c r="J2256" s="2">
        <v>0</v>
      </c>
      <c r="K2256" s="2">
        <v>240</v>
      </c>
      <c r="L2256" s="2">
        <v>134</v>
      </c>
      <c r="M2256" s="2">
        <v>88</v>
      </c>
      <c r="N2256" s="2">
        <v>31.62</v>
      </c>
      <c r="O2256" s="2">
        <v>70</v>
      </c>
      <c r="P2256" s="2">
        <v>61</v>
      </c>
      <c r="Q2256" s="1">
        <f t="shared" si="211"/>
        <v>-1.7872050077080059</v>
      </c>
      <c r="R2256" s="1">
        <f t="shared" si="212"/>
        <v>0.16742747480724765</v>
      </c>
      <c r="S2256" s="1">
        <f t="shared" si="213"/>
        <v>0.14341573966716123</v>
      </c>
      <c r="T2256" s="1">
        <f t="shared" si="214"/>
        <v>0.85658426033283874</v>
      </c>
      <c r="U2256" s="1">
        <f t="shared" si="215"/>
        <v>-6.7229909992446199E-2</v>
      </c>
      <c r="V2256" s="10">
        <f t="shared" si="210"/>
        <v>1</v>
      </c>
      <c r="W2256" s="1"/>
      <c r="X2256" s="1"/>
      <c r="Y2256" s="10"/>
      <c r="Z2256" s="12"/>
      <c r="AA2256" s="8"/>
      <c r="AB2256" s="8"/>
      <c r="AC2256" s="8"/>
      <c r="AD2256" s="8"/>
      <c r="AE2256" s="8"/>
      <c r="AF2256" s="8"/>
      <c r="AG2256" s="8"/>
      <c r="AH2256" s="8"/>
      <c r="AI2256" s="8"/>
      <c r="AJ2256" s="8"/>
      <c r="AK2256" s="8"/>
      <c r="AL2256" s="8"/>
      <c r="AM2256" s="8"/>
      <c r="AN2256" s="8"/>
      <c r="AO2256" s="8"/>
      <c r="AP2256" s="8"/>
      <c r="AQ2256" s="8"/>
      <c r="AR2256" s="8"/>
      <c r="AS2256" s="8"/>
      <c r="AT2256" s="8"/>
      <c r="AU2256" s="8"/>
      <c r="AV2256" s="8"/>
      <c r="AW2256" s="8"/>
      <c r="AX2256" s="8"/>
      <c r="AY2256" s="8"/>
      <c r="AZ2256" s="8"/>
      <c r="BA2256" s="8"/>
      <c r="BB2256" s="8"/>
      <c r="BC2256" s="8"/>
      <c r="BD2256" s="8"/>
      <c r="BE2256" s="8"/>
      <c r="BF2256" s="8"/>
      <c r="BG2256" s="8"/>
      <c r="BH2256" s="8"/>
      <c r="BI2256" s="8"/>
    </row>
    <row r="2257" spans="1:61" ht="15" thickBot="1">
      <c r="A2257" s="2">
        <v>0</v>
      </c>
      <c r="B2257" s="2">
        <v>1</v>
      </c>
      <c r="C2257" s="2">
        <v>53</v>
      </c>
      <c r="D2257" s="2">
        <v>4</v>
      </c>
      <c r="E2257" s="2">
        <v>0</v>
      </c>
      <c r="F2257" s="2">
        <v>0</v>
      </c>
      <c r="G2257" s="2">
        <v>0</v>
      </c>
      <c r="H2257" s="2">
        <v>0</v>
      </c>
      <c r="I2257" s="2">
        <v>0</v>
      </c>
      <c r="J2257" s="2">
        <v>0</v>
      </c>
      <c r="K2257" s="2">
        <v>241</v>
      </c>
      <c r="L2257" s="2">
        <v>113</v>
      </c>
      <c r="M2257" s="2">
        <v>84</v>
      </c>
      <c r="N2257" s="2">
        <v>28.27</v>
      </c>
      <c r="O2257" s="2">
        <v>62</v>
      </c>
      <c r="P2257" s="2">
        <v>73</v>
      </c>
      <c r="Q2257" s="1">
        <f t="shared" si="211"/>
        <v>-2.1317764535689028</v>
      </c>
      <c r="R2257" s="1">
        <f t="shared" si="212"/>
        <v>0.11862637231925056</v>
      </c>
      <c r="S2257" s="1">
        <f t="shared" si="213"/>
        <v>0.10604646489184966</v>
      </c>
      <c r="T2257" s="1">
        <f t="shared" si="214"/>
        <v>0.89395353510815034</v>
      </c>
      <c r="U2257" s="1">
        <f t="shared" si="215"/>
        <v>-4.868505387808178E-2</v>
      </c>
      <c r="V2257" s="10">
        <f t="shared" si="210"/>
        <v>1</v>
      </c>
      <c r="W2257" s="1"/>
      <c r="X2257" s="1"/>
      <c r="Y2257" s="10"/>
      <c r="Z2257" s="12"/>
      <c r="AA2257" s="8"/>
      <c r="AB2257" s="8"/>
      <c r="AC2257" s="8"/>
      <c r="AD2257" s="8"/>
      <c r="AE2257" s="8"/>
      <c r="AF2257" s="8"/>
      <c r="AG2257" s="8"/>
      <c r="AH2257" s="8"/>
      <c r="AI2257" s="8"/>
      <c r="AJ2257" s="8"/>
      <c r="AK2257" s="8"/>
      <c r="AL2257" s="8"/>
      <c r="AM2257" s="8"/>
      <c r="AN2257" s="8"/>
      <c r="AO2257" s="8"/>
      <c r="AP2257" s="8"/>
      <c r="AQ2257" s="8"/>
      <c r="AR2257" s="8"/>
      <c r="AS2257" s="8"/>
      <c r="AT2257" s="8"/>
      <c r="AU2257" s="8"/>
      <c r="AV2257" s="8"/>
      <c r="AW2257" s="8"/>
      <c r="AX2257" s="8"/>
      <c r="AY2257" s="8"/>
      <c r="AZ2257" s="8"/>
      <c r="BA2257" s="8"/>
      <c r="BB2257" s="8"/>
      <c r="BC2257" s="8"/>
      <c r="BD2257" s="8"/>
      <c r="BE2257" s="8"/>
      <c r="BF2257" s="8"/>
      <c r="BG2257" s="8"/>
      <c r="BH2257" s="8"/>
      <c r="BI2257" s="8"/>
    </row>
    <row r="2258" spans="1:61" ht="15" thickBot="1">
      <c r="A2258" s="2">
        <v>0</v>
      </c>
      <c r="B2258" s="2">
        <v>0</v>
      </c>
      <c r="C2258" s="2">
        <v>43</v>
      </c>
      <c r="D2258" s="2">
        <v>2</v>
      </c>
      <c r="E2258" s="2">
        <v>0</v>
      </c>
      <c r="F2258" s="2">
        <v>0</v>
      </c>
      <c r="G2258" s="2">
        <v>0</v>
      </c>
      <c r="H2258" s="2">
        <v>0</v>
      </c>
      <c r="I2258" s="2">
        <v>0</v>
      </c>
      <c r="J2258" s="2">
        <v>0</v>
      </c>
      <c r="K2258" s="2">
        <v>308</v>
      </c>
      <c r="L2258" s="2">
        <v>110</v>
      </c>
      <c r="M2258" s="2">
        <v>70</v>
      </c>
      <c r="N2258" s="2">
        <v>24.83</v>
      </c>
      <c r="O2258" s="2">
        <v>55</v>
      </c>
      <c r="P2258" s="2">
        <v>83</v>
      </c>
      <c r="Q2258" s="1">
        <f t="shared" si="211"/>
        <v>-2.9928243338997484</v>
      </c>
      <c r="R2258" s="1">
        <f t="shared" si="212"/>
        <v>5.0145608590602554E-2</v>
      </c>
      <c r="S2258" s="1">
        <f t="shared" si="213"/>
        <v>4.7751100590615082E-2</v>
      </c>
      <c r="T2258" s="1">
        <f t="shared" si="214"/>
        <v>0.95224889940938495</v>
      </c>
      <c r="U2258" s="1">
        <f t="shared" si="215"/>
        <v>-2.1249520615776649E-2</v>
      </c>
      <c r="V2258" s="10">
        <f t="shared" si="210"/>
        <v>0</v>
      </c>
      <c r="W2258" s="1"/>
      <c r="X2258" s="1"/>
      <c r="Y2258" s="10"/>
      <c r="Z2258" s="12"/>
      <c r="AA2258" s="8"/>
      <c r="AB2258" s="8"/>
      <c r="AC2258" s="8"/>
      <c r="AD2258" s="8"/>
      <c r="AE2258" s="8"/>
      <c r="AF2258" s="8"/>
      <c r="AG2258" s="8"/>
      <c r="AH2258" s="8"/>
      <c r="AI2258" s="8"/>
      <c r="AJ2258" s="8"/>
      <c r="AK2258" s="8"/>
      <c r="AL2258" s="8"/>
      <c r="AM2258" s="8"/>
      <c r="AN2258" s="8"/>
      <c r="AO2258" s="8"/>
      <c r="AP2258" s="8"/>
      <c r="AQ2258" s="8"/>
      <c r="AR2258" s="8"/>
      <c r="AS2258" s="8"/>
      <c r="AT2258" s="8"/>
      <c r="AU2258" s="8"/>
      <c r="AV2258" s="8"/>
      <c r="AW2258" s="8"/>
      <c r="AX2258" s="8"/>
      <c r="AY2258" s="8"/>
      <c r="AZ2258" s="8"/>
      <c r="BA2258" s="8"/>
      <c r="BB2258" s="8"/>
      <c r="BC2258" s="8"/>
      <c r="BD2258" s="8"/>
      <c r="BE2258" s="8"/>
      <c r="BF2258" s="8"/>
      <c r="BG2258" s="8"/>
      <c r="BH2258" s="8"/>
      <c r="BI2258" s="8"/>
    </row>
    <row r="2259" spans="1:61" ht="15" thickBot="1">
      <c r="A2259" s="2">
        <v>0</v>
      </c>
      <c r="B2259" s="2">
        <v>0</v>
      </c>
      <c r="C2259" s="2">
        <v>53</v>
      </c>
      <c r="D2259" s="2">
        <v>2</v>
      </c>
      <c r="E2259" s="2">
        <v>0</v>
      </c>
      <c r="F2259" s="2">
        <v>0</v>
      </c>
      <c r="G2259" s="2">
        <v>0</v>
      </c>
      <c r="H2259" s="2">
        <v>0</v>
      </c>
      <c r="I2259" s="2">
        <v>0</v>
      </c>
      <c r="J2259" s="2">
        <v>0</v>
      </c>
      <c r="K2259" s="2">
        <v>213</v>
      </c>
      <c r="L2259" s="2">
        <v>133</v>
      </c>
      <c r="M2259" s="2">
        <v>89</v>
      </c>
      <c r="N2259" s="2">
        <v>17.89</v>
      </c>
      <c r="O2259" s="2">
        <v>75</v>
      </c>
      <c r="P2259" s="2">
        <v>73</v>
      </c>
      <c r="Q2259" s="1">
        <f t="shared" si="211"/>
        <v>-2.4855232676569283</v>
      </c>
      <c r="R2259" s="1">
        <f t="shared" si="212"/>
        <v>8.3281964350066781E-2</v>
      </c>
      <c r="S2259" s="1">
        <f t="shared" si="213"/>
        <v>7.6879304826267633E-2</v>
      </c>
      <c r="T2259" s="1">
        <f t="shared" si="214"/>
        <v>0.92312069517373241</v>
      </c>
      <c r="U2259" s="1">
        <f t="shared" si="215"/>
        <v>-3.4741512602366902E-2</v>
      </c>
      <c r="V2259" s="10">
        <f t="shared" si="210"/>
        <v>0</v>
      </c>
      <c r="W2259" s="1"/>
      <c r="X2259" s="1"/>
      <c r="Y2259" s="10"/>
      <c r="Z2259" s="12"/>
      <c r="AA2259" s="8"/>
      <c r="AB2259" s="8"/>
      <c r="AC2259" s="8"/>
      <c r="AD2259" s="8"/>
      <c r="AE2259" s="8"/>
      <c r="AF2259" s="8"/>
      <c r="AG2259" s="8"/>
      <c r="AH2259" s="8"/>
      <c r="AI2259" s="8"/>
      <c r="AJ2259" s="8"/>
      <c r="AK2259" s="8"/>
      <c r="AL2259" s="8"/>
      <c r="AM2259" s="8"/>
      <c r="AN2259" s="8"/>
      <c r="AO2259" s="8"/>
      <c r="AP2259" s="8"/>
      <c r="AQ2259" s="8"/>
      <c r="AR2259" s="8"/>
      <c r="AS2259" s="8"/>
      <c r="AT2259" s="8"/>
      <c r="AU2259" s="8"/>
      <c r="AV2259" s="8"/>
      <c r="AW2259" s="8"/>
      <c r="AX2259" s="8"/>
      <c r="AY2259" s="8"/>
      <c r="AZ2259" s="8"/>
      <c r="BA2259" s="8"/>
      <c r="BB2259" s="8"/>
      <c r="BC2259" s="8"/>
      <c r="BD2259" s="8"/>
      <c r="BE2259" s="8"/>
      <c r="BF2259" s="8"/>
      <c r="BG2259" s="8"/>
      <c r="BH2259" s="8"/>
      <c r="BI2259" s="8"/>
    </row>
    <row r="2260" spans="1:61" ht="15" thickBot="1">
      <c r="A2260" s="2">
        <v>1</v>
      </c>
      <c r="B2260" s="2">
        <v>0</v>
      </c>
      <c r="C2260" s="2">
        <v>60</v>
      </c>
      <c r="D2260" s="2">
        <v>3</v>
      </c>
      <c r="E2260" s="2">
        <v>0</v>
      </c>
      <c r="F2260" s="2">
        <v>0</v>
      </c>
      <c r="G2260" s="2">
        <v>0</v>
      </c>
      <c r="H2260" s="2">
        <v>0</v>
      </c>
      <c r="I2260" s="2">
        <v>1</v>
      </c>
      <c r="J2260" s="2">
        <v>0</v>
      </c>
      <c r="K2260" s="2">
        <v>232</v>
      </c>
      <c r="L2260" s="2">
        <v>152.5</v>
      </c>
      <c r="M2260" s="2">
        <v>85</v>
      </c>
      <c r="N2260" s="2">
        <v>23.03</v>
      </c>
      <c r="O2260" s="2">
        <v>85</v>
      </c>
      <c r="P2260" s="2">
        <v>123</v>
      </c>
      <c r="Q2260" s="1">
        <f t="shared" si="211"/>
        <v>-1.1307140848813333</v>
      </c>
      <c r="R2260" s="1">
        <f t="shared" si="212"/>
        <v>0.3228026655981831</v>
      </c>
      <c r="S2260" s="1">
        <f t="shared" si="213"/>
        <v>0.24402934314636332</v>
      </c>
      <c r="T2260" s="1">
        <f t="shared" si="214"/>
        <v>0.24402934314636332</v>
      </c>
      <c r="U2260" s="1">
        <f t="shared" si="215"/>
        <v>-0.61255794906968986</v>
      </c>
      <c r="V2260" s="10">
        <f t="shared" si="210"/>
        <v>1</v>
      </c>
      <c r="W2260" s="1"/>
      <c r="X2260" s="1"/>
      <c r="Y2260" s="10"/>
      <c r="Z2260" s="12"/>
      <c r="AA2260" s="8"/>
      <c r="AB2260" s="8"/>
      <c r="AC2260" s="8"/>
      <c r="AD2260" s="8"/>
      <c r="AE2260" s="8"/>
      <c r="AF2260" s="8"/>
      <c r="AG2260" s="8"/>
      <c r="AH2260" s="8"/>
      <c r="AI2260" s="8"/>
      <c r="AJ2260" s="8"/>
      <c r="AK2260" s="8"/>
      <c r="AL2260" s="8"/>
      <c r="AM2260" s="8"/>
      <c r="AN2260" s="8"/>
      <c r="AO2260" s="8"/>
      <c r="AP2260" s="8"/>
      <c r="AQ2260" s="8"/>
      <c r="AR2260" s="8"/>
      <c r="AS2260" s="8"/>
      <c r="AT2260" s="8"/>
      <c r="AU2260" s="8"/>
      <c r="AV2260" s="8"/>
      <c r="AW2260" s="8"/>
      <c r="AX2260" s="8"/>
      <c r="AY2260" s="8"/>
      <c r="AZ2260" s="8"/>
      <c r="BA2260" s="8"/>
      <c r="BB2260" s="8"/>
      <c r="BC2260" s="8"/>
      <c r="BD2260" s="8"/>
      <c r="BE2260" s="8"/>
      <c r="BF2260" s="8"/>
      <c r="BG2260" s="8"/>
      <c r="BH2260" s="8"/>
      <c r="BI2260" s="8"/>
    </row>
    <row r="2261" spans="1:61" ht="15" thickBot="1">
      <c r="A2261" s="2">
        <v>0</v>
      </c>
      <c r="B2261" s="2">
        <v>0</v>
      </c>
      <c r="C2261" s="2">
        <v>48</v>
      </c>
      <c r="D2261" s="2">
        <v>1</v>
      </c>
      <c r="E2261" s="2">
        <v>0</v>
      </c>
      <c r="F2261" s="2">
        <v>0</v>
      </c>
      <c r="G2261" s="2">
        <v>0</v>
      </c>
      <c r="H2261" s="2">
        <v>0</v>
      </c>
      <c r="I2261" s="2">
        <v>0</v>
      </c>
      <c r="J2261" s="2">
        <v>0</v>
      </c>
      <c r="K2261" s="2">
        <v>225</v>
      </c>
      <c r="L2261" s="2">
        <v>132</v>
      </c>
      <c r="M2261" s="2">
        <v>80</v>
      </c>
      <c r="N2261" s="2">
        <v>21.35</v>
      </c>
      <c r="O2261" s="2">
        <v>60</v>
      </c>
      <c r="P2261" s="2">
        <v>74</v>
      </c>
      <c r="Q2261" s="1">
        <f t="shared" si="211"/>
        <v>-2.6273239730296023</v>
      </c>
      <c r="R2261" s="1">
        <f t="shared" si="212"/>
        <v>7.2271604459337974E-2</v>
      </c>
      <c r="S2261" s="1">
        <f t="shared" si="213"/>
        <v>6.7400464731861343E-2</v>
      </c>
      <c r="T2261" s="1">
        <f t="shared" si="214"/>
        <v>0.93259953526813866</v>
      </c>
      <c r="U2261" s="1">
        <f t="shared" si="215"/>
        <v>-3.0304805298568594E-2</v>
      </c>
      <c r="V2261" s="10">
        <f t="shared" si="210"/>
        <v>0</v>
      </c>
      <c r="W2261" s="1"/>
      <c r="X2261" s="1"/>
      <c r="Y2261" s="10"/>
      <c r="Z2261" s="12"/>
      <c r="AA2261" s="8"/>
      <c r="AB2261" s="8"/>
      <c r="AC2261" s="8"/>
      <c r="AD2261" s="8"/>
      <c r="AE2261" s="8"/>
      <c r="AF2261" s="8"/>
      <c r="AG2261" s="8"/>
      <c r="AH2261" s="8"/>
      <c r="AI2261" s="8"/>
      <c r="AJ2261" s="8"/>
      <c r="AK2261" s="8"/>
      <c r="AL2261" s="8"/>
      <c r="AM2261" s="8"/>
      <c r="AN2261" s="8"/>
      <c r="AO2261" s="8"/>
      <c r="AP2261" s="8"/>
      <c r="AQ2261" s="8"/>
      <c r="AR2261" s="8"/>
      <c r="AS2261" s="8"/>
      <c r="AT2261" s="8"/>
      <c r="AU2261" s="8"/>
      <c r="AV2261" s="8"/>
      <c r="AW2261" s="8"/>
      <c r="AX2261" s="8"/>
      <c r="AY2261" s="8"/>
      <c r="AZ2261" s="8"/>
      <c r="BA2261" s="8"/>
      <c r="BB2261" s="8"/>
      <c r="BC2261" s="8"/>
      <c r="BD2261" s="8"/>
      <c r="BE2261" s="8"/>
      <c r="BF2261" s="8"/>
      <c r="BG2261" s="8"/>
      <c r="BH2261" s="8"/>
      <c r="BI2261" s="8"/>
    </row>
    <row r="2262" spans="1:61" ht="15" thickBot="1">
      <c r="A2262" s="2">
        <v>0</v>
      </c>
      <c r="B2262" s="2">
        <v>0</v>
      </c>
      <c r="C2262" s="2">
        <v>50</v>
      </c>
      <c r="D2262" s="2">
        <v>1</v>
      </c>
      <c r="E2262" s="2">
        <v>0</v>
      </c>
      <c r="F2262" s="2">
        <v>0</v>
      </c>
      <c r="G2262" s="2">
        <v>0</v>
      </c>
      <c r="H2262" s="2">
        <v>0</v>
      </c>
      <c r="I2262" s="2">
        <v>1</v>
      </c>
      <c r="J2262" s="2">
        <v>0</v>
      </c>
      <c r="K2262" s="2">
        <v>312</v>
      </c>
      <c r="L2262" s="2">
        <v>165</v>
      </c>
      <c r="M2262" s="2">
        <v>90</v>
      </c>
      <c r="N2262" s="2">
        <v>30.47</v>
      </c>
      <c r="O2262" s="2">
        <v>72</v>
      </c>
      <c r="P2262" s="2">
        <v>83</v>
      </c>
      <c r="Q2262" s="1">
        <f t="shared" si="211"/>
        <v>-1.5094460009114004</v>
      </c>
      <c r="R2262" s="1">
        <f t="shared" si="212"/>
        <v>0.22103239579238323</v>
      </c>
      <c r="S2262" s="1">
        <f t="shared" si="213"/>
        <v>0.18102091030020978</v>
      </c>
      <c r="T2262" s="1">
        <f t="shared" si="214"/>
        <v>0.81897908969979016</v>
      </c>
      <c r="U2262" s="1">
        <f t="shared" si="215"/>
        <v>-8.6727186571604414E-2</v>
      </c>
      <c r="V2262" s="10">
        <f t="shared" si="210"/>
        <v>1</v>
      </c>
      <c r="W2262" s="1"/>
      <c r="X2262" s="1"/>
      <c r="Y2262" s="10"/>
      <c r="Z2262" s="12"/>
      <c r="AA2262" s="8"/>
      <c r="AB2262" s="8"/>
      <c r="AC2262" s="8"/>
      <c r="AD2262" s="8"/>
      <c r="AE2262" s="8"/>
      <c r="AF2262" s="8"/>
      <c r="AG2262" s="8"/>
      <c r="AH2262" s="8"/>
      <c r="AI2262" s="8"/>
      <c r="AJ2262" s="8"/>
      <c r="AK2262" s="8"/>
      <c r="AL2262" s="8"/>
      <c r="AM2262" s="8"/>
      <c r="AN2262" s="8"/>
      <c r="AO2262" s="8"/>
      <c r="AP2262" s="8"/>
      <c r="AQ2262" s="8"/>
      <c r="AR2262" s="8"/>
      <c r="AS2262" s="8"/>
      <c r="AT2262" s="8"/>
      <c r="AU2262" s="8"/>
      <c r="AV2262" s="8"/>
      <c r="AW2262" s="8"/>
      <c r="AX2262" s="8"/>
      <c r="AY2262" s="8"/>
      <c r="AZ2262" s="8"/>
      <c r="BA2262" s="8"/>
      <c r="BB2262" s="8"/>
      <c r="BC2262" s="8"/>
      <c r="BD2262" s="8"/>
      <c r="BE2262" s="8"/>
      <c r="BF2262" s="8"/>
      <c r="BG2262" s="8"/>
      <c r="BH2262" s="8"/>
      <c r="BI2262" s="8"/>
    </row>
    <row r="2263" spans="1:61" ht="15" thickBot="1">
      <c r="A2263" s="2">
        <v>0</v>
      </c>
      <c r="B2263" s="2">
        <v>0</v>
      </c>
      <c r="C2263" s="2">
        <v>45</v>
      </c>
      <c r="D2263" s="2">
        <v>2</v>
      </c>
      <c r="E2263" s="2">
        <v>1</v>
      </c>
      <c r="F2263" s="2">
        <v>20</v>
      </c>
      <c r="G2263" s="2">
        <v>0</v>
      </c>
      <c r="H2263" s="2">
        <v>0</v>
      </c>
      <c r="I2263" s="2">
        <v>0</v>
      </c>
      <c r="J2263" s="2">
        <v>0</v>
      </c>
      <c r="K2263" s="2">
        <v>280</v>
      </c>
      <c r="L2263" s="2">
        <v>116</v>
      </c>
      <c r="M2263" s="2">
        <v>69</v>
      </c>
      <c r="N2263" s="2">
        <v>26.45</v>
      </c>
      <c r="O2263" s="2">
        <v>99</v>
      </c>
      <c r="P2263" s="2">
        <v>92</v>
      </c>
      <c r="Q2263" s="1">
        <f t="shared" si="211"/>
        <v>-2.4726727797537098</v>
      </c>
      <c r="R2263" s="1">
        <f t="shared" si="212"/>
        <v>8.4359084160573472E-2</v>
      </c>
      <c r="S2263" s="1">
        <f t="shared" si="213"/>
        <v>7.7796262689012949E-2</v>
      </c>
      <c r="T2263" s="1">
        <f t="shared" si="214"/>
        <v>0.92220373731098704</v>
      </c>
      <c r="U2263" s="1">
        <f t="shared" si="215"/>
        <v>-3.5173122096821649E-2</v>
      </c>
      <c r="V2263" s="10">
        <f t="shared" si="210"/>
        <v>0</v>
      </c>
      <c r="W2263" s="1"/>
      <c r="X2263" s="1"/>
      <c r="Y2263" s="10"/>
      <c r="Z2263" s="12"/>
      <c r="AA2263" s="8"/>
      <c r="AB2263" s="8"/>
      <c r="AC2263" s="8"/>
      <c r="AD2263" s="8"/>
      <c r="AE2263" s="8"/>
      <c r="AF2263" s="8"/>
      <c r="AG2263" s="8"/>
      <c r="AH2263" s="8"/>
      <c r="AI2263" s="8"/>
      <c r="AJ2263" s="8"/>
      <c r="AK2263" s="8"/>
      <c r="AL2263" s="8"/>
      <c r="AM2263" s="8"/>
      <c r="AN2263" s="8"/>
      <c r="AO2263" s="8"/>
      <c r="AP2263" s="8"/>
      <c r="AQ2263" s="8"/>
      <c r="AR2263" s="8"/>
      <c r="AS2263" s="8"/>
      <c r="AT2263" s="8"/>
      <c r="AU2263" s="8"/>
      <c r="AV2263" s="8"/>
      <c r="AW2263" s="8"/>
      <c r="AX2263" s="8"/>
      <c r="AY2263" s="8"/>
      <c r="AZ2263" s="8"/>
      <c r="BA2263" s="8"/>
      <c r="BB2263" s="8"/>
      <c r="BC2263" s="8"/>
      <c r="BD2263" s="8"/>
      <c r="BE2263" s="8"/>
      <c r="BF2263" s="8"/>
      <c r="BG2263" s="8"/>
      <c r="BH2263" s="8"/>
      <c r="BI2263" s="8"/>
    </row>
    <row r="2264" spans="1:61" ht="15" thickBot="1">
      <c r="A2264" s="2">
        <v>0</v>
      </c>
      <c r="B2264" s="2">
        <v>0</v>
      </c>
      <c r="C2264" s="2">
        <v>56</v>
      </c>
      <c r="D2264" s="2">
        <v>2</v>
      </c>
      <c r="E2264" s="2">
        <v>1</v>
      </c>
      <c r="F2264" s="2">
        <v>30</v>
      </c>
      <c r="G2264" s="2">
        <v>0</v>
      </c>
      <c r="H2264" s="2">
        <v>0</v>
      </c>
      <c r="I2264" s="2">
        <v>0</v>
      </c>
      <c r="J2264" s="2">
        <v>0</v>
      </c>
      <c r="K2264" s="2">
        <v>288</v>
      </c>
      <c r="L2264" s="2">
        <v>123</v>
      </c>
      <c r="M2264" s="2">
        <v>70</v>
      </c>
      <c r="N2264" s="2">
        <v>18.62</v>
      </c>
      <c r="O2264" s="2">
        <v>72</v>
      </c>
      <c r="P2264" s="2">
        <v>96</v>
      </c>
      <c r="Q2264" s="1">
        <f t="shared" si="211"/>
        <v>-1.4105957311381516</v>
      </c>
      <c r="R2264" s="1">
        <f t="shared" si="212"/>
        <v>0.24399788271157755</v>
      </c>
      <c r="S2264" s="1">
        <f t="shared" si="213"/>
        <v>0.19614011092987427</v>
      </c>
      <c r="T2264" s="1">
        <f t="shared" si="214"/>
        <v>0.80385988907012573</v>
      </c>
      <c r="U2264" s="1">
        <f t="shared" si="215"/>
        <v>-9.4819641184815173E-2</v>
      </c>
      <c r="V2264" s="10">
        <f t="shared" si="210"/>
        <v>1</v>
      </c>
      <c r="W2264" s="1"/>
      <c r="X2264" s="1"/>
      <c r="Y2264" s="10"/>
      <c r="Z2264" s="12"/>
      <c r="AA2264" s="8"/>
      <c r="AB2264" s="8"/>
      <c r="AC2264" s="8"/>
      <c r="AD2264" s="8"/>
      <c r="AE2264" s="8"/>
      <c r="AF2264" s="8"/>
      <c r="AG2264" s="8"/>
      <c r="AH2264" s="8"/>
      <c r="AI2264" s="8"/>
      <c r="AJ2264" s="8"/>
      <c r="AK2264" s="8"/>
      <c r="AL2264" s="8"/>
      <c r="AM2264" s="8"/>
      <c r="AN2264" s="8"/>
      <c r="AO2264" s="8"/>
      <c r="AP2264" s="8"/>
      <c r="AQ2264" s="8"/>
      <c r="AR2264" s="8"/>
      <c r="AS2264" s="8"/>
      <c r="AT2264" s="8"/>
      <c r="AU2264" s="8"/>
      <c r="AV2264" s="8"/>
      <c r="AW2264" s="8"/>
      <c r="AX2264" s="8"/>
      <c r="AY2264" s="8"/>
      <c r="AZ2264" s="8"/>
      <c r="BA2264" s="8"/>
      <c r="BB2264" s="8"/>
      <c r="BC2264" s="8"/>
      <c r="BD2264" s="8"/>
      <c r="BE2264" s="8"/>
      <c r="BF2264" s="8"/>
      <c r="BG2264" s="8"/>
      <c r="BH2264" s="8"/>
      <c r="BI2264" s="8"/>
    </row>
    <row r="2265" spans="1:61" ht="15" thickBot="1">
      <c r="A2265" s="2">
        <v>0</v>
      </c>
      <c r="B2265" s="2">
        <v>1</v>
      </c>
      <c r="C2265" s="2">
        <v>61</v>
      </c>
      <c r="D2265" s="2">
        <v>1</v>
      </c>
      <c r="E2265" s="2">
        <v>1</v>
      </c>
      <c r="F2265" s="2">
        <v>5</v>
      </c>
      <c r="G2265" s="2">
        <v>0</v>
      </c>
      <c r="H2265" s="2">
        <v>0</v>
      </c>
      <c r="I2265" s="2">
        <v>0</v>
      </c>
      <c r="J2265" s="2">
        <v>0</v>
      </c>
      <c r="K2265" s="2">
        <v>222</v>
      </c>
      <c r="L2265" s="2">
        <v>139</v>
      </c>
      <c r="M2265" s="2">
        <v>67</v>
      </c>
      <c r="N2265" s="2">
        <v>22.01</v>
      </c>
      <c r="O2265" s="2">
        <v>92</v>
      </c>
      <c r="P2265" s="2">
        <v>72</v>
      </c>
      <c r="Q2265" s="1">
        <f t="shared" si="211"/>
        <v>-1.0422369435122958</v>
      </c>
      <c r="R2265" s="1">
        <f t="shared" si="212"/>
        <v>0.35266490747087076</v>
      </c>
      <c r="S2265" s="1">
        <f t="shared" si="213"/>
        <v>0.26071860482450293</v>
      </c>
      <c r="T2265" s="1">
        <f t="shared" si="214"/>
        <v>0.73928139517549707</v>
      </c>
      <c r="U2265" s="1">
        <f t="shared" si="215"/>
        <v>-0.13119022316037282</v>
      </c>
      <c r="V2265" s="10">
        <f t="shared" si="210"/>
        <v>1</v>
      </c>
      <c r="W2265" s="1"/>
      <c r="X2265" s="1"/>
      <c r="Y2265" s="10"/>
      <c r="Z2265" s="12"/>
      <c r="AA2265" s="8"/>
      <c r="AB2265" s="8"/>
      <c r="AC2265" s="8"/>
      <c r="AD2265" s="8"/>
      <c r="AE2265" s="8"/>
      <c r="AF2265" s="8"/>
      <c r="AG2265" s="8"/>
      <c r="AH2265" s="8"/>
      <c r="AI2265" s="8"/>
      <c r="AJ2265" s="8"/>
      <c r="AK2265" s="8"/>
      <c r="AL2265" s="8"/>
      <c r="AM2265" s="8"/>
      <c r="AN2265" s="8"/>
      <c r="AO2265" s="8"/>
      <c r="AP2265" s="8"/>
      <c r="AQ2265" s="8"/>
      <c r="AR2265" s="8"/>
      <c r="AS2265" s="8"/>
      <c r="AT2265" s="8"/>
      <c r="AU2265" s="8"/>
      <c r="AV2265" s="8"/>
      <c r="AW2265" s="8"/>
      <c r="AX2265" s="8"/>
      <c r="AY2265" s="8"/>
      <c r="AZ2265" s="8"/>
      <c r="BA2265" s="8"/>
      <c r="BB2265" s="8"/>
      <c r="BC2265" s="8"/>
      <c r="BD2265" s="8"/>
      <c r="BE2265" s="8"/>
      <c r="BF2265" s="8"/>
      <c r="BG2265" s="8"/>
      <c r="BH2265" s="8"/>
      <c r="BI2265" s="8"/>
    </row>
    <row r="2266" spans="1:61" ht="15" thickBot="1">
      <c r="A2266" s="2">
        <v>0</v>
      </c>
      <c r="B2266" s="2">
        <v>1</v>
      </c>
      <c r="C2266" s="2">
        <v>44</v>
      </c>
      <c r="D2266" s="2">
        <v>2</v>
      </c>
      <c r="E2266" s="2">
        <v>0</v>
      </c>
      <c r="F2266" s="2">
        <v>0</v>
      </c>
      <c r="G2266" s="2">
        <v>0</v>
      </c>
      <c r="H2266" s="2">
        <v>0</v>
      </c>
      <c r="I2266" s="2">
        <v>0</v>
      </c>
      <c r="J2266" s="2">
        <v>0</v>
      </c>
      <c r="K2266" s="2">
        <v>267</v>
      </c>
      <c r="L2266" s="2">
        <v>131</v>
      </c>
      <c r="M2266" s="2">
        <v>79</v>
      </c>
      <c r="N2266" s="2">
        <v>30.32</v>
      </c>
      <c r="O2266" s="2">
        <v>70</v>
      </c>
      <c r="P2266" s="2">
        <v>79</v>
      </c>
      <c r="Q2266" s="1">
        <f t="shared" si="211"/>
        <v>-2.2215959615931951</v>
      </c>
      <c r="R2266" s="1">
        <f t="shared" si="212"/>
        <v>0.10843591110382025</v>
      </c>
      <c r="S2266" s="1">
        <f t="shared" si="213"/>
        <v>9.7827858171642856E-2</v>
      </c>
      <c r="T2266" s="1">
        <f t="shared" si="214"/>
        <v>0.90217214182835714</v>
      </c>
      <c r="U2266" s="1">
        <f t="shared" si="215"/>
        <v>-4.4710587609640154E-2</v>
      </c>
      <c r="V2266" s="10">
        <f t="shared" si="210"/>
        <v>0</v>
      </c>
      <c r="W2266" s="1"/>
      <c r="X2266" s="1"/>
      <c r="Y2266" s="10"/>
      <c r="Z2266" s="12"/>
      <c r="AA2266" s="8"/>
      <c r="AB2266" s="8"/>
      <c r="AC2266" s="8"/>
      <c r="AD2266" s="8"/>
      <c r="AE2266" s="8"/>
      <c r="AF2266" s="8"/>
      <c r="AG2266" s="8"/>
      <c r="AH2266" s="8"/>
      <c r="AI2266" s="8"/>
      <c r="AJ2266" s="8"/>
      <c r="AK2266" s="8"/>
      <c r="AL2266" s="8"/>
      <c r="AM2266" s="8"/>
      <c r="AN2266" s="8"/>
      <c r="AO2266" s="8"/>
      <c r="AP2266" s="8"/>
      <c r="AQ2266" s="8"/>
      <c r="AR2266" s="8"/>
      <c r="AS2266" s="8"/>
      <c r="AT2266" s="8"/>
      <c r="AU2266" s="8"/>
      <c r="AV2266" s="8"/>
      <c r="AW2266" s="8"/>
      <c r="AX2266" s="8"/>
      <c r="AY2266" s="8"/>
      <c r="AZ2266" s="8"/>
      <c r="BA2266" s="8"/>
      <c r="BB2266" s="8"/>
      <c r="BC2266" s="8"/>
      <c r="BD2266" s="8"/>
      <c r="BE2266" s="8"/>
      <c r="BF2266" s="8"/>
      <c r="BG2266" s="8"/>
      <c r="BH2266" s="8"/>
      <c r="BI2266" s="8"/>
    </row>
    <row r="2267" spans="1:61" ht="15" thickBot="1">
      <c r="A2267" s="2">
        <v>1</v>
      </c>
      <c r="B2267" s="2">
        <v>0</v>
      </c>
      <c r="C2267" s="2">
        <v>43</v>
      </c>
      <c r="D2267" s="2">
        <v>2</v>
      </c>
      <c r="E2267" s="2">
        <v>0</v>
      </c>
      <c r="F2267" s="2">
        <v>0</v>
      </c>
      <c r="G2267" s="2">
        <v>0</v>
      </c>
      <c r="H2267" s="2">
        <v>0</v>
      </c>
      <c r="I2267" s="2">
        <v>0</v>
      </c>
      <c r="J2267" s="2">
        <v>0</v>
      </c>
      <c r="K2267" s="2">
        <v>202</v>
      </c>
      <c r="L2267" s="2">
        <v>121.5</v>
      </c>
      <c r="M2267" s="2">
        <v>86.5</v>
      </c>
      <c r="N2267" s="2">
        <v>20.82</v>
      </c>
      <c r="O2267" s="2">
        <v>92</v>
      </c>
      <c r="P2267" s="2">
        <v>77</v>
      </c>
      <c r="Q2267" s="1">
        <f t="shared" si="211"/>
        <v>-3.3185050281542869</v>
      </c>
      <c r="R2267" s="1">
        <f t="shared" si="212"/>
        <v>3.6206919639520906E-2</v>
      </c>
      <c r="S2267" s="1">
        <f t="shared" si="213"/>
        <v>3.494178522964958E-2</v>
      </c>
      <c r="T2267" s="1">
        <f t="shared" si="214"/>
        <v>3.494178522964958E-2</v>
      </c>
      <c r="U2267" s="1">
        <f t="shared" si="215"/>
        <v>-1.4566549100119495</v>
      </c>
      <c r="V2267" s="10">
        <f t="shared" si="210"/>
        <v>0</v>
      </c>
      <c r="W2267" s="1"/>
      <c r="X2267" s="1"/>
      <c r="Y2267" s="10"/>
      <c r="Z2267" s="12"/>
      <c r="AA2267" s="8"/>
      <c r="AB2267" s="8"/>
      <c r="AC2267" s="8"/>
      <c r="AD2267" s="8"/>
      <c r="AE2267" s="8"/>
      <c r="AF2267" s="8"/>
      <c r="AG2267" s="8"/>
      <c r="AH2267" s="8"/>
      <c r="AI2267" s="8"/>
      <c r="AJ2267" s="8"/>
      <c r="AK2267" s="8"/>
      <c r="AL2267" s="8"/>
      <c r="AM2267" s="8"/>
      <c r="AN2267" s="8"/>
      <c r="AO2267" s="8"/>
      <c r="AP2267" s="8"/>
      <c r="AQ2267" s="8"/>
      <c r="AR2267" s="8"/>
      <c r="AS2267" s="8"/>
      <c r="AT2267" s="8"/>
      <c r="AU2267" s="8"/>
      <c r="AV2267" s="8"/>
      <c r="AW2267" s="8"/>
      <c r="AX2267" s="8"/>
      <c r="AY2267" s="8"/>
      <c r="AZ2267" s="8"/>
      <c r="BA2267" s="8"/>
      <c r="BB2267" s="8"/>
      <c r="BC2267" s="8"/>
      <c r="BD2267" s="8"/>
      <c r="BE2267" s="8"/>
      <c r="BF2267" s="8"/>
      <c r="BG2267" s="8"/>
      <c r="BH2267" s="8"/>
      <c r="BI2267" s="8"/>
    </row>
    <row r="2268" spans="1:61" ht="15" thickBot="1">
      <c r="A2268" s="2">
        <v>1</v>
      </c>
      <c r="B2268" s="2">
        <v>0</v>
      </c>
      <c r="C2268" s="2">
        <v>59</v>
      </c>
      <c r="D2268" s="2">
        <v>2</v>
      </c>
      <c r="E2268" s="2">
        <v>1</v>
      </c>
      <c r="F2268" s="2">
        <v>35</v>
      </c>
      <c r="G2268" s="2">
        <v>0</v>
      </c>
      <c r="H2268" s="2">
        <v>0</v>
      </c>
      <c r="I2268" s="2">
        <v>1</v>
      </c>
      <c r="J2268" s="2">
        <v>0</v>
      </c>
      <c r="K2268" s="2">
        <v>345</v>
      </c>
      <c r="L2268" s="2">
        <v>182.5</v>
      </c>
      <c r="M2268" s="2">
        <v>103</v>
      </c>
      <c r="N2268" s="2">
        <v>31.52</v>
      </c>
      <c r="O2268" s="2">
        <v>83</v>
      </c>
      <c r="P2268" s="2">
        <v>76</v>
      </c>
      <c r="Q2268" s="1">
        <f t="shared" si="211"/>
        <v>-7.6247714882789808E-2</v>
      </c>
      <c r="R2268" s="1">
        <f t="shared" si="212"/>
        <v>0.92658664882501418</v>
      </c>
      <c r="S2268" s="1">
        <f t="shared" si="213"/>
        <v>0.48094730096366051</v>
      </c>
      <c r="T2268" s="1">
        <f t="shared" si="214"/>
        <v>0.48094730096366051</v>
      </c>
      <c r="U2268" s="1">
        <f t="shared" si="215"/>
        <v>-0.31790250814703302</v>
      </c>
      <c r="V2268" s="10">
        <f t="shared" si="210"/>
        <v>1</v>
      </c>
      <c r="W2268" s="1"/>
      <c r="X2268" s="1"/>
      <c r="Y2268" s="10"/>
      <c r="Z2268" s="12"/>
      <c r="AA2268" s="8"/>
      <c r="AB2268" s="8"/>
      <c r="AC2268" s="8"/>
      <c r="AD2268" s="8"/>
      <c r="AE2268" s="8"/>
      <c r="AF2268" s="8"/>
      <c r="AG2268" s="8"/>
      <c r="AH2268" s="8"/>
      <c r="AI2268" s="8"/>
      <c r="AJ2268" s="8"/>
      <c r="AK2268" s="8"/>
      <c r="AL2268" s="8"/>
      <c r="AM2268" s="8"/>
      <c r="AN2268" s="8"/>
      <c r="AO2268" s="8"/>
      <c r="AP2268" s="8"/>
      <c r="AQ2268" s="8"/>
      <c r="AR2268" s="8"/>
      <c r="AS2268" s="8"/>
      <c r="AT2268" s="8"/>
      <c r="AU2268" s="8"/>
      <c r="AV2268" s="8"/>
      <c r="AW2268" s="8"/>
      <c r="AX2268" s="8"/>
      <c r="AY2268" s="8"/>
      <c r="AZ2268" s="8"/>
      <c r="BA2268" s="8"/>
      <c r="BB2268" s="8"/>
      <c r="BC2268" s="8"/>
      <c r="BD2268" s="8"/>
      <c r="BE2268" s="8"/>
      <c r="BF2268" s="8"/>
      <c r="BG2268" s="8"/>
      <c r="BH2268" s="8"/>
      <c r="BI2268" s="8"/>
    </row>
    <row r="2269" spans="1:61" ht="15" thickBot="1">
      <c r="A2269" s="2">
        <v>0</v>
      </c>
      <c r="B2269" s="2">
        <v>0</v>
      </c>
      <c r="C2269" s="2">
        <v>41</v>
      </c>
      <c r="D2269" s="2">
        <v>1</v>
      </c>
      <c r="E2269" s="2">
        <v>0</v>
      </c>
      <c r="F2269" s="2">
        <v>0</v>
      </c>
      <c r="G2269" s="2">
        <v>0</v>
      </c>
      <c r="H2269" s="2">
        <v>0</v>
      </c>
      <c r="I2269" s="2">
        <v>0</v>
      </c>
      <c r="J2269" s="2">
        <v>0</v>
      </c>
      <c r="K2269" s="2">
        <v>295</v>
      </c>
      <c r="L2269" s="2">
        <v>118</v>
      </c>
      <c r="M2269" s="2">
        <v>83</v>
      </c>
      <c r="N2269" s="2">
        <v>29.01</v>
      </c>
      <c r="O2269" s="2">
        <v>75</v>
      </c>
      <c r="P2269" s="2">
        <v>75</v>
      </c>
      <c r="Q2269" s="1">
        <f t="shared" si="211"/>
        <v>-3.1282843017687165</v>
      </c>
      <c r="R2269" s="1">
        <f t="shared" si="212"/>
        <v>4.379286818128772E-2</v>
      </c>
      <c r="S2269" s="1">
        <f t="shared" si="213"/>
        <v>4.1955515808028782E-2</v>
      </c>
      <c r="T2269" s="1">
        <f t="shared" si="214"/>
        <v>0.95804448419197119</v>
      </c>
      <c r="U2269" s="1">
        <f t="shared" si="215"/>
        <v>-1.8614325169284511E-2</v>
      </c>
      <c r="V2269" s="10">
        <f t="shared" si="210"/>
        <v>0</v>
      </c>
      <c r="W2269" s="1"/>
      <c r="X2269" s="1"/>
      <c r="Y2269" s="10"/>
      <c r="Z2269" s="12"/>
      <c r="AA2269" s="8"/>
      <c r="AB2269" s="8"/>
      <c r="AC2269" s="8"/>
      <c r="AD2269" s="8"/>
      <c r="AE2269" s="8"/>
      <c r="AF2269" s="8"/>
      <c r="AG2269" s="8"/>
      <c r="AH2269" s="8"/>
      <c r="AI2269" s="8"/>
      <c r="AJ2269" s="8"/>
      <c r="AK2269" s="8"/>
      <c r="AL2269" s="8"/>
      <c r="AM2269" s="8"/>
      <c r="AN2269" s="8"/>
      <c r="AO2269" s="8"/>
      <c r="AP2269" s="8"/>
      <c r="AQ2269" s="8"/>
      <c r="AR2269" s="8"/>
      <c r="AS2269" s="8"/>
      <c r="AT2269" s="8"/>
      <c r="AU2269" s="8"/>
      <c r="AV2269" s="8"/>
      <c r="AW2269" s="8"/>
      <c r="AX2269" s="8"/>
      <c r="AY2269" s="8"/>
      <c r="AZ2269" s="8"/>
      <c r="BA2269" s="8"/>
      <c r="BB2269" s="8"/>
      <c r="BC2269" s="8"/>
      <c r="BD2269" s="8"/>
      <c r="BE2269" s="8"/>
      <c r="BF2269" s="8"/>
      <c r="BG2269" s="8"/>
      <c r="BH2269" s="8"/>
      <c r="BI2269" s="8"/>
    </row>
    <row r="2270" spans="1:61" ht="15" thickBot="1">
      <c r="A2270" s="2">
        <v>0</v>
      </c>
      <c r="B2270" s="2">
        <v>0</v>
      </c>
      <c r="C2270" s="2">
        <v>42</v>
      </c>
      <c r="D2270" s="2">
        <v>2</v>
      </c>
      <c r="E2270" s="2">
        <v>1</v>
      </c>
      <c r="F2270" s="2">
        <v>10</v>
      </c>
      <c r="G2270" s="2">
        <v>0</v>
      </c>
      <c r="H2270" s="2">
        <v>0</v>
      </c>
      <c r="I2270" s="2">
        <v>0</v>
      </c>
      <c r="J2270" s="2">
        <v>0</v>
      </c>
      <c r="K2270" s="2">
        <v>173</v>
      </c>
      <c r="L2270" s="2">
        <v>105</v>
      </c>
      <c r="M2270" s="2">
        <v>70</v>
      </c>
      <c r="N2270" s="2">
        <v>21.98</v>
      </c>
      <c r="O2270" s="2">
        <v>60</v>
      </c>
      <c r="P2270" s="2">
        <v>79</v>
      </c>
      <c r="Q2270" s="1">
        <f t="shared" si="211"/>
        <v>-3.2575273968828409</v>
      </c>
      <c r="R2270" s="1">
        <f t="shared" si="212"/>
        <v>3.848343473577652E-2</v>
      </c>
      <c r="S2270" s="1">
        <f t="shared" si="213"/>
        <v>3.7057340972962115E-2</v>
      </c>
      <c r="T2270" s="1">
        <f t="shared" si="214"/>
        <v>0.96294265902703791</v>
      </c>
      <c r="U2270" s="1">
        <f t="shared" si="215"/>
        <v>-1.6399573321554093E-2</v>
      </c>
      <c r="V2270" s="10">
        <f t="shared" si="210"/>
        <v>0</v>
      </c>
      <c r="W2270" s="1"/>
      <c r="X2270" s="1"/>
      <c r="Y2270" s="10"/>
      <c r="Z2270" s="12"/>
      <c r="AA2270" s="8"/>
      <c r="AB2270" s="8"/>
      <c r="AC2270" s="8"/>
      <c r="AD2270" s="8"/>
      <c r="AE2270" s="8"/>
      <c r="AF2270" s="8"/>
      <c r="AG2270" s="8"/>
      <c r="AH2270" s="8"/>
      <c r="AI2270" s="8"/>
      <c r="AJ2270" s="8"/>
      <c r="AK2270" s="8"/>
      <c r="AL2270" s="8"/>
      <c r="AM2270" s="8"/>
      <c r="AN2270" s="8"/>
      <c r="AO2270" s="8"/>
      <c r="AP2270" s="8"/>
      <c r="AQ2270" s="8"/>
      <c r="AR2270" s="8"/>
      <c r="AS2270" s="8"/>
      <c r="AT2270" s="8"/>
      <c r="AU2270" s="8"/>
      <c r="AV2270" s="8"/>
      <c r="AW2270" s="8"/>
      <c r="AX2270" s="8"/>
      <c r="AY2270" s="8"/>
      <c r="AZ2270" s="8"/>
      <c r="BA2270" s="8"/>
      <c r="BB2270" s="8"/>
      <c r="BC2270" s="8"/>
      <c r="BD2270" s="8"/>
      <c r="BE2270" s="8"/>
      <c r="BF2270" s="8"/>
      <c r="BG2270" s="8"/>
      <c r="BH2270" s="8"/>
      <c r="BI2270" s="8"/>
    </row>
    <row r="2271" spans="1:61" ht="15" thickBot="1">
      <c r="A2271" s="2">
        <v>1</v>
      </c>
      <c r="B2271" s="2">
        <v>1</v>
      </c>
      <c r="C2271" s="2">
        <v>61</v>
      </c>
      <c r="D2271" s="2">
        <v>1</v>
      </c>
      <c r="E2271" s="2">
        <v>1</v>
      </c>
      <c r="F2271" s="2">
        <v>20</v>
      </c>
      <c r="G2271" s="2">
        <v>0</v>
      </c>
      <c r="H2271" s="2">
        <v>0</v>
      </c>
      <c r="I2271" s="2">
        <v>0</v>
      </c>
      <c r="J2271" s="2">
        <v>0</v>
      </c>
      <c r="K2271" s="2">
        <v>215</v>
      </c>
      <c r="L2271" s="2">
        <v>114</v>
      </c>
      <c r="M2271" s="2">
        <v>72.5</v>
      </c>
      <c r="N2271" s="2">
        <v>25.86</v>
      </c>
      <c r="O2271" s="2">
        <v>65</v>
      </c>
      <c r="P2271" s="2">
        <v>61</v>
      </c>
      <c r="Q2271" s="1">
        <f t="shared" si="211"/>
        <v>-1.1624411376415003</v>
      </c>
      <c r="R2271" s="1">
        <f t="shared" si="212"/>
        <v>0.31272185126282837</v>
      </c>
      <c r="S2271" s="1">
        <f t="shared" si="213"/>
        <v>0.2382240007370886</v>
      </c>
      <c r="T2271" s="1">
        <f t="shared" si="214"/>
        <v>0.2382240007370886</v>
      </c>
      <c r="U2271" s="1">
        <f t="shared" si="215"/>
        <v>-0.62301448608333931</v>
      </c>
      <c r="V2271" s="10">
        <f t="shared" si="210"/>
        <v>1</v>
      </c>
      <c r="W2271" s="1"/>
      <c r="X2271" s="1"/>
      <c r="Y2271" s="10"/>
      <c r="Z2271" s="12"/>
      <c r="AA2271" s="8"/>
      <c r="AB2271" s="8"/>
      <c r="AC2271" s="8"/>
      <c r="AD2271" s="8"/>
      <c r="AE2271" s="8"/>
      <c r="AF2271" s="8"/>
      <c r="AG2271" s="8"/>
      <c r="AH2271" s="8"/>
      <c r="AI2271" s="8"/>
      <c r="AJ2271" s="8"/>
      <c r="AK2271" s="8"/>
      <c r="AL2271" s="8"/>
      <c r="AM2271" s="8"/>
      <c r="AN2271" s="8"/>
      <c r="AO2271" s="8"/>
      <c r="AP2271" s="8"/>
      <c r="AQ2271" s="8"/>
      <c r="AR2271" s="8"/>
      <c r="AS2271" s="8"/>
      <c r="AT2271" s="8"/>
      <c r="AU2271" s="8"/>
      <c r="AV2271" s="8"/>
      <c r="AW2271" s="8"/>
      <c r="AX2271" s="8"/>
      <c r="AY2271" s="8"/>
      <c r="AZ2271" s="8"/>
      <c r="BA2271" s="8"/>
      <c r="BB2271" s="8"/>
      <c r="BC2271" s="8"/>
      <c r="BD2271" s="8"/>
      <c r="BE2271" s="8"/>
      <c r="BF2271" s="8"/>
      <c r="BG2271" s="8"/>
      <c r="BH2271" s="8"/>
      <c r="BI2271" s="8"/>
    </row>
    <row r="2272" spans="1:61" ht="15" thickBot="1">
      <c r="A2272" s="2">
        <v>0</v>
      </c>
      <c r="B2272" s="2">
        <v>0</v>
      </c>
      <c r="C2272" s="2">
        <v>43</v>
      </c>
      <c r="D2272" s="2">
        <v>1</v>
      </c>
      <c r="E2272" s="2">
        <v>0</v>
      </c>
      <c r="F2272" s="2">
        <v>0</v>
      </c>
      <c r="G2272" s="2">
        <v>0</v>
      </c>
      <c r="H2272" s="2">
        <v>0</v>
      </c>
      <c r="I2272" s="2">
        <v>0</v>
      </c>
      <c r="J2272" s="2">
        <v>0</v>
      </c>
      <c r="K2272" s="2">
        <v>260</v>
      </c>
      <c r="L2272" s="2">
        <v>127</v>
      </c>
      <c r="M2272" s="2">
        <v>79.5</v>
      </c>
      <c r="N2272" s="2">
        <v>26.01</v>
      </c>
      <c r="O2272" s="2">
        <v>63</v>
      </c>
      <c r="P2272" s="2">
        <v>77</v>
      </c>
      <c r="Q2272" s="1">
        <f t="shared" si="211"/>
        <v>-2.8960105145179469</v>
      </c>
      <c r="R2272" s="1">
        <f t="shared" si="212"/>
        <v>5.5243172851508933E-2</v>
      </c>
      <c r="S2272" s="1">
        <f t="shared" si="213"/>
        <v>5.2351130310778711E-2</v>
      </c>
      <c r="T2272" s="1">
        <f t="shared" si="214"/>
        <v>0.94764886968922124</v>
      </c>
      <c r="U2272" s="1">
        <f t="shared" si="215"/>
        <v>-2.3352551063348732E-2</v>
      </c>
      <c r="V2272" s="10">
        <f t="shared" si="210"/>
        <v>0</v>
      </c>
      <c r="W2272" s="1"/>
      <c r="X2272" s="1"/>
      <c r="Y2272" s="10"/>
      <c r="Z2272" s="12"/>
      <c r="AA2272" s="8"/>
      <c r="AB2272" s="8"/>
      <c r="AC2272" s="8"/>
      <c r="AD2272" s="8"/>
      <c r="AE2272" s="8"/>
      <c r="AF2272" s="8"/>
      <c r="AG2272" s="8"/>
      <c r="AH2272" s="8"/>
      <c r="AI2272" s="8"/>
      <c r="AJ2272" s="8"/>
      <c r="AK2272" s="8"/>
      <c r="AL2272" s="8"/>
      <c r="AM2272" s="8"/>
      <c r="AN2272" s="8"/>
      <c r="AO2272" s="8"/>
      <c r="AP2272" s="8"/>
      <c r="AQ2272" s="8"/>
      <c r="AR2272" s="8"/>
      <c r="AS2272" s="8"/>
      <c r="AT2272" s="8"/>
      <c r="AU2272" s="8"/>
      <c r="AV2272" s="8"/>
      <c r="AW2272" s="8"/>
      <c r="AX2272" s="8"/>
      <c r="AY2272" s="8"/>
      <c r="AZ2272" s="8"/>
      <c r="BA2272" s="8"/>
      <c r="BB2272" s="8"/>
      <c r="BC2272" s="8"/>
      <c r="BD2272" s="8"/>
      <c r="BE2272" s="8"/>
      <c r="BF2272" s="8"/>
      <c r="BG2272" s="8"/>
      <c r="BH2272" s="8"/>
      <c r="BI2272" s="8"/>
    </row>
    <row r="2273" spans="1:61" ht="15" thickBot="1">
      <c r="A2273" s="2">
        <v>0</v>
      </c>
      <c r="B2273" s="2">
        <v>0</v>
      </c>
      <c r="C2273" s="2">
        <v>47</v>
      </c>
      <c r="D2273" s="2">
        <v>4</v>
      </c>
      <c r="E2273" s="2">
        <v>1</v>
      </c>
      <c r="F2273" s="2">
        <v>4</v>
      </c>
      <c r="G2273" s="2">
        <v>0</v>
      </c>
      <c r="H2273" s="2">
        <v>0</v>
      </c>
      <c r="I2273" s="2">
        <v>0</v>
      </c>
      <c r="J2273" s="2">
        <v>0</v>
      </c>
      <c r="K2273" s="2">
        <v>243</v>
      </c>
      <c r="L2273" s="2">
        <v>121</v>
      </c>
      <c r="M2273" s="2">
        <v>61</v>
      </c>
      <c r="N2273" s="2">
        <v>20.32</v>
      </c>
      <c r="O2273" s="2">
        <v>84</v>
      </c>
      <c r="P2273" s="2">
        <v>110</v>
      </c>
      <c r="Q2273" s="1">
        <f t="shared" si="211"/>
        <v>-2.5645628154627786</v>
      </c>
      <c r="R2273" s="1">
        <f t="shared" si="212"/>
        <v>7.6952816670441793E-2</v>
      </c>
      <c r="S2273" s="1">
        <f t="shared" si="213"/>
        <v>7.14542136658807E-2</v>
      </c>
      <c r="T2273" s="1">
        <f t="shared" si="214"/>
        <v>0.92854578633411933</v>
      </c>
      <c r="U2273" s="1">
        <f t="shared" si="215"/>
        <v>-3.2196676456251676E-2</v>
      </c>
      <c r="V2273" s="10">
        <f t="shared" si="210"/>
        <v>0</v>
      </c>
      <c r="W2273" s="1"/>
      <c r="X2273" s="1"/>
      <c r="Y2273" s="10"/>
      <c r="Z2273" s="12"/>
      <c r="AA2273" s="8"/>
      <c r="AB2273" s="8"/>
      <c r="AC2273" s="8"/>
      <c r="AD2273" s="8"/>
      <c r="AE2273" s="8"/>
      <c r="AF2273" s="8"/>
      <c r="AG2273" s="8"/>
      <c r="AH2273" s="8"/>
      <c r="AI2273" s="8"/>
      <c r="AJ2273" s="8"/>
      <c r="AK2273" s="8"/>
      <c r="AL2273" s="8"/>
      <c r="AM2273" s="8"/>
      <c r="AN2273" s="8"/>
      <c r="AO2273" s="8"/>
      <c r="AP2273" s="8"/>
      <c r="AQ2273" s="8"/>
      <c r="AR2273" s="8"/>
      <c r="AS2273" s="8"/>
      <c r="AT2273" s="8"/>
      <c r="AU2273" s="8"/>
      <c r="AV2273" s="8"/>
      <c r="AW2273" s="8"/>
      <c r="AX2273" s="8"/>
      <c r="AY2273" s="8"/>
      <c r="AZ2273" s="8"/>
      <c r="BA2273" s="8"/>
      <c r="BB2273" s="8"/>
      <c r="BC2273" s="8"/>
      <c r="BD2273" s="8"/>
      <c r="BE2273" s="8"/>
      <c r="BF2273" s="8"/>
      <c r="BG2273" s="8"/>
      <c r="BH2273" s="8"/>
      <c r="BI2273" s="8"/>
    </row>
    <row r="2274" spans="1:61" ht="15" thickBot="1">
      <c r="A2274" s="2">
        <v>0</v>
      </c>
      <c r="B2274" s="2">
        <v>1</v>
      </c>
      <c r="C2274" s="2">
        <v>55</v>
      </c>
      <c r="D2274" s="2">
        <v>1</v>
      </c>
      <c r="E2274" s="2">
        <v>0</v>
      </c>
      <c r="F2274" s="2">
        <v>0</v>
      </c>
      <c r="G2274" s="2">
        <v>0</v>
      </c>
      <c r="H2274" s="2">
        <v>0</v>
      </c>
      <c r="I2274" s="2">
        <v>1</v>
      </c>
      <c r="J2274" s="2">
        <v>0</v>
      </c>
      <c r="K2274" s="2">
        <v>246</v>
      </c>
      <c r="L2274" s="2">
        <v>147</v>
      </c>
      <c r="M2274" s="2">
        <v>86.5</v>
      </c>
      <c r="N2274" s="2">
        <v>24.8</v>
      </c>
      <c r="O2274" s="2">
        <v>75</v>
      </c>
      <c r="P2274" s="2">
        <v>76</v>
      </c>
      <c r="Q2274" s="1">
        <f t="shared" si="211"/>
        <v>-1.1454549135055228</v>
      </c>
      <c r="R2274" s="1">
        <f t="shared" si="212"/>
        <v>0.31807918635507415</v>
      </c>
      <c r="S2274" s="1">
        <f t="shared" si="213"/>
        <v>0.24132024058028603</v>
      </c>
      <c r="T2274" s="1">
        <f t="shared" si="214"/>
        <v>0.75867975941971399</v>
      </c>
      <c r="U2274" s="1">
        <f t="shared" si="215"/>
        <v>-0.11994150218818729</v>
      </c>
      <c r="V2274" s="10">
        <f t="shared" si="210"/>
        <v>1</v>
      </c>
      <c r="W2274" s="1"/>
      <c r="X2274" s="1"/>
      <c r="Y2274" s="10"/>
      <c r="Z2274" s="12"/>
      <c r="AA2274" s="8"/>
      <c r="AB2274" s="8"/>
      <c r="AC2274" s="8"/>
      <c r="AD2274" s="8"/>
      <c r="AE2274" s="8"/>
      <c r="AF2274" s="8"/>
      <c r="AG2274" s="8"/>
      <c r="AH2274" s="8"/>
      <c r="AI2274" s="8"/>
      <c r="AJ2274" s="8"/>
      <c r="AK2274" s="8"/>
      <c r="AL2274" s="8"/>
      <c r="AM2274" s="8"/>
      <c r="AN2274" s="8"/>
      <c r="AO2274" s="8"/>
      <c r="AP2274" s="8"/>
      <c r="AQ2274" s="8"/>
      <c r="AR2274" s="8"/>
      <c r="AS2274" s="8"/>
      <c r="AT2274" s="8"/>
      <c r="AU2274" s="8"/>
      <c r="AV2274" s="8"/>
      <c r="AW2274" s="8"/>
      <c r="AX2274" s="8"/>
      <c r="AY2274" s="8"/>
      <c r="AZ2274" s="8"/>
      <c r="BA2274" s="8"/>
      <c r="BB2274" s="8"/>
      <c r="BC2274" s="8"/>
      <c r="BD2274" s="8"/>
      <c r="BE2274" s="8"/>
      <c r="BF2274" s="8"/>
      <c r="BG2274" s="8"/>
      <c r="BH2274" s="8"/>
      <c r="BI2274" s="8"/>
    </row>
    <row r="2275" spans="1:61" ht="15" thickBot="1">
      <c r="A2275" s="2">
        <v>0</v>
      </c>
      <c r="B2275" s="2">
        <v>1</v>
      </c>
      <c r="C2275" s="2">
        <v>38</v>
      </c>
      <c r="D2275" s="2">
        <v>1</v>
      </c>
      <c r="E2275" s="2">
        <v>0</v>
      </c>
      <c r="F2275" s="2">
        <v>0</v>
      </c>
      <c r="G2275" s="2">
        <v>0</v>
      </c>
      <c r="H2275" s="2">
        <v>0</v>
      </c>
      <c r="I2275" s="2">
        <v>0</v>
      </c>
      <c r="J2275" s="2">
        <v>0</v>
      </c>
      <c r="K2275" s="2">
        <v>205</v>
      </c>
      <c r="L2275" s="2">
        <v>125</v>
      </c>
      <c r="M2275" s="2">
        <v>85</v>
      </c>
      <c r="N2275" s="2">
        <v>28.03</v>
      </c>
      <c r="O2275" s="2">
        <v>60</v>
      </c>
      <c r="P2275" s="2">
        <v>84</v>
      </c>
      <c r="Q2275" s="1">
        <f t="shared" si="211"/>
        <v>-2.7630428667129223</v>
      </c>
      <c r="R2275" s="1">
        <f t="shared" si="212"/>
        <v>6.3099472657964756E-2</v>
      </c>
      <c r="S2275" s="1">
        <f t="shared" si="213"/>
        <v>5.9354250736483996E-2</v>
      </c>
      <c r="T2275" s="1">
        <f t="shared" si="214"/>
        <v>0.94064574926351596</v>
      </c>
      <c r="U2275" s="1">
        <f t="shared" si="215"/>
        <v>-2.6573902722065394E-2</v>
      </c>
      <c r="V2275" s="10">
        <f t="shared" si="210"/>
        <v>0</v>
      </c>
      <c r="W2275" s="1"/>
      <c r="X2275" s="1"/>
      <c r="Y2275" s="10"/>
      <c r="Z2275" s="12"/>
      <c r="AA2275" s="8"/>
      <c r="AB2275" s="8"/>
      <c r="AC2275" s="8"/>
      <c r="AD2275" s="8"/>
      <c r="AE2275" s="8"/>
      <c r="AF2275" s="8"/>
      <c r="AG2275" s="8"/>
      <c r="AH2275" s="8"/>
      <c r="AI2275" s="8"/>
      <c r="AJ2275" s="8"/>
      <c r="AK2275" s="8"/>
      <c r="AL2275" s="8"/>
      <c r="AM2275" s="8"/>
      <c r="AN2275" s="8"/>
      <c r="AO2275" s="8"/>
      <c r="AP2275" s="8"/>
      <c r="AQ2275" s="8"/>
      <c r="AR2275" s="8"/>
      <c r="AS2275" s="8"/>
      <c r="AT2275" s="8"/>
      <c r="AU2275" s="8"/>
      <c r="AV2275" s="8"/>
      <c r="AW2275" s="8"/>
      <c r="AX2275" s="8"/>
      <c r="AY2275" s="8"/>
      <c r="AZ2275" s="8"/>
      <c r="BA2275" s="8"/>
      <c r="BB2275" s="8"/>
      <c r="BC2275" s="8"/>
      <c r="BD2275" s="8"/>
      <c r="BE2275" s="8"/>
      <c r="BF2275" s="8"/>
      <c r="BG2275" s="8"/>
      <c r="BH2275" s="8"/>
      <c r="BI2275" s="8"/>
    </row>
    <row r="2276" spans="1:61" ht="15" thickBot="1">
      <c r="A2276" s="2">
        <v>0</v>
      </c>
      <c r="B2276" s="2">
        <v>1</v>
      </c>
      <c r="C2276" s="2">
        <v>46</v>
      </c>
      <c r="D2276" s="2">
        <v>1</v>
      </c>
      <c r="E2276" s="2">
        <v>1</v>
      </c>
      <c r="F2276" s="2">
        <v>20</v>
      </c>
      <c r="G2276" s="2">
        <v>0</v>
      </c>
      <c r="H2276" s="2">
        <v>0</v>
      </c>
      <c r="I2276" s="2">
        <v>0</v>
      </c>
      <c r="J2276" s="2">
        <v>0</v>
      </c>
      <c r="K2276" s="2">
        <v>219</v>
      </c>
      <c r="L2276" s="2">
        <v>118</v>
      </c>
      <c r="M2276" s="2">
        <v>79</v>
      </c>
      <c r="N2276" s="2">
        <v>24.17</v>
      </c>
      <c r="O2276" s="2">
        <v>70</v>
      </c>
      <c r="P2276" s="2">
        <v>90</v>
      </c>
      <c r="Q2276" s="1">
        <f t="shared" si="211"/>
        <v>-1.8921280709626576</v>
      </c>
      <c r="R2276" s="1">
        <f t="shared" si="212"/>
        <v>0.15075065914257785</v>
      </c>
      <c r="S2276" s="1">
        <f t="shared" si="213"/>
        <v>0.13100201850407966</v>
      </c>
      <c r="T2276" s="1">
        <f t="shared" si="214"/>
        <v>0.86899798149592034</v>
      </c>
      <c r="U2276" s="1">
        <f t="shared" si="215"/>
        <v>-6.098123232716967E-2</v>
      </c>
      <c r="V2276" s="10">
        <f t="shared" si="210"/>
        <v>1</v>
      </c>
      <c r="W2276" s="1"/>
      <c r="X2276" s="1"/>
      <c r="Y2276" s="10"/>
      <c r="Z2276" s="12"/>
      <c r="AA2276" s="8"/>
      <c r="AB2276" s="8"/>
      <c r="AC2276" s="8"/>
      <c r="AD2276" s="8"/>
      <c r="AE2276" s="8"/>
      <c r="AF2276" s="8"/>
      <c r="AG2276" s="8"/>
      <c r="AH2276" s="8"/>
      <c r="AI2276" s="8"/>
      <c r="AJ2276" s="8"/>
      <c r="AK2276" s="8"/>
      <c r="AL2276" s="8"/>
      <c r="AM2276" s="8"/>
      <c r="AN2276" s="8"/>
      <c r="AO2276" s="8"/>
      <c r="AP2276" s="8"/>
      <c r="AQ2276" s="8"/>
      <c r="AR2276" s="8"/>
      <c r="AS2276" s="8"/>
      <c r="AT2276" s="8"/>
      <c r="AU2276" s="8"/>
      <c r="AV2276" s="8"/>
      <c r="AW2276" s="8"/>
      <c r="AX2276" s="8"/>
      <c r="AY2276" s="8"/>
      <c r="AZ2276" s="8"/>
      <c r="BA2276" s="8"/>
      <c r="BB2276" s="8"/>
      <c r="BC2276" s="8"/>
      <c r="BD2276" s="8"/>
      <c r="BE2276" s="8"/>
      <c r="BF2276" s="8"/>
      <c r="BG2276" s="8"/>
      <c r="BH2276" s="8"/>
      <c r="BI2276" s="8"/>
    </row>
    <row r="2277" spans="1:61" ht="15" thickBot="1">
      <c r="A2277" s="2">
        <v>0</v>
      </c>
      <c r="B2277" s="2">
        <v>0</v>
      </c>
      <c r="C2277" s="2">
        <v>64</v>
      </c>
      <c r="D2277" s="2">
        <v>1</v>
      </c>
      <c r="E2277" s="2">
        <v>0</v>
      </c>
      <c r="F2277" s="2">
        <v>0</v>
      </c>
      <c r="G2277" s="2">
        <v>0</v>
      </c>
      <c r="H2277" s="2">
        <v>0</v>
      </c>
      <c r="I2277" s="2">
        <v>1</v>
      </c>
      <c r="J2277" s="2">
        <v>0</v>
      </c>
      <c r="K2277" s="2">
        <v>262</v>
      </c>
      <c r="L2277" s="2">
        <v>160</v>
      </c>
      <c r="M2277" s="2">
        <v>82</v>
      </c>
      <c r="N2277" s="2">
        <v>21.11</v>
      </c>
      <c r="O2277" s="2">
        <v>108</v>
      </c>
      <c r="P2277" s="2">
        <v>90</v>
      </c>
      <c r="Q2277" s="1">
        <f t="shared" si="211"/>
        <v>-0.90839298941452018</v>
      </c>
      <c r="R2277" s="1">
        <f t="shared" si="212"/>
        <v>0.40317160475708697</v>
      </c>
      <c r="S2277" s="1">
        <f t="shared" si="213"/>
        <v>0.28732879384833537</v>
      </c>
      <c r="T2277" s="1">
        <f t="shared" si="214"/>
        <v>0.71267120615166468</v>
      </c>
      <c r="U2277" s="1">
        <f t="shared" si="215"/>
        <v>-0.14711078752275941</v>
      </c>
      <c r="V2277" s="10">
        <f t="shared" si="210"/>
        <v>1</v>
      </c>
      <c r="W2277" s="1"/>
      <c r="X2277" s="1"/>
      <c r="Y2277" s="10"/>
      <c r="Z2277" s="12"/>
      <c r="AA2277" s="8"/>
      <c r="AB2277" s="8"/>
      <c r="AC2277" s="8"/>
      <c r="AD2277" s="8"/>
      <c r="AE2277" s="8"/>
      <c r="AF2277" s="8"/>
      <c r="AG2277" s="8"/>
      <c r="AH2277" s="8"/>
      <c r="AI2277" s="8"/>
      <c r="AJ2277" s="8"/>
      <c r="AK2277" s="8"/>
      <c r="AL2277" s="8"/>
      <c r="AM2277" s="8"/>
      <c r="AN2277" s="8"/>
      <c r="AO2277" s="8"/>
      <c r="AP2277" s="8"/>
      <c r="AQ2277" s="8"/>
      <c r="AR2277" s="8"/>
      <c r="AS2277" s="8"/>
      <c r="AT2277" s="8"/>
      <c r="AU2277" s="8"/>
      <c r="AV2277" s="8"/>
      <c r="AW2277" s="8"/>
      <c r="AX2277" s="8"/>
      <c r="AY2277" s="8"/>
      <c r="AZ2277" s="8"/>
      <c r="BA2277" s="8"/>
      <c r="BB2277" s="8"/>
      <c r="BC2277" s="8"/>
      <c r="BD2277" s="8"/>
      <c r="BE2277" s="8"/>
      <c r="BF2277" s="8"/>
      <c r="BG2277" s="8"/>
      <c r="BH2277" s="8"/>
      <c r="BI2277" s="8"/>
    </row>
    <row r="2278" spans="1:61" ht="15" thickBot="1">
      <c r="A2278" s="2">
        <v>0</v>
      </c>
      <c r="B2278" s="2">
        <v>0</v>
      </c>
      <c r="C2278" s="2">
        <v>40</v>
      </c>
      <c r="D2278" s="2">
        <v>1</v>
      </c>
      <c r="E2278" s="2">
        <v>1</v>
      </c>
      <c r="F2278" s="2">
        <v>5</v>
      </c>
      <c r="G2278" s="2">
        <v>0</v>
      </c>
      <c r="H2278" s="2">
        <v>0</v>
      </c>
      <c r="I2278" s="2">
        <v>0</v>
      </c>
      <c r="J2278" s="2">
        <v>0</v>
      </c>
      <c r="K2278" s="2">
        <v>155</v>
      </c>
      <c r="L2278" s="2">
        <v>120</v>
      </c>
      <c r="M2278" s="2">
        <v>73.5</v>
      </c>
      <c r="N2278" s="2">
        <v>21.32</v>
      </c>
      <c r="O2278" s="2">
        <v>65</v>
      </c>
      <c r="P2278" s="2">
        <v>78</v>
      </c>
      <c r="Q2278" s="1">
        <f t="shared" si="211"/>
        <v>-3.2805274004804739</v>
      </c>
      <c r="R2278" s="1">
        <f t="shared" si="212"/>
        <v>3.7608416878710492E-2</v>
      </c>
      <c r="S2278" s="1">
        <f t="shared" si="213"/>
        <v>3.6245288942279914E-2</v>
      </c>
      <c r="T2278" s="1">
        <f t="shared" si="214"/>
        <v>0.96375471105772004</v>
      </c>
      <c r="U2278" s="1">
        <f t="shared" si="215"/>
        <v>-1.6033486003117763E-2</v>
      </c>
      <c r="V2278" s="10">
        <f t="shared" si="210"/>
        <v>0</v>
      </c>
      <c r="W2278" s="1"/>
      <c r="X2278" s="1"/>
      <c r="Y2278" s="10"/>
      <c r="Z2278" s="12"/>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c r="BB2278" s="8"/>
      <c r="BC2278" s="8"/>
      <c r="BD2278" s="8"/>
      <c r="BE2278" s="8"/>
      <c r="BF2278" s="8"/>
      <c r="BG2278" s="8"/>
      <c r="BH2278" s="8"/>
      <c r="BI2278" s="8"/>
    </row>
    <row r="2279" spans="1:61" ht="15" thickBot="1">
      <c r="A2279" s="2">
        <v>0</v>
      </c>
      <c r="B2279" s="2">
        <v>0</v>
      </c>
      <c r="C2279" s="2">
        <v>60</v>
      </c>
      <c r="D2279" s="2">
        <v>2</v>
      </c>
      <c r="E2279" s="2">
        <v>0</v>
      </c>
      <c r="F2279" s="2">
        <v>0</v>
      </c>
      <c r="G2279" s="2">
        <v>0</v>
      </c>
      <c r="H2279" s="2">
        <v>0</v>
      </c>
      <c r="I2279" s="2">
        <v>0</v>
      </c>
      <c r="J2279" s="2">
        <v>0</v>
      </c>
      <c r="K2279" s="2">
        <v>254</v>
      </c>
      <c r="L2279" s="2">
        <v>114</v>
      </c>
      <c r="M2279" s="2">
        <v>78</v>
      </c>
      <c r="N2279" s="2">
        <v>33.880000000000003</v>
      </c>
      <c r="O2279" s="2">
        <v>94</v>
      </c>
      <c r="P2279" s="2">
        <v>84</v>
      </c>
      <c r="Q2279" s="1">
        <f t="shared" si="211"/>
        <v>-2.0691112017212063</v>
      </c>
      <c r="R2279" s="1">
        <f t="shared" si="212"/>
        <v>0.12629798526640615</v>
      </c>
      <c r="S2279" s="1">
        <f t="shared" si="213"/>
        <v>0.11213549781546717</v>
      </c>
      <c r="T2279" s="1">
        <f t="shared" si="214"/>
        <v>0.88786450218453283</v>
      </c>
      <c r="U2279" s="1">
        <f t="shared" si="215"/>
        <v>-5.1653307243478247E-2</v>
      </c>
      <c r="V2279" s="10">
        <f t="shared" si="210"/>
        <v>1</v>
      </c>
      <c r="W2279" s="1"/>
      <c r="X2279" s="1"/>
      <c r="Y2279" s="10"/>
      <c r="Z2279" s="12"/>
      <c r="AA2279" s="8"/>
      <c r="AB2279" s="8"/>
      <c r="AC2279" s="8"/>
      <c r="AD2279" s="8"/>
      <c r="AE2279" s="8"/>
      <c r="AF2279" s="8"/>
      <c r="AG2279" s="8"/>
      <c r="AH2279" s="8"/>
      <c r="AI2279" s="8"/>
      <c r="AJ2279" s="8"/>
      <c r="AK2279" s="8"/>
      <c r="AL2279" s="8"/>
      <c r="AM2279" s="8"/>
      <c r="AN2279" s="8"/>
      <c r="AO2279" s="8"/>
      <c r="AP2279" s="8"/>
      <c r="AQ2279" s="8"/>
      <c r="AR2279" s="8"/>
      <c r="AS2279" s="8"/>
      <c r="AT2279" s="8"/>
      <c r="AU2279" s="8"/>
      <c r="AV2279" s="8"/>
      <c r="AW2279" s="8"/>
      <c r="AX2279" s="8"/>
      <c r="AY2279" s="8"/>
      <c r="AZ2279" s="8"/>
      <c r="BA2279" s="8"/>
      <c r="BB2279" s="8"/>
      <c r="BC2279" s="8"/>
      <c r="BD2279" s="8"/>
      <c r="BE2279" s="8"/>
      <c r="BF2279" s="8"/>
      <c r="BG2279" s="8"/>
      <c r="BH2279" s="8"/>
      <c r="BI2279" s="8"/>
    </row>
    <row r="2280" spans="1:61" ht="15" thickBot="1">
      <c r="A2280" s="2">
        <v>0</v>
      </c>
      <c r="B2280" s="2">
        <v>0</v>
      </c>
      <c r="C2280" s="2">
        <v>63</v>
      </c>
      <c r="D2280" s="2">
        <v>1</v>
      </c>
      <c r="E2280" s="2">
        <v>0</v>
      </c>
      <c r="F2280" s="2">
        <v>0</v>
      </c>
      <c r="G2280" s="2">
        <v>0</v>
      </c>
      <c r="H2280" s="2">
        <v>0</v>
      </c>
      <c r="I2280" s="2">
        <v>1</v>
      </c>
      <c r="J2280" s="2">
        <v>1</v>
      </c>
      <c r="K2280" s="2">
        <v>150</v>
      </c>
      <c r="L2280" s="2">
        <v>152</v>
      </c>
      <c r="M2280" s="2">
        <v>88</v>
      </c>
      <c r="N2280" s="2">
        <v>36.54</v>
      </c>
      <c r="O2280" s="2">
        <v>72</v>
      </c>
      <c r="P2280" s="2">
        <v>170</v>
      </c>
      <c r="Q2280" s="1">
        <f t="shared" si="211"/>
        <v>-0.55093669370679699</v>
      </c>
      <c r="R2280" s="1">
        <f t="shared" si="212"/>
        <v>0.57640963815142476</v>
      </c>
      <c r="S2280" s="1">
        <f t="shared" si="213"/>
        <v>0.36564711620727652</v>
      </c>
      <c r="T2280" s="1">
        <f t="shared" si="214"/>
        <v>0.63435288379272348</v>
      </c>
      <c r="U2280" s="1">
        <f t="shared" si="215"/>
        <v>-0.19766908147343321</v>
      </c>
      <c r="V2280" s="10">
        <f t="shared" si="210"/>
        <v>1</v>
      </c>
      <c r="W2280" s="1"/>
      <c r="X2280" s="1"/>
      <c r="Y2280" s="10"/>
      <c r="Z2280" s="12"/>
      <c r="AA2280" s="8"/>
      <c r="AB2280" s="8"/>
      <c r="AC2280" s="8"/>
      <c r="AD2280" s="8"/>
      <c r="AE2280" s="8"/>
      <c r="AF2280" s="8"/>
      <c r="AG2280" s="8"/>
      <c r="AH2280" s="8"/>
      <c r="AI2280" s="8"/>
      <c r="AJ2280" s="8"/>
      <c r="AK2280" s="8"/>
      <c r="AL2280" s="8"/>
      <c r="AM2280" s="8"/>
      <c r="AN2280" s="8"/>
      <c r="AO2280" s="8"/>
      <c r="AP2280" s="8"/>
      <c r="AQ2280" s="8"/>
      <c r="AR2280" s="8"/>
      <c r="AS2280" s="8"/>
      <c r="AT2280" s="8"/>
      <c r="AU2280" s="8"/>
      <c r="AV2280" s="8"/>
      <c r="AW2280" s="8"/>
      <c r="AX2280" s="8"/>
      <c r="AY2280" s="8"/>
      <c r="AZ2280" s="8"/>
      <c r="BA2280" s="8"/>
      <c r="BB2280" s="8"/>
      <c r="BC2280" s="8"/>
      <c r="BD2280" s="8"/>
      <c r="BE2280" s="8"/>
      <c r="BF2280" s="8"/>
      <c r="BG2280" s="8"/>
      <c r="BH2280" s="8"/>
      <c r="BI2280" s="8"/>
    </row>
    <row r="2281" spans="1:61" ht="15" thickBot="1">
      <c r="A2281" s="2">
        <v>0</v>
      </c>
      <c r="B2281" s="2">
        <v>0</v>
      </c>
      <c r="C2281" s="2">
        <v>64</v>
      </c>
      <c r="D2281" s="2">
        <v>1</v>
      </c>
      <c r="E2281" s="2">
        <v>0</v>
      </c>
      <c r="F2281" s="2">
        <v>0</v>
      </c>
      <c r="G2281" s="2">
        <v>0</v>
      </c>
      <c r="H2281" s="2">
        <v>0</v>
      </c>
      <c r="I2281" s="2">
        <v>1</v>
      </c>
      <c r="J2281" s="2">
        <v>0</v>
      </c>
      <c r="K2281" s="2">
        <v>255</v>
      </c>
      <c r="L2281" s="2">
        <v>147.5</v>
      </c>
      <c r="M2281" s="2">
        <v>93</v>
      </c>
      <c r="N2281" s="2">
        <v>25.16</v>
      </c>
      <c r="O2281" s="2">
        <v>95</v>
      </c>
      <c r="P2281" s="2">
        <v>84</v>
      </c>
      <c r="Q2281" s="1">
        <f t="shared" si="211"/>
        <v>-1.1363074098813017</v>
      </c>
      <c r="R2281" s="1">
        <f t="shared" si="212"/>
        <v>0.32100216546393712</v>
      </c>
      <c r="S2281" s="1">
        <f t="shared" si="213"/>
        <v>0.24299896991554201</v>
      </c>
      <c r="T2281" s="1">
        <f t="shared" si="214"/>
        <v>0.75700103008445796</v>
      </c>
      <c r="U2281" s="1">
        <f t="shared" si="215"/>
        <v>-0.12090352953600172</v>
      </c>
      <c r="V2281" s="10">
        <f t="shared" si="210"/>
        <v>1</v>
      </c>
      <c r="W2281" s="1"/>
      <c r="X2281" s="1"/>
      <c r="Y2281" s="10"/>
      <c r="Z2281" s="12"/>
      <c r="AA2281" s="8"/>
      <c r="AB2281" s="8"/>
      <c r="AC2281" s="8"/>
      <c r="AD2281" s="8"/>
      <c r="AE2281" s="8"/>
      <c r="AF2281" s="8"/>
      <c r="AG2281" s="8"/>
      <c r="AH2281" s="8"/>
      <c r="AI2281" s="8"/>
      <c r="AJ2281" s="8"/>
      <c r="AK2281" s="8"/>
      <c r="AL2281" s="8"/>
      <c r="AM2281" s="8"/>
      <c r="AN2281" s="8"/>
      <c r="AO2281" s="8"/>
      <c r="AP2281" s="8"/>
      <c r="AQ2281" s="8"/>
      <c r="AR2281" s="8"/>
      <c r="AS2281" s="8"/>
      <c r="AT2281" s="8"/>
      <c r="AU2281" s="8"/>
      <c r="AV2281" s="8"/>
      <c r="AW2281" s="8"/>
      <c r="AX2281" s="8"/>
      <c r="AY2281" s="8"/>
      <c r="AZ2281" s="8"/>
      <c r="BA2281" s="8"/>
      <c r="BB2281" s="8"/>
      <c r="BC2281" s="8"/>
      <c r="BD2281" s="8"/>
      <c r="BE2281" s="8"/>
      <c r="BF2281" s="8"/>
      <c r="BG2281" s="8"/>
      <c r="BH2281" s="8"/>
      <c r="BI2281" s="8"/>
    </row>
    <row r="2282" spans="1:61" ht="15" thickBot="1">
      <c r="A2282" s="2">
        <v>0</v>
      </c>
      <c r="B2282" s="2">
        <v>1</v>
      </c>
      <c r="C2282" s="2">
        <v>45</v>
      </c>
      <c r="D2282" s="2">
        <v>2</v>
      </c>
      <c r="E2282" s="2">
        <v>0</v>
      </c>
      <c r="F2282" s="2">
        <v>0</v>
      </c>
      <c r="G2282" s="2">
        <v>0</v>
      </c>
      <c r="H2282" s="2">
        <v>0</v>
      </c>
      <c r="I2282" s="2">
        <v>0</v>
      </c>
      <c r="J2282" s="2">
        <v>0</v>
      </c>
      <c r="K2282" s="2">
        <v>279</v>
      </c>
      <c r="L2282" s="2">
        <v>143.5</v>
      </c>
      <c r="M2282" s="2">
        <v>90</v>
      </c>
      <c r="N2282" s="2">
        <v>21.07</v>
      </c>
      <c r="O2282" s="2">
        <v>90</v>
      </c>
      <c r="P2282" s="2">
        <v>87</v>
      </c>
      <c r="Q2282" s="1">
        <f t="shared" si="211"/>
        <v>-2.0541741648626362</v>
      </c>
      <c r="R2282" s="1">
        <f t="shared" si="212"/>
        <v>0.12819866283391537</v>
      </c>
      <c r="S2282" s="1">
        <f t="shared" si="213"/>
        <v>0.11363128414980916</v>
      </c>
      <c r="T2282" s="1">
        <f t="shared" si="214"/>
        <v>0.88636871585019084</v>
      </c>
      <c r="U2282" s="1">
        <f t="shared" si="215"/>
        <v>-5.2385580654224995E-2</v>
      </c>
      <c r="V2282" s="10">
        <f t="shared" si="210"/>
        <v>1</v>
      </c>
      <c r="W2282" s="1"/>
      <c r="X2282" s="1"/>
      <c r="Y2282" s="10"/>
      <c r="Z2282" s="12"/>
      <c r="AA2282" s="8"/>
      <c r="AB2282" s="8"/>
      <c r="AC2282" s="8"/>
      <c r="AD2282" s="8"/>
      <c r="AE2282" s="8"/>
      <c r="AF2282" s="8"/>
      <c r="AG2282" s="8"/>
      <c r="AH2282" s="8"/>
      <c r="AI2282" s="8"/>
      <c r="AJ2282" s="8"/>
      <c r="AK2282" s="8"/>
      <c r="AL2282" s="8"/>
      <c r="AM2282" s="8"/>
      <c r="AN2282" s="8"/>
      <c r="AO2282" s="8"/>
      <c r="AP2282" s="8"/>
      <c r="AQ2282" s="8"/>
      <c r="AR2282" s="8"/>
      <c r="AS2282" s="8"/>
      <c r="AT2282" s="8"/>
      <c r="AU2282" s="8"/>
      <c r="AV2282" s="8"/>
      <c r="AW2282" s="8"/>
      <c r="AX2282" s="8"/>
      <c r="AY2282" s="8"/>
      <c r="AZ2282" s="8"/>
      <c r="BA2282" s="8"/>
      <c r="BB2282" s="8"/>
      <c r="BC2282" s="8"/>
      <c r="BD2282" s="8"/>
      <c r="BE2282" s="8"/>
      <c r="BF2282" s="8"/>
      <c r="BG2282" s="8"/>
      <c r="BH2282" s="8"/>
      <c r="BI2282" s="8"/>
    </row>
    <row r="2283" spans="1:61" ht="15" thickBot="1">
      <c r="A2283" s="2">
        <v>0</v>
      </c>
      <c r="B2283" s="2">
        <v>1</v>
      </c>
      <c r="C2283" s="2">
        <v>47</v>
      </c>
      <c r="D2283" s="2">
        <v>2</v>
      </c>
      <c r="E2283" s="2">
        <v>1</v>
      </c>
      <c r="F2283" s="2">
        <v>20</v>
      </c>
      <c r="G2283" s="2">
        <v>0</v>
      </c>
      <c r="H2283" s="2">
        <v>0</v>
      </c>
      <c r="I2283" s="2">
        <v>0</v>
      </c>
      <c r="J2283" s="2">
        <v>0</v>
      </c>
      <c r="K2283" s="2">
        <v>210</v>
      </c>
      <c r="L2283" s="2">
        <v>131</v>
      </c>
      <c r="M2283" s="2">
        <v>74</v>
      </c>
      <c r="N2283" s="2">
        <v>18.88</v>
      </c>
      <c r="O2283" s="2">
        <v>60</v>
      </c>
      <c r="P2283" s="2">
        <v>86</v>
      </c>
      <c r="Q2283" s="1">
        <f t="shared" si="211"/>
        <v>-1.7068871667551582</v>
      </c>
      <c r="R2283" s="1">
        <f t="shared" si="212"/>
        <v>0.18142967484959285</v>
      </c>
      <c r="S2283" s="1">
        <f t="shared" si="213"/>
        <v>0.1535679005800244</v>
      </c>
      <c r="T2283" s="1">
        <f t="shared" si="214"/>
        <v>0.84643209941997566</v>
      </c>
      <c r="U2283" s="1">
        <f t="shared" si="215"/>
        <v>-7.2407875156918489E-2</v>
      </c>
      <c r="V2283" s="10">
        <f t="shared" si="210"/>
        <v>1</v>
      </c>
      <c r="W2283" s="1"/>
      <c r="X2283" s="1"/>
      <c r="Y2283" s="10"/>
      <c r="Z2283" s="12"/>
      <c r="AA2283" s="8"/>
      <c r="AB2283" s="8"/>
      <c r="AC2283" s="8"/>
      <c r="AD2283" s="8"/>
      <c r="AE2283" s="8"/>
      <c r="AF2283" s="8"/>
      <c r="AG2283" s="8"/>
      <c r="AH2283" s="8"/>
      <c r="AI2283" s="8"/>
      <c r="AJ2283" s="8"/>
      <c r="AK2283" s="8"/>
      <c r="AL2283" s="8"/>
      <c r="AM2283" s="8"/>
      <c r="AN2283" s="8"/>
      <c r="AO2283" s="8"/>
      <c r="AP2283" s="8"/>
      <c r="AQ2283" s="8"/>
      <c r="AR2283" s="8"/>
      <c r="AS2283" s="8"/>
      <c r="AT2283" s="8"/>
      <c r="AU2283" s="8"/>
      <c r="AV2283" s="8"/>
      <c r="AW2283" s="8"/>
      <c r="AX2283" s="8"/>
      <c r="AY2283" s="8"/>
      <c r="AZ2283" s="8"/>
      <c r="BA2283" s="8"/>
      <c r="BB2283" s="8"/>
      <c r="BC2283" s="8"/>
      <c r="BD2283" s="8"/>
      <c r="BE2283" s="8"/>
      <c r="BF2283" s="8"/>
      <c r="BG2283" s="8"/>
      <c r="BH2283" s="8"/>
      <c r="BI2283" s="8"/>
    </row>
    <row r="2284" spans="1:61" ht="15" thickBot="1">
      <c r="A2284" s="2">
        <v>0</v>
      </c>
      <c r="B2284" s="2">
        <v>1</v>
      </c>
      <c r="C2284" s="2">
        <v>54</v>
      </c>
      <c r="D2284" s="2">
        <v>4</v>
      </c>
      <c r="E2284" s="2">
        <v>0</v>
      </c>
      <c r="F2284" s="2">
        <v>0</v>
      </c>
      <c r="G2284" s="2">
        <v>0</v>
      </c>
      <c r="H2284" s="2">
        <v>0</v>
      </c>
      <c r="I2284" s="2">
        <v>0</v>
      </c>
      <c r="J2284" s="2">
        <v>0</v>
      </c>
      <c r="K2284" s="2">
        <v>226</v>
      </c>
      <c r="L2284" s="2">
        <v>122.5</v>
      </c>
      <c r="M2284" s="2">
        <v>77.5</v>
      </c>
      <c r="N2284" s="2">
        <v>27.93</v>
      </c>
      <c r="O2284" s="2">
        <v>92</v>
      </c>
      <c r="P2284" s="2">
        <v>71</v>
      </c>
      <c r="Q2284" s="1">
        <f t="shared" si="211"/>
        <v>-2.0431194512293711</v>
      </c>
      <c r="R2284" s="1">
        <f t="shared" si="212"/>
        <v>0.12962372465222249</v>
      </c>
      <c r="S2284" s="1">
        <f t="shared" si="213"/>
        <v>0.11474947084006205</v>
      </c>
      <c r="T2284" s="1">
        <f t="shared" si="214"/>
        <v>0.88525052915993796</v>
      </c>
      <c r="U2284" s="1">
        <f t="shared" si="215"/>
        <v>-5.2933804969543599E-2</v>
      </c>
      <c r="V2284" s="10">
        <f t="shared" si="210"/>
        <v>1</v>
      </c>
      <c r="W2284" s="1"/>
      <c r="X2284" s="1"/>
      <c r="Y2284" s="10"/>
      <c r="Z2284" s="12"/>
      <c r="AA2284" s="8"/>
      <c r="AB2284" s="8"/>
      <c r="AC2284" s="8"/>
      <c r="AD2284" s="8"/>
      <c r="AE2284" s="8"/>
      <c r="AF2284" s="8"/>
      <c r="AG2284" s="8"/>
      <c r="AH2284" s="8"/>
      <c r="AI2284" s="8"/>
      <c r="AJ2284" s="8"/>
      <c r="AK2284" s="8"/>
      <c r="AL2284" s="8"/>
      <c r="AM2284" s="8"/>
      <c r="AN2284" s="8"/>
      <c r="AO2284" s="8"/>
      <c r="AP2284" s="8"/>
      <c r="AQ2284" s="8"/>
      <c r="AR2284" s="8"/>
      <c r="AS2284" s="8"/>
      <c r="AT2284" s="8"/>
      <c r="AU2284" s="8"/>
      <c r="AV2284" s="8"/>
      <c r="AW2284" s="8"/>
      <c r="AX2284" s="8"/>
      <c r="AY2284" s="8"/>
      <c r="AZ2284" s="8"/>
      <c r="BA2284" s="8"/>
      <c r="BB2284" s="8"/>
      <c r="BC2284" s="8"/>
      <c r="BD2284" s="8"/>
      <c r="BE2284" s="8"/>
      <c r="BF2284" s="8"/>
      <c r="BG2284" s="8"/>
      <c r="BH2284" s="8"/>
      <c r="BI2284" s="8"/>
    </row>
    <row r="2285" spans="1:61" ht="15" thickBot="1">
      <c r="A2285" s="2">
        <v>0</v>
      </c>
      <c r="B2285" s="2">
        <v>0</v>
      </c>
      <c r="C2285" s="2">
        <v>42</v>
      </c>
      <c r="D2285" s="2">
        <v>1</v>
      </c>
      <c r="E2285" s="2">
        <v>1</v>
      </c>
      <c r="F2285" s="2">
        <v>20</v>
      </c>
      <c r="G2285" s="2">
        <v>0</v>
      </c>
      <c r="H2285" s="2">
        <v>0</v>
      </c>
      <c r="I2285" s="2">
        <v>0</v>
      </c>
      <c r="J2285" s="2">
        <v>0</v>
      </c>
      <c r="K2285" s="2">
        <v>171</v>
      </c>
      <c r="L2285" s="2">
        <v>111</v>
      </c>
      <c r="M2285" s="2">
        <v>81</v>
      </c>
      <c r="N2285" s="2">
        <v>29.47</v>
      </c>
      <c r="O2285" s="2">
        <v>75</v>
      </c>
      <c r="P2285" s="2">
        <v>77</v>
      </c>
      <c r="Q2285" s="1">
        <f t="shared" si="211"/>
        <v>-3.0033305048442722</v>
      </c>
      <c r="R2285" s="1">
        <f t="shared" si="212"/>
        <v>4.9621528114807988E-2</v>
      </c>
      <c r="S2285" s="1">
        <f t="shared" si="213"/>
        <v>4.7275638680860176E-2</v>
      </c>
      <c r="T2285" s="1">
        <f t="shared" si="214"/>
        <v>0.95272436131913985</v>
      </c>
      <c r="U2285" s="1">
        <f t="shared" si="215"/>
        <v>-2.1032729658857344E-2</v>
      </c>
      <c r="V2285" s="10">
        <f t="shared" si="210"/>
        <v>0</v>
      </c>
      <c r="W2285" s="1"/>
      <c r="X2285" s="1"/>
      <c r="Y2285" s="10"/>
      <c r="Z2285" s="12"/>
      <c r="AA2285" s="8"/>
      <c r="AB2285" s="8"/>
      <c r="AC2285" s="8"/>
      <c r="AD2285" s="8"/>
      <c r="AE2285" s="8"/>
      <c r="AF2285" s="8"/>
      <c r="AG2285" s="8"/>
      <c r="AH2285" s="8"/>
      <c r="AI2285" s="8"/>
      <c r="AJ2285" s="8"/>
      <c r="AK2285" s="8"/>
      <c r="AL2285" s="8"/>
      <c r="AM2285" s="8"/>
      <c r="AN2285" s="8"/>
      <c r="AO2285" s="8"/>
      <c r="AP2285" s="8"/>
      <c r="AQ2285" s="8"/>
      <c r="AR2285" s="8"/>
      <c r="AS2285" s="8"/>
      <c r="AT2285" s="8"/>
      <c r="AU2285" s="8"/>
      <c r="AV2285" s="8"/>
      <c r="AW2285" s="8"/>
      <c r="AX2285" s="8"/>
      <c r="AY2285" s="8"/>
      <c r="AZ2285" s="8"/>
      <c r="BA2285" s="8"/>
      <c r="BB2285" s="8"/>
      <c r="BC2285" s="8"/>
      <c r="BD2285" s="8"/>
      <c r="BE2285" s="8"/>
      <c r="BF2285" s="8"/>
      <c r="BG2285" s="8"/>
      <c r="BH2285" s="8"/>
      <c r="BI2285" s="8"/>
    </row>
    <row r="2286" spans="1:61" ht="15" thickBot="1">
      <c r="A2286" s="2">
        <v>0</v>
      </c>
      <c r="B2286" s="2">
        <v>1</v>
      </c>
      <c r="C2286" s="2">
        <v>46</v>
      </c>
      <c r="D2286" s="2">
        <v>1</v>
      </c>
      <c r="E2286" s="2">
        <v>0</v>
      </c>
      <c r="F2286" s="2">
        <v>0</v>
      </c>
      <c r="G2286" s="2">
        <v>0</v>
      </c>
      <c r="H2286" s="2">
        <v>0</v>
      </c>
      <c r="I2286" s="2">
        <v>0</v>
      </c>
      <c r="J2286" s="2">
        <v>0</v>
      </c>
      <c r="K2286" s="2">
        <v>220</v>
      </c>
      <c r="L2286" s="2">
        <v>119</v>
      </c>
      <c r="M2286" s="2">
        <v>80</v>
      </c>
      <c r="N2286" s="2">
        <v>25.86</v>
      </c>
      <c r="O2286" s="2">
        <v>75</v>
      </c>
      <c r="P2286" s="2">
        <v>95</v>
      </c>
      <c r="Q2286" s="1">
        <f t="shared" si="211"/>
        <v>-2.2767597319919588</v>
      </c>
      <c r="R2286" s="1">
        <f t="shared" si="212"/>
        <v>0.10261617249688457</v>
      </c>
      <c r="S2286" s="1">
        <f t="shared" si="213"/>
        <v>9.3066086872741302E-2</v>
      </c>
      <c r="T2286" s="1">
        <f t="shared" si="214"/>
        <v>0.90693391312725868</v>
      </c>
      <c r="U2286" s="1">
        <f t="shared" si="215"/>
        <v>-4.242435815471967E-2</v>
      </c>
      <c r="V2286" s="10">
        <f t="shared" si="210"/>
        <v>0</v>
      </c>
      <c r="W2286" s="1"/>
      <c r="X2286" s="1"/>
      <c r="Y2286" s="10"/>
      <c r="Z2286" s="12"/>
      <c r="AA2286" s="8"/>
      <c r="AB2286" s="8"/>
      <c r="AC2286" s="8"/>
      <c r="AD2286" s="8"/>
      <c r="AE2286" s="8"/>
      <c r="AF2286" s="8"/>
      <c r="AG2286" s="8"/>
      <c r="AH2286" s="8"/>
      <c r="AI2286" s="8"/>
      <c r="AJ2286" s="8"/>
      <c r="AK2286" s="8"/>
      <c r="AL2286" s="8"/>
      <c r="AM2286" s="8"/>
      <c r="AN2286" s="8"/>
      <c r="AO2286" s="8"/>
      <c r="AP2286" s="8"/>
      <c r="AQ2286" s="8"/>
      <c r="AR2286" s="8"/>
      <c r="AS2286" s="8"/>
      <c r="AT2286" s="8"/>
      <c r="AU2286" s="8"/>
      <c r="AV2286" s="8"/>
      <c r="AW2286" s="8"/>
      <c r="AX2286" s="8"/>
      <c r="AY2286" s="8"/>
      <c r="AZ2286" s="8"/>
      <c r="BA2286" s="8"/>
      <c r="BB2286" s="8"/>
      <c r="BC2286" s="8"/>
      <c r="BD2286" s="8"/>
      <c r="BE2286" s="8"/>
      <c r="BF2286" s="8"/>
      <c r="BG2286" s="8"/>
      <c r="BH2286" s="8"/>
      <c r="BI2286" s="8"/>
    </row>
    <row r="2287" spans="1:61" ht="15" thickBot="1">
      <c r="A2287" s="2">
        <v>1</v>
      </c>
      <c r="B2287" s="2">
        <v>0</v>
      </c>
      <c r="C2287" s="2">
        <v>55</v>
      </c>
      <c r="D2287" s="2">
        <v>1</v>
      </c>
      <c r="E2287" s="2">
        <v>0</v>
      </c>
      <c r="F2287" s="2">
        <v>0</v>
      </c>
      <c r="G2287" s="2">
        <v>0</v>
      </c>
      <c r="H2287" s="2">
        <v>0</v>
      </c>
      <c r="I2287" s="2">
        <v>1</v>
      </c>
      <c r="J2287" s="2">
        <v>0</v>
      </c>
      <c r="K2287" s="2">
        <v>208</v>
      </c>
      <c r="L2287" s="2">
        <v>190</v>
      </c>
      <c r="M2287" s="2">
        <v>130</v>
      </c>
      <c r="N2287" s="2">
        <v>56.8</v>
      </c>
      <c r="O2287" s="2">
        <v>90</v>
      </c>
      <c r="P2287" s="2">
        <v>86</v>
      </c>
      <c r="Q2287" s="1">
        <f t="shared" si="211"/>
        <v>-1.0767352865854525</v>
      </c>
      <c r="R2287" s="1">
        <f t="shared" si="212"/>
        <v>0.34070601944870532</v>
      </c>
      <c r="S2287" s="1">
        <f t="shared" si="213"/>
        <v>0.25412433039481896</v>
      </c>
      <c r="T2287" s="1">
        <f t="shared" si="214"/>
        <v>0.25412433039481896</v>
      </c>
      <c r="U2287" s="1">
        <f t="shared" si="215"/>
        <v>-0.59495375269711526</v>
      </c>
      <c r="V2287" s="10">
        <f t="shared" si="210"/>
        <v>1</v>
      </c>
      <c r="W2287" s="1"/>
      <c r="X2287" s="1"/>
      <c r="Y2287" s="10"/>
      <c r="Z2287" s="12"/>
      <c r="AA2287" s="8"/>
      <c r="AB2287" s="8"/>
      <c r="AC2287" s="8"/>
      <c r="AD2287" s="8"/>
      <c r="AE2287" s="8"/>
      <c r="AF2287" s="8"/>
      <c r="AG2287" s="8"/>
      <c r="AH2287" s="8"/>
      <c r="AI2287" s="8"/>
      <c r="AJ2287" s="8"/>
      <c r="AK2287" s="8"/>
      <c r="AL2287" s="8"/>
      <c r="AM2287" s="8"/>
      <c r="AN2287" s="8"/>
      <c r="AO2287" s="8"/>
      <c r="AP2287" s="8"/>
      <c r="AQ2287" s="8"/>
      <c r="AR2287" s="8"/>
      <c r="AS2287" s="8"/>
      <c r="AT2287" s="8"/>
      <c r="AU2287" s="8"/>
      <c r="AV2287" s="8"/>
      <c r="AW2287" s="8"/>
      <c r="AX2287" s="8"/>
      <c r="AY2287" s="8"/>
      <c r="AZ2287" s="8"/>
      <c r="BA2287" s="8"/>
      <c r="BB2287" s="8"/>
      <c r="BC2287" s="8"/>
      <c r="BD2287" s="8"/>
      <c r="BE2287" s="8"/>
      <c r="BF2287" s="8"/>
      <c r="BG2287" s="8"/>
      <c r="BH2287" s="8"/>
      <c r="BI2287" s="8"/>
    </row>
    <row r="2288" spans="1:61" ht="15" thickBot="1">
      <c r="A2288" s="2">
        <v>0</v>
      </c>
      <c r="B2288" s="2">
        <v>1</v>
      </c>
      <c r="C2288" s="2">
        <v>44</v>
      </c>
      <c r="D2288" s="2">
        <v>2</v>
      </c>
      <c r="E2288" s="2">
        <v>1</v>
      </c>
      <c r="F2288" s="2">
        <v>20</v>
      </c>
      <c r="G2288" s="2">
        <v>0</v>
      </c>
      <c r="H2288" s="2">
        <v>0</v>
      </c>
      <c r="I2288" s="2">
        <v>0</v>
      </c>
      <c r="J2288" s="2">
        <v>0</v>
      </c>
      <c r="K2288" s="2">
        <v>211</v>
      </c>
      <c r="L2288" s="2">
        <v>145</v>
      </c>
      <c r="M2288" s="2">
        <v>88</v>
      </c>
      <c r="N2288" s="2">
        <v>23.39</v>
      </c>
      <c r="O2288" s="2">
        <v>60</v>
      </c>
      <c r="P2288" s="2">
        <v>79</v>
      </c>
      <c r="Q2288" s="1">
        <f t="shared" si="211"/>
        <v>-1.7584026112373721</v>
      </c>
      <c r="R2288" s="1">
        <f t="shared" si="212"/>
        <v>0.17231990597132349</v>
      </c>
      <c r="S2288" s="1">
        <f t="shared" si="213"/>
        <v>0.14699051435840643</v>
      </c>
      <c r="T2288" s="1">
        <f t="shared" si="214"/>
        <v>0.85300948564159351</v>
      </c>
      <c r="U2288" s="1">
        <f t="shared" si="215"/>
        <v>-6.9046139361320938E-2</v>
      </c>
      <c r="V2288" s="10">
        <f t="shared" si="210"/>
        <v>1</v>
      </c>
      <c r="W2288" s="1"/>
      <c r="X2288" s="1"/>
      <c r="Y2288" s="10"/>
      <c r="Z2288" s="12"/>
      <c r="AA2288" s="8"/>
      <c r="AB2288" s="8"/>
      <c r="AC2288" s="8"/>
      <c r="AD2288" s="8"/>
      <c r="AE2288" s="8"/>
      <c r="AF2288" s="8"/>
      <c r="AG2288" s="8"/>
      <c r="AH2288" s="8"/>
      <c r="AI2288" s="8"/>
      <c r="AJ2288" s="8"/>
      <c r="AK2288" s="8"/>
      <c r="AL2288" s="8"/>
      <c r="AM2288" s="8"/>
      <c r="AN2288" s="8"/>
      <c r="AO2288" s="8"/>
      <c r="AP2288" s="8"/>
      <c r="AQ2288" s="8"/>
      <c r="AR2288" s="8"/>
      <c r="AS2288" s="8"/>
      <c r="AT2288" s="8"/>
      <c r="AU2288" s="8"/>
      <c r="AV2288" s="8"/>
      <c r="AW2288" s="8"/>
      <c r="AX2288" s="8"/>
      <c r="AY2288" s="8"/>
      <c r="AZ2288" s="8"/>
      <c r="BA2288" s="8"/>
      <c r="BB2288" s="8"/>
      <c r="BC2288" s="8"/>
      <c r="BD2288" s="8"/>
      <c r="BE2288" s="8"/>
      <c r="BF2288" s="8"/>
      <c r="BG2288" s="8"/>
      <c r="BH2288" s="8"/>
      <c r="BI2288" s="8"/>
    </row>
    <row r="2289" spans="1:61" ht="15" thickBot="1">
      <c r="A2289" s="2">
        <v>0</v>
      </c>
      <c r="B2289" s="2">
        <v>1</v>
      </c>
      <c r="C2289" s="2">
        <v>52</v>
      </c>
      <c r="D2289" s="2">
        <v>3</v>
      </c>
      <c r="E2289" s="2">
        <v>1</v>
      </c>
      <c r="F2289" s="2">
        <v>30</v>
      </c>
      <c r="G2289" s="2">
        <v>0</v>
      </c>
      <c r="H2289" s="2">
        <v>0</v>
      </c>
      <c r="I2289" s="2">
        <v>0</v>
      </c>
      <c r="J2289" s="2">
        <v>0</v>
      </c>
      <c r="K2289" s="2">
        <v>248</v>
      </c>
      <c r="L2289" s="2">
        <v>119</v>
      </c>
      <c r="M2289" s="2">
        <v>82</v>
      </c>
      <c r="N2289" s="2">
        <v>26.55</v>
      </c>
      <c r="O2289" s="2">
        <v>65</v>
      </c>
      <c r="P2289" s="2">
        <v>100</v>
      </c>
      <c r="Q2289" s="1">
        <f t="shared" si="211"/>
        <v>-1.2533790393027919</v>
      </c>
      <c r="R2289" s="1">
        <f t="shared" si="212"/>
        <v>0.28553831969292315</v>
      </c>
      <c r="S2289" s="1">
        <f t="shared" si="213"/>
        <v>0.22211575907058903</v>
      </c>
      <c r="T2289" s="1">
        <f t="shared" si="214"/>
        <v>0.777884240929411</v>
      </c>
      <c r="U2289" s="1">
        <f t="shared" si="215"/>
        <v>-0.10908502674562159</v>
      </c>
      <c r="V2289" s="10">
        <f t="shared" si="210"/>
        <v>1</v>
      </c>
      <c r="W2289" s="1"/>
      <c r="X2289" s="1"/>
      <c r="Y2289" s="10"/>
      <c r="Z2289" s="12"/>
      <c r="AA2289" s="8"/>
      <c r="AB2289" s="8"/>
      <c r="AC2289" s="8"/>
      <c r="AD2289" s="8"/>
      <c r="AE2289" s="8"/>
      <c r="AF2289" s="8"/>
      <c r="AG2289" s="8"/>
      <c r="AH2289" s="8"/>
      <c r="AI2289" s="8"/>
      <c r="AJ2289" s="8"/>
      <c r="AK2289" s="8"/>
      <c r="AL2289" s="8"/>
      <c r="AM2289" s="8"/>
      <c r="AN2289" s="8"/>
      <c r="AO2289" s="8"/>
      <c r="AP2289" s="8"/>
      <c r="AQ2289" s="8"/>
      <c r="AR2289" s="8"/>
      <c r="AS2289" s="8"/>
      <c r="AT2289" s="8"/>
      <c r="AU2289" s="8"/>
      <c r="AV2289" s="8"/>
      <c r="AW2289" s="8"/>
      <c r="AX2289" s="8"/>
      <c r="AY2289" s="8"/>
      <c r="AZ2289" s="8"/>
      <c r="BA2289" s="8"/>
      <c r="BB2289" s="8"/>
      <c r="BC2289" s="8"/>
      <c r="BD2289" s="8"/>
      <c r="BE2289" s="8"/>
      <c r="BF2289" s="8"/>
      <c r="BG2289" s="8"/>
      <c r="BH2289" s="8"/>
      <c r="BI2289" s="8"/>
    </row>
    <row r="2290" spans="1:61" ht="15" thickBot="1">
      <c r="A2290" s="2">
        <v>0</v>
      </c>
      <c r="B2290" s="2">
        <v>0</v>
      </c>
      <c r="C2290" s="2">
        <v>65</v>
      </c>
      <c r="D2290" s="2">
        <v>3</v>
      </c>
      <c r="E2290" s="2">
        <v>0</v>
      </c>
      <c r="F2290" s="2">
        <v>0</v>
      </c>
      <c r="G2290" s="2">
        <v>0</v>
      </c>
      <c r="H2290" s="2">
        <v>0</v>
      </c>
      <c r="I2290" s="2">
        <v>0</v>
      </c>
      <c r="J2290" s="2">
        <v>0</v>
      </c>
      <c r="K2290" s="2">
        <v>344</v>
      </c>
      <c r="L2290" s="2">
        <v>120</v>
      </c>
      <c r="M2290" s="2">
        <v>75</v>
      </c>
      <c r="N2290" s="2">
        <v>25.41</v>
      </c>
      <c r="O2290" s="2">
        <v>87</v>
      </c>
      <c r="P2290" s="2">
        <v>98</v>
      </c>
      <c r="Q2290" s="1">
        <f t="shared" si="211"/>
        <v>-1.4209601889929449</v>
      </c>
      <c r="R2290" s="1">
        <f t="shared" si="212"/>
        <v>0.24148203714859501</v>
      </c>
      <c r="S2290" s="1">
        <f t="shared" si="213"/>
        <v>0.19451110038065869</v>
      </c>
      <c r="T2290" s="1">
        <f t="shared" si="214"/>
        <v>0.80548889961934134</v>
      </c>
      <c r="U2290" s="1">
        <f t="shared" si="215"/>
        <v>-9.3940440182422619E-2</v>
      </c>
      <c r="V2290" s="10">
        <f t="shared" si="210"/>
        <v>1</v>
      </c>
      <c r="W2290" s="1"/>
      <c r="X2290" s="1"/>
      <c r="Y2290" s="10"/>
      <c r="Z2290" s="12"/>
      <c r="AA2290" s="8"/>
      <c r="AB2290" s="8"/>
      <c r="AC2290" s="8"/>
      <c r="AD2290" s="8"/>
      <c r="AE2290" s="8"/>
      <c r="AF2290" s="8"/>
      <c r="AG2290" s="8"/>
      <c r="AH2290" s="8"/>
      <c r="AI2290" s="8"/>
      <c r="AJ2290" s="8"/>
      <c r="AK2290" s="8"/>
      <c r="AL2290" s="8"/>
      <c r="AM2290" s="8"/>
      <c r="AN2290" s="8"/>
      <c r="AO2290" s="8"/>
      <c r="AP2290" s="8"/>
      <c r="AQ2290" s="8"/>
      <c r="AR2290" s="8"/>
      <c r="AS2290" s="8"/>
      <c r="AT2290" s="8"/>
      <c r="AU2290" s="8"/>
      <c r="AV2290" s="8"/>
      <c r="AW2290" s="8"/>
      <c r="AX2290" s="8"/>
      <c r="AY2290" s="8"/>
      <c r="AZ2290" s="8"/>
      <c r="BA2290" s="8"/>
      <c r="BB2290" s="8"/>
      <c r="BC2290" s="8"/>
      <c r="BD2290" s="8"/>
      <c r="BE2290" s="8"/>
      <c r="BF2290" s="8"/>
      <c r="BG2290" s="8"/>
      <c r="BH2290" s="8"/>
      <c r="BI2290" s="8"/>
    </row>
    <row r="2291" spans="1:61" ht="15" thickBot="1">
      <c r="A2291" s="2">
        <v>0</v>
      </c>
      <c r="B2291" s="2">
        <v>0</v>
      </c>
      <c r="C2291" s="2">
        <v>51</v>
      </c>
      <c r="D2291" s="2">
        <v>1</v>
      </c>
      <c r="E2291" s="2">
        <v>0</v>
      </c>
      <c r="F2291" s="2">
        <v>0</v>
      </c>
      <c r="G2291" s="2">
        <v>0</v>
      </c>
      <c r="H2291" s="2">
        <v>0</v>
      </c>
      <c r="I2291" s="2">
        <v>1</v>
      </c>
      <c r="J2291" s="2">
        <v>0</v>
      </c>
      <c r="K2291" s="2">
        <v>285</v>
      </c>
      <c r="L2291" s="2">
        <v>151.5</v>
      </c>
      <c r="M2291" s="2">
        <v>79</v>
      </c>
      <c r="N2291" s="2">
        <v>26.91</v>
      </c>
      <c r="O2291" s="2">
        <v>84</v>
      </c>
      <c r="P2291" s="2">
        <v>76</v>
      </c>
      <c r="Q2291" s="1">
        <f t="shared" si="211"/>
        <v>-1.7816299699536398</v>
      </c>
      <c r="R2291" s="1">
        <f t="shared" si="212"/>
        <v>0.16836349605293269</v>
      </c>
      <c r="S2291" s="1">
        <f t="shared" si="213"/>
        <v>0.14410198249236039</v>
      </c>
      <c r="T2291" s="1">
        <f t="shared" si="214"/>
        <v>0.85589801750763961</v>
      </c>
      <c r="U2291" s="1">
        <f t="shared" si="215"/>
        <v>-6.7577979566116289E-2</v>
      </c>
      <c r="V2291" s="10">
        <f t="shared" si="210"/>
        <v>1</v>
      </c>
      <c r="W2291" s="1"/>
      <c r="X2291" s="1"/>
      <c r="Y2291" s="10"/>
      <c r="Z2291" s="12"/>
      <c r="AA2291" s="8"/>
      <c r="AB2291" s="8"/>
      <c r="AC2291" s="8"/>
      <c r="AD2291" s="8"/>
      <c r="AE2291" s="8"/>
      <c r="AF2291" s="8"/>
      <c r="AG2291" s="8"/>
      <c r="AH2291" s="8"/>
      <c r="AI2291" s="8"/>
      <c r="AJ2291" s="8"/>
      <c r="AK2291" s="8"/>
      <c r="AL2291" s="8"/>
      <c r="AM2291" s="8"/>
      <c r="AN2291" s="8"/>
      <c r="AO2291" s="8"/>
      <c r="AP2291" s="8"/>
      <c r="AQ2291" s="8"/>
      <c r="AR2291" s="8"/>
      <c r="AS2291" s="8"/>
      <c r="AT2291" s="8"/>
      <c r="AU2291" s="8"/>
      <c r="AV2291" s="8"/>
      <c r="AW2291" s="8"/>
      <c r="AX2291" s="8"/>
      <c r="AY2291" s="8"/>
      <c r="AZ2291" s="8"/>
      <c r="BA2291" s="8"/>
      <c r="BB2291" s="8"/>
      <c r="BC2291" s="8"/>
      <c r="BD2291" s="8"/>
      <c r="BE2291" s="8"/>
      <c r="BF2291" s="8"/>
      <c r="BG2291" s="8"/>
      <c r="BH2291" s="8"/>
      <c r="BI2291" s="8"/>
    </row>
    <row r="2292" spans="1:61" ht="15" thickBot="1">
      <c r="A2292" s="2">
        <v>0</v>
      </c>
      <c r="B2292" s="2">
        <v>0</v>
      </c>
      <c r="C2292" s="2">
        <v>42</v>
      </c>
      <c r="D2292" s="2">
        <v>1</v>
      </c>
      <c r="E2292" s="2">
        <v>0</v>
      </c>
      <c r="F2292" s="2">
        <v>0</v>
      </c>
      <c r="G2292" s="2">
        <v>0</v>
      </c>
      <c r="H2292" s="2">
        <v>0</v>
      </c>
      <c r="I2292" s="2">
        <v>0</v>
      </c>
      <c r="J2292" s="2">
        <v>0</v>
      </c>
      <c r="K2292" s="2">
        <v>158</v>
      </c>
      <c r="L2292" s="2">
        <v>127.5</v>
      </c>
      <c r="M2292" s="2">
        <v>90</v>
      </c>
      <c r="N2292" s="2">
        <v>31.75</v>
      </c>
      <c r="O2292" s="2">
        <v>120</v>
      </c>
      <c r="P2292" s="2">
        <v>92</v>
      </c>
      <c r="Q2292" s="1">
        <f t="shared" si="211"/>
        <v>-3.269963195470492</v>
      </c>
      <c r="R2292" s="1">
        <f t="shared" si="212"/>
        <v>3.8007825909582661E-2</v>
      </c>
      <c r="S2292" s="1">
        <f t="shared" si="213"/>
        <v>3.6616126546326629E-2</v>
      </c>
      <c r="T2292" s="1">
        <f t="shared" si="214"/>
        <v>0.96338387345367338</v>
      </c>
      <c r="U2292" s="1">
        <f t="shared" si="215"/>
        <v>-1.6200627825093572E-2</v>
      </c>
      <c r="V2292" s="10">
        <f t="shared" si="210"/>
        <v>0</v>
      </c>
      <c r="W2292" s="1"/>
      <c r="X2292" s="1"/>
      <c r="Y2292" s="10"/>
      <c r="Z2292" s="12"/>
      <c r="AA2292" s="8"/>
      <c r="AB2292" s="8"/>
      <c r="AC2292" s="8"/>
      <c r="AD2292" s="8"/>
      <c r="AE2292" s="8"/>
      <c r="AF2292" s="8"/>
      <c r="AG2292" s="8"/>
      <c r="AH2292" s="8"/>
      <c r="AI2292" s="8"/>
      <c r="AJ2292" s="8"/>
      <c r="AK2292" s="8"/>
      <c r="AL2292" s="8"/>
      <c r="AM2292" s="8"/>
      <c r="AN2292" s="8"/>
      <c r="AO2292" s="8"/>
      <c r="AP2292" s="8"/>
      <c r="AQ2292" s="8"/>
      <c r="AR2292" s="8"/>
      <c r="AS2292" s="8"/>
      <c r="AT2292" s="8"/>
      <c r="AU2292" s="8"/>
      <c r="AV2292" s="8"/>
      <c r="AW2292" s="8"/>
      <c r="AX2292" s="8"/>
      <c r="AY2292" s="8"/>
      <c r="AZ2292" s="8"/>
      <c r="BA2292" s="8"/>
      <c r="BB2292" s="8"/>
      <c r="BC2292" s="8"/>
      <c r="BD2292" s="8"/>
      <c r="BE2292" s="8"/>
      <c r="BF2292" s="8"/>
      <c r="BG2292" s="8"/>
      <c r="BH2292" s="8"/>
      <c r="BI2292" s="8"/>
    </row>
    <row r="2293" spans="1:61" ht="15" thickBot="1">
      <c r="A2293" s="2">
        <v>0</v>
      </c>
      <c r="B2293" s="2">
        <v>1</v>
      </c>
      <c r="C2293" s="2">
        <v>42</v>
      </c>
      <c r="D2293" s="2">
        <v>2</v>
      </c>
      <c r="E2293" s="2">
        <v>1</v>
      </c>
      <c r="F2293" s="2">
        <v>20</v>
      </c>
      <c r="G2293" s="2">
        <v>0</v>
      </c>
      <c r="H2293" s="2">
        <v>0</v>
      </c>
      <c r="I2293" s="2">
        <v>0</v>
      </c>
      <c r="J2293" s="2">
        <v>0</v>
      </c>
      <c r="K2293" s="2">
        <v>272</v>
      </c>
      <c r="L2293" s="2">
        <v>125.5</v>
      </c>
      <c r="M2293" s="2">
        <v>80.5</v>
      </c>
      <c r="N2293" s="2">
        <v>25.35</v>
      </c>
      <c r="O2293" s="2">
        <v>66</v>
      </c>
      <c r="P2293" s="2">
        <v>71</v>
      </c>
      <c r="Q2293" s="1">
        <f t="shared" si="211"/>
        <v>-2.0761260131802208</v>
      </c>
      <c r="R2293" s="1">
        <f t="shared" si="212"/>
        <v>0.12541512886796508</v>
      </c>
      <c r="S2293" s="1">
        <f t="shared" si="213"/>
        <v>0.11143899317767117</v>
      </c>
      <c r="T2293" s="1">
        <f t="shared" si="214"/>
        <v>0.88856100682232886</v>
      </c>
      <c r="U2293" s="1">
        <f t="shared" si="215"/>
        <v>-5.1312749044126242E-2</v>
      </c>
      <c r="V2293" s="10">
        <f t="shared" si="210"/>
        <v>1</v>
      </c>
      <c r="W2293" s="1"/>
      <c r="X2293" s="1"/>
      <c r="Y2293" s="10"/>
      <c r="Z2293" s="12"/>
      <c r="AA2293" s="8"/>
      <c r="AB2293" s="8"/>
      <c r="AC2293" s="8"/>
      <c r="AD2293" s="8"/>
      <c r="AE2293" s="8"/>
      <c r="AF2293" s="8"/>
      <c r="AG2293" s="8"/>
      <c r="AH2293" s="8"/>
      <c r="AI2293" s="8"/>
      <c r="AJ2293" s="8"/>
      <c r="AK2293" s="8"/>
      <c r="AL2293" s="8"/>
      <c r="AM2293" s="8"/>
      <c r="AN2293" s="8"/>
      <c r="AO2293" s="8"/>
      <c r="AP2293" s="8"/>
      <c r="AQ2293" s="8"/>
      <c r="AR2293" s="8"/>
      <c r="AS2293" s="8"/>
      <c r="AT2293" s="8"/>
      <c r="AU2293" s="8"/>
      <c r="AV2293" s="8"/>
      <c r="AW2293" s="8"/>
      <c r="AX2293" s="8"/>
      <c r="AY2293" s="8"/>
      <c r="AZ2293" s="8"/>
      <c r="BA2293" s="8"/>
      <c r="BB2293" s="8"/>
      <c r="BC2293" s="8"/>
      <c r="BD2293" s="8"/>
      <c r="BE2293" s="8"/>
      <c r="BF2293" s="8"/>
      <c r="BG2293" s="8"/>
      <c r="BH2293" s="8"/>
      <c r="BI2293" s="8"/>
    </row>
    <row r="2294" spans="1:61" ht="15" thickBot="1">
      <c r="A2294" s="2">
        <v>0</v>
      </c>
      <c r="B2294" s="2">
        <v>1</v>
      </c>
      <c r="C2294" s="2">
        <v>58</v>
      </c>
      <c r="D2294" s="2">
        <v>1</v>
      </c>
      <c r="E2294" s="2">
        <v>1</v>
      </c>
      <c r="F2294" s="2">
        <v>15</v>
      </c>
      <c r="G2294" s="2">
        <v>0</v>
      </c>
      <c r="H2294" s="2">
        <v>0</v>
      </c>
      <c r="I2294" s="2">
        <v>0</v>
      </c>
      <c r="J2294" s="2">
        <v>0</v>
      </c>
      <c r="K2294" s="2">
        <v>175</v>
      </c>
      <c r="L2294" s="2">
        <v>83.5</v>
      </c>
      <c r="M2294" s="2">
        <v>58</v>
      </c>
      <c r="N2294" s="2">
        <v>29.66</v>
      </c>
      <c r="O2294" s="2">
        <v>95</v>
      </c>
      <c r="P2294" s="2">
        <v>115</v>
      </c>
      <c r="Q2294" s="1">
        <f t="shared" si="211"/>
        <v>-1.6294700642365552</v>
      </c>
      <c r="R2294" s="1">
        <f t="shared" si="212"/>
        <v>0.19603343173185475</v>
      </c>
      <c r="S2294" s="1">
        <f t="shared" si="213"/>
        <v>0.16390297004323584</v>
      </c>
      <c r="T2294" s="1">
        <f t="shared" si="214"/>
        <v>0.83609702995676416</v>
      </c>
      <c r="U2294" s="1">
        <f t="shared" si="215"/>
        <v>-7.774331929598842E-2</v>
      </c>
      <c r="V2294" s="10">
        <f t="shared" si="210"/>
        <v>1</v>
      </c>
      <c r="W2294" s="1"/>
      <c r="X2294" s="1"/>
      <c r="Y2294" s="10"/>
      <c r="Z2294" s="12"/>
      <c r="AA2294" s="8"/>
      <c r="AB2294" s="8"/>
      <c r="AC2294" s="8"/>
      <c r="AD2294" s="8"/>
      <c r="AE2294" s="8"/>
      <c r="AF2294" s="8"/>
      <c r="AG2294" s="8"/>
      <c r="AH2294" s="8"/>
      <c r="AI2294" s="8"/>
      <c r="AJ2294" s="8"/>
      <c r="AK2294" s="8"/>
      <c r="AL2294" s="8"/>
      <c r="AM2294" s="8"/>
      <c r="AN2294" s="8"/>
      <c r="AO2294" s="8"/>
      <c r="AP2294" s="8"/>
      <c r="AQ2294" s="8"/>
      <c r="AR2294" s="8"/>
      <c r="AS2294" s="8"/>
      <c r="AT2294" s="8"/>
      <c r="AU2294" s="8"/>
      <c r="AV2294" s="8"/>
      <c r="AW2294" s="8"/>
      <c r="AX2294" s="8"/>
      <c r="AY2294" s="8"/>
      <c r="AZ2294" s="8"/>
      <c r="BA2294" s="8"/>
      <c r="BB2294" s="8"/>
      <c r="BC2294" s="8"/>
      <c r="BD2294" s="8"/>
      <c r="BE2294" s="8"/>
      <c r="BF2294" s="8"/>
      <c r="BG2294" s="8"/>
      <c r="BH2294" s="8"/>
      <c r="BI2294" s="8"/>
    </row>
    <row r="2295" spans="1:61" ht="15" thickBot="1">
      <c r="A2295" s="2">
        <v>0</v>
      </c>
      <c r="B2295" s="2">
        <v>0</v>
      </c>
      <c r="C2295" s="2">
        <v>40</v>
      </c>
      <c r="D2295" s="2">
        <v>1</v>
      </c>
      <c r="E2295" s="2">
        <v>1</v>
      </c>
      <c r="F2295" s="2">
        <v>10</v>
      </c>
      <c r="G2295" s="2">
        <v>0</v>
      </c>
      <c r="H2295" s="2">
        <v>0</v>
      </c>
      <c r="I2295" s="2">
        <v>0</v>
      </c>
      <c r="J2295" s="2">
        <v>0</v>
      </c>
      <c r="K2295" s="2">
        <v>209</v>
      </c>
      <c r="L2295" s="2">
        <v>96</v>
      </c>
      <c r="M2295" s="2">
        <v>67</v>
      </c>
      <c r="N2295" s="2">
        <v>23.46</v>
      </c>
      <c r="O2295" s="2">
        <v>52</v>
      </c>
      <c r="P2295" s="2">
        <v>70</v>
      </c>
      <c r="Q2295" s="1">
        <f t="shared" si="211"/>
        <v>-3.4087301733005955</v>
      </c>
      <c r="R2295" s="1">
        <f t="shared" si="212"/>
        <v>3.3083183624388196E-2</v>
      </c>
      <c r="S2295" s="1">
        <f t="shared" si="213"/>
        <v>3.2023736470398974E-2</v>
      </c>
      <c r="T2295" s="1">
        <f t="shared" si="214"/>
        <v>0.96797626352960098</v>
      </c>
      <c r="U2295" s="1">
        <f t="shared" si="215"/>
        <v>-1.4135292221054465E-2</v>
      </c>
      <c r="V2295" s="10">
        <f t="shared" si="210"/>
        <v>0</v>
      </c>
      <c r="W2295" s="1"/>
      <c r="X2295" s="1"/>
      <c r="Y2295" s="10"/>
      <c r="Z2295" s="12"/>
      <c r="AA2295" s="8"/>
      <c r="AB2295" s="8"/>
      <c r="AC2295" s="8"/>
      <c r="AD2295" s="8"/>
      <c r="AE2295" s="8"/>
      <c r="AF2295" s="8"/>
      <c r="AG2295" s="8"/>
      <c r="AH2295" s="8"/>
      <c r="AI2295" s="8"/>
      <c r="AJ2295" s="8"/>
      <c r="AK2295" s="8"/>
      <c r="AL2295" s="8"/>
      <c r="AM2295" s="8"/>
      <c r="AN2295" s="8"/>
      <c r="AO2295" s="8"/>
      <c r="AP2295" s="8"/>
      <c r="AQ2295" s="8"/>
      <c r="AR2295" s="8"/>
      <c r="AS2295" s="8"/>
      <c r="AT2295" s="8"/>
      <c r="AU2295" s="8"/>
      <c r="AV2295" s="8"/>
      <c r="AW2295" s="8"/>
      <c r="AX2295" s="8"/>
      <c r="AY2295" s="8"/>
      <c r="AZ2295" s="8"/>
      <c r="BA2295" s="8"/>
      <c r="BB2295" s="8"/>
      <c r="BC2295" s="8"/>
      <c r="BD2295" s="8"/>
      <c r="BE2295" s="8"/>
      <c r="BF2295" s="8"/>
      <c r="BG2295" s="8"/>
      <c r="BH2295" s="8"/>
      <c r="BI2295" s="8"/>
    </row>
    <row r="2296" spans="1:61" ht="15" thickBot="1">
      <c r="A2296" s="2">
        <v>0</v>
      </c>
      <c r="B2296" s="2">
        <v>1</v>
      </c>
      <c r="C2296" s="2">
        <v>41</v>
      </c>
      <c r="D2296" s="2">
        <v>3</v>
      </c>
      <c r="E2296" s="2">
        <v>1</v>
      </c>
      <c r="F2296" s="2">
        <v>30</v>
      </c>
      <c r="G2296" s="2">
        <v>0</v>
      </c>
      <c r="H2296" s="2">
        <v>0</v>
      </c>
      <c r="I2296" s="2">
        <v>1</v>
      </c>
      <c r="J2296" s="2">
        <v>0</v>
      </c>
      <c r="K2296" s="2">
        <v>292</v>
      </c>
      <c r="L2296" s="2">
        <v>152</v>
      </c>
      <c r="M2296" s="2">
        <v>73</v>
      </c>
      <c r="N2296" s="2">
        <v>25.21</v>
      </c>
      <c r="O2296" s="2">
        <v>75</v>
      </c>
      <c r="P2296" s="2">
        <v>112</v>
      </c>
      <c r="Q2296" s="1">
        <f t="shared" si="211"/>
        <v>-1.0216253395755484</v>
      </c>
      <c r="R2296" s="1">
        <f t="shared" si="212"/>
        <v>0.36000932698513693</v>
      </c>
      <c r="S2296" s="1">
        <f t="shared" si="213"/>
        <v>0.26471092502226001</v>
      </c>
      <c r="T2296" s="1">
        <f t="shared" si="214"/>
        <v>0.73528907497773999</v>
      </c>
      <c r="U2296" s="1">
        <f t="shared" si="215"/>
        <v>-0.13354188678513512</v>
      </c>
      <c r="V2296" s="10">
        <f t="shared" si="210"/>
        <v>1</v>
      </c>
      <c r="W2296" s="1"/>
      <c r="X2296" s="1"/>
      <c r="Y2296" s="10"/>
      <c r="Z2296" s="12"/>
      <c r="AA2296" s="8"/>
      <c r="AB2296" s="8"/>
      <c r="AC2296" s="8"/>
      <c r="AD2296" s="8"/>
      <c r="AE2296" s="8"/>
      <c r="AF2296" s="8"/>
      <c r="AG2296" s="8"/>
      <c r="AH2296" s="8"/>
      <c r="AI2296" s="8"/>
      <c r="AJ2296" s="8"/>
      <c r="AK2296" s="8"/>
      <c r="AL2296" s="8"/>
      <c r="AM2296" s="8"/>
      <c r="AN2296" s="8"/>
      <c r="AO2296" s="8"/>
      <c r="AP2296" s="8"/>
      <c r="AQ2296" s="8"/>
      <c r="AR2296" s="8"/>
      <c r="AS2296" s="8"/>
      <c r="AT2296" s="8"/>
      <c r="AU2296" s="8"/>
      <c r="AV2296" s="8"/>
      <c r="AW2296" s="8"/>
      <c r="AX2296" s="8"/>
      <c r="AY2296" s="8"/>
      <c r="AZ2296" s="8"/>
      <c r="BA2296" s="8"/>
      <c r="BB2296" s="8"/>
      <c r="BC2296" s="8"/>
      <c r="BD2296" s="8"/>
      <c r="BE2296" s="8"/>
      <c r="BF2296" s="8"/>
      <c r="BG2296" s="8"/>
      <c r="BH2296" s="8"/>
      <c r="BI2296" s="8"/>
    </row>
    <row r="2297" spans="1:61" ht="15" thickBot="1">
      <c r="A2297" s="2">
        <v>0</v>
      </c>
      <c r="B2297" s="2">
        <v>0</v>
      </c>
      <c r="C2297" s="2">
        <v>57</v>
      </c>
      <c r="D2297" s="2">
        <v>2</v>
      </c>
      <c r="E2297" s="2">
        <v>0</v>
      </c>
      <c r="F2297" s="2">
        <v>0</v>
      </c>
      <c r="G2297" s="2">
        <v>1</v>
      </c>
      <c r="H2297" s="2">
        <v>0</v>
      </c>
      <c r="I2297" s="2">
        <v>1</v>
      </c>
      <c r="J2297" s="2">
        <v>1</v>
      </c>
      <c r="K2297" s="2">
        <v>318</v>
      </c>
      <c r="L2297" s="2">
        <v>161</v>
      </c>
      <c r="M2297" s="2">
        <v>90</v>
      </c>
      <c r="N2297" s="2">
        <v>38.11</v>
      </c>
      <c r="O2297" s="2">
        <v>68</v>
      </c>
      <c r="P2297" s="2">
        <v>112</v>
      </c>
      <c r="Q2297" s="1">
        <f t="shared" si="211"/>
        <v>-0.69048662766600888</v>
      </c>
      <c r="R2297" s="1">
        <f t="shared" si="212"/>
        <v>0.5013320476528409</v>
      </c>
      <c r="S2297" s="1">
        <f t="shared" si="213"/>
        <v>0.333924829245213</v>
      </c>
      <c r="T2297" s="1">
        <f t="shared" si="214"/>
        <v>0.66607517075478695</v>
      </c>
      <c r="U2297" s="1">
        <f t="shared" si="215"/>
        <v>-0.17647675521142775</v>
      </c>
      <c r="V2297" s="10">
        <f t="shared" si="210"/>
        <v>1</v>
      </c>
      <c r="W2297" s="1"/>
      <c r="X2297" s="1"/>
      <c r="Y2297" s="10"/>
      <c r="Z2297" s="12"/>
      <c r="AA2297" s="8"/>
      <c r="AB2297" s="8"/>
      <c r="AC2297" s="8"/>
      <c r="AD2297" s="8"/>
      <c r="AE2297" s="8"/>
      <c r="AF2297" s="8"/>
      <c r="AG2297" s="8"/>
      <c r="AH2297" s="8"/>
      <c r="AI2297" s="8"/>
      <c r="AJ2297" s="8"/>
      <c r="AK2297" s="8"/>
      <c r="AL2297" s="8"/>
      <c r="AM2297" s="8"/>
      <c r="AN2297" s="8"/>
      <c r="AO2297" s="8"/>
      <c r="AP2297" s="8"/>
      <c r="AQ2297" s="8"/>
      <c r="AR2297" s="8"/>
      <c r="AS2297" s="8"/>
      <c r="AT2297" s="8"/>
      <c r="AU2297" s="8"/>
      <c r="AV2297" s="8"/>
      <c r="AW2297" s="8"/>
      <c r="AX2297" s="8"/>
      <c r="AY2297" s="8"/>
      <c r="AZ2297" s="8"/>
      <c r="BA2297" s="8"/>
      <c r="BB2297" s="8"/>
      <c r="BC2297" s="8"/>
      <c r="BD2297" s="8"/>
      <c r="BE2297" s="8"/>
      <c r="BF2297" s="8"/>
      <c r="BG2297" s="8"/>
      <c r="BH2297" s="8"/>
      <c r="BI2297" s="8"/>
    </row>
    <row r="2298" spans="1:61" ht="15" thickBot="1">
      <c r="A2298" s="2">
        <v>1</v>
      </c>
      <c r="B2298" s="2">
        <v>0</v>
      </c>
      <c r="C2298" s="2">
        <v>65</v>
      </c>
      <c r="D2298" s="2">
        <v>1</v>
      </c>
      <c r="E2298" s="2">
        <v>0</v>
      </c>
      <c r="F2298" s="2">
        <v>0</v>
      </c>
      <c r="G2298" s="2">
        <v>1</v>
      </c>
      <c r="H2298" s="2">
        <v>0</v>
      </c>
      <c r="I2298" s="2">
        <v>1</v>
      </c>
      <c r="J2298" s="2">
        <v>0</v>
      </c>
      <c r="K2298" s="2">
        <v>230</v>
      </c>
      <c r="L2298" s="2">
        <v>159</v>
      </c>
      <c r="M2298" s="2">
        <v>87</v>
      </c>
      <c r="N2298" s="2">
        <v>22.91</v>
      </c>
      <c r="O2298" s="2">
        <v>70</v>
      </c>
      <c r="P2298" s="2">
        <v>65</v>
      </c>
      <c r="Q2298" s="1">
        <f t="shared" si="211"/>
        <v>-0.83744097366079462</v>
      </c>
      <c r="R2298" s="1">
        <f t="shared" si="212"/>
        <v>0.43281669678917034</v>
      </c>
      <c r="S2298" s="1">
        <f t="shared" si="213"/>
        <v>0.30207401809252965</v>
      </c>
      <c r="T2298" s="1">
        <f t="shared" si="214"/>
        <v>0.30207401809252965</v>
      </c>
      <c r="U2298" s="1">
        <f t="shared" si="215"/>
        <v>-0.51988662753803794</v>
      </c>
      <c r="V2298" s="10">
        <f t="shared" si="210"/>
        <v>1</v>
      </c>
      <c r="W2298" s="1"/>
      <c r="X2298" s="1"/>
      <c r="Y2298" s="10"/>
      <c r="Z2298" s="12"/>
      <c r="AA2298" s="8"/>
      <c r="AB2298" s="8"/>
      <c r="AC2298" s="8"/>
      <c r="AD2298" s="8"/>
      <c r="AE2298" s="8"/>
      <c r="AF2298" s="8"/>
      <c r="AG2298" s="8"/>
      <c r="AH2298" s="8"/>
      <c r="AI2298" s="8"/>
      <c r="AJ2298" s="8"/>
      <c r="AK2298" s="8"/>
      <c r="AL2298" s="8"/>
      <c r="AM2298" s="8"/>
      <c r="AN2298" s="8"/>
      <c r="AO2298" s="8"/>
      <c r="AP2298" s="8"/>
      <c r="AQ2298" s="8"/>
      <c r="AR2298" s="8"/>
      <c r="AS2298" s="8"/>
      <c r="AT2298" s="8"/>
      <c r="AU2298" s="8"/>
      <c r="AV2298" s="8"/>
      <c r="AW2298" s="8"/>
      <c r="AX2298" s="8"/>
      <c r="AY2298" s="8"/>
      <c r="AZ2298" s="8"/>
      <c r="BA2298" s="8"/>
      <c r="BB2298" s="8"/>
      <c r="BC2298" s="8"/>
      <c r="BD2298" s="8"/>
      <c r="BE2298" s="8"/>
      <c r="BF2298" s="8"/>
      <c r="BG2298" s="8"/>
      <c r="BH2298" s="8"/>
      <c r="BI2298" s="8"/>
    </row>
    <row r="2299" spans="1:61" ht="15" thickBot="1">
      <c r="A2299" s="2">
        <v>0</v>
      </c>
      <c r="B2299" s="2">
        <v>0</v>
      </c>
      <c r="C2299" s="2">
        <v>59</v>
      </c>
      <c r="D2299" s="2">
        <v>2</v>
      </c>
      <c r="E2299" s="2">
        <v>0</v>
      </c>
      <c r="F2299" s="2">
        <v>0</v>
      </c>
      <c r="G2299" s="2">
        <v>0</v>
      </c>
      <c r="H2299" s="2">
        <v>0</v>
      </c>
      <c r="I2299" s="2">
        <v>0</v>
      </c>
      <c r="J2299" s="2">
        <v>0</v>
      </c>
      <c r="K2299" s="2">
        <v>364</v>
      </c>
      <c r="L2299" s="2">
        <v>142</v>
      </c>
      <c r="M2299" s="2">
        <v>84</v>
      </c>
      <c r="N2299" s="2">
        <v>26.24</v>
      </c>
      <c r="O2299" s="2">
        <v>67</v>
      </c>
      <c r="P2299" s="2">
        <v>70</v>
      </c>
      <c r="Q2299" s="1">
        <f t="shared" si="211"/>
        <v>-1.5377383849338635</v>
      </c>
      <c r="R2299" s="1">
        <f t="shared" si="212"/>
        <v>0.21486649763865664</v>
      </c>
      <c r="S2299" s="1">
        <f t="shared" si="213"/>
        <v>0.1768642876038593</v>
      </c>
      <c r="T2299" s="1">
        <f t="shared" si="214"/>
        <v>0.8231357123961407</v>
      </c>
      <c r="U2299" s="1">
        <f t="shared" si="215"/>
        <v>-8.4528555692004376E-2</v>
      </c>
      <c r="V2299" s="10">
        <f t="shared" si="210"/>
        <v>1</v>
      </c>
      <c r="W2299" s="1"/>
      <c r="X2299" s="1"/>
      <c r="Y2299" s="10"/>
      <c r="Z2299" s="12"/>
      <c r="AA2299" s="8"/>
      <c r="AB2299" s="8"/>
      <c r="AC2299" s="8"/>
      <c r="AD2299" s="8"/>
      <c r="AE2299" s="8"/>
      <c r="AF2299" s="8"/>
      <c r="AG2299" s="8"/>
      <c r="AH2299" s="8"/>
      <c r="AI2299" s="8"/>
      <c r="AJ2299" s="8"/>
      <c r="AK2299" s="8"/>
      <c r="AL2299" s="8"/>
      <c r="AM2299" s="8"/>
      <c r="AN2299" s="8"/>
      <c r="AO2299" s="8"/>
      <c r="AP2299" s="8"/>
      <c r="AQ2299" s="8"/>
      <c r="AR2299" s="8"/>
      <c r="AS2299" s="8"/>
      <c r="AT2299" s="8"/>
      <c r="AU2299" s="8"/>
      <c r="AV2299" s="8"/>
      <c r="AW2299" s="8"/>
      <c r="AX2299" s="8"/>
      <c r="AY2299" s="8"/>
      <c r="AZ2299" s="8"/>
      <c r="BA2299" s="8"/>
      <c r="BB2299" s="8"/>
      <c r="BC2299" s="8"/>
      <c r="BD2299" s="8"/>
      <c r="BE2299" s="8"/>
      <c r="BF2299" s="8"/>
      <c r="BG2299" s="8"/>
      <c r="BH2299" s="8"/>
      <c r="BI2299" s="8"/>
    </row>
    <row r="2300" spans="1:61" ht="15" thickBot="1">
      <c r="A2300" s="2">
        <v>1</v>
      </c>
      <c r="B2300" s="2">
        <v>1</v>
      </c>
      <c r="C2300" s="2">
        <v>51</v>
      </c>
      <c r="D2300" s="2">
        <v>1</v>
      </c>
      <c r="E2300" s="2">
        <v>1</v>
      </c>
      <c r="F2300" s="2">
        <v>15</v>
      </c>
      <c r="G2300" s="2">
        <v>0</v>
      </c>
      <c r="H2300" s="2">
        <v>0</v>
      </c>
      <c r="I2300" s="2">
        <v>0</v>
      </c>
      <c r="J2300" s="2">
        <v>0</v>
      </c>
      <c r="K2300" s="2">
        <v>339</v>
      </c>
      <c r="L2300" s="2">
        <v>137.5</v>
      </c>
      <c r="M2300" s="2">
        <v>81</v>
      </c>
      <c r="N2300" s="2">
        <v>24.22</v>
      </c>
      <c r="O2300" s="2">
        <v>80</v>
      </c>
      <c r="P2300" s="2">
        <v>85</v>
      </c>
      <c r="Q2300" s="1">
        <f t="shared" si="211"/>
        <v>-1.1644728029841671</v>
      </c>
      <c r="R2300" s="1">
        <f t="shared" si="212"/>
        <v>0.31208715008423621</v>
      </c>
      <c r="S2300" s="1">
        <f t="shared" si="213"/>
        <v>0.23785550377823619</v>
      </c>
      <c r="T2300" s="1">
        <f t="shared" si="214"/>
        <v>0.23785550377823619</v>
      </c>
      <c r="U2300" s="1">
        <f t="shared" si="215"/>
        <v>-0.62368679491524592</v>
      </c>
      <c r="V2300" s="10">
        <f t="shared" si="210"/>
        <v>1</v>
      </c>
      <c r="W2300" s="1"/>
      <c r="X2300" s="1"/>
      <c r="Y2300" s="10"/>
      <c r="Z2300" s="12"/>
      <c r="AA2300" s="8"/>
      <c r="AB2300" s="8"/>
      <c r="AC2300" s="8"/>
      <c r="AD2300" s="8"/>
      <c r="AE2300" s="8"/>
      <c r="AF2300" s="8"/>
      <c r="AG2300" s="8"/>
      <c r="AH2300" s="8"/>
      <c r="AI2300" s="8"/>
      <c r="AJ2300" s="8"/>
      <c r="AK2300" s="8"/>
      <c r="AL2300" s="8"/>
      <c r="AM2300" s="8"/>
      <c r="AN2300" s="8"/>
      <c r="AO2300" s="8"/>
      <c r="AP2300" s="8"/>
      <c r="AQ2300" s="8"/>
      <c r="AR2300" s="8"/>
      <c r="AS2300" s="8"/>
      <c r="AT2300" s="8"/>
      <c r="AU2300" s="8"/>
      <c r="AV2300" s="8"/>
      <c r="AW2300" s="8"/>
      <c r="AX2300" s="8"/>
      <c r="AY2300" s="8"/>
      <c r="AZ2300" s="8"/>
      <c r="BA2300" s="8"/>
      <c r="BB2300" s="8"/>
      <c r="BC2300" s="8"/>
      <c r="BD2300" s="8"/>
      <c r="BE2300" s="8"/>
      <c r="BF2300" s="8"/>
      <c r="BG2300" s="8"/>
      <c r="BH2300" s="8"/>
      <c r="BI2300" s="8"/>
    </row>
    <row r="2301" spans="1:61" ht="15" thickBot="1">
      <c r="A2301" s="2">
        <v>0</v>
      </c>
      <c r="B2301" s="2">
        <v>1</v>
      </c>
      <c r="C2301" s="2">
        <v>36</v>
      </c>
      <c r="D2301" s="2">
        <v>1</v>
      </c>
      <c r="E2301" s="2">
        <v>1</v>
      </c>
      <c r="F2301" s="2">
        <v>20</v>
      </c>
      <c r="G2301" s="2">
        <v>0</v>
      </c>
      <c r="H2301" s="2">
        <v>0</v>
      </c>
      <c r="I2301" s="2">
        <v>0</v>
      </c>
      <c r="J2301" s="2">
        <v>0</v>
      </c>
      <c r="K2301" s="2">
        <v>242</v>
      </c>
      <c r="L2301" s="2">
        <v>115</v>
      </c>
      <c r="M2301" s="2">
        <v>75</v>
      </c>
      <c r="N2301" s="2">
        <v>25.64</v>
      </c>
      <c r="O2301" s="2">
        <v>83</v>
      </c>
      <c r="P2301" s="2">
        <v>83</v>
      </c>
      <c r="Q2301" s="1">
        <f t="shared" si="211"/>
        <v>-2.585032457334159</v>
      </c>
      <c r="R2301" s="1">
        <f t="shared" si="212"/>
        <v>7.5393632485091525E-2</v>
      </c>
      <c r="S2301" s="1">
        <f t="shared" si="213"/>
        <v>7.0107940206849545E-2</v>
      </c>
      <c r="T2301" s="1">
        <f t="shared" si="214"/>
        <v>0.92989205979315048</v>
      </c>
      <c r="U2301" s="1">
        <f t="shared" si="215"/>
        <v>-3.1567460646981717E-2</v>
      </c>
      <c r="V2301" s="10">
        <f t="shared" si="210"/>
        <v>0</v>
      </c>
      <c r="W2301" s="1"/>
      <c r="X2301" s="1"/>
      <c r="Y2301" s="10"/>
      <c r="Z2301" s="12"/>
      <c r="AA2301" s="8"/>
      <c r="AB2301" s="8"/>
      <c r="AC2301" s="8"/>
      <c r="AD2301" s="8"/>
      <c r="AE2301" s="8"/>
      <c r="AF2301" s="8"/>
      <c r="AG2301" s="8"/>
      <c r="AH2301" s="8"/>
      <c r="AI2301" s="8"/>
      <c r="AJ2301" s="8"/>
      <c r="AK2301" s="8"/>
      <c r="AL2301" s="8"/>
      <c r="AM2301" s="8"/>
      <c r="AN2301" s="8"/>
      <c r="AO2301" s="8"/>
      <c r="AP2301" s="8"/>
      <c r="AQ2301" s="8"/>
      <c r="AR2301" s="8"/>
      <c r="AS2301" s="8"/>
      <c r="AT2301" s="8"/>
      <c r="AU2301" s="8"/>
      <c r="AV2301" s="8"/>
      <c r="AW2301" s="8"/>
      <c r="AX2301" s="8"/>
      <c r="AY2301" s="8"/>
      <c r="AZ2301" s="8"/>
      <c r="BA2301" s="8"/>
      <c r="BB2301" s="8"/>
      <c r="BC2301" s="8"/>
      <c r="BD2301" s="8"/>
      <c r="BE2301" s="8"/>
      <c r="BF2301" s="8"/>
      <c r="BG2301" s="8"/>
      <c r="BH2301" s="8"/>
      <c r="BI2301" s="8"/>
    </row>
    <row r="2302" spans="1:61" ht="15" thickBot="1">
      <c r="A2302" s="2">
        <v>0</v>
      </c>
      <c r="B2302" s="2">
        <v>1</v>
      </c>
      <c r="C2302" s="2">
        <v>63</v>
      </c>
      <c r="D2302" s="2">
        <v>1</v>
      </c>
      <c r="E2302" s="2">
        <v>1</v>
      </c>
      <c r="F2302" s="2">
        <v>10</v>
      </c>
      <c r="G2302" s="2">
        <v>0</v>
      </c>
      <c r="H2302" s="2">
        <v>0</v>
      </c>
      <c r="I2302" s="2">
        <v>1</v>
      </c>
      <c r="J2302" s="2">
        <v>0</v>
      </c>
      <c r="K2302" s="2">
        <v>230</v>
      </c>
      <c r="L2302" s="2">
        <v>152.5</v>
      </c>
      <c r="M2302" s="2">
        <v>88</v>
      </c>
      <c r="N2302" s="2">
        <v>24.1</v>
      </c>
      <c r="O2302" s="2">
        <v>72</v>
      </c>
      <c r="P2302" s="2">
        <v>74</v>
      </c>
      <c r="Q2302" s="1">
        <f t="shared" si="211"/>
        <v>-0.35571753782336657</v>
      </c>
      <c r="R2302" s="1">
        <f t="shared" si="212"/>
        <v>0.70067050520242979</v>
      </c>
      <c r="S2302" s="1">
        <f t="shared" si="213"/>
        <v>0.41199662313131574</v>
      </c>
      <c r="T2302" s="1">
        <f t="shared" si="214"/>
        <v>0.58800337686868431</v>
      </c>
      <c r="U2302" s="1">
        <f t="shared" si="215"/>
        <v>-0.23062017978912591</v>
      </c>
      <c r="V2302" s="10">
        <f t="shared" si="210"/>
        <v>1</v>
      </c>
      <c r="W2302" s="1"/>
      <c r="X2302" s="1"/>
      <c r="Y2302" s="10"/>
      <c r="Z2302" s="12"/>
      <c r="AA2302" s="8"/>
      <c r="AB2302" s="8"/>
      <c r="AC2302" s="8"/>
      <c r="AD2302" s="8"/>
      <c r="AE2302" s="8"/>
      <c r="AF2302" s="8"/>
      <c r="AG2302" s="8"/>
      <c r="AH2302" s="8"/>
      <c r="AI2302" s="8"/>
      <c r="AJ2302" s="8"/>
      <c r="AK2302" s="8"/>
      <c r="AL2302" s="8"/>
      <c r="AM2302" s="8"/>
      <c r="AN2302" s="8"/>
      <c r="AO2302" s="8"/>
      <c r="AP2302" s="8"/>
      <c r="AQ2302" s="8"/>
      <c r="AR2302" s="8"/>
      <c r="AS2302" s="8"/>
      <c r="AT2302" s="8"/>
      <c r="AU2302" s="8"/>
      <c r="AV2302" s="8"/>
      <c r="AW2302" s="8"/>
      <c r="AX2302" s="8"/>
      <c r="AY2302" s="8"/>
      <c r="AZ2302" s="8"/>
      <c r="BA2302" s="8"/>
      <c r="BB2302" s="8"/>
      <c r="BC2302" s="8"/>
      <c r="BD2302" s="8"/>
      <c r="BE2302" s="8"/>
      <c r="BF2302" s="8"/>
      <c r="BG2302" s="8"/>
      <c r="BH2302" s="8"/>
      <c r="BI2302" s="8"/>
    </row>
    <row r="2303" spans="1:61" ht="15" thickBot="1">
      <c r="A2303" s="2">
        <v>0</v>
      </c>
      <c r="B2303" s="2">
        <v>1</v>
      </c>
      <c r="C2303" s="2">
        <v>37</v>
      </c>
      <c r="D2303" s="2">
        <v>2</v>
      </c>
      <c r="E2303" s="2">
        <v>1</v>
      </c>
      <c r="F2303" s="2">
        <v>30</v>
      </c>
      <c r="G2303" s="2">
        <v>0</v>
      </c>
      <c r="H2303" s="2">
        <v>0</v>
      </c>
      <c r="I2303" s="2">
        <v>0</v>
      </c>
      <c r="J2303" s="2">
        <v>0</v>
      </c>
      <c r="K2303" s="2">
        <v>179</v>
      </c>
      <c r="L2303" s="2">
        <v>131.5</v>
      </c>
      <c r="M2303" s="2">
        <v>81</v>
      </c>
      <c r="N2303" s="2">
        <v>24.99</v>
      </c>
      <c r="O2303" s="2">
        <v>64</v>
      </c>
      <c r="P2303" s="2">
        <v>68</v>
      </c>
      <c r="Q2303" s="1">
        <f t="shared" si="211"/>
        <v>-2.3558771977823563</v>
      </c>
      <c r="R2303" s="1">
        <f t="shared" si="212"/>
        <v>9.4810302659593546E-2</v>
      </c>
      <c r="S2303" s="1">
        <f t="shared" si="213"/>
        <v>8.6599753792299367E-2</v>
      </c>
      <c r="T2303" s="1">
        <f t="shared" si="214"/>
        <v>0.91340024620770066</v>
      </c>
      <c r="U2303" s="1">
        <f t="shared" si="215"/>
        <v>-3.9338875664608974E-2</v>
      </c>
      <c r="V2303" s="10">
        <f t="shared" si="210"/>
        <v>0</v>
      </c>
      <c r="W2303" s="1"/>
      <c r="X2303" s="1"/>
      <c r="Y2303" s="10"/>
      <c r="Z2303" s="12"/>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c r="BA2303" s="8"/>
      <c r="BB2303" s="8"/>
      <c r="BC2303" s="8"/>
      <c r="BD2303" s="8"/>
      <c r="BE2303" s="8"/>
      <c r="BF2303" s="8"/>
      <c r="BG2303" s="8"/>
      <c r="BH2303" s="8"/>
      <c r="BI2303" s="8"/>
    </row>
    <row r="2304" spans="1:61" ht="15" thickBot="1">
      <c r="A2304" s="2">
        <v>0</v>
      </c>
      <c r="B2304" s="2">
        <v>1</v>
      </c>
      <c r="C2304" s="2">
        <v>51</v>
      </c>
      <c r="D2304" s="2">
        <v>4</v>
      </c>
      <c r="E2304" s="2">
        <v>1</v>
      </c>
      <c r="F2304" s="2">
        <v>20</v>
      </c>
      <c r="G2304" s="2">
        <v>0</v>
      </c>
      <c r="H2304" s="2">
        <v>0</v>
      </c>
      <c r="I2304" s="2">
        <v>0</v>
      </c>
      <c r="J2304" s="2">
        <v>0</v>
      </c>
      <c r="K2304" s="2">
        <v>215</v>
      </c>
      <c r="L2304" s="2">
        <v>115</v>
      </c>
      <c r="M2304" s="2">
        <v>69</v>
      </c>
      <c r="N2304" s="2">
        <v>25.7</v>
      </c>
      <c r="O2304" s="2">
        <v>68</v>
      </c>
      <c r="P2304" s="2">
        <v>77</v>
      </c>
      <c r="Q2304" s="1">
        <f t="shared" si="211"/>
        <v>-1.8041744044405359</v>
      </c>
      <c r="R2304" s="1">
        <f t="shared" si="212"/>
        <v>0.16461030202713428</v>
      </c>
      <c r="S2304" s="1">
        <f t="shared" si="213"/>
        <v>0.14134367671367123</v>
      </c>
      <c r="T2304" s="1">
        <f t="shared" si="214"/>
        <v>0.85865632328632879</v>
      </c>
      <c r="U2304" s="1">
        <f t="shared" si="215"/>
        <v>-6.6180627514877813E-2</v>
      </c>
      <c r="V2304" s="10">
        <f t="shared" si="210"/>
        <v>1</v>
      </c>
      <c r="W2304" s="1"/>
      <c r="X2304" s="1"/>
      <c r="Y2304" s="10"/>
      <c r="Z2304" s="12"/>
      <c r="AA2304" s="8"/>
      <c r="AB2304" s="8"/>
      <c r="AC2304" s="8"/>
      <c r="AD2304" s="8"/>
      <c r="AE2304" s="8"/>
      <c r="AF2304" s="8"/>
      <c r="AG2304" s="8"/>
      <c r="AH2304" s="8"/>
      <c r="AI2304" s="8"/>
      <c r="AJ2304" s="8"/>
      <c r="AK2304" s="8"/>
      <c r="AL2304" s="8"/>
      <c r="AM2304" s="8"/>
      <c r="AN2304" s="8"/>
      <c r="AO2304" s="8"/>
      <c r="AP2304" s="8"/>
      <c r="AQ2304" s="8"/>
      <c r="AR2304" s="8"/>
      <c r="AS2304" s="8"/>
      <c r="AT2304" s="8"/>
      <c r="AU2304" s="8"/>
      <c r="AV2304" s="8"/>
      <c r="AW2304" s="8"/>
      <c r="AX2304" s="8"/>
      <c r="AY2304" s="8"/>
      <c r="AZ2304" s="8"/>
      <c r="BA2304" s="8"/>
      <c r="BB2304" s="8"/>
      <c r="BC2304" s="8"/>
      <c r="BD2304" s="8"/>
      <c r="BE2304" s="8"/>
      <c r="BF2304" s="8"/>
      <c r="BG2304" s="8"/>
      <c r="BH2304" s="8"/>
      <c r="BI2304" s="8"/>
    </row>
    <row r="2305" spans="1:61" ht="15" thickBot="1">
      <c r="A2305" s="2">
        <v>0</v>
      </c>
      <c r="B2305" s="2">
        <v>1</v>
      </c>
      <c r="C2305" s="2">
        <v>52</v>
      </c>
      <c r="D2305" s="2">
        <v>2</v>
      </c>
      <c r="E2305" s="2">
        <v>0</v>
      </c>
      <c r="F2305" s="2">
        <v>0</v>
      </c>
      <c r="G2305" s="2">
        <v>0</v>
      </c>
      <c r="H2305" s="2">
        <v>0</v>
      </c>
      <c r="I2305" s="2">
        <v>0</v>
      </c>
      <c r="J2305" s="2">
        <v>0</v>
      </c>
      <c r="K2305" s="2">
        <v>210</v>
      </c>
      <c r="L2305" s="2">
        <v>128</v>
      </c>
      <c r="M2305" s="2">
        <v>87</v>
      </c>
      <c r="N2305" s="2">
        <v>26.25</v>
      </c>
      <c r="O2305" s="2">
        <v>67</v>
      </c>
      <c r="P2305" s="2">
        <v>61</v>
      </c>
      <c r="Q2305" s="1">
        <f t="shared" si="211"/>
        <v>-2.0702853441275817</v>
      </c>
      <c r="R2305" s="1">
        <f t="shared" si="212"/>
        <v>0.1261497804698597</v>
      </c>
      <c r="S2305" s="1">
        <f t="shared" si="213"/>
        <v>0.11201865209903664</v>
      </c>
      <c r="T2305" s="1">
        <f t="shared" si="214"/>
        <v>0.88798134790096339</v>
      </c>
      <c r="U2305" s="1">
        <f t="shared" si="215"/>
        <v>-5.159615650604165E-2</v>
      </c>
      <c r="V2305" s="10">
        <f t="shared" si="210"/>
        <v>1</v>
      </c>
      <c r="W2305" s="1"/>
      <c r="X2305" s="1"/>
      <c r="Y2305" s="10"/>
      <c r="Z2305" s="12"/>
      <c r="AA2305" s="8"/>
      <c r="AB2305" s="8"/>
      <c r="AC2305" s="8"/>
      <c r="AD2305" s="8"/>
      <c r="AE2305" s="8"/>
      <c r="AF2305" s="8"/>
      <c r="AG2305" s="8"/>
      <c r="AH2305" s="8"/>
      <c r="AI2305" s="8"/>
      <c r="AJ2305" s="8"/>
      <c r="AK2305" s="8"/>
      <c r="AL2305" s="8"/>
      <c r="AM2305" s="8"/>
      <c r="AN2305" s="8"/>
      <c r="AO2305" s="8"/>
      <c r="AP2305" s="8"/>
      <c r="AQ2305" s="8"/>
      <c r="AR2305" s="8"/>
      <c r="AS2305" s="8"/>
      <c r="AT2305" s="8"/>
      <c r="AU2305" s="8"/>
      <c r="AV2305" s="8"/>
      <c r="AW2305" s="8"/>
      <c r="AX2305" s="8"/>
      <c r="AY2305" s="8"/>
      <c r="AZ2305" s="8"/>
      <c r="BA2305" s="8"/>
      <c r="BB2305" s="8"/>
      <c r="BC2305" s="8"/>
      <c r="BD2305" s="8"/>
      <c r="BE2305" s="8"/>
      <c r="BF2305" s="8"/>
      <c r="BG2305" s="8"/>
      <c r="BH2305" s="8"/>
      <c r="BI2305" s="8"/>
    </row>
    <row r="2306" spans="1:61" ht="15" thickBot="1">
      <c r="A2306" s="2">
        <v>0</v>
      </c>
      <c r="B2306" s="2">
        <v>0</v>
      </c>
      <c r="C2306" s="2">
        <v>47</v>
      </c>
      <c r="D2306" s="2">
        <v>3</v>
      </c>
      <c r="E2306" s="2">
        <v>1</v>
      </c>
      <c r="F2306" s="2">
        <v>9</v>
      </c>
      <c r="G2306" s="2">
        <v>0</v>
      </c>
      <c r="H2306" s="2">
        <v>0</v>
      </c>
      <c r="I2306" s="2">
        <v>0</v>
      </c>
      <c r="J2306" s="2">
        <v>0</v>
      </c>
      <c r="K2306" s="2">
        <v>250</v>
      </c>
      <c r="L2306" s="2">
        <v>98</v>
      </c>
      <c r="M2306" s="2">
        <v>73</v>
      </c>
      <c r="N2306" s="2">
        <v>24.39</v>
      </c>
      <c r="O2306" s="2">
        <v>60</v>
      </c>
      <c r="P2306" s="2">
        <v>88</v>
      </c>
      <c r="Q2306" s="1">
        <f t="shared" si="211"/>
        <v>-2.8676520724370338</v>
      </c>
      <c r="R2306" s="1">
        <f t="shared" si="212"/>
        <v>5.6832207958636721E-2</v>
      </c>
      <c r="S2306" s="1">
        <f t="shared" si="213"/>
        <v>5.3775999189514735E-2</v>
      </c>
      <c r="T2306" s="1">
        <f t="shared" si="214"/>
        <v>0.9462240008104853</v>
      </c>
      <c r="U2306" s="1">
        <f t="shared" si="215"/>
        <v>-2.4006040342241367E-2</v>
      </c>
      <c r="V2306" s="10">
        <f t="shared" si="210"/>
        <v>0</v>
      </c>
      <c r="W2306" s="1"/>
      <c r="X2306" s="1"/>
      <c r="Y2306" s="10"/>
      <c r="Z2306" s="12"/>
      <c r="AA2306" s="8"/>
      <c r="AB2306" s="8"/>
      <c r="AC2306" s="8"/>
      <c r="AD2306" s="8"/>
      <c r="AE2306" s="8"/>
      <c r="AF2306" s="8"/>
      <c r="AG2306" s="8"/>
      <c r="AH2306" s="8"/>
      <c r="AI2306" s="8"/>
      <c r="AJ2306" s="8"/>
      <c r="AK2306" s="8"/>
      <c r="AL2306" s="8"/>
      <c r="AM2306" s="8"/>
      <c r="AN2306" s="8"/>
      <c r="AO2306" s="8"/>
      <c r="AP2306" s="8"/>
      <c r="AQ2306" s="8"/>
      <c r="AR2306" s="8"/>
      <c r="AS2306" s="8"/>
      <c r="AT2306" s="8"/>
      <c r="AU2306" s="8"/>
      <c r="AV2306" s="8"/>
      <c r="AW2306" s="8"/>
      <c r="AX2306" s="8"/>
      <c r="AY2306" s="8"/>
      <c r="AZ2306" s="8"/>
      <c r="BA2306" s="8"/>
      <c r="BB2306" s="8"/>
      <c r="BC2306" s="8"/>
      <c r="BD2306" s="8"/>
      <c r="BE2306" s="8"/>
      <c r="BF2306" s="8"/>
      <c r="BG2306" s="8"/>
      <c r="BH2306" s="8"/>
      <c r="BI2306" s="8"/>
    </row>
    <row r="2307" spans="1:61" ht="15" thickBot="1">
      <c r="A2307" s="2">
        <v>0</v>
      </c>
      <c r="B2307" s="2">
        <v>0</v>
      </c>
      <c r="C2307" s="2">
        <v>56</v>
      </c>
      <c r="D2307" s="2">
        <v>1</v>
      </c>
      <c r="E2307" s="2">
        <v>0</v>
      </c>
      <c r="F2307" s="2">
        <v>0</v>
      </c>
      <c r="G2307" s="2">
        <v>0</v>
      </c>
      <c r="H2307" s="2">
        <v>0</v>
      </c>
      <c r="I2307" s="2">
        <v>0</v>
      </c>
      <c r="J2307" s="2">
        <v>0</v>
      </c>
      <c r="K2307" s="2">
        <v>307</v>
      </c>
      <c r="L2307" s="2">
        <v>118</v>
      </c>
      <c r="M2307" s="2">
        <v>80</v>
      </c>
      <c r="N2307" s="2">
        <v>29.67</v>
      </c>
      <c r="O2307" s="2">
        <v>60</v>
      </c>
      <c r="P2307" s="2">
        <v>70</v>
      </c>
      <c r="Q2307" s="1">
        <f t="shared" si="211"/>
        <v>-2.1188851018887664</v>
      </c>
      <c r="R2307" s="1">
        <f t="shared" si="212"/>
        <v>0.12016552617462879</v>
      </c>
      <c r="S2307" s="1">
        <f t="shared" si="213"/>
        <v>0.1072747940967213</v>
      </c>
      <c r="T2307" s="1">
        <f t="shared" si="214"/>
        <v>0.89272520590327864</v>
      </c>
      <c r="U2307" s="1">
        <f t="shared" si="215"/>
        <v>-4.9282202842175819E-2</v>
      </c>
      <c r="V2307" s="10">
        <f t="shared" si="210"/>
        <v>1</v>
      </c>
      <c r="W2307" s="1"/>
      <c r="X2307" s="1"/>
      <c r="Y2307" s="10"/>
      <c r="Z2307" s="12"/>
      <c r="AA2307" s="8"/>
      <c r="AB2307" s="8"/>
      <c r="AC2307" s="8"/>
      <c r="AD2307" s="8"/>
      <c r="AE2307" s="8"/>
      <c r="AF2307" s="8"/>
      <c r="AG2307" s="8"/>
      <c r="AH2307" s="8"/>
      <c r="AI2307" s="8"/>
      <c r="AJ2307" s="8"/>
      <c r="AK2307" s="8"/>
      <c r="AL2307" s="8"/>
      <c r="AM2307" s="8"/>
      <c r="AN2307" s="8"/>
      <c r="AO2307" s="8"/>
      <c r="AP2307" s="8"/>
      <c r="AQ2307" s="8"/>
      <c r="AR2307" s="8"/>
      <c r="AS2307" s="8"/>
      <c r="AT2307" s="8"/>
      <c r="AU2307" s="8"/>
      <c r="AV2307" s="8"/>
      <c r="AW2307" s="8"/>
      <c r="AX2307" s="8"/>
      <c r="AY2307" s="8"/>
      <c r="AZ2307" s="8"/>
      <c r="BA2307" s="8"/>
      <c r="BB2307" s="8"/>
      <c r="BC2307" s="8"/>
      <c r="BD2307" s="8"/>
      <c r="BE2307" s="8"/>
      <c r="BF2307" s="8"/>
      <c r="BG2307" s="8"/>
      <c r="BH2307" s="8"/>
      <c r="BI2307" s="8"/>
    </row>
    <row r="2308" spans="1:61" ht="15" thickBot="1">
      <c r="A2308" s="2">
        <v>0</v>
      </c>
      <c r="B2308" s="2">
        <v>0</v>
      </c>
      <c r="C2308" s="2">
        <v>39</v>
      </c>
      <c r="D2308" s="2">
        <v>2</v>
      </c>
      <c r="E2308" s="2">
        <v>0</v>
      </c>
      <c r="F2308" s="2">
        <v>0</v>
      </c>
      <c r="G2308" s="2">
        <v>0</v>
      </c>
      <c r="H2308" s="2">
        <v>0</v>
      </c>
      <c r="I2308" s="2">
        <v>0</v>
      </c>
      <c r="J2308" s="2">
        <v>0</v>
      </c>
      <c r="K2308" s="2">
        <v>253</v>
      </c>
      <c r="L2308" s="2">
        <v>127</v>
      </c>
      <c r="M2308" s="2">
        <v>68</v>
      </c>
      <c r="N2308" s="2">
        <v>23.29</v>
      </c>
      <c r="O2308" s="2">
        <v>85</v>
      </c>
      <c r="P2308" s="2">
        <v>75</v>
      </c>
      <c r="Q2308" s="1">
        <f t="shared" si="211"/>
        <v>-3.2679034902905899</v>
      </c>
      <c r="R2308" s="1">
        <f t="shared" si="212"/>
        <v>3.8086191502789822E-2</v>
      </c>
      <c r="S2308" s="1">
        <f t="shared" si="213"/>
        <v>3.6688852827966224E-2</v>
      </c>
      <c r="T2308" s="1">
        <f t="shared" si="214"/>
        <v>0.96331114717203381</v>
      </c>
      <c r="U2308" s="1">
        <f t="shared" si="215"/>
        <v>-1.6233414148286697E-2</v>
      </c>
      <c r="V2308" s="10">
        <f t="shared" si="210"/>
        <v>0</v>
      </c>
      <c r="W2308" s="1"/>
      <c r="X2308" s="1"/>
      <c r="Y2308" s="10"/>
      <c r="Z2308" s="12"/>
      <c r="AA2308" s="8"/>
      <c r="AB2308" s="8"/>
      <c r="AC2308" s="8"/>
      <c r="AD2308" s="8"/>
      <c r="AE2308" s="8"/>
      <c r="AF2308" s="8"/>
      <c r="AG2308" s="8"/>
      <c r="AH2308" s="8"/>
      <c r="AI2308" s="8"/>
      <c r="AJ2308" s="8"/>
      <c r="AK2308" s="8"/>
      <c r="AL2308" s="8"/>
      <c r="AM2308" s="8"/>
      <c r="AN2308" s="8"/>
      <c r="AO2308" s="8"/>
      <c r="AP2308" s="8"/>
      <c r="AQ2308" s="8"/>
      <c r="AR2308" s="8"/>
      <c r="AS2308" s="8"/>
      <c r="AT2308" s="8"/>
      <c r="AU2308" s="8"/>
      <c r="AV2308" s="8"/>
      <c r="AW2308" s="8"/>
      <c r="AX2308" s="8"/>
      <c r="AY2308" s="8"/>
      <c r="AZ2308" s="8"/>
      <c r="BA2308" s="8"/>
      <c r="BB2308" s="8"/>
      <c r="BC2308" s="8"/>
      <c r="BD2308" s="8"/>
      <c r="BE2308" s="8"/>
      <c r="BF2308" s="8"/>
      <c r="BG2308" s="8"/>
      <c r="BH2308" s="8"/>
      <c r="BI2308" s="8"/>
    </row>
    <row r="2309" spans="1:61" ht="15" thickBot="1">
      <c r="A2309" s="2">
        <v>0</v>
      </c>
      <c r="B2309" s="2">
        <v>0</v>
      </c>
      <c r="C2309" s="2">
        <v>68</v>
      </c>
      <c r="D2309" s="2">
        <v>2</v>
      </c>
      <c r="E2309" s="2">
        <v>0</v>
      </c>
      <c r="F2309" s="2">
        <v>0</v>
      </c>
      <c r="G2309" s="2">
        <v>0</v>
      </c>
      <c r="H2309" s="2">
        <v>0</v>
      </c>
      <c r="I2309" s="2">
        <v>0</v>
      </c>
      <c r="J2309" s="2">
        <v>0</v>
      </c>
      <c r="K2309" s="2">
        <v>242</v>
      </c>
      <c r="L2309" s="2">
        <v>146.5</v>
      </c>
      <c r="M2309" s="2">
        <v>71</v>
      </c>
      <c r="N2309" s="2">
        <v>25.21</v>
      </c>
      <c r="O2309" s="2">
        <v>100</v>
      </c>
      <c r="P2309" s="2">
        <v>96</v>
      </c>
      <c r="Q2309" s="1">
        <f t="shared" si="211"/>
        <v>-1.0524140118235543</v>
      </c>
      <c r="R2309" s="1">
        <f t="shared" si="212"/>
        <v>0.34909401405023505</v>
      </c>
      <c r="S2309" s="1">
        <f t="shared" si="213"/>
        <v>0.25876181379101143</v>
      </c>
      <c r="T2309" s="1">
        <f t="shared" si="214"/>
        <v>0.74123818620898851</v>
      </c>
      <c r="U2309" s="1">
        <f t="shared" si="215"/>
        <v>-0.1300422153209457</v>
      </c>
      <c r="V2309" s="10">
        <f t="shared" si="210"/>
        <v>1</v>
      </c>
      <c r="W2309" s="1"/>
      <c r="X2309" s="1"/>
      <c r="Y2309" s="10"/>
      <c r="Z2309" s="12"/>
      <c r="AA2309" s="8"/>
      <c r="AB2309" s="8"/>
      <c r="AC2309" s="8"/>
      <c r="AD2309" s="8"/>
      <c r="AE2309" s="8"/>
      <c r="AF2309" s="8"/>
      <c r="AG2309" s="8"/>
      <c r="AH2309" s="8"/>
      <c r="AI2309" s="8"/>
      <c r="AJ2309" s="8"/>
      <c r="AK2309" s="8"/>
      <c r="AL2309" s="8"/>
      <c r="AM2309" s="8"/>
      <c r="AN2309" s="8"/>
      <c r="AO2309" s="8"/>
      <c r="AP2309" s="8"/>
      <c r="AQ2309" s="8"/>
      <c r="AR2309" s="8"/>
      <c r="AS2309" s="8"/>
      <c r="AT2309" s="8"/>
      <c r="AU2309" s="8"/>
      <c r="AV2309" s="8"/>
      <c r="AW2309" s="8"/>
      <c r="AX2309" s="8"/>
      <c r="AY2309" s="8"/>
      <c r="AZ2309" s="8"/>
      <c r="BA2309" s="8"/>
      <c r="BB2309" s="8"/>
      <c r="BC2309" s="8"/>
      <c r="BD2309" s="8"/>
      <c r="BE2309" s="8"/>
      <c r="BF2309" s="8"/>
      <c r="BG2309" s="8"/>
      <c r="BH2309" s="8"/>
      <c r="BI2309" s="8"/>
    </row>
    <row r="2310" spans="1:61" ht="15" thickBot="1">
      <c r="A2310" s="2">
        <v>0</v>
      </c>
      <c r="B2310" s="2">
        <v>0</v>
      </c>
      <c r="C2310" s="2">
        <v>52</v>
      </c>
      <c r="D2310" s="2">
        <v>1</v>
      </c>
      <c r="E2310" s="2">
        <v>0</v>
      </c>
      <c r="F2310" s="2">
        <v>0</v>
      </c>
      <c r="G2310" s="2">
        <v>0</v>
      </c>
      <c r="H2310" s="2">
        <v>1</v>
      </c>
      <c r="I2310" s="2">
        <v>1</v>
      </c>
      <c r="J2310" s="2">
        <v>0</v>
      </c>
      <c r="K2310" s="2">
        <v>291</v>
      </c>
      <c r="L2310" s="2">
        <v>150</v>
      </c>
      <c r="M2310" s="2">
        <v>94</v>
      </c>
      <c r="N2310" s="2">
        <v>28.68</v>
      </c>
      <c r="O2310" s="2">
        <v>67</v>
      </c>
      <c r="P2310" s="2">
        <v>74</v>
      </c>
      <c r="Q2310" s="1">
        <f t="shared" si="211"/>
        <v>-1.0479950251885528</v>
      </c>
      <c r="R2310" s="1">
        <f t="shared" si="212"/>
        <v>0.35064006931558467</v>
      </c>
      <c r="S2310" s="1">
        <f t="shared" si="213"/>
        <v>0.25961029683745868</v>
      </c>
      <c r="T2310" s="1">
        <f t="shared" si="214"/>
        <v>0.74038970316254127</v>
      </c>
      <c r="U2310" s="1">
        <f t="shared" si="215"/>
        <v>-0.13053962975001548</v>
      </c>
      <c r="V2310" s="10">
        <f t="shared" si="210"/>
        <v>1</v>
      </c>
      <c r="W2310" s="1"/>
      <c r="X2310" s="1"/>
      <c r="Y2310" s="10"/>
      <c r="Z2310" s="12"/>
      <c r="AA2310" s="8"/>
      <c r="AB2310" s="8"/>
      <c r="AC2310" s="8"/>
      <c r="AD2310" s="8"/>
      <c r="AE2310" s="8"/>
      <c r="AF2310" s="8"/>
      <c r="AG2310" s="8"/>
      <c r="AH2310" s="8"/>
      <c r="AI2310" s="8"/>
      <c r="AJ2310" s="8"/>
      <c r="AK2310" s="8"/>
      <c r="AL2310" s="8"/>
      <c r="AM2310" s="8"/>
      <c r="AN2310" s="8"/>
      <c r="AO2310" s="8"/>
      <c r="AP2310" s="8"/>
      <c r="AQ2310" s="8"/>
      <c r="AR2310" s="8"/>
      <c r="AS2310" s="8"/>
      <c r="AT2310" s="8"/>
      <c r="AU2310" s="8"/>
      <c r="AV2310" s="8"/>
      <c r="AW2310" s="8"/>
      <c r="AX2310" s="8"/>
      <c r="AY2310" s="8"/>
      <c r="AZ2310" s="8"/>
      <c r="BA2310" s="8"/>
      <c r="BB2310" s="8"/>
      <c r="BC2310" s="8"/>
      <c r="BD2310" s="8"/>
      <c r="BE2310" s="8"/>
      <c r="BF2310" s="8"/>
      <c r="BG2310" s="8"/>
      <c r="BH2310" s="8"/>
      <c r="BI2310" s="8"/>
    </row>
    <row r="2311" spans="1:61" ht="15" thickBot="1">
      <c r="A2311" s="2">
        <v>1</v>
      </c>
      <c r="B2311" s="2">
        <v>0</v>
      </c>
      <c r="C2311" s="2">
        <v>65</v>
      </c>
      <c r="D2311" s="2">
        <v>1</v>
      </c>
      <c r="E2311" s="2">
        <v>0</v>
      </c>
      <c r="F2311" s="2">
        <v>0</v>
      </c>
      <c r="G2311" s="2">
        <v>0</v>
      </c>
      <c r="H2311" s="2">
        <v>0</v>
      </c>
      <c r="I2311" s="2">
        <v>1</v>
      </c>
      <c r="J2311" s="2">
        <v>0</v>
      </c>
      <c r="K2311" s="2">
        <v>295</v>
      </c>
      <c r="L2311" s="2">
        <v>210</v>
      </c>
      <c r="M2311" s="2">
        <v>135</v>
      </c>
      <c r="N2311" s="2">
        <v>24.73</v>
      </c>
      <c r="O2311" s="2">
        <v>72</v>
      </c>
      <c r="P2311" s="2">
        <v>93</v>
      </c>
      <c r="Q2311" s="1">
        <f t="shared" si="211"/>
        <v>-6.1675192106937615E-2</v>
      </c>
      <c r="R2311" s="1">
        <f t="shared" si="212"/>
        <v>0.94018821775554218</v>
      </c>
      <c r="S2311" s="1">
        <f t="shared" si="213"/>
        <v>0.48458608765451389</v>
      </c>
      <c r="T2311" s="1">
        <f t="shared" si="214"/>
        <v>0.48458608765451389</v>
      </c>
      <c r="U2311" s="1">
        <f t="shared" si="215"/>
        <v>-0.31462905850558454</v>
      </c>
      <c r="V2311" s="10">
        <f t="shared" ref="V2311:V2374" si="216">IF(S2311&gt;0.1,1,0)</f>
        <v>1</v>
      </c>
      <c r="W2311" s="1"/>
      <c r="X2311" s="1"/>
      <c r="Y2311" s="10"/>
      <c r="Z2311" s="12"/>
      <c r="AA2311" s="8"/>
      <c r="AB2311" s="8"/>
      <c r="AC2311" s="8"/>
      <c r="AD2311" s="8"/>
      <c r="AE2311" s="8"/>
      <c r="AF2311" s="8"/>
      <c r="AG2311" s="8"/>
      <c r="AH2311" s="8"/>
      <c r="AI2311" s="8"/>
      <c r="AJ2311" s="8"/>
      <c r="AK2311" s="8"/>
      <c r="AL2311" s="8"/>
      <c r="AM2311" s="8"/>
      <c r="AN2311" s="8"/>
      <c r="AO2311" s="8"/>
      <c r="AP2311" s="8"/>
      <c r="AQ2311" s="8"/>
      <c r="AR2311" s="8"/>
      <c r="AS2311" s="8"/>
      <c r="AT2311" s="8"/>
      <c r="AU2311" s="8"/>
      <c r="AV2311" s="8"/>
      <c r="AW2311" s="8"/>
      <c r="AX2311" s="8"/>
      <c r="AY2311" s="8"/>
      <c r="AZ2311" s="8"/>
      <c r="BA2311" s="8"/>
      <c r="BB2311" s="8"/>
      <c r="BC2311" s="8"/>
      <c r="BD2311" s="8"/>
      <c r="BE2311" s="8"/>
      <c r="BF2311" s="8"/>
      <c r="BG2311" s="8"/>
      <c r="BH2311" s="8"/>
      <c r="BI2311" s="8"/>
    </row>
    <row r="2312" spans="1:61" ht="15" thickBot="1">
      <c r="A2312" s="2">
        <v>0</v>
      </c>
      <c r="B2312" s="2">
        <v>1</v>
      </c>
      <c r="C2312" s="2">
        <v>47</v>
      </c>
      <c r="D2312" s="2">
        <v>3</v>
      </c>
      <c r="E2312" s="2">
        <v>1</v>
      </c>
      <c r="F2312" s="2">
        <v>25</v>
      </c>
      <c r="G2312" s="2">
        <v>0</v>
      </c>
      <c r="H2312" s="2">
        <v>0</v>
      </c>
      <c r="I2312" s="2">
        <v>0</v>
      </c>
      <c r="J2312" s="2">
        <v>0</v>
      </c>
      <c r="K2312" s="2">
        <v>173</v>
      </c>
      <c r="L2312" s="2">
        <v>117.5</v>
      </c>
      <c r="M2312" s="2">
        <v>77.5</v>
      </c>
      <c r="N2312" s="2">
        <v>20.23</v>
      </c>
      <c r="O2312" s="2">
        <v>68</v>
      </c>
      <c r="P2312" s="2">
        <v>75</v>
      </c>
      <c r="Q2312" s="1">
        <f t="shared" ref="Q2312:Q2375" si="217">A$2+SUMPRODUCT($B$2:$P$2,B2312:P2312)</f>
        <v>-2.0665212504535324</v>
      </c>
      <c r="R2312" s="1">
        <f t="shared" ref="R2312:R2375" si="218">EXP(Q2312)</f>
        <v>0.12662551485320095</v>
      </c>
      <c r="S2312" s="1">
        <f t="shared" ref="S2312:S2375" si="219">R2312/(1+R2312)</f>
        <v>0.11239361543280886</v>
      </c>
      <c r="T2312" s="1">
        <f t="shared" ref="T2312:T2375" si="220">IF(A2312=1,S2312,1-S2312)</f>
        <v>0.8876063845671911</v>
      </c>
      <c r="U2312" s="1">
        <f t="shared" ref="U2312:U2375" si="221">LOG(T2312)</f>
        <v>-5.1779582541507344E-2</v>
      </c>
      <c r="V2312" s="10">
        <f t="shared" si="216"/>
        <v>1</v>
      </c>
      <c r="W2312" s="1"/>
      <c r="X2312" s="1"/>
      <c r="Y2312" s="10"/>
      <c r="Z2312" s="12"/>
      <c r="AA2312" s="8"/>
      <c r="AB2312" s="8"/>
      <c r="AC2312" s="8"/>
      <c r="AD2312" s="8"/>
      <c r="AE2312" s="8"/>
      <c r="AF2312" s="8"/>
      <c r="AG2312" s="8"/>
      <c r="AH2312" s="8"/>
      <c r="AI2312" s="8"/>
      <c r="AJ2312" s="8"/>
      <c r="AK2312" s="8"/>
      <c r="AL2312" s="8"/>
      <c r="AM2312" s="8"/>
      <c r="AN2312" s="8"/>
      <c r="AO2312" s="8"/>
      <c r="AP2312" s="8"/>
      <c r="AQ2312" s="8"/>
      <c r="AR2312" s="8"/>
      <c r="AS2312" s="8"/>
      <c r="AT2312" s="8"/>
      <c r="AU2312" s="8"/>
      <c r="AV2312" s="8"/>
      <c r="AW2312" s="8"/>
      <c r="AX2312" s="8"/>
      <c r="AY2312" s="8"/>
      <c r="AZ2312" s="8"/>
      <c r="BA2312" s="8"/>
      <c r="BB2312" s="8"/>
      <c r="BC2312" s="8"/>
      <c r="BD2312" s="8"/>
      <c r="BE2312" s="8"/>
      <c r="BF2312" s="8"/>
      <c r="BG2312" s="8"/>
      <c r="BH2312" s="8"/>
      <c r="BI2312" s="8"/>
    </row>
    <row r="2313" spans="1:61" ht="15" thickBot="1">
      <c r="A2313" s="2">
        <v>0</v>
      </c>
      <c r="B2313" s="2">
        <v>0</v>
      </c>
      <c r="C2313" s="2">
        <v>54</v>
      </c>
      <c r="D2313" s="2">
        <v>1</v>
      </c>
      <c r="E2313" s="2">
        <v>0</v>
      </c>
      <c r="F2313" s="2">
        <v>0</v>
      </c>
      <c r="G2313" s="2">
        <v>0</v>
      </c>
      <c r="H2313" s="2">
        <v>0</v>
      </c>
      <c r="I2313" s="2">
        <v>0</v>
      </c>
      <c r="J2313" s="2">
        <v>0</v>
      </c>
      <c r="K2313" s="2">
        <v>248</v>
      </c>
      <c r="L2313" s="2">
        <v>131.5</v>
      </c>
      <c r="M2313" s="2">
        <v>83</v>
      </c>
      <c r="N2313" s="2">
        <v>26.84</v>
      </c>
      <c r="O2313" s="2">
        <v>67</v>
      </c>
      <c r="P2313" s="2">
        <v>63</v>
      </c>
      <c r="Q2313" s="1">
        <f t="shared" si="217"/>
        <v>-2.2781506645852581</v>
      </c>
      <c r="R2313" s="1">
        <f t="shared" si="218"/>
        <v>0.10247353953737108</v>
      </c>
      <c r="S2313" s="1">
        <f t="shared" si="219"/>
        <v>9.2948751931381385E-2</v>
      </c>
      <c r="T2313" s="1">
        <f t="shared" si="220"/>
        <v>0.90705124806861859</v>
      </c>
      <c r="U2313" s="1">
        <f t="shared" si="221"/>
        <v>-4.236817476498949E-2</v>
      </c>
      <c r="V2313" s="10">
        <f t="shared" si="216"/>
        <v>0</v>
      </c>
      <c r="W2313" s="1"/>
      <c r="X2313" s="1"/>
      <c r="Y2313" s="10"/>
      <c r="Z2313" s="12"/>
      <c r="AA2313" s="8"/>
      <c r="AB2313" s="8"/>
      <c r="AC2313" s="8"/>
      <c r="AD2313" s="8"/>
      <c r="AE2313" s="8"/>
      <c r="AF2313" s="8"/>
      <c r="AG2313" s="8"/>
      <c r="AH2313" s="8"/>
      <c r="AI2313" s="8"/>
      <c r="AJ2313" s="8"/>
      <c r="AK2313" s="8"/>
      <c r="AL2313" s="8"/>
      <c r="AM2313" s="8"/>
      <c r="AN2313" s="8"/>
      <c r="AO2313" s="8"/>
      <c r="AP2313" s="8"/>
      <c r="AQ2313" s="8"/>
      <c r="AR2313" s="8"/>
      <c r="AS2313" s="8"/>
      <c r="AT2313" s="8"/>
      <c r="AU2313" s="8"/>
      <c r="AV2313" s="8"/>
      <c r="AW2313" s="8"/>
      <c r="AX2313" s="8"/>
      <c r="AY2313" s="8"/>
      <c r="AZ2313" s="8"/>
      <c r="BA2313" s="8"/>
      <c r="BB2313" s="8"/>
      <c r="BC2313" s="8"/>
      <c r="BD2313" s="8"/>
      <c r="BE2313" s="8"/>
      <c r="BF2313" s="8"/>
      <c r="BG2313" s="8"/>
      <c r="BH2313" s="8"/>
      <c r="BI2313" s="8"/>
    </row>
    <row r="2314" spans="1:61" ht="15" thickBot="1">
      <c r="A2314" s="2">
        <v>0</v>
      </c>
      <c r="B2314" s="2">
        <v>1</v>
      </c>
      <c r="C2314" s="2">
        <v>67</v>
      </c>
      <c r="D2314" s="2">
        <v>1</v>
      </c>
      <c r="E2314" s="2">
        <v>1</v>
      </c>
      <c r="F2314" s="2">
        <v>10</v>
      </c>
      <c r="G2314" s="2">
        <v>0</v>
      </c>
      <c r="H2314" s="2">
        <v>0</v>
      </c>
      <c r="I2314" s="2">
        <v>1</v>
      </c>
      <c r="J2314" s="2">
        <v>0</v>
      </c>
      <c r="K2314" s="2">
        <v>194</v>
      </c>
      <c r="L2314" s="2">
        <v>171</v>
      </c>
      <c r="M2314" s="2">
        <v>84</v>
      </c>
      <c r="N2314" s="2">
        <v>21.64</v>
      </c>
      <c r="O2314" s="2">
        <v>75</v>
      </c>
      <c r="P2314" s="2">
        <v>88</v>
      </c>
      <c r="Q2314" s="1">
        <f t="shared" si="217"/>
        <v>0.18963207460026688</v>
      </c>
      <c r="R2314" s="1">
        <f t="shared" si="218"/>
        <v>1.208804765853134</v>
      </c>
      <c r="S2314" s="1">
        <f t="shared" si="219"/>
        <v>0.54726646036832616</v>
      </c>
      <c r="T2314" s="1">
        <f t="shared" si="220"/>
        <v>0.45273353963167384</v>
      </c>
      <c r="U2314" s="1">
        <f t="shared" si="221"/>
        <v>-0.34415733069272653</v>
      </c>
      <c r="V2314" s="10">
        <f t="shared" si="216"/>
        <v>1</v>
      </c>
      <c r="W2314" s="1"/>
      <c r="X2314" s="1"/>
      <c r="Y2314" s="10"/>
      <c r="Z2314" s="12"/>
      <c r="AA2314" s="8"/>
      <c r="AB2314" s="8"/>
      <c r="AC2314" s="8"/>
      <c r="AD2314" s="8"/>
      <c r="AE2314" s="8"/>
      <c r="AF2314" s="8"/>
      <c r="AG2314" s="8"/>
      <c r="AH2314" s="8"/>
      <c r="AI2314" s="8"/>
      <c r="AJ2314" s="8"/>
      <c r="AK2314" s="8"/>
      <c r="AL2314" s="8"/>
      <c r="AM2314" s="8"/>
      <c r="AN2314" s="8"/>
      <c r="AO2314" s="8"/>
      <c r="AP2314" s="8"/>
      <c r="AQ2314" s="8"/>
      <c r="AR2314" s="8"/>
      <c r="AS2314" s="8"/>
      <c r="AT2314" s="8"/>
      <c r="AU2314" s="8"/>
      <c r="AV2314" s="8"/>
      <c r="AW2314" s="8"/>
      <c r="AX2314" s="8"/>
      <c r="AY2314" s="8"/>
      <c r="AZ2314" s="8"/>
      <c r="BA2314" s="8"/>
      <c r="BB2314" s="8"/>
      <c r="BC2314" s="8"/>
      <c r="BD2314" s="8"/>
      <c r="BE2314" s="8"/>
      <c r="BF2314" s="8"/>
      <c r="BG2314" s="8"/>
      <c r="BH2314" s="8"/>
      <c r="BI2314" s="8"/>
    </row>
    <row r="2315" spans="1:61" ht="15" thickBot="1">
      <c r="A2315" s="2">
        <v>0</v>
      </c>
      <c r="B2315" s="2">
        <v>1</v>
      </c>
      <c r="C2315" s="2">
        <v>63</v>
      </c>
      <c r="D2315" s="2">
        <v>3</v>
      </c>
      <c r="E2315" s="2">
        <v>0</v>
      </c>
      <c r="F2315" s="2">
        <v>0</v>
      </c>
      <c r="G2315" s="2">
        <v>0</v>
      </c>
      <c r="H2315" s="2">
        <v>0</v>
      </c>
      <c r="I2315" s="2">
        <v>1</v>
      </c>
      <c r="J2315" s="2">
        <v>0</v>
      </c>
      <c r="K2315" s="2">
        <v>204</v>
      </c>
      <c r="L2315" s="2">
        <v>158</v>
      </c>
      <c r="M2315" s="2">
        <v>109</v>
      </c>
      <c r="N2315" s="2">
        <v>28.4</v>
      </c>
      <c r="O2315" s="2">
        <v>75</v>
      </c>
      <c r="P2315" s="2">
        <v>71</v>
      </c>
      <c r="Q2315" s="1">
        <f t="shared" si="217"/>
        <v>-0.7650412014690815</v>
      </c>
      <c r="R2315" s="1">
        <f t="shared" si="218"/>
        <v>0.46531475892770474</v>
      </c>
      <c r="S2315" s="1">
        <f t="shared" si="219"/>
        <v>0.31755276884552441</v>
      </c>
      <c r="T2315" s="1">
        <f t="shared" si="220"/>
        <v>0.68244723115447559</v>
      </c>
      <c r="U2315" s="1">
        <f t="shared" si="221"/>
        <v>-0.16593092392737999</v>
      </c>
      <c r="V2315" s="10">
        <f t="shared" si="216"/>
        <v>1</v>
      </c>
      <c r="W2315" s="1"/>
      <c r="X2315" s="1"/>
      <c r="Y2315" s="10"/>
      <c r="Z2315" s="12"/>
      <c r="AA2315" s="8"/>
      <c r="AB2315" s="8"/>
      <c r="AC2315" s="8"/>
      <c r="AD2315" s="8"/>
      <c r="AE2315" s="8"/>
      <c r="AF2315" s="8"/>
      <c r="AG2315" s="8"/>
      <c r="AH2315" s="8"/>
      <c r="AI2315" s="8"/>
      <c r="AJ2315" s="8"/>
      <c r="AK2315" s="8"/>
      <c r="AL2315" s="8"/>
      <c r="AM2315" s="8"/>
      <c r="AN2315" s="8"/>
      <c r="AO2315" s="8"/>
      <c r="AP2315" s="8"/>
      <c r="AQ2315" s="8"/>
      <c r="AR2315" s="8"/>
      <c r="AS2315" s="8"/>
      <c r="AT2315" s="8"/>
      <c r="AU2315" s="8"/>
      <c r="AV2315" s="8"/>
      <c r="AW2315" s="8"/>
      <c r="AX2315" s="8"/>
      <c r="AY2315" s="8"/>
      <c r="AZ2315" s="8"/>
      <c r="BA2315" s="8"/>
      <c r="BB2315" s="8"/>
      <c r="BC2315" s="8"/>
      <c r="BD2315" s="8"/>
      <c r="BE2315" s="8"/>
      <c r="BF2315" s="8"/>
      <c r="BG2315" s="8"/>
      <c r="BH2315" s="8"/>
      <c r="BI2315" s="8"/>
    </row>
    <row r="2316" spans="1:61" ht="15" thickBot="1">
      <c r="A2316" s="2">
        <v>0</v>
      </c>
      <c r="B2316" s="2">
        <v>0</v>
      </c>
      <c r="C2316" s="2">
        <v>58</v>
      </c>
      <c r="D2316" s="2">
        <v>2</v>
      </c>
      <c r="E2316" s="2">
        <v>0</v>
      </c>
      <c r="F2316" s="2">
        <v>0</v>
      </c>
      <c r="G2316" s="2">
        <v>0</v>
      </c>
      <c r="H2316" s="2">
        <v>0</v>
      </c>
      <c r="I2316" s="2">
        <v>0</v>
      </c>
      <c r="J2316" s="2">
        <v>0</v>
      </c>
      <c r="K2316" s="2">
        <v>220</v>
      </c>
      <c r="L2316" s="2">
        <v>121</v>
      </c>
      <c r="M2316" s="2">
        <v>75</v>
      </c>
      <c r="N2316" s="2">
        <v>25.33</v>
      </c>
      <c r="O2316" s="2">
        <v>73</v>
      </c>
      <c r="P2316" s="2">
        <v>76</v>
      </c>
      <c r="Q2316" s="1">
        <f t="shared" si="217"/>
        <v>-2.200226313367728</v>
      </c>
      <c r="R2316" s="1">
        <f t="shared" si="218"/>
        <v>0.11077808496373966</v>
      </c>
      <c r="S2316" s="1">
        <f t="shared" si="219"/>
        <v>9.9730167945612569E-2</v>
      </c>
      <c r="T2316" s="1">
        <f t="shared" si="220"/>
        <v>0.90026983205438738</v>
      </c>
      <c r="U2316" s="1">
        <f t="shared" si="221"/>
        <v>-4.5627302773208984E-2</v>
      </c>
      <c r="V2316" s="10">
        <f t="shared" si="216"/>
        <v>0</v>
      </c>
      <c r="W2316" s="1"/>
      <c r="X2316" s="1"/>
      <c r="Y2316" s="10"/>
      <c r="Z2316" s="12"/>
      <c r="AA2316" s="8"/>
      <c r="AB2316" s="8"/>
      <c r="AC2316" s="8"/>
      <c r="AD2316" s="8"/>
      <c r="AE2316" s="8"/>
      <c r="AF2316" s="8"/>
      <c r="AG2316" s="8"/>
      <c r="AH2316" s="8"/>
      <c r="AI2316" s="8"/>
      <c r="AJ2316" s="8"/>
      <c r="AK2316" s="8"/>
      <c r="AL2316" s="8"/>
      <c r="AM2316" s="8"/>
      <c r="AN2316" s="8"/>
      <c r="AO2316" s="8"/>
      <c r="AP2316" s="8"/>
      <c r="AQ2316" s="8"/>
      <c r="AR2316" s="8"/>
      <c r="AS2316" s="8"/>
      <c r="AT2316" s="8"/>
      <c r="AU2316" s="8"/>
      <c r="AV2316" s="8"/>
      <c r="AW2316" s="8"/>
      <c r="AX2316" s="8"/>
      <c r="AY2316" s="8"/>
      <c r="AZ2316" s="8"/>
      <c r="BA2316" s="8"/>
      <c r="BB2316" s="8"/>
      <c r="BC2316" s="8"/>
      <c r="BD2316" s="8"/>
      <c r="BE2316" s="8"/>
      <c r="BF2316" s="8"/>
      <c r="BG2316" s="8"/>
      <c r="BH2316" s="8"/>
      <c r="BI2316" s="8"/>
    </row>
    <row r="2317" spans="1:61" ht="15" thickBot="1">
      <c r="A2317" s="2">
        <v>1</v>
      </c>
      <c r="B2317" s="2">
        <v>0</v>
      </c>
      <c r="C2317" s="2">
        <v>63</v>
      </c>
      <c r="D2317" s="2">
        <v>1</v>
      </c>
      <c r="E2317" s="2">
        <v>0</v>
      </c>
      <c r="F2317" s="2">
        <v>0</v>
      </c>
      <c r="G2317" s="2">
        <v>0</v>
      </c>
      <c r="H2317" s="2">
        <v>0</v>
      </c>
      <c r="I2317" s="2">
        <v>0</v>
      </c>
      <c r="J2317" s="2">
        <v>0</v>
      </c>
      <c r="K2317" s="2">
        <v>246</v>
      </c>
      <c r="L2317" s="2">
        <v>116</v>
      </c>
      <c r="M2317" s="2">
        <v>69</v>
      </c>
      <c r="N2317" s="2">
        <v>23.44</v>
      </c>
      <c r="O2317" s="2">
        <v>65</v>
      </c>
      <c r="P2317" s="2">
        <v>78</v>
      </c>
      <c r="Q2317" s="1">
        <f t="shared" si="217"/>
        <v>-1.8004724735962174</v>
      </c>
      <c r="R2317" s="1">
        <f t="shared" si="218"/>
        <v>0.16522080730845518</v>
      </c>
      <c r="S2317" s="1">
        <f t="shared" si="219"/>
        <v>0.14179356073300725</v>
      </c>
      <c r="T2317" s="1">
        <f t="shared" si="220"/>
        <v>0.14179356073300725</v>
      </c>
      <c r="U2317" s="1">
        <f t="shared" si="221"/>
        <v>-0.84834349130824882</v>
      </c>
      <c r="V2317" s="10">
        <f t="shared" si="216"/>
        <v>1</v>
      </c>
      <c r="W2317" s="1"/>
      <c r="X2317" s="1"/>
      <c r="Y2317" s="10"/>
      <c r="Z2317" s="12"/>
      <c r="AA2317" s="8"/>
      <c r="AB2317" s="8"/>
      <c r="AC2317" s="8"/>
      <c r="AD2317" s="8"/>
      <c r="AE2317" s="8"/>
      <c r="AF2317" s="8"/>
      <c r="AG2317" s="8"/>
      <c r="AH2317" s="8"/>
      <c r="AI2317" s="8"/>
      <c r="AJ2317" s="8"/>
      <c r="AK2317" s="8"/>
      <c r="AL2317" s="8"/>
      <c r="AM2317" s="8"/>
      <c r="AN2317" s="8"/>
      <c r="AO2317" s="8"/>
      <c r="AP2317" s="8"/>
      <c r="AQ2317" s="8"/>
      <c r="AR2317" s="8"/>
      <c r="AS2317" s="8"/>
      <c r="AT2317" s="8"/>
      <c r="AU2317" s="8"/>
      <c r="AV2317" s="8"/>
      <c r="AW2317" s="8"/>
      <c r="AX2317" s="8"/>
      <c r="AY2317" s="8"/>
      <c r="AZ2317" s="8"/>
      <c r="BA2317" s="8"/>
      <c r="BB2317" s="8"/>
      <c r="BC2317" s="8"/>
      <c r="BD2317" s="8"/>
      <c r="BE2317" s="8"/>
      <c r="BF2317" s="8"/>
      <c r="BG2317" s="8"/>
      <c r="BH2317" s="8"/>
      <c r="BI2317" s="8"/>
    </row>
    <row r="2318" spans="1:61" ht="15" thickBot="1">
      <c r="A2318" s="2">
        <v>0</v>
      </c>
      <c r="B2318" s="2">
        <v>1</v>
      </c>
      <c r="C2318" s="2">
        <v>58</v>
      </c>
      <c r="D2318" s="2">
        <v>2</v>
      </c>
      <c r="E2318" s="2">
        <v>1</v>
      </c>
      <c r="F2318" s="2">
        <v>20</v>
      </c>
      <c r="G2318" s="2">
        <v>0</v>
      </c>
      <c r="H2318" s="2">
        <v>0</v>
      </c>
      <c r="I2318" s="2">
        <v>0</v>
      </c>
      <c r="J2318" s="2">
        <v>0</v>
      </c>
      <c r="K2318" s="2">
        <v>207</v>
      </c>
      <c r="L2318" s="2">
        <v>110</v>
      </c>
      <c r="M2318" s="2">
        <v>80</v>
      </c>
      <c r="N2318" s="2">
        <v>23.55</v>
      </c>
      <c r="O2318" s="2">
        <v>78</v>
      </c>
      <c r="P2318" s="2">
        <v>78</v>
      </c>
      <c r="Q2318" s="1">
        <f t="shared" si="217"/>
        <v>-1.447432619274446</v>
      </c>
      <c r="R2318" s="1">
        <f t="shared" si="218"/>
        <v>0.23517329307069212</v>
      </c>
      <c r="S2318" s="1">
        <f t="shared" si="219"/>
        <v>0.19039700290640313</v>
      </c>
      <c r="T2318" s="1">
        <f t="shared" si="220"/>
        <v>0.80960299709359684</v>
      </c>
      <c r="U2318" s="1">
        <f t="shared" si="221"/>
        <v>-9.1727892773542902E-2</v>
      </c>
      <c r="V2318" s="10">
        <f t="shared" si="216"/>
        <v>1</v>
      </c>
      <c r="W2318" s="1"/>
      <c r="X2318" s="1"/>
      <c r="Y2318" s="10"/>
      <c r="Z2318" s="12"/>
      <c r="AA2318" s="8"/>
      <c r="AB2318" s="8"/>
      <c r="AC2318" s="8"/>
      <c r="AD2318" s="8"/>
      <c r="AE2318" s="8"/>
      <c r="AF2318" s="8"/>
      <c r="AG2318" s="8"/>
      <c r="AH2318" s="8"/>
      <c r="AI2318" s="8"/>
      <c r="AJ2318" s="8"/>
      <c r="AK2318" s="8"/>
      <c r="AL2318" s="8"/>
      <c r="AM2318" s="8"/>
      <c r="AN2318" s="8"/>
      <c r="AO2318" s="8"/>
      <c r="AP2318" s="8"/>
      <c r="AQ2318" s="8"/>
      <c r="AR2318" s="8"/>
      <c r="AS2318" s="8"/>
      <c r="AT2318" s="8"/>
      <c r="AU2318" s="8"/>
      <c r="AV2318" s="8"/>
      <c r="AW2318" s="8"/>
      <c r="AX2318" s="8"/>
      <c r="AY2318" s="8"/>
      <c r="AZ2318" s="8"/>
      <c r="BA2318" s="8"/>
      <c r="BB2318" s="8"/>
      <c r="BC2318" s="8"/>
      <c r="BD2318" s="8"/>
      <c r="BE2318" s="8"/>
      <c r="BF2318" s="8"/>
      <c r="BG2318" s="8"/>
      <c r="BH2318" s="8"/>
      <c r="BI2318" s="8"/>
    </row>
    <row r="2319" spans="1:61" ht="15" thickBot="1">
      <c r="A2319" s="2">
        <v>0</v>
      </c>
      <c r="B2319" s="2">
        <v>0</v>
      </c>
      <c r="C2319" s="2">
        <v>36</v>
      </c>
      <c r="D2319" s="2">
        <v>2</v>
      </c>
      <c r="E2319" s="2">
        <v>1</v>
      </c>
      <c r="F2319" s="2">
        <v>20</v>
      </c>
      <c r="G2319" s="2">
        <v>0</v>
      </c>
      <c r="H2319" s="2">
        <v>0</v>
      </c>
      <c r="I2319" s="2">
        <v>0</v>
      </c>
      <c r="J2319" s="2">
        <v>0</v>
      </c>
      <c r="K2319" s="2">
        <v>177</v>
      </c>
      <c r="L2319" s="2">
        <v>115</v>
      </c>
      <c r="M2319" s="2">
        <v>63.5</v>
      </c>
      <c r="N2319" s="2">
        <v>22.54</v>
      </c>
      <c r="O2319" s="2">
        <v>71</v>
      </c>
      <c r="P2319" s="2">
        <v>73</v>
      </c>
      <c r="Q2319" s="1">
        <f t="shared" si="217"/>
        <v>-3.3438431205107717</v>
      </c>
      <c r="R2319" s="1">
        <f t="shared" si="218"/>
        <v>3.5301030582027243E-2</v>
      </c>
      <c r="S2319" s="1">
        <f t="shared" si="219"/>
        <v>3.4097358680481228E-2</v>
      </c>
      <c r="T2319" s="1">
        <f t="shared" si="220"/>
        <v>0.96590264131951875</v>
      </c>
      <c r="U2319" s="1">
        <f t="shared" si="221"/>
        <v>-1.5066646326289653E-2</v>
      </c>
      <c r="V2319" s="10">
        <f t="shared" si="216"/>
        <v>0</v>
      </c>
      <c r="W2319" s="1"/>
      <c r="X2319" s="1"/>
      <c r="Y2319" s="10"/>
      <c r="Z2319" s="12"/>
      <c r="AA2319" s="8"/>
      <c r="AB2319" s="8"/>
      <c r="AC2319" s="8"/>
      <c r="AD2319" s="8"/>
      <c r="AE2319" s="8"/>
      <c r="AF2319" s="8"/>
      <c r="AG2319" s="8"/>
      <c r="AH2319" s="8"/>
      <c r="AI2319" s="8"/>
      <c r="AJ2319" s="8"/>
      <c r="AK2319" s="8"/>
      <c r="AL2319" s="8"/>
      <c r="AM2319" s="8"/>
      <c r="AN2319" s="8"/>
      <c r="AO2319" s="8"/>
      <c r="AP2319" s="8"/>
      <c r="AQ2319" s="8"/>
      <c r="AR2319" s="8"/>
      <c r="AS2319" s="8"/>
      <c r="AT2319" s="8"/>
      <c r="AU2319" s="8"/>
      <c r="AV2319" s="8"/>
      <c r="AW2319" s="8"/>
      <c r="AX2319" s="8"/>
      <c r="AY2319" s="8"/>
      <c r="AZ2319" s="8"/>
      <c r="BA2319" s="8"/>
      <c r="BB2319" s="8"/>
      <c r="BC2319" s="8"/>
      <c r="BD2319" s="8"/>
      <c r="BE2319" s="8"/>
      <c r="BF2319" s="8"/>
      <c r="BG2319" s="8"/>
      <c r="BH2319" s="8"/>
      <c r="BI2319" s="8"/>
    </row>
    <row r="2320" spans="1:61" ht="15" thickBot="1">
      <c r="A2320" s="2">
        <v>0</v>
      </c>
      <c r="B2320" s="2">
        <v>0</v>
      </c>
      <c r="C2320" s="2">
        <v>46</v>
      </c>
      <c r="D2320" s="2">
        <v>1</v>
      </c>
      <c r="E2320" s="2">
        <v>0</v>
      </c>
      <c r="F2320" s="2">
        <v>0</v>
      </c>
      <c r="G2320" s="2">
        <v>0</v>
      </c>
      <c r="H2320" s="2">
        <v>0</v>
      </c>
      <c r="I2320" s="2">
        <v>0</v>
      </c>
      <c r="J2320" s="2">
        <v>0</v>
      </c>
      <c r="K2320" s="2">
        <v>208</v>
      </c>
      <c r="L2320" s="2">
        <v>122</v>
      </c>
      <c r="M2320" s="2">
        <v>76</v>
      </c>
      <c r="N2320" s="2">
        <v>18.399999999999999</v>
      </c>
      <c r="O2320" s="2">
        <v>75</v>
      </c>
      <c r="P2320" s="2">
        <v>70</v>
      </c>
      <c r="Q2320" s="1">
        <f t="shared" si="217"/>
        <v>-3.0267833175542922</v>
      </c>
      <c r="R2320" s="1">
        <f t="shared" si="218"/>
        <v>4.8471304421376989E-2</v>
      </c>
      <c r="S2320" s="1">
        <f t="shared" si="219"/>
        <v>4.6230454011449554E-2</v>
      </c>
      <c r="T2320" s="1">
        <f t="shared" si="220"/>
        <v>0.95376954598855046</v>
      </c>
      <c r="U2320" s="1">
        <f t="shared" si="221"/>
        <v>-2.055654877180612E-2</v>
      </c>
      <c r="V2320" s="10">
        <f t="shared" si="216"/>
        <v>0</v>
      </c>
      <c r="W2320" s="1"/>
      <c r="X2320" s="1"/>
      <c r="Y2320" s="10"/>
      <c r="Z2320" s="12"/>
      <c r="AA2320" s="8"/>
      <c r="AB2320" s="8"/>
      <c r="AC2320" s="8"/>
      <c r="AD2320" s="8"/>
      <c r="AE2320" s="8"/>
      <c r="AF2320" s="8"/>
      <c r="AG2320" s="8"/>
      <c r="AH2320" s="8"/>
      <c r="AI2320" s="8"/>
      <c r="AJ2320" s="8"/>
      <c r="AK2320" s="8"/>
      <c r="AL2320" s="8"/>
      <c r="AM2320" s="8"/>
      <c r="AN2320" s="8"/>
      <c r="AO2320" s="8"/>
      <c r="AP2320" s="8"/>
      <c r="AQ2320" s="8"/>
      <c r="AR2320" s="8"/>
      <c r="AS2320" s="8"/>
      <c r="AT2320" s="8"/>
      <c r="AU2320" s="8"/>
      <c r="AV2320" s="8"/>
      <c r="AW2320" s="8"/>
      <c r="AX2320" s="8"/>
      <c r="AY2320" s="8"/>
      <c r="AZ2320" s="8"/>
      <c r="BA2320" s="8"/>
      <c r="BB2320" s="8"/>
      <c r="BC2320" s="8"/>
      <c r="BD2320" s="8"/>
      <c r="BE2320" s="8"/>
      <c r="BF2320" s="8"/>
      <c r="BG2320" s="8"/>
      <c r="BH2320" s="8"/>
      <c r="BI2320" s="8"/>
    </row>
    <row r="2321" spans="1:61" ht="15" thickBot="1">
      <c r="A2321" s="2">
        <v>0</v>
      </c>
      <c r="B2321" s="2">
        <v>1</v>
      </c>
      <c r="C2321" s="2">
        <v>64</v>
      </c>
      <c r="D2321" s="2">
        <v>1</v>
      </c>
      <c r="E2321" s="2">
        <v>1</v>
      </c>
      <c r="F2321" s="2">
        <v>20</v>
      </c>
      <c r="G2321" s="2">
        <v>0</v>
      </c>
      <c r="H2321" s="2">
        <v>0</v>
      </c>
      <c r="I2321" s="2">
        <v>0</v>
      </c>
      <c r="J2321" s="2">
        <v>0</v>
      </c>
      <c r="K2321" s="2">
        <v>259</v>
      </c>
      <c r="L2321" s="2">
        <v>115</v>
      </c>
      <c r="M2321" s="2">
        <v>81</v>
      </c>
      <c r="N2321" s="2">
        <v>20.09</v>
      </c>
      <c r="O2321" s="2">
        <v>72</v>
      </c>
      <c r="P2321" s="2">
        <v>78</v>
      </c>
      <c r="Q2321" s="1">
        <f t="shared" si="217"/>
        <v>-0.83133191145734919</v>
      </c>
      <c r="R2321" s="1">
        <f t="shared" si="218"/>
        <v>0.43546889388258536</v>
      </c>
      <c r="S2321" s="1">
        <f t="shared" si="219"/>
        <v>0.3033635181774999</v>
      </c>
      <c r="T2321" s="1">
        <f t="shared" si="220"/>
        <v>0.69663648182250015</v>
      </c>
      <c r="U2321" s="1">
        <f t="shared" si="221"/>
        <v>-0.15699378592237809</v>
      </c>
      <c r="V2321" s="10">
        <f t="shared" si="216"/>
        <v>1</v>
      </c>
      <c r="W2321" s="1"/>
      <c r="X2321" s="1"/>
      <c r="Y2321" s="10"/>
      <c r="Z2321" s="12"/>
      <c r="AA2321" s="8"/>
      <c r="AB2321" s="8"/>
      <c r="AC2321" s="8"/>
      <c r="AD2321" s="8"/>
      <c r="AE2321" s="8"/>
      <c r="AF2321" s="8"/>
      <c r="AG2321" s="8"/>
      <c r="AH2321" s="8"/>
      <c r="AI2321" s="8"/>
      <c r="AJ2321" s="8"/>
      <c r="AK2321" s="8"/>
      <c r="AL2321" s="8"/>
      <c r="AM2321" s="8"/>
      <c r="AN2321" s="8"/>
      <c r="AO2321" s="8"/>
      <c r="AP2321" s="8"/>
      <c r="AQ2321" s="8"/>
      <c r="AR2321" s="8"/>
      <c r="AS2321" s="8"/>
      <c r="AT2321" s="8"/>
      <c r="AU2321" s="8"/>
      <c r="AV2321" s="8"/>
      <c r="AW2321" s="8"/>
      <c r="AX2321" s="8"/>
      <c r="AY2321" s="8"/>
      <c r="AZ2321" s="8"/>
      <c r="BA2321" s="8"/>
      <c r="BB2321" s="8"/>
      <c r="BC2321" s="8"/>
      <c r="BD2321" s="8"/>
      <c r="BE2321" s="8"/>
      <c r="BF2321" s="8"/>
      <c r="BG2321" s="8"/>
      <c r="BH2321" s="8"/>
      <c r="BI2321" s="8"/>
    </row>
    <row r="2322" spans="1:61" ht="15" thickBot="1">
      <c r="A2322" s="2">
        <v>0</v>
      </c>
      <c r="B2322" s="2">
        <v>0</v>
      </c>
      <c r="C2322" s="2">
        <v>56</v>
      </c>
      <c r="D2322" s="2">
        <v>1</v>
      </c>
      <c r="E2322" s="2">
        <v>0</v>
      </c>
      <c r="F2322" s="2">
        <v>0</v>
      </c>
      <c r="G2322" s="2">
        <v>0</v>
      </c>
      <c r="H2322" s="2">
        <v>0</v>
      </c>
      <c r="I2322" s="2">
        <v>1</v>
      </c>
      <c r="J2322" s="2">
        <v>0</v>
      </c>
      <c r="K2322" s="2">
        <v>262</v>
      </c>
      <c r="L2322" s="2">
        <v>150</v>
      </c>
      <c r="M2322" s="2">
        <v>89</v>
      </c>
      <c r="N2322" s="2">
        <v>40.21</v>
      </c>
      <c r="O2322" s="2">
        <v>75</v>
      </c>
      <c r="P2322" s="2">
        <v>86</v>
      </c>
      <c r="Q2322" s="1">
        <f t="shared" si="217"/>
        <v>-1.3933809629471527</v>
      </c>
      <c r="R2322" s="1">
        <f t="shared" si="218"/>
        <v>0.2482346122314085</v>
      </c>
      <c r="S2322" s="1">
        <f t="shared" si="219"/>
        <v>0.19886855387518176</v>
      </c>
      <c r="T2322" s="1">
        <f t="shared" si="220"/>
        <v>0.80113144612481824</v>
      </c>
      <c r="U2322" s="1">
        <f t="shared" si="221"/>
        <v>-9.6296220940502358E-2</v>
      </c>
      <c r="V2322" s="10">
        <f t="shared" si="216"/>
        <v>1</v>
      </c>
      <c r="W2322" s="1"/>
      <c r="X2322" s="1"/>
      <c r="Y2322" s="10"/>
      <c r="Z2322" s="12"/>
      <c r="AA2322" s="8"/>
      <c r="AB2322" s="8"/>
      <c r="AC2322" s="8"/>
      <c r="AD2322" s="8"/>
      <c r="AE2322" s="8"/>
      <c r="AF2322" s="8"/>
      <c r="AG2322" s="8"/>
      <c r="AH2322" s="8"/>
      <c r="AI2322" s="8"/>
      <c r="AJ2322" s="8"/>
      <c r="AK2322" s="8"/>
      <c r="AL2322" s="8"/>
      <c r="AM2322" s="8"/>
      <c r="AN2322" s="8"/>
      <c r="AO2322" s="8"/>
      <c r="AP2322" s="8"/>
      <c r="AQ2322" s="8"/>
      <c r="AR2322" s="8"/>
      <c r="AS2322" s="8"/>
      <c r="AT2322" s="8"/>
      <c r="AU2322" s="8"/>
      <c r="AV2322" s="8"/>
      <c r="AW2322" s="8"/>
      <c r="AX2322" s="8"/>
      <c r="AY2322" s="8"/>
      <c r="AZ2322" s="8"/>
      <c r="BA2322" s="8"/>
      <c r="BB2322" s="8"/>
      <c r="BC2322" s="8"/>
      <c r="BD2322" s="8"/>
      <c r="BE2322" s="8"/>
      <c r="BF2322" s="8"/>
      <c r="BG2322" s="8"/>
      <c r="BH2322" s="8"/>
      <c r="BI2322" s="8"/>
    </row>
    <row r="2323" spans="1:61" ht="15" thickBot="1">
      <c r="A2323" s="2">
        <v>0</v>
      </c>
      <c r="B2323" s="2">
        <v>0</v>
      </c>
      <c r="C2323" s="2">
        <v>68</v>
      </c>
      <c r="D2323" s="2">
        <v>2</v>
      </c>
      <c r="E2323" s="2">
        <v>1</v>
      </c>
      <c r="F2323" s="2">
        <v>20</v>
      </c>
      <c r="G2323" s="2">
        <v>0</v>
      </c>
      <c r="H2323" s="2">
        <v>0</v>
      </c>
      <c r="I2323" s="2">
        <v>0</v>
      </c>
      <c r="J2323" s="2">
        <v>0</v>
      </c>
      <c r="K2323" s="2">
        <v>322</v>
      </c>
      <c r="L2323" s="2">
        <v>148</v>
      </c>
      <c r="M2323" s="2">
        <v>95</v>
      </c>
      <c r="N2323" s="2">
        <v>20.98</v>
      </c>
      <c r="O2323" s="2">
        <v>95</v>
      </c>
      <c r="P2323" s="2">
        <v>72</v>
      </c>
      <c r="Q2323" s="1">
        <f t="shared" si="217"/>
        <v>-0.6999558406484887</v>
      </c>
      <c r="R2323" s="1">
        <f t="shared" si="218"/>
        <v>0.4966072331605848</v>
      </c>
      <c r="S2323" s="1">
        <f t="shared" si="219"/>
        <v>0.33182201860125526</v>
      </c>
      <c r="T2323" s="1">
        <f t="shared" si="220"/>
        <v>0.66817798139874474</v>
      </c>
      <c r="U2323" s="1">
        <f t="shared" si="221"/>
        <v>-0.17510783985409983</v>
      </c>
      <c r="V2323" s="10">
        <f t="shared" si="216"/>
        <v>1</v>
      </c>
      <c r="W2323" s="1"/>
      <c r="X2323" s="1"/>
      <c r="Y2323" s="10"/>
      <c r="Z2323" s="12"/>
      <c r="AA2323" s="8"/>
      <c r="AB2323" s="8"/>
      <c r="AC2323" s="8"/>
      <c r="AD2323" s="8"/>
      <c r="AE2323" s="8"/>
      <c r="AF2323" s="8"/>
      <c r="AG2323" s="8"/>
      <c r="AH2323" s="8"/>
      <c r="AI2323" s="8"/>
      <c r="AJ2323" s="8"/>
      <c r="AK2323" s="8"/>
      <c r="AL2323" s="8"/>
      <c r="AM2323" s="8"/>
      <c r="AN2323" s="8"/>
      <c r="AO2323" s="8"/>
      <c r="AP2323" s="8"/>
      <c r="AQ2323" s="8"/>
      <c r="AR2323" s="8"/>
      <c r="AS2323" s="8"/>
      <c r="AT2323" s="8"/>
      <c r="AU2323" s="8"/>
      <c r="AV2323" s="8"/>
      <c r="AW2323" s="8"/>
      <c r="AX2323" s="8"/>
      <c r="AY2323" s="8"/>
      <c r="AZ2323" s="8"/>
      <c r="BA2323" s="8"/>
      <c r="BB2323" s="8"/>
      <c r="BC2323" s="8"/>
      <c r="BD2323" s="8"/>
      <c r="BE2323" s="8"/>
      <c r="BF2323" s="8"/>
      <c r="BG2323" s="8"/>
      <c r="BH2323" s="8"/>
      <c r="BI2323" s="8"/>
    </row>
    <row r="2324" spans="1:61" ht="15" thickBot="1">
      <c r="A2324" s="2">
        <v>0</v>
      </c>
      <c r="B2324" s="2">
        <v>0</v>
      </c>
      <c r="C2324" s="2">
        <v>63</v>
      </c>
      <c r="D2324" s="2">
        <v>1</v>
      </c>
      <c r="E2324" s="2">
        <v>0</v>
      </c>
      <c r="F2324" s="2">
        <v>0</v>
      </c>
      <c r="G2324" s="2">
        <v>0</v>
      </c>
      <c r="H2324" s="2">
        <v>0</v>
      </c>
      <c r="I2324" s="2">
        <v>0</v>
      </c>
      <c r="J2324" s="2">
        <v>0</v>
      </c>
      <c r="K2324" s="2">
        <v>219</v>
      </c>
      <c r="L2324" s="2">
        <v>124</v>
      </c>
      <c r="M2324" s="2">
        <v>75</v>
      </c>
      <c r="N2324" s="2">
        <v>28.57</v>
      </c>
      <c r="O2324" s="2">
        <v>66</v>
      </c>
      <c r="P2324" s="2">
        <v>76</v>
      </c>
      <c r="Q2324" s="1">
        <f t="shared" si="217"/>
        <v>-1.7481778562681942</v>
      </c>
      <c r="R2324" s="1">
        <f t="shared" si="218"/>
        <v>0.17409087321035285</v>
      </c>
      <c r="S2324" s="1">
        <f t="shared" si="219"/>
        <v>0.14827717102878998</v>
      </c>
      <c r="T2324" s="1">
        <f t="shared" si="220"/>
        <v>0.85172282897120999</v>
      </c>
      <c r="U2324" s="1">
        <f t="shared" si="221"/>
        <v>-6.9701712078946362E-2</v>
      </c>
      <c r="V2324" s="10">
        <f t="shared" si="216"/>
        <v>1</v>
      </c>
      <c r="W2324" s="1"/>
      <c r="X2324" s="1"/>
      <c r="Y2324" s="10"/>
      <c r="Z2324" s="12"/>
      <c r="AA2324" s="8"/>
      <c r="AB2324" s="8"/>
      <c r="AC2324" s="8"/>
      <c r="AD2324" s="8"/>
      <c r="AE2324" s="8"/>
      <c r="AF2324" s="8"/>
      <c r="AG2324" s="8"/>
      <c r="AH2324" s="8"/>
      <c r="AI2324" s="8"/>
      <c r="AJ2324" s="8"/>
      <c r="AK2324" s="8"/>
      <c r="AL2324" s="8"/>
      <c r="AM2324" s="8"/>
      <c r="AN2324" s="8"/>
      <c r="AO2324" s="8"/>
      <c r="AP2324" s="8"/>
      <c r="AQ2324" s="8"/>
      <c r="AR2324" s="8"/>
      <c r="AS2324" s="8"/>
      <c r="AT2324" s="8"/>
      <c r="AU2324" s="8"/>
      <c r="AV2324" s="8"/>
      <c r="AW2324" s="8"/>
      <c r="AX2324" s="8"/>
      <c r="AY2324" s="8"/>
      <c r="AZ2324" s="8"/>
      <c r="BA2324" s="8"/>
      <c r="BB2324" s="8"/>
      <c r="BC2324" s="8"/>
      <c r="BD2324" s="8"/>
      <c r="BE2324" s="8"/>
      <c r="BF2324" s="8"/>
      <c r="BG2324" s="8"/>
      <c r="BH2324" s="8"/>
      <c r="BI2324" s="8"/>
    </row>
    <row r="2325" spans="1:61" ht="15" thickBot="1">
      <c r="A2325" s="2">
        <v>0</v>
      </c>
      <c r="B2325" s="2">
        <v>0</v>
      </c>
      <c r="C2325" s="2">
        <v>49</v>
      </c>
      <c r="D2325" s="2">
        <v>1</v>
      </c>
      <c r="E2325" s="2">
        <v>1</v>
      </c>
      <c r="F2325" s="2">
        <v>10</v>
      </c>
      <c r="G2325" s="2">
        <v>0</v>
      </c>
      <c r="H2325" s="2">
        <v>0</v>
      </c>
      <c r="I2325" s="2">
        <v>0</v>
      </c>
      <c r="J2325" s="2">
        <v>0</v>
      </c>
      <c r="K2325" s="2">
        <v>288</v>
      </c>
      <c r="L2325" s="2">
        <v>99</v>
      </c>
      <c r="M2325" s="2">
        <v>60</v>
      </c>
      <c r="N2325" s="2">
        <v>22.19</v>
      </c>
      <c r="O2325" s="2">
        <v>77</v>
      </c>
      <c r="P2325" s="2">
        <v>76</v>
      </c>
      <c r="Q2325" s="1">
        <f t="shared" si="217"/>
        <v>-2.6269188718183862</v>
      </c>
      <c r="R2325" s="1">
        <f t="shared" si="218"/>
        <v>7.2300887704779604E-2</v>
      </c>
      <c r="S2325" s="1">
        <f t="shared" si="219"/>
        <v>6.7425932901666222E-2</v>
      </c>
      <c r="T2325" s="1">
        <f t="shared" si="220"/>
        <v>0.93257406709833379</v>
      </c>
      <c r="U2325" s="1">
        <f t="shared" si="221"/>
        <v>-3.031666551961942E-2</v>
      </c>
      <c r="V2325" s="10">
        <f t="shared" si="216"/>
        <v>0</v>
      </c>
      <c r="W2325" s="1"/>
      <c r="X2325" s="1"/>
      <c r="Y2325" s="10"/>
      <c r="Z2325" s="12"/>
      <c r="AA2325" s="8"/>
      <c r="AB2325" s="8"/>
      <c r="AC2325" s="8"/>
      <c r="AD2325" s="8"/>
      <c r="AE2325" s="8"/>
      <c r="AF2325" s="8"/>
      <c r="AG2325" s="8"/>
      <c r="AH2325" s="8"/>
      <c r="AI2325" s="8"/>
      <c r="AJ2325" s="8"/>
      <c r="AK2325" s="8"/>
      <c r="AL2325" s="8"/>
      <c r="AM2325" s="8"/>
      <c r="AN2325" s="8"/>
      <c r="AO2325" s="8"/>
      <c r="AP2325" s="8"/>
      <c r="AQ2325" s="8"/>
      <c r="AR2325" s="8"/>
      <c r="AS2325" s="8"/>
      <c r="AT2325" s="8"/>
      <c r="AU2325" s="8"/>
      <c r="AV2325" s="8"/>
      <c r="AW2325" s="8"/>
      <c r="AX2325" s="8"/>
      <c r="AY2325" s="8"/>
      <c r="AZ2325" s="8"/>
      <c r="BA2325" s="8"/>
      <c r="BB2325" s="8"/>
      <c r="BC2325" s="8"/>
      <c r="BD2325" s="8"/>
      <c r="BE2325" s="8"/>
      <c r="BF2325" s="8"/>
      <c r="BG2325" s="8"/>
      <c r="BH2325" s="8"/>
      <c r="BI2325" s="8"/>
    </row>
    <row r="2326" spans="1:61" ht="15" thickBot="1">
      <c r="A2326" s="2">
        <v>0</v>
      </c>
      <c r="B2326" s="2">
        <v>1</v>
      </c>
      <c r="C2326" s="2">
        <v>40</v>
      </c>
      <c r="D2326" s="2">
        <v>2</v>
      </c>
      <c r="E2326" s="2">
        <v>1</v>
      </c>
      <c r="F2326" s="2">
        <v>25</v>
      </c>
      <c r="G2326" s="2">
        <v>0</v>
      </c>
      <c r="H2326" s="2">
        <v>0</v>
      </c>
      <c r="I2326" s="2">
        <v>0</v>
      </c>
      <c r="J2326" s="2">
        <v>0</v>
      </c>
      <c r="K2326" s="2">
        <v>335</v>
      </c>
      <c r="L2326" s="2">
        <v>136.5</v>
      </c>
      <c r="M2326" s="2">
        <v>84</v>
      </c>
      <c r="N2326" s="2">
        <v>23.6</v>
      </c>
      <c r="O2326" s="2">
        <v>85</v>
      </c>
      <c r="P2326" s="2">
        <v>76</v>
      </c>
      <c r="Q2326" s="1">
        <f t="shared" si="217"/>
        <v>-1.8518813292030547</v>
      </c>
      <c r="R2326" s="1">
        <f t="shared" si="218"/>
        <v>0.15694162952899654</v>
      </c>
      <c r="S2326" s="1">
        <f t="shared" si="219"/>
        <v>0.13565215869437525</v>
      </c>
      <c r="T2326" s="1">
        <f t="shared" si="220"/>
        <v>0.8643478413056247</v>
      </c>
      <c r="U2326" s="1">
        <f t="shared" si="221"/>
        <v>-6.3311448309627261E-2</v>
      </c>
      <c r="V2326" s="10">
        <f t="shared" si="216"/>
        <v>1</v>
      </c>
      <c r="W2326" s="1"/>
      <c r="X2326" s="1"/>
      <c r="Y2326" s="10"/>
      <c r="Z2326" s="12"/>
      <c r="AA2326" s="8"/>
      <c r="AB2326" s="8"/>
      <c r="AC2326" s="8"/>
      <c r="AD2326" s="8"/>
      <c r="AE2326" s="8"/>
      <c r="AF2326" s="8"/>
      <c r="AG2326" s="8"/>
      <c r="AH2326" s="8"/>
      <c r="AI2326" s="8"/>
      <c r="AJ2326" s="8"/>
      <c r="AK2326" s="8"/>
      <c r="AL2326" s="8"/>
      <c r="AM2326" s="8"/>
      <c r="AN2326" s="8"/>
      <c r="AO2326" s="8"/>
      <c r="AP2326" s="8"/>
      <c r="AQ2326" s="8"/>
      <c r="AR2326" s="8"/>
      <c r="AS2326" s="8"/>
      <c r="AT2326" s="8"/>
      <c r="AU2326" s="8"/>
      <c r="AV2326" s="8"/>
      <c r="AW2326" s="8"/>
      <c r="AX2326" s="8"/>
      <c r="AY2326" s="8"/>
      <c r="AZ2326" s="8"/>
      <c r="BA2326" s="8"/>
      <c r="BB2326" s="8"/>
      <c r="BC2326" s="8"/>
      <c r="BD2326" s="8"/>
      <c r="BE2326" s="8"/>
      <c r="BF2326" s="8"/>
      <c r="BG2326" s="8"/>
      <c r="BH2326" s="8"/>
      <c r="BI2326" s="8"/>
    </row>
    <row r="2327" spans="1:61" ht="15" thickBot="1">
      <c r="A2327" s="2">
        <v>0</v>
      </c>
      <c r="B2327" s="2">
        <v>0</v>
      </c>
      <c r="C2327" s="2">
        <v>46</v>
      </c>
      <c r="D2327" s="2">
        <v>4</v>
      </c>
      <c r="E2327" s="2">
        <v>0</v>
      </c>
      <c r="F2327" s="2">
        <v>0</v>
      </c>
      <c r="G2327" s="2">
        <v>0</v>
      </c>
      <c r="H2327" s="2">
        <v>0</v>
      </c>
      <c r="I2327" s="2">
        <v>0</v>
      </c>
      <c r="J2327" s="2">
        <v>0</v>
      </c>
      <c r="K2327" s="2">
        <v>192</v>
      </c>
      <c r="L2327" s="2">
        <v>122</v>
      </c>
      <c r="M2327" s="2">
        <v>83</v>
      </c>
      <c r="N2327" s="2">
        <v>23.99</v>
      </c>
      <c r="O2327" s="2">
        <v>78</v>
      </c>
      <c r="P2327" s="2">
        <v>106</v>
      </c>
      <c r="Q2327" s="1">
        <f t="shared" si="217"/>
        <v>-2.9496319000184243</v>
      </c>
      <c r="R2327" s="1">
        <f t="shared" si="218"/>
        <v>5.2358975739614989E-2</v>
      </c>
      <c r="S2327" s="1">
        <f t="shared" si="219"/>
        <v>4.9753911874810826E-2</v>
      </c>
      <c r="T2327" s="1">
        <f t="shared" si="220"/>
        <v>0.95024608812518918</v>
      </c>
      <c r="U2327" s="1">
        <f t="shared" si="221"/>
        <v>-2.2163909579782232E-2</v>
      </c>
      <c r="V2327" s="10">
        <f t="shared" si="216"/>
        <v>0</v>
      </c>
      <c r="W2327" s="1"/>
      <c r="X2327" s="1"/>
      <c r="Y2327" s="10"/>
      <c r="Z2327" s="12"/>
      <c r="AA2327" s="8"/>
      <c r="AB2327" s="8"/>
      <c r="AC2327" s="8"/>
      <c r="AD2327" s="8"/>
      <c r="AE2327" s="8"/>
      <c r="AF2327" s="8"/>
      <c r="AG2327" s="8"/>
      <c r="AH2327" s="8"/>
      <c r="AI2327" s="8"/>
      <c r="AJ2327" s="8"/>
      <c r="AK2327" s="8"/>
      <c r="AL2327" s="8"/>
      <c r="AM2327" s="8"/>
      <c r="AN2327" s="8"/>
      <c r="AO2327" s="8"/>
      <c r="AP2327" s="8"/>
      <c r="AQ2327" s="8"/>
      <c r="AR2327" s="8"/>
      <c r="AS2327" s="8"/>
      <c r="AT2327" s="8"/>
      <c r="AU2327" s="8"/>
      <c r="AV2327" s="8"/>
      <c r="AW2327" s="8"/>
      <c r="AX2327" s="8"/>
      <c r="AY2327" s="8"/>
      <c r="AZ2327" s="8"/>
      <c r="BA2327" s="8"/>
      <c r="BB2327" s="8"/>
      <c r="BC2327" s="8"/>
      <c r="BD2327" s="8"/>
      <c r="BE2327" s="8"/>
      <c r="BF2327" s="8"/>
      <c r="BG2327" s="8"/>
      <c r="BH2327" s="8"/>
      <c r="BI2327" s="8"/>
    </row>
    <row r="2328" spans="1:61" ht="15" thickBot="1">
      <c r="A2328" s="2">
        <v>0</v>
      </c>
      <c r="B2328" s="2">
        <v>0</v>
      </c>
      <c r="C2328" s="2">
        <v>51</v>
      </c>
      <c r="D2328" s="2">
        <v>1</v>
      </c>
      <c r="E2328" s="2">
        <v>0</v>
      </c>
      <c r="F2328" s="2">
        <v>0</v>
      </c>
      <c r="G2328" s="2">
        <v>0</v>
      </c>
      <c r="H2328" s="2">
        <v>0</v>
      </c>
      <c r="I2328" s="2">
        <v>0</v>
      </c>
      <c r="J2328" s="2">
        <v>0</v>
      </c>
      <c r="K2328" s="2">
        <v>198</v>
      </c>
      <c r="L2328" s="2">
        <v>128</v>
      </c>
      <c r="M2328" s="2">
        <v>90</v>
      </c>
      <c r="N2328" s="2">
        <v>26.32</v>
      </c>
      <c r="O2328" s="2">
        <v>70</v>
      </c>
      <c r="P2328" s="2">
        <v>75</v>
      </c>
      <c r="Q2328" s="1">
        <f t="shared" si="217"/>
        <v>-2.594588441617435</v>
      </c>
      <c r="R2328" s="1">
        <f t="shared" si="218"/>
        <v>7.4676603533095812E-2</v>
      </c>
      <c r="S2328" s="1">
        <f t="shared" si="219"/>
        <v>6.9487512138618979E-2</v>
      </c>
      <c r="T2328" s="1">
        <f t="shared" si="220"/>
        <v>0.93051248786138108</v>
      </c>
      <c r="U2328" s="1">
        <f t="shared" si="221"/>
        <v>-3.1277794083030178E-2</v>
      </c>
      <c r="V2328" s="10">
        <f t="shared" si="216"/>
        <v>0</v>
      </c>
      <c r="W2328" s="1"/>
      <c r="X2328" s="1"/>
      <c r="Y2328" s="10"/>
      <c r="Z2328" s="12"/>
      <c r="AA2328" s="8"/>
      <c r="AB2328" s="8"/>
      <c r="AC2328" s="8"/>
      <c r="AD2328" s="8"/>
      <c r="AE2328" s="8"/>
      <c r="AF2328" s="8"/>
      <c r="AG2328" s="8"/>
      <c r="AH2328" s="8"/>
      <c r="AI2328" s="8"/>
      <c r="AJ2328" s="8"/>
      <c r="AK2328" s="8"/>
      <c r="AL2328" s="8"/>
      <c r="AM2328" s="8"/>
      <c r="AN2328" s="8"/>
      <c r="AO2328" s="8"/>
      <c r="AP2328" s="8"/>
      <c r="AQ2328" s="8"/>
      <c r="AR2328" s="8"/>
      <c r="AS2328" s="8"/>
      <c r="AT2328" s="8"/>
      <c r="AU2328" s="8"/>
      <c r="AV2328" s="8"/>
      <c r="AW2328" s="8"/>
      <c r="AX2328" s="8"/>
      <c r="AY2328" s="8"/>
      <c r="AZ2328" s="8"/>
      <c r="BA2328" s="8"/>
      <c r="BB2328" s="8"/>
      <c r="BC2328" s="8"/>
      <c r="BD2328" s="8"/>
      <c r="BE2328" s="8"/>
      <c r="BF2328" s="8"/>
      <c r="BG2328" s="8"/>
      <c r="BH2328" s="8"/>
      <c r="BI2328" s="8"/>
    </row>
    <row r="2329" spans="1:61" ht="15" thickBot="1">
      <c r="A2329" s="2">
        <v>0</v>
      </c>
      <c r="B2329" s="2">
        <v>1</v>
      </c>
      <c r="C2329" s="2">
        <v>44</v>
      </c>
      <c r="D2329" s="2">
        <v>1</v>
      </c>
      <c r="E2329" s="2">
        <v>1</v>
      </c>
      <c r="F2329" s="2">
        <v>15</v>
      </c>
      <c r="G2329" s="2">
        <v>0</v>
      </c>
      <c r="H2329" s="2">
        <v>0</v>
      </c>
      <c r="I2329" s="2">
        <v>1</v>
      </c>
      <c r="J2329" s="2">
        <v>0</v>
      </c>
      <c r="K2329" s="2">
        <v>274</v>
      </c>
      <c r="L2329" s="2">
        <v>150</v>
      </c>
      <c r="M2329" s="2">
        <v>95</v>
      </c>
      <c r="N2329" s="2">
        <v>25.46</v>
      </c>
      <c r="O2329" s="2">
        <v>75</v>
      </c>
      <c r="P2329" s="2">
        <v>70</v>
      </c>
      <c r="Q2329" s="1">
        <f t="shared" si="217"/>
        <v>-1.4675496383029447</v>
      </c>
      <c r="R2329" s="1">
        <f t="shared" si="218"/>
        <v>0.23048957662057729</v>
      </c>
      <c r="S2329" s="1">
        <f t="shared" si="219"/>
        <v>0.18731534260826085</v>
      </c>
      <c r="T2329" s="1">
        <f t="shared" si="220"/>
        <v>0.81268465739173912</v>
      </c>
      <c r="U2329" s="1">
        <f t="shared" si="221"/>
        <v>-9.0077939180357974E-2</v>
      </c>
      <c r="V2329" s="10">
        <f t="shared" si="216"/>
        <v>1</v>
      </c>
      <c r="W2329" s="1"/>
      <c r="X2329" s="1"/>
      <c r="Y2329" s="10"/>
      <c r="Z2329" s="12"/>
      <c r="AA2329" s="8"/>
      <c r="AB2329" s="8"/>
      <c r="AC2329" s="8"/>
      <c r="AD2329" s="8"/>
      <c r="AE2329" s="8"/>
      <c r="AF2329" s="8"/>
      <c r="AG2329" s="8"/>
      <c r="AH2329" s="8"/>
      <c r="AI2329" s="8"/>
      <c r="AJ2329" s="8"/>
      <c r="AK2329" s="8"/>
      <c r="AL2329" s="8"/>
      <c r="AM2329" s="8"/>
      <c r="AN2329" s="8"/>
      <c r="AO2329" s="8"/>
      <c r="AP2329" s="8"/>
      <c r="AQ2329" s="8"/>
      <c r="AR2329" s="8"/>
      <c r="AS2329" s="8"/>
      <c r="AT2329" s="8"/>
      <c r="AU2329" s="8"/>
      <c r="AV2329" s="8"/>
      <c r="AW2329" s="8"/>
      <c r="AX2329" s="8"/>
      <c r="AY2329" s="8"/>
      <c r="AZ2329" s="8"/>
      <c r="BA2329" s="8"/>
      <c r="BB2329" s="8"/>
      <c r="BC2329" s="8"/>
      <c r="BD2329" s="8"/>
      <c r="BE2329" s="8"/>
      <c r="BF2329" s="8"/>
      <c r="BG2329" s="8"/>
      <c r="BH2329" s="8"/>
      <c r="BI2329" s="8"/>
    </row>
    <row r="2330" spans="1:61" ht="15" thickBot="1">
      <c r="A2330" s="2">
        <v>1</v>
      </c>
      <c r="B2330" s="2">
        <v>0</v>
      </c>
      <c r="C2330" s="2">
        <v>67</v>
      </c>
      <c r="D2330" s="2">
        <v>1</v>
      </c>
      <c r="E2330" s="2">
        <v>0</v>
      </c>
      <c r="F2330" s="2">
        <v>0</v>
      </c>
      <c r="G2330" s="2">
        <v>1</v>
      </c>
      <c r="H2330" s="2">
        <v>0</v>
      </c>
      <c r="I2330" s="2">
        <v>1</v>
      </c>
      <c r="J2330" s="2">
        <v>0</v>
      </c>
      <c r="K2330" s="2">
        <v>228</v>
      </c>
      <c r="L2330" s="2">
        <v>144</v>
      </c>
      <c r="M2330" s="2">
        <v>85</v>
      </c>
      <c r="N2330" s="2">
        <v>27.59</v>
      </c>
      <c r="O2330" s="2">
        <v>65</v>
      </c>
      <c r="P2330" s="2">
        <v>75</v>
      </c>
      <c r="Q2330" s="1">
        <f t="shared" si="217"/>
        <v>-0.81862028690201427</v>
      </c>
      <c r="R2330" s="1">
        <f t="shared" si="218"/>
        <v>0.44103974322601103</v>
      </c>
      <c r="S2330" s="1">
        <f t="shared" si="219"/>
        <v>0.30605661314980048</v>
      </c>
      <c r="T2330" s="1">
        <f t="shared" si="220"/>
        <v>0.30605661314980048</v>
      </c>
      <c r="U2330" s="1">
        <f t="shared" si="221"/>
        <v>-0.51419823200064729</v>
      </c>
      <c r="V2330" s="10">
        <f t="shared" si="216"/>
        <v>1</v>
      </c>
      <c r="W2330" s="1"/>
      <c r="X2330" s="1"/>
      <c r="Y2330" s="10"/>
      <c r="Z2330" s="12"/>
      <c r="AA2330" s="8"/>
      <c r="AB2330" s="8"/>
      <c r="AC2330" s="8"/>
      <c r="AD2330" s="8"/>
      <c r="AE2330" s="8"/>
      <c r="AF2330" s="8"/>
      <c r="AG2330" s="8"/>
      <c r="AH2330" s="8"/>
      <c r="AI2330" s="8"/>
      <c r="AJ2330" s="8"/>
      <c r="AK2330" s="8"/>
      <c r="AL2330" s="8"/>
      <c r="AM2330" s="8"/>
      <c r="AN2330" s="8"/>
      <c r="AO2330" s="8"/>
      <c r="AP2330" s="8"/>
      <c r="AQ2330" s="8"/>
      <c r="AR2330" s="8"/>
      <c r="AS2330" s="8"/>
      <c r="AT2330" s="8"/>
      <c r="AU2330" s="8"/>
      <c r="AV2330" s="8"/>
      <c r="AW2330" s="8"/>
      <c r="AX2330" s="8"/>
      <c r="AY2330" s="8"/>
      <c r="AZ2330" s="8"/>
      <c r="BA2330" s="8"/>
      <c r="BB2330" s="8"/>
      <c r="BC2330" s="8"/>
      <c r="BD2330" s="8"/>
      <c r="BE2330" s="8"/>
      <c r="BF2330" s="8"/>
      <c r="BG2330" s="8"/>
      <c r="BH2330" s="8"/>
      <c r="BI2330" s="8"/>
    </row>
    <row r="2331" spans="1:61" ht="15" thickBot="1">
      <c r="A2331" s="2">
        <v>0</v>
      </c>
      <c r="B2331" s="2">
        <v>0</v>
      </c>
      <c r="C2331" s="2">
        <v>38</v>
      </c>
      <c r="D2331" s="2">
        <v>2</v>
      </c>
      <c r="E2331" s="2">
        <v>0</v>
      </c>
      <c r="F2331" s="2">
        <v>0</v>
      </c>
      <c r="G2331" s="2">
        <v>0</v>
      </c>
      <c r="H2331" s="2">
        <v>0</v>
      </c>
      <c r="I2331" s="2">
        <v>0</v>
      </c>
      <c r="J2331" s="2">
        <v>0</v>
      </c>
      <c r="K2331" s="2">
        <v>215</v>
      </c>
      <c r="L2331" s="2">
        <v>106.5</v>
      </c>
      <c r="M2331" s="2">
        <v>75</v>
      </c>
      <c r="N2331" s="2">
        <v>23.82</v>
      </c>
      <c r="O2331" s="2">
        <v>60</v>
      </c>
      <c r="P2331" s="2">
        <v>67</v>
      </c>
      <c r="Q2331" s="1">
        <f t="shared" si="217"/>
        <v>-3.7356270829402218</v>
      </c>
      <c r="R2331" s="1">
        <f t="shared" si="218"/>
        <v>2.3858205303319335E-2</v>
      </c>
      <c r="S2331" s="1">
        <f t="shared" si="219"/>
        <v>2.3302255312053988E-2</v>
      </c>
      <c r="T2331" s="1">
        <f t="shared" si="220"/>
        <v>0.97669774468794601</v>
      </c>
      <c r="U2331" s="1">
        <f t="shared" si="221"/>
        <v>-1.0239815118030323E-2</v>
      </c>
      <c r="V2331" s="10">
        <f t="shared" si="216"/>
        <v>0</v>
      </c>
      <c r="W2331" s="1"/>
      <c r="X2331" s="1"/>
      <c r="Y2331" s="10"/>
      <c r="Z2331" s="12"/>
      <c r="AA2331" s="8"/>
      <c r="AB2331" s="8"/>
      <c r="AC2331" s="8"/>
      <c r="AD2331" s="8"/>
      <c r="AE2331" s="8"/>
      <c r="AF2331" s="8"/>
      <c r="AG2331" s="8"/>
      <c r="AH2331" s="8"/>
      <c r="AI2331" s="8"/>
      <c r="AJ2331" s="8"/>
      <c r="AK2331" s="8"/>
      <c r="AL2331" s="8"/>
      <c r="AM2331" s="8"/>
      <c r="AN2331" s="8"/>
      <c r="AO2331" s="8"/>
      <c r="AP2331" s="8"/>
      <c r="AQ2331" s="8"/>
      <c r="AR2331" s="8"/>
      <c r="AS2331" s="8"/>
      <c r="AT2331" s="8"/>
      <c r="AU2331" s="8"/>
      <c r="AV2331" s="8"/>
      <c r="AW2331" s="8"/>
      <c r="AX2331" s="8"/>
      <c r="AY2331" s="8"/>
      <c r="AZ2331" s="8"/>
      <c r="BA2331" s="8"/>
      <c r="BB2331" s="8"/>
      <c r="BC2331" s="8"/>
      <c r="BD2331" s="8"/>
      <c r="BE2331" s="8"/>
      <c r="BF2331" s="8"/>
      <c r="BG2331" s="8"/>
      <c r="BH2331" s="8"/>
      <c r="BI2331" s="8"/>
    </row>
    <row r="2332" spans="1:61" ht="15" thickBot="1">
      <c r="A2332" s="2">
        <v>0</v>
      </c>
      <c r="B2332" s="2">
        <v>1</v>
      </c>
      <c r="C2332" s="2">
        <v>43</v>
      </c>
      <c r="D2332" s="2">
        <v>1</v>
      </c>
      <c r="E2332" s="2">
        <v>1</v>
      </c>
      <c r="F2332" s="2">
        <v>20</v>
      </c>
      <c r="G2332" s="2">
        <v>0</v>
      </c>
      <c r="H2332" s="2">
        <v>0</v>
      </c>
      <c r="I2332" s="2">
        <v>0</v>
      </c>
      <c r="J2332" s="2">
        <v>0</v>
      </c>
      <c r="K2332" s="2">
        <v>263</v>
      </c>
      <c r="L2332" s="2">
        <v>132</v>
      </c>
      <c r="M2332" s="2">
        <v>90</v>
      </c>
      <c r="N2332" s="2">
        <v>28.85</v>
      </c>
      <c r="O2332" s="2">
        <v>72</v>
      </c>
      <c r="P2332" s="2">
        <v>71</v>
      </c>
      <c r="Q2332" s="1">
        <f t="shared" si="217"/>
        <v>-1.9227373883220986</v>
      </c>
      <c r="R2332" s="1">
        <f t="shared" si="218"/>
        <v>0.14620619072801261</v>
      </c>
      <c r="S2332" s="1">
        <f t="shared" si="219"/>
        <v>0.12755662280549174</v>
      </c>
      <c r="T2332" s="1">
        <f t="shared" si="220"/>
        <v>0.87244337719450826</v>
      </c>
      <c r="U2332" s="1">
        <f t="shared" si="221"/>
        <v>-5.9262749778469667E-2</v>
      </c>
      <c r="V2332" s="10">
        <f t="shared" si="216"/>
        <v>1</v>
      </c>
      <c r="W2332" s="1"/>
      <c r="X2332" s="1"/>
      <c r="Y2332" s="10"/>
      <c r="Z2332" s="12"/>
      <c r="AA2332" s="8"/>
      <c r="AB2332" s="8"/>
      <c r="AC2332" s="8"/>
      <c r="AD2332" s="8"/>
      <c r="AE2332" s="8"/>
      <c r="AF2332" s="8"/>
      <c r="AG2332" s="8"/>
      <c r="AH2332" s="8"/>
      <c r="AI2332" s="8"/>
      <c r="AJ2332" s="8"/>
      <c r="AK2332" s="8"/>
      <c r="AL2332" s="8"/>
      <c r="AM2332" s="8"/>
      <c r="AN2332" s="8"/>
      <c r="AO2332" s="8"/>
      <c r="AP2332" s="8"/>
      <c r="AQ2332" s="8"/>
      <c r="AR2332" s="8"/>
      <c r="AS2332" s="8"/>
      <c r="AT2332" s="8"/>
      <c r="AU2332" s="8"/>
      <c r="AV2332" s="8"/>
      <c r="AW2332" s="8"/>
      <c r="AX2332" s="8"/>
      <c r="AY2332" s="8"/>
      <c r="AZ2332" s="8"/>
      <c r="BA2332" s="8"/>
      <c r="BB2332" s="8"/>
      <c r="BC2332" s="8"/>
      <c r="BD2332" s="8"/>
      <c r="BE2332" s="8"/>
      <c r="BF2332" s="8"/>
      <c r="BG2332" s="8"/>
      <c r="BH2332" s="8"/>
      <c r="BI2332" s="8"/>
    </row>
    <row r="2333" spans="1:61" ht="15" thickBot="1">
      <c r="A2333" s="2">
        <v>0</v>
      </c>
      <c r="B2333" s="2">
        <v>1</v>
      </c>
      <c r="C2333" s="2">
        <v>46</v>
      </c>
      <c r="D2333" s="2">
        <v>1</v>
      </c>
      <c r="E2333" s="2">
        <v>1</v>
      </c>
      <c r="F2333" s="2">
        <v>60</v>
      </c>
      <c r="G2333" s="2">
        <v>0</v>
      </c>
      <c r="H2333" s="2">
        <v>0</v>
      </c>
      <c r="I2333" s="2">
        <v>0</v>
      </c>
      <c r="J2333" s="2">
        <v>0</v>
      </c>
      <c r="K2333" s="2">
        <v>285</v>
      </c>
      <c r="L2333" s="2">
        <v>121</v>
      </c>
      <c r="M2333" s="2">
        <v>82</v>
      </c>
      <c r="N2333" s="2">
        <v>27.62</v>
      </c>
      <c r="O2333" s="2">
        <v>70</v>
      </c>
      <c r="P2333" s="2">
        <v>79</v>
      </c>
      <c r="Q2333" s="1">
        <f t="shared" si="217"/>
        <v>-1.0466166612127337</v>
      </c>
      <c r="R2333" s="1">
        <f t="shared" si="218"/>
        <v>0.35112371219699823</v>
      </c>
      <c r="S2333" s="1">
        <f t="shared" si="219"/>
        <v>0.25987532379699901</v>
      </c>
      <c r="T2333" s="1">
        <f t="shared" si="220"/>
        <v>0.74012467620300093</v>
      </c>
      <c r="U2333" s="1">
        <f t="shared" si="221"/>
        <v>-0.1306951159093093</v>
      </c>
      <c r="V2333" s="10">
        <f t="shared" si="216"/>
        <v>1</v>
      </c>
      <c r="W2333" s="1"/>
      <c r="X2333" s="1"/>
      <c r="Y2333" s="10"/>
      <c r="Z2333" s="12"/>
      <c r="AA2333" s="8"/>
      <c r="AB2333" s="8"/>
      <c r="AC2333" s="8"/>
      <c r="AD2333" s="8"/>
      <c r="AE2333" s="8"/>
      <c r="AF2333" s="8"/>
      <c r="AG2333" s="8"/>
      <c r="AH2333" s="8"/>
      <c r="AI2333" s="8"/>
      <c r="AJ2333" s="8"/>
      <c r="AK2333" s="8"/>
      <c r="AL2333" s="8"/>
      <c r="AM2333" s="8"/>
      <c r="AN2333" s="8"/>
      <c r="AO2333" s="8"/>
      <c r="AP2333" s="8"/>
      <c r="AQ2333" s="8"/>
      <c r="AR2333" s="8"/>
      <c r="AS2333" s="8"/>
      <c r="AT2333" s="8"/>
      <c r="AU2333" s="8"/>
      <c r="AV2333" s="8"/>
      <c r="AW2333" s="8"/>
      <c r="AX2333" s="8"/>
      <c r="AY2333" s="8"/>
      <c r="AZ2333" s="8"/>
      <c r="BA2333" s="8"/>
      <c r="BB2333" s="8"/>
      <c r="BC2333" s="8"/>
      <c r="BD2333" s="8"/>
      <c r="BE2333" s="8"/>
      <c r="BF2333" s="8"/>
      <c r="BG2333" s="8"/>
      <c r="BH2333" s="8"/>
      <c r="BI2333" s="8"/>
    </row>
    <row r="2334" spans="1:61" ht="15" thickBot="1">
      <c r="A2334" s="2">
        <v>0</v>
      </c>
      <c r="B2334" s="2">
        <v>1</v>
      </c>
      <c r="C2334" s="2">
        <v>41</v>
      </c>
      <c r="D2334" s="2">
        <v>1</v>
      </c>
      <c r="E2334" s="2">
        <v>1</v>
      </c>
      <c r="F2334" s="2">
        <v>3</v>
      </c>
      <c r="G2334" s="2">
        <v>0</v>
      </c>
      <c r="H2334" s="2">
        <v>0</v>
      </c>
      <c r="I2334" s="2">
        <v>0</v>
      </c>
      <c r="J2334" s="2">
        <v>0</v>
      </c>
      <c r="K2334" s="2">
        <v>309</v>
      </c>
      <c r="L2334" s="2">
        <v>113</v>
      </c>
      <c r="M2334" s="2">
        <v>74</v>
      </c>
      <c r="N2334" s="2">
        <v>25.4</v>
      </c>
      <c r="O2334" s="2">
        <v>75</v>
      </c>
      <c r="P2334" s="2">
        <v>64</v>
      </c>
      <c r="Q2334" s="1">
        <f t="shared" si="217"/>
        <v>-2.5549128128693317</v>
      </c>
      <c r="R2334" s="1">
        <f t="shared" si="218"/>
        <v>7.7699006125392586E-2</v>
      </c>
      <c r="S2334" s="1">
        <f t="shared" si="219"/>
        <v>7.2097130723670855E-2</v>
      </c>
      <c r="T2334" s="1">
        <f t="shared" si="220"/>
        <v>0.92790286927632915</v>
      </c>
      <c r="U2334" s="1">
        <f t="shared" si="221"/>
        <v>-3.2497482342628801E-2</v>
      </c>
      <c r="V2334" s="10">
        <f t="shared" si="216"/>
        <v>0</v>
      </c>
      <c r="W2334" s="1"/>
      <c r="X2334" s="1"/>
      <c r="Y2334" s="10"/>
      <c r="Z2334" s="12"/>
      <c r="AA2334" s="8"/>
      <c r="AB2334" s="8"/>
      <c r="AC2334" s="8"/>
      <c r="AD2334" s="8"/>
      <c r="AE2334" s="8"/>
      <c r="AF2334" s="8"/>
      <c r="AG2334" s="8"/>
      <c r="AH2334" s="8"/>
      <c r="AI2334" s="8"/>
      <c r="AJ2334" s="8"/>
      <c r="AK2334" s="8"/>
      <c r="AL2334" s="8"/>
      <c r="AM2334" s="8"/>
      <c r="AN2334" s="8"/>
      <c r="AO2334" s="8"/>
      <c r="AP2334" s="8"/>
      <c r="AQ2334" s="8"/>
      <c r="AR2334" s="8"/>
      <c r="AS2334" s="8"/>
      <c r="AT2334" s="8"/>
      <c r="AU2334" s="8"/>
      <c r="AV2334" s="8"/>
      <c r="AW2334" s="8"/>
      <c r="AX2334" s="8"/>
      <c r="AY2334" s="8"/>
      <c r="AZ2334" s="8"/>
      <c r="BA2334" s="8"/>
      <c r="BB2334" s="8"/>
      <c r="BC2334" s="8"/>
      <c r="BD2334" s="8"/>
      <c r="BE2334" s="8"/>
      <c r="BF2334" s="8"/>
      <c r="BG2334" s="8"/>
      <c r="BH2334" s="8"/>
      <c r="BI2334" s="8"/>
    </row>
    <row r="2335" spans="1:61" ht="15" thickBot="1">
      <c r="A2335" s="2">
        <v>0</v>
      </c>
      <c r="B2335" s="2">
        <v>0</v>
      </c>
      <c r="C2335" s="2">
        <v>54</v>
      </c>
      <c r="D2335" s="2">
        <v>3</v>
      </c>
      <c r="E2335" s="2">
        <v>0</v>
      </c>
      <c r="F2335" s="2">
        <v>0</v>
      </c>
      <c r="G2335" s="2">
        <v>0</v>
      </c>
      <c r="H2335" s="2">
        <v>0</v>
      </c>
      <c r="I2335" s="2">
        <v>1</v>
      </c>
      <c r="J2335" s="2">
        <v>0</v>
      </c>
      <c r="K2335" s="2">
        <v>341</v>
      </c>
      <c r="L2335" s="2">
        <v>155</v>
      </c>
      <c r="M2335" s="2">
        <v>105</v>
      </c>
      <c r="N2335" s="2">
        <v>27.01</v>
      </c>
      <c r="O2335" s="2">
        <v>63</v>
      </c>
      <c r="P2335" s="2">
        <v>62</v>
      </c>
      <c r="Q2335" s="1">
        <f t="shared" si="217"/>
        <v>-1.642263655198839</v>
      </c>
      <c r="R2335" s="1">
        <f t="shared" si="218"/>
        <v>0.19354143497484497</v>
      </c>
      <c r="S2335" s="1">
        <f t="shared" si="219"/>
        <v>0.16215728193711518</v>
      </c>
      <c r="T2335" s="1">
        <f t="shared" si="220"/>
        <v>0.83784271806288479</v>
      </c>
      <c r="U2335" s="1">
        <f t="shared" si="221"/>
        <v>-7.6837500568221667E-2</v>
      </c>
      <c r="V2335" s="10">
        <f t="shared" si="216"/>
        <v>1</v>
      </c>
      <c r="W2335" s="1"/>
      <c r="X2335" s="1"/>
      <c r="Y2335" s="10"/>
      <c r="Z2335" s="12"/>
      <c r="AA2335" s="8"/>
      <c r="AB2335" s="8"/>
      <c r="AC2335" s="8"/>
      <c r="AD2335" s="8"/>
      <c r="AE2335" s="8"/>
      <c r="AF2335" s="8"/>
      <c r="AG2335" s="8"/>
      <c r="AH2335" s="8"/>
      <c r="AI2335" s="8"/>
      <c r="AJ2335" s="8"/>
      <c r="AK2335" s="8"/>
      <c r="AL2335" s="8"/>
      <c r="AM2335" s="8"/>
      <c r="AN2335" s="8"/>
      <c r="AO2335" s="8"/>
      <c r="AP2335" s="8"/>
      <c r="AQ2335" s="8"/>
      <c r="AR2335" s="8"/>
      <c r="AS2335" s="8"/>
      <c r="AT2335" s="8"/>
      <c r="AU2335" s="8"/>
      <c r="AV2335" s="8"/>
      <c r="AW2335" s="8"/>
      <c r="AX2335" s="8"/>
      <c r="AY2335" s="8"/>
      <c r="AZ2335" s="8"/>
      <c r="BA2335" s="8"/>
      <c r="BB2335" s="8"/>
      <c r="BC2335" s="8"/>
      <c r="BD2335" s="8"/>
      <c r="BE2335" s="8"/>
      <c r="BF2335" s="8"/>
      <c r="BG2335" s="8"/>
      <c r="BH2335" s="8"/>
      <c r="BI2335" s="8"/>
    </row>
    <row r="2336" spans="1:61" ht="15" thickBot="1">
      <c r="A2336" s="2">
        <v>0</v>
      </c>
      <c r="B2336" s="2">
        <v>1</v>
      </c>
      <c r="C2336" s="2">
        <v>41</v>
      </c>
      <c r="D2336" s="2">
        <v>1</v>
      </c>
      <c r="E2336" s="2">
        <v>1</v>
      </c>
      <c r="F2336" s="2">
        <v>15</v>
      </c>
      <c r="G2336" s="2">
        <v>0</v>
      </c>
      <c r="H2336" s="2">
        <v>0</v>
      </c>
      <c r="I2336" s="2">
        <v>0</v>
      </c>
      <c r="J2336" s="2">
        <v>0</v>
      </c>
      <c r="K2336" s="2">
        <v>265</v>
      </c>
      <c r="L2336" s="2">
        <v>130</v>
      </c>
      <c r="M2336" s="2">
        <v>80</v>
      </c>
      <c r="N2336" s="2">
        <v>26.58</v>
      </c>
      <c r="O2336" s="2">
        <v>84</v>
      </c>
      <c r="P2336" s="2">
        <v>63</v>
      </c>
      <c r="Q2336" s="1">
        <f t="shared" si="217"/>
        <v>-2.2340240447005932</v>
      </c>
      <c r="R2336" s="1">
        <f t="shared" si="218"/>
        <v>0.1070966003602197</v>
      </c>
      <c r="S2336" s="1">
        <f t="shared" si="219"/>
        <v>9.6736454908608091E-2</v>
      </c>
      <c r="T2336" s="1">
        <f t="shared" si="220"/>
        <v>0.90326354509139195</v>
      </c>
      <c r="U2336" s="1">
        <f t="shared" si="221"/>
        <v>-4.4185517150649743E-2</v>
      </c>
      <c r="V2336" s="10">
        <f t="shared" si="216"/>
        <v>0</v>
      </c>
      <c r="W2336" s="1"/>
      <c r="X2336" s="1"/>
      <c r="Y2336" s="10"/>
      <c r="Z2336" s="12"/>
      <c r="AA2336" s="8"/>
      <c r="AB2336" s="8"/>
      <c r="AC2336" s="8"/>
      <c r="AD2336" s="8"/>
      <c r="AE2336" s="8"/>
      <c r="AF2336" s="8"/>
      <c r="AG2336" s="8"/>
      <c r="AH2336" s="8"/>
      <c r="AI2336" s="8"/>
      <c r="AJ2336" s="8"/>
      <c r="AK2336" s="8"/>
      <c r="AL2336" s="8"/>
      <c r="AM2336" s="8"/>
      <c r="AN2336" s="8"/>
      <c r="AO2336" s="8"/>
      <c r="AP2336" s="8"/>
      <c r="AQ2336" s="8"/>
      <c r="AR2336" s="8"/>
      <c r="AS2336" s="8"/>
      <c r="AT2336" s="8"/>
      <c r="AU2336" s="8"/>
      <c r="AV2336" s="8"/>
      <c r="AW2336" s="8"/>
      <c r="AX2336" s="8"/>
      <c r="AY2336" s="8"/>
      <c r="AZ2336" s="8"/>
      <c r="BA2336" s="8"/>
      <c r="BB2336" s="8"/>
      <c r="BC2336" s="8"/>
      <c r="BD2336" s="8"/>
      <c r="BE2336" s="8"/>
      <c r="BF2336" s="8"/>
      <c r="BG2336" s="8"/>
      <c r="BH2336" s="8"/>
      <c r="BI2336" s="8"/>
    </row>
    <row r="2337" spans="1:61" ht="15" thickBot="1">
      <c r="A2337" s="2">
        <v>0</v>
      </c>
      <c r="B2337" s="2">
        <v>0</v>
      </c>
      <c r="C2337" s="2">
        <v>48</v>
      </c>
      <c r="D2337" s="2">
        <v>1</v>
      </c>
      <c r="E2337" s="2">
        <v>1</v>
      </c>
      <c r="F2337" s="2">
        <v>10</v>
      </c>
      <c r="G2337" s="2">
        <v>0</v>
      </c>
      <c r="H2337" s="2">
        <v>0</v>
      </c>
      <c r="I2337" s="2">
        <v>0</v>
      </c>
      <c r="J2337" s="2">
        <v>0</v>
      </c>
      <c r="K2337" s="2">
        <v>195</v>
      </c>
      <c r="L2337" s="2">
        <v>121</v>
      </c>
      <c r="M2337" s="2">
        <v>78</v>
      </c>
      <c r="N2337" s="2">
        <v>26.27</v>
      </c>
      <c r="O2337" s="2">
        <v>75</v>
      </c>
      <c r="P2337" s="2">
        <v>80</v>
      </c>
      <c r="Q2337" s="1">
        <f t="shared" si="217"/>
        <v>-2.5799990371176831</v>
      </c>
      <c r="R2337" s="1">
        <f t="shared" si="218"/>
        <v>7.5774076984329169E-2</v>
      </c>
      <c r="S2337" s="1">
        <f t="shared" si="219"/>
        <v>7.0436793937945927E-2</v>
      </c>
      <c r="T2337" s="1">
        <f t="shared" si="220"/>
        <v>0.92956320606205411</v>
      </c>
      <c r="U2337" s="1">
        <f t="shared" si="221"/>
        <v>-3.1721074842364666E-2</v>
      </c>
      <c r="V2337" s="10">
        <f t="shared" si="216"/>
        <v>0</v>
      </c>
      <c r="W2337" s="1"/>
      <c r="X2337" s="1"/>
      <c r="Y2337" s="10"/>
      <c r="Z2337" s="12"/>
      <c r="AA2337" s="8"/>
      <c r="AB2337" s="8"/>
      <c r="AC2337" s="8"/>
      <c r="AD2337" s="8"/>
      <c r="AE2337" s="8"/>
      <c r="AF2337" s="8"/>
      <c r="AG2337" s="8"/>
      <c r="AH2337" s="8"/>
      <c r="AI2337" s="8"/>
      <c r="AJ2337" s="8"/>
      <c r="AK2337" s="8"/>
      <c r="AL2337" s="8"/>
      <c r="AM2337" s="8"/>
      <c r="AN2337" s="8"/>
      <c r="AO2337" s="8"/>
      <c r="AP2337" s="8"/>
      <c r="AQ2337" s="8"/>
      <c r="AR2337" s="8"/>
      <c r="AS2337" s="8"/>
      <c r="AT2337" s="8"/>
      <c r="AU2337" s="8"/>
      <c r="AV2337" s="8"/>
      <c r="AW2337" s="8"/>
      <c r="AX2337" s="8"/>
      <c r="AY2337" s="8"/>
      <c r="AZ2337" s="8"/>
      <c r="BA2337" s="8"/>
      <c r="BB2337" s="8"/>
      <c r="BC2337" s="8"/>
      <c r="BD2337" s="8"/>
      <c r="BE2337" s="8"/>
      <c r="BF2337" s="8"/>
      <c r="BG2337" s="8"/>
      <c r="BH2337" s="8"/>
      <c r="BI2337" s="8"/>
    </row>
    <row r="2338" spans="1:61" ht="15" thickBot="1">
      <c r="A2338" s="2">
        <v>1</v>
      </c>
      <c r="B2338" s="2">
        <v>1</v>
      </c>
      <c r="C2338" s="2">
        <v>62</v>
      </c>
      <c r="D2338" s="2">
        <v>4</v>
      </c>
      <c r="E2338" s="2">
        <v>0</v>
      </c>
      <c r="F2338" s="2">
        <v>0</v>
      </c>
      <c r="G2338" s="2">
        <v>0</v>
      </c>
      <c r="H2338" s="2">
        <v>0</v>
      </c>
      <c r="I2338" s="2">
        <v>1</v>
      </c>
      <c r="J2338" s="2">
        <v>0</v>
      </c>
      <c r="K2338" s="2">
        <v>240</v>
      </c>
      <c r="L2338" s="2">
        <v>152</v>
      </c>
      <c r="M2338" s="2">
        <v>95</v>
      </c>
      <c r="N2338" s="2">
        <v>25.37</v>
      </c>
      <c r="O2338" s="2">
        <v>63</v>
      </c>
      <c r="P2338" s="2">
        <v>70</v>
      </c>
      <c r="Q2338" s="1">
        <f t="shared" si="217"/>
        <v>-0.8142852526598876</v>
      </c>
      <c r="R2338" s="1">
        <f t="shared" si="218"/>
        <v>0.44295581573434961</v>
      </c>
      <c r="S2338" s="1">
        <f t="shared" si="219"/>
        <v>0.30697808685771877</v>
      </c>
      <c r="T2338" s="1">
        <f t="shared" si="220"/>
        <v>0.30697808685771877</v>
      </c>
      <c r="U2338" s="1">
        <f t="shared" si="221"/>
        <v>-0.51289262483693432</v>
      </c>
      <c r="V2338" s="10">
        <f t="shared" si="216"/>
        <v>1</v>
      </c>
      <c r="W2338" s="1"/>
      <c r="X2338" s="1"/>
      <c r="Y2338" s="10"/>
      <c r="Z2338" s="12"/>
      <c r="AA2338" s="8"/>
      <c r="AB2338" s="8"/>
      <c r="AC2338" s="8"/>
      <c r="AD2338" s="8"/>
      <c r="AE2338" s="8"/>
      <c r="AF2338" s="8"/>
      <c r="AG2338" s="8"/>
      <c r="AH2338" s="8"/>
      <c r="AI2338" s="8"/>
      <c r="AJ2338" s="8"/>
      <c r="AK2338" s="8"/>
      <c r="AL2338" s="8"/>
      <c r="AM2338" s="8"/>
      <c r="AN2338" s="8"/>
      <c r="AO2338" s="8"/>
      <c r="AP2338" s="8"/>
      <c r="AQ2338" s="8"/>
      <c r="AR2338" s="8"/>
      <c r="AS2338" s="8"/>
      <c r="AT2338" s="8"/>
      <c r="AU2338" s="8"/>
      <c r="AV2338" s="8"/>
      <c r="AW2338" s="8"/>
      <c r="AX2338" s="8"/>
      <c r="AY2338" s="8"/>
      <c r="AZ2338" s="8"/>
      <c r="BA2338" s="8"/>
      <c r="BB2338" s="8"/>
      <c r="BC2338" s="8"/>
      <c r="BD2338" s="8"/>
      <c r="BE2338" s="8"/>
      <c r="BF2338" s="8"/>
      <c r="BG2338" s="8"/>
      <c r="BH2338" s="8"/>
      <c r="BI2338" s="8"/>
    </row>
    <row r="2339" spans="1:61" ht="15" thickBot="1">
      <c r="A2339" s="2">
        <v>0</v>
      </c>
      <c r="B2339" s="2">
        <v>0</v>
      </c>
      <c r="C2339" s="2">
        <v>58</v>
      </c>
      <c r="D2339" s="2">
        <v>1</v>
      </c>
      <c r="E2339" s="2">
        <v>0</v>
      </c>
      <c r="F2339" s="2">
        <v>0</v>
      </c>
      <c r="G2339" s="2">
        <v>0</v>
      </c>
      <c r="H2339" s="2">
        <v>0</v>
      </c>
      <c r="I2339" s="2">
        <v>0</v>
      </c>
      <c r="J2339" s="2">
        <v>0</v>
      </c>
      <c r="K2339" s="2">
        <v>282</v>
      </c>
      <c r="L2339" s="2">
        <v>143</v>
      </c>
      <c r="M2339" s="2">
        <v>76</v>
      </c>
      <c r="N2339" s="2">
        <v>27.87</v>
      </c>
      <c r="O2339" s="2">
        <v>79</v>
      </c>
      <c r="P2339" s="2">
        <v>92</v>
      </c>
      <c r="Q2339" s="1">
        <f t="shared" si="217"/>
        <v>-1.5657180163844684</v>
      </c>
      <c r="R2339" s="1">
        <f t="shared" si="218"/>
        <v>0.20893793843853534</v>
      </c>
      <c r="S2339" s="1">
        <f t="shared" si="219"/>
        <v>0.17282767939965527</v>
      </c>
      <c r="T2339" s="1">
        <f t="shared" si="220"/>
        <v>0.82717232060034473</v>
      </c>
      <c r="U2339" s="1">
        <f t="shared" si="221"/>
        <v>-8.2404006662678678E-2</v>
      </c>
      <c r="V2339" s="10">
        <f t="shared" si="216"/>
        <v>1</v>
      </c>
      <c r="W2339" s="1"/>
      <c r="X2339" s="1"/>
      <c r="Y2339" s="10"/>
      <c r="Z2339" s="12"/>
      <c r="AA2339" s="8"/>
      <c r="AB2339" s="8"/>
      <c r="AC2339" s="8"/>
      <c r="AD2339" s="8"/>
      <c r="AE2339" s="8"/>
      <c r="AF2339" s="8"/>
      <c r="AG2339" s="8"/>
      <c r="AH2339" s="8"/>
      <c r="AI2339" s="8"/>
      <c r="AJ2339" s="8"/>
      <c r="AK2339" s="8"/>
      <c r="AL2339" s="8"/>
      <c r="AM2339" s="8"/>
      <c r="AN2339" s="8"/>
      <c r="AO2339" s="8"/>
      <c r="AP2339" s="8"/>
      <c r="AQ2339" s="8"/>
      <c r="AR2339" s="8"/>
      <c r="AS2339" s="8"/>
      <c r="AT2339" s="8"/>
      <c r="AU2339" s="8"/>
      <c r="AV2339" s="8"/>
      <c r="AW2339" s="8"/>
      <c r="AX2339" s="8"/>
      <c r="AY2339" s="8"/>
      <c r="AZ2339" s="8"/>
      <c r="BA2339" s="8"/>
      <c r="BB2339" s="8"/>
      <c r="BC2339" s="8"/>
      <c r="BD2339" s="8"/>
      <c r="BE2339" s="8"/>
      <c r="BF2339" s="8"/>
      <c r="BG2339" s="8"/>
      <c r="BH2339" s="8"/>
      <c r="BI2339" s="8"/>
    </row>
    <row r="2340" spans="1:61" ht="15" thickBot="1">
      <c r="A2340" s="2">
        <v>1</v>
      </c>
      <c r="B2340" s="2">
        <v>1</v>
      </c>
      <c r="C2340" s="2">
        <v>67</v>
      </c>
      <c r="D2340" s="2">
        <v>1</v>
      </c>
      <c r="E2340" s="2">
        <v>1</v>
      </c>
      <c r="F2340" s="2">
        <v>40</v>
      </c>
      <c r="G2340" s="2">
        <v>0</v>
      </c>
      <c r="H2340" s="2">
        <v>0</v>
      </c>
      <c r="I2340" s="2">
        <v>1</v>
      </c>
      <c r="J2340" s="2">
        <v>0</v>
      </c>
      <c r="K2340" s="2">
        <v>216</v>
      </c>
      <c r="L2340" s="2">
        <v>148</v>
      </c>
      <c r="M2340" s="2">
        <v>70</v>
      </c>
      <c r="N2340" s="2">
        <v>32.630000000000003</v>
      </c>
      <c r="O2340" s="2">
        <v>90</v>
      </c>
      <c r="P2340" s="2">
        <v>103</v>
      </c>
      <c r="Q2340" s="1">
        <f t="shared" si="217"/>
        <v>0.61378144682023006</v>
      </c>
      <c r="R2340" s="1">
        <f t="shared" si="218"/>
        <v>1.8474040673213397</v>
      </c>
      <c r="S2340" s="1">
        <f t="shared" si="219"/>
        <v>0.64880291790102773</v>
      </c>
      <c r="T2340" s="1">
        <f t="shared" si="220"/>
        <v>0.64880291790102773</v>
      </c>
      <c r="U2340" s="1">
        <f t="shared" si="221"/>
        <v>-0.1878872056133839</v>
      </c>
      <c r="V2340" s="10">
        <f t="shared" si="216"/>
        <v>1</v>
      </c>
      <c r="W2340" s="1"/>
      <c r="X2340" s="1"/>
      <c r="Y2340" s="10"/>
      <c r="Z2340" s="12"/>
      <c r="AA2340" s="8"/>
      <c r="AB2340" s="8"/>
      <c r="AC2340" s="8"/>
      <c r="AD2340" s="8"/>
      <c r="AE2340" s="8"/>
      <c r="AF2340" s="8"/>
      <c r="AG2340" s="8"/>
      <c r="AH2340" s="8"/>
      <c r="AI2340" s="8"/>
      <c r="AJ2340" s="8"/>
      <c r="AK2340" s="8"/>
      <c r="AL2340" s="8"/>
      <c r="AM2340" s="8"/>
      <c r="AN2340" s="8"/>
      <c r="AO2340" s="8"/>
      <c r="AP2340" s="8"/>
      <c r="AQ2340" s="8"/>
      <c r="AR2340" s="8"/>
      <c r="AS2340" s="8"/>
      <c r="AT2340" s="8"/>
      <c r="AU2340" s="8"/>
      <c r="AV2340" s="8"/>
      <c r="AW2340" s="8"/>
      <c r="AX2340" s="8"/>
      <c r="AY2340" s="8"/>
      <c r="AZ2340" s="8"/>
      <c r="BA2340" s="8"/>
      <c r="BB2340" s="8"/>
      <c r="BC2340" s="8"/>
      <c r="BD2340" s="8"/>
      <c r="BE2340" s="8"/>
      <c r="BF2340" s="8"/>
      <c r="BG2340" s="8"/>
      <c r="BH2340" s="8"/>
      <c r="BI2340" s="8"/>
    </row>
    <row r="2341" spans="1:61" ht="15" thickBot="1">
      <c r="A2341" s="2">
        <v>0</v>
      </c>
      <c r="B2341" s="2">
        <v>0</v>
      </c>
      <c r="C2341" s="2">
        <v>41</v>
      </c>
      <c r="D2341" s="2">
        <v>2</v>
      </c>
      <c r="E2341" s="2">
        <v>1</v>
      </c>
      <c r="F2341" s="2">
        <v>7</v>
      </c>
      <c r="G2341" s="2">
        <v>0</v>
      </c>
      <c r="H2341" s="2">
        <v>0</v>
      </c>
      <c r="I2341" s="2">
        <v>0</v>
      </c>
      <c r="J2341" s="2">
        <v>0</v>
      </c>
      <c r="K2341" s="2">
        <v>260</v>
      </c>
      <c r="L2341" s="2">
        <v>101</v>
      </c>
      <c r="M2341" s="2">
        <v>68</v>
      </c>
      <c r="N2341" s="2">
        <v>22.49</v>
      </c>
      <c r="O2341" s="2">
        <v>80</v>
      </c>
      <c r="P2341" s="2">
        <v>77</v>
      </c>
      <c r="Q2341" s="1">
        <f t="shared" si="217"/>
        <v>-3.3028767978253919</v>
      </c>
      <c r="R2341" s="1">
        <f t="shared" si="218"/>
        <v>3.6777214461132302E-2</v>
      </c>
      <c r="S2341" s="1">
        <f t="shared" si="219"/>
        <v>3.547262994224594E-2</v>
      </c>
      <c r="T2341" s="1">
        <f t="shared" si="220"/>
        <v>0.96452737005775402</v>
      </c>
      <c r="U2341" s="1">
        <f t="shared" si="221"/>
        <v>-1.5685444021757165E-2</v>
      </c>
      <c r="V2341" s="10">
        <f t="shared" si="216"/>
        <v>0</v>
      </c>
      <c r="W2341" s="1"/>
      <c r="X2341" s="1"/>
      <c r="Y2341" s="10"/>
      <c r="Z2341" s="12"/>
      <c r="AA2341" s="8"/>
      <c r="AB2341" s="8"/>
      <c r="AC2341" s="8"/>
      <c r="AD2341" s="8"/>
      <c r="AE2341" s="8"/>
      <c r="AF2341" s="8"/>
      <c r="AG2341" s="8"/>
      <c r="AH2341" s="8"/>
      <c r="AI2341" s="8"/>
      <c r="AJ2341" s="8"/>
      <c r="AK2341" s="8"/>
      <c r="AL2341" s="8"/>
      <c r="AM2341" s="8"/>
      <c r="AN2341" s="8"/>
      <c r="AO2341" s="8"/>
      <c r="AP2341" s="8"/>
      <c r="AQ2341" s="8"/>
      <c r="AR2341" s="8"/>
      <c r="AS2341" s="8"/>
      <c r="AT2341" s="8"/>
      <c r="AU2341" s="8"/>
      <c r="AV2341" s="8"/>
      <c r="AW2341" s="8"/>
      <c r="AX2341" s="8"/>
      <c r="AY2341" s="8"/>
      <c r="AZ2341" s="8"/>
      <c r="BA2341" s="8"/>
      <c r="BB2341" s="8"/>
      <c r="BC2341" s="8"/>
      <c r="BD2341" s="8"/>
      <c r="BE2341" s="8"/>
      <c r="BF2341" s="8"/>
      <c r="BG2341" s="8"/>
      <c r="BH2341" s="8"/>
      <c r="BI2341" s="8"/>
    </row>
    <row r="2342" spans="1:61" ht="15" thickBot="1">
      <c r="A2342" s="2">
        <v>0</v>
      </c>
      <c r="B2342" s="2">
        <v>1</v>
      </c>
      <c r="C2342" s="2">
        <v>37</v>
      </c>
      <c r="D2342" s="2">
        <v>3</v>
      </c>
      <c r="E2342" s="2">
        <v>1</v>
      </c>
      <c r="F2342" s="2">
        <v>20</v>
      </c>
      <c r="G2342" s="2">
        <v>0</v>
      </c>
      <c r="H2342" s="2">
        <v>0</v>
      </c>
      <c r="I2342" s="2">
        <v>0</v>
      </c>
      <c r="J2342" s="2">
        <v>0</v>
      </c>
      <c r="K2342" s="2">
        <v>205</v>
      </c>
      <c r="L2342" s="2">
        <v>142</v>
      </c>
      <c r="M2342" s="2">
        <v>80</v>
      </c>
      <c r="N2342" s="2">
        <v>27.93</v>
      </c>
      <c r="O2342" s="2">
        <v>100</v>
      </c>
      <c r="P2342" s="2">
        <v>103</v>
      </c>
      <c r="Q2342" s="1">
        <f t="shared" si="217"/>
        <v>-2.2039848066266208</v>
      </c>
      <c r="R2342" s="1">
        <f t="shared" si="218"/>
        <v>0.11036250773948131</v>
      </c>
      <c r="S2342" s="1">
        <f t="shared" si="219"/>
        <v>9.9393222456836669E-2</v>
      </c>
      <c r="T2342" s="1">
        <f t="shared" si="220"/>
        <v>0.90060677754316332</v>
      </c>
      <c r="U2342" s="1">
        <f t="shared" si="221"/>
        <v>-4.5464789064712505E-2</v>
      </c>
      <c r="V2342" s="10">
        <f t="shared" si="216"/>
        <v>0</v>
      </c>
      <c r="W2342" s="1"/>
      <c r="X2342" s="1"/>
      <c r="Y2342" s="10"/>
      <c r="Z2342" s="12"/>
      <c r="AA2342" s="8"/>
      <c r="AB2342" s="8"/>
      <c r="AC2342" s="8"/>
      <c r="AD2342" s="8"/>
      <c r="AE2342" s="8"/>
      <c r="AF2342" s="8"/>
      <c r="AG2342" s="8"/>
      <c r="AH2342" s="8"/>
      <c r="AI2342" s="8"/>
      <c r="AJ2342" s="8"/>
      <c r="AK2342" s="8"/>
      <c r="AL2342" s="8"/>
      <c r="AM2342" s="8"/>
      <c r="AN2342" s="8"/>
      <c r="AO2342" s="8"/>
      <c r="AP2342" s="8"/>
      <c r="AQ2342" s="8"/>
      <c r="AR2342" s="8"/>
      <c r="AS2342" s="8"/>
      <c r="AT2342" s="8"/>
      <c r="AU2342" s="8"/>
      <c r="AV2342" s="8"/>
      <c r="AW2342" s="8"/>
      <c r="AX2342" s="8"/>
      <c r="AY2342" s="8"/>
      <c r="AZ2342" s="8"/>
      <c r="BA2342" s="8"/>
      <c r="BB2342" s="8"/>
      <c r="BC2342" s="8"/>
      <c r="BD2342" s="8"/>
      <c r="BE2342" s="8"/>
      <c r="BF2342" s="8"/>
      <c r="BG2342" s="8"/>
      <c r="BH2342" s="8"/>
      <c r="BI2342" s="8"/>
    </row>
    <row r="2343" spans="1:61" ht="15" thickBot="1">
      <c r="A2343" s="2">
        <v>0</v>
      </c>
      <c r="B2343" s="2">
        <v>0</v>
      </c>
      <c r="C2343" s="2">
        <v>62</v>
      </c>
      <c r="D2343" s="2">
        <v>2</v>
      </c>
      <c r="E2343" s="2">
        <v>1</v>
      </c>
      <c r="F2343" s="2">
        <v>3</v>
      </c>
      <c r="G2343" s="2">
        <v>0</v>
      </c>
      <c r="H2343" s="2">
        <v>0</v>
      </c>
      <c r="I2343" s="2">
        <v>0</v>
      </c>
      <c r="J2343" s="2">
        <v>0</v>
      </c>
      <c r="K2343" s="2">
        <v>286</v>
      </c>
      <c r="L2343" s="2">
        <v>123</v>
      </c>
      <c r="M2343" s="2">
        <v>77</v>
      </c>
      <c r="N2343" s="2">
        <v>20.56</v>
      </c>
      <c r="O2343" s="2">
        <v>59</v>
      </c>
      <c r="P2343" s="2">
        <v>86</v>
      </c>
      <c r="Q2343" s="1">
        <f t="shared" si="217"/>
        <v>-1.5628404989577023</v>
      </c>
      <c r="R2343" s="1">
        <f t="shared" si="218"/>
        <v>0.20954002684199524</v>
      </c>
      <c r="S2343" s="1">
        <f t="shared" si="219"/>
        <v>0.17323943167807862</v>
      </c>
      <c r="T2343" s="1">
        <f t="shared" si="220"/>
        <v>0.82676056832192135</v>
      </c>
      <c r="U2343" s="1">
        <f t="shared" si="221"/>
        <v>-8.2620244875634491E-2</v>
      </c>
      <c r="V2343" s="10">
        <f t="shared" si="216"/>
        <v>1</v>
      </c>
      <c r="W2343" s="1"/>
      <c r="X2343" s="1"/>
      <c r="Y2343" s="10"/>
      <c r="Z2343" s="12"/>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c r="BA2343" s="8"/>
      <c r="BB2343" s="8"/>
      <c r="BC2343" s="8"/>
      <c r="BD2343" s="8"/>
      <c r="BE2343" s="8"/>
      <c r="BF2343" s="8"/>
      <c r="BG2343" s="8"/>
      <c r="BH2343" s="8"/>
      <c r="BI2343" s="8"/>
    </row>
    <row r="2344" spans="1:61" ht="15" thickBot="1">
      <c r="A2344" s="2">
        <v>0</v>
      </c>
      <c r="B2344" s="2">
        <v>1</v>
      </c>
      <c r="C2344" s="2">
        <v>44</v>
      </c>
      <c r="D2344" s="2">
        <v>4</v>
      </c>
      <c r="E2344" s="2">
        <v>1</v>
      </c>
      <c r="F2344" s="2">
        <v>20</v>
      </c>
      <c r="G2344" s="2">
        <v>0</v>
      </c>
      <c r="H2344" s="2">
        <v>0</v>
      </c>
      <c r="I2344" s="2">
        <v>0</v>
      </c>
      <c r="J2344" s="2">
        <v>0</v>
      </c>
      <c r="K2344" s="2">
        <v>225</v>
      </c>
      <c r="L2344" s="2">
        <v>130</v>
      </c>
      <c r="M2344" s="2">
        <v>77.5</v>
      </c>
      <c r="N2344" s="2">
        <v>21.19</v>
      </c>
      <c r="O2344" s="2">
        <v>92</v>
      </c>
      <c r="P2344" s="2">
        <v>82</v>
      </c>
      <c r="Q2344" s="1">
        <f t="shared" si="217"/>
        <v>-2.1027606724113284</v>
      </c>
      <c r="R2344" s="1">
        <f t="shared" si="218"/>
        <v>0.12211883238013053</v>
      </c>
      <c r="S2344" s="1">
        <f t="shared" si="219"/>
        <v>0.10882878787543723</v>
      </c>
      <c r="T2344" s="1">
        <f t="shared" si="220"/>
        <v>0.89117121212456274</v>
      </c>
      <c r="U2344" s="1">
        <f t="shared" si="221"/>
        <v>-5.0038851139580294E-2</v>
      </c>
      <c r="V2344" s="10">
        <f t="shared" si="216"/>
        <v>1</v>
      </c>
      <c r="W2344" s="1"/>
      <c r="X2344" s="1"/>
      <c r="Y2344" s="10"/>
      <c r="Z2344" s="12"/>
      <c r="AA2344" s="8"/>
      <c r="AB2344" s="8"/>
      <c r="AC2344" s="8"/>
      <c r="AD2344" s="8"/>
      <c r="AE2344" s="8"/>
      <c r="AF2344" s="8"/>
      <c r="AG2344" s="8"/>
      <c r="AH2344" s="8"/>
      <c r="AI2344" s="8"/>
      <c r="AJ2344" s="8"/>
      <c r="AK2344" s="8"/>
      <c r="AL2344" s="8"/>
      <c r="AM2344" s="8"/>
      <c r="AN2344" s="8"/>
      <c r="AO2344" s="8"/>
      <c r="AP2344" s="8"/>
      <c r="AQ2344" s="8"/>
      <c r="AR2344" s="8"/>
      <c r="AS2344" s="8"/>
      <c r="AT2344" s="8"/>
      <c r="AU2344" s="8"/>
      <c r="AV2344" s="8"/>
      <c r="AW2344" s="8"/>
      <c r="AX2344" s="8"/>
      <c r="AY2344" s="8"/>
      <c r="AZ2344" s="8"/>
      <c r="BA2344" s="8"/>
      <c r="BB2344" s="8"/>
      <c r="BC2344" s="8"/>
      <c r="BD2344" s="8"/>
      <c r="BE2344" s="8"/>
      <c r="BF2344" s="8"/>
      <c r="BG2344" s="8"/>
      <c r="BH2344" s="8"/>
      <c r="BI2344" s="8"/>
    </row>
    <row r="2345" spans="1:61" ht="15" thickBot="1">
      <c r="A2345" s="2">
        <v>1</v>
      </c>
      <c r="B2345" s="2">
        <v>0</v>
      </c>
      <c r="C2345" s="2">
        <v>48</v>
      </c>
      <c r="D2345" s="2">
        <v>1</v>
      </c>
      <c r="E2345" s="2">
        <v>0</v>
      </c>
      <c r="F2345" s="2">
        <v>0</v>
      </c>
      <c r="G2345" s="2">
        <v>0</v>
      </c>
      <c r="H2345" s="2">
        <v>0</v>
      </c>
      <c r="I2345" s="2">
        <v>1</v>
      </c>
      <c r="J2345" s="2">
        <v>0</v>
      </c>
      <c r="K2345" s="2">
        <v>275</v>
      </c>
      <c r="L2345" s="2">
        <v>177</v>
      </c>
      <c r="M2345" s="2">
        <v>101</v>
      </c>
      <c r="N2345" s="2">
        <v>25.22</v>
      </c>
      <c r="O2345" s="2">
        <v>75</v>
      </c>
      <c r="P2345" s="2">
        <v>82</v>
      </c>
      <c r="Q2345" s="1">
        <f t="shared" si="217"/>
        <v>-1.6352366452630482</v>
      </c>
      <c r="R2345" s="1">
        <f t="shared" si="218"/>
        <v>0.19490624220232591</v>
      </c>
      <c r="S2345" s="1">
        <f t="shared" si="219"/>
        <v>0.16311425559472778</v>
      </c>
      <c r="T2345" s="1">
        <f t="shared" si="220"/>
        <v>0.16311425559472778</v>
      </c>
      <c r="U2345" s="1">
        <f t="shared" si="221"/>
        <v>-0.78750808153742102</v>
      </c>
      <c r="V2345" s="10">
        <f t="shared" si="216"/>
        <v>1</v>
      </c>
      <c r="W2345" s="1"/>
      <c r="X2345" s="1"/>
      <c r="Y2345" s="10"/>
      <c r="Z2345" s="12"/>
      <c r="AA2345" s="8"/>
      <c r="AB2345" s="8"/>
      <c r="AC2345" s="8"/>
      <c r="AD2345" s="8"/>
      <c r="AE2345" s="8"/>
      <c r="AF2345" s="8"/>
      <c r="AG2345" s="8"/>
      <c r="AH2345" s="8"/>
      <c r="AI2345" s="8"/>
      <c r="AJ2345" s="8"/>
      <c r="AK2345" s="8"/>
      <c r="AL2345" s="8"/>
      <c r="AM2345" s="8"/>
      <c r="AN2345" s="8"/>
      <c r="AO2345" s="8"/>
      <c r="AP2345" s="8"/>
      <c r="AQ2345" s="8"/>
      <c r="AR2345" s="8"/>
      <c r="AS2345" s="8"/>
      <c r="AT2345" s="8"/>
      <c r="AU2345" s="8"/>
      <c r="AV2345" s="8"/>
      <c r="AW2345" s="8"/>
      <c r="AX2345" s="8"/>
      <c r="AY2345" s="8"/>
      <c r="AZ2345" s="8"/>
      <c r="BA2345" s="8"/>
      <c r="BB2345" s="8"/>
      <c r="BC2345" s="8"/>
      <c r="BD2345" s="8"/>
      <c r="BE2345" s="8"/>
      <c r="BF2345" s="8"/>
      <c r="BG2345" s="8"/>
      <c r="BH2345" s="8"/>
      <c r="BI2345" s="8"/>
    </row>
    <row r="2346" spans="1:61" ht="15" thickBot="1">
      <c r="A2346" s="2">
        <v>0</v>
      </c>
      <c r="B2346" s="2">
        <v>0</v>
      </c>
      <c r="C2346" s="2">
        <v>44</v>
      </c>
      <c r="D2346" s="2">
        <v>1</v>
      </c>
      <c r="E2346" s="2">
        <v>1</v>
      </c>
      <c r="F2346" s="2">
        <v>9</v>
      </c>
      <c r="G2346" s="2">
        <v>0</v>
      </c>
      <c r="H2346" s="2">
        <v>0</v>
      </c>
      <c r="I2346" s="2">
        <v>0</v>
      </c>
      <c r="J2346" s="2">
        <v>0</v>
      </c>
      <c r="K2346" s="2">
        <v>231</v>
      </c>
      <c r="L2346" s="2">
        <v>103</v>
      </c>
      <c r="M2346" s="2">
        <v>73</v>
      </c>
      <c r="N2346" s="2">
        <v>22.02</v>
      </c>
      <c r="O2346" s="2">
        <v>72</v>
      </c>
      <c r="P2346" s="2">
        <v>83</v>
      </c>
      <c r="Q2346" s="1">
        <f t="shared" si="217"/>
        <v>-3.0216266730108208</v>
      </c>
      <c r="R2346" s="1">
        <f t="shared" si="218"/>
        <v>4.8721899267813479E-2</v>
      </c>
      <c r="S2346" s="1">
        <f t="shared" si="219"/>
        <v>4.6458359744208318E-2</v>
      </c>
      <c r="T2346" s="1">
        <f t="shared" si="220"/>
        <v>0.95354164025579169</v>
      </c>
      <c r="U2346" s="1">
        <f t="shared" si="221"/>
        <v>-2.0660336977229712E-2</v>
      </c>
      <c r="V2346" s="10">
        <f t="shared" si="216"/>
        <v>0</v>
      </c>
      <c r="W2346" s="1"/>
      <c r="X2346" s="1"/>
      <c r="Y2346" s="10"/>
      <c r="Z2346" s="12"/>
      <c r="AA2346" s="8"/>
      <c r="AB2346" s="8"/>
      <c r="AC2346" s="8"/>
      <c r="AD2346" s="8"/>
      <c r="AE2346" s="8"/>
      <c r="AF2346" s="8"/>
      <c r="AG2346" s="8"/>
      <c r="AH2346" s="8"/>
      <c r="AI2346" s="8"/>
      <c r="AJ2346" s="8"/>
      <c r="AK2346" s="8"/>
      <c r="AL2346" s="8"/>
      <c r="AM2346" s="8"/>
      <c r="AN2346" s="8"/>
      <c r="AO2346" s="8"/>
      <c r="AP2346" s="8"/>
      <c r="AQ2346" s="8"/>
      <c r="AR2346" s="8"/>
      <c r="AS2346" s="8"/>
      <c r="AT2346" s="8"/>
      <c r="AU2346" s="8"/>
      <c r="AV2346" s="8"/>
      <c r="AW2346" s="8"/>
      <c r="AX2346" s="8"/>
      <c r="AY2346" s="8"/>
      <c r="AZ2346" s="8"/>
      <c r="BA2346" s="8"/>
      <c r="BB2346" s="8"/>
      <c r="BC2346" s="8"/>
      <c r="BD2346" s="8"/>
      <c r="BE2346" s="8"/>
      <c r="BF2346" s="8"/>
      <c r="BG2346" s="8"/>
      <c r="BH2346" s="8"/>
      <c r="BI2346" s="8"/>
    </row>
    <row r="2347" spans="1:61" ht="15" thickBot="1">
      <c r="A2347" s="2">
        <v>0</v>
      </c>
      <c r="B2347" s="2">
        <v>0</v>
      </c>
      <c r="C2347" s="2">
        <v>42</v>
      </c>
      <c r="D2347" s="2">
        <v>3</v>
      </c>
      <c r="E2347" s="2">
        <v>0</v>
      </c>
      <c r="F2347" s="2">
        <v>0</v>
      </c>
      <c r="G2347" s="2">
        <v>0</v>
      </c>
      <c r="H2347" s="2">
        <v>0</v>
      </c>
      <c r="I2347" s="2">
        <v>0</v>
      </c>
      <c r="J2347" s="2">
        <v>0</v>
      </c>
      <c r="K2347" s="2">
        <v>212</v>
      </c>
      <c r="L2347" s="2">
        <v>116</v>
      </c>
      <c r="M2347" s="2">
        <v>68</v>
      </c>
      <c r="N2347" s="2">
        <v>21.49</v>
      </c>
      <c r="O2347" s="2">
        <v>72</v>
      </c>
      <c r="P2347" s="2">
        <v>79</v>
      </c>
      <c r="Q2347" s="1">
        <f t="shared" si="217"/>
        <v>-3.3291484963521478</v>
      </c>
      <c r="R2347" s="1">
        <f t="shared" si="218"/>
        <v>3.5823596006919062E-2</v>
      </c>
      <c r="S2347" s="1">
        <f t="shared" si="219"/>
        <v>3.4584649495356515E-2</v>
      </c>
      <c r="T2347" s="1">
        <f t="shared" si="220"/>
        <v>0.96541535050464344</v>
      </c>
      <c r="U2347" s="1">
        <f t="shared" si="221"/>
        <v>-1.5285799999966522E-2</v>
      </c>
      <c r="V2347" s="10">
        <f t="shared" si="216"/>
        <v>0</v>
      </c>
      <c r="W2347" s="1"/>
      <c r="X2347" s="1"/>
      <c r="Y2347" s="10"/>
      <c r="Z2347" s="12"/>
      <c r="AA2347" s="8"/>
      <c r="AB2347" s="8"/>
      <c r="AC2347" s="8"/>
      <c r="AD2347" s="8"/>
      <c r="AE2347" s="8"/>
      <c r="AF2347" s="8"/>
      <c r="AG2347" s="8"/>
      <c r="AH2347" s="8"/>
      <c r="AI2347" s="8"/>
      <c r="AJ2347" s="8"/>
      <c r="AK2347" s="8"/>
      <c r="AL2347" s="8"/>
      <c r="AM2347" s="8"/>
      <c r="AN2347" s="8"/>
      <c r="AO2347" s="8"/>
      <c r="AP2347" s="8"/>
      <c r="AQ2347" s="8"/>
      <c r="AR2347" s="8"/>
      <c r="AS2347" s="8"/>
      <c r="AT2347" s="8"/>
      <c r="AU2347" s="8"/>
      <c r="AV2347" s="8"/>
      <c r="AW2347" s="8"/>
      <c r="AX2347" s="8"/>
      <c r="AY2347" s="8"/>
      <c r="AZ2347" s="8"/>
      <c r="BA2347" s="8"/>
      <c r="BB2347" s="8"/>
      <c r="BC2347" s="8"/>
      <c r="BD2347" s="8"/>
      <c r="BE2347" s="8"/>
      <c r="BF2347" s="8"/>
      <c r="BG2347" s="8"/>
      <c r="BH2347" s="8"/>
      <c r="BI2347" s="8"/>
    </row>
    <row r="2348" spans="1:61" ht="15" thickBot="1">
      <c r="A2348" s="2">
        <v>0</v>
      </c>
      <c r="B2348" s="2">
        <v>1</v>
      </c>
      <c r="C2348" s="2">
        <v>46</v>
      </c>
      <c r="D2348" s="2">
        <v>2</v>
      </c>
      <c r="E2348" s="2">
        <v>1</v>
      </c>
      <c r="F2348" s="2">
        <v>20</v>
      </c>
      <c r="G2348" s="2">
        <v>0</v>
      </c>
      <c r="H2348" s="2">
        <v>0</v>
      </c>
      <c r="I2348" s="2">
        <v>1</v>
      </c>
      <c r="J2348" s="2">
        <v>0</v>
      </c>
      <c r="K2348" s="2">
        <v>238</v>
      </c>
      <c r="L2348" s="2">
        <v>140.5</v>
      </c>
      <c r="M2348" s="2">
        <v>92.5</v>
      </c>
      <c r="N2348" s="2">
        <v>26.97</v>
      </c>
      <c r="O2348" s="2">
        <v>75</v>
      </c>
      <c r="P2348" s="2">
        <v>83</v>
      </c>
      <c r="Q2348" s="1">
        <f t="shared" si="217"/>
        <v>-1.4137296916750426</v>
      </c>
      <c r="R2348" s="1">
        <f t="shared" si="218"/>
        <v>0.24323439996336824</v>
      </c>
      <c r="S2348" s="1">
        <f t="shared" si="219"/>
        <v>0.19564645248758814</v>
      </c>
      <c r="T2348" s="1">
        <f t="shared" si="220"/>
        <v>0.80435354751241184</v>
      </c>
      <c r="U2348" s="1">
        <f t="shared" si="221"/>
        <v>-9.4553018435263814E-2</v>
      </c>
      <c r="V2348" s="10">
        <f t="shared" si="216"/>
        <v>1</v>
      </c>
      <c r="W2348" s="1"/>
      <c r="X2348" s="1"/>
      <c r="Y2348" s="10"/>
      <c r="Z2348" s="12"/>
      <c r="AA2348" s="8"/>
      <c r="AB2348" s="8"/>
      <c r="AC2348" s="8"/>
      <c r="AD2348" s="8"/>
      <c r="AE2348" s="8"/>
      <c r="AF2348" s="8"/>
      <c r="AG2348" s="8"/>
      <c r="AH2348" s="8"/>
      <c r="AI2348" s="8"/>
      <c r="AJ2348" s="8"/>
      <c r="AK2348" s="8"/>
      <c r="AL2348" s="8"/>
      <c r="AM2348" s="8"/>
      <c r="AN2348" s="8"/>
      <c r="AO2348" s="8"/>
      <c r="AP2348" s="8"/>
      <c r="AQ2348" s="8"/>
      <c r="AR2348" s="8"/>
      <c r="AS2348" s="8"/>
      <c r="AT2348" s="8"/>
      <c r="AU2348" s="8"/>
      <c r="AV2348" s="8"/>
      <c r="AW2348" s="8"/>
      <c r="AX2348" s="8"/>
      <c r="AY2348" s="8"/>
      <c r="AZ2348" s="8"/>
      <c r="BA2348" s="8"/>
      <c r="BB2348" s="8"/>
      <c r="BC2348" s="8"/>
      <c r="BD2348" s="8"/>
      <c r="BE2348" s="8"/>
      <c r="BF2348" s="8"/>
      <c r="BG2348" s="8"/>
      <c r="BH2348" s="8"/>
      <c r="BI2348" s="8"/>
    </row>
    <row r="2349" spans="1:61" ht="15" thickBot="1">
      <c r="A2349" s="2">
        <v>0</v>
      </c>
      <c r="B2349" s="2">
        <v>0</v>
      </c>
      <c r="C2349" s="2">
        <v>46</v>
      </c>
      <c r="D2349" s="2">
        <v>2</v>
      </c>
      <c r="E2349" s="2">
        <v>1</v>
      </c>
      <c r="F2349" s="2">
        <v>20</v>
      </c>
      <c r="G2349" s="2">
        <v>0</v>
      </c>
      <c r="H2349" s="2">
        <v>0</v>
      </c>
      <c r="I2349" s="2">
        <v>0</v>
      </c>
      <c r="J2349" s="2">
        <v>0</v>
      </c>
      <c r="K2349" s="2">
        <v>211</v>
      </c>
      <c r="L2349" s="2">
        <v>120</v>
      </c>
      <c r="M2349" s="2">
        <v>84</v>
      </c>
      <c r="N2349" s="2">
        <v>22.53</v>
      </c>
      <c r="O2349" s="2">
        <v>94</v>
      </c>
      <c r="P2349" s="2">
        <v>87</v>
      </c>
      <c r="Q2349" s="1">
        <f t="shared" si="217"/>
        <v>-2.6151366956051287</v>
      </c>
      <c r="R2349" s="1">
        <f t="shared" si="218"/>
        <v>7.3157787664394611E-2</v>
      </c>
      <c r="S2349" s="1">
        <f t="shared" si="219"/>
        <v>6.8170578926342401E-2</v>
      </c>
      <c r="T2349" s="1">
        <f t="shared" si="220"/>
        <v>0.93182942107365763</v>
      </c>
      <c r="U2349" s="1">
        <f t="shared" si="221"/>
        <v>-3.0663581494338336E-2</v>
      </c>
      <c r="V2349" s="10">
        <f t="shared" si="216"/>
        <v>0</v>
      </c>
      <c r="W2349" s="1"/>
      <c r="X2349" s="1"/>
      <c r="Y2349" s="10"/>
      <c r="Z2349" s="12"/>
      <c r="AA2349" s="8"/>
      <c r="AB2349" s="8"/>
      <c r="AC2349" s="8"/>
      <c r="AD2349" s="8"/>
      <c r="AE2349" s="8"/>
      <c r="AF2349" s="8"/>
      <c r="AG2349" s="8"/>
      <c r="AH2349" s="8"/>
      <c r="AI2349" s="8"/>
      <c r="AJ2349" s="8"/>
      <c r="AK2349" s="8"/>
      <c r="AL2349" s="8"/>
      <c r="AM2349" s="8"/>
      <c r="AN2349" s="8"/>
      <c r="AO2349" s="8"/>
      <c r="AP2349" s="8"/>
      <c r="AQ2349" s="8"/>
      <c r="AR2349" s="8"/>
      <c r="AS2349" s="8"/>
      <c r="AT2349" s="8"/>
      <c r="AU2349" s="8"/>
      <c r="AV2349" s="8"/>
      <c r="AW2349" s="8"/>
      <c r="AX2349" s="8"/>
      <c r="AY2349" s="8"/>
      <c r="AZ2349" s="8"/>
      <c r="BA2349" s="8"/>
      <c r="BB2349" s="8"/>
      <c r="BC2349" s="8"/>
      <c r="BD2349" s="8"/>
      <c r="BE2349" s="8"/>
      <c r="BF2349" s="8"/>
      <c r="BG2349" s="8"/>
      <c r="BH2349" s="8"/>
      <c r="BI2349" s="8"/>
    </row>
    <row r="2350" spans="1:61" ht="15" thickBot="1">
      <c r="A2350" s="2">
        <v>1</v>
      </c>
      <c r="B2350" s="2">
        <v>1</v>
      </c>
      <c r="C2350" s="2">
        <v>56</v>
      </c>
      <c r="D2350" s="2">
        <v>1</v>
      </c>
      <c r="E2350" s="2">
        <v>1</v>
      </c>
      <c r="F2350" s="2">
        <v>20</v>
      </c>
      <c r="G2350" s="2">
        <v>0</v>
      </c>
      <c r="H2350" s="2">
        <v>0</v>
      </c>
      <c r="I2350" s="2">
        <v>0</v>
      </c>
      <c r="J2350" s="2">
        <v>0</v>
      </c>
      <c r="K2350" s="2">
        <v>300</v>
      </c>
      <c r="L2350" s="2">
        <v>165</v>
      </c>
      <c r="M2350" s="2">
        <v>112</v>
      </c>
      <c r="N2350" s="2">
        <v>23.68</v>
      </c>
      <c r="O2350" s="2">
        <v>86</v>
      </c>
      <c r="P2350" s="2">
        <v>78</v>
      </c>
      <c r="Q2350" s="1">
        <f t="shared" si="217"/>
        <v>-0.62810945248549199</v>
      </c>
      <c r="R2350" s="1">
        <f t="shared" si="218"/>
        <v>0.53359964349941436</v>
      </c>
      <c r="S2350" s="1">
        <f t="shared" si="219"/>
        <v>0.34793933720656745</v>
      </c>
      <c r="T2350" s="1">
        <f t="shared" si="220"/>
        <v>0.34793933720656745</v>
      </c>
      <c r="U2350" s="1">
        <f t="shared" si="221"/>
        <v>-0.45849646815964107</v>
      </c>
      <c r="V2350" s="10">
        <f t="shared" si="216"/>
        <v>1</v>
      </c>
      <c r="W2350" s="1"/>
      <c r="X2350" s="1"/>
      <c r="Y2350" s="10"/>
      <c r="Z2350" s="12"/>
      <c r="AA2350" s="8"/>
      <c r="AB2350" s="8"/>
      <c r="AC2350" s="8"/>
      <c r="AD2350" s="8"/>
      <c r="AE2350" s="8"/>
      <c r="AF2350" s="8"/>
      <c r="AG2350" s="8"/>
      <c r="AH2350" s="8"/>
      <c r="AI2350" s="8"/>
      <c r="AJ2350" s="8"/>
      <c r="AK2350" s="8"/>
      <c r="AL2350" s="8"/>
      <c r="AM2350" s="8"/>
      <c r="AN2350" s="8"/>
      <c r="AO2350" s="8"/>
      <c r="AP2350" s="8"/>
      <c r="AQ2350" s="8"/>
      <c r="AR2350" s="8"/>
      <c r="AS2350" s="8"/>
      <c r="AT2350" s="8"/>
      <c r="AU2350" s="8"/>
      <c r="AV2350" s="8"/>
      <c r="AW2350" s="8"/>
      <c r="AX2350" s="8"/>
      <c r="AY2350" s="8"/>
      <c r="AZ2350" s="8"/>
      <c r="BA2350" s="8"/>
      <c r="BB2350" s="8"/>
      <c r="BC2350" s="8"/>
      <c r="BD2350" s="8"/>
      <c r="BE2350" s="8"/>
      <c r="BF2350" s="8"/>
      <c r="BG2350" s="8"/>
      <c r="BH2350" s="8"/>
      <c r="BI2350" s="8"/>
    </row>
    <row r="2351" spans="1:61" ht="15" thickBot="1">
      <c r="A2351" s="2">
        <v>0</v>
      </c>
      <c r="B2351" s="2">
        <v>0</v>
      </c>
      <c r="C2351" s="2">
        <v>40</v>
      </c>
      <c r="D2351" s="2">
        <v>2</v>
      </c>
      <c r="E2351" s="2">
        <v>1</v>
      </c>
      <c r="F2351" s="2">
        <v>15</v>
      </c>
      <c r="G2351" s="2">
        <v>0</v>
      </c>
      <c r="H2351" s="2">
        <v>0</v>
      </c>
      <c r="I2351" s="2">
        <v>1</v>
      </c>
      <c r="J2351" s="2">
        <v>0</v>
      </c>
      <c r="K2351" s="2">
        <v>232</v>
      </c>
      <c r="L2351" s="2">
        <v>140</v>
      </c>
      <c r="M2351" s="2">
        <v>92</v>
      </c>
      <c r="N2351" s="2">
        <v>26.56</v>
      </c>
      <c r="O2351" s="2">
        <v>75</v>
      </c>
      <c r="P2351" s="2">
        <v>73</v>
      </c>
      <c r="Q2351" s="1">
        <f t="shared" si="217"/>
        <v>-2.5348393636168511</v>
      </c>
      <c r="R2351" s="1">
        <f t="shared" si="218"/>
        <v>7.9274452603327758E-2</v>
      </c>
      <c r="S2351" s="1">
        <f t="shared" si="219"/>
        <v>7.3451615955616417E-2</v>
      </c>
      <c r="T2351" s="1">
        <f t="shared" si="220"/>
        <v>0.92654838404438356</v>
      </c>
      <c r="U2351" s="1">
        <f t="shared" si="221"/>
        <v>-3.3131897041430637E-2</v>
      </c>
      <c r="V2351" s="10">
        <f t="shared" si="216"/>
        <v>0</v>
      </c>
      <c r="W2351" s="1"/>
      <c r="X2351" s="1"/>
      <c r="Y2351" s="10"/>
      <c r="Z2351" s="12"/>
      <c r="AA2351" s="8"/>
      <c r="AB2351" s="8"/>
      <c r="AC2351" s="8"/>
      <c r="AD2351" s="8"/>
      <c r="AE2351" s="8"/>
      <c r="AF2351" s="8"/>
      <c r="AG2351" s="8"/>
      <c r="AH2351" s="8"/>
      <c r="AI2351" s="8"/>
      <c r="AJ2351" s="8"/>
      <c r="AK2351" s="8"/>
      <c r="AL2351" s="8"/>
      <c r="AM2351" s="8"/>
      <c r="AN2351" s="8"/>
      <c r="AO2351" s="8"/>
      <c r="AP2351" s="8"/>
      <c r="AQ2351" s="8"/>
      <c r="AR2351" s="8"/>
      <c r="AS2351" s="8"/>
      <c r="AT2351" s="8"/>
      <c r="AU2351" s="8"/>
      <c r="AV2351" s="8"/>
      <c r="AW2351" s="8"/>
      <c r="AX2351" s="8"/>
      <c r="AY2351" s="8"/>
      <c r="AZ2351" s="8"/>
      <c r="BA2351" s="8"/>
      <c r="BB2351" s="8"/>
      <c r="BC2351" s="8"/>
      <c r="BD2351" s="8"/>
      <c r="BE2351" s="8"/>
      <c r="BF2351" s="8"/>
      <c r="BG2351" s="8"/>
      <c r="BH2351" s="8"/>
      <c r="BI2351" s="8"/>
    </row>
    <row r="2352" spans="1:61" ht="15" thickBot="1">
      <c r="A2352" s="2">
        <v>1</v>
      </c>
      <c r="B2352" s="2">
        <v>1</v>
      </c>
      <c r="C2352" s="2">
        <v>53</v>
      </c>
      <c r="D2352" s="2">
        <v>3</v>
      </c>
      <c r="E2352" s="2">
        <v>1</v>
      </c>
      <c r="F2352" s="2">
        <v>30</v>
      </c>
      <c r="G2352" s="2">
        <v>1</v>
      </c>
      <c r="H2352" s="2">
        <v>0</v>
      </c>
      <c r="I2352" s="2">
        <v>1</v>
      </c>
      <c r="J2352" s="2">
        <v>0</v>
      </c>
      <c r="K2352" s="2">
        <v>190</v>
      </c>
      <c r="L2352" s="2">
        <v>141</v>
      </c>
      <c r="M2352" s="2">
        <v>115</v>
      </c>
      <c r="N2352" s="2">
        <v>21.01</v>
      </c>
      <c r="O2352" s="2">
        <v>115</v>
      </c>
      <c r="P2352" s="2">
        <v>86</v>
      </c>
      <c r="Q2352" s="1">
        <f t="shared" si="217"/>
        <v>-1.022005394944169</v>
      </c>
      <c r="R2352" s="1">
        <f t="shared" si="218"/>
        <v>0.35987252950461779</v>
      </c>
      <c r="S2352" s="1">
        <f t="shared" si="219"/>
        <v>0.26463695802114207</v>
      </c>
      <c r="T2352" s="1">
        <f t="shared" si="220"/>
        <v>0.26463695802114207</v>
      </c>
      <c r="U2352" s="1">
        <f t="shared" si="221"/>
        <v>-0.57734950427622134</v>
      </c>
      <c r="V2352" s="10">
        <f t="shared" si="216"/>
        <v>1</v>
      </c>
      <c r="W2352" s="1"/>
      <c r="X2352" s="1"/>
      <c r="Y2352" s="10"/>
      <c r="Z2352" s="12"/>
      <c r="AA2352" s="8"/>
      <c r="AB2352" s="8"/>
      <c r="AC2352" s="8"/>
      <c r="AD2352" s="8"/>
      <c r="AE2352" s="8"/>
      <c r="AF2352" s="8"/>
      <c r="AG2352" s="8"/>
      <c r="AH2352" s="8"/>
      <c r="AI2352" s="8"/>
      <c r="AJ2352" s="8"/>
      <c r="AK2352" s="8"/>
      <c r="AL2352" s="8"/>
      <c r="AM2352" s="8"/>
      <c r="AN2352" s="8"/>
      <c r="AO2352" s="8"/>
      <c r="AP2352" s="8"/>
      <c r="AQ2352" s="8"/>
      <c r="AR2352" s="8"/>
      <c r="AS2352" s="8"/>
      <c r="AT2352" s="8"/>
      <c r="AU2352" s="8"/>
      <c r="AV2352" s="8"/>
      <c r="AW2352" s="8"/>
      <c r="AX2352" s="8"/>
      <c r="AY2352" s="8"/>
      <c r="AZ2352" s="8"/>
      <c r="BA2352" s="8"/>
      <c r="BB2352" s="8"/>
      <c r="BC2352" s="8"/>
      <c r="BD2352" s="8"/>
      <c r="BE2352" s="8"/>
      <c r="BF2352" s="8"/>
      <c r="BG2352" s="8"/>
      <c r="BH2352" s="8"/>
      <c r="BI2352" s="8"/>
    </row>
    <row r="2353" spans="1:61" ht="15" thickBot="1">
      <c r="A2353" s="2">
        <v>0</v>
      </c>
      <c r="B2353" s="2">
        <v>0</v>
      </c>
      <c r="C2353" s="2">
        <v>63</v>
      </c>
      <c r="D2353" s="2">
        <v>1</v>
      </c>
      <c r="E2353" s="2">
        <v>0</v>
      </c>
      <c r="F2353" s="2">
        <v>0</v>
      </c>
      <c r="G2353" s="2">
        <v>0</v>
      </c>
      <c r="H2353" s="2">
        <v>0</v>
      </c>
      <c r="I2353" s="2">
        <v>1</v>
      </c>
      <c r="J2353" s="2">
        <v>0</v>
      </c>
      <c r="K2353" s="2">
        <v>180</v>
      </c>
      <c r="L2353" s="2">
        <v>170.5</v>
      </c>
      <c r="M2353" s="2">
        <v>100.5</v>
      </c>
      <c r="N2353" s="2">
        <v>27.69</v>
      </c>
      <c r="O2353" s="2">
        <v>86</v>
      </c>
      <c r="P2353" s="2">
        <v>63</v>
      </c>
      <c r="Q2353" s="1">
        <f t="shared" si="217"/>
        <v>-1.1540165910757301</v>
      </c>
      <c r="R2353" s="1">
        <f t="shared" si="218"/>
        <v>0.31536751969180105</v>
      </c>
      <c r="S2353" s="1">
        <f t="shared" si="219"/>
        <v>0.23975620119135499</v>
      </c>
      <c r="T2353" s="1">
        <f t="shared" si="220"/>
        <v>0.76024379880864501</v>
      </c>
      <c r="U2353" s="1">
        <f t="shared" si="221"/>
        <v>-0.11904711364245626</v>
      </c>
      <c r="V2353" s="10">
        <f t="shared" si="216"/>
        <v>1</v>
      </c>
      <c r="W2353" s="1"/>
      <c r="X2353" s="1"/>
      <c r="Y2353" s="10"/>
      <c r="Z2353" s="12"/>
      <c r="AA2353" s="8"/>
      <c r="AB2353" s="8"/>
      <c r="AC2353" s="8"/>
      <c r="AD2353" s="8"/>
      <c r="AE2353" s="8"/>
      <c r="AF2353" s="8"/>
      <c r="AG2353" s="8"/>
      <c r="AH2353" s="8"/>
      <c r="AI2353" s="8"/>
      <c r="AJ2353" s="8"/>
      <c r="AK2353" s="8"/>
      <c r="AL2353" s="8"/>
      <c r="AM2353" s="8"/>
      <c r="AN2353" s="8"/>
      <c r="AO2353" s="8"/>
      <c r="AP2353" s="8"/>
      <c r="AQ2353" s="8"/>
      <c r="AR2353" s="8"/>
      <c r="AS2353" s="8"/>
      <c r="AT2353" s="8"/>
      <c r="AU2353" s="8"/>
      <c r="AV2353" s="8"/>
      <c r="AW2353" s="8"/>
      <c r="AX2353" s="8"/>
      <c r="AY2353" s="8"/>
      <c r="AZ2353" s="8"/>
      <c r="BA2353" s="8"/>
      <c r="BB2353" s="8"/>
      <c r="BC2353" s="8"/>
      <c r="BD2353" s="8"/>
      <c r="BE2353" s="8"/>
      <c r="BF2353" s="8"/>
      <c r="BG2353" s="8"/>
      <c r="BH2353" s="8"/>
      <c r="BI2353" s="8"/>
    </row>
    <row r="2354" spans="1:61" ht="15" thickBot="1">
      <c r="A2354" s="2">
        <v>1</v>
      </c>
      <c r="B2354" s="2">
        <v>1</v>
      </c>
      <c r="C2354" s="2">
        <v>41</v>
      </c>
      <c r="D2354" s="2">
        <v>2</v>
      </c>
      <c r="E2354" s="2">
        <v>1</v>
      </c>
      <c r="F2354" s="2">
        <v>20</v>
      </c>
      <c r="G2354" s="2">
        <v>0</v>
      </c>
      <c r="H2354" s="2">
        <v>0</v>
      </c>
      <c r="I2354" s="2">
        <v>1</v>
      </c>
      <c r="J2354" s="2">
        <v>0</v>
      </c>
      <c r="K2354" s="2">
        <v>236</v>
      </c>
      <c r="L2354" s="2">
        <v>127</v>
      </c>
      <c r="M2354" s="2">
        <v>84</v>
      </c>
      <c r="N2354" s="2">
        <v>31.12</v>
      </c>
      <c r="O2354" s="2">
        <v>80</v>
      </c>
      <c r="P2354" s="2">
        <v>83</v>
      </c>
      <c r="Q2354" s="1">
        <f t="shared" si="217"/>
        <v>-1.8957561350873267</v>
      </c>
      <c r="R2354" s="1">
        <f t="shared" si="218"/>
        <v>0.15020471703969726</v>
      </c>
      <c r="S2354" s="1">
        <f t="shared" si="219"/>
        <v>0.13058955055086358</v>
      </c>
      <c r="T2354" s="1">
        <f t="shared" si="220"/>
        <v>0.13058955055086358</v>
      </c>
      <c r="U2354" s="1">
        <f t="shared" si="221"/>
        <v>-0.88409157282862683</v>
      </c>
      <c r="V2354" s="10">
        <f t="shared" si="216"/>
        <v>1</v>
      </c>
      <c r="W2354" s="1"/>
      <c r="X2354" s="1"/>
      <c r="Y2354" s="10"/>
      <c r="Z2354" s="12"/>
      <c r="AA2354" s="8"/>
      <c r="AB2354" s="8"/>
      <c r="AC2354" s="8"/>
      <c r="AD2354" s="8"/>
      <c r="AE2354" s="8"/>
      <c r="AF2354" s="8"/>
      <c r="AG2354" s="8"/>
      <c r="AH2354" s="8"/>
      <c r="AI2354" s="8"/>
      <c r="AJ2354" s="8"/>
      <c r="AK2354" s="8"/>
      <c r="AL2354" s="8"/>
      <c r="AM2354" s="8"/>
      <c r="AN2354" s="8"/>
      <c r="AO2354" s="8"/>
      <c r="AP2354" s="8"/>
      <c r="AQ2354" s="8"/>
      <c r="AR2354" s="8"/>
      <c r="AS2354" s="8"/>
      <c r="AT2354" s="8"/>
      <c r="AU2354" s="8"/>
      <c r="AV2354" s="8"/>
      <c r="AW2354" s="8"/>
      <c r="AX2354" s="8"/>
      <c r="AY2354" s="8"/>
      <c r="AZ2354" s="8"/>
      <c r="BA2354" s="8"/>
      <c r="BB2354" s="8"/>
      <c r="BC2354" s="8"/>
      <c r="BD2354" s="8"/>
      <c r="BE2354" s="8"/>
      <c r="BF2354" s="8"/>
      <c r="BG2354" s="8"/>
      <c r="BH2354" s="8"/>
      <c r="BI2354" s="8"/>
    </row>
    <row r="2355" spans="1:61" ht="15" thickBot="1">
      <c r="A2355" s="2">
        <v>0</v>
      </c>
      <c r="B2355" s="2">
        <v>1</v>
      </c>
      <c r="C2355" s="2">
        <v>55</v>
      </c>
      <c r="D2355" s="2">
        <v>1</v>
      </c>
      <c r="E2355" s="2">
        <v>1</v>
      </c>
      <c r="F2355" s="2">
        <v>3</v>
      </c>
      <c r="G2355" s="2">
        <v>0</v>
      </c>
      <c r="H2355" s="2">
        <v>0</v>
      </c>
      <c r="I2355" s="2">
        <v>1</v>
      </c>
      <c r="J2355" s="2">
        <v>0</v>
      </c>
      <c r="K2355" s="2">
        <v>211</v>
      </c>
      <c r="L2355" s="2">
        <v>142</v>
      </c>
      <c r="M2355" s="2">
        <v>82.5</v>
      </c>
      <c r="N2355" s="2">
        <v>19.809999999999999</v>
      </c>
      <c r="O2355" s="2">
        <v>90</v>
      </c>
      <c r="P2355" s="2">
        <v>70</v>
      </c>
      <c r="Q2355" s="1">
        <f t="shared" si="217"/>
        <v>-1.2857187355408239</v>
      </c>
      <c r="R2355" s="1">
        <f t="shared" si="218"/>
        <v>0.27645181646419792</v>
      </c>
      <c r="S2355" s="1">
        <f t="shared" si="219"/>
        <v>0.21657834075552973</v>
      </c>
      <c r="T2355" s="1">
        <f t="shared" si="220"/>
        <v>0.78342165924447027</v>
      </c>
      <c r="U2355" s="1">
        <f t="shared" si="221"/>
        <v>-0.10600442569047117</v>
      </c>
      <c r="V2355" s="10">
        <f t="shared" si="216"/>
        <v>1</v>
      </c>
      <c r="W2355" s="1"/>
      <c r="X2355" s="1"/>
      <c r="Y2355" s="10"/>
      <c r="Z2355" s="12"/>
      <c r="AA2355" s="8"/>
      <c r="AB2355" s="8"/>
      <c r="AC2355" s="8"/>
      <c r="AD2355" s="8"/>
      <c r="AE2355" s="8"/>
      <c r="AF2355" s="8"/>
      <c r="AG2355" s="8"/>
      <c r="AH2355" s="8"/>
      <c r="AI2355" s="8"/>
      <c r="AJ2355" s="8"/>
      <c r="AK2355" s="8"/>
      <c r="AL2355" s="8"/>
      <c r="AM2355" s="8"/>
      <c r="AN2355" s="8"/>
      <c r="AO2355" s="8"/>
      <c r="AP2355" s="8"/>
      <c r="AQ2355" s="8"/>
      <c r="AR2355" s="8"/>
      <c r="AS2355" s="8"/>
      <c r="AT2355" s="8"/>
      <c r="AU2355" s="8"/>
      <c r="AV2355" s="8"/>
      <c r="AW2355" s="8"/>
      <c r="AX2355" s="8"/>
      <c r="AY2355" s="8"/>
      <c r="AZ2355" s="8"/>
      <c r="BA2355" s="8"/>
      <c r="BB2355" s="8"/>
      <c r="BC2355" s="8"/>
      <c r="BD2355" s="8"/>
      <c r="BE2355" s="8"/>
      <c r="BF2355" s="8"/>
      <c r="BG2355" s="8"/>
      <c r="BH2355" s="8"/>
      <c r="BI2355" s="8"/>
    </row>
    <row r="2356" spans="1:61" ht="15" thickBot="1">
      <c r="A2356" s="2">
        <v>0</v>
      </c>
      <c r="B2356" s="2">
        <v>1</v>
      </c>
      <c r="C2356" s="2">
        <v>45</v>
      </c>
      <c r="D2356" s="2">
        <v>2</v>
      </c>
      <c r="E2356" s="2">
        <v>1</v>
      </c>
      <c r="F2356" s="2">
        <v>20</v>
      </c>
      <c r="G2356" s="2">
        <v>0</v>
      </c>
      <c r="H2356" s="2">
        <v>0</v>
      </c>
      <c r="I2356" s="2">
        <v>0</v>
      </c>
      <c r="J2356" s="2">
        <v>0</v>
      </c>
      <c r="K2356" s="2">
        <v>212</v>
      </c>
      <c r="L2356" s="2">
        <v>119</v>
      </c>
      <c r="M2356" s="2">
        <v>72</v>
      </c>
      <c r="N2356" s="2">
        <v>22.33</v>
      </c>
      <c r="O2356" s="2">
        <v>60</v>
      </c>
      <c r="P2356" s="2">
        <v>91</v>
      </c>
      <c r="Q2356" s="1">
        <f t="shared" si="217"/>
        <v>-1.946534806514892</v>
      </c>
      <c r="R2356" s="1">
        <f t="shared" si="218"/>
        <v>0.14276793394261075</v>
      </c>
      <c r="S2356" s="1">
        <f t="shared" si="219"/>
        <v>0.12493169409300252</v>
      </c>
      <c r="T2356" s="1">
        <f t="shared" si="220"/>
        <v>0.87506830590699747</v>
      </c>
      <c r="U2356" s="1">
        <f t="shared" si="221"/>
        <v>-5.7958045582632248E-2</v>
      </c>
      <c r="V2356" s="10">
        <f t="shared" si="216"/>
        <v>1</v>
      </c>
      <c r="W2356" s="1"/>
      <c r="X2356" s="1"/>
      <c r="Y2356" s="10"/>
      <c r="Z2356" s="12"/>
      <c r="AA2356" s="8"/>
      <c r="AB2356" s="8"/>
      <c r="AC2356" s="8"/>
      <c r="AD2356" s="8"/>
      <c r="AE2356" s="8"/>
      <c r="AF2356" s="8"/>
      <c r="AG2356" s="8"/>
      <c r="AH2356" s="8"/>
      <c r="AI2356" s="8"/>
      <c r="AJ2356" s="8"/>
      <c r="AK2356" s="8"/>
      <c r="AL2356" s="8"/>
      <c r="AM2356" s="8"/>
      <c r="AN2356" s="8"/>
      <c r="AO2356" s="8"/>
      <c r="AP2356" s="8"/>
      <c r="AQ2356" s="8"/>
      <c r="AR2356" s="8"/>
      <c r="AS2356" s="8"/>
      <c r="AT2356" s="8"/>
      <c r="AU2356" s="8"/>
      <c r="AV2356" s="8"/>
      <c r="AW2356" s="8"/>
      <c r="AX2356" s="8"/>
      <c r="AY2356" s="8"/>
      <c r="AZ2356" s="8"/>
      <c r="BA2356" s="8"/>
      <c r="BB2356" s="8"/>
      <c r="BC2356" s="8"/>
      <c r="BD2356" s="8"/>
      <c r="BE2356" s="8"/>
      <c r="BF2356" s="8"/>
      <c r="BG2356" s="8"/>
      <c r="BH2356" s="8"/>
      <c r="BI2356" s="8"/>
    </row>
    <row r="2357" spans="1:61" ht="15" thickBot="1">
      <c r="A2357" s="2">
        <v>0</v>
      </c>
      <c r="B2357" s="2">
        <v>0</v>
      </c>
      <c r="C2357" s="2">
        <v>43</v>
      </c>
      <c r="D2357" s="2">
        <v>1</v>
      </c>
      <c r="E2357" s="2">
        <v>1</v>
      </c>
      <c r="F2357" s="2">
        <v>10</v>
      </c>
      <c r="G2357" s="2">
        <v>0</v>
      </c>
      <c r="H2357" s="2">
        <v>0</v>
      </c>
      <c r="I2357" s="2">
        <v>0</v>
      </c>
      <c r="J2357" s="2">
        <v>0</v>
      </c>
      <c r="K2357" s="2">
        <v>249</v>
      </c>
      <c r="L2357" s="2">
        <v>108</v>
      </c>
      <c r="M2357" s="2">
        <v>76</v>
      </c>
      <c r="N2357" s="2">
        <v>27.49</v>
      </c>
      <c r="O2357" s="2">
        <v>80</v>
      </c>
      <c r="P2357" s="2">
        <v>76</v>
      </c>
      <c r="Q2357" s="1">
        <f t="shared" si="217"/>
        <v>-3.0007193251303983</v>
      </c>
      <c r="R2357" s="1">
        <f t="shared" si="218"/>
        <v>4.9751268155957803E-2</v>
      </c>
      <c r="S2357" s="1">
        <f t="shared" si="219"/>
        <v>4.7393387048108276E-2</v>
      </c>
      <c r="T2357" s="1">
        <f t="shared" si="220"/>
        <v>0.95260661295189175</v>
      </c>
      <c r="U2357" s="1">
        <f t="shared" si="221"/>
        <v>-2.1086407961372351E-2</v>
      </c>
      <c r="V2357" s="10">
        <f t="shared" si="216"/>
        <v>0</v>
      </c>
      <c r="W2357" s="1"/>
      <c r="X2357" s="1"/>
      <c r="Y2357" s="10"/>
      <c r="Z2357" s="12"/>
      <c r="AA2357" s="8"/>
      <c r="AB2357" s="8"/>
      <c r="AC2357" s="8"/>
      <c r="AD2357" s="8"/>
      <c r="AE2357" s="8"/>
      <c r="AF2357" s="8"/>
      <c r="AG2357" s="8"/>
      <c r="AH2357" s="8"/>
      <c r="AI2357" s="8"/>
      <c r="AJ2357" s="8"/>
      <c r="AK2357" s="8"/>
      <c r="AL2357" s="8"/>
      <c r="AM2357" s="8"/>
      <c r="AN2357" s="8"/>
      <c r="AO2357" s="8"/>
      <c r="AP2357" s="8"/>
      <c r="AQ2357" s="8"/>
      <c r="AR2357" s="8"/>
      <c r="AS2357" s="8"/>
      <c r="AT2357" s="8"/>
      <c r="AU2357" s="8"/>
      <c r="AV2357" s="8"/>
      <c r="AW2357" s="8"/>
      <c r="AX2357" s="8"/>
      <c r="AY2357" s="8"/>
      <c r="AZ2357" s="8"/>
      <c r="BA2357" s="8"/>
      <c r="BB2357" s="8"/>
      <c r="BC2357" s="8"/>
      <c r="BD2357" s="8"/>
      <c r="BE2357" s="8"/>
      <c r="BF2357" s="8"/>
      <c r="BG2357" s="8"/>
      <c r="BH2357" s="8"/>
      <c r="BI2357" s="8"/>
    </row>
    <row r="2358" spans="1:61" ht="15" thickBot="1">
      <c r="A2358" s="2">
        <v>0</v>
      </c>
      <c r="B2358" s="2">
        <v>0</v>
      </c>
      <c r="C2358" s="2">
        <v>45</v>
      </c>
      <c r="D2358" s="2">
        <v>2</v>
      </c>
      <c r="E2358" s="2">
        <v>1</v>
      </c>
      <c r="F2358" s="2">
        <v>15</v>
      </c>
      <c r="G2358" s="2">
        <v>0</v>
      </c>
      <c r="H2358" s="2">
        <v>0</v>
      </c>
      <c r="I2358" s="2">
        <v>0</v>
      </c>
      <c r="J2358" s="2">
        <v>0</v>
      </c>
      <c r="K2358" s="2">
        <v>200</v>
      </c>
      <c r="L2358" s="2">
        <v>117.5</v>
      </c>
      <c r="M2358" s="2">
        <v>83.5</v>
      </c>
      <c r="N2358" s="2">
        <v>23.68</v>
      </c>
      <c r="O2358" s="2">
        <v>77</v>
      </c>
      <c r="P2358" s="2">
        <v>73</v>
      </c>
      <c r="Q2358" s="1">
        <f t="shared" si="217"/>
        <v>-2.8665665513155734</v>
      </c>
      <c r="R2358" s="1">
        <f t="shared" si="218"/>
        <v>5.6893934017163916E-2</v>
      </c>
      <c r="S2358" s="1">
        <f t="shared" si="219"/>
        <v>5.3831261762393612E-2</v>
      </c>
      <c r="T2358" s="1">
        <f t="shared" si="220"/>
        <v>0.94616873823760639</v>
      </c>
      <c r="U2358" s="1">
        <f t="shared" si="221"/>
        <v>-2.4031405299492239E-2</v>
      </c>
      <c r="V2358" s="10">
        <f t="shared" si="216"/>
        <v>0</v>
      </c>
      <c r="W2358" s="1"/>
      <c r="X2358" s="1"/>
      <c r="Y2358" s="10"/>
      <c r="Z2358" s="12"/>
      <c r="AA2358" s="8"/>
      <c r="AB2358" s="8"/>
      <c r="AC2358" s="8"/>
      <c r="AD2358" s="8"/>
      <c r="AE2358" s="8"/>
      <c r="AF2358" s="8"/>
      <c r="AG2358" s="8"/>
      <c r="AH2358" s="8"/>
      <c r="AI2358" s="8"/>
      <c r="AJ2358" s="8"/>
      <c r="AK2358" s="8"/>
      <c r="AL2358" s="8"/>
      <c r="AM2358" s="8"/>
      <c r="AN2358" s="8"/>
      <c r="AO2358" s="8"/>
      <c r="AP2358" s="8"/>
      <c r="AQ2358" s="8"/>
      <c r="AR2358" s="8"/>
      <c r="AS2358" s="8"/>
      <c r="AT2358" s="8"/>
      <c r="AU2358" s="8"/>
      <c r="AV2358" s="8"/>
      <c r="AW2358" s="8"/>
      <c r="AX2358" s="8"/>
      <c r="AY2358" s="8"/>
      <c r="AZ2358" s="8"/>
      <c r="BA2358" s="8"/>
      <c r="BB2358" s="8"/>
      <c r="BC2358" s="8"/>
      <c r="BD2358" s="8"/>
      <c r="BE2358" s="8"/>
      <c r="BF2358" s="8"/>
      <c r="BG2358" s="8"/>
      <c r="BH2358" s="8"/>
      <c r="BI2358" s="8"/>
    </row>
    <row r="2359" spans="1:61" ht="15" thickBot="1">
      <c r="A2359" s="2">
        <v>0</v>
      </c>
      <c r="B2359" s="2">
        <v>0</v>
      </c>
      <c r="C2359" s="2">
        <v>38</v>
      </c>
      <c r="D2359" s="2">
        <v>2</v>
      </c>
      <c r="E2359" s="2">
        <v>0</v>
      </c>
      <c r="F2359" s="2">
        <v>0</v>
      </c>
      <c r="G2359" s="2">
        <v>0</v>
      </c>
      <c r="H2359" s="2">
        <v>0</v>
      </c>
      <c r="I2359" s="2">
        <v>0</v>
      </c>
      <c r="J2359" s="2">
        <v>0</v>
      </c>
      <c r="K2359" s="2">
        <v>159</v>
      </c>
      <c r="L2359" s="2">
        <v>132</v>
      </c>
      <c r="M2359" s="2">
        <v>85</v>
      </c>
      <c r="N2359" s="2">
        <v>28.21</v>
      </c>
      <c r="O2359" s="2">
        <v>69</v>
      </c>
      <c r="P2359" s="2">
        <v>76</v>
      </c>
      <c r="Q2359" s="1">
        <f t="shared" si="217"/>
        <v>-3.4506664345572666</v>
      </c>
      <c r="R2359" s="1">
        <f t="shared" si="218"/>
        <v>3.1724487037051802E-2</v>
      </c>
      <c r="S2359" s="1">
        <f t="shared" si="219"/>
        <v>3.074899106849685E-2</v>
      </c>
      <c r="T2359" s="1">
        <f t="shared" si="220"/>
        <v>0.96925100893150318</v>
      </c>
      <c r="U2359" s="1">
        <f t="shared" si="221"/>
        <v>-1.3563738246306781E-2</v>
      </c>
      <c r="V2359" s="10">
        <f t="shared" si="216"/>
        <v>0</v>
      </c>
      <c r="W2359" s="1"/>
      <c r="X2359" s="1"/>
      <c r="Y2359" s="10"/>
      <c r="Z2359" s="12"/>
      <c r="AA2359" s="8"/>
      <c r="AB2359" s="8"/>
      <c r="AC2359" s="8"/>
      <c r="AD2359" s="8"/>
      <c r="AE2359" s="8"/>
      <c r="AF2359" s="8"/>
      <c r="AG2359" s="8"/>
      <c r="AH2359" s="8"/>
      <c r="AI2359" s="8"/>
      <c r="AJ2359" s="8"/>
      <c r="AK2359" s="8"/>
      <c r="AL2359" s="8"/>
      <c r="AM2359" s="8"/>
      <c r="AN2359" s="8"/>
      <c r="AO2359" s="8"/>
      <c r="AP2359" s="8"/>
      <c r="AQ2359" s="8"/>
      <c r="AR2359" s="8"/>
      <c r="AS2359" s="8"/>
      <c r="AT2359" s="8"/>
      <c r="AU2359" s="8"/>
      <c r="AV2359" s="8"/>
      <c r="AW2359" s="8"/>
      <c r="AX2359" s="8"/>
      <c r="AY2359" s="8"/>
      <c r="AZ2359" s="8"/>
      <c r="BA2359" s="8"/>
      <c r="BB2359" s="8"/>
      <c r="BC2359" s="8"/>
      <c r="BD2359" s="8"/>
      <c r="BE2359" s="8"/>
      <c r="BF2359" s="8"/>
      <c r="BG2359" s="8"/>
      <c r="BH2359" s="8"/>
      <c r="BI2359" s="8"/>
    </row>
    <row r="2360" spans="1:61" ht="15" thickBot="1">
      <c r="A2360" s="2">
        <v>0</v>
      </c>
      <c r="B2360" s="2">
        <v>1</v>
      </c>
      <c r="C2360" s="2">
        <v>40</v>
      </c>
      <c r="D2360" s="2">
        <v>1</v>
      </c>
      <c r="E2360" s="2">
        <v>1</v>
      </c>
      <c r="F2360" s="2">
        <v>20</v>
      </c>
      <c r="G2360" s="2">
        <v>0</v>
      </c>
      <c r="H2360" s="2">
        <v>0</v>
      </c>
      <c r="I2360" s="2">
        <v>0</v>
      </c>
      <c r="J2360" s="2">
        <v>0</v>
      </c>
      <c r="K2360" s="2">
        <v>228</v>
      </c>
      <c r="L2360" s="2">
        <v>131</v>
      </c>
      <c r="M2360" s="2">
        <v>80</v>
      </c>
      <c r="N2360" s="2">
        <v>26.77</v>
      </c>
      <c r="O2360" s="2">
        <v>64</v>
      </c>
      <c r="P2360" s="2">
        <v>74</v>
      </c>
      <c r="Q2360" s="1">
        <f t="shared" si="217"/>
        <v>-2.1337286038831049</v>
      </c>
      <c r="R2360" s="1">
        <f t="shared" si="218"/>
        <v>0.11839502169831954</v>
      </c>
      <c r="S2360" s="1">
        <f t="shared" si="219"/>
        <v>0.10586154212179236</v>
      </c>
      <c r="T2360" s="1">
        <f t="shared" si="220"/>
        <v>0.89413845787820767</v>
      </c>
      <c r="U2360" s="1">
        <f t="shared" si="221"/>
        <v>-4.8595225234795529E-2</v>
      </c>
      <c r="V2360" s="10">
        <f t="shared" si="216"/>
        <v>1</v>
      </c>
      <c r="W2360" s="1"/>
      <c r="X2360" s="1"/>
      <c r="Y2360" s="10"/>
      <c r="Z2360" s="12"/>
      <c r="AA2360" s="8"/>
      <c r="AB2360" s="8"/>
      <c r="AC2360" s="8"/>
      <c r="AD2360" s="8"/>
      <c r="AE2360" s="8"/>
      <c r="AF2360" s="8"/>
      <c r="AG2360" s="8"/>
      <c r="AH2360" s="8"/>
      <c r="AI2360" s="8"/>
      <c r="AJ2360" s="8"/>
      <c r="AK2360" s="8"/>
      <c r="AL2360" s="8"/>
      <c r="AM2360" s="8"/>
      <c r="AN2360" s="8"/>
      <c r="AO2360" s="8"/>
      <c r="AP2360" s="8"/>
      <c r="AQ2360" s="8"/>
      <c r="AR2360" s="8"/>
      <c r="AS2360" s="8"/>
      <c r="AT2360" s="8"/>
      <c r="AU2360" s="8"/>
      <c r="AV2360" s="8"/>
      <c r="AW2360" s="8"/>
      <c r="AX2360" s="8"/>
      <c r="AY2360" s="8"/>
      <c r="AZ2360" s="8"/>
      <c r="BA2360" s="8"/>
      <c r="BB2360" s="8"/>
      <c r="BC2360" s="8"/>
      <c r="BD2360" s="8"/>
      <c r="BE2360" s="8"/>
      <c r="BF2360" s="8"/>
      <c r="BG2360" s="8"/>
      <c r="BH2360" s="8"/>
      <c r="BI2360" s="8"/>
    </row>
    <row r="2361" spans="1:61" ht="15" thickBot="1">
      <c r="A2361" s="2">
        <v>0</v>
      </c>
      <c r="B2361" s="2">
        <v>0</v>
      </c>
      <c r="C2361" s="2">
        <v>40</v>
      </c>
      <c r="D2361" s="2">
        <v>1</v>
      </c>
      <c r="E2361" s="2">
        <v>1</v>
      </c>
      <c r="F2361" s="2">
        <v>20</v>
      </c>
      <c r="G2361" s="2">
        <v>0</v>
      </c>
      <c r="H2361" s="2">
        <v>0</v>
      </c>
      <c r="I2361" s="2">
        <v>0</v>
      </c>
      <c r="J2361" s="2">
        <v>0</v>
      </c>
      <c r="K2361" s="2">
        <v>187</v>
      </c>
      <c r="L2361" s="2">
        <v>107</v>
      </c>
      <c r="M2361" s="2">
        <v>74</v>
      </c>
      <c r="N2361" s="2">
        <v>22.37</v>
      </c>
      <c r="O2361" s="2">
        <v>60</v>
      </c>
      <c r="P2361" s="2">
        <v>67</v>
      </c>
      <c r="Q2361" s="1">
        <f t="shared" si="217"/>
        <v>-3.1954510517561694</v>
      </c>
      <c r="R2361" s="1">
        <f t="shared" si="218"/>
        <v>4.0948051519513827E-2</v>
      </c>
      <c r="S2361" s="1">
        <f t="shared" si="219"/>
        <v>3.9337267080466032E-2</v>
      </c>
      <c r="T2361" s="1">
        <f t="shared" si="220"/>
        <v>0.96066273291953397</v>
      </c>
      <c r="U2361" s="1">
        <f t="shared" si="221"/>
        <v>-1.742905659856641E-2</v>
      </c>
      <c r="V2361" s="10">
        <f t="shared" si="216"/>
        <v>0</v>
      </c>
      <c r="W2361" s="1"/>
      <c r="X2361" s="1"/>
      <c r="Y2361" s="10"/>
      <c r="Z2361" s="12"/>
      <c r="AA2361" s="8"/>
      <c r="AB2361" s="8"/>
      <c r="AC2361" s="8"/>
      <c r="AD2361" s="8"/>
      <c r="AE2361" s="8"/>
      <c r="AF2361" s="8"/>
      <c r="AG2361" s="8"/>
      <c r="AH2361" s="8"/>
      <c r="AI2361" s="8"/>
      <c r="AJ2361" s="8"/>
      <c r="AK2361" s="8"/>
      <c r="AL2361" s="8"/>
      <c r="AM2361" s="8"/>
      <c r="AN2361" s="8"/>
      <c r="AO2361" s="8"/>
      <c r="AP2361" s="8"/>
      <c r="AQ2361" s="8"/>
      <c r="AR2361" s="8"/>
      <c r="AS2361" s="8"/>
      <c r="AT2361" s="8"/>
      <c r="AU2361" s="8"/>
      <c r="AV2361" s="8"/>
      <c r="AW2361" s="8"/>
      <c r="AX2361" s="8"/>
      <c r="AY2361" s="8"/>
      <c r="AZ2361" s="8"/>
      <c r="BA2361" s="8"/>
      <c r="BB2361" s="8"/>
      <c r="BC2361" s="8"/>
      <c r="BD2361" s="8"/>
      <c r="BE2361" s="8"/>
      <c r="BF2361" s="8"/>
      <c r="BG2361" s="8"/>
      <c r="BH2361" s="8"/>
      <c r="BI2361" s="8"/>
    </row>
    <row r="2362" spans="1:61" ht="15" thickBot="1">
      <c r="A2362" s="2">
        <v>0</v>
      </c>
      <c r="B2362" s="2">
        <v>1</v>
      </c>
      <c r="C2362" s="2">
        <v>43</v>
      </c>
      <c r="D2362" s="2">
        <v>2</v>
      </c>
      <c r="E2362" s="2">
        <v>1</v>
      </c>
      <c r="F2362" s="2">
        <v>20</v>
      </c>
      <c r="G2362" s="2">
        <v>0</v>
      </c>
      <c r="H2362" s="2">
        <v>0</v>
      </c>
      <c r="I2362" s="2">
        <v>0</v>
      </c>
      <c r="J2362" s="2">
        <v>0</v>
      </c>
      <c r="K2362" s="2">
        <v>275</v>
      </c>
      <c r="L2362" s="2">
        <v>111</v>
      </c>
      <c r="M2362" s="2">
        <v>76</v>
      </c>
      <c r="N2362" s="2">
        <v>23.95</v>
      </c>
      <c r="O2362" s="2">
        <v>68</v>
      </c>
      <c r="P2362" s="2">
        <v>65</v>
      </c>
      <c r="Q2362" s="1">
        <f t="shared" si="217"/>
        <v>-2.2680529132773799</v>
      </c>
      <c r="R2362" s="1">
        <f t="shared" si="218"/>
        <v>0.10351353382020552</v>
      </c>
      <c r="S2362" s="1">
        <f t="shared" si="219"/>
        <v>9.3803592477798181E-2</v>
      </c>
      <c r="T2362" s="1">
        <f t="shared" si="220"/>
        <v>0.90619640752220176</v>
      </c>
      <c r="U2362" s="1">
        <f t="shared" si="221"/>
        <v>-4.2777663847824728E-2</v>
      </c>
      <c r="V2362" s="10">
        <f t="shared" si="216"/>
        <v>0</v>
      </c>
      <c r="W2362" s="1"/>
      <c r="X2362" s="1"/>
      <c r="Y2362" s="10"/>
      <c r="Z2362" s="12"/>
      <c r="AA2362" s="8"/>
      <c r="AB2362" s="8"/>
      <c r="AC2362" s="8"/>
      <c r="AD2362" s="8"/>
      <c r="AE2362" s="8"/>
      <c r="AF2362" s="8"/>
      <c r="AG2362" s="8"/>
      <c r="AH2362" s="8"/>
      <c r="AI2362" s="8"/>
      <c r="AJ2362" s="8"/>
      <c r="AK2362" s="8"/>
      <c r="AL2362" s="8"/>
      <c r="AM2362" s="8"/>
      <c r="AN2362" s="8"/>
      <c r="AO2362" s="8"/>
      <c r="AP2362" s="8"/>
      <c r="AQ2362" s="8"/>
      <c r="AR2362" s="8"/>
      <c r="AS2362" s="8"/>
      <c r="AT2362" s="8"/>
      <c r="AU2362" s="8"/>
      <c r="AV2362" s="8"/>
      <c r="AW2362" s="8"/>
      <c r="AX2362" s="8"/>
      <c r="AY2362" s="8"/>
      <c r="AZ2362" s="8"/>
      <c r="BA2362" s="8"/>
      <c r="BB2362" s="8"/>
      <c r="BC2362" s="8"/>
      <c r="BD2362" s="8"/>
      <c r="BE2362" s="8"/>
      <c r="BF2362" s="8"/>
      <c r="BG2362" s="8"/>
      <c r="BH2362" s="8"/>
      <c r="BI2362" s="8"/>
    </row>
    <row r="2363" spans="1:61" ht="15" thickBot="1">
      <c r="A2363" s="2">
        <v>1</v>
      </c>
      <c r="B2363" s="2">
        <v>1</v>
      </c>
      <c r="C2363" s="2">
        <v>58</v>
      </c>
      <c r="D2363" s="2">
        <v>1</v>
      </c>
      <c r="E2363" s="2">
        <v>1</v>
      </c>
      <c r="F2363" s="2">
        <v>15</v>
      </c>
      <c r="G2363" s="2">
        <v>0</v>
      </c>
      <c r="H2363" s="2">
        <v>0</v>
      </c>
      <c r="I2363" s="2">
        <v>0</v>
      </c>
      <c r="J2363" s="2">
        <v>0</v>
      </c>
      <c r="K2363" s="2">
        <v>264</v>
      </c>
      <c r="L2363" s="2">
        <v>156</v>
      </c>
      <c r="M2363" s="2">
        <v>86</v>
      </c>
      <c r="N2363" s="2">
        <v>26.05</v>
      </c>
      <c r="O2363" s="2">
        <v>92</v>
      </c>
      <c r="P2363" s="2">
        <v>103</v>
      </c>
      <c r="Q2363" s="1">
        <f t="shared" si="217"/>
        <v>-0.52834438300889275</v>
      </c>
      <c r="R2363" s="1">
        <f t="shared" si="218"/>
        <v>0.58958028121559825</v>
      </c>
      <c r="S2363" s="1">
        <f t="shared" si="219"/>
        <v>0.37090311712015522</v>
      </c>
      <c r="T2363" s="1">
        <f t="shared" si="220"/>
        <v>0.37090311712015522</v>
      </c>
      <c r="U2363" s="1">
        <f t="shared" si="221"/>
        <v>-0.43073951678626105</v>
      </c>
      <c r="V2363" s="10">
        <f t="shared" si="216"/>
        <v>1</v>
      </c>
      <c r="W2363" s="1"/>
      <c r="X2363" s="1"/>
      <c r="Y2363" s="10"/>
      <c r="Z2363" s="12"/>
      <c r="AA2363" s="8"/>
      <c r="AB2363" s="8"/>
      <c r="AC2363" s="8"/>
      <c r="AD2363" s="8"/>
      <c r="AE2363" s="8"/>
      <c r="AF2363" s="8"/>
      <c r="AG2363" s="8"/>
      <c r="AH2363" s="8"/>
      <c r="AI2363" s="8"/>
      <c r="AJ2363" s="8"/>
      <c r="AK2363" s="8"/>
      <c r="AL2363" s="8"/>
      <c r="AM2363" s="8"/>
      <c r="AN2363" s="8"/>
      <c r="AO2363" s="8"/>
      <c r="AP2363" s="8"/>
      <c r="AQ2363" s="8"/>
      <c r="AR2363" s="8"/>
      <c r="AS2363" s="8"/>
      <c r="AT2363" s="8"/>
      <c r="AU2363" s="8"/>
      <c r="AV2363" s="8"/>
      <c r="AW2363" s="8"/>
      <c r="AX2363" s="8"/>
      <c r="AY2363" s="8"/>
      <c r="AZ2363" s="8"/>
      <c r="BA2363" s="8"/>
      <c r="BB2363" s="8"/>
      <c r="BC2363" s="8"/>
      <c r="BD2363" s="8"/>
      <c r="BE2363" s="8"/>
      <c r="BF2363" s="8"/>
      <c r="BG2363" s="8"/>
      <c r="BH2363" s="8"/>
      <c r="BI2363" s="8"/>
    </row>
    <row r="2364" spans="1:61" ht="15" thickBot="1">
      <c r="A2364" s="2">
        <v>1</v>
      </c>
      <c r="B2364" s="2">
        <v>0</v>
      </c>
      <c r="C2364" s="2">
        <v>45</v>
      </c>
      <c r="D2364" s="2">
        <v>3</v>
      </c>
      <c r="E2364" s="2">
        <v>1</v>
      </c>
      <c r="F2364" s="2">
        <v>10</v>
      </c>
      <c r="G2364" s="2">
        <v>0</v>
      </c>
      <c r="H2364" s="2">
        <v>0</v>
      </c>
      <c r="I2364" s="2">
        <v>0</v>
      </c>
      <c r="J2364" s="2">
        <v>0</v>
      </c>
      <c r="K2364" s="2">
        <v>210</v>
      </c>
      <c r="L2364" s="2">
        <v>121</v>
      </c>
      <c r="M2364" s="2">
        <v>82</v>
      </c>
      <c r="N2364" s="2">
        <v>23.08</v>
      </c>
      <c r="O2364" s="2">
        <v>85</v>
      </c>
      <c r="P2364" s="2">
        <v>71</v>
      </c>
      <c r="Q2364" s="1">
        <f t="shared" si="217"/>
        <v>-2.963743143471893</v>
      </c>
      <c r="R2364" s="1">
        <f t="shared" si="218"/>
        <v>5.1625314099280083E-2</v>
      </c>
      <c r="S2364" s="1">
        <f t="shared" si="219"/>
        <v>4.9090976992596742E-2</v>
      </c>
      <c r="T2364" s="1">
        <f t="shared" si="220"/>
        <v>4.9090976992596742E-2</v>
      </c>
      <c r="U2364" s="1">
        <f t="shared" si="221"/>
        <v>-1.3089983246271333</v>
      </c>
      <c r="V2364" s="10">
        <f t="shared" si="216"/>
        <v>0</v>
      </c>
      <c r="W2364" s="1"/>
      <c r="X2364" s="1"/>
      <c r="Y2364" s="10"/>
      <c r="Z2364" s="12"/>
      <c r="AA2364" s="8"/>
      <c r="AB2364" s="8"/>
      <c r="AC2364" s="8"/>
      <c r="AD2364" s="8"/>
      <c r="AE2364" s="8"/>
      <c r="AF2364" s="8"/>
      <c r="AG2364" s="8"/>
      <c r="AH2364" s="8"/>
      <c r="AI2364" s="8"/>
      <c r="AJ2364" s="8"/>
      <c r="AK2364" s="8"/>
      <c r="AL2364" s="8"/>
      <c r="AM2364" s="8"/>
      <c r="AN2364" s="8"/>
      <c r="AO2364" s="8"/>
      <c r="AP2364" s="8"/>
      <c r="AQ2364" s="8"/>
      <c r="AR2364" s="8"/>
      <c r="AS2364" s="8"/>
      <c r="AT2364" s="8"/>
      <c r="AU2364" s="8"/>
      <c r="AV2364" s="8"/>
      <c r="AW2364" s="8"/>
      <c r="AX2364" s="8"/>
      <c r="AY2364" s="8"/>
      <c r="AZ2364" s="8"/>
      <c r="BA2364" s="8"/>
      <c r="BB2364" s="8"/>
      <c r="BC2364" s="8"/>
      <c r="BD2364" s="8"/>
      <c r="BE2364" s="8"/>
      <c r="BF2364" s="8"/>
      <c r="BG2364" s="8"/>
      <c r="BH2364" s="8"/>
      <c r="BI2364" s="8"/>
    </row>
    <row r="2365" spans="1:61" ht="15" thickBot="1">
      <c r="A2365" s="2">
        <v>0</v>
      </c>
      <c r="B2365" s="2">
        <v>1</v>
      </c>
      <c r="C2365" s="2">
        <v>59</v>
      </c>
      <c r="D2365" s="2">
        <v>2</v>
      </c>
      <c r="E2365" s="2">
        <v>1</v>
      </c>
      <c r="F2365" s="2">
        <v>1</v>
      </c>
      <c r="G2365" s="2">
        <v>0</v>
      </c>
      <c r="H2365" s="2">
        <v>0</v>
      </c>
      <c r="I2365" s="2">
        <v>0</v>
      </c>
      <c r="J2365" s="2">
        <v>0</v>
      </c>
      <c r="K2365" s="2">
        <v>232</v>
      </c>
      <c r="L2365" s="2">
        <v>108</v>
      </c>
      <c r="M2365" s="2">
        <v>73</v>
      </c>
      <c r="N2365" s="2">
        <v>24.92</v>
      </c>
      <c r="O2365" s="2">
        <v>65</v>
      </c>
      <c r="P2365" s="2">
        <v>81</v>
      </c>
      <c r="Q2365" s="1">
        <f t="shared" si="217"/>
        <v>-1.5950326866391258</v>
      </c>
      <c r="R2365" s="1">
        <f t="shared" si="218"/>
        <v>0.20290189621309157</v>
      </c>
      <c r="S2365" s="1">
        <f t="shared" si="219"/>
        <v>0.16867701086169701</v>
      </c>
      <c r="T2365" s="1">
        <f t="shared" si="220"/>
        <v>0.83132298913830294</v>
      </c>
      <c r="U2365" s="1">
        <f t="shared" si="221"/>
        <v>-8.0230209492260202E-2</v>
      </c>
      <c r="V2365" s="10">
        <f t="shared" si="216"/>
        <v>1</v>
      </c>
      <c r="W2365" s="1"/>
      <c r="X2365" s="1"/>
      <c r="Y2365" s="10"/>
      <c r="Z2365" s="12"/>
      <c r="AA2365" s="8"/>
      <c r="AB2365" s="8"/>
      <c r="AC2365" s="8"/>
      <c r="AD2365" s="8"/>
      <c r="AE2365" s="8"/>
      <c r="AF2365" s="8"/>
      <c r="AG2365" s="8"/>
      <c r="AH2365" s="8"/>
      <c r="AI2365" s="8"/>
      <c r="AJ2365" s="8"/>
      <c r="AK2365" s="8"/>
      <c r="AL2365" s="8"/>
      <c r="AM2365" s="8"/>
      <c r="AN2365" s="8"/>
      <c r="AO2365" s="8"/>
      <c r="AP2365" s="8"/>
      <c r="AQ2365" s="8"/>
      <c r="AR2365" s="8"/>
      <c r="AS2365" s="8"/>
      <c r="AT2365" s="8"/>
      <c r="AU2365" s="8"/>
      <c r="AV2365" s="8"/>
      <c r="AW2365" s="8"/>
      <c r="AX2365" s="8"/>
      <c r="AY2365" s="8"/>
      <c r="AZ2365" s="8"/>
      <c r="BA2365" s="8"/>
      <c r="BB2365" s="8"/>
      <c r="BC2365" s="8"/>
      <c r="BD2365" s="8"/>
      <c r="BE2365" s="8"/>
      <c r="BF2365" s="8"/>
      <c r="BG2365" s="8"/>
      <c r="BH2365" s="8"/>
      <c r="BI2365" s="8"/>
    </row>
    <row r="2366" spans="1:61" ht="15" thickBot="1">
      <c r="A2366" s="2">
        <v>1</v>
      </c>
      <c r="B2366" s="2">
        <v>0</v>
      </c>
      <c r="C2366" s="2">
        <v>64</v>
      </c>
      <c r="D2366" s="2">
        <v>1</v>
      </c>
      <c r="E2366" s="2">
        <v>0</v>
      </c>
      <c r="F2366" s="2">
        <v>0</v>
      </c>
      <c r="G2366" s="2">
        <v>0</v>
      </c>
      <c r="H2366" s="2">
        <v>0</v>
      </c>
      <c r="I2366" s="2">
        <v>0</v>
      </c>
      <c r="J2366" s="2">
        <v>0</v>
      </c>
      <c r="K2366" s="2">
        <v>305</v>
      </c>
      <c r="L2366" s="2">
        <v>126.5</v>
      </c>
      <c r="M2366" s="2">
        <v>67</v>
      </c>
      <c r="N2366" s="2">
        <v>25.77</v>
      </c>
      <c r="O2366" s="2">
        <v>67</v>
      </c>
      <c r="P2366" s="2">
        <v>66</v>
      </c>
      <c r="Q2366" s="1">
        <f t="shared" si="217"/>
        <v>-1.50779762814512</v>
      </c>
      <c r="R2366" s="1">
        <f t="shared" si="218"/>
        <v>0.22139704002631982</v>
      </c>
      <c r="S2366" s="1">
        <f t="shared" si="219"/>
        <v>0.18126541392432796</v>
      </c>
      <c r="T2366" s="1">
        <f t="shared" si="220"/>
        <v>0.18126541392432796</v>
      </c>
      <c r="U2366" s="1">
        <f t="shared" si="221"/>
        <v>-0.74168505290785547</v>
      </c>
      <c r="V2366" s="10">
        <f t="shared" si="216"/>
        <v>1</v>
      </c>
      <c r="W2366" s="1"/>
      <c r="X2366" s="1"/>
      <c r="Y2366" s="10"/>
      <c r="Z2366" s="12"/>
      <c r="AA2366" s="8"/>
      <c r="AB2366" s="8"/>
      <c r="AC2366" s="8"/>
      <c r="AD2366" s="8"/>
      <c r="AE2366" s="8"/>
      <c r="AF2366" s="8"/>
      <c r="AG2366" s="8"/>
      <c r="AH2366" s="8"/>
      <c r="AI2366" s="8"/>
      <c r="AJ2366" s="8"/>
      <c r="AK2366" s="8"/>
      <c r="AL2366" s="8"/>
      <c r="AM2366" s="8"/>
      <c r="AN2366" s="8"/>
      <c r="AO2366" s="8"/>
      <c r="AP2366" s="8"/>
      <c r="AQ2366" s="8"/>
      <c r="AR2366" s="8"/>
      <c r="AS2366" s="8"/>
      <c r="AT2366" s="8"/>
      <c r="AU2366" s="8"/>
      <c r="AV2366" s="8"/>
      <c r="AW2366" s="8"/>
      <c r="AX2366" s="8"/>
      <c r="AY2366" s="8"/>
      <c r="AZ2366" s="8"/>
      <c r="BA2366" s="8"/>
      <c r="BB2366" s="8"/>
      <c r="BC2366" s="8"/>
      <c r="BD2366" s="8"/>
      <c r="BE2366" s="8"/>
      <c r="BF2366" s="8"/>
      <c r="BG2366" s="8"/>
      <c r="BH2366" s="8"/>
      <c r="BI2366" s="8"/>
    </row>
    <row r="2367" spans="1:61" ht="15" thickBot="1">
      <c r="A2367" s="2">
        <v>1</v>
      </c>
      <c r="B2367" s="2">
        <v>1</v>
      </c>
      <c r="C2367" s="2">
        <v>44</v>
      </c>
      <c r="D2367" s="2">
        <v>1</v>
      </c>
      <c r="E2367" s="2">
        <v>0</v>
      </c>
      <c r="F2367" s="2">
        <v>0</v>
      </c>
      <c r="G2367" s="2">
        <v>0</v>
      </c>
      <c r="H2367" s="2">
        <v>0</v>
      </c>
      <c r="I2367" s="2">
        <v>0</v>
      </c>
      <c r="J2367" s="2">
        <v>0</v>
      </c>
      <c r="K2367" s="2">
        <v>229</v>
      </c>
      <c r="L2367" s="2">
        <v>132</v>
      </c>
      <c r="M2367" s="2">
        <v>94</v>
      </c>
      <c r="N2367" s="2">
        <v>34.39</v>
      </c>
      <c r="O2367" s="2">
        <v>110</v>
      </c>
      <c r="P2367" s="2">
        <v>80</v>
      </c>
      <c r="Q2367" s="1">
        <f t="shared" si="217"/>
        <v>-2.4049827075871963</v>
      </c>
      <c r="R2367" s="1">
        <f t="shared" si="218"/>
        <v>9.0267056531492307E-2</v>
      </c>
      <c r="S2367" s="1">
        <f t="shared" si="219"/>
        <v>8.2793528421066215E-2</v>
      </c>
      <c r="T2367" s="1">
        <f t="shared" si="220"/>
        <v>8.2793528421066215E-2</v>
      </c>
      <c r="U2367" s="1">
        <f t="shared" si="221"/>
        <v>-1.0820036086361562</v>
      </c>
      <c r="V2367" s="10">
        <f t="shared" si="216"/>
        <v>0</v>
      </c>
      <c r="W2367" s="1"/>
      <c r="X2367" s="1"/>
      <c r="Y2367" s="10"/>
      <c r="Z2367" s="12"/>
      <c r="AA2367" s="8"/>
      <c r="AB2367" s="8"/>
      <c r="AC2367" s="8"/>
      <c r="AD2367" s="8"/>
      <c r="AE2367" s="8"/>
      <c r="AF2367" s="8"/>
      <c r="AG2367" s="8"/>
      <c r="AH2367" s="8"/>
      <c r="AI2367" s="8"/>
      <c r="AJ2367" s="8"/>
      <c r="AK2367" s="8"/>
      <c r="AL2367" s="8"/>
      <c r="AM2367" s="8"/>
      <c r="AN2367" s="8"/>
      <c r="AO2367" s="8"/>
      <c r="AP2367" s="8"/>
      <c r="AQ2367" s="8"/>
      <c r="AR2367" s="8"/>
      <c r="AS2367" s="8"/>
      <c r="AT2367" s="8"/>
      <c r="AU2367" s="8"/>
      <c r="AV2367" s="8"/>
      <c r="AW2367" s="8"/>
      <c r="AX2367" s="8"/>
      <c r="AY2367" s="8"/>
      <c r="AZ2367" s="8"/>
      <c r="BA2367" s="8"/>
      <c r="BB2367" s="8"/>
      <c r="BC2367" s="8"/>
      <c r="BD2367" s="8"/>
      <c r="BE2367" s="8"/>
      <c r="BF2367" s="8"/>
      <c r="BG2367" s="8"/>
      <c r="BH2367" s="8"/>
      <c r="BI2367" s="8"/>
    </row>
    <row r="2368" spans="1:61" ht="15" thickBot="1">
      <c r="A2368" s="2">
        <v>0</v>
      </c>
      <c r="B2368" s="2">
        <v>1</v>
      </c>
      <c r="C2368" s="2">
        <v>39</v>
      </c>
      <c r="D2368" s="2">
        <v>2</v>
      </c>
      <c r="E2368" s="2">
        <v>1</v>
      </c>
      <c r="F2368" s="2">
        <v>20</v>
      </c>
      <c r="G2368" s="2">
        <v>0</v>
      </c>
      <c r="H2368" s="2">
        <v>0</v>
      </c>
      <c r="I2368" s="2">
        <v>0</v>
      </c>
      <c r="J2368" s="2">
        <v>0</v>
      </c>
      <c r="K2368" s="2">
        <v>285</v>
      </c>
      <c r="L2368" s="2">
        <v>120</v>
      </c>
      <c r="M2368" s="2">
        <v>77.5</v>
      </c>
      <c r="N2368" s="2">
        <v>28.33</v>
      </c>
      <c r="O2368" s="2">
        <v>95</v>
      </c>
      <c r="P2368" s="2">
        <v>79</v>
      </c>
      <c r="Q2368" s="1">
        <f t="shared" si="217"/>
        <v>-2.3254229258176</v>
      </c>
      <c r="R2368" s="1">
        <f t="shared" si="218"/>
        <v>9.7742097652173024E-2</v>
      </c>
      <c r="S2368" s="1">
        <f t="shared" si="219"/>
        <v>8.903921773722781E-2</v>
      </c>
      <c r="T2368" s="1">
        <f t="shared" si="220"/>
        <v>0.91096078226277222</v>
      </c>
      <c r="U2368" s="1">
        <f t="shared" si="221"/>
        <v>-4.0500319419415023E-2</v>
      </c>
      <c r="V2368" s="10">
        <f t="shared" si="216"/>
        <v>0</v>
      </c>
      <c r="W2368" s="1"/>
      <c r="X2368" s="1"/>
      <c r="Y2368" s="10"/>
      <c r="Z2368" s="12"/>
      <c r="AA2368" s="8"/>
      <c r="AB2368" s="8"/>
      <c r="AC2368" s="8"/>
      <c r="AD2368" s="8"/>
      <c r="AE2368" s="8"/>
      <c r="AF2368" s="8"/>
      <c r="AG2368" s="8"/>
      <c r="AH2368" s="8"/>
      <c r="AI2368" s="8"/>
      <c r="AJ2368" s="8"/>
      <c r="AK2368" s="8"/>
      <c r="AL2368" s="8"/>
      <c r="AM2368" s="8"/>
      <c r="AN2368" s="8"/>
      <c r="AO2368" s="8"/>
      <c r="AP2368" s="8"/>
      <c r="AQ2368" s="8"/>
      <c r="AR2368" s="8"/>
      <c r="AS2368" s="8"/>
      <c r="AT2368" s="8"/>
      <c r="AU2368" s="8"/>
      <c r="AV2368" s="8"/>
      <c r="AW2368" s="8"/>
      <c r="AX2368" s="8"/>
      <c r="AY2368" s="8"/>
      <c r="AZ2368" s="8"/>
      <c r="BA2368" s="8"/>
      <c r="BB2368" s="8"/>
      <c r="BC2368" s="8"/>
      <c r="BD2368" s="8"/>
      <c r="BE2368" s="8"/>
      <c r="BF2368" s="8"/>
      <c r="BG2368" s="8"/>
      <c r="BH2368" s="8"/>
      <c r="BI2368" s="8"/>
    </row>
    <row r="2369" spans="1:61" ht="15" thickBot="1">
      <c r="A2369" s="2">
        <v>0</v>
      </c>
      <c r="B2369" s="2">
        <v>0</v>
      </c>
      <c r="C2369" s="2">
        <v>47</v>
      </c>
      <c r="D2369" s="2">
        <v>4</v>
      </c>
      <c r="E2369" s="2">
        <v>1</v>
      </c>
      <c r="F2369" s="2">
        <v>10</v>
      </c>
      <c r="G2369" s="2">
        <v>0</v>
      </c>
      <c r="H2369" s="2">
        <v>0</v>
      </c>
      <c r="I2369" s="2">
        <v>0</v>
      </c>
      <c r="J2369" s="2">
        <v>0</v>
      </c>
      <c r="K2369" s="2">
        <v>205</v>
      </c>
      <c r="L2369" s="2">
        <v>107</v>
      </c>
      <c r="M2369" s="2">
        <v>68</v>
      </c>
      <c r="N2369" s="2">
        <v>23.29</v>
      </c>
      <c r="O2369" s="2">
        <v>90</v>
      </c>
      <c r="P2369" s="2">
        <v>108</v>
      </c>
      <c r="Q2369" s="1">
        <f t="shared" si="217"/>
        <v>-2.8029628643412536</v>
      </c>
      <c r="R2369" s="1">
        <f t="shared" si="218"/>
        <v>6.0630157308209781E-2</v>
      </c>
      <c r="S2369" s="1">
        <f t="shared" si="219"/>
        <v>5.7164278132618845E-2</v>
      </c>
      <c r="T2369" s="1">
        <f t="shared" si="220"/>
        <v>0.94283572186738118</v>
      </c>
      <c r="U2369" s="1">
        <f t="shared" si="221"/>
        <v>-2.5563971421375273E-2</v>
      </c>
      <c r="V2369" s="10">
        <f t="shared" si="216"/>
        <v>0</v>
      </c>
      <c r="W2369" s="1"/>
      <c r="X2369" s="1"/>
      <c r="Y2369" s="10"/>
      <c r="Z2369" s="12"/>
      <c r="AA2369" s="8"/>
      <c r="AB2369" s="8"/>
      <c r="AC2369" s="8"/>
      <c r="AD2369" s="8"/>
      <c r="AE2369" s="8"/>
      <c r="AF2369" s="8"/>
      <c r="AG2369" s="8"/>
      <c r="AH2369" s="8"/>
      <c r="AI2369" s="8"/>
      <c r="AJ2369" s="8"/>
      <c r="AK2369" s="8"/>
      <c r="AL2369" s="8"/>
      <c r="AM2369" s="8"/>
      <c r="AN2369" s="8"/>
      <c r="AO2369" s="8"/>
      <c r="AP2369" s="8"/>
      <c r="AQ2369" s="8"/>
      <c r="AR2369" s="8"/>
      <c r="AS2369" s="8"/>
      <c r="AT2369" s="8"/>
      <c r="AU2369" s="8"/>
      <c r="AV2369" s="8"/>
      <c r="AW2369" s="8"/>
      <c r="AX2369" s="8"/>
      <c r="AY2369" s="8"/>
      <c r="AZ2369" s="8"/>
      <c r="BA2369" s="8"/>
      <c r="BB2369" s="8"/>
      <c r="BC2369" s="8"/>
      <c r="BD2369" s="8"/>
      <c r="BE2369" s="8"/>
      <c r="BF2369" s="8"/>
      <c r="BG2369" s="8"/>
      <c r="BH2369" s="8"/>
      <c r="BI2369" s="8"/>
    </row>
    <row r="2370" spans="1:61" ht="15" thickBot="1">
      <c r="A2370" s="2">
        <v>0</v>
      </c>
      <c r="B2370" s="2">
        <v>0</v>
      </c>
      <c r="C2370" s="2">
        <v>45</v>
      </c>
      <c r="D2370" s="2">
        <v>1</v>
      </c>
      <c r="E2370" s="2">
        <v>0</v>
      </c>
      <c r="F2370" s="2">
        <v>0</v>
      </c>
      <c r="G2370" s="2">
        <v>0</v>
      </c>
      <c r="H2370" s="2">
        <v>0</v>
      </c>
      <c r="I2370" s="2">
        <v>0</v>
      </c>
      <c r="J2370" s="2">
        <v>0</v>
      </c>
      <c r="K2370" s="2">
        <v>175</v>
      </c>
      <c r="L2370" s="2">
        <v>114</v>
      </c>
      <c r="M2370" s="2">
        <v>74</v>
      </c>
      <c r="N2370" s="2">
        <v>30.53</v>
      </c>
      <c r="O2370" s="2">
        <v>72</v>
      </c>
      <c r="P2370" s="2">
        <v>105</v>
      </c>
      <c r="Q2370" s="1">
        <f t="shared" si="217"/>
        <v>-2.9411508710880252</v>
      </c>
      <c r="R2370" s="1">
        <f t="shared" si="218"/>
        <v>5.2804922096612535E-2</v>
      </c>
      <c r="S2370" s="1">
        <f t="shared" si="219"/>
        <v>5.015641643416139E-2</v>
      </c>
      <c r="T2370" s="1">
        <f t="shared" si="220"/>
        <v>0.94984358356583865</v>
      </c>
      <c r="U2370" s="1">
        <f t="shared" si="221"/>
        <v>-2.2347906697692987E-2</v>
      </c>
      <c r="V2370" s="10">
        <f t="shared" si="216"/>
        <v>0</v>
      </c>
      <c r="W2370" s="1"/>
      <c r="X2370" s="1"/>
      <c r="Y2370" s="10"/>
      <c r="Z2370" s="12"/>
      <c r="AA2370" s="8"/>
      <c r="AB2370" s="8"/>
      <c r="AC2370" s="8"/>
      <c r="AD2370" s="8"/>
      <c r="AE2370" s="8"/>
      <c r="AF2370" s="8"/>
      <c r="AG2370" s="8"/>
      <c r="AH2370" s="8"/>
      <c r="AI2370" s="8"/>
      <c r="AJ2370" s="8"/>
      <c r="AK2370" s="8"/>
      <c r="AL2370" s="8"/>
      <c r="AM2370" s="8"/>
      <c r="AN2370" s="8"/>
      <c r="AO2370" s="8"/>
      <c r="AP2370" s="8"/>
      <c r="AQ2370" s="8"/>
      <c r="AR2370" s="8"/>
      <c r="AS2370" s="8"/>
      <c r="AT2370" s="8"/>
      <c r="AU2370" s="8"/>
      <c r="AV2370" s="8"/>
      <c r="AW2370" s="8"/>
      <c r="AX2370" s="8"/>
      <c r="AY2370" s="8"/>
      <c r="AZ2370" s="8"/>
      <c r="BA2370" s="8"/>
      <c r="BB2370" s="8"/>
      <c r="BC2370" s="8"/>
      <c r="BD2370" s="8"/>
      <c r="BE2370" s="8"/>
      <c r="BF2370" s="8"/>
      <c r="BG2370" s="8"/>
      <c r="BH2370" s="8"/>
      <c r="BI2370" s="8"/>
    </row>
    <row r="2371" spans="1:61" ht="15" thickBot="1">
      <c r="A2371" s="2">
        <v>0</v>
      </c>
      <c r="B2371" s="2">
        <v>1</v>
      </c>
      <c r="C2371" s="2">
        <v>45</v>
      </c>
      <c r="D2371" s="2">
        <v>3</v>
      </c>
      <c r="E2371" s="2">
        <v>1</v>
      </c>
      <c r="F2371" s="2">
        <v>20</v>
      </c>
      <c r="G2371" s="2">
        <v>1</v>
      </c>
      <c r="H2371" s="2">
        <v>0</v>
      </c>
      <c r="I2371" s="2">
        <v>1</v>
      </c>
      <c r="J2371" s="2">
        <v>0</v>
      </c>
      <c r="K2371" s="2">
        <v>238</v>
      </c>
      <c r="L2371" s="2">
        <v>175</v>
      </c>
      <c r="M2371" s="2">
        <v>114</v>
      </c>
      <c r="N2371" s="2">
        <v>31.14</v>
      </c>
      <c r="O2371" s="2">
        <v>78</v>
      </c>
      <c r="P2371" s="2">
        <v>70</v>
      </c>
      <c r="Q2371" s="1">
        <f t="shared" si="217"/>
        <v>-0.99819035540026846</v>
      </c>
      <c r="R2371" s="1">
        <f t="shared" si="218"/>
        <v>0.36854577494732682</v>
      </c>
      <c r="S2371" s="1">
        <f t="shared" si="219"/>
        <v>0.26929736782937463</v>
      </c>
      <c r="T2371" s="1">
        <f t="shared" si="220"/>
        <v>0.73070263217062537</v>
      </c>
      <c r="U2371" s="1">
        <f t="shared" si="221"/>
        <v>-0.13625932821640996</v>
      </c>
      <c r="V2371" s="10">
        <f t="shared" si="216"/>
        <v>1</v>
      </c>
      <c r="W2371" s="1"/>
      <c r="X2371" s="1"/>
      <c r="Y2371" s="10"/>
      <c r="Z2371" s="12"/>
      <c r="AA2371" s="8"/>
      <c r="AB2371" s="8"/>
      <c r="AC2371" s="8"/>
      <c r="AD2371" s="8"/>
      <c r="AE2371" s="8"/>
      <c r="AF2371" s="8"/>
      <c r="AG2371" s="8"/>
      <c r="AH2371" s="8"/>
      <c r="AI2371" s="8"/>
      <c r="AJ2371" s="8"/>
      <c r="AK2371" s="8"/>
      <c r="AL2371" s="8"/>
      <c r="AM2371" s="8"/>
      <c r="AN2371" s="8"/>
      <c r="AO2371" s="8"/>
      <c r="AP2371" s="8"/>
      <c r="AQ2371" s="8"/>
      <c r="AR2371" s="8"/>
      <c r="AS2371" s="8"/>
      <c r="AT2371" s="8"/>
      <c r="AU2371" s="8"/>
      <c r="AV2371" s="8"/>
      <c r="AW2371" s="8"/>
      <c r="AX2371" s="8"/>
      <c r="AY2371" s="8"/>
      <c r="AZ2371" s="8"/>
      <c r="BA2371" s="8"/>
      <c r="BB2371" s="8"/>
      <c r="BC2371" s="8"/>
      <c r="BD2371" s="8"/>
      <c r="BE2371" s="8"/>
      <c r="BF2371" s="8"/>
      <c r="BG2371" s="8"/>
      <c r="BH2371" s="8"/>
      <c r="BI2371" s="8"/>
    </row>
    <row r="2372" spans="1:61" ht="15" thickBot="1">
      <c r="A2372" s="2">
        <v>1</v>
      </c>
      <c r="B2372" s="2">
        <v>1</v>
      </c>
      <c r="C2372" s="2">
        <v>50</v>
      </c>
      <c r="D2372" s="2">
        <v>1</v>
      </c>
      <c r="E2372" s="2">
        <v>1</v>
      </c>
      <c r="F2372" s="2">
        <v>35</v>
      </c>
      <c r="G2372" s="2">
        <v>0</v>
      </c>
      <c r="H2372" s="2">
        <v>0</v>
      </c>
      <c r="I2372" s="2">
        <v>0</v>
      </c>
      <c r="J2372" s="2">
        <v>0</v>
      </c>
      <c r="K2372" s="2">
        <v>293</v>
      </c>
      <c r="L2372" s="2">
        <v>150</v>
      </c>
      <c r="M2372" s="2">
        <v>85</v>
      </c>
      <c r="N2372" s="2">
        <v>26.09</v>
      </c>
      <c r="O2372" s="2">
        <v>67</v>
      </c>
      <c r="P2372" s="2">
        <v>68</v>
      </c>
      <c r="Q2372" s="1">
        <f t="shared" si="217"/>
        <v>-0.86736806559678659</v>
      </c>
      <c r="R2372" s="1">
        <f t="shared" si="218"/>
        <v>0.420055654572426</v>
      </c>
      <c r="S2372" s="1">
        <f t="shared" si="219"/>
        <v>0.29580224776394648</v>
      </c>
      <c r="T2372" s="1">
        <f t="shared" si="220"/>
        <v>0.29580224776394648</v>
      </c>
      <c r="U2372" s="1">
        <f t="shared" si="221"/>
        <v>-0.52899853017763343</v>
      </c>
      <c r="V2372" s="10">
        <f t="shared" si="216"/>
        <v>1</v>
      </c>
      <c r="W2372" s="1"/>
      <c r="X2372" s="1"/>
      <c r="Y2372" s="10"/>
      <c r="Z2372" s="12"/>
      <c r="AA2372" s="8"/>
      <c r="AB2372" s="8"/>
      <c r="AC2372" s="8"/>
      <c r="AD2372" s="8"/>
      <c r="AE2372" s="8"/>
      <c r="AF2372" s="8"/>
      <c r="AG2372" s="8"/>
      <c r="AH2372" s="8"/>
      <c r="AI2372" s="8"/>
      <c r="AJ2372" s="8"/>
      <c r="AK2372" s="8"/>
      <c r="AL2372" s="8"/>
      <c r="AM2372" s="8"/>
      <c r="AN2372" s="8"/>
      <c r="AO2372" s="8"/>
      <c r="AP2372" s="8"/>
      <c r="AQ2372" s="8"/>
      <c r="AR2372" s="8"/>
      <c r="AS2372" s="8"/>
      <c r="AT2372" s="8"/>
      <c r="AU2372" s="8"/>
      <c r="AV2372" s="8"/>
      <c r="AW2372" s="8"/>
      <c r="AX2372" s="8"/>
      <c r="AY2372" s="8"/>
      <c r="AZ2372" s="8"/>
      <c r="BA2372" s="8"/>
      <c r="BB2372" s="8"/>
      <c r="BC2372" s="8"/>
      <c r="BD2372" s="8"/>
      <c r="BE2372" s="8"/>
      <c r="BF2372" s="8"/>
      <c r="BG2372" s="8"/>
      <c r="BH2372" s="8"/>
      <c r="BI2372" s="8"/>
    </row>
    <row r="2373" spans="1:61" ht="15" thickBot="1">
      <c r="A2373" s="2">
        <v>0</v>
      </c>
      <c r="B2373" s="2">
        <v>0</v>
      </c>
      <c r="C2373" s="2">
        <v>54</v>
      </c>
      <c r="D2373" s="2">
        <v>1</v>
      </c>
      <c r="E2373" s="2">
        <v>0</v>
      </c>
      <c r="F2373" s="2">
        <v>0</v>
      </c>
      <c r="G2373" s="2">
        <v>0</v>
      </c>
      <c r="H2373" s="2">
        <v>0</v>
      </c>
      <c r="I2373" s="2">
        <v>0</v>
      </c>
      <c r="J2373" s="2">
        <v>0</v>
      </c>
      <c r="K2373" s="2">
        <v>208</v>
      </c>
      <c r="L2373" s="2">
        <v>138</v>
      </c>
      <c r="M2373" s="2">
        <v>78</v>
      </c>
      <c r="N2373" s="2">
        <v>30.47</v>
      </c>
      <c r="O2373" s="2">
        <v>67</v>
      </c>
      <c r="P2373" s="2">
        <v>73</v>
      </c>
      <c r="Q2373" s="1">
        <f t="shared" si="217"/>
        <v>-2.1540691218425048</v>
      </c>
      <c r="R2373" s="1">
        <f t="shared" si="218"/>
        <v>0.11601113259402594</v>
      </c>
      <c r="S2373" s="1">
        <f t="shared" si="219"/>
        <v>0.10395159080928953</v>
      </c>
      <c r="T2373" s="1">
        <f t="shared" si="220"/>
        <v>0.89604840919071049</v>
      </c>
      <c r="U2373" s="1">
        <f t="shared" si="221"/>
        <v>-4.7668526859660422E-2</v>
      </c>
      <c r="V2373" s="10">
        <f t="shared" si="216"/>
        <v>1</v>
      </c>
      <c r="W2373" s="1"/>
      <c r="X2373" s="1"/>
      <c r="Y2373" s="10"/>
      <c r="Z2373" s="12"/>
      <c r="AA2373" s="8"/>
      <c r="AB2373" s="8"/>
      <c r="AC2373" s="8"/>
      <c r="AD2373" s="8"/>
      <c r="AE2373" s="8"/>
      <c r="AF2373" s="8"/>
      <c r="AG2373" s="8"/>
      <c r="AH2373" s="8"/>
      <c r="AI2373" s="8"/>
      <c r="AJ2373" s="8"/>
      <c r="AK2373" s="8"/>
      <c r="AL2373" s="8"/>
      <c r="AM2373" s="8"/>
      <c r="AN2373" s="8"/>
      <c r="AO2373" s="8"/>
      <c r="AP2373" s="8"/>
      <c r="AQ2373" s="8"/>
      <c r="AR2373" s="8"/>
      <c r="AS2373" s="8"/>
      <c r="AT2373" s="8"/>
      <c r="AU2373" s="8"/>
      <c r="AV2373" s="8"/>
      <c r="AW2373" s="8"/>
      <c r="AX2373" s="8"/>
      <c r="AY2373" s="8"/>
      <c r="AZ2373" s="8"/>
      <c r="BA2373" s="8"/>
      <c r="BB2373" s="8"/>
      <c r="BC2373" s="8"/>
      <c r="BD2373" s="8"/>
      <c r="BE2373" s="8"/>
      <c r="BF2373" s="8"/>
      <c r="BG2373" s="8"/>
      <c r="BH2373" s="8"/>
      <c r="BI2373" s="8"/>
    </row>
    <row r="2374" spans="1:61" ht="15" thickBot="1">
      <c r="A2374" s="2">
        <v>0</v>
      </c>
      <c r="B2374" s="2">
        <v>0</v>
      </c>
      <c r="C2374" s="2">
        <v>41</v>
      </c>
      <c r="D2374" s="2">
        <v>1</v>
      </c>
      <c r="E2374" s="2">
        <v>0</v>
      </c>
      <c r="F2374" s="2">
        <v>0</v>
      </c>
      <c r="G2374" s="2">
        <v>0</v>
      </c>
      <c r="H2374" s="2">
        <v>0</v>
      </c>
      <c r="I2374" s="2">
        <v>0</v>
      </c>
      <c r="J2374" s="2">
        <v>0</v>
      </c>
      <c r="K2374" s="2">
        <v>170</v>
      </c>
      <c r="L2374" s="2">
        <v>113.5</v>
      </c>
      <c r="M2374" s="2">
        <v>65.5</v>
      </c>
      <c r="N2374" s="2">
        <v>31.71</v>
      </c>
      <c r="O2374" s="2">
        <v>73</v>
      </c>
      <c r="P2374" s="2">
        <v>93</v>
      </c>
      <c r="Q2374" s="1">
        <f t="shared" si="217"/>
        <v>-3.2591822647752746</v>
      </c>
      <c r="R2374" s="1">
        <f t="shared" si="218"/>
        <v>3.8419802401317218E-2</v>
      </c>
      <c r="S2374" s="1">
        <f t="shared" si="219"/>
        <v>3.6998333730224021E-2</v>
      </c>
      <c r="T2374" s="1">
        <f t="shared" si="220"/>
        <v>0.96300166626977601</v>
      </c>
      <c r="U2374" s="1">
        <f t="shared" si="221"/>
        <v>-1.6372961420488306E-2</v>
      </c>
      <c r="V2374" s="10">
        <f t="shared" si="216"/>
        <v>0</v>
      </c>
      <c r="W2374" s="1"/>
      <c r="X2374" s="1"/>
      <c r="Y2374" s="10"/>
      <c r="Z2374" s="12"/>
      <c r="AA2374" s="8"/>
      <c r="AB2374" s="8"/>
      <c r="AC2374" s="8"/>
      <c r="AD2374" s="8"/>
      <c r="AE2374" s="8"/>
      <c r="AF2374" s="8"/>
      <c r="AG2374" s="8"/>
      <c r="AH2374" s="8"/>
      <c r="AI2374" s="8"/>
      <c r="AJ2374" s="8"/>
      <c r="AK2374" s="8"/>
      <c r="AL2374" s="8"/>
      <c r="AM2374" s="8"/>
      <c r="AN2374" s="8"/>
      <c r="AO2374" s="8"/>
      <c r="AP2374" s="8"/>
      <c r="AQ2374" s="8"/>
      <c r="AR2374" s="8"/>
      <c r="AS2374" s="8"/>
      <c r="AT2374" s="8"/>
      <c r="AU2374" s="8"/>
      <c r="AV2374" s="8"/>
      <c r="AW2374" s="8"/>
      <c r="AX2374" s="8"/>
      <c r="AY2374" s="8"/>
      <c r="AZ2374" s="8"/>
      <c r="BA2374" s="8"/>
      <c r="BB2374" s="8"/>
      <c r="BC2374" s="8"/>
      <c r="BD2374" s="8"/>
      <c r="BE2374" s="8"/>
      <c r="BF2374" s="8"/>
      <c r="BG2374" s="8"/>
      <c r="BH2374" s="8"/>
      <c r="BI2374" s="8"/>
    </row>
    <row r="2375" spans="1:61" ht="15" thickBot="1">
      <c r="A2375" s="2">
        <v>0</v>
      </c>
      <c r="B2375" s="2">
        <v>0</v>
      </c>
      <c r="C2375" s="2">
        <v>44</v>
      </c>
      <c r="D2375" s="2">
        <v>3</v>
      </c>
      <c r="E2375" s="2">
        <v>0</v>
      </c>
      <c r="F2375" s="2">
        <v>0</v>
      </c>
      <c r="G2375" s="2">
        <v>0</v>
      </c>
      <c r="H2375" s="2">
        <v>0</v>
      </c>
      <c r="I2375" s="2">
        <v>0</v>
      </c>
      <c r="J2375" s="2">
        <v>0</v>
      </c>
      <c r="K2375" s="2">
        <v>244</v>
      </c>
      <c r="L2375" s="2">
        <v>132.5</v>
      </c>
      <c r="M2375" s="2">
        <v>87</v>
      </c>
      <c r="N2375" s="2">
        <v>24.17</v>
      </c>
      <c r="O2375" s="2">
        <v>58</v>
      </c>
      <c r="P2375" s="2">
        <v>86</v>
      </c>
      <c r="Q2375" s="1">
        <f t="shared" si="217"/>
        <v>-2.842000596648643</v>
      </c>
      <c r="R2375" s="1">
        <f t="shared" si="218"/>
        <v>5.8308896616107372E-2</v>
      </c>
      <c r="S2375" s="1">
        <f t="shared" si="219"/>
        <v>5.509629258768145E-2</v>
      </c>
      <c r="T2375" s="1">
        <f t="shared" si="220"/>
        <v>0.94490370741231855</v>
      </c>
      <c r="U2375" s="1">
        <f t="shared" si="221"/>
        <v>-2.4612447014815245E-2</v>
      </c>
      <c r="V2375" s="10">
        <f t="shared" ref="V2375:V2438" si="222">IF(S2375&gt;0.1,1,0)</f>
        <v>0</v>
      </c>
      <c r="W2375" s="1"/>
      <c r="X2375" s="1"/>
      <c r="Y2375" s="10"/>
      <c r="Z2375" s="12"/>
      <c r="AA2375" s="8"/>
      <c r="AB2375" s="8"/>
      <c r="AC2375" s="8"/>
      <c r="AD2375" s="8"/>
      <c r="AE2375" s="8"/>
      <c r="AF2375" s="8"/>
      <c r="AG2375" s="8"/>
      <c r="AH2375" s="8"/>
      <c r="AI2375" s="8"/>
      <c r="AJ2375" s="8"/>
      <c r="AK2375" s="8"/>
      <c r="AL2375" s="8"/>
      <c r="AM2375" s="8"/>
      <c r="AN2375" s="8"/>
      <c r="AO2375" s="8"/>
      <c r="AP2375" s="8"/>
      <c r="AQ2375" s="8"/>
      <c r="AR2375" s="8"/>
      <c r="AS2375" s="8"/>
      <c r="AT2375" s="8"/>
      <c r="AU2375" s="8"/>
      <c r="AV2375" s="8"/>
      <c r="AW2375" s="8"/>
      <c r="AX2375" s="8"/>
      <c r="AY2375" s="8"/>
      <c r="AZ2375" s="8"/>
      <c r="BA2375" s="8"/>
      <c r="BB2375" s="8"/>
      <c r="BC2375" s="8"/>
      <c r="BD2375" s="8"/>
      <c r="BE2375" s="8"/>
      <c r="BF2375" s="8"/>
      <c r="BG2375" s="8"/>
      <c r="BH2375" s="8"/>
      <c r="BI2375" s="8"/>
    </row>
    <row r="2376" spans="1:61" ht="15" thickBot="1">
      <c r="A2376" s="2">
        <v>0</v>
      </c>
      <c r="B2376" s="2">
        <v>0</v>
      </c>
      <c r="C2376" s="2">
        <v>44</v>
      </c>
      <c r="D2376" s="2">
        <v>4</v>
      </c>
      <c r="E2376" s="2">
        <v>0</v>
      </c>
      <c r="F2376" s="2">
        <v>0</v>
      </c>
      <c r="G2376" s="2">
        <v>0</v>
      </c>
      <c r="H2376" s="2">
        <v>0</v>
      </c>
      <c r="I2376" s="2">
        <v>0</v>
      </c>
      <c r="J2376" s="2">
        <v>0</v>
      </c>
      <c r="K2376" s="2">
        <v>205</v>
      </c>
      <c r="L2376" s="2">
        <v>109</v>
      </c>
      <c r="M2376" s="2">
        <v>73</v>
      </c>
      <c r="N2376" s="2">
        <v>17.48</v>
      </c>
      <c r="O2376" s="2">
        <v>75</v>
      </c>
      <c r="P2376" s="2">
        <v>57</v>
      </c>
      <c r="Q2376" s="1">
        <f t="shared" ref="Q2376:Q2439" si="223">A$2+SUMPRODUCT($B$2:$P$2,B2376:P2376)</f>
        <v>-3.586511753960016</v>
      </c>
      <c r="R2376" s="1">
        <f t="shared" ref="R2376:R2439" si="224">EXP(Q2376)</f>
        <v>2.7694768291777996E-2</v>
      </c>
      <c r="S2376" s="1">
        <f t="shared" ref="S2376:S2439" si="225">R2376/(1+R2376)</f>
        <v>2.6948437557789563E-2</v>
      </c>
      <c r="T2376" s="1">
        <f t="shared" ref="T2376:T2439" si="226">IF(A2376=1,S2376,1-S2376)</f>
        <v>0.97305156244221047</v>
      </c>
      <c r="U2376" s="1">
        <f t="shared" ref="U2376:U2439" si="227">LOG(T2376)</f>
        <v>-1.1864145660939088E-2</v>
      </c>
      <c r="V2376" s="10">
        <f t="shared" si="222"/>
        <v>0</v>
      </c>
      <c r="W2376" s="1"/>
      <c r="X2376" s="1"/>
      <c r="Y2376" s="10"/>
      <c r="Z2376" s="12"/>
      <c r="AA2376" s="8"/>
      <c r="AB2376" s="8"/>
      <c r="AC2376" s="8"/>
      <c r="AD2376" s="8"/>
      <c r="AE2376" s="8"/>
      <c r="AF2376" s="8"/>
      <c r="AG2376" s="8"/>
      <c r="AH2376" s="8"/>
      <c r="AI2376" s="8"/>
      <c r="AJ2376" s="8"/>
      <c r="AK2376" s="8"/>
      <c r="AL2376" s="8"/>
      <c r="AM2376" s="8"/>
      <c r="AN2376" s="8"/>
      <c r="AO2376" s="8"/>
      <c r="AP2376" s="8"/>
      <c r="AQ2376" s="8"/>
      <c r="AR2376" s="8"/>
      <c r="AS2376" s="8"/>
      <c r="AT2376" s="8"/>
      <c r="AU2376" s="8"/>
      <c r="AV2376" s="8"/>
      <c r="AW2376" s="8"/>
      <c r="AX2376" s="8"/>
      <c r="AY2376" s="8"/>
      <c r="AZ2376" s="8"/>
      <c r="BA2376" s="8"/>
      <c r="BB2376" s="8"/>
      <c r="BC2376" s="8"/>
      <c r="BD2376" s="8"/>
      <c r="BE2376" s="8"/>
      <c r="BF2376" s="8"/>
      <c r="BG2376" s="8"/>
      <c r="BH2376" s="8"/>
      <c r="BI2376" s="8"/>
    </row>
    <row r="2377" spans="1:61" ht="15" thickBot="1">
      <c r="A2377" s="2">
        <v>0</v>
      </c>
      <c r="B2377" s="2">
        <v>1</v>
      </c>
      <c r="C2377" s="2">
        <v>45</v>
      </c>
      <c r="D2377" s="2">
        <v>1</v>
      </c>
      <c r="E2377" s="2">
        <v>1</v>
      </c>
      <c r="F2377" s="2">
        <v>20</v>
      </c>
      <c r="G2377" s="2">
        <v>0</v>
      </c>
      <c r="H2377" s="2">
        <v>0</v>
      </c>
      <c r="I2377" s="2">
        <v>0</v>
      </c>
      <c r="J2377" s="2">
        <v>0</v>
      </c>
      <c r="K2377" s="2">
        <v>234</v>
      </c>
      <c r="L2377" s="2">
        <v>126</v>
      </c>
      <c r="M2377" s="2">
        <v>80</v>
      </c>
      <c r="N2377" s="2">
        <v>23.14</v>
      </c>
      <c r="O2377" s="2">
        <v>72</v>
      </c>
      <c r="P2377" s="2">
        <v>88</v>
      </c>
      <c r="Q2377" s="1">
        <f t="shared" si="223"/>
        <v>-1.8299409376521067</v>
      </c>
      <c r="R2377" s="1">
        <f t="shared" si="224"/>
        <v>0.16042304245691522</v>
      </c>
      <c r="S2377" s="1">
        <f t="shared" si="225"/>
        <v>0.13824530932896523</v>
      </c>
      <c r="T2377" s="1">
        <f t="shared" si="226"/>
        <v>0.86175469067103472</v>
      </c>
      <c r="U2377" s="1">
        <f t="shared" si="227"/>
        <v>-6.4616343978033258E-2</v>
      </c>
      <c r="V2377" s="10">
        <f t="shared" si="222"/>
        <v>1</v>
      </c>
      <c r="W2377" s="1"/>
      <c r="X2377" s="1"/>
      <c r="Y2377" s="10"/>
      <c r="Z2377" s="12"/>
      <c r="AA2377" s="8"/>
      <c r="AB2377" s="8"/>
      <c r="AC2377" s="8"/>
      <c r="AD2377" s="8"/>
      <c r="AE2377" s="8"/>
      <c r="AF2377" s="8"/>
      <c r="AG2377" s="8"/>
      <c r="AH2377" s="8"/>
      <c r="AI2377" s="8"/>
      <c r="AJ2377" s="8"/>
      <c r="AK2377" s="8"/>
      <c r="AL2377" s="8"/>
      <c r="AM2377" s="8"/>
      <c r="AN2377" s="8"/>
      <c r="AO2377" s="8"/>
      <c r="AP2377" s="8"/>
      <c r="AQ2377" s="8"/>
      <c r="AR2377" s="8"/>
      <c r="AS2377" s="8"/>
      <c r="AT2377" s="8"/>
      <c r="AU2377" s="8"/>
      <c r="AV2377" s="8"/>
      <c r="AW2377" s="8"/>
      <c r="AX2377" s="8"/>
      <c r="AY2377" s="8"/>
      <c r="AZ2377" s="8"/>
      <c r="BA2377" s="8"/>
      <c r="BB2377" s="8"/>
      <c r="BC2377" s="8"/>
      <c r="BD2377" s="8"/>
      <c r="BE2377" s="8"/>
      <c r="BF2377" s="8"/>
      <c r="BG2377" s="8"/>
      <c r="BH2377" s="8"/>
      <c r="BI2377" s="8"/>
    </row>
    <row r="2378" spans="1:61" ht="15" thickBot="1">
      <c r="A2378" s="2">
        <v>0</v>
      </c>
      <c r="B2378" s="2">
        <v>1</v>
      </c>
      <c r="C2378" s="2">
        <v>41</v>
      </c>
      <c r="D2378" s="2">
        <v>4</v>
      </c>
      <c r="E2378" s="2">
        <v>0</v>
      </c>
      <c r="F2378" s="2">
        <v>0</v>
      </c>
      <c r="G2378" s="2">
        <v>0</v>
      </c>
      <c r="H2378" s="2">
        <v>0</v>
      </c>
      <c r="I2378" s="2">
        <v>0</v>
      </c>
      <c r="J2378" s="2">
        <v>0</v>
      </c>
      <c r="K2378" s="2">
        <v>197</v>
      </c>
      <c r="L2378" s="2">
        <v>134</v>
      </c>
      <c r="M2378" s="2">
        <v>87</v>
      </c>
      <c r="N2378" s="2">
        <v>25.48</v>
      </c>
      <c r="O2378" s="2">
        <v>75</v>
      </c>
      <c r="P2378" s="2">
        <v>75</v>
      </c>
      <c r="Q2378" s="1">
        <f t="shared" si="223"/>
        <v>-2.7310069942854733</v>
      </c>
      <c r="R2378" s="1">
        <f t="shared" si="224"/>
        <v>6.515364727243475E-2</v>
      </c>
      <c r="S2378" s="1">
        <f t="shared" si="225"/>
        <v>6.1168308853164335E-2</v>
      </c>
      <c r="T2378" s="1">
        <f t="shared" si="226"/>
        <v>0.93883169114683562</v>
      </c>
      <c r="U2378" s="1">
        <f t="shared" si="227"/>
        <v>-2.7412258807257478E-2</v>
      </c>
      <c r="V2378" s="10">
        <f t="shared" si="222"/>
        <v>0</v>
      </c>
      <c r="W2378" s="1"/>
      <c r="X2378" s="1"/>
      <c r="Y2378" s="10"/>
      <c r="Z2378" s="12"/>
      <c r="AA2378" s="8"/>
      <c r="AB2378" s="8"/>
      <c r="AC2378" s="8"/>
      <c r="AD2378" s="8"/>
      <c r="AE2378" s="8"/>
      <c r="AF2378" s="8"/>
      <c r="AG2378" s="8"/>
      <c r="AH2378" s="8"/>
      <c r="AI2378" s="8"/>
      <c r="AJ2378" s="8"/>
      <c r="AK2378" s="8"/>
      <c r="AL2378" s="8"/>
      <c r="AM2378" s="8"/>
      <c r="AN2378" s="8"/>
      <c r="AO2378" s="8"/>
      <c r="AP2378" s="8"/>
      <c r="AQ2378" s="8"/>
      <c r="AR2378" s="8"/>
      <c r="AS2378" s="8"/>
      <c r="AT2378" s="8"/>
      <c r="AU2378" s="8"/>
      <c r="AV2378" s="8"/>
      <c r="AW2378" s="8"/>
      <c r="AX2378" s="8"/>
      <c r="AY2378" s="8"/>
      <c r="AZ2378" s="8"/>
      <c r="BA2378" s="8"/>
      <c r="BB2378" s="8"/>
      <c r="BC2378" s="8"/>
      <c r="BD2378" s="8"/>
      <c r="BE2378" s="8"/>
      <c r="BF2378" s="8"/>
      <c r="BG2378" s="8"/>
      <c r="BH2378" s="8"/>
      <c r="BI2378" s="8"/>
    </row>
    <row r="2379" spans="1:61" ht="15" thickBot="1">
      <c r="A2379" s="2">
        <v>0</v>
      </c>
      <c r="B2379" s="2">
        <v>0</v>
      </c>
      <c r="C2379" s="2">
        <v>41</v>
      </c>
      <c r="D2379" s="2">
        <v>1</v>
      </c>
      <c r="E2379" s="2">
        <v>1</v>
      </c>
      <c r="F2379" s="2">
        <v>5</v>
      </c>
      <c r="G2379" s="2">
        <v>0</v>
      </c>
      <c r="H2379" s="2">
        <v>0</v>
      </c>
      <c r="I2379" s="2">
        <v>0</v>
      </c>
      <c r="J2379" s="2">
        <v>0</v>
      </c>
      <c r="K2379" s="2">
        <v>209</v>
      </c>
      <c r="L2379" s="2">
        <v>107</v>
      </c>
      <c r="M2379" s="2">
        <v>65</v>
      </c>
      <c r="N2379" s="2">
        <v>27.27</v>
      </c>
      <c r="O2379" s="2">
        <v>84</v>
      </c>
      <c r="P2379" s="2">
        <v>87</v>
      </c>
      <c r="Q2379" s="1">
        <f t="shared" si="223"/>
        <v>-3.2144693969790437</v>
      </c>
      <c r="R2379" s="1">
        <f t="shared" si="224"/>
        <v>4.0176646018715872E-2</v>
      </c>
      <c r="S2379" s="1">
        <f t="shared" si="225"/>
        <v>3.8624829900279239E-2</v>
      </c>
      <c r="T2379" s="1">
        <f t="shared" si="226"/>
        <v>0.96137517009972073</v>
      </c>
      <c r="U2379" s="1">
        <f t="shared" si="227"/>
        <v>-1.7107098795609364E-2</v>
      </c>
      <c r="V2379" s="10">
        <f t="shared" si="222"/>
        <v>0</v>
      </c>
      <c r="W2379" s="1"/>
      <c r="X2379" s="1"/>
      <c r="Y2379" s="10"/>
      <c r="Z2379" s="12"/>
      <c r="AA2379" s="8"/>
      <c r="AB2379" s="8"/>
      <c r="AC2379" s="8"/>
      <c r="AD2379" s="8"/>
      <c r="AE2379" s="8"/>
      <c r="AF2379" s="8"/>
      <c r="AG2379" s="8"/>
      <c r="AH2379" s="8"/>
      <c r="AI2379" s="8"/>
      <c r="AJ2379" s="8"/>
      <c r="AK2379" s="8"/>
      <c r="AL2379" s="8"/>
      <c r="AM2379" s="8"/>
      <c r="AN2379" s="8"/>
      <c r="AO2379" s="8"/>
      <c r="AP2379" s="8"/>
      <c r="AQ2379" s="8"/>
      <c r="AR2379" s="8"/>
      <c r="AS2379" s="8"/>
      <c r="AT2379" s="8"/>
      <c r="AU2379" s="8"/>
      <c r="AV2379" s="8"/>
      <c r="AW2379" s="8"/>
      <c r="AX2379" s="8"/>
      <c r="AY2379" s="8"/>
      <c r="AZ2379" s="8"/>
      <c r="BA2379" s="8"/>
      <c r="BB2379" s="8"/>
      <c r="BC2379" s="8"/>
      <c r="BD2379" s="8"/>
      <c r="BE2379" s="8"/>
      <c r="BF2379" s="8"/>
      <c r="BG2379" s="8"/>
      <c r="BH2379" s="8"/>
      <c r="BI2379" s="8"/>
    </row>
    <row r="2380" spans="1:61" ht="15" thickBot="1">
      <c r="A2380" s="2">
        <v>0</v>
      </c>
      <c r="B2380" s="2">
        <v>0</v>
      </c>
      <c r="C2380" s="2">
        <v>58</v>
      </c>
      <c r="D2380" s="2">
        <v>2</v>
      </c>
      <c r="E2380" s="2">
        <v>1</v>
      </c>
      <c r="F2380" s="2">
        <v>20</v>
      </c>
      <c r="G2380" s="2">
        <v>0</v>
      </c>
      <c r="H2380" s="2">
        <v>0</v>
      </c>
      <c r="I2380" s="2">
        <v>1</v>
      </c>
      <c r="J2380" s="2">
        <v>0</v>
      </c>
      <c r="K2380" s="2">
        <v>231</v>
      </c>
      <c r="L2380" s="2">
        <v>165</v>
      </c>
      <c r="M2380" s="2">
        <v>94.5</v>
      </c>
      <c r="N2380" s="2">
        <v>27.02</v>
      </c>
      <c r="O2380" s="2">
        <v>100</v>
      </c>
      <c r="P2380" s="2">
        <v>80</v>
      </c>
      <c r="Q2380" s="1">
        <f t="shared" si="223"/>
        <v>-0.95999426621641515</v>
      </c>
      <c r="R2380" s="1">
        <f t="shared" si="224"/>
        <v>0.38289508140635042</v>
      </c>
      <c r="S2380" s="1">
        <f t="shared" si="225"/>
        <v>0.27687934287607779</v>
      </c>
      <c r="T2380" s="1">
        <f t="shared" si="226"/>
        <v>0.72312065712392215</v>
      </c>
      <c r="U2380" s="1">
        <f t="shared" si="227"/>
        <v>-0.1407892319569391</v>
      </c>
      <c r="V2380" s="10">
        <f t="shared" si="222"/>
        <v>1</v>
      </c>
      <c r="W2380" s="1"/>
      <c r="X2380" s="1"/>
      <c r="Y2380" s="10"/>
      <c r="Z2380" s="12"/>
      <c r="AA2380" s="8"/>
      <c r="AB2380" s="8"/>
      <c r="AC2380" s="8"/>
      <c r="AD2380" s="8"/>
      <c r="AE2380" s="8"/>
      <c r="AF2380" s="8"/>
      <c r="AG2380" s="8"/>
      <c r="AH2380" s="8"/>
      <c r="AI2380" s="8"/>
      <c r="AJ2380" s="8"/>
      <c r="AK2380" s="8"/>
      <c r="AL2380" s="8"/>
      <c r="AM2380" s="8"/>
      <c r="AN2380" s="8"/>
      <c r="AO2380" s="8"/>
      <c r="AP2380" s="8"/>
      <c r="AQ2380" s="8"/>
      <c r="AR2380" s="8"/>
      <c r="AS2380" s="8"/>
      <c r="AT2380" s="8"/>
      <c r="AU2380" s="8"/>
      <c r="AV2380" s="8"/>
      <c r="AW2380" s="8"/>
      <c r="AX2380" s="8"/>
      <c r="AY2380" s="8"/>
      <c r="AZ2380" s="8"/>
      <c r="BA2380" s="8"/>
      <c r="BB2380" s="8"/>
      <c r="BC2380" s="8"/>
      <c r="BD2380" s="8"/>
      <c r="BE2380" s="8"/>
      <c r="BF2380" s="8"/>
      <c r="BG2380" s="8"/>
      <c r="BH2380" s="8"/>
      <c r="BI2380" s="8"/>
    </row>
    <row r="2381" spans="1:61" ht="15" thickBot="1">
      <c r="A2381" s="2">
        <v>0</v>
      </c>
      <c r="B2381" s="2">
        <v>1</v>
      </c>
      <c r="C2381" s="2">
        <v>65</v>
      </c>
      <c r="D2381" s="2">
        <v>4</v>
      </c>
      <c r="E2381" s="2">
        <v>0</v>
      </c>
      <c r="F2381" s="2">
        <v>0</v>
      </c>
      <c r="G2381" s="2">
        <v>0</v>
      </c>
      <c r="H2381" s="2">
        <v>0</v>
      </c>
      <c r="I2381" s="2">
        <v>0</v>
      </c>
      <c r="J2381" s="2">
        <v>0</v>
      </c>
      <c r="K2381" s="2">
        <v>253</v>
      </c>
      <c r="L2381" s="2">
        <v>111</v>
      </c>
      <c r="M2381" s="2">
        <v>60</v>
      </c>
      <c r="N2381" s="2">
        <v>24.12</v>
      </c>
      <c r="O2381" s="2">
        <v>60</v>
      </c>
      <c r="P2381" s="2">
        <v>69</v>
      </c>
      <c r="Q2381" s="1">
        <f t="shared" si="223"/>
        <v>-1.3222972891594988</v>
      </c>
      <c r="R2381" s="1">
        <f t="shared" si="224"/>
        <v>0.26652231930132642</v>
      </c>
      <c r="S2381" s="1">
        <f t="shared" si="225"/>
        <v>0.21043633834131933</v>
      </c>
      <c r="T2381" s="1">
        <f t="shared" si="226"/>
        <v>0.78956366165868064</v>
      </c>
      <c r="U2381" s="1">
        <f t="shared" si="227"/>
        <v>-0.10261284755254127</v>
      </c>
      <c r="V2381" s="10">
        <f t="shared" si="222"/>
        <v>1</v>
      </c>
      <c r="W2381" s="1"/>
      <c r="X2381" s="1"/>
      <c r="Y2381" s="10"/>
      <c r="Z2381" s="12"/>
      <c r="AA2381" s="8"/>
      <c r="AB2381" s="8"/>
      <c r="AC2381" s="8"/>
      <c r="AD2381" s="8"/>
      <c r="AE2381" s="8"/>
      <c r="AF2381" s="8"/>
      <c r="AG2381" s="8"/>
      <c r="AH2381" s="8"/>
      <c r="AI2381" s="8"/>
      <c r="AJ2381" s="8"/>
      <c r="AK2381" s="8"/>
      <c r="AL2381" s="8"/>
      <c r="AM2381" s="8"/>
      <c r="AN2381" s="8"/>
      <c r="AO2381" s="8"/>
      <c r="AP2381" s="8"/>
      <c r="AQ2381" s="8"/>
      <c r="AR2381" s="8"/>
      <c r="AS2381" s="8"/>
      <c r="AT2381" s="8"/>
      <c r="AU2381" s="8"/>
      <c r="AV2381" s="8"/>
      <c r="AW2381" s="8"/>
      <c r="AX2381" s="8"/>
      <c r="AY2381" s="8"/>
      <c r="AZ2381" s="8"/>
      <c r="BA2381" s="8"/>
      <c r="BB2381" s="8"/>
      <c r="BC2381" s="8"/>
      <c r="BD2381" s="8"/>
      <c r="BE2381" s="8"/>
      <c r="BF2381" s="8"/>
      <c r="BG2381" s="8"/>
      <c r="BH2381" s="8"/>
      <c r="BI2381" s="8"/>
    </row>
    <row r="2382" spans="1:61" ht="15" thickBot="1">
      <c r="A2382" s="2">
        <v>0</v>
      </c>
      <c r="B2382" s="2">
        <v>0</v>
      </c>
      <c r="C2382" s="2">
        <v>44</v>
      </c>
      <c r="D2382" s="2">
        <v>2</v>
      </c>
      <c r="E2382" s="2">
        <v>0</v>
      </c>
      <c r="F2382" s="2">
        <v>0</v>
      </c>
      <c r="G2382" s="2">
        <v>0</v>
      </c>
      <c r="H2382" s="2">
        <v>0</v>
      </c>
      <c r="I2382" s="2">
        <v>0</v>
      </c>
      <c r="J2382" s="2">
        <v>0</v>
      </c>
      <c r="K2382" s="2">
        <v>226</v>
      </c>
      <c r="L2382" s="2">
        <v>123</v>
      </c>
      <c r="M2382" s="2">
        <v>82</v>
      </c>
      <c r="N2382" s="2">
        <v>24.67</v>
      </c>
      <c r="O2382" s="2">
        <v>72</v>
      </c>
      <c r="P2382" s="2">
        <v>70</v>
      </c>
      <c r="Q2382" s="1">
        <f t="shared" si="223"/>
        <v>-3.1173170392996798</v>
      </c>
      <c r="R2382" s="1">
        <f t="shared" si="224"/>
        <v>4.4275799437217669E-2</v>
      </c>
      <c r="S2382" s="1">
        <f t="shared" si="225"/>
        <v>4.2398568903999151E-2</v>
      </c>
      <c r="T2382" s="1">
        <f t="shared" si="226"/>
        <v>0.95760143109600082</v>
      </c>
      <c r="U2382" s="1">
        <f t="shared" si="227"/>
        <v>-1.8815213565898239E-2</v>
      </c>
      <c r="V2382" s="10">
        <f t="shared" si="222"/>
        <v>0</v>
      </c>
      <c r="W2382" s="1"/>
      <c r="X2382" s="1"/>
      <c r="Y2382" s="10"/>
      <c r="Z2382" s="12"/>
      <c r="AA2382" s="8"/>
      <c r="AB2382" s="8"/>
      <c r="AC2382" s="8"/>
      <c r="AD2382" s="8"/>
      <c r="AE2382" s="8"/>
      <c r="AF2382" s="8"/>
      <c r="AG2382" s="8"/>
      <c r="AH2382" s="8"/>
      <c r="AI2382" s="8"/>
      <c r="AJ2382" s="8"/>
      <c r="AK2382" s="8"/>
      <c r="AL2382" s="8"/>
      <c r="AM2382" s="8"/>
      <c r="AN2382" s="8"/>
      <c r="AO2382" s="8"/>
      <c r="AP2382" s="8"/>
      <c r="AQ2382" s="8"/>
      <c r="AR2382" s="8"/>
      <c r="AS2382" s="8"/>
      <c r="AT2382" s="8"/>
      <c r="AU2382" s="8"/>
      <c r="AV2382" s="8"/>
      <c r="AW2382" s="8"/>
      <c r="AX2382" s="8"/>
      <c r="AY2382" s="8"/>
      <c r="AZ2382" s="8"/>
      <c r="BA2382" s="8"/>
      <c r="BB2382" s="8"/>
      <c r="BC2382" s="8"/>
      <c r="BD2382" s="8"/>
      <c r="BE2382" s="8"/>
      <c r="BF2382" s="8"/>
      <c r="BG2382" s="8"/>
      <c r="BH2382" s="8"/>
      <c r="BI2382" s="8"/>
    </row>
    <row r="2383" spans="1:61" ht="15" thickBot="1">
      <c r="A2383" s="2">
        <v>0</v>
      </c>
      <c r="B2383" s="2">
        <v>0</v>
      </c>
      <c r="C2383" s="2">
        <v>41</v>
      </c>
      <c r="D2383" s="2">
        <v>1</v>
      </c>
      <c r="E2383" s="2">
        <v>0</v>
      </c>
      <c r="F2383" s="2">
        <v>0</v>
      </c>
      <c r="G2383" s="2">
        <v>0</v>
      </c>
      <c r="H2383" s="2">
        <v>0</v>
      </c>
      <c r="I2383" s="2">
        <v>0</v>
      </c>
      <c r="J2383" s="2">
        <v>0</v>
      </c>
      <c r="K2383" s="2">
        <v>228</v>
      </c>
      <c r="L2383" s="2">
        <v>93</v>
      </c>
      <c r="M2383" s="2">
        <v>71</v>
      </c>
      <c r="N2383" s="2">
        <v>31.57</v>
      </c>
      <c r="O2383" s="2">
        <v>50</v>
      </c>
      <c r="P2383" s="2">
        <v>85</v>
      </c>
      <c r="Q2383" s="1">
        <f t="shared" si="223"/>
        <v>-3.4470991499417609</v>
      </c>
      <c r="R2383" s="1">
        <f t="shared" si="224"/>
        <v>3.1837859407122839E-2</v>
      </c>
      <c r="S2383" s="1">
        <f t="shared" si="225"/>
        <v>3.0855486757789978E-2</v>
      </c>
      <c r="T2383" s="1">
        <f t="shared" si="226"/>
        <v>0.96914451324221007</v>
      </c>
      <c r="U2383" s="1">
        <f t="shared" si="227"/>
        <v>-1.3611458631258093E-2</v>
      </c>
      <c r="V2383" s="10">
        <f t="shared" si="222"/>
        <v>0</v>
      </c>
      <c r="W2383" s="1"/>
      <c r="X2383" s="1"/>
      <c r="Y2383" s="10"/>
      <c r="Z2383" s="12"/>
      <c r="AA2383" s="8"/>
      <c r="AB2383" s="8"/>
      <c r="AC2383" s="8"/>
      <c r="AD2383" s="8"/>
      <c r="AE2383" s="8"/>
      <c r="AF2383" s="8"/>
      <c r="AG2383" s="8"/>
      <c r="AH2383" s="8"/>
      <c r="AI2383" s="8"/>
      <c r="AJ2383" s="8"/>
      <c r="AK2383" s="8"/>
      <c r="AL2383" s="8"/>
      <c r="AM2383" s="8"/>
      <c r="AN2383" s="8"/>
      <c r="AO2383" s="8"/>
      <c r="AP2383" s="8"/>
      <c r="AQ2383" s="8"/>
      <c r="AR2383" s="8"/>
      <c r="AS2383" s="8"/>
      <c r="AT2383" s="8"/>
      <c r="AU2383" s="8"/>
      <c r="AV2383" s="8"/>
      <c r="AW2383" s="8"/>
      <c r="AX2383" s="8"/>
      <c r="AY2383" s="8"/>
      <c r="AZ2383" s="8"/>
      <c r="BA2383" s="8"/>
      <c r="BB2383" s="8"/>
      <c r="BC2383" s="8"/>
      <c r="BD2383" s="8"/>
      <c r="BE2383" s="8"/>
      <c r="BF2383" s="8"/>
      <c r="BG2383" s="8"/>
      <c r="BH2383" s="8"/>
      <c r="BI2383" s="8"/>
    </row>
    <row r="2384" spans="1:61" ht="15" thickBot="1">
      <c r="A2384" s="2">
        <v>0</v>
      </c>
      <c r="B2384" s="2">
        <v>0</v>
      </c>
      <c r="C2384" s="2">
        <v>60</v>
      </c>
      <c r="D2384" s="2">
        <v>1</v>
      </c>
      <c r="E2384" s="2">
        <v>0</v>
      </c>
      <c r="F2384" s="2">
        <v>0</v>
      </c>
      <c r="G2384" s="2">
        <v>0</v>
      </c>
      <c r="H2384" s="2">
        <v>0</v>
      </c>
      <c r="I2384" s="2">
        <v>0</v>
      </c>
      <c r="J2384" s="2">
        <v>0</v>
      </c>
      <c r="K2384" s="2">
        <v>261</v>
      </c>
      <c r="L2384" s="2">
        <v>123.5</v>
      </c>
      <c r="M2384" s="2">
        <v>79</v>
      </c>
      <c r="N2384" s="2">
        <v>29.28</v>
      </c>
      <c r="O2384" s="2">
        <v>70</v>
      </c>
      <c r="P2384" s="2">
        <v>103</v>
      </c>
      <c r="Q2384" s="1">
        <f t="shared" si="223"/>
        <v>-1.6825137275004387</v>
      </c>
      <c r="R2384" s="1">
        <f t="shared" si="224"/>
        <v>0.18590607098975323</v>
      </c>
      <c r="S2384" s="1">
        <f t="shared" si="225"/>
        <v>0.15676289677360083</v>
      </c>
      <c r="T2384" s="1">
        <f t="shared" si="226"/>
        <v>0.84323710322639922</v>
      </c>
      <c r="U2384" s="1">
        <f t="shared" si="227"/>
        <v>-7.4050292345035226E-2</v>
      </c>
      <c r="V2384" s="10">
        <f t="shared" si="222"/>
        <v>1</v>
      </c>
      <c r="W2384" s="1"/>
      <c r="X2384" s="1"/>
      <c r="Y2384" s="10"/>
      <c r="Z2384" s="12"/>
      <c r="AA2384" s="8"/>
      <c r="AB2384" s="8"/>
      <c r="AC2384" s="8"/>
      <c r="AD2384" s="8"/>
      <c r="AE2384" s="8"/>
      <c r="AF2384" s="8"/>
      <c r="AG2384" s="8"/>
      <c r="AH2384" s="8"/>
      <c r="AI2384" s="8"/>
      <c r="AJ2384" s="8"/>
      <c r="AK2384" s="8"/>
      <c r="AL2384" s="8"/>
      <c r="AM2384" s="8"/>
      <c r="AN2384" s="8"/>
      <c r="AO2384" s="8"/>
      <c r="AP2384" s="8"/>
      <c r="AQ2384" s="8"/>
      <c r="AR2384" s="8"/>
      <c r="AS2384" s="8"/>
      <c r="AT2384" s="8"/>
      <c r="AU2384" s="8"/>
      <c r="AV2384" s="8"/>
      <c r="AW2384" s="8"/>
      <c r="AX2384" s="8"/>
      <c r="AY2384" s="8"/>
      <c r="AZ2384" s="8"/>
      <c r="BA2384" s="8"/>
      <c r="BB2384" s="8"/>
      <c r="BC2384" s="8"/>
      <c r="BD2384" s="8"/>
      <c r="BE2384" s="8"/>
      <c r="BF2384" s="8"/>
      <c r="BG2384" s="8"/>
      <c r="BH2384" s="8"/>
      <c r="BI2384" s="8"/>
    </row>
    <row r="2385" spans="1:61" ht="15" thickBot="1">
      <c r="A2385" s="2">
        <v>0</v>
      </c>
      <c r="B2385" s="2">
        <v>0</v>
      </c>
      <c r="C2385" s="2">
        <v>40</v>
      </c>
      <c r="D2385" s="2">
        <v>2</v>
      </c>
      <c r="E2385" s="2">
        <v>1</v>
      </c>
      <c r="F2385" s="2">
        <v>9</v>
      </c>
      <c r="G2385" s="2">
        <v>0</v>
      </c>
      <c r="H2385" s="2">
        <v>0</v>
      </c>
      <c r="I2385" s="2">
        <v>0</v>
      </c>
      <c r="J2385" s="2">
        <v>0</v>
      </c>
      <c r="K2385" s="2">
        <v>240</v>
      </c>
      <c r="L2385" s="2">
        <v>115</v>
      </c>
      <c r="M2385" s="2">
        <v>72</v>
      </c>
      <c r="N2385" s="2">
        <v>18.82</v>
      </c>
      <c r="O2385" s="2">
        <v>80</v>
      </c>
      <c r="P2385" s="2">
        <v>68</v>
      </c>
      <c r="Q2385" s="1">
        <f t="shared" si="223"/>
        <v>-3.2668614444859427</v>
      </c>
      <c r="R2385" s="1">
        <f t="shared" si="224"/>
        <v>3.8125899744170327E-2</v>
      </c>
      <c r="S2385" s="1">
        <f t="shared" si="225"/>
        <v>3.6725699410414335E-2</v>
      </c>
      <c r="T2385" s="1">
        <f t="shared" si="226"/>
        <v>0.96327430058958563</v>
      </c>
      <c r="U2385" s="1">
        <f t="shared" si="227"/>
        <v>-1.6250026198849809E-2</v>
      </c>
      <c r="V2385" s="10">
        <f t="shared" si="222"/>
        <v>0</v>
      </c>
      <c r="W2385" s="1"/>
      <c r="X2385" s="1"/>
      <c r="Y2385" s="10"/>
      <c r="Z2385" s="12"/>
      <c r="AA2385" s="8"/>
      <c r="AB2385" s="8"/>
      <c r="AC2385" s="8"/>
      <c r="AD2385" s="8"/>
      <c r="AE2385" s="8"/>
      <c r="AF2385" s="8"/>
      <c r="AG2385" s="8"/>
      <c r="AH2385" s="8"/>
      <c r="AI2385" s="8"/>
      <c r="AJ2385" s="8"/>
      <c r="AK2385" s="8"/>
      <c r="AL2385" s="8"/>
      <c r="AM2385" s="8"/>
      <c r="AN2385" s="8"/>
      <c r="AO2385" s="8"/>
      <c r="AP2385" s="8"/>
      <c r="AQ2385" s="8"/>
      <c r="AR2385" s="8"/>
      <c r="AS2385" s="8"/>
      <c r="AT2385" s="8"/>
      <c r="AU2385" s="8"/>
      <c r="AV2385" s="8"/>
      <c r="AW2385" s="8"/>
      <c r="AX2385" s="8"/>
      <c r="AY2385" s="8"/>
      <c r="AZ2385" s="8"/>
      <c r="BA2385" s="8"/>
      <c r="BB2385" s="8"/>
      <c r="BC2385" s="8"/>
      <c r="BD2385" s="8"/>
      <c r="BE2385" s="8"/>
      <c r="BF2385" s="8"/>
      <c r="BG2385" s="8"/>
      <c r="BH2385" s="8"/>
      <c r="BI2385" s="8"/>
    </row>
    <row r="2386" spans="1:61" ht="15" thickBot="1">
      <c r="A2386" s="2">
        <v>0</v>
      </c>
      <c r="B2386" s="2">
        <v>0</v>
      </c>
      <c r="C2386" s="2">
        <v>56</v>
      </c>
      <c r="D2386" s="2">
        <v>2</v>
      </c>
      <c r="E2386" s="2">
        <v>0</v>
      </c>
      <c r="F2386" s="2">
        <v>0</v>
      </c>
      <c r="G2386" s="2">
        <v>0</v>
      </c>
      <c r="H2386" s="2">
        <v>0</v>
      </c>
      <c r="I2386" s="2">
        <v>0</v>
      </c>
      <c r="J2386" s="2">
        <v>0</v>
      </c>
      <c r="K2386" s="2">
        <v>280</v>
      </c>
      <c r="L2386" s="2">
        <v>101</v>
      </c>
      <c r="M2386" s="2">
        <v>71</v>
      </c>
      <c r="N2386" s="2">
        <v>28.22</v>
      </c>
      <c r="O2386" s="2">
        <v>79</v>
      </c>
      <c r="P2386" s="2">
        <v>67</v>
      </c>
      <c r="Q2386" s="1">
        <f t="shared" si="223"/>
        <v>-2.5435336358034117</v>
      </c>
      <c r="R2386" s="1">
        <f t="shared" si="224"/>
        <v>7.8588206463113292E-2</v>
      </c>
      <c r="S2386" s="1">
        <f t="shared" si="225"/>
        <v>7.2862104362162727E-2</v>
      </c>
      <c r="T2386" s="1">
        <f t="shared" si="226"/>
        <v>0.92713789563783733</v>
      </c>
      <c r="U2386" s="1">
        <f t="shared" si="227"/>
        <v>-3.2855667300193098E-2</v>
      </c>
      <c r="V2386" s="10">
        <f t="shared" si="222"/>
        <v>0</v>
      </c>
      <c r="W2386" s="1"/>
      <c r="X2386" s="1"/>
      <c r="Y2386" s="10"/>
      <c r="Z2386" s="12"/>
      <c r="AA2386" s="8"/>
      <c r="AB2386" s="8"/>
      <c r="AC2386" s="8"/>
      <c r="AD2386" s="8"/>
      <c r="AE2386" s="8"/>
      <c r="AF2386" s="8"/>
      <c r="AG2386" s="8"/>
      <c r="AH2386" s="8"/>
      <c r="AI2386" s="8"/>
      <c r="AJ2386" s="8"/>
      <c r="AK2386" s="8"/>
      <c r="AL2386" s="8"/>
      <c r="AM2386" s="8"/>
      <c r="AN2386" s="8"/>
      <c r="AO2386" s="8"/>
      <c r="AP2386" s="8"/>
      <c r="AQ2386" s="8"/>
      <c r="AR2386" s="8"/>
      <c r="AS2386" s="8"/>
      <c r="AT2386" s="8"/>
      <c r="AU2386" s="8"/>
      <c r="AV2386" s="8"/>
      <c r="AW2386" s="8"/>
      <c r="AX2386" s="8"/>
      <c r="AY2386" s="8"/>
      <c r="AZ2386" s="8"/>
      <c r="BA2386" s="8"/>
      <c r="BB2386" s="8"/>
      <c r="BC2386" s="8"/>
      <c r="BD2386" s="8"/>
      <c r="BE2386" s="8"/>
      <c r="BF2386" s="8"/>
      <c r="BG2386" s="8"/>
      <c r="BH2386" s="8"/>
      <c r="BI2386" s="8"/>
    </row>
    <row r="2387" spans="1:61" ht="15" thickBot="1">
      <c r="A2387" s="2">
        <v>1</v>
      </c>
      <c r="B2387" s="2">
        <v>0</v>
      </c>
      <c r="C2387" s="2">
        <v>52</v>
      </c>
      <c r="D2387" s="2">
        <v>2</v>
      </c>
      <c r="E2387" s="2">
        <v>0</v>
      </c>
      <c r="F2387" s="2">
        <v>0</v>
      </c>
      <c r="G2387" s="2">
        <v>0</v>
      </c>
      <c r="H2387" s="2">
        <v>0</v>
      </c>
      <c r="I2387" s="2">
        <v>1</v>
      </c>
      <c r="J2387" s="2">
        <v>0</v>
      </c>
      <c r="K2387" s="2">
        <v>260</v>
      </c>
      <c r="L2387" s="2">
        <v>171</v>
      </c>
      <c r="M2387" s="2">
        <v>118</v>
      </c>
      <c r="N2387" s="2">
        <v>28.33</v>
      </c>
      <c r="O2387" s="2">
        <v>69</v>
      </c>
      <c r="P2387" s="2">
        <v>80</v>
      </c>
      <c r="Q2387" s="1">
        <f t="shared" si="223"/>
        <v>-1.6002978851478868</v>
      </c>
      <c r="R2387" s="1">
        <f t="shared" si="224"/>
        <v>0.20183638497734577</v>
      </c>
      <c r="S2387" s="1">
        <f t="shared" si="225"/>
        <v>0.16793998542584507</v>
      </c>
      <c r="T2387" s="1">
        <f t="shared" si="226"/>
        <v>0.16793998542584507</v>
      </c>
      <c r="U2387" s="1">
        <f t="shared" si="227"/>
        <v>-0.77484588883910277</v>
      </c>
      <c r="V2387" s="10">
        <f t="shared" si="222"/>
        <v>1</v>
      </c>
      <c r="W2387" s="1"/>
      <c r="X2387" s="1"/>
      <c r="Y2387" s="10"/>
      <c r="Z2387" s="12"/>
      <c r="AA2387" s="8"/>
      <c r="AB2387" s="8"/>
      <c r="AC2387" s="8"/>
      <c r="AD2387" s="8"/>
      <c r="AE2387" s="8"/>
      <c r="AF2387" s="8"/>
      <c r="AG2387" s="8"/>
      <c r="AH2387" s="8"/>
      <c r="AI2387" s="8"/>
      <c r="AJ2387" s="8"/>
      <c r="AK2387" s="8"/>
      <c r="AL2387" s="8"/>
      <c r="AM2387" s="8"/>
      <c r="AN2387" s="8"/>
      <c r="AO2387" s="8"/>
      <c r="AP2387" s="8"/>
      <c r="AQ2387" s="8"/>
      <c r="AR2387" s="8"/>
      <c r="AS2387" s="8"/>
      <c r="AT2387" s="8"/>
      <c r="AU2387" s="8"/>
      <c r="AV2387" s="8"/>
      <c r="AW2387" s="8"/>
      <c r="AX2387" s="8"/>
      <c r="AY2387" s="8"/>
      <c r="AZ2387" s="8"/>
      <c r="BA2387" s="8"/>
      <c r="BB2387" s="8"/>
      <c r="BC2387" s="8"/>
      <c r="BD2387" s="8"/>
      <c r="BE2387" s="8"/>
      <c r="BF2387" s="8"/>
      <c r="BG2387" s="8"/>
      <c r="BH2387" s="8"/>
      <c r="BI2387" s="8"/>
    </row>
    <row r="2388" spans="1:61" ht="15" thickBot="1">
      <c r="A2388" s="2">
        <v>0</v>
      </c>
      <c r="B2388" s="2">
        <v>1</v>
      </c>
      <c r="C2388" s="2">
        <v>54</v>
      </c>
      <c r="D2388" s="2">
        <v>1</v>
      </c>
      <c r="E2388" s="2">
        <v>0</v>
      </c>
      <c r="F2388" s="2">
        <v>0</v>
      </c>
      <c r="G2388" s="2">
        <v>0</v>
      </c>
      <c r="H2388" s="2">
        <v>0</v>
      </c>
      <c r="I2388" s="2">
        <v>0</v>
      </c>
      <c r="J2388" s="2">
        <v>0</v>
      </c>
      <c r="K2388" s="2">
        <v>235</v>
      </c>
      <c r="L2388" s="2">
        <v>132</v>
      </c>
      <c r="M2388" s="2">
        <v>87</v>
      </c>
      <c r="N2388" s="2">
        <v>26.13</v>
      </c>
      <c r="O2388" s="2">
        <v>65</v>
      </c>
      <c r="P2388" s="2">
        <v>75</v>
      </c>
      <c r="Q2388" s="1">
        <f t="shared" si="223"/>
        <v>-1.6724083367995695</v>
      </c>
      <c r="R2388" s="1">
        <f t="shared" si="224"/>
        <v>0.18779424878976314</v>
      </c>
      <c r="S2388" s="1">
        <f t="shared" si="225"/>
        <v>0.15810334911210897</v>
      </c>
      <c r="T2388" s="1">
        <f t="shared" si="226"/>
        <v>0.84189665088789101</v>
      </c>
      <c r="U2388" s="1">
        <f t="shared" si="227"/>
        <v>-7.4741218124942041E-2</v>
      </c>
      <c r="V2388" s="10">
        <f t="shared" si="222"/>
        <v>1</v>
      </c>
      <c r="W2388" s="1"/>
      <c r="X2388" s="1"/>
      <c r="Y2388" s="10"/>
      <c r="Z2388" s="12"/>
      <c r="AA2388" s="8"/>
      <c r="AB2388" s="8"/>
      <c r="AC2388" s="8"/>
      <c r="AD2388" s="8"/>
      <c r="AE2388" s="8"/>
      <c r="AF2388" s="8"/>
      <c r="AG2388" s="8"/>
      <c r="AH2388" s="8"/>
      <c r="AI2388" s="8"/>
      <c r="AJ2388" s="8"/>
      <c r="AK2388" s="8"/>
      <c r="AL2388" s="8"/>
      <c r="AM2388" s="8"/>
      <c r="AN2388" s="8"/>
      <c r="AO2388" s="8"/>
      <c r="AP2388" s="8"/>
      <c r="AQ2388" s="8"/>
      <c r="AR2388" s="8"/>
      <c r="AS2388" s="8"/>
      <c r="AT2388" s="8"/>
      <c r="AU2388" s="8"/>
      <c r="AV2388" s="8"/>
      <c r="AW2388" s="8"/>
      <c r="AX2388" s="8"/>
      <c r="AY2388" s="8"/>
      <c r="AZ2388" s="8"/>
      <c r="BA2388" s="8"/>
      <c r="BB2388" s="8"/>
      <c r="BC2388" s="8"/>
      <c r="BD2388" s="8"/>
      <c r="BE2388" s="8"/>
      <c r="BF2388" s="8"/>
      <c r="BG2388" s="8"/>
      <c r="BH2388" s="8"/>
      <c r="BI2388" s="8"/>
    </row>
    <row r="2389" spans="1:61" ht="15" thickBot="1">
      <c r="A2389" s="2">
        <v>0</v>
      </c>
      <c r="B2389" s="2">
        <v>0</v>
      </c>
      <c r="C2389" s="2">
        <v>42</v>
      </c>
      <c r="D2389" s="2">
        <v>4</v>
      </c>
      <c r="E2389" s="2">
        <v>0</v>
      </c>
      <c r="F2389" s="2">
        <v>0</v>
      </c>
      <c r="G2389" s="2">
        <v>0</v>
      </c>
      <c r="H2389" s="2">
        <v>0</v>
      </c>
      <c r="I2389" s="2">
        <v>0</v>
      </c>
      <c r="J2389" s="2">
        <v>0</v>
      </c>
      <c r="K2389" s="2">
        <v>278</v>
      </c>
      <c r="L2389" s="2">
        <v>118.5</v>
      </c>
      <c r="M2389" s="2">
        <v>72</v>
      </c>
      <c r="N2389" s="2">
        <v>21.99</v>
      </c>
      <c r="O2389" s="2">
        <v>72</v>
      </c>
      <c r="P2389" s="2">
        <v>78</v>
      </c>
      <c r="Q2389" s="1">
        <f t="shared" si="223"/>
        <v>-3.2061407351213509</v>
      </c>
      <c r="R2389" s="1">
        <f t="shared" si="224"/>
        <v>4.0512661053433915E-2</v>
      </c>
      <c r="S2389" s="1">
        <f t="shared" si="225"/>
        <v>3.8935288891552906E-2</v>
      </c>
      <c r="T2389" s="1">
        <f t="shared" si="226"/>
        <v>0.96106471110844705</v>
      </c>
      <c r="U2389" s="1">
        <f t="shared" si="227"/>
        <v>-1.7247369114860953E-2</v>
      </c>
      <c r="V2389" s="10">
        <f t="shared" si="222"/>
        <v>0</v>
      </c>
      <c r="W2389" s="1"/>
      <c r="X2389" s="1"/>
      <c r="Y2389" s="10"/>
      <c r="Z2389" s="12"/>
      <c r="AA2389" s="8"/>
      <c r="AB2389" s="8"/>
      <c r="AC2389" s="8"/>
      <c r="AD2389" s="8"/>
      <c r="AE2389" s="8"/>
      <c r="AF2389" s="8"/>
      <c r="AG2389" s="8"/>
      <c r="AH2389" s="8"/>
      <c r="AI2389" s="8"/>
      <c r="AJ2389" s="8"/>
      <c r="AK2389" s="8"/>
      <c r="AL2389" s="8"/>
      <c r="AM2389" s="8"/>
      <c r="AN2389" s="8"/>
      <c r="AO2389" s="8"/>
      <c r="AP2389" s="8"/>
      <c r="AQ2389" s="8"/>
      <c r="AR2389" s="8"/>
      <c r="AS2389" s="8"/>
      <c r="AT2389" s="8"/>
      <c r="AU2389" s="8"/>
      <c r="AV2389" s="8"/>
      <c r="AW2389" s="8"/>
      <c r="AX2389" s="8"/>
      <c r="AY2389" s="8"/>
      <c r="AZ2389" s="8"/>
      <c r="BA2389" s="8"/>
      <c r="BB2389" s="8"/>
      <c r="BC2389" s="8"/>
      <c r="BD2389" s="8"/>
      <c r="BE2389" s="8"/>
      <c r="BF2389" s="8"/>
      <c r="BG2389" s="8"/>
      <c r="BH2389" s="8"/>
      <c r="BI2389" s="8"/>
    </row>
    <row r="2390" spans="1:61" ht="15" thickBot="1">
      <c r="A2390" s="2">
        <v>0</v>
      </c>
      <c r="B2390" s="2">
        <v>1</v>
      </c>
      <c r="C2390" s="2">
        <v>42</v>
      </c>
      <c r="D2390" s="2">
        <v>2</v>
      </c>
      <c r="E2390" s="2">
        <v>1</v>
      </c>
      <c r="F2390" s="2">
        <v>20</v>
      </c>
      <c r="G2390" s="2">
        <v>0</v>
      </c>
      <c r="H2390" s="2">
        <v>0</v>
      </c>
      <c r="I2390" s="2">
        <v>0</v>
      </c>
      <c r="J2390" s="2">
        <v>0</v>
      </c>
      <c r="K2390" s="2">
        <v>238</v>
      </c>
      <c r="L2390" s="2">
        <v>133</v>
      </c>
      <c r="M2390" s="2">
        <v>88</v>
      </c>
      <c r="N2390" s="2">
        <v>28.84</v>
      </c>
      <c r="O2390" s="2">
        <v>80</v>
      </c>
      <c r="P2390" s="2">
        <v>58</v>
      </c>
      <c r="Q2390" s="1">
        <f t="shared" si="223"/>
        <v>-2.1851169451264418</v>
      </c>
      <c r="R2390" s="1">
        <f t="shared" si="224"/>
        <v>0.11246458070060739</v>
      </c>
      <c r="S2390" s="1">
        <f t="shared" si="225"/>
        <v>0.10109497655177437</v>
      </c>
      <c r="T2390" s="1">
        <f t="shared" si="226"/>
        <v>0.89890502344822565</v>
      </c>
      <c r="U2390" s="1">
        <f t="shared" si="227"/>
        <v>-4.6286192550808729E-2</v>
      </c>
      <c r="V2390" s="10">
        <f t="shared" si="222"/>
        <v>1</v>
      </c>
      <c r="W2390" s="1"/>
      <c r="X2390" s="1"/>
      <c r="Y2390" s="10"/>
      <c r="Z2390" s="12"/>
      <c r="AA2390" s="8"/>
      <c r="AB2390" s="8"/>
      <c r="AC2390" s="8"/>
      <c r="AD2390" s="8"/>
      <c r="AE2390" s="8"/>
      <c r="AF2390" s="8"/>
      <c r="AG2390" s="8"/>
      <c r="AH2390" s="8"/>
      <c r="AI2390" s="8"/>
      <c r="AJ2390" s="8"/>
      <c r="AK2390" s="8"/>
      <c r="AL2390" s="8"/>
      <c r="AM2390" s="8"/>
      <c r="AN2390" s="8"/>
      <c r="AO2390" s="8"/>
      <c r="AP2390" s="8"/>
      <c r="AQ2390" s="8"/>
      <c r="AR2390" s="8"/>
      <c r="AS2390" s="8"/>
      <c r="AT2390" s="8"/>
      <c r="AU2390" s="8"/>
      <c r="AV2390" s="8"/>
      <c r="AW2390" s="8"/>
      <c r="AX2390" s="8"/>
      <c r="AY2390" s="8"/>
      <c r="AZ2390" s="8"/>
      <c r="BA2390" s="8"/>
      <c r="BB2390" s="8"/>
      <c r="BC2390" s="8"/>
      <c r="BD2390" s="8"/>
      <c r="BE2390" s="8"/>
      <c r="BF2390" s="8"/>
      <c r="BG2390" s="8"/>
      <c r="BH2390" s="8"/>
      <c r="BI2390" s="8"/>
    </row>
    <row r="2391" spans="1:61" ht="15" thickBot="1">
      <c r="A2391" s="2">
        <v>0</v>
      </c>
      <c r="B2391" s="2">
        <v>1</v>
      </c>
      <c r="C2391" s="2">
        <v>43</v>
      </c>
      <c r="D2391" s="2">
        <v>1</v>
      </c>
      <c r="E2391" s="2">
        <v>0</v>
      </c>
      <c r="F2391" s="2">
        <v>0</v>
      </c>
      <c r="G2391" s="2">
        <v>1</v>
      </c>
      <c r="H2391" s="2">
        <v>0</v>
      </c>
      <c r="I2391" s="2">
        <v>1</v>
      </c>
      <c r="J2391" s="2">
        <v>0</v>
      </c>
      <c r="K2391" s="2">
        <v>210</v>
      </c>
      <c r="L2391" s="2">
        <v>181</v>
      </c>
      <c r="M2391" s="2">
        <v>97.5</v>
      </c>
      <c r="N2391" s="2">
        <v>21.83</v>
      </c>
      <c r="O2391" s="2">
        <v>75</v>
      </c>
      <c r="P2391" s="2">
        <v>55</v>
      </c>
      <c r="Q2391" s="1">
        <f t="shared" si="223"/>
        <v>-1.5224808963070737</v>
      </c>
      <c r="R2391" s="1">
        <f t="shared" si="224"/>
        <v>0.21816995795234656</v>
      </c>
      <c r="S2391" s="1">
        <f t="shared" si="225"/>
        <v>0.17909648528771313</v>
      </c>
      <c r="T2391" s="1">
        <f t="shared" si="226"/>
        <v>0.82090351471228684</v>
      </c>
      <c r="U2391" s="1">
        <f t="shared" si="227"/>
        <v>-8.5707884890898367E-2</v>
      </c>
      <c r="V2391" s="10">
        <f t="shared" si="222"/>
        <v>1</v>
      </c>
      <c r="W2391" s="1"/>
      <c r="X2391" s="1"/>
      <c r="Y2391" s="10"/>
      <c r="Z2391" s="12"/>
      <c r="AA2391" s="8"/>
      <c r="AB2391" s="8"/>
      <c r="AC2391" s="8"/>
      <c r="AD2391" s="8"/>
      <c r="AE2391" s="8"/>
      <c r="AF2391" s="8"/>
      <c r="AG2391" s="8"/>
      <c r="AH2391" s="8"/>
      <c r="AI2391" s="8"/>
      <c r="AJ2391" s="8"/>
      <c r="AK2391" s="8"/>
      <c r="AL2391" s="8"/>
      <c r="AM2391" s="8"/>
      <c r="AN2391" s="8"/>
      <c r="AO2391" s="8"/>
      <c r="AP2391" s="8"/>
      <c r="AQ2391" s="8"/>
      <c r="AR2391" s="8"/>
      <c r="AS2391" s="8"/>
      <c r="AT2391" s="8"/>
      <c r="AU2391" s="8"/>
      <c r="AV2391" s="8"/>
      <c r="AW2391" s="8"/>
      <c r="AX2391" s="8"/>
      <c r="AY2391" s="8"/>
      <c r="AZ2391" s="8"/>
      <c r="BA2391" s="8"/>
      <c r="BB2391" s="8"/>
      <c r="BC2391" s="8"/>
      <c r="BD2391" s="8"/>
      <c r="BE2391" s="8"/>
      <c r="BF2391" s="8"/>
      <c r="BG2391" s="8"/>
      <c r="BH2391" s="8"/>
      <c r="BI2391" s="8"/>
    </row>
    <row r="2392" spans="1:61" ht="15" thickBot="1">
      <c r="A2392" s="2">
        <v>0</v>
      </c>
      <c r="B2392" s="2">
        <v>0</v>
      </c>
      <c r="C2392" s="2">
        <v>49</v>
      </c>
      <c r="D2392" s="2">
        <v>2</v>
      </c>
      <c r="E2392" s="2">
        <v>0</v>
      </c>
      <c r="F2392" s="2">
        <v>0</v>
      </c>
      <c r="G2392" s="2">
        <v>0</v>
      </c>
      <c r="H2392" s="2">
        <v>0</v>
      </c>
      <c r="I2392" s="2">
        <v>1</v>
      </c>
      <c r="J2392" s="2">
        <v>0</v>
      </c>
      <c r="K2392" s="2">
        <v>239</v>
      </c>
      <c r="L2392" s="2">
        <v>143</v>
      </c>
      <c r="M2392" s="2">
        <v>93</v>
      </c>
      <c r="N2392" s="2">
        <v>28.38</v>
      </c>
      <c r="O2392" s="2">
        <v>75</v>
      </c>
      <c r="P2392" s="2">
        <v>87</v>
      </c>
      <c r="Q2392" s="1">
        <f t="shared" si="223"/>
        <v>-2.1333815532864087</v>
      </c>
      <c r="R2392" s="1">
        <f t="shared" si="224"/>
        <v>0.11843611789206261</v>
      </c>
      <c r="S2392" s="1">
        <f t="shared" si="225"/>
        <v>0.10589439664670466</v>
      </c>
      <c r="T2392" s="1">
        <f t="shared" si="226"/>
        <v>0.89410560335329536</v>
      </c>
      <c r="U2392" s="1">
        <f t="shared" si="227"/>
        <v>-4.8611183390827935E-2</v>
      </c>
      <c r="V2392" s="10">
        <f t="shared" si="222"/>
        <v>1</v>
      </c>
      <c r="W2392" s="1"/>
      <c r="X2392" s="1"/>
      <c r="Y2392" s="10"/>
      <c r="Z2392" s="12"/>
      <c r="AA2392" s="8"/>
      <c r="AB2392" s="8"/>
      <c r="AC2392" s="8"/>
      <c r="AD2392" s="8"/>
      <c r="AE2392" s="8"/>
      <c r="AF2392" s="8"/>
      <c r="AG2392" s="8"/>
      <c r="AH2392" s="8"/>
      <c r="AI2392" s="8"/>
      <c r="AJ2392" s="8"/>
      <c r="AK2392" s="8"/>
      <c r="AL2392" s="8"/>
      <c r="AM2392" s="8"/>
      <c r="AN2392" s="8"/>
      <c r="AO2392" s="8"/>
      <c r="AP2392" s="8"/>
      <c r="AQ2392" s="8"/>
      <c r="AR2392" s="8"/>
      <c r="AS2392" s="8"/>
      <c r="AT2392" s="8"/>
      <c r="AU2392" s="8"/>
      <c r="AV2392" s="8"/>
      <c r="AW2392" s="8"/>
      <c r="AX2392" s="8"/>
      <c r="AY2392" s="8"/>
      <c r="AZ2392" s="8"/>
      <c r="BA2392" s="8"/>
      <c r="BB2392" s="8"/>
      <c r="BC2392" s="8"/>
      <c r="BD2392" s="8"/>
      <c r="BE2392" s="8"/>
      <c r="BF2392" s="8"/>
      <c r="BG2392" s="8"/>
      <c r="BH2392" s="8"/>
      <c r="BI2392" s="8"/>
    </row>
    <row r="2393" spans="1:61" ht="15" thickBot="1">
      <c r="A2393" s="2">
        <v>0</v>
      </c>
      <c r="B2393" s="2">
        <v>1</v>
      </c>
      <c r="C2393" s="2">
        <v>47</v>
      </c>
      <c r="D2393" s="2">
        <v>2</v>
      </c>
      <c r="E2393" s="2">
        <v>1</v>
      </c>
      <c r="F2393" s="2">
        <v>20</v>
      </c>
      <c r="G2393" s="2">
        <v>0</v>
      </c>
      <c r="H2393" s="2">
        <v>0</v>
      </c>
      <c r="I2393" s="2">
        <v>0</v>
      </c>
      <c r="J2393" s="2">
        <v>0</v>
      </c>
      <c r="K2393" s="2">
        <v>344</v>
      </c>
      <c r="L2393" s="2">
        <v>102.5</v>
      </c>
      <c r="M2393" s="2">
        <v>71</v>
      </c>
      <c r="N2393" s="2">
        <v>27.73</v>
      </c>
      <c r="O2393" s="2">
        <v>65</v>
      </c>
      <c r="P2393" s="2">
        <v>80</v>
      </c>
      <c r="Q2393" s="1">
        <f t="shared" si="223"/>
        <v>-1.8233613460522866</v>
      </c>
      <c r="R2393" s="1">
        <f t="shared" si="224"/>
        <v>0.16148204062679003</v>
      </c>
      <c r="S2393" s="1">
        <f t="shared" si="225"/>
        <v>0.13903102672138329</v>
      </c>
      <c r="T2393" s="1">
        <f t="shared" si="226"/>
        <v>0.86096897327861677</v>
      </c>
      <c r="U2393" s="1">
        <f t="shared" si="227"/>
        <v>-6.5012498925764203E-2</v>
      </c>
      <c r="V2393" s="10">
        <f t="shared" si="222"/>
        <v>1</v>
      </c>
      <c r="W2393" s="1"/>
      <c r="X2393" s="1"/>
      <c r="Y2393" s="10"/>
      <c r="Z2393" s="12"/>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c r="BB2393" s="8"/>
      <c r="BC2393" s="8"/>
      <c r="BD2393" s="8"/>
      <c r="BE2393" s="8"/>
      <c r="BF2393" s="8"/>
      <c r="BG2393" s="8"/>
      <c r="BH2393" s="8"/>
      <c r="BI2393" s="8"/>
    </row>
    <row r="2394" spans="1:61" ht="15" thickBot="1">
      <c r="A2394" s="2">
        <v>0</v>
      </c>
      <c r="B2394" s="2">
        <v>1</v>
      </c>
      <c r="C2394" s="2">
        <v>53</v>
      </c>
      <c r="D2394" s="2">
        <v>3</v>
      </c>
      <c r="E2394" s="2">
        <v>1</v>
      </c>
      <c r="F2394" s="2">
        <v>43</v>
      </c>
      <c r="G2394" s="2">
        <v>0</v>
      </c>
      <c r="H2394" s="2">
        <v>0</v>
      </c>
      <c r="I2394" s="2">
        <v>1</v>
      </c>
      <c r="J2394" s="2">
        <v>0</v>
      </c>
      <c r="K2394" s="2">
        <v>193</v>
      </c>
      <c r="L2394" s="2">
        <v>142.5</v>
      </c>
      <c r="M2394" s="2">
        <v>100</v>
      </c>
      <c r="N2394" s="2">
        <v>24.15</v>
      </c>
      <c r="O2394" s="2">
        <v>82</v>
      </c>
      <c r="P2394" s="2">
        <v>69</v>
      </c>
      <c r="Q2394" s="1">
        <f t="shared" si="223"/>
        <v>-0.85034001083799282</v>
      </c>
      <c r="R2394" s="1">
        <f t="shared" si="224"/>
        <v>0.42726963094290232</v>
      </c>
      <c r="S2394" s="1">
        <f t="shared" si="225"/>
        <v>0.2993615373576145</v>
      </c>
      <c r="T2394" s="1">
        <f t="shared" si="226"/>
        <v>0.7006384626423855</v>
      </c>
      <c r="U2394" s="1">
        <f t="shared" si="227"/>
        <v>-0.15450602509020786</v>
      </c>
      <c r="V2394" s="10">
        <f t="shared" si="222"/>
        <v>1</v>
      </c>
      <c r="W2394" s="1"/>
      <c r="X2394" s="1"/>
      <c r="Y2394" s="10"/>
      <c r="Z2394" s="12"/>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c r="BA2394" s="8"/>
      <c r="BB2394" s="8"/>
      <c r="BC2394" s="8"/>
      <c r="BD2394" s="8"/>
      <c r="BE2394" s="8"/>
      <c r="BF2394" s="8"/>
      <c r="BG2394" s="8"/>
      <c r="BH2394" s="8"/>
      <c r="BI2394" s="8"/>
    </row>
    <row r="2395" spans="1:61" ht="15" thickBot="1">
      <c r="A2395" s="2">
        <v>0</v>
      </c>
      <c r="B2395" s="2">
        <v>0</v>
      </c>
      <c r="C2395" s="2">
        <v>62</v>
      </c>
      <c r="D2395" s="2">
        <v>4</v>
      </c>
      <c r="E2395" s="2">
        <v>0</v>
      </c>
      <c r="F2395" s="2">
        <v>0</v>
      </c>
      <c r="G2395" s="2">
        <v>0</v>
      </c>
      <c r="H2395" s="2">
        <v>0</v>
      </c>
      <c r="I2395" s="2">
        <v>0</v>
      </c>
      <c r="J2395" s="2">
        <v>0</v>
      </c>
      <c r="K2395" s="2">
        <v>281</v>
      </c>
      <c r="L2395" s="2">
        <v>126</v>
      </c>
      <c r="M2395" s="2">
        <v>85.5</v>
      </c>
      <c r="N2395" s="2">
        <v>23.29</v>
      </c>
      <c r="O2395" s="2">
        <v>65</v>
      </c>
      <c r="P2395" s="2">
        <v>63</v>
      </c>
      <c r="Q2395" s="1">
        <f t="shared" si="223"/>
        <v>-1.9469677731025969</v>
      </c>
      <c r="R2395" s="1">
        <f t="shared" si="224"/>
        <v>0.14270613357713005</v>
      </c>
      <c r="S2395" s="1">
        <f t="shared" si="225"/>
        <v>0.12488436824120513</v>
      </c>
      <c r="T2395" s="1">
        <f t="shared" si="226"/>
        <v>0.87511563175879492</v>
      </c>
      <c r="U2395" s="1">
        <f t="shared" si="227"/>
        <v>-5.7934558501246479E-2</v>
      </c>
      <c r="V2395" s="10">
        <f t="shared" si="222"/>
        <v>1</v>
      </c>
      <c r="W2395" s="1"/>
      <c r="X2395" s="1"/>
      <c r="Y2395" s="10"/>
      <c r="Z2395" s="12"/>
      <c r="AA2395" s="8"/>
      <c r="AB2395" s="8"/>
      <c r="AC2395" s="8"/>
      <c r="AD2395" s="8"/>
      <c r="AE2395" s="8"/>
      <c r="AF2395" s="8"/>
      <c r="AG2395" s="8"/>
      <c r="AH2395" s="8"/>
      <c r="AI2395" s="8"/>
      <c r="AJ2395" s="8"/>
      <c r="AK2395" s="8"/>
      <c r="AL2395" s="8"/>
      <c r="AM2395" s="8"/>
      <c r="AN2395" s="8"/>
      <c r="AO2395" s="8"/>
      <c r="AP2395" s="8"/>
      <c r="AQ2395" s="8"/>
      <c r="AR2395" s="8"/>
      <c r="AS2395" s="8"/>
      <c r="AT2395" s="8"/>
      <c r="AU2395" s="8"/>
      <c r="AV2395" s="8"/>
      <c r="AW2395" s="8"/>
      <c r="AX2395" s="8"/>
      <c r="AY2395" s="8"/>
      <c r="AZ2395" s="8"/>
      <c r="BA2395" s="8"/>
      <c r="BB2395" s="8"/>
      <c r="BC2395" s="8"/>
      <c r="BD2395" s="8"/>
      <c r="BE2395" s="8"/>
      <c r="BF2395" s="8"/>
      <c r="BG2395" s="8"/>
      <c r="BH2395" s="8"/>
      <c r="BI2395" s="8"/>
    </row>
    <row r="2396" spans="1:61" ht="15" thickBot="1">
      <c r="A2396" s="2">
        <v>0</v>
      </c>
      <c r="B2396" s="2">
        <v>0</v>
      </c>
      <c r="C2396" s="2">
        <v>41</v>
      </c>
      <c r="D2396" s="2">
        <v>2</v>
      </c>
      <c r="E2396" s="2">
        <v>1</v>
      </c>
      <c r="F2396" s="2">
        <v>1</v>
      </c>
      <c r="G2396" s="2">
        <v>0</v>
      </c>
      <c r="H2396" s="2">
        <v>0</v>
      </c>
      <c r="I2396" s="2">
        <v>0</v>
      </c>
      <c r="J2396" s="2">
        <v>0</v>
      </c>
      <c r="K2396" s="2">
        <v>189</v>
      </c>
      <c r="L2396" s="2">
        <v>113.5</v>
      </c>
      <c r="M2396" s="2">
        <v>61</v>
      </c>
      <c r="N2396" s="2">
        <v>23.08</v>
      </c>
      <c r="O2396" s="2">
        <v>55</v>
      </c>
      <c r="P2396" s="2">
        <v>73</v>
      </c>
      <c r="Q2396" s="1">
        <f t="shared" si="223"/>
        <v>-3.2959303917260474</v>
      </c>
      <c r="R2396" s="1">
        <f t="shared" si="224"/>
        <v>3.7033573283395391E-2</v>
      </c>
      <c r="S2396" s="1">
        <f t="shared" si="225"/>
        <v>3.5711064942807826E-2</v>
      </c>
      <c r="T2396" s="1">
        <f t="shared" si="226"/>
        <v>0.96428893505719215</v>
      </c>
      <c r="U2396" s="1">
        <f t="shared" si="227"/>
        <v>-1.5792816616326668E-2</v>
      </c>
      <c r="V2396" s="10">
        <f t="shared" si="222"/>
        <v>0</v>
      </c>
      <c r="W2396" s="1"/>
      <c r="X2396" s="1"/>
      <c r="Y2396" s="10"/>
      <c r="Z2396" s="12"/>
      <c r="AA2396" s="8"/>
      <c r="AB2396" s="8"/>
      <c r="AC2396" s="8"/>
      <c r="AD2396" s="8"/>
      <c r="AE2396" s="8"/>
      <c r="AF2396" s="8"/>
      <c r="AG2396" s="8"/>
      <c r="AH2396" s="8"/>
      <c r="AI2396" s="8"/>
      <c r="AJ2396" s="8"/>
      <c r="AK2396" s="8"/>
      <c r="AL2396" s="8"/>
      <c r="AM2396" s="8"/>
      <c r="AN2396" s="8"/>
      <c r="AO2396" s="8"/>
      <c r="AP2396" s="8"/>
      <c r="AQ2396" s="8"/>
      <c r="AR2396" s="8"/>
      <c r="AS2396" s="8"/>
      <c r="AT2396" s="8"/>
      <c r="AU2396" s="8"/>
      <c r="AV2396" s="8"/>
      <c r="AW2396" s="8"/>
      <c r="AX2396" s="8"/>
      <c r="AY2396" s="8"/>
      <c r="AZ2396" s="8"/>
      <c r="BA2396" s="8"/>
      <c r="BB2396" s="8"/>
      <c r="BC2396" s="8"/>
      <c r="BD2396" s="8"/>
      <c r="BE2396" s="8"/>
      <c r="BF2396" s="8"/>
      <c r="BG2396" s="8"/>
      <c r="BH2396" s="8"/>
      <c r="BI2396" s="8"/>
    </row>
    <row r="2397" spans="1:61" ht="15" thickBot="1">
      <c r="A2397" s="2">
        <v>0</v>
      </c>
      <c r="B2397" s="2">
        <v>0</v>
      </c>
      <c r="C2397" s="2">
        <v>38</v>
      </c>
      <c r="D2397" s="2">
        <v>2</v>
      </c>
      <c r="E2397" s="2">
        <v>1</v>
      </c>
      <c r="F2397" s="2">
        <v>5</v>
      </c>
      <c r="G2397" s="2">
        <v>0</v>
      </c>
      <c r="H2397" s="2">
        <v>0</v>
      </c>
      <c r="I2397" s="2">
        <v>0</v>
      </c>
      <c r="J2397" s="2">
        <v>0</v>
      </c>
      <c r="K2397" s="2">
        <v>179</v>
      </c>
      <c r="L2397" s="2">
        <v>116.5</v>
      </c>
      <c r="M2397" s="2">
        <v>72.5</v>
      </c>
      <c r="N2397" s="2">
        <v>21.49</v>
      </c>
      <c r="O2397" s="2">
        <v>70</v>
      </c>
      <c r="P2397" s="2">
        <v>76</v>
      </c>
      <c r="Q2397" s="1">
        <f t="shared" si="223"/>
        <v>-3.4777533783320793</v>
      </c>
      <c r="R2397" s="1">
        <f t="shared" si="224"/>
        <v>3.0876701435425636E-2</v>
      </c>
      <c r="S2397" s="1">
        <f t="shared" si="225"/>
        <v>2.9951885994156168E-2</v>
      </c>
      <c r="T2397" s="1">
        <f t="shared" si="226"/>
        <v>0.97004811400584379</v>
      </c>
      <c r="U2397" s="1">
        <f t="shared" si="227"/>
        <v>-1.3206724363627626E-2</v>
      </c>
      <c r="V2397" s="10">
        <f t="shared" si="222"/>
        <v>0</v>
      </c>
      <c r="W2397" s="1"/>
      <c r="X2397" s="1"/>
      <c r="Y2397" s="10"/>
      <c r="Z2397" s="12"/>
      <c r="AA2397" s="8"/>
      <c r="AB2397" s="8"/>
      <c r="AC2397" s="8"/>
      <c r="AD2397" s="8"/>
      <c r="AE2397" s="8"/>
      <c r="AF2397" s="8"/>
      <c r="AG2397" s="8"/>
      <c r="AH2397" s="8"/>
      <c r="AI2397" s="8"/>
      <c r="AJ2397" s="8"/>
      <c r="AK2397" s="8"/>
      <c r="AL2397" s="8"/>
      <c r="AM2397" s="8"/>
      <c r="AN2397" s="8"/>
      <c r="AO2397" s="8"/>
      <c r="AP2397" s="8"/>
      <c r="AQ2397" s="8"/>
      <c r="AR2397" s="8"/>
      <c r="AS2397" s="8"/>
      <c r="AT2397" s="8"/>
      <c r="AU2397" s="8"/>
      <c r="AV2397" s="8"/>
      <c r="AW2397" s="8"/>
      <c r="AX2397" s="8"/>
      <c r="AY2397" s="8"/>
      <c r="AZ2397" s="8"/>
      <c r="BA2397" s="8"/>
      <c r="BB2397" s="8"/>
      <c r="BC2397" s="8"/>
      <c r="BD2397" s="8"/>
      <c r="BE2397" s="8"/>
      <c r="BF2397" s="8"/>
      <c r="BG2397" s="8"/>
      <c r="BH2397" s="8"/>
      <c r="BI2397" s="8"/>
    </row>
    <row r="2398" spans="1:61" ht="15" thickBot="1">
      <c r="A2398" s="2">
        <v>0</v>
      </c>
      <c r="B2398" s="2">
        <v>0</v>
      </c>
      <c r="C2398" s="2">
        <v>50</v>
      </c>
      <c r="D2398" s="2">
        <v>4</v>
      </c>
      <c r="E2398" s="2">
        <v>1</v>
      </c>
      <c r="F2398" s="2">
        <v>30</v>
      </c>
      <c r="G2398" s="2">
        <v>0</v>
      </c>
      <c r="H2398" s="2">
        <v>0</v>
      </c>
      <c r="I2398" s="2">
        <v>0</v>
      </c>
      <c r="J2398" s="2">
        <v>0</v>
      </c>
      <c r="K2398" s="2">
        <v>243</v>
      </c>
      <c r="L2398" s="2">
        <v>128</v>
      </c>
      <c r="M2398" s="2">
        <v>76</v>
      </c>
      <c r="N2398" s="2">
        <v>25.65</v>
      </c>
      <c r="O2398" s="2">
        <v>69</v>
      </c>
      <c r="P2398" s="2">
        <v>80</v>
      </c>
      <c r="Q2398" s="1">
        <f t="shared" si="223"/>
        <v>-1.9940098689396724</v>
      </c>
      <c r="R2398" s="1">
        <f t="shared" si="224"/>
        <v>0.13614839220361838</v>
      </c>
      <c r="S2398" s="1">
        <f t="shared" si="225"/>
        <v>0.11983328334386985</v>
      </c>
      <c r="T2398" s="1">
        <f t="shared" si="226"/>
        <v>0.88016671665613011</v>
      </c>
      <c r="U2398" s="1">
        <f t="shared" si="227"/>
        <v>-5.5435058229198239E-2</v>
      </c>
      <c r="V2398" s="10">
        <f t="shared" si="222"/>
        <v>1</v>
      </c>
      <c r="W2398" s="1"/>
      <c r="X2398" s="1"/>
      <c r="Y2398" s="10"/>
      <c r="Z2398" s="12"/>
      <c r="AA2398" s="8"/>
      <c r="AB2398" s="8"/>
      <c r="AC2398" s="8"/>
      <c r="AD2398" s="8"/>
      <c r="AE2398" s="8"/>
      <c r="AF2398" s="8"/>
      <c r="AG2398" s="8"/>
      <c r="AH2398" s="8"/>
      <c r="AI2398" s="8"/>
      <c r="AJ2398" s="8"/>
      <c r="AK2398" s="8"/>
      <c r="AL2398" s="8"/>
      <c r="AM2398" s="8"/>
      <c r="AN2398" s="8"/>
      <c r="AO2398" s="8"/>
      <c r="AP2398" s="8"/>
      <c r="AQ2398" s="8"/>
      <c r="AR2398" s="8"/>
      <c r="AS2398" s="8"/>
      <c r="AT2398" s="8"/>
      <c r="AU2398" s="8"/>
      <c r="AV2398" s="8"/>
      <c r="AW2398" s="8"/>
      <c r="AX2398" s="8"/>
      <c r="AY2398" s="8"/>
      <c r="AZ2398" s="8"/>
      <c r="BA2398" s="8"/>
      <c r="BB2398" s="8"/>
      <c r="BC2398" s="8"/>
      <c r="BD2398" s="8"/>
      <c r="BE2398" s="8"/>
      <c r="BF2398" s="8"/>
      <c r="BG2398" s="8"/>
      <c r="BH2398" s="8"/>
      <c r="BI2398" s="8"/>
    </row>
    <row r="2399" spans="1:61" ht="15" thickBot="1">
      <c r="A2399" s="2">
        <v>0</v>
      </c>
      <c r="B2399" s="2">
        <v>1</v>
      </c>
      <c r="C2399" s="2">
        <v>44</v>
      </c>
      <c r="D2399" s="2">
        <v>4</v>
      </c>
      <c r="E2399" s="2">
        <v>1</v>
      </c>
      <c r="F2399" s="2">
        <v>20</v>
      </c>
      <c r="G2399" s="2">
        <v>0</v>
      </c>
      <c r="H2399" s="2">
        <v>0</v>
      </c>
      <c r="I2399" s="2">
        <v>1</v>
      </c>
      <c r="J2399" s="2">
        <v>0</v>
      </c>
      <c r="K2399" s="2">
        <v>230</v>
      </c>
      <c r="L2399" s="2">
        <v>138</v>
      </c>
      <c r="M2399" s="2">
        <v>98</v>
      </c>
      <c r="N2399" s="2">
        <v>25.12</v>
      </c>
      <c r="O2399" s="2">
        <v>75</v>
      </c>
      <c r="P2399" s="2">
        <v>93</v>
      </c>
      <c r="Q2399" s="1">
        <f t="shared" si="223"/>
        <v>-1.6552675392316418</v>
      </c>
      <c r="R2399" s="1">
        <f t="shared" si="224"/>
        <v>0.19104093792201951</v>
      </c>
      <c r="S2399" s="1">
        <f t="shared" si="225"/>
        <v>0.16039829685058857</v>
      </c>
      <c r="T2399" s="1">
        <f t="shared" si="226"/>
        <v>0.8396017031494114</v>
      </c>
      <c r="U2399" s="1">
        <f t="shared" si="227"/>
        <v>-7.592668911340919E-2</v>
      </c>
      <c r="V2399" s="10">
        <f t="shared" si="222"/>
        <v>1</v>
      </c>
      <c r="W2399" s="1"/>
      <c r="X2399" s="1"/>
      <c r="Y2399" s="10"/>
      <c r="Z2399" s="12"/>
      <c r="AA2399" s="8"/>
      <c r="AB2399" s="8"/>
      <c r="AC2399" s="8"/>
      <c r="AD2399" s="8"/>
      <c r="AE2399" s="8"/>
      <c r="AF2399" s="8"/>
      <c r="AG2399" s="8"/>
      <c r="AH2399" s="8"/>
      <c r="AI2399" s="8"/>
      <c r="AJ2399" s="8"/>
      <c r="AK2399" s="8"/>
      <c r="AL2399" s="8"/>
      <c r="AM2399" s="8"/>
      <c r="AN2399" s="8"/>
      <c r="AO2399" s="8"/>
      <c r="AP2399" s="8"/>
      <c r="AQ2399" s="8"/>
      <c r="AR2399" s="8"/>
      <c r="AS2399" s="8"/>
      <c r="AT2399" s="8"/>
      <c r="AU2399" s="8"/>
      <c r="AV2399" s="8"/>
      <c r="AW2399" s="8"/>
      <c r="AX2399" s="8"/>
      <c r="AY2399" s="8"/>
      <c r="AZ2399" s="8"/>
      <c r="BA2399" s="8"/>
      <c r="BB2399" s="8"/>
      <c r="BC2399" s="8"/>
      <c r="BD2399" s="8"/>
      <c r="BE2399" s="8"/>
      <c r="BF2399" s="8"/>
      <c r="BG2399" s="8"/>
      <c r="BH2399" s="8"/>
      <c r="BI2399" s="8"/>
    </row>
    <row r="2400" spans="1:61" ht="15" thickBot="1">
      <c r="A2400" s="2">
        <v>0</v>
      </c>
      <c r="B2400" s="2">
        <v>1</v>
      </c>
      <c r="C2400" s="2">
        <v>55</v>
      </c>
      <c r="D2400" s="2">
        <v>1</v>
      </c>
      <c r="E2400" s="2">
        <v>1</v>
      </c>
      <c r="F2400" s="2">
        <v>6</v>
      </c>
      <c r="G2400" s="2">
        <v>0</v>
      </c>
      <c r="H2400" s="2">
        <v>0</v>
      </c>
      <c r="I2400" s="2">
        <v>1</v>
      </c>
      <c r="J2400" s="2">
        <v>0</v>
      </c>
      <c r="K2400" s="2">
        <v>274</v>
      </c>
      <c r="L2400" s="2">
        <v>148</v>
      </c>
      <c r="M2400" s="2">
        <v>94</v>
      </c>
      <c r="N2400" s="2">
        <v>28.55</v>
      </c>
      <c r="O2400" s="2">
        <v>62</v>
      </c>
      <c r="P2400" s="2">
        <v>65</v>
      </c>
      <c r="Q2400" s="1">
        <f t="shared" si="223"/>
        <v>-0.92991602456772515</v>
      </c>
      <c r="R2400" s="1">
        <f t="shared" si="224"/>
        <v>0.39458684458119553</v>
      </c>
      <c r="S2400" s="1">
        <f t="shared" si="225"/>
        <v>0.28294175161224383</v>
      </c>
      <c r="T2400" s="1">
        <f t="shared" si="226"/>
        <v>0.71705824838775611</v>
      </c>
      <c r="U2400" s="1">
        <f t="shared" si="227"/>
        <v>-0.14444556410083606</v>
      </c>
      <c r="V2400" s="10">
        <f t="shared" si="222"/>
        <v>1</v>
      </c>
      <c r="W2400" s="1"/>
      <c r="X2400" s="1"/>
      <c r="Y2400" s="10"/>
      <c r="Z2400" s="12"/>
      <c r="AA2400" s="8"/>
      <c r="AB2400" s="8"/>
      <c r="AC2400" s="8"/>
      <c r="AD2400" s="8"/>
      <c r="AE2400" s="8"/>
      <c r="AF2400" s="8"/>
      <c r="AG2400" s="8"/>
      <c r="AH2400" s="8"/>
      <c r="AI2400" s="8"/>
      <c r="AJ2400" s="8"/>
      <c r="AK2400" s="8"/>
      <c r="AL2400" s="8"/>
      <c r="AM2400" s="8"/>
      <c r="AN2400" s="8"/>
      <c r="AO2400" s="8"/>
      <c r="AP2400" s="8"/>
      <c r="AQ2400" s="8"/>
      <c r="AR2400" s="8"/>
      <c r="AS2400" s="8"/>
      <c r="AT2400" s="8"/>
      <c r="AU2400" s="8"/>
      <c r="AV2400" s="8"/>
      <c r="AW2400" s="8"/>
      <c r="AX2400" s="8"/>
      <c r="AY2400" s="8"/>
      <c r="AZ2400" s="8"/>
      <c r="BA2400" s="8"/>
      <c r="BB2400" s="8"/>
      <c r="BC2400" s="8"/>
      <c r="BD2400" s="8"/>
      <c r="BE2400" s="8"/>
      <c r="BF2400" s="8"/>
      <c r="BG2400" s="8"/>
      <c r="BH2400" s="8"/>
      <c r="BI2400" s="8"/>
    </row>
    <row r="2401" spans="1:61" ht="15" thickBot="1">
      <c r="A2401" s="2">
        <v>0</v>
      </c>
      <c r="B2401" s="2">
        <v>0</v>
      </c>
      <c r="C2401" s="2">
        <v>53</v>
      </c>
      <c r="D2401" s="2">
        <v>1</v>
      </c>
      <c r="E2401" s="2">
        <v>0</v>
      </c>
      <c r="F2401" s="2">
        <v>0</v>
      </c>
      <c r="G2401" s="2">
        <v>0</v>
      </c>
      <c r="H2401" s="2">
        <v>0</v>
      </c>
      <c r="I2401" s="2">
        <v>1</v>
      </c>
      <c r="J2401" s="2">
        <v>0</v>
      </c>
      <c r="K2401" s="2">
        <v>268</v>
      </c>
      <c r="L2401" s="2">
        <v>156</v>
      </c>
      <c r="M2401" s="2">
        <v>100</v>
      </c>
      <c r="N2401" s="2">
        <v>26.73</v>
      </c>
      <c r="O2401" s="2">
        <v>85</v>
      </c>
      <c r="P2401" s="2">
        <v>69</v>
      </c>
      <c r="Q2401" s="1">
        <f t="shared" si="223"/>
        <v>-1.7671175013590279</v>
      </c>
      <c r="R2401" s="1">
        <f t="shared" si="224"/>
        <v>0.1708246817458508</v>
      </c>
      <c r="S2401" s="1">
        <f t="shared" si="225"/>
        <v>0.14590116215446461</v>
      </c>
      <c r="T2401" s="1">
        <f t="shared" si="226"/>
        <v>0.85409883784553542</v>
      </c>
      <c r="U2401" s="1">
        <f t="shared" si="227"/>
        <v>-6.8491869068418712E-2</v>
      </c>
      <c r="V2401" s="10">
        <f t="shared" si="222"/>
        <v>1</v>
      </c>
      <c r="W2401" s="1"/>
      <c r="X2401" s="1"/>
      <c r="Y2401" s="10"/>
      <c r="Z2401" s="12"/>
      <c r="AA2401" s="8"/>
      <c r="AB2401" s="8"/>
      <c r="AC2401" s="8"/>
      <c r="AD2401" s="8"/>
      <c r="AE2401" s="8"/>
      <c r="AF2401" s="8"/>
      <c r="AG2401" s="8"/>
      <c r="AH2401" s="8"/>
      <c r="AI2401" s="8"/>
      <c r="AJ2401" s="8"/>
      <c r="AK2401" s="8"/>
      <c r="AL2401" s="8"/>
      <c r="AM2401" s="8"/>
      <c r="AN2401" s="8"/>
      <c r="AO2401" s="8"/>
      <c r="AP2401" s="8"/>
      <c r="AQ2401" s="8"/>
      <c r="AR2401" s="8"/>
      <c r="AS2401" s="8"/>
      <c r="AT2401" s="8"/>
      <c r="AU2401" s="8"/>
      <c r="AV2401" s="8"/>
      <c r="AW2401" s="8"/>
      <c r="AX2401" s="8"/>
      <c r="AY2401" s="8"/>
      <c r="AZ2401" s="8"/>
      <c r="BA2401" s="8"/>
      <c r="BB2401" s="8"/>
      <c r="BC2401" s="8"/>
      <c r="BD2401" s="8"/>
      <c r="BE2401" s="8"/>
      <c r="BF2401" s="8"/>
      <c r="BG2401" s="8"/>
      <c r="BH2401" s="8"/>
      <c r="BI2401" s="8"/>
    </row>
    <row r="2402" spans="1:61" ht="15" thickBot="1">
      <c r="A2402" s="2">
        <v>0</v>
      </c>
      <c r="B2402" s="2">
        <v>0</v>
      </c>
      <c r="C2402" s="2">
        <v>54</v>
      </c>
      <c r="D2402" s="2">
        <v>2</v>
      </c>
      <c r="E2402" s="2">
        <v>0</v>
      </c>
      <c r="F2402" s="2">
        <v>0</v>
      </c>
      <c r="G2402" s="2">
        <v>0</v>
      </c>
      <c r="H2402" s="2">
        <v>0</v>
      </c>
      <c r="I2402" s="2">
        <v>1</v>
      </c>
      <c r="J2402" s="2">
        <v>0</v>
      </c>
      <c r="K2402" s="2">
        <v>220</v>
      </c>
      <c r="L2402" s="2">
        <v>142.5</v>
      </c>
      <c r="M2402" s="2">
        <v>83.5</v>
      </c>
      <c r="N2402" s="2">
        <v>25.09</v>
      </c>
      <c r="O2402" s="2">
        <v>72</v>
      </c>
      <c r="P2402" s="2">
        <v>84</v>
      </c>
      <c r="Q2402" s="1">
        <f t="shared" si="223"/>
        <v>-1.86121537573141</v>
      </c>
      <c r="R2402" s="1">
        <f t="shared" si="224"/>
        <v>0.1554835445594302</v>
      </c>
      <c r="S2402" s="1">
        <f t="shared" si="225"/>
        <v>0.13456145290127339</v>
      </c>
      <c r="T2402" s="1">
        <f t="shared" si="226"/>
        <v>0.86543854709872658</v>
      </c>
      <c r="U2402" s="1">
        <f t="shared" si="227"/>
        <v>-6.2763764996500854E-2</v>
      </c>
      <c r="V2402" s="10">
        <f t="shared" si="222"/>
        <v>1</v>
      </c>
      <c r="W2402" s="1"/>
      <c r="X2402" s="1"/>
      <c r="Y2402" s="10"/>
      <c r="Z2402" s="12"/>
      <c r="AA2402" s="8"/>
      <c r="AB2402" s="8"/>
      <c r="AC2402" s="8"/>
      <c r="AD2402" s="8"/>
      <c r="AE2402" s="8"/>
      <c r="AF2402" s="8"/>
      <c r="AG2402" s="8"/>
      <c r="AH2402" s="8"/>
      <c r="AI2402" s="8"/>
      <c r="AJ2402" s="8"/>
      <c r="AK2402" s="8"/>
      <c r="AL2402" s="8"/>
      <c r="AM2402" s="8"/>
      <c r="AN2402" s="8"/>
      <c r="AO2402" s="8"/>
      <c r="AP2402" s="8"/>
      <c r="AQ2402" s="8"/>
      <c r="AR2402" s="8"/>
      <c r="AS2402" s="8"/>
      <c r="AT2402" s="8"/>
      <c r="AU2402" s="8"/>
      <c r="AV2402" s="8"/>
      <c r="AW2402" s="8"/>
      <c r="AX2402" s="8"/>
      <c r="AY2402" s="8"/>
      <c r="AZ2402" s="8"/>
      <c r="BA2402" s="8"/>
      <c r="BB2402" s="8"/>
      <c r="BC2402" s="8"/>
      <c r="BD2402" s="8"/>
      <c r="BE2402" s="8"/>
      <c r="BF2402" s="8"/>
      <c r="BG2402" s="8"/>
      <c r="BH2402" s="8"/>
      <c r="BI2402" s="8"/>
    </row>
    <row r="2403" spans="1:61" ht="15" thickBot="1">
      <c r="A2403" s="2">
        <v>1</v>
      </c>
      <c r="B2403" s="2">
        <v>1</v>
      </c>
      <c r="C2403" s="2">
        <v>47</v>
      </c>
      <c r="D2403" s="2">
        <v>1</v>
      </c>
      <c r="E2403" s="2">
        <v>1</v>
      </c>
      <c r="F2403" s="2">
        <v>20</v>
      </c>
      <c r="G2403" s="2">
        <v>0</v>
      </c>
      <c r="H2403" s="2">
        <v>0</v>
      </c>
      <c r="I2403" s="2">
        <v>1</v>
      </c>
      <c r="J2403" s="2">
        <v>0</v>
      </c>
      <c r="K2403" s="2">
        <v>286</v>
      </c>
      <c r="L2403" s="2">
        <v>148</v>
      </c>
      <c r="M2403" s="2">
        <v>98</v>
      </c>
      <c r="N2403" s="2">
        <v>29.98</v>
      </c>
      <c r="O2403" s="2">
        <v>80</v>
      </c>
      <c r="P2403" s="2">
        <v>93</v>
      </c>
      <c r="Q2403" s="1">
        <f t="shared" si="223"/>
        <v>-1.0258948837684168</v>
      </c>
      <c r="R2403" s="1">
        <f t="shared" si="224"/>
        <v>0.35847552789519671</v>
      </c>
      <c r="S2403" s="1">
        <f t="shared" si="225"/>
        <v>0.2638807402372671</v>
      </c>
      <c r="T2403" s="1">
        <f t="shared" si="226"/>
        <v>0.2638807402372671</v>
      </c>
      <c r="U2403" s="1">
        <f t="shared" si="227"/>
        <v>-0.57859230630861724</v>
      </c>
      <c r="V2403" s="10">
        <f t="shared" si="222"/>
        <v>1</v>
      </c>
      <c r="W2403" s="1"/>
      <c r="X2403" s="1"/>
      <c r="Y2403" s="10"/>
      <c r="Z2403" s="12"/>
      <c r="AA2403" s="8"/>
      <c r="AB2403" s="8"/>
      <c r="AC2403" s="8"/>
      <c r="AD2403" s="8"/>
      <c r="AE2403" s="8"/>
      <c r="AF2403" s="8"/>
      <c r="AG2403" s="8"/>
      <c r="AH2403" s="8"/>
      <c r="AI2403" s="8"/>
      <c r="AJ2403" s="8"/>
      <c r="AK2403" s="8"/>
      <c r="AL2403" s="8"/>
      <c r="AM2403" s="8"/>
      <c r="AN2403" s="8"/>
      <c r="AO2403" s="8"/>
      <c r="AP2403" s="8"/>
      <c r="AQ2403" s="8"/>
      <c r="AR2403" s="8"/>
      <c r="AS2403" s="8"/>
      <c r="AT2403" s="8"/>
      <c r="AU2403" s="8"/>
      <c r="AV2403" s="8"/>
      <c r="AW2403" s="8"/>
      <c r="AX2403" s="8"/>
      <c r="AY2403" s="8"/>
      <c r="AZ2403" s="8"/>
      <c r="BA2403" s="8"/>
      <c r="BB2403" s="8"/>
      <c r="BC2403" s="8"/>
      <c r="BD2403" s="8"/>
      <c r="BE2403" s="8"/>
      <c r="BF2403" s="8"/>
      <c r="BG2403" s="8"/>
      <c r="BH2403" s="8"/>
      <c r="BI2403" s="8"/>
    </row>
    <row r="2404" spans="1:61" ht="15" thickBot="1">
      <c r="A2404" s="2">
        <v>1</v>
      </c>
      <c r="B2404" s="2">
        <v>1</v>
      </c>
      <c r="C2404" s="2">
        <v>51</v>
      </c>
      <c r="D2404" s="2">
        <v>1</v>
      </c>
      <c r="E2404" s="2">
        <v>1</v>
      </c>
      <c r="F2404" s="2">
        <v>7</v>
      </c>
      <c r="G2404" s="2">
        <v>0</v>
      </c>
      <c r="H2404" s="2">
        <v>0</v>
      </c>
      <c r="I2404" s="2">
        <v>1</v>
      </c>
      <c r="J2404" s="2">
        <v>0</v>
      </c>
      <c r="K2404" s="2">
        <v>133</v>
      </c>
      <c r="L2404" s="2">
        <v>138</v>
      </c>
      <c r="M2404" s="2">
        <v>78</v>
      </c>
      <c r="N2404" s="2">
        <v>16.98</v>
      </c>
      <c r="O2404" s="2">
        <v>80</v>
      </c>
      <c r="P2404" s="2">
        <v>65</v>
      </c>
      <c r="Q2404" s="1">
        <f t="shared" si="223"/>
        <v>-1.7122197455519252</v>
      </c>
      <c r="R2404" s="1">
        <f t="shared" si="224"/>
        <v>0.18046476183627636</v>
      </c>
      <c r="S2404" s="1">
        <f t="shared" si="225"/>
        <v>0.15287602618103882</v>
      </c>
      <c r="T2404" s="1">
        <f t="shared" si="226"/>
        <v>0.15287602618103882</v>
      </c>
      <c r="U2404" s="1">
        <f t="shared" si="227"/>
        <v>-0.81566061474213836</v>
      </c>
      <c r="V2404" s="10">
        <f t="shared" si="222"/>
        <v>1</v>
      </c>
      <c r="W2404" s="1"/>
      <c r="X2404" s="1"/>
      <c r="Y2404" s="10"/>
      <c r="Z2404" s="12"/>
      <c r="AA2404" s="8"/>
      <c r="AB2404" s="8"/>
      <c r="AC2404" s="8"/>
      <c r="AD2404" s="8"/>
      <c r="AE2404" s="8"/>
      <c r="AF2404" s="8"/>
      <c r="AG2404" s="8"/>
      <c r="AH2404" s="8"/>
      <c r="AI2404" s="8"/>
      <c r="AJ2404" s="8"/>
      <c r="AK2404" s="8"/>
      <c r="AL2404" s="8"/>
      <c r="AM2404" s="8"/>
      <c r="AN2404" s="8"/>
      <c r="AO2404" s="8"/>
      <c r="AP2404" s="8"/>
      <c r="AQ2404" s="8"/>
      <c r="AR2404" s="8"/>
      <c r="AS2404" s="8"/>
      <c r="AT2404" s="8"/>
      <c r="AU2404" s="8"/>
      <c r="AV2404" s="8"/>
      <c r="AW2404" s="8"/>
      <c r="AX2404" s="8"/>
      <c r="AY2404" s="8"/>
      <c r="AZ2404" s="8"/>
      <c r="BA2404" s="8"/>
      <c r="BB2404" s="8"/>
      <c r="BC2404" s="8"/>
      <c r="BD2404" s="8"/>
      <c r="BE2404" s="8"/>
      <c r="BF2404" s="8"/>
      <c r="BG2404" s="8"/>
      <c r="BH2404" s="8"/>
      <c r="BI2404" s="8"/>
    </row>
    <row r="2405" spans="1:61" ht="15" thickBot="1">
      <c r="A2405" s="2">
        <v>0</v>
      </c>
      <c r="B2405" s="2">
        <v>0</v>
      </c>
      <c r="C2405" s="2">
        <v>60</v>
      </c>
      <c r="D2405" s="2">
        <v>1</v>
      </c>
      <c r="E2405" s="2">
        <v>0</v>
      </c>
      <c r="F2405" s="2">
        <v>0</v>
      </c>
      <c r="G2405" s="2">
        <v>0</v>
      </c>
      <c r="H2405" s="2">
        <v>0</v>
      </c>
      <c r="I2405" s="2">
        <v>1</v>
      </c>
      <c r="J2405" s="2">
        <v>0</v>
      </c>
      <c r="K2405" s="2">
        <v>295</v>
      </c>
      <c r="L2405" s="2">
        <v>149</v>
      </c>
      <c r="M2405" s="2">
        <v>103.5</v>
      </c>
      <c r="N2405" s="2">
        <v>22.69</v>
      </c>
      <c r="O2405" s="2">
        <v>80</v>
      </c>
      <c r="P2405" s="2">
        <v>52</v>
      </c>
      <c r="Q2405" s="1">
        <f t="shared" si="223"/>
        <v>-1.5146655583547286</v>
      </c>
      <c r="R2405" s="1">
        <f t="shared" si="224"/>
        <v>0.21988171015302302</v>
      </c>
      <c r="S2405" s="1">
        <f t="shared" si="225"/>
        <v>0.18024838664516157</v>
      </c>
      <c r="T2405" s="1">
        <f t="shared" si="226"/>
        <v>0.81975161335483837</v>
      </c>
      <c r="U2405" s="1">
        <f t="shared" si="227"/>
        <v>-8.6317719921891869E-2</v>
      </c>
      <c r="V2405" s="10">
        <f t="shared" si="222"/>
        <v>1</v>
      </c>
      <c r="W2405" s="1"/>
      <c r="X2405" s="1"/>
      <c r="Y2405" s="10"/>
      <c r="Z2405" s="12"/>
      <c r="AA2405" s="8"/>
      <c r="AB2405" s="8"/>
      <c r="AC2405" s="8"/>
      <c r="AD2405" s="8"/>
      <c r="AE2405" s="8"/>
      <c r="AF2405" s="8"/>
      <c r="AG2405" s="8"/>
      <c r="AH2405" s="8"/>
      <c r="AI2405" s="8"/>
      <c r="AJ2405" s="8"/>
      <c r="AK2405" s="8"/>
      <c r="AL2405" s="8"/>
      <c r="AM2405" s="8"/>
      <c r="AN2405" s="8"/>
      <c r="AO2405" s="8"/>
      <c r="AP2405" s="8"/>
      <c r="AQ2405" s="8"/>
      <c r="AR2405" s="8"/>
      <c r="AS2405" s="8"/>
      <c r="AT2405" s="8"/>
      <c r="AU2405" s="8"/>
      <c r="AV2405" s="8"/>
      <c r="AW2405" s="8"/>
      <c r="AX2405" s="8"/>
      <c r="AY2405" s="8"/>
      <c r="AZ2405" s="8"/>
      <c r="BA2405" s="8"/>
      <c r="BB2405" s="8"/>
      <c r="BC2405" s="8"/>
      <c r="BD2405" s="8"/>
      <c r="BE2405" s="8"/>
      <c r="BF2405" s="8"/>
      <c r="BG2405" s="8"/>
      <c r="BH2405" s="8"/>
      <c r="BI2405" s="8"/>
    </row>
    <row r="2406" spans="1:61" ht="15" thickBot="1">
      <c r="A2406" s="2">
        <v>1</v>
      </c>
      <c r="B2406" s="2">
        <v>1</v>
      </c>
      <c r="C2406" s="2">
        <v>49</v>
      </c>
      <c r="D2406" s="2">
        <v>4</v>
      </c>
      <c r="E2406" s="2">
        <v>0</v>
      </c>
      <c r="F2406" s="2">
        <v>0</v>
      </c>
      <c r="G2406" s="2">
        <v>1</v>
      </c>
      <c r="H2406" s="2">
        <v>0</v>
      </c>
      <c r="I2406" s="2">
        <v>1</v>
      </c>
      <c r="J2406" s="2">
        <v>0</v>
      </c>
      <c r="K2406" s="2">
        <v>280</v>
      </c>
      <c r="L2406" s="2">
        <v>166</v>
      </c>
      <c r="M2406" s="2">
        <v>98</v>
      </c>
      <c r="N2406" s="2">
        <v>23.03</v>
      </c>
      <c r="O2406" s="2">
        <v>70</v>
      </c>
      <c r="P2406" s="2">
        <v>72</v>
      </c>
      <c r="Q2406" s="1">
        <f t="shared" si="223"/>
        <v>-1.2082677135001072</v>
      </c>
      <c r="R2406" s="1">
        <f t="shared" si="224"/>
        <v>0.29871429022747314</v>
      </c>
      <c r="S2406" s="1">
        <f t="shared" si="225"/>
        <v>0.23000770259881609</v>
      </c>
      <c r="T2406" s="1">
        <f t="shared" si="226"/>
        <v>0.23000770259881609</v>
      </c>
      <c r="U2406" s="1">
        <f t="shared" si="227"/>
        <v>-0.63825761989480356</v>
      </c>
      <c r="V2406" s="10">
        <f t="shared" si="222"/>
        <v>1</v>
      </c>
      <c r="W2406" s="1"/>
      <c r="X2406" s="1"/>
      <c r="Y2406" s="10"/>
      <c r="Z2406" s="12"/>
      <c r="AA2406" s="8"/>
      <c r="AB2406" s="8"/>
      <c r="AC2406" s="8"/>
      <c r="AD2406" s="8"/>
      <c r="AE2406" s="8"/>
      <c r="AF2406" s="8"/>
      <c r="AG2406" s="8"/>
      <c r="AH2406" s="8"/>
      <c r="AI2406" s="8"/>
      <c r="AJ2406" s="8"/>
      <c r="AK2406" s="8"/>
      <c r="AL2406" s="8"/>
      <c r="AM2406" s="8"/>
      <c r="AN2406" s="8"/>
      <c r="AO2406" s="8"/>
      <c r="AP2406" s="8"/>
      <c r="AQ2406" s="8"/>
      <c r="AR2406" s="8"/>
      <c r="AS2406" s="8"/>
      <c r="AT2406" s="8"/>
      <c r="AU2406" s="8"/>
      <c r="AV2406" s="8"/>
      <c r="AW2406" s="8"/>
      <c r="AX2406" s="8"/>
      <c r="AY2406" s="8"/>
      <c r="AZ2406" s="8"/>
      <c r="BA2406" s="8"/>
      <c r="BB2406" s="8"/>
      <c r="BC2406" s="8"/>
      <c r="BD2406" s="8"/>
      <c r="BE2406" s="8"/>
      <c r="BF2406" s="8"/>
      <c r="BG2406" s="8"/>
      <c r="BH2406" s="8"/>
      <c r="BI2406" s="8"/>
    </row>
    <row r="2407" spans="1:61" ht="15" thickBot="1">
      <c r="A2407" s="2">
        <v>0</v>
      </c>
      <c r="B2407" s="2">
        <v>1</v>
      </c>
      <c r="C2407" s="2">
        <v>43</v>
      </c>
      <c r="D2407" s="2">
        <v>4</v>
      </c>
      <c r="E2407" s="2">
        <v>0</v>
      </c>
      <c r="F2407" s="2">
        <v>0</v>
      </c>
      <c r="G2407" s="2">
        <v>0</v>
      </c>
      <c r="H2407" s="2">
        <v>0</v>
      </c>
      <c r="I2407" s="2">
        <v>1</v>
      </c>
      <c r="J2407" s="2">
        <v>0</v>
      </c>
      <c r="K2407" s="2">
        <v>367</v>
      </c>
      <c r="L2407" s="2">
        <v>141</v>
      </c>
      <c r="M2407" s="2">
        <v>82.5</v>
      </c>
      <c r="N2407" s="2">
        <v>25.62</v>
      </c>
      <c r="O2407" s="2">
        <v>92</v>
      </c>
      <c r="P2407" s="2">
        <v>90</v>
      </c>
      <c r="Q2407" s="1">
        <f t="shared" si="223"/>
        <v>-1.7939226604045544</v>
      </c>
      <c r="R2407" s="1">
        <f t="shared" si="224"/>
        <v>0.16630652447256236</v>
      </c>
      <c r="S2407" s="1">
        <f t="shared" si="225"/>
        <v>0.14259246688838598</v>
      </c>
      <c r="T2407" s="1">
        <f t="shared" si="226"/>
        <v>0.857407533111614</v>
      </c>
      <c r="U2407" s="1">
        <f t="shared" si="227"/>
        <v>-6.6812705133254671E-2</v>
      </c>
      <c r="V2407" s="10">
        <f t="shared" si="222"/>
        <v>1</v>
      </c>
      <c r="W2407" s="1"/>
      <c r="X2407" s="1"/>
      <c r="Y2407" s="10"/>
      <c r="Z2407" s="12"/>
      <c r="AA2407" s="8"/>
      <c r="AB2407" s="8"/>
      <c r="AC2407" s="8"/>
      <c r="AD2407" s="8"/>
      <c r="AE2407" s="8"/>
      <c r="AF2407" s="8"/>
      <c r="AG2407" s="8"/>
      <c r="AH2407" s="8"/>
      <c r="AI2407" s="8"/>
      <c r="AJ2407" s="8"/>
      <c r="AK2407" s="8"/>
      <c r="AL2407" s="8"/>
      <c r="AM2407" s="8"/>
      <c r="AN2407" s="8"/>
      <c r="AO2407" s="8"/>
      <c r="AP2407" s="8"/>
      <c r="AQ2407" s="8"/>
      <c r="AR2407" s="8"/>
      <c r="AS2407" s="8"/>
      <c r="AT2407" s="8"/>
      <c r="AU2407" s="8"/>
      <c r="AV2407" s="8"/>
      <c r="AW2407" s="8"/>
      <c r="AX2407" s="8"/>
      <c r="AY2407" s="8"/>
      <c r="AZ2407" s="8"/>
      <c r="BA2407" s="8"/>
      <c r="BB2407" s="8"/>
      <c r="BC2407" s="8"/>
      <c r="BD2407" s="8"/>
      <c r="BE2407" s="8"/>
      <c r="BF2407" s="8"/>
      <c r="BG2407" s="8"/>
      <c r="BH2407" s="8"/>
      <c r="BI2407" s="8"/>
    </row>
    <row r="2408" spans="1:61" ht="15" thickBot="1">
      <c r="A2408" s="2">
        <v>0</v>
      </c>
      <c r="B2408" s="2">
        <v>1</v>
      </c>
      <c r="C2408" s="2">
        <v>57</v>
      </c>
      <c r="D2408" s="2">
        <v>1</v>
      </c>
      <c r="E2408" s="2">
        <v>0</v>
      </c>
      <c r="F2408" s="2">
        <v>0</v>
      </c>
      <c r="G2408" s="2">
        <v>0</v>
      </c>
      <c r="H2408" s="2">
        <v>0</v>
      </c>
      <c r="I2408" s="2">
        <v>0</v>
      </c>
      <c r="J2408" s="2">
        <v>0</v>
      </c>
      <c r="K2408" s="2">
        <v>207</v>
      </c>
      <c r="L2408" s="2">
        <v>111</v>
      </c>
      <c r="M2408" s="2">
        <v>80</v>
      </c>
      <c r="N2408" s="2">
        <v>37.15</v>
      </c>
      <c r="O2408" s="2">
        <v>63</v>
      </c>
      <c r="P2408" s="2">
        <v>70</v>
      </c>
      <c r="Q2408" s="1">
        <f t="shared" si="223"/>
        <v>-1.7952262930614165</v>
      </c>
      <c r="R2408" s="1">
        <f t="shared" si="224"/>
        <v>0.16608986311030827</v>
      </c>
      <c r="S2408" s="1">
        <f t="shared" si="225"/>
        <v>0.14243315919692265</v>
      </c>
      <c r="T2408" s="1">
        <f t="shared" si="226"/>
        <v>0.85756684080307732</v>
      </c>
      <c r="U2408" s="1">
        <f t="shared" si="227"/>
        <v>-6.6732020019146118E-2</v>
      </c>
      <c r="V2408" s="10">
        <f t="shared" si="222"/>
        <v>1</v>
      </c>
      <c r="W2408" s="1"/>
      <c r="X2408" s="1"/>
      <c r="Y2408" s="10"/>
      <c r="Z2408" s="12"/>
      <c r="AA2408" s="8"/>
      <c r="AB2408" s="8"/>
      <c r="AC2408" s="8"/>
      <c r="AD2408" s="8"/>
      <c r="AE2408" s="8"/>
      <c r="AF2408" s="8"/>
      <c r="AG2408" s="8"/>
      <c r="AH2408" s="8"/>
      <c r="AI2408" s="8"/>
      <c r="AJ2408" s="8"/>
      <c r="AK2408" s="8"/>
      <c r="AL2408" s="8"/>
      <c r="AM2408" s="8"/>
      <c r="AN2408" s="8"/>
      <c r="AO2408" s="8"/>
      <c r="AP2408" s="8"/>
      <c r="AQ2408" s="8"/>
      <c r="AR2408" s="8"/>
      <c r="AS2408" s="8"/>
      <c r="AT2408" s="8"/>
      <c r="AU2408" s="8"/>
      <c r="AV2408" s="8"/>
      <c r="AW2408" s="8"/>
      <c r="AX2408" s="8"/>
      <c r="AY2408" s="8"/>
      <c r="AZ2408" s="8"/>
      <c r="BA2408" s="8"/>
      <c r="BB2408" s="8"/>
      <c r="BC2408" s="8"/>
      <c r="BD2408" s="8"/>
      <c r="BE2408" s="8"/>
      <c r="BF2408" s="8"/>
      <c r="BG2408" s="8"/>
      <c r="BH2408" s="8"/>
      <c r="BI2408" s="8"/>
    </row>
    <row r="2409" spans="1:61" ht="15" thickBot="1">
      <c r="A2409" s="2">
        <v>0</v>
      </c>
      <c r="B2409" s="2">
        <v>0</v>
      </c>
      <c r="C2409" s="2">
        <v>61</v>
      </c>
      <c r="D2409" s="2">
        <v>2</v>
      </c>
      <c r="E2409" s="2">
        <v>0</v>
      </c>
      <c r="F2409" s="2">
        <v>0</v>
      </c>
      <c r="G2409" s="2">
        <v>0</v>
      </c>
      <c r="H2409" s="2">
        <v>0</v>
      </c>
      <c r="I2409" s="2">
        <v>1</v>
      </c>
      <c r="J2409" s="2">
        <v>0</v>
      </c>
      <c r="K2409" s="2">
        <v>224</v>
      </c>
      <c r="L2409" s="2">
        <v>155</v>
      </c>
      <c r="M2409" s="2">
        <v>71</v>
      </c>
      <c r="N2409" s="2">
        <v>25.98</v>
      </c>
      <c r="O2409" s="2">
        <v>75</v>
      </c>
      <c r="P2409" s="2">
        <v>86</v>
      </c>
      <c r="Q2409" s="1">
        <f t="shared" si="223"/>
        <v>-1.1528805967419116</v>
      </c>
      <c r="R2409" s="1">
        <f t="shared" si="224"/>
        <v>0.31572597897254845</v>
      </c>
      <c r="S2409" s="1">
        <f t="shared" si="225"/>
        <v>0.23996332368469242</v>
      </c>
      <c r="T2409" s="1">
        <f t="shared" si="226"/>
        <v>0.76003667631530758</v>
      </c>
      <c r="U2409" s="1">
        <f t="shared" si="227"/>
        <v>-0.119165449907327</v>
      </c>
      <c r="V2409" s="10">
        <f t="shared" si="222"/>
        <v>1</v>
      </c>
      <c r="W2409" s="1"/>
      <c r="X2409" s="1"/>
      <c r="Y2409" s="10"/>
      <c r="Z2409" s="12"/>
      <c r="AA2409" s="8"/>
      <c r="AB2409" s="8"/>
      <c r="AC2409" s="8"/>
      <c r="AD2409" s="8"/>
      <c r="AE2409" s="8"/>
      <c r="AF2409" s="8"/>
      <c r="AG2409" s="8"/>
      <c r="AH2409" s="8"/>
      <c r="AI2409" s="8"/>
      <c r="AJ2409" s="8"/>
      <c r="AK2409" s="8"/>
      <c r="AL2409" s="8"/>
      <c r="AM2409" s="8"/>
      <c r="AN2409" s="8"/>
      <c r="AO2409" s="8"/>
      <c r="AP2409" s="8"/>
      <c r="AQ2409" s="8"/>
      <c r="AR2409" s="8"/>
      <c r="AS2409" s="8"/>
      <c r="AT2409" s="8"/>
      <c r="AU2409" s="8"/>
      <c r="AV2409" s="8"/>
      <c r="AW2409" s="8"/>
      <c r="AX2409" s="8"/>
      <c r="AY2409" s="8"/>
      <c r="AZ2409" s="8"/>
      <c r="BA2409" s="8"/>
      <c r="BB2409" s="8"/>
      <c r="BC2409" s="8"/>
      <c r="BD2409" s="8"/>
      <c r="BE2409" s="8"/>
      <c r="BF2409" s="8"/>
      <c r="BG2409" s="8"/>
      <c r="BH2409" s="8"/>
      <c r="BI2409" s="8"/>
    </row>
    <row r="2410" spans="1:61" ht="15" thickBot="1">
      <c r="A2410" s="2">
        <v>1</v>
      </c>
      <c r="B2410" s="2">
        <v>0</v>
      </c>
      <c r="C2410" s="2">
        <v>47</v>
      </c>
      <c r="D2410" s="2">
        <v>1</v>
      </c>
      <c r="E2410" s="2">
        <v>1</v>
      </c>
      <c r="F2410" s="2">
        <v>1</v>
      </c>
      <c r="G2410" s="2">
        <v>0</v>
      </c>
      <c r="H2410" s="2">
        <v>0</v>
      </c>
      <c r="I2410" s="2">
        <v>1</v>
      </c>
      <c r="J2410" s="2">
        <v>1</v>
      </c>
      <c r="K2410" s="2">
        <v>160</v>
      </c>
      <c r="L2410" s="2">
        <v>197</v>
      </c>
      <c r="M2410" s="2">
        <v>109</v>
      </c>
      <c r="N2410" s="2">
        <v>34.909999999999997</v>
      </c>
      <c r="O2410" s="2">
        <v>82</v>
      </c>
      <c r="P2410" s="2">
        <v>320</v>
      </c>
      <c r="Q2410" s="1">
        <f t="shared" si="223"/>
        <v>0.17233268019723091</v>
      </c>
      <c r="R2410" s="1">
        <f t="shared" si="224"/>
        <v>1.1880730158407786</v>
      </c>
      <c r="S2410" s="1">
        <f t="shared" si="225"/>
        <v>0.5429768601137176</v>
      </c>
      <c r="T2410" s="1">
        <f t="shared" si="226"/>
        <v>0.5429768601137176</v>
      </c>
      <c r="U2410" s="1">
        <f t="shared" si="227"/>
        <v>-0.26521867821789358</v>
      </c>
      <c r="V2410" s="10">
        <f t="shared" si="222"/>
        <v>1</v>
      </c>
      <c r="W2410" s="1"/>
      <c r="X2410" s="1"/>
      <c r="Y2410" s="10"/>
      <c r="Z2410" s="12"/>
      <c r="AA2410" s="8"/>
      <c r="AB2410" s="8"/>
      <c r="AC2410" s="8"/>
      <c r="AD2410" s="8"/>
      <c r="AE2410" s="8"/>
      <c r="AF2410" s="8"/>
      <c r="AG2410" s="8"/>
      <c r="AH2410" s="8"/>
      <c r="AI2410" s="8"/>
      <c r="AJ2410" s="8"/>
      <c r="AK2410" s="8"/>
      <c r="AL2410" s="8"/>
      <c r="AM2410" s="8"/>
      <c r="AN2410" s="8"/>
      <c r="AO2410" s="8"/>
      <c r="AP2410" s="8"/>
      <c r="AQ2410" s="8"/>
      <c r="AR2410" s="8"/>
      <c r="AS2410" s="8"/>
      <c r="AT2410" s="8"/>
      <c r="AU2410" s="8"/>
      <c r="AV2410" s="8"/>
      <c r="AW2410" s="8"/>
      <c r="AX2410" s="8"/>
      <c r="AY2410" s="8"/>
      <c r="AZ2410" s="8"/>
      <c r="BA2410" s="8"/>
      <c r="BB2410" s="8"/>
      <c r="BC2410" s="8"/>
      <c r="BD2410" s="8"/>
      <c r="BE2410" s="8"/>
      <c r="BF2410" s="8"/>
      <c r="BG2410" s="8"/>
      <c r="BH2410" s="8"/>
      <c r="BI2410" s="8"/>
    </row>
    <row r="2411" spans="1:61" ht="15" thickBot="1">
      <c r="A2411" s="2">
        <v>0</v>
      </c>
      <c r="B2411" s="2">
        <v>0</v>
      </c>
      <c r="C2411" s="2">
        <v>62</v>
      </c>
      <c r="D2411" s="2">
        <v>2</v>
      </c>
      <c r="E2411" s="2">
        <v>0</v>
      </c>
      <c r="F2411" s="2">
        <v>0</v>
      </c>
      <c r="G2411" s="2">
        <v>0</v>
      </c>
      <c r="H2411" s="2">
        <v>0</v>
      </c>
      <c r="I2411" s="2">
        <v>1</v>
      </c>
      <c r="J2411" s="2">
        <v>1</v>
      </c>
      <c r="K2411" s="2">
        <v>313</v>
      </c>
      <c r="L2411" s="2">
        <v>164</v>
      </c>
      <c r="M2411" s="2">
        <v>94</v>
      </c>
      <c r="N2411" s="2">
        <v>27.4</v>
      </c>
      <c r="O2411" s="2">
        <v>70</v>
      </c>
      <c r="P2411" s="2">
        <v>81</v>
      </c>
      <c r="Q2411" s="1">
        <f t="shared" si="223"/>
        <v>-0.81426350009720672</v>
      </c>
      <c r="R2411" s="1">
        <f t="shared" si="224"/>
        <v>0.44296545126329462</v>
      </c>
      <c r="S2411" s="1">
        <f t="shared" si="225"/>
        <v>0.30698271457260812</v>
      </c>
      <c r="T2411" s="1">
        <f t="shared" si="226"/>
        <v>0.69301728542739194</v>
      </c>
      <c r="U2411" s="1">
        <f t="shared" si="227"/>
        <v>-0.15925593296090251</v>
      </c>
      <c r="V2411" s="10">
        <f t="shared" si="222"/>
        <v>1</v>
      </c>
      <c r="W2411" s="1"/>
      <c r="X2411" s="1"/>
      <c r="Y2411" s="10"/>
      <c r="Z2411" s="12"/>
      <c r="AA2411" s="8"/>
      <c r="AB2411" s="8"/>
      <c r="AC2411" s="8"/>
      <c r="AD2411" s="8"/>
      <c r="AE2411" s="8"/>
      <c r="AF2411" s="8"/>
      <c r="AG2411" s="8"/>
      <c r="AH2411" s="8"/>
      <c r="AI2411" s="8"/>
      <c r="AJ2411" s="8"/>
      <c r="AK2411" s="8"/>
      <c r="AL2411" s="8"/>
      <c r="AM2411" s="8"/>
      <c r="AN2411" s="8"/>
      <c r="AO2411" s="8"/>
      <c r="AP2411" s="8"/>
      <c r="AQ2411" s="8"/>
      <c r="AR2411" s="8"/>
      <c r="AS2411" s="8"/>
      <c r="AT2411" s="8"/>
      <c r="AU2411" s="8"/>
      <c r="AV2411" s="8"/>
      <c r="AW2411" s="8"/>
      <c r="AX2411" s="8"/>
      <c r="AY2411" s="8"/>
      <c r="AZ2411" s="8"/>
      <c r="BA2411" s="8"/>
      <c r="BB2411" s="8"/>
      <c r="BC2411" s="8"/>
      <c r="BD2411" s="8"/>
      <c r="BE2411" s="8"/>
      <c r="BF2411" s="8"/>
      <c r="BG2411" s="8"/>
      <c r="BH2411" s="8"/>
      <c r="BI2411" s="8"/>
    </row>
    <row r="2412" spans="1:61" ht="15" thickBot="1">
      <c r="A2412" s="2">
        <v>1</v>
      </c>
      <c r="B2412" s="2">
        <v>1</v>
      </c>
      <c r="C2412" s="2">
        <v>62</v>
      </c>
      <c r="D2412" s="2">
        <v>1</v>
      </c>
      <c r="E2412" s="2">
        <v>0</v>
      </c>
      <c r="F2412" s="2">
        <v>0</v>
      </c>
      <c r="G2412" s="2">
        <v>0</v>
      </c>
      <c r="H2412" s="2">
        <v>0</v>
      </c>
      <c r="I2412" s="2">
        <v>1</v>
      </c>
      <c r="J2412" s="2">
        <v>0</v>
      </c>
      <c r="K2412" s="2">
        <v>191</v>
      </c>
      <c r="L2412" s="2">
        <v>156</v>
      </c>
      <c r="M2412" s="2">
        <v>91</v>
      </c>
      <c r="N2412" s="2">
        <v>31.2</v>
      </c>
      <c r="O2412" s="2">
        <v>68</v>
      </c>
      <c r="P2412" s="2">
        <v>75</v>
      </c>
      <c r="Q2412" s="1">
        <f t="shared" si="223"/>
        <v>-0.65031790586724814</v>
      </c>
      <c r="R2412" s="1">
        <f t="shared" si="224"/>
        <v>0.52187984172287027</v>
      </c>
      <c r="S2412" s="1">
        <f t="shared" si="225"/>
        <v>0.34291790154212648</v>
      </c>
      <c r="T2412" s="1">
        <f t="shared" si="226"/>
        <v>0.34291790154212648</v>
      </c>
      <c r="U2412" s="1">
        <f t="shared" si="227"/>
        <v>-0.46480984256650781</v>
      </c>
      <c r="V2412" s="10">
        <f t="shared" si="222"/>
        <v>1</v>
      </c>
      <c r="W2412" s="1"/>
      <c r="X2412" s="1"/>
      <c r="Y2412" s="10"/>
      <c r="Z2412" s="12"/>
      <c r="AA2412" s="8"/>
      <c r="AB2412" s="8"/>
      <c r="AC2412" s="8"/>
      <c r="AD2412" s="8"/>
      <c r="AE2412" s="8"/>
      <c r="AF2412" s="8"/>
      <c r="AG2412" s="8"/>
      <c r="AH2412" s="8"/>
      <c r="AI2412" s="8"/>
      <c r="AJ2412" s="8"/>
      <c r="AK2412" s="8"/>
      <c r="AL2412" s="8"/>
      <c r="AM2412" s="8"/>
      <c r="AN2412" s="8"/>
      <c r="AO2412" s="8"/>
      <c r="AP2412" s="8"/>
      <c r="AQ2412" s="8"/>
      <c r="AR2412" s="8"/>
      <c r="AS2412" s="8"/>
      <c r="AT2412" s="8"/>
      <c r="AU2412" s="8"/>
      <c r="AV2412" s="8"/>
      <c r="AW2412" s="8"/>
      <c r="AX2412" s="8"/>
      <c r="AY2412" s="8"/>
      <c r="AZ2412" s="8"/>
      <c r="BA2412" s="8"/>
      <c r="BB2412" s="8"/>
      <c r="BC2412" s="8"/>
      <c r="BD2412" s="8"/>
      <c r="BE2412" s="8"/>
      <c r="BF2412" s="8"/>
      <c r="BG2412" s="8"/>
      <c r="BH2412" s="8"/>
      <c r="BI2412" s="8"/>
    </row>
    <row r="2413" spans="1:61" ht="15" thickBot="1">
      <c r="A2413" s="2">
        <v>0</v>
      </c>
      <c r="B2413" s="2">
        <v>0</v>
      </c>
      <c r="C2413" s="2">
        <v>35</v>
      </c>
      <c r="D2413" s="2">
        <v>3</v>
      </c>
      <c r="E2413" s="2">
        <v>0</v>
      </c>
      <c r="F2413" s="2">
        <v>0</v>
      </c>
      <c r="G2413" s="2">
        <v>0</v>
      </c>
      <c r="H2413" s="2">
        <v>0</v>
      </c>
      <c r="I2413" s="2">
        <v>0</v>
      </c>
      <c r="J2413" s="2">
        <v>0</v>
      </c>
      <c r="K2413" s="2">
        <v>219</v>
      </c>
      <c r="L2413" s="2">
        <v>116</v>
      </c>
      <c r="M2413" s="2">
        <v>74</v>
      </c>
      <c r="N2413" s="2">
        <v>21.63</v>
      </c>
      <c r="O2413" s="2">
        <v>75</v>
      </c>
      <c r="P2413" s="2">
        <v>68</v>
      </c>
      <c r="Q2413" s="1">
        <f t="shared" si="223"/>
        <v>-3.8694147463301354</v>
      </c>
      <c r="R2413" s="1">
        <f t="shared" si="224"/>
        <v>2.0870580435388933E-2</v>
      </c>
      <c r="S2413" s="1">
        <f t="shared" si="225"/>
        <v>2.0443904286562828E-2</v>
      </c>
      <c r="T2413" s="1">
        <f t="shared" si="226"/>
        <v>0.97955609571343716</v>
      </c>
      <c r="U2413" s="1">
        <f t="shared" si="227"/>
        <v>-8.9706884479825687E-3</v>
      </c>
      <c r="V2413" s="10">
        <f t="shared" si="222"/>
        <v>0</v>
      </c>
      <c r="W2413" s="1"/>
      <c r="X2413" s="1"/>
      <c r="Y2413" s="10"/>
      <c r="Z2413" s="12"/>
      <c r="AA2413" s="8"/>
      <c r="AB2413" s="8"/>
      <c r="AC2413" s="8"/>
      <c r="AD2413" s="8"/>
      <c r="AE2413" s="8"/>
      <c r="AF2413" s="8"/>
      <c r="AG2413" s="8"/>
      <c r="AH2413" s="8"/>
      <c r="AI2413" s="8"/>
      <c r="AJ2413" s="8"/>
      <c r="AK2413" s="8"/>
      <c r="AL2413" s="8"/>
      <c r="AM2413" s="8"/>
      <c r="AN2413" s="8"/>
      <c r="AO2413" s="8"/>
      <c r="AP2413" s="8"/>
      <c r="AQ2413" s="8"/>
      <c r="AR2413" s="8"/>
      <c r="AS2413" s="8"/>
      <c r="AT2413" s="8"/>
      <c r="AU2413" s="8"/>
      <c r="AV2413" s="8"/>
      <c r="AW2413" s="8"/>
      <c r="AX2413" s="8"/>
      <c r="AY2413" s="8"/>
      <c r="AZ2413" s="8"/>
      <c r="BA2413" s="8"/>
      <c r="BB2413" s="8"/>
      <c r="BC2413" s="8"/>
      <c r="BD2413" s="8"/>
      <c r="BE2413" s="8"/>
      <c r="BF2413" s="8"/>
      <c r="BG2413" s="8"/>
      <c r="BH2413" s="8"/>
      <c r="BI2413" s="8"/>
    </row>
    <row r="2414" spans="1:61" ht="15" thickBot="1">
      <c r="A2414" s="2">
        <v>1</v>
      </c>
      <c r="B2414" s="2">
        <v>1</v>
      </c>
      <c r="C2414" s="2">
        <v>51</v>
      </c>
      <c r="D2414" s="2">
        <v>1</v>
      </c>
      <c r="E2414" s="2">
        <v>1</v>
      </c>
      <c r="F2414" s="2">
        <v>15</v>
      </c>
      <c r="G2414" s="2">
        <v>0</v>
      </c>
      <c r="H2414" s="2">
        <v>0</v>
      </c>
      <c r="I2414" s="2">
        <v>0</v>
      </c>
      <c r="J2414" s="2">
        <v>0</v>
      </c>
      <c r="K2414" s="2">
        <v>212</v>
      </c>
      <c r="L2414" s="2">
        <v>146</v>
      </c>
      <c r="M2414" s="2">
        <v>89</v>
      </c>
      <c r="N2414" s="2">
        <v>24.49</v>
      </c>
      <c r="O2414" s="2">
        <v>100</v>
      </c>
      <c r="P2414" s="2">
        <v>132</v>
      </c>
      <c r="Q2414" s="1">
        <f t="shared" si="223"/>
        <v>-1.0884522993200729</v>
      </c>
      <c r="R2414" s="1">
        <f t="shared" si="224"/>
        <v>0.33673725909316482</v>
      </c>
      <c r="S2414" s="1">
        <f t="shared" si="225"/>
        <v>0.2519098325437607</v>
      </c>
      <c r="T2414" s="1">
        <f t="shared" si="226"/>
        <v>0.2519098325437607</v>
      </c>
      <c r="U2414" s="1">
        <f t="shared" si="227"/>
        <v>-0.59875488079025674</v>
      </c>
      <c r="V2414" s="10">
        <f t="shared" si="222"/>
        <v>1</v>
      </c>
      <c r="W2414" s="1"/>
      <c r="X2414" s="1"/>
      <c r="Y2414" s="10"/>
      <c r="Z2414" s="12"/>
      <c r="AA2414" s="8"/>
      <c r="AB2414" s="8"/>
      <c r="AC2414" s="8"/>
      <c r="AD2414" s="8"/>
      <c r="AE2414" s="8"/>
      <c r="AF2414" s="8"/>
      <c r="AG2414" s="8"/>
      <c r="AH2414" s="8"/>
      <c r="AI2414" s="8"/>
      <c r="AJ2414" s="8"/>
      <c r="AK2414" s="8"/>
      <c r="AL2414" s="8"/>
      <c r="AM2414" s="8"/>
      <c r="AN2414" s="8"/>
      <c r="AO2414" s="8"/>
      <c r="AP2414" s="8"/>
      <c r="AQ2414" s="8"/>
      <c r="AR2414" s="8"/>
      <c r="AS2414" s="8"/>
      <c r="AT2414" s="8"/>
      <c r="AU2414" s="8"/>
      <c r="AV2414" s="8"/>
      <c r="AW2414" s="8"/>
      <c r="AX2414" s="8"/>
      <c r="AY2414" s="8"/>
      <c r="AZ2414" s="8"/>
      <c r="BA2414" s="8"/>
      <c r="BB2414" s="8"/>
      <c r="BC2414" s="8"/>
      <c r="BD2414" s="8"/>
      <c r="BE2414" s="8"/>
      <c r="BF2414" s="8"/>
      <c r="BG2414" s="8"/>
      <c r="BH2414" s="8"/>
      <c r="BI2414" s="8"/>
    </row>
    <row r="2415" spans="1:61" ht="15" thickBot="1">
      <c r="A2415" s="2">
        <v>1</v>
      </c>
      <c r="B2415" s="2">
        <v>1</v>
      </c>
      <c r="C2415" s="2">
        <v>42</v>
      </c>
      <c r="D2415" s="2">
        <v>1</v>
      </c>
      <c r="E2415" s="2">
        <v>1</v>
      </c>
      <c r="F2415" s="2">
        <v>20</v>
      </c>
      <c r="G2415" s="2">
        <v>0</v>
      </c>
      <c r="H2415" s="2">
        <v>0</v>
      </c>
      <c r="I2415" s="2">
        <v>0</v>
      </c>
      <c r="J2415" s="2">
        <v>0</v>
      </c>
      <c r="K2415" s="2">
        <v>241</v>
      </c>
      <c r="L2415" s="2">
        <v>118</v>
      </c>
      <c r="M2415" s="2">
        <v>85</v>
      </c>
      <c r="N2415" s="2">
        <v>30.03</v>
      </c>
      <c r="O2415" s="2">
        <v>68</v>
      </c>
      <c r="P2415" s="2">
        <v>74</v>
      </c>
      <c r="Q2415" s="1">
        <f t="shared" si="223"/>
        <v>-2.1887341617420653</v>
      </c>
      <c r="R2415" s="1">
        <f t="shared" si="224"/>
        <v>0.11205850682198296</v>
      </c>
      <c r="S2415" s="1">
        <f t="shared" si="225"/>
        <v>0.10076673676299762</v>
      </c>
      <c r="T2415" s="1">
        <f t="shared" si="226"/>
        <v>0.10076673676299762</v>
      </c>
      <c r="U2415" s="1">
        <f t="shared" si="227"/>
        <v>-0.99668280543361698</v>
      </c>
      <c r="V2415" s="10">
        <f t="shared" si="222"/>
        <v>1</v>
      </c>
      <c r="W2415" s="1"/>
      <c r="X2415" s="1"/>
      <c r="Y2415" s="10"/>
      <c r="Z2415" s="12"/>
      <c r="AA2415" s="8"/>
      <c r="AB2415" s="8"/>
      <c r="AC2415" s="8"/>
      <c r="AD2415" s="8"/>
      <c r="AE2415" s="8"/>
      <c r="AF2415" s="8"/>
      <c r="AG2415" s="8"/>
      <c r="AH2415" s="8"/>
      <c r="AI2415" s="8"/>
      <c r="AJ2415" s="8"/>
      <c r="AK2415" s="8"/>
      <c r="AL2415" s="8"/>
      <c r="AM2415" s="8"/>
      <c r="AN2415" s="8"/>
      <c r="AO2415" s="8"/>
      <c r="AP2415" s="8"/>
      <c r="AQ2415" s="8"/>
      <c r="AR2415" s="8"/>
      <c r="AS2415" s="8"/>
      <c r="AT2415" s="8"/>
      <c r="AU2415" s="8"/>
      <c r="AV2415" s="8"/>
      <c r="AW2415" s="8"/>
      <c r="AX2415" s="8"/>
      <c r="AY2415" s="8"/>
      <c r="AZ2415" s="8"/>
      <c r="BA2415" s="8"/>
      <c r="BB2415" s="8"/>
      <c r="BC2415" s="8"/>
      <c r="BD2415" s="8"/>
      <c r="BE2415" s="8"/>
      <c r="BF2415" s="8"/>
      <c r="BG2415" s="8"/>
      <c r="BH2415" s="8"/>
      <c r="BI2415" s="8"/>
    </row>
    <row r="2416" spans="1:61" ht="15" thickBot="1">
      <c r="A2416" s="2">
        <v>0</v>
      </c>
      <c r="B2416" s="2">
        <v>0</v>
      </c>
      <c r="C2416" s="2">
        <v>40</v>
      </c>
      <c r="D2416" s="2">
        <v>2</v>
      </c>
      <c r="E2416" s="2">
        <v>0</v>
      </c>
      <c r="F2416" s="2">
        <v>0</v>
      </c>
      <c r="G2416" s="2">
        <v>0</v>
      </c>
      <c r="H2416" s="2">
        <v>0</v>
      </c>
      <c r="I2416" s="2">
        <v>0</v>
      </c>
      <c r="J2416" s="2">
        <v>0</v>
      </c>
      <c r="K2416" s="2">
        <v>215</v>
      </c>
      <c r="L2416" s="2">
        <v>110</v>
      </c>
      <c r="M2416" s="2">
        <v>70</v>
      </c>
      <c r="N2416" s="2">
        <v>19.64</v>
      </c>
      <c r="O2416" s="2">
        <v>70</v>
      </c>
      <c r="P2416" s="2">
        <v>87</v>
      </c>
      <c r="Q2416" s="1">
        <f t="shared" si="223"/>
        <v>-3.4519395196049576</v>
      </c>
      <c r="R2416" s="1">
        <f t="shared" si="224"/>
        <v>3.1684124764713377E-2</v>
      </c>
      <c r="S2416" s="1">
        <f t="shared" si="225"/>
        <v>3.0711071348451042E-2</v>
      </c>
      <c r="T2416" s="1">
        <f t="shared" si="226"/>
        <v>0.96928892865154892</v>
      </c>
      <c r="U2416" s="1">
        <f t="shared" si="227"/>
        <v>-1.3546747804321031E-2</v>
      </c>
      <c r="V2416" s="10">
        <f t="shared" si="222"/>
        <v>0</v>
      </c>
      <c r="W2416" s="1"/>
      <c r="X2416" s="1"/>
      <c r="Y2416" s="10"/>
      <c r="Z2416" s="12"/>
      <c r="AA2416" s="8"/>
      <c r="AB2416" s="8"/>
      <c r="AC2416" s="8"/>
      <c r="AD2416" s="8"/>
      <c r="AE2416" s="8"/>
      <c r="AF2416" s="8"/>
      <c r="AG2416" s="8"/>
      <c r="AH2416" s="8"/>
      <c r="AI2416" s="8"/>
      <c r="AJ2416" s="8"/>
      <c r="AK2416" s="8"/>
      <c r="AL2416" s="8"/>
      <c r="AM2416" s="8"/>
      <c r="AN2416" s="8"/>
      <c r="AO2416" s="8"/>
      <c r="AP2416" s="8"/>
      <c r="AQ2416" s="8"/>
      <c r="AR2416" s="8"/>
      <c r="AS2416" s="8"/>
      <c r="AT2416" s="8"/>
      <c r="AU2416" s="8"/>
      <c r="AV2416" s="8"/>
      <c r="AW2416" s="8"/>
      <c r="AX2416" s="8"/>
      <c r="AY2416" s="8"/>
      <c r="AZ2416" s="8"/>
      <c r="BA2416" s="8"/>
      <c r="BB2416" s="8"/>
      <c r="BC2416" s="8"/>
      <c r="BD2416" s="8"/>
      <c r="BE2416" s="8"/>
      <c r="BF2416" s="8"/>
      <c r="BG2416" s="8"/>
      <c r="BH2416" s="8"/>
      <c r="BI2416" s="8"/>
    </row>
    <row r="2417" spans="1:61" ht="15" thickBot="1">
      <c r="A2417" s="2">
        <v>0</v>
      </c>
      <c r="B2417" s="2">
        <v>0</v>
      </c>
      <c r="C2417" s="2">
        <v>44</v>
      </c>
      <c r="D2417" s="2">
        <v>3</v>
      </c>
      <c r="E2417" s="2">
        <v>1</v>
      </c>
      <c r="F2417" s="2">
        <v>30</v>
      </c>
      <c r="G2417" s="2">
        <v>0</v>
      </c>
      <c r="H2417" s="2">
        <v>0</v>
      </c>
      <c r="I2417" s="2">
        <v>0</v>
      </c>
      <c r="J2417" s="2">
        <v>0</v>
      </c>
      <c r="K2417" s="2">
        <v>188</v>
      </c>
      <c r="L2417" s="2">
        <v>122.5</v>
      </c>
      <c r="M2417" s="2">
        <v>67.5</v>
      </c>
      <c r="N2417" s="2">
        <v>23.13</v>
      </c>
      <c r="O2417" s="2">
        <v>94</v>
      </c>
      <c r="P2417" s="2">
        <v>85</v>
      </c>
      <c r="Q2417" s="1">
        <f t="shared" si="223"/>
        <v>-2.5654634565760031</v>
      </c>
      <c r="R2417" s="1">
        <f t="shared" si="224"/>
        <v>7.6883541000910799E-2</v>
      </c>
      <c r="S2417" s="1">
        <f t="shared" si="225"/>
        <v>7.1394480529854962E-2</v>
      </c>
      <c r="T2417" s="1">
        <f t="shared" si="226"/>
        <v>0.92860551947014502</v>
      </c>
      <c r="U2417" s="1">
        <f t="shared" si="227"/>
        <v>-3.2168739291099209E-2</v>
      </c>
      <c r="V2417" s="10">
        <f t="shared" si="222"/>
        <v>0</v>
      </c>
      <c r="W2417" s="1"/>
      <c r="X2417" s="1"/>
      <c r="Y2417" s="10"/>
      <c r="Z2417" s="12"/>
      <c r="AA2417" s="8"/>
      <c r="AB2417" s="8"/>
      <c r="AC2417" s="8"/>
      <c r="AD2417" s="8"/>
      <c r="AE2417" s="8"/>
      <c r="AF2417" s="8"/>
      <c r="AG2417" s="8"/>
      <c r="AH2417" s="8"/>
      <c r="AI2417" s="8"/>
      <c r="AJ2417" s="8"/>
      <c r="AK2417" s="8"/>
      <c r="AL2417" s="8"/>
      <c r="AM2417" s="8"/>
      <c r="AN2417" s="8"/>
      <c r="AO2417" s="8"/>
      <c r="AP2417" s="8"/>
      <c r="AQ2417" s="8"/>
      <c r="AR2417" s="8"/>
      <c r="AS2417" s="8"/>
      <c r="AT2417" s="8"/>
      <c r="AU2417" s="8"/>
      <c r="AV2417" s="8"/>
      <c r="AW2417" s="8"/>
      <c r="AX2417" s="8"/>
      <c r="AY2417" s="8"/>
      <c r="AZ2417" s="8"/>
      <c r="BA2417" s="8"/>
      <c r="BB2417" s="8"/>
      <c r="BC2417" s="8"/>
      <c r="BD2417" s="8"/>
      <c r="BE2417" s="8"/>
      <c r="BF2417" s="8"/>
      <c r="BG2417" s="8"/>
      <c r="BH2417" s="8"/>
      <c r="BI2417" s="8"/>
    </row>
    <row r="2418" spans="1:61" ht="15" thickBot="1">
      <c r="A2418" s="2">
        <v>0</v>
      </c>
      <c r="B2418" s="2">
        <v>0</v>
      </c>
      <c r="C2418" s="2">
        <v>46</v>
      </c>
      <c r="D2418" s="2">
        <v>2</v>
      </c>
      <c r="E2418" s="2">
        <v>0</v>
      </c>
      <c r="F2418" s="2">
        <v>0</v>
      </c>
      <c r="G2418" s="2">
        <v>0</v>
      </c>
      <c r="H2418" s="2">
        <v>0</v>
      </c>
      <c r="I2418" s="2">
        <v>1</v>
      </c>
      <c r="J2418" s="2">
        <v>0</v>
      </c>
      <c r="K2418" s="2">
        <v>214</v>
      </c>
      <c r="L2418" s="2">
        <v>144</v>
      </c>
      <c r="M2418" s="2">
        <v>79</v>
      </c>
      <c r="N2418" s="2">
        <v>23.62</v>
      </c>
      <c r="O2418" s="2">
        <v>96</v>
      </c>
      <c r="P2418" s="2">
        <v>80</v>
      </c>
      <c r="Q2418" s="1">
        <f t="shared" si="223"/>
        <v>-2.4565843671852035</v>
      </c>
      <c r="R2418" s="1">
        <f t="shared" si="224"/>
        <v>8.5727264322729632E-2</v>
      </c>
      <c r="S2418" s="1">
        <f t="shared" si="225"/>
        <v>7.8958378535520887E-2</v>
      </c>
      <c r="T2418" s="1">
        <f t="shared" si="226"/>
        <v>0.9210416214644791</v>
      </c>
      <c r="U2418" s="1">
        <f t="shared" si="227"/>
        <v>-3.5720743783690445E-2</v>
      </c>
      <c r="V2418" s="10">
        <f t="shared" si="222"/>
        <v>0</v>
      </c>
      <c r="W2418" s="1"/>
      <c r="X2418" s="1"/>
      <c r="Y2418" s="10"/>
      <c r="Z2418" s="12"/>
      <c r="AA2418" s="8"/>
      <c r="AB2418" s="8"/>
      <c r="AC2418" s="8"/>
      <c r="AD2418" s="8"/>
      <c r="AE2418" s="8"/>
      <c r="AF2418" s="8"/>
      <c r="AG2418" s="8"/>
      <c r="AH2418" s="8"/>
      <c r="AI2418" s="8"/>
      <c r="AJ2418" s="8"/>
      <c r="AK2418" s="8"/>
      <c r="AL2418" s="8"/>
      <c r="AM2418" s="8"/>
      <c r="AN2418" s="8"/>
      <c r="AO2418" s="8"/>
      <c r="AP2418" s="8"/>
      <c r="AQ2418" s="8"/>
      <c r="AR2418" s="8"/>
      <c r="AS2418" s="8"/>
      <c r="AT2418" s="8"/>
      <c r="AU2418" s="8"/>
      <c r="AV2418" s="8"/>
      <c r="AW2418" s="8"/>
      <c r="AX2418" s="8"/>
      <c r="AY2418" s="8"/>
      <c r="AZ2418" s="8"/>
      <c r="BA2418" s="8"/>
      <c r="BB2418" s="8"/>
      <c r="BC2418" s="8"/>
      <c r="BD2418" s="8"/>
      <c r="BE2418" s="8"/>
      <c r="BF2418" s="8"/>
      <c r="BG2418" s="8"/>
      <c r="BH2418" s="8"/>
      <c r="BI2418" s="8"/>
    </row>
    <row r="2419" spans="1:61" ht="15" thickBot="1">
      <c r="A2419" s="2">
        <v>0</v>
      </c>
      <c r="B2419" s="2">
        <v>0</v>
      </c>
      <c r="C2419" s="2">
        <v>40</v>
      </c>
      <c r="D2419" s="2">
        <v>2</v>
      </c>
      <c r="E2419" s="2">
        <v>1</v>
      </c>
      <c r="F2419" s="2">
        <v>9</v>
      </c>
      <c r="G2419" s="2">
        <v>0</v>
      </c>
      <c r="H2419" s="2">
        <v>0</v>
      </c>
      <c r="I2419" s="2">
        <v>0</v>
      </c>
      <c r="J2419" s="2">
        <v>0</v>
      </c>
      <c r="K2419" s="2">
        <v>193</v>
      </c>
      <c r="L2419" s="2">
        <v>105</v>
      </c>
      <c r="M2419" s="2">
        <v>60</v>
      </c>
      <c r="N2419" s="2">
        <v>22.54</v>
      </c>
      <c r="O2419" s="2">
        <v>75</v>
      </c>
      <c r="P2419" s="2">
        <v>85</v>
      </c>
      <c r="Q2419" s="1">
        <f t="shared" si="223"/>
        <v>-3.3163830886518086</v>
      </c>
      <c r="R2419" s="1">
        <f t="shared" si="224"/>
        <v>3.6283830103384519E-2</v>
      </c>
      <c r="S2419" s="1">
        <f t="shared" si="225"/>
        <v>3.5013409501685147E-2</v>
      </c>
      <c r="T2419" s="1">
        <f t="shared" si="226"/>
        <v>0.96498659049831481</v>
      </c>
      <c r="U2419" s="1">
        <f t="shared" si="227"/>
        <v>-1.547872159201032E-2</v>
      </c>
      <c r="V2419" s="10">
        <f t="shared" si="222"/>
        <v>0</v>
      </c>
      <c r="W2419" s="1"/>
      <c r="X2419" s="1"/>
      <c r="Y2419" s="10"/>
      <c r="Z2419" s="12"/>
      <c r="AA2419" s="8"/>
      <c r="AB2419" s="8"/>
      <c r="AC2419" s="8"/>
      <c r="AD2419" s="8"/>
      <c r="AE2419" s="8"/>
      <c r="AF2419" s="8"/>
      <c r="AG2419" s="8"/>
      <c r="AH2419" s="8"/>
      <c r="AI2419" s="8"/>
      <c r="AJ2419" s="8"/>
      <c r="AK2419" s="8"/>
      <c r="AL2419" s="8"/>
      <c r="AM2419" s="8"/>
      <c r="AN2419" s="8"/>
      <c r="AO2419" s="8"/>
      <c r="AP2419" s="8"/>
      <c r="AQ2419" s="8"/>
      <c r="AR2419" s="8"/>
      <c r="AS2419" s="8"/>
      <c r="AT2419" s="8"/>
      <c r="AU2419" s="8"/>
      <c r="AV2419" s="8"/>
      <c r="AW2419" s="8"/>
      <c r="AX2419" s="8"/>
      <c r="AY2419" s="8"/>
      <c r="AZ2419" s="8"/>
      <c r="BA2419" s="8"/>
      <c r="BB2419" s="8"/>
      <c r="BC2419" s="8"/>
      <c r="BD2419" s="8"/>
      <c r="BE2419" s="8"/>
      <c r="BF2419" s="8"/>
      <c r="BG2419" s="8"/>
      <c r="BH2419" s="8"/>
      <c r="BI2419" s="8"/>
    </row>
    <row r="2420" spans="1:61" ht="15" thickBot="1">
      <c r="A2420" s="2">
        <v>0</v>
      </c>
      <c r="B2420" s="2">
        <v>1</v>
      </c>
      <c r="C2420" s="2">
        <v>40</v>
      </c>
      <c r="D2420" s="2">
        <v>1</v>
      </c>
      <c r="E2420" s="2">
        <v>1</v>
      </c>
      <c r="F2420" s="2">
        <v>20</v>
      </c>
      <c r="G2420" s="2">
        <v>0</v>
      </c>
      <c r="H2420" s="2">
        <v>0</v>
      </c>
      <c r="I2420" s="2">
        <v>0</v>
      </c>
      <c r="J2420" s="2">
        <v>0</v>
      </c>
      <c r="K2420" s="2">
        <v>201</v>
      </c>
      <c r="L2420" s="2">
        <v>121.5</v>
      </c>
      <c r="M2420" s="2">
        <v>76.5</v>
      </c>
      <c r="N2420" s="2">
        <v>29.38</v>
      </c>
      <c r="O2420" s="2">
        <v>74</v>
      </c>
      <c r="P2420" s="2">
        <v>94</v>
      </c>
      <c r="Q2420" s="1">
        <f t="shared" si="223"/>
        <v>-2.1997773021668667</v>
      </c>
      <c r="R2420" s="1">
        <f t="shared" si="224"/>
        <v>0.11082783673341338</v>
      </c>
      <c r="S2420" s="1">
        <f t="shared" si="225"/>
        <v>9.9770489240999141E-2</v>
      </c>
      <c r="T2420" s="1">
        <f t="shared" si="226"/>
        <v>0.90022951075900082</v>
      </c>
      <c r="U2420" s="1">
        <f t="shared" si="227"/>
        <v>-4.5646754394963136E-2</v>
      </c>
      <c r="V2420" s="10">
        <f t="shared" si="222"/>
        <v>0</v>
      </c>
      <c r="W2420" s="1"/>
      <c r="X2420" s="1"/>
      <c r="Y2420" s="10"/>
      <c r="Z2420" s="12"/>
      <c r="AA2420" s="8"/>
      <c r="AB2420" s="8"/>
      <c r="AC2420" s="8"/>
      <c r="AD2420" s="8"/>
      <c r="AE2420" s="8"/>
      <c r="AF2420" s="8"/>
      <c r="AG2420" s="8"/>
      <c r="AH2420" s="8"/>
      <c r="AI2420" s="8"/>
      <c r="AJ2420" s="8"/>
      <c r="AK2420" s="8"/>
      <c r="AL2420" s="8"/>
      <c r="AM2420" s="8"/>
      <c r="AN2420" s="8"/>
      <c r="AO2420" s="8"/>
      <c r="AP2420" s="8"/>
      <c r="AQ2420" s="8"/>
      <c r="AR2420" s="8"/>
      <c r="AS2420" s="8"/>
      <c r="AT2420" s="8"/>
      <c r="AU2420" s="8"/>
      <c r="AV2420" s="8"/>
      <c r="AW2420" s="8"/>
      <c r="AX2420" s="8"/>
      <c r="AY2420" s="8"/>
      <c r="AZ2420" s="8"/>
      <c r="BA2420" s="8"/>
      <c r="BB2420" s="8"/>
      <c r="BC2420" s="8"/>
      <c r="BD2420" s="8"/>
      <c r="BE2420" s="8"/>
      <c r="BF2420" s="8"/>
      <c r="BG2420" s="8"/>
      <c r="BH2420" s="8"/>
      <c r="BI2420" s="8"/>
    </row>
    <row r="2421" spans="1:61" ht="15" thickBot="1">
      <c r="A2421" s="2">
        <v>0</v>
      </c>
      <c r="B2421" s="2">
        <v>1</v>
      </c>
      <c r="C2421" s="2">
        <v>48</v>
      </c>
      <c r="D2421" s="2">
        <v>2</v>
      </c>
      <c r="E2421" s="2">
        <v>1</v>
      </c>
      <c r="F2421" s="2">
        <v>15</v>
      </c>
      <c r="G2421" s="2">
        <v>0</v>
      </c>
      <c r="H2421" s="2">
        <v>0</v>
      </c>
      <c r="I2421" s="2">
        <v>0</v>
      </c>
      <c r="J2421" s="2">
        <v>0</v>
      </c>
      <c r="K2421" s="2">
        <v>214</v>
      </c>
      <c r="L2421" s="2">
        <v>114</v>
      </c>
      <c r="M2421" s="2">
        <v>80</v>
      </c>
      <c r="N2421" s="2">
        <v>26.27</v>
      </c>
      <c r="O2421" s="2">
        <v>95</v>
      </c>
      <c r="P2421" s="2">
        <v>99</v>
      </c>
      <c r="Q2421" s="1">
        <f t="shared" si="223"/>
        <v>-1.9813239732123096</v>
      </c>
      <c r="R2421" s="1">
        <f t="shared" si="224"/>
        <v>0.1378865582969945</v>
      </c>
      <c r="S2421" s="1">
        <f t="shared" si="225"/>
        <v>0.12117777232851833</v>
      </c>
      <c r="T2421" s="1">
        <f t="shared" si="226"/>
        <v>0.87882222767148166</v>
      </c>
      <c r="U2421" s="1">
        <f t="shared" si="227"/>
        <v>-5.6098967189636154E-2</v>
      </c>
      <c r="V2421" s="10">
        <f t="shared" si="222"/>
        <v>1</v>
      </c>
      <c r="W2421" s="1"/>
      <c r="X2421" s="1"/>
      <c r="Y2421" s="10"/>
      <c r="Z2421" s="12"/>
      <c r="AA2421" s="8"/>
      <c r="AB2421" s="8"/>
      <c r="AC2421" s="8"/>
      <c r="AD2421" s="8"/>
      <c r="AE2421" s="8"/>
      <c r="AF2421" s="8"/>
      <c r="AG2421" s="8"/>
      <c r="AH2421" s="8"/>
      <c r="AI2421" s="8"/>
      <c r="AJ2421" s="8"/>
      <c r="AK2421" s="8"/>
      <c r="AL2421" s="8"/>
      <c r="AM2421" s="8"/>
      <c r="AN2421" s="8"/>
      <c r="AO2421" s="8"/>
      <c r="AP2421" s="8"/>
      <c r="AQ2421" s="8"/>
      <c r="AR2421" s="8"/>
      <c r="AS2421" s="8"/>
      <c r="AT2421" s="8"/>
      <c r="AU2421" s="8"/>
      <c r="AV2421" s="8"/>
      <c r="AW2421" s="8"/>
      <c r="AX2421" s="8"/>
      <c r="AY2421" s="8"/>
      <c r="AZ2421" s="8"/>
      <c r="BA2421" s="8"/>
      <c r="BB2421" s="8"/>
      <c r="BC2421" s="8"/>
      <c r="BD2421" s="8"/>
      <c r="BE2421" s="8"/>
      <c r="BF2421" s="8"/>
      <c r="BG2421" s="8"/>
      <c r="BH2421" s="8"/>
      <c r="BI2421" s="8"/>
    </row>
    <row r="2422" spans="1:61" ht="15" thickBot="1">
      <c r="A2422" s="2">
        <v>0</v>
      </c>
      <c r="B2422" s="2">
        <v>0</v>
      </c>
      <c r="C2422" s="2">
        <v>43</v>
      </c>
      <c r="D2422" s="2">
        <v>2</v>
      </c>
      <c r="E2422" s="2">
        <v>1</v>
      </c>
      <c r="F2422" s="2">
        <v>20</v>
      </c>
      <c r="G2422" s="2">
        <v>0</v>
      </c>
      <c r="H2422" s="2">
        <v>0</v>
      </c>
      <c r="I2422" s="2">
        <v>0</v>
      </c>
      <c r="J2422" s="2">
        <v>0</v>
      </c>
      <c r="K2422" s="2">
        <v>208</v>
      </c>
      <c r="L2422" s="2">
        <v>119</v>
      </c>
      <c r="M2422" s="2">
        <v>69</v>
      </c>
      <c r="N2422" s="2">
        <v>19.48</v>
      </c>
      <c r="O2422" s="2">
        <v>67</v>
      </c>
      <c r="P2422" s="2">
        <v>73</v>
      </c>
      <c r="Q2422" s="1">
        <f t="shared" si="223"/>
        <v>-2.797424573696131</v>
      </c>
      <c r="R2422" s="1">
        <f t="shared" si="224"/>
        <v>6.0966876304403561E-2</v>
      </c>
      <c r="S2422" s="1">
        <f t="shared" si="225"/>
        <v>5.7463505851158607E-2</v>
      </c>
      <c r="T2422" s="1">
        <f t="shared" si="226"/>
        <v>0.94253649414884144</v>
      </c>
      <c r="U2422" s="1">
        <f t="shared" si="227"/>
        <v>-2.5701825312486517E-2</v>
      </c>
      <c r="V2422" s="10">
        <f t="shared" si="222"/>
        <v>0</v>
      </c>
      <c r="W2422" s="1"/>
      <c r="X2422" s="1"/>
      <c r="Y2422" s="10"/>
      <c r="Z2422" s="12"/>
      <c r="AA2422" s="8"/>
      <c r="AB2422" s="8"/>
      <c r="AC2422" s="8"/>
      <c r="AD2422" s="8"/>
      <c r="AE2422" s="8"/>
      <c r="AF2422" s="8"/>
      <c r="AG2422" s="8"/>
      <c r="AH2422" s="8"/>
      <c r="AI2422" s="8"/>
      <c r="AJ2422" s="8"/>
      <c r="AK2422" s="8"/>
      <c r="AL2422" s="8"/>
      <c r="AM2422" s="8"/>
      <c r="AN2422" s="8"/>
      <c r="AO2422" s="8"/>
      <c r="AP2422" s="8"/>
      <c r="AQ2422" s="8"/>
      <c r="AR2422" s="8"/>
      <c r="AS2422" s="8"/>
      <c r="AT2422" s="8"/>
      <c r="AU2422" s="8"/>
      <c r="AV2422" s="8"/>
      <c r="AW2422" s="8"/>
      <c r="AX2422" s="8"/>
      <c r="AY2422" s="8"/>
      <c r="AZ2422" s="8"/>
      <c r="BA2422" s="8"/>
      <c r="BB2422" s="8"/>
      <c r="BC2422" s="8"/>
      <c r="BD2422" s="8"/>
      <c r="BE2422" s="8"/>
      <c r="BF2422" s="8"/>
      <c r="BG2422" s="8"/>
      <c r="BH2422" s="8"/>
      <c r="BI2422" s="8"/>
    </row>
    <row r="2423" spans="1:61" ht="15" thickBot="1">
      <c r="A2423" s="2">
        <v>0</v>
      </c>
      <c r="B2423" s="2">
        <v>1</v>
      </c>
      <c r="C2423" s="2">
        <v>48</v>
      </c>
      <c r="D2423" s="2">
        <v>2</v>
      </c>
      <c r="E2423" s="2">
        <v>1</v>
      </c>
      <c r="F2423" s="2">
        <v>20</v>
      </c>
      <c r="G2423" s="2">
        <v>0</v>
      </c>
      <c r="H2423" s="2">
        <v>0</v>
      </c>
      <c r="I2423" s="2">
        <v>0</v>
      </c>
      <c r="J2423" s="2">
        <v>0</v>
      </c>
      <c r="K2423" s="2">
        <v>194</v>
      </c>
      <c r="L2423" s="2">
        <v>102.5</v>
      </c>
      <c r="M2423" s="2">
        <v>69</v>
      </c>
      <c r="N2423" s="2">
        <v>18.55</v>
      </c>
      <c r="O2423" s="2">
        <v>79</v>
      </c>
      <c r="P2423" s="2">
        <v>83</v>
      </c>
      <c r="Q2423" s="1">
        <f t="shared" si="223"/>
        <v>-2.1819609409642036</v>
      </c>
      <c r="R2423" s="1">
        <f t="shared" si="224"/>
        <v>0.112820080069071</v>
      </c>
      <c r="S2423" s="1">
        <f t="shared" si="225"/>
        <v>0.10138213902652478</v>
      </c>
      <c r="T2423" s="1">
        <f t="shared" si="226"/>
        <v>0.89861786097347518</v>
      </c>
      <c r="U2423" s="1">
        <f t="shared" si="227"/>
        <v>-4.6424953598398828E-2</v>
      </c>
      <c r="V2423" s="10">
        <f t="shared" si="222"/>
        <v>1</v>
      </c>
      <c r="W2423" s="1"/>
      <c r="X2423" s="1"/>
      <c r="Y2423" s="10"/>
      <c r="Z2423" s="12"/>
      <c r="AA2423" s="8"/>
      <c r="AB2423" s="8"/>
      <c r="AC2423" s="8"/>
      <c r="AD2423" s="8"/>
      <c r="AE2423" s="8"/>
      <c r="AF2423" s="8"/>
      <c r="AG2423" s="8"/>
      <c r="AH2423" s="8"/>
      <c r="AI2423" s="8"/>
      <c r="AJ2423" s="8"/>
      <c r="AK2423" s="8"/>
      <c r="AL2423" s="8"/>
      <c r="AM2423" s="8"/>
      <c r="AN2423" s="8"/>
      <c r="AO2423" s="8"/>
      <c r="AP2423" s="8"/>
      <c r="AQ2423" s="8"/>
      <c r="AR2423" s="8"/>
      <c r="AS2423" s="8"/>
      <c r="AT2423" s="8"/>
      <c r="AU2423" s="8"/>
      <c r="AV2423" s="8"/>
      <c r="AW2423" s="8"/>
      <c r="AX2423" s="8"/>
      <c r="AY2423" s="8"/>
      <c r="AZ2423" s="8"/>
      <c r="BA2423" s="8"/>
      <c r="BB2423" s="8"/>
      <c r="BC2423" s="8"/>
      <c r="BD2423" s="8"/>
      <c r="BE2423" s="8"/>
      <c r="BF2423" s="8"/>
      <c r="BG2423" s="8"/>
      <c r="BH2423" s="8"/>
      <c r="BI2423" s="8"/>
    </row>
    <row r="2424" spans="1:61" ht="15" thickBot="1">
      <c r="A2424" s="2">
        <v>0</v>
      </c>
      <c r="B2424" s="2">
        <v>0</v>
      </c>
      <c r="C2424" s="2">
        <v>43</v>
      </c>
      <c r="D2424" s="2">
        <v>1</v>
      </c>
      <c r="E2424" s="2">
        <v>0</v>
      </c>
      <c r="F2424" s="2">
        <v>0</v>
      </c>
      <c r="G2424" s="2">
        <v>0</v>
      </c>
      <c r="H2424" s="2">
        <v>0</v>
      </c>
      <c r="I2424" s="2">
        <v>0</v>
      </c>
      <c r="J2424" s="2">
        <v>0</v>
      </c>
      <c r="K2424" s="2">
        <v>230</v>
      </c>
      <c r="L2424" s="2">
        <v>116</v>
      </c>
      <c r="M2424" s="2">
        <v>86</v>
      </c>
      <c r="N2424" s="2">
        <v>27.78</v>
      </c>
      <c r="O2424" s="2">
        <v>62</v>
      </c>
      <c r="P2424" s="2">
        <v>78</v>
      </c>
      <c r="Q2424" s="1">
        <f t="shared" si="223"/>
        <v>-3.1391569113738651</v>
      </c>
      <c r="R2424" s="1">
        <f t="shared" si="224"/>
        <v>4.3319304523580668E-2</v>
      </c>
      <c r="S2424" s="1">
        <f t="shared" si="225"/>
        <v>4.1520658475079124E-2</v>
      </c>
      <c r="T2424" s="1">
        <f t="shared" si="226"/>
        <v>0.95847934152492087</v>
      </c>
      <c r="U2424" s="1">
        <f t="shared" si="227"/>
        <v>-1.8417243201586522E-2</v>
      </c>
      <c r="V2424" s="10">
        <f t="shared" si="222"/>
        <v>0</v>
      </c>
      <c r="W2424" s="1"/>
      <c r="X2424" s="1"/>
      <c r="Y2424" s="10"/>
      <c r="Z2424" s="12"/>
      <c r="AA2424" s="8"/>
      <c r="AB2424" s="8"/>
      <c r="AC2424" s="8"/>
      <c r="AD2424" s="8"/>
      <c r="AE2424" s="8"/>
      <c r="AF2424" s="8"/>
      <c r="AG2424" s="8"/>
      <c r="AH2424" s="8"/>
      <c r="AI2424" s="8"/>
      <c r="AJ2424" s="8"/>
      <c r="AK2424" s="8"/>
      <c r="AL2424" s="8"/>
      <c r="AM2424" s="8"/>
      <c r="AN2424" s="8"/>
      <c r="AO2424" s="8"/>
      <c r="AP2424" s="8"/>
      <c r="AQ2424" s="8"/>
      <c r="AR2424" s="8"/>
      <c r="AS2424" s="8"/>
      <c r="AT2424" s="8"/>
      <c r="AU2424" s="8"/>
      <c r="AV2424" s="8"/>
      <c r="AW2424" s="8"/>
      <c r="AX2424" s="8"/>
      <c r="AY2424" s="8"/>
      <c r="AZ2424" s="8"/>
      <c r="BA2424" s="8"/>
      <c r="BB2424" s="8"/>
      <c r="BC2424" s="8"/>
      <c r="BD2424" s="8"/>
      <c r="BE2424" s="8"/>
      <c r="BF2424" s="8"/>
      <c r="BG2424" s="8"/>
      <c r="BH2424" s="8"/>
      <c r="BI2424" s="8"/>
    </row>
    <row r="2425" spans="1:61" ht="15" thickBot="1">
      <c r="A2425" s="2">
        <v>0</v>
      </c>
      <c r="B2425" s="2">
        <v>1</v>
      </c>
      <c r="C2425" s="2">
        <v>38</v>
      </c>
      <c r="D2425" s="2">
        <v>1</v>
      </c>
      <c r="E2425" s="2">
        <v>1</v>
      </c>
      <c r="F2425" s="2">
        <v>20</v>
      </c>
      <c r="G2425" s="2">
        <v>0</v>
      </c>
      <c r="H2425" s="2">
        <v>0</v>
      </c>
      <c r="I2425" s="2">
        <v>0</v>
      </c>
      <c r="J2425" s="2">
        <v>0</v>
      </c>
      <c r="K2425" s="2">
        <v>265</v>
      </c>
      <c r="L2425" s="2">
        <v>123</v>
      </c>
      <c r="M2425" s="2">
        <v>86</v>
      </c>
      <c r="N2425" s="2">
        <v>28.88</v>
      </c>
      <c r="O2425" s="2">
        <v>85</v>
      </c>
      <c r="P2425" s="2">
        <v>80</v>
      </c>
      <c r="Q2425" s="1">
        <f t="shared" si="223"/>
        <v>-2.3346718561951034</v>
      </c>
      <c r="R2425" s="1">
        <f t="shared" si="224"/>
        <v>9.6842255499317312E-2</v>
      </c>
      <c r="S2425" s="1">
        <f t="shared" si="225"/>
        <v>8.8291871519147164E-2</v>
      </c>
      <c r="T2425" s="1">
        <f t="shared" si="226"/>
        <v>0.91170812848085281</v>
      </c>
      <c r="U2425" s="1">
        <f t="shared" si="227"/>
        <v>-4.0144173160640659E-2</v>
      </c>
      <c r="V2425" s="10">
        <f t="shared" si="222"/>
        <v>0</v>
      </c>
      <c r="W2425" s="1"/>
      <c r="X2425" s="1"/>
      <c r="Y2425" s="10"/>
      <c r="Z2425" s="12"/>
      <c r="AA2425" s="8"/>
      <c r="AB2425" s="8"/>
      <c r="AC2425" s="8"/>
      <c r="AD2425" s="8"/>
      <c r="AE2425" s="8"/>
      <c r="AF2425" s="8"/>
      <c r="AG2425" s="8"/>
      <c r="AH2425" s="8"/>
      <c r="AI2425" s="8"/>
      <c r="AJ2425" s="8"/>
      <c r="AK2425" s="8"/>
      <c r="AL2425" s="8"/>
      <c r="AM2425" s="8"/>
      <c r="AN2425" s="8"/>
      <c r="AO2425" s="8"/>
      <c r="AP2425" s="8"/>
      <c r="AQ2425" s="8"/>
      <c r="AR2425" s="8"/>
      <c r="AS2425" s="8"/>
      <c r="AT2425" s="8"/>
      <c r="AU2425" s="8"/>
      <c r="AV2425" s="8"/>
      <c r="AW2425" s="8"/>
      <c r="AX2425" s="8"/>
      <c r="AY2425" s="8"/>
      <c r="AZ2425" s="8"/>
      <c r="BA2425" s="8"/>
      <c r="BB2425" s="8"/>
      <c r="BC2425" s="8"/>
      <c r="BD2425" s="8"/>
      <c r="BE2425" s="8"/>
      <c r="BF2425" s="8"/>
      <c r="BG2425" s="8"/>
      <c r="BH2425" s="8"/>
      <c r="BI2425" s="8"/>
    </row>
    <row r="2426" spans="1:61" ht="15" thickBot="1">
      <c r="A2426" s="2">
        <v>0</v>
      </c>
      <c r="B2426" s="2">
        <v>1</v>
      </c>
      <c r="C2426" s="2">
        <v>48</v>
      </c>
      <c r="D2426" s="2">
        <v>2</v>
      </c>
      <c r="E2426" s="2">
        <v>0</v>
      </c>
      <c r="F2426" s="2">
        <v>0</v>
      </c>
      <c r="G2426" s="2">
        <v>0</v>
      </c>
      <c r="H2426" s="2">
        <v>0</v>
      </c>
      <c r="I2426" s="2">
        <v>0</v>
      </c>
      <c r="J2426" s="2">
        <v>0</v>
      </c>
      <c r="K2426" s="2">
        <v>263</v>
      </c>
      <c r="L2426" s="2">
        <v>114</v>
      </c>
      <c r="M2426" s="2">
        <v>80</v>
      </c>
      <c r="N2426" s="2">
        <v>25.14</v>
      </c>
      <c r="O2426" s="2">
        <v>80</v>
      </c>
      <c r="P2426" s="2">
        <v>77</v>
      </c>
      <c r="Q2426" s="1">
        <f t="shared" si="223"/>
        <v>-2.3233859810153259</v>
      </c>
      <c r="R2426" s="1">
        <f t="shared" si="224"/>
        <v>9.7941395820723531E-2</v>
      </c>
      <c r="S2426" s="1">
        <f t="shared" si="225"/>
        <v>8.9204575210966738E-2</v>
      </c>
      <c r="T2426" s="1">
        <f t="shared" si="226"/>
        <v>0.9107954247890333</v>
      </c>
      <c r="U2426" s="1">
        <f t="shared" si="227"/>
        <v>-4.0579159648755823E-2</v>
      </c>
      <c r="V2426" s="10">
        <f t="shared" si="222"/>
        <v>0</v>
      </c>
      <c r="W2426" s="1"/>
      <c r="X2426" s="1"/>
      <c r="Y2426" s="10"/>
      <c r="Z2426" s="12"/>
      <c r="AA2426" s="8"/>
      <c r="AB2426" s="8"/>
      <c r="AC2426" s="8"/>
      <c r="AD2426" s="8"/>
      <c r="AE2426" s="8"/>
      <c r="AF2426" s="8"/>
      <c r="AG2426" s="8"/>
      <c r="AH2426" s="8"/>
      <c r="AI2426" s="8"/>
      <c r="AJ2426" s="8"/>
      <c r="AK2426" s="8"/>
      <c r="AL2426" s="8"/>
      <c r="AM2426" s="8"/>
      <c r="AN2426" s="8"/>
      <c r="AO2426" s="8"/>
      <c r="AP2426" s="8"/>
      <c r="AQ2426" s="8"/>
      <c r="AR2426" s="8"/>
      <c r="AS2426" s="8"/>
      <c r="AT2426" s="8"/>
      <c r="AU2426" s="8"/>
      <c r="AV2426" s="8"/>
      <c r="AW2426" s="8"/>
      <c r="AX2426" s="8"/>
      <c r="AY2426" s="8"/>
      <c r="AZ2426" s="8"/>
      <c r="BA2426" s="8"/>
      <c r="BB2426" s="8"/>
      <c r="BC2426" s="8"/>
      <c r="BD2426" s="8"/>
      <c r="BE2426" s="8"/>
      <c r="BF2426" s="8"/>
      <c r="BG2426" s="8"/>
      <c r="BH2426" s="8"/>
      <c r="BI2426" s="8"/>
    </row>
    <row r="2427" spans="1:61" ht="15" thickBot="1">
      <c r="A2427" s="2">
        <v>0</v>
      </c>
      <c r="B2427" s="2">
        <v>1</v>
      </c>
      <c r="C2427" s="2">
        <v>58</v>
      </c>
      <c r="D2427" s="2">
        <v>1</v>
      </c>
      <c r="E2427" s="2">
        <v>0</v>
      </c>
      <c r="F2427" s="2">
        <v>0</v>
      </c>
      <c r="G2427" s="2">
        <v>0</v>
      </c>
      <c r="H2427" s="2">
        <v>0</v>
      </c>
      <c r="I2427" s="2">
        <v>1</v>
      </c>
      <c r="J2427" s="2">
        <v>0</v>
      </c>
      <c r="K2427" s="2">
        <v>279</v>
      </c>
      <c r="L2427" s="2">
        <v>181</v>
      </c>
      <c r="M2427" s="2">
        <v>74</v>
      </c>
      <c r="N2427" s="2">
        <v>22.49</v>
      </c>
      <c r="O2427" s="2">
        <v>66</v>
      </c>
      <c r="P2427" s="2">
        <v>65</v>
      </c>
      <c r="Q2427" s="1">
        <f t="shared" si="223"/>
        <v>-0.36897764647131925</v>
      </c>
      <c r="R2427" s="1">
        <f t="shared" si="224"/>
        <v>0.69144086642079872</v>
      </c>
      <c r="S2427" s="1">
        <f t="shared" si="225"/>
        <v>0.40878808130250133</v>
      </c>
      <c r="T2427" s="1">
        <f t="shared" si="226"/>
        <v>0.59121191869749867</v>
      </c>
      <c r="U2427" s="1">
        <f t="shared" si="227"/>
        <v>-0.22825681924723093</v>
      </c>
      <c r="V2427" s="10">
        <f t="shared" si="222"/>
        <v>1</v>
      </c>
      <c r="W2427" s="1"/>
      <c r="X2427" s="1"/>
      <c r="Y2427" s="10"/>
      <c r="Z2427" s="12"/>
      <c r="AA2427" s="8"/>
      <c r="AB2427" s="8"/>
      <c r="AC2427" s="8"/>
      <c r="AD2427" s="8"/>
      <c r="AE2427" s="8"/>
      <c r="AF2427" s="8"/>
      <c r="AG2427" s="8"/>
      <c r="AH2427" s="8"/>
      <c r="AI2427" s="8"/>
      <c r="AJ2427" s="8"/>
      <c r="AK2427" s="8"/>
      <c r="AL2427" s="8"/>
      <c r="AM2427" s="8"/>
      <c r="AN2427" s="8"/>
      <c r="AO2427" s="8"/>
      <c r="AP2427" s="8"/>
      <c r="AQ2427" s="8"/>
      <c r="AR2427" s="8"/>
      <c r="AS2427" s="8"/>
      <c r="AT2427" s="8"/>
      <c r="AU2427" s="8"/>
      <c r="AV2427" s="8"/>
      <c r="AW2427" s="8"/>
      <c r="AX2427" s="8"/>
      <c r="AY2427" s="8"/>
      <c r="AZ2427" s="8"/>
      <c r="BA2427" s="8"/>
      <c r="BB2427" s="8"/>
      <c r="BC2427" s="8"/>
      <c r="BD2427" s="8"/>
      <c r="BE2427" s="8"/>
      <c r="BF2427" s="8"/>
      <c r="BG2427" s="8"/>
      <c r="BH2427" s="8"/>
      <c r="BI2427" s="8"/>
    </row>
    <row r="2428" spans="1:61" ht="15" thickBot="1">
      <c r="A2428" s="2">
        <v>0</v>
      </c>
      <c r="B2428" s="2">
        <v>0</v>
      </c>
      <c r="C2428" s="2">
        <v>51</v>
      </c>
      <c r="D2428" s="2">
        <v>3</v>
      </c>
      <c r="E2428" s="2">
        <v>0</v>
      </c>
      <c r="F2428" s="2">
        <v>0</v>
      </c>
      <c r="G2428" s="2">
        <v>0</v>
      </c>
      <c r="H2428" s="2">
        <v>0</v>
      </c>
      <c r="I2428" s="2">
        <v>1</v>
      </c>
      <c r="J2428" s="2">
        <v>0</v>
      </c>
      <c r="K2428" s="2">
        <v>304</v>
      </c>
      <c r="L2428" s="2">
        <v>132</v>
      </c>
      <c r="M2428" s="2">
        <v>80</v>
      </c>
      <c r="N2428" s="2">
        <v>25.15</v>
      </c>
      <c r="O2428" s="2">
        <v>85</v>
      </c>
      <c r="P2428" s="2">
        <v>106</v>
      </c>
      <c r="Q2428" s="1">
        <f t="shared" si="223"/>
        <v>-1.9367095844363833</v>
      </c>
      <c r="R2428" s="1">
        <f t="shared" si="224"/>
        <v>0.14417757427399053</v>
      </c>
      <c r="S2428" s="1">
        <f t="shared" si="225"/>
        <v>0.1260097886164871</v>
      </c>
      <c r="T2428" s="1">
        <f t="shared" si="226"/>
        <v>0.87399021138351296</v>
      </c>
      <c r="U2428" s="1">
        <f t="shared" si="227"/>
        <v>-5.8493431399844011E-2</v>
      </c>
      <c r="V2428" s="10">
        <f t="shared" si="222"/>
        <v>1</v>
      </c>
      <c r="W2428" s="1"/>
      <c r="X2428" s="1"/>
      <c r="Y2428" s="10"/>
      <c r="Z2428" s="12"/>
      <c r="AA2428" s="8"/>
      <c r="AB2428" s="8"/>
      <c r="AC2428" s="8"/>
      <c r="AD2428" s="8"/>
      <c r="AE2428" s="8"/>
      <c r="AF2428" s="8"/>
      <c r="AG2428" s="8"/>
      <c r="AH2428" s="8"/>
      <c r="AI2428" s="8"/>
      <c r="AJ2428" s="8"/>
      <c r="AK2428" s="8"/>
      <c r="AL2428" s="8"/>
      <c r="AM2428" s="8"/>
      <c r="AN2428" s="8"/>
      <c r="AO2428" s="8"/>
      <c r="AP2428" s="8"/>
      <c r="AQ2428" s="8"/>
      <c r="AR2428" s="8"/>
      <c r="AS2428" s="8"/>
      <c r="AT2428" s="8"/>
      <c r="AU2428" s="8"/>
      <c r="AV2428" s="8"/>
      <c r="AW2428" s="8"/>
      <c r="AX2428" s="8"/>
      <c r="AY2428" s="8"/>
      <c r="AZ2428" s="8"/>
      <c r="BA2428" s="8"/>
      <c r="BB2428" s="8"/>
      <c r="BC2428" s="8"/>
      <c r="BD2428" s="8"/>
      <c r="BE2428" s="8"/>
      <c r="BF2428" s="8"/>
      <c r="BG2428" s="8"/>
      <c r="BH2428" s="8"/>
      <c r="BI2428" s="8"/>
    </row>
    <row r="2429" spans="1:61" ht="15" thickBot="1">
      <c r="A2429" s="2">
        <v>0</v>
      </c>
      <c r="B2429" s="2">
        <v>1</v>
      </c>
      <c r="C2429" s="2">
        <v>42</v>
      </c>
      <c r="D2429" s="2">
        <v>4</v>
      </c>
      <c r="E2429" s="2">
        <v>1</v>
      </c>
      <c r="F2429" s="2">
        <v>40</v>
      </c>
      <c r="G2429" s="2">
        <v>0</v>
      </c>
      <c r="H2429" s="2">
        <v>0</v>
      </c>
      <c r="I2429" s="2">
        <v>1</v>
      </c>
      <c r="J2429" s="2">
        <v>0</v>
      </c>
      <c r="K2429" s="2">
        <v>218</v>
      </c>
      <c r="L2429" s="2">
        <v>129</v>
      </c>
      <c r="M2429" s="2">
        <v>90</v>
      </c>
      <c r="N2429" s="2">
        <v>23.22</v>
      </c>
      <c r="O2429" s="2">
        <v>70</v>
      </c>
      <c r="P2429" s="2">
        <v>73</v>
      </c>
      <c r="Q2429" s="1">
        <f t="shared" si="223"/>
        <v>-1.6955378960042582</v>
      </c>
      <c r="R2429" s="1">
        <f t="shared" si="224"/>
        <v>0.18350049829185364</v>
      </c>
      <c r="S2429" s="1">
        <f t="shared" si="225"/>
        <v>0.15504894045815776</v>
      </c>
      <c r="T2429" s="1">
        <f t="shared" si="226"/>
        <v>0.84495105954184224</v>
      </c>
      <c r="U2429" s="1">
        <f t="shared" si="227"/>
        <v>-7.3168445117114109E-2</v>
      </c>
      <c r="V2429" s="10">
        <f t="shared" si="222"/>
        <v>1</v>
      </c>
      <c r="W2429" s="1"/>
      <c r="X2429" s="1"/>
      <c r="Y2429" s="10"/>
      <c r="Z2429" s="12"/>
      <c r="AA2429" s="8"/>
      <c r="AB2429" s="8"/>
      <c r="AC2429" s="8"/>
      <c r="AD2429" s="8"/>
      <c r="AE2429" s="8"/>
      <c r="AF2429" s="8"/>
      <c r="AG2429" s="8"/>
      <c r="AH2429" s="8"/>
      <c r="AI2429" s="8"/>
      <c r="AJ2429" s="8"/>
      <c r="AK2429" s="8"/>
      <c r="AL2429" s="8"/>
      <c r="AM2429" s="8"/>
      <c r="AN2429" s="8"/>
      <c r="AO2429" s="8"/>
      <c r="AP2429" s="8"/>
      <c r="AQ2429" s="8"/>
      <c r="AR2429" s="8"/>
      <c r="AS2429" s="8"/>
      <c r="AT2429" s="8"/>
      <c r="AU2429" s="8"/>
      <c r="AV2429" s="8"/>
      <c r="AW2429" s="8"/>
      <c r="AX2429" s="8"/>
      <c r="AY2429" s="8"/>
      <c r="AZ2429" s="8"/>
      <c r="BA2429" s="8"/>
      <c r="BB2429" s="8"/>
      <c r="BC2429" s="8"/>
      <c r="BD2429" s="8"/>
      <c r="BE2429" s="8"/>
      <c r="BF2429" s="8"/>
      <c r="BG2429" s="8"/>
      <c r="BH2429" s="8"/>
      <c r="BI2429" s="8"/>
    </row>
    <row r="2430" spans="1:61" ht="15" thickBot="1">
      <c r="A2430" s="2">
        <v>0</v>
      </c>
      <c r="B2430" s="2">
        <v>1</v>
      </c>
      <c r="C2430" s="2">
        <v>46</v>
      </c>
      <c r="D2430" s="2">
        <v>2</v>
      </c>
      <c r="E2430" s="2">
        <v>1</v>
      </c>
      <c r="F2430" s="2">
        <v>43</v>
      </c>
      <c r="G2430" s="2">
        <v>0</v>
      </c>
      <c r="H2430" s="2">
        <v>0</v>
      </c>
      <c r="I2430" s="2">
        <v>1</v>
      </c>
      <c r="J2430" s="2">
        <v>0</v>
      </c>
      <c r="K2430" s="2">
        <v>272</v>
      </c>
      <c r="L2430" s="2">
        <v>145</v>
      </c>
      <c r="M2430" s="2">
        <v>88</v>
      </c>
      <c r="N2430" s="2">
        <v>28.12</v>
      </c>
      <c r="O2430" s="2">
        <v>103</v>
      </c>
      <c r="P2430" s="2">
        <v>65</v>
      </c>
      <c r="Q2430" s="1">
        <f t="shared" si="223"/>
        <v>-1.0470032316974356</v>
      </c>
      <c r="R2430" s="1">
        <f t="shared" si="224"/>
        <v>0.35098800436539496</v>
      </c>
      <c r="S2430" s="1">
        <f t="shared" si="225"/>
        <v>0.25980097767801125</v>
      </c>
      <c r="T2430" s="1">
        <f t="shared" si="226"/>
        <v>0.74019902232198875</v>
      </c>
      <c r="U2430" s="1">
        <f t="shared" si="227"/>
        <v>-0.13065149287025823</v>
      </c>
      <c r="V2430" s="10">
        <f t="shared" si="222"/>
        <v>1</v>
      </c>
      <c r="W2430" s="1"/>
      <c r="X2430" s="1"/>
      <c r="Y2430" s="10"/>
      <c r="Z2430" s="12"/>
      <c r="AA2430" s="8"/>
      <c r="AB2430" s="8"/>
      <c r="AC2430" s="8"/>
      <c r="AD2430" s="8"/>
      <c r="AE2430" s="8"/>
      <c r="AF2430" s="8"/>
      <c r="AG2430" s="8"/>
      <c r="AH2430" s="8"/>
      <c r="AI2430" s="8"/>
      <c r="AJ2430" s="8"/>
      <c r="AK2430" s="8"/>
      <c r="AL2430" s="8"/>
      <c r="AM2430" s="8"/>
      <c r="AN2430" s="8"/>
      <c r="AO2430" s="8"/>
      <c r="AP2430" s="8"/>
      <c r="AQ2430" s="8"/>
      <c r="AR2430" s="8"/>
      <c r="AS2430" s="8"/>
      <c r="AT2430" s="8"/>
      <c r="AU2430" s="8"/>
      <c r="AV2430" s="8"/>
      <c r="AW2430" s="8"/>
      <c r="AX2430" s="8"/>
      <c r="AY2430" s="8"/>
      <c r="AZ2430" s="8"/>
      <c r="BA2430" s="8"/>
      <c r="BB2430" s="8"/>
      <c r="BC2430" s="8"/>
      <c r="BD2430" s="8"/>
      <c r="BE2430" s="8"/>
      <c r="BF2430" s="8"/>
      <c r="BG2430" s="8"/>
      <c r="BH2430" s="8"/>
      <c r="BI2430" s="8"/>
    </row>
    <row r="2431" spans="1:61" ht="15" thickBot="1">
      <c r="A2431" s="2">
        <v>0</v>
      </c>
      <c r="B2431" s="2">
        <v>1</v>
      </c>
      <c r="C2431" s="2">
        <v>48</v>
      </c>
      <c r="D2431" s="2">
        <v>1</v>
      </c>
      <c r="E2431" s="2">
        <v>1</v>
      </c>
      <c r="F2431" s="2">
        <v>20</v>
      </c>
      <c r="G2431" s="2">
        <v>0</v>
      </c>
      <c r="H2431" s="2">
        <v>0</v>
      </c>
      <c r="I2431" s="2">
        <v>0</v>
      </c>
      <c r="J2431" s="2">
        <v>0</v>
      </c>
      <c r="K2431" s="2">
        <v>285</v>
      </c>
      <c r="L2431" s="2">
        <v>116</v>
      </c>
      <c r="M2431" s="2">
        <v>81</v>
      </c>
      <c r="N2431" s="2">
        <v>23.1</v>
      </c>
      <c r="O2431" s="2">
        <v>100</v>
      </c>
      <c r="P2431" s="2">
        <v>58</v>
      </c>
      <c r="Q2431" s="1">
        <f t="shared" si="223"/>
        <v>-1.9840969472734447</v>
      </c>
      <c r="R2431" s="1">
        <f t="shared" si="224"/>
        <v>0.13750473208921016</v>
      </c>
      <c r="S2431" s="1">
        <f t="shared" si="225"/>
        <v>0.12088277807571017</v>
      </c>
      <c r="T2431" s="1">
        <f t="shared" si="226"/>
        <v>0.87911722192428987</v>
      </c>
      <c r="U2431" s="1">
        <f t="shared" si="227"/>
        <v>-5.5953212024496914E-2</v>
      </c>
      <c r="V2431" s="10">
        <f t="shared" si="222"/>
        <v>1</v>
      </c>
      <c r="W2431" s="1"/>
      <c r="X2431" s="1"/>
      <c r="Y2431" s="10"/>
      <c r="Z2431" s="12"/>
      <c r="AA2431" s="8"/>
      <c r="AB2431" s="8"/>
      <c r="AC2431" s="8"/>
      <c r="AD2431" s="8"/>
      <c r="AE2431" s="8"/>
      <c r="AF2431" s="8"/>
      <c r="AG2431" s="8"/>
      <c r="AH2431" s="8"/>
      <c r="AI2431" s="8"/>
      <c r="AJ2431" s="8"/>
      <c r="AK2431" s="8"/>
      <c r="AL2431" s="8"/>
      <c r="AM2431" s="8"/>
      <c r="AN2431" s="8"/>
      <c r="AO2431" s="8"/>
      <c r="AP2431" s="8"/>
      <c r="AQ2431" s="8"/>
      <c r="AR2431" s="8"/>
      <c r="AS2431" s="8"/>
      <c r="AT2431" s="8"/>
      <c r="AU2431" s="8"/>
      <c r="AV2431" s="8"/>
      <c r="AW2431" s="8"/>
      <c r="AX2431" s="8"/>
      <c r="AY2431" s="8"/>
      <c r="AZ2431" s="8"/>
      <c r="BA2431" s="8"/>
      <c r="BB2431" s="8"/>
      <c r="BC2431" s="8"/>
      <c r="BD2431" s="8"/>
      <c r="BE2431" s="8"/>
      <c r="BF2431" s="8"/>
      <c r="BG2431" s="8"/>
      <c r="BH2431" s="8"/>
      <c r="BI2431" s="8"/>
    </row>
    <row r="2432" spans="1:61" ht="15" thickBot="1">
      <c r="A2432" s="2">
        <v>0</v>
      </c>
      <c r="B2432" s="2">
        <v>0</v>
      </c>
      <c r="C2432" s="2">
        <v>55</v>
      </c>
      <c r="D2432" s="2">
        <v>1</v>
      </c>
      <c r="E2432" s="2">
        <v>1</v>
      </c>
      <c r="F2432" s="2">
        <v>1</v>
      </c>
      <c r="G2432" s="2">
        <v>0</v>
      </c>
      <c r="H2432" s="2">
        <v>0</v>
      </c>
      <c r="I2432" s="2">
        <v>0</v>
      </c>
      <c r="J2432" s="2">
        <v>0</v>
      </c>
      <c r="K2432" s="2">
        <v>240</v>
      </c>
      <c r="L2432" s="2">
        <v>107.5</v>
      </c>
      <c r="M2432" s="2">
        <v>70</v>
      </c>
      <c r="N2432" s="2">
        <v>18.059999999999999</v>
      </c>
      <c r="O2432" s="2">
        <v>71</v>
      </c>
      <c r="P2432" s="2">
        <v>140</v>
      </c>
      <c r="Q2432" s="1">
        <f t="shared" si="223"/>
        <v>-1.982050253643755</v>
      </c>
      <c r="R2432" s="1">
        <f t="shared" si="224"/>
        <v>0.13778645034556758</v>
      </c>
      <c r="S2432" s="1">
        <f t="shared" si="225"/>
        <v>0.12110044930111373</v>
      </c>
      <c r="T2432" s="1">
        <f t="shared" si="226"/>
        <v>0.87889955069888626</v>
      </c>
      <c r="U2432" s="1">
        <f t="shared" si="227"/>
        <v>-5.6060757542852731E-2</v>
      </c>
      <c r="V2432" s="10">
        <f t="shared" si="222"/>
        <v>1</v>
      </c>
      <c r="W2432" s="1"/>
      <c r="X2432" s="1"/>
      <c r="Y2432" s="10"/>
      <c r="Z2432" s="12"/>
      <c r="AA2432" s="8"/>
      <c r="AB2432" s="8"/>
      <c r="AC2432" s="8"/>
      <c r="AD2432" s="8"/>
      <c r="AE2432" s="8"/>
      <c r="AF2432" s="8"/>
      <c r="AG2432" s="8"/>
      <c r="AH2432" s="8"/>
      <c r="AI2432" s="8"/>
      <c r="AJ2432" s="8"/>
      <c r="AK2432" s="8"/>
      <c r="AL2432" s="8"/>
      <c r="AM2432" s="8"/>
      <c r="AN2432" s="8"/>
      <c r="AO2432" s="8"/>
      <c r="AP2432" s="8"/>
      <c r="AQ2432" s="8"/>
      <c r="AR2432" s="8"/>
      <c r="AS2432" s="8"/>
      <c r="AT2432" s="8"/>
      <c r="AU2432" s="8"/>
      <c r="AV2432" s="8"/>
      <c r="AW2432" s="8"/>
      <c r="AX2432" s="8"/>
      <c r="AY2432" s="8"/>
      <c r="AZ2432" s="8"/>
      <c r="BA2432" s="8"/>
      <c r="BB2432" s="8"/>
      <c r="BC2432" s="8"/>
      <c r="BD2432" s="8"/>
      <c r="BE2432" s="8"/>
      <c r="BF2432" s="8"/>
      <c r="BG2432" s="8"/>
      <c r="BH2432" s="8"/>
      <c r="BI2432" s="8"/>
    </row>
    <row r="2433" spans="1:61" ht="15" thickBot="1">
      <c r="A2433" s="2">
        <v>0</v>
      </c>
      <c r="B2433" s="2">
        <v>0</v>
      </c>
      <c r="C2433" s="2">
        <v>41</v>
      </c>
      <c r="D2433" s="2">
        <v>2</v>
      </c>
      <c r="E2433" s="2">
        <v>0</v>
      </c>
      <c r="F2433" s="2">
        <v>0</v>
      </c>
      <c r="G2433" s="2">
        <v>0</v>
      </c>
      <c r="H2433" s="2">
        <v>0</v>
      </c>
      <c r="I2433" s="2">
        <v>0</v>
      </c>
      <c r="J2433" s="2">
        <v>0</v>
      </c>
      <c r="K2433" s="2">
        <v>232</v>
      </c>
      <c r="L2433" s="2">
        <v>117.5</v>
      </c>
      <c r="M2433" s="2">
        <v>77.5</v>
      </c>
      <c r="N2433" s="2">
        <v>20.62</v>
      </c>
      <c r="O2433" s="2">
        <v>53</v>
      </c>
      <c r="P2433" s="2">
        <v>75</v>
      </c>
      <c r="Q2433" s="1">
        <f t="shared" si="223"/>
        <v>-3.2894942590356511</v>
      </c>
      <c r="R2433" s="1">
        <f t="shared" si="224"/>
        <v>3.7272694959020032E-2</v>
      </c>
      <c r="S2433" s="1">
        <f t="shared" si="225"/>
        <v>3.5933361728462905E-2</v>
      </c>
      <c r="T2433" s="1">
        <f t="shared" si="226"/>
        <v>0.96406663827153705</v>
      </c>
      <c r="U2433" s="1">
        <f t="shared" si="227"/>
        <v>-1.5892945730601835E-2</v>
      </c>
      <c r="V2433" s="10">
        <f t="shared" si="222"/>
        <v>0</v>
      </c>
      <c r="W2433" s="1"/>
      <c r="X2433" s="1"/>
      <c r="Y2433" s="10"/>
      <c r="Z2433" s="12"/>
      <c r="AA2433" s="8"/>
      <c r="AB2433" s="8"/>
      <c r="AC2433" s="8"/>
      <c r="AD2433" s="8"/>
      <c r="AE2433" s="8"/>
      <c r="AF2433" s="8"/>
      <c r="AG2433" s="8"/>
      <c r="AH2433" s="8"/>
      <c r="AI2433" s="8"/>
      <c r="AJ2433" s="8"/>
      <c r="AK2433" s="8"/>
      <c r="AL2433" s="8"/>
      <c r="AM2433" s="8"/>
      <c r="AN2433" s="8"/>
      <c r="AO2433" s="8"/>
      <c r="AP2433" s="8"/>
      <c r="AQ2433" s="8"/>
      <c r="AR2433" s="8"/>
      <c r="AS2433" s="8"/>
      <c r="AT2433" s="8"/>
      <c r="AU2433" s="8"/>
      <c r="AV2433" s="8"/>
      <c r="AW2433" s="8"/>
      <c r="AX2433" s="8"/>
      <c r="AY2433" s="8"/>
      <c r="AZ2433" s="8"/>
      <c r="BA2433" s="8"/>
      <c r="BB2433" s="8"/>
      <c r="BC2433" s="8"/>
      <c r="BD2433" s="8"/>
      <c r="BE2433" s="8"/>
      <c r="BF2433" s="8"/>
      <c r="BG2433" s="8"/>
      <c r="BH2433" s="8"/>
      <c r="BI2433" s="8"/>
    </row>
    <row r="2434" spans="1:61" ht="15" thickBot="1">
      <c r="A2434" s="2">
        <v>1</v>
      </c>
      <c r="B2434" s="2">
        <v>0</v>
      </c>
      <c r="C2434" s="2">
        <v>57</v>
      </c>
      <c r="D2434" s="2">
        <v>1</v>
      </c>
      <c r="E2434" s="2">
        <v>1</v>
      </c>
      <c r="F2434" s="2">
        <v>20</v>
      </c>
      <c r="G2434" s="2">
        <v>0</v>
      </c>
      <c r="H2434" s="2">
        <v>0</v>
      </c>
      <c r="I2434" s="2">
        <v>0</v>
      </c>
      <c r="J2434" s="2">
        <v>0</v>
      </c>
      <c r="K2434" s="2">
        <v>252</v>
      </c>
      <c r="L2434" s="2">
        <v>139</v>
      </c>
      <c r="M2434" s="2">
        <v>82</v>
      </c>
      <c r="N2434" s="2">
        <v>26.36</v>
      </c>
      <c r="O2434" s="2">
        <v>84</v>
      </c>
      <c r="P2434" s="2">
        <v>70</v>
      </c>
      <c r="Q2434" s="1">
        <f t="shared" si="223"/>
        <v>-1.5387923888333646</v>
      </c>
      <c r="R2434" s="1">
        <f t="shared" si="224"/>
        <v>0.21464014682055071</v>
      </c>
      <c r="S2434" s="1">
        <f t="shared" si="225"/>
        <v>0.17671089448376462</v>
      </c>
      <c r="T2434" s="1">
        <f t="shared" si="226"/>
        <v>0.17671089448376462</v>
      </c>
      <c r="U2434" s="1">
        <f t="shared" si="227"/>
        <v>-0.75273667478112571</v>
      </c>
      <c r="V2434" s="10">
        <f t="shared" si="222"/>
        <v>1</v>
      </c>
      <c r="W2434" s="1"/>
      <c r="X2434" s="1"/>
      <c r="Y2434" s="10"/>
      <c r="Z2434" s="12"/>
      <c r="AA2434" s="8"/>
      <c r="AB2434" s="8"/>
      <c r="AC2434" s="8"/>
      <c r="AD2434" s="8"/>
      <c r="AE2434" s="8"/>
      <c r="AF2434" s="8"/>
      <c r="AG2434" s="8"/>
      <c r="AH2434" s="8"/>
      <c r="AI2434" s="8"/>
      <c r="AJ2434" s="8"/>
      <c r="AK2434" s="8"/>
      <c r="AL2434" s="8"/>
      <c r="AM2434" s="8"/>
      <c r="AN2434" s="8"/>
      <c r="AO2434" s="8"/>
      <c r="AP2434" s="8"/>
      <c r="AQ2434" s="8"/>
      <c r="AR2434" s="8"/>
      <c r="AS2434" s="8"/>
      <c r="AT2434" s="8"/>
      <c r="AU2434" s="8"/>
      <c r="AV2434" s="8"/>
      <c r="AW2434" s="8"/>
      <c r="AX2434" s="8"/>
      <c r="AY2434" s="8"/>
      <c r="AZ2434" s="8"/>
      <c r="BA2434" s="8"/>
      <c r="BB2434" s="8"/>
      <c r="BC2434" s="8"/>
      <c r="BD2434" s="8"/>
      <c r="BE2434" s="8"/>
      <c r="BF2434" s="8"/>
      <c r="BG2434" s="8"/>
      <c r="BH2434" s="8"/>
      <c r="BI2434" s="8"/>
    </row>
    <row r="2435" spans="1:61" ht="15" thickBot="1">
      <c r="A2435" s="2">
        <v>0</v>
      </c>
      <c r="B2435" s="2">
        <v>1</v>
      </c>
      <c r="C2435" s="2">
        <v>51</v>
      </c>
      <c r="D2435" s="2">
        <v>1</v>
      </c>
      <c r="E2435" s="2">
        <v>0</v>
      </c>
      <c r="F2435" s="2">
        <v>0</v>
      </c>
      <c r="G2435" s="2">
        <v>0</v>
      </c>
      <c r="H2435" s="2">
        <v>0</v>
      </c>
      <c r="I2435" s="2">
        <v>0</v>
      </c>
      <c r="J2435" s="2">
        <v>0</v>
      </c>
      <c r="K2435" s="2">
        <v>237</v>
      </c>
      <c r="L2435" s="2">
        <v>135</v>
      </c>
      <c r="M2435" s="2">
        <v>87.5</v>
      </c>
      <c r="N2435" s="2">
        <v>24.87</v>
      </c>
      <c r="O2435" s="2">
        <v>65</v>
      </c>
      <c r="P2435" s="2">
        <v>63</v>
      </c>
      <c r="Q2435" s="1">
        <f t="shared" si="223"/>
        <v>-1.9079429131868961</v>
      </c>
      <c r="R2435" s="1">
        <f t="shared" si="224"/>
        <v>0.14838531432989019</v>
      </c>
      <c r="S2435" s="1">
        <f t="shared" si="225"/>
        <v>0.12921213157142863</v>
      </c>
      <c r="T2435" s="1">
        <f t="shared" si="226"/>
        <v>0.87078786842857137</v>
      </c>
      <c r="U2435" s="1">
        <f t="shared" si="227"/>
        <v>-6.0087630057251207E-2</v>
      </c>
      <c r="V2435" s="10">
        <f t="shared" si="222"/>
        <v>1</v>
      </c>
      <c r="W2435" s="1"/>
      <c r="X2435" s="1"/>
      <c r="Y2435" s="10"/>
      <c r="Z2435" s="12"/>
      <c r="AA2435" s="8"/>
      <c r="AB2435" s="8"/>
      <c r="AC2435" s="8"/>
      <c r="AD2435" s="8"/>
      <c r="AE2435" s="8"/>
      <c r="AF2435" s="8"/>
      <c r="AG2435" s="8"/>
      <c r="AH2435" s="8"/>
      <c r="AI2435" s="8"/>
      <c r="AJ2435" s="8"/>
      <c r="AK2435" s="8"/>
      <c r="AL2435" s="8"/>
      <c r="AM2435" s="8"/>
      <c r="AN2435" s="8"/>
      <c r="AO2435" s="8"/>
      <c r="AP2435" s="8"/>
      <c r="AQ2435" s="8"/>
      <c r="AR2435" s="8"/>
      <c r="AS2435" s="8"/>
      <c r="AT2435" s="8"/>
      <c r="AU2435" s="8"/>
      <c r="AV2435" s="8"/>
      <c r="AW2435" s="8"/>
      <c r="AX2435" s="8"/>
      <c r="AY2435" s="8"/>
      <c r="AZ2435" s="8"/>
      <c r="BA2435" s="8"/>
      <c r="BB2435" s="8"/>
      <c r="BC2435" s="8"/>
      <c r="BD2435" s="8"/>
      <c r="BE2435" s="8"/>
      <c r="BF2435" s="8"/>
      <c r="BG2435" s="8"/>
      <c r="BH2435" s="8"/>
      <c r="BI2435" s="8"/>
    </row>
    <row r="2436" spans="1:61" ht="15" thickBot="1">
      <c r="A2436" s="2">
        <v>0</v>
      </c>
      <c r="B2436" s="2">
        <v>1</v>
      </c>
      <c r="C2436" s="2">
        <v>42</v>
      </c>
      <c r="D2436" s="2">
        <v>2</v>
      </c>
      <c r="E2436" s="2">
        <v>1</v>
      </c>
      <c r="F2436" s="2">
        <v>20</v>
      </c>
      <c r="G2436" s="2">
        <v>0</v>
      </c>
      <c r="H2436" s="2">
        <v>0</v>
      </c>
      <c r="I2436" s="2">
        <v>1</v>
      </c>
      <c r="J2436" s="2">
        <v>0</v>
      </c>
      <c r="K2436" s="2">
        <v>220</v>
      </c>
      <c r="L2436" s="2">
        <v>131</v>
      </c>
      <c r="M2436" s="2">
        <v>90</v>
      </c>
      <c r="N2436" s="2">
        <v>24.21</v>
      </c>
      <c r="O2436" s="2">
        <v>62</v>
      </c>
      <c r="P2436" s="2">
        <v>79</v>
      </c>
      <c r="Q2436" s="1">
        <f t="shared" si="223"/>
        <v>-1.8492403046506807</v>
      </c>
      <c r="R2436" s="1">
        <f t="shared" si="224"/>
        <v>0.15735666404280357</v>
      </c>
      <c r="S2436" s="1">
        <f t="shared" si="225"/>
        <v>0.13596211862049115</v>
      </c>
      <c r="T2436" s="1">
        <f t="shared" si="226"/>
        <v>0.86403788137950888</v>
      </c>
      <c r="U2436" s="1">
        <f t="shared" si="227"/>
        <v>-6.3467216649066238E-2</v>
      </c>
      <c r="V2436" s="10">
        <f t="shared" si="222"/>
        <v>1</v>
      </c>
      <c r="W2436" s="1"/>
      <c r="X2436" s="1"/>
      <c r="Y2436" s="10"/>
      <c r="Z2436" s="12"/>
      <c r="AA2436" s="8"/>
      <c r="AB2436" s="8"/>
      <c r="AC2436" s="8"/>
      <c r="AD2436" s="8"/>
      <c r="AE2436" s="8"/>
      <c r="AF2436" s="8"/>
      <c r="AG2436" s="8"/>
      <c r="AH2436" s="8"/>
      <c r="AI2436" s="8"/>
      <c r="AJ2436" s="8"/>
      <c r="AK2436" s="8"/>
      <c r="AL2436" s="8"/>
      <c r="AM2436" s="8"/>
      <c r="AN2436" s="8"/>
      <c r="AO2436" s="8"/>
      <c r="AP2436" s="8"/>
      <c r="AQ2436" s="8"/>
      <c r="AR2436" s="8"/>
      <c r="AS2436" s="8"/>
      <c r="AT2436" s="8"/>
      <c r="AU2436" s="8"/>
      <c r="AV2436" s="8"/>
      <c r="AW2436" s="8"/>
      <c r="AX2436" s="8"/>
      <c r="AY2436" s="8"/>
      <c r="AZ2436" s="8"/>
      <c r="BA2436" s="8"/>
      <c r="BB2436" s="8"/>
      <c r="BC2436" s="8"/>
      <c r="BD2436" s="8"/>
      <c r="BE2436" s="8"/>
      <c r="BF2436" s="8"/>
      <c r="BG2436" s="8"/>
      <c r="BH2436" s="8"/>
      <c r="BI2436" s="8"/>
    </row>
    <row r="2437" spans="1:61" ht="15" thickBot="1">
      <c r="A2437" s="2">
        <v>0</v>
      </c>
      <c r="B2437" s="2">
        <v>0</v>
      </c>
      <c r="C2437" s="2">
        <v>41</v>
      </c>
      <c r="D2437" s="2">
        <v>2</v>
      </c>
      <c r="E2437" s="2">
        <v>0</v>
      </c>
      <c r="F2437" s="2">
        <v>0</v>
      </c>
      <c r="G2437" s="2">
        <v>0</v>
      </c>
      <c r="H2437" s="2">
        <v>0</v>
      </c>
      <c r="I2437" s="2">
        <v>0</v>
      </c>
      <c r="J2437" s="2">
        <v>0</v>
      </c>
      <c r="K2437" s="2">
        <v>177</v>
      </c>
      <c r="L2437" s="2">
        <v>108</v>
      </c>
      <c r="M2437" s="2">
        <v>73</v>
      </c>
      <c r="N2437" s="2">
        <v>24.73</v>
      </c>
      <c r="O2437" s="2">
        <v>80</v>
      </c>
      <c r="P2437" s="2">
        <v>72</v>
      </c>
      <c r="Q2437" s="1">
        <f t="shared" si="223"/>
        <v>-3.6243198215653019</v>
      </c>
      <c r="R2437" s="1">
        <f t="shared" si="224"/>
        <v>2.6667229643570951E-2</v>
      </c>
      <c r="S2437" s="1">
        <f t="shared" si="225"/>
        <v>2.5974560084896289E-2</v>
      </c>
      <c r="T2437" s="1">
        <f t="shared" si="226"/>
        <v>0.97402543991510371</v>
      </c>
      <c r="U2437" s="1">
        <f t="shared" si="227"/>
        <v>-1.1429699927888256E-2</v>
      </c>
      <c r="V2437" s="10">
        <f t="shared" si="222"/>
        <v>0</v>
      </c>
      <c r="W2437" s="1"/>
      <c r="X2437" s="1"/>
      <c r="Y2437" s="10"/>
      <c r="Z2437" s="12"/>
      <c r="AA2437" s="8"/>
      <c r="AB2437" s="8"/>
      <c r="AC2437" s="8"/>
      <c r="AD2437" s="8"/>
      <c r="AE2437" s="8"/>
      <c r="AF2437" s="8"/>
      <c r="AG2437" s="8"/>
      <c r="AH2437" s="8"/>
      <c r="AI2437" s="8"/>
      <c r="AJ2437" s="8"/>
      <c r="AK2437" s="8"/>
      <c r="AL2437" s="8"/>
      <c r="AM2437" s="8"/>
      <c r="AN2437" s="8"/>
      <c r="AO2437" s="8"/>
      <c r="AP2437" s="8"/>
      <c r="AQ2437" s="8"/>
      <c r="AR2437" s="8"/>
      <c r="AS2437" s="8"/>
      <c r="AT2437" s="8"/>
      <c r="AU2437" s="8"/>
      <c r="AV2437" s="8"/>
      <c r="AW2437" s="8"/>
      <c r="AX2437" s="8"/>
      <c r="AY2437" s="8"/>
      <c r="AZ2437" s="8"/>
      <c r="BA2437" s="8"/>
      <c r="BB2437" s="8"/>
      <c r="BC2437" s="8"/>
      <c r="BD2437" s="8"/>
      <c r="BE2437" s="8"/>
      <c r="BF2437" s="8"/>
      <c r="BG2437" s="8"/>
      <c r="BH2437" s="8"/>
      <c r="BI2437" s="8"/>
    </row>
    <row r="2438" spans="1:61" ht="15" thickBot="1">
      <c r="A2438" s="2">
        <v>0</v>
      </c>
      <c r="B2438" s="2">
        <v>0</v>
      </c>
      <c r="C2438" s="2">
        <v>45</v>
      </c>
      <c r="D2438" s="2">
        <v>3</v>
      </c>
      <c r="E2438" s="2">
        <v>1</v>
      </c>
      <c r="F2438" s="2">
        <v>20</v>
      </c>
      <c r="G2438" s="2">
        <v>0</v>
      </c>
      <c r="H2438" s="2">
        <v>0</v>
      </c>
      <c r="I2438" s="2">
        <v>0</v>
      </c>
      <c r="J2438" s="2">
        <v>0</v>
      </c>
      <c r="K2438" s="2">
        <v>230</v>
      </c>
      <c r="L2438" s="2">
        <v>138</v>
      </c>
      <c r="M2438" s="2">
        <v>85</v>
      </c>
      <c r="N2438" s="2">
        <v>22.54</v>
      </c>
      <c r="O2438" s="2">
        <v>66</v>
      </c>
      <c r="P2438" s="2">
        <v>67</v>
      </c>
      <c r="Q2438" s="1">
        <f t="shared" si="223"/>
        <v>-2.4609950526927422</v>
      </c>
      <c r="R2438" s="1">
        <f t="shared" si="224"/>
        <v>8.5349980971129599E-2</v>
      </c>
      <c r="S2438" s="1">
        <f t="shared" si="225"/>
        <v>7.8638211146197942E-2</v>
      </c>
      <c r="T2438" s="1">
        <f t="shared" si="226"/>
        <v>0.92136178885380204</v>
      </c>
      <c r="U2438" s="1">
        <f t="shared" si="227"/>
        <v>-3.556980297334536E-2</v>
      </c>
      <c r="V2438" s="10">
        <f t="shared" si="222"/>
        <v>0</v>
      </c>
      <c r="W2438" s="1"/>
      <c r="X2438" s="1"/>
      <c r="Y2438" s="10"/>
      <c r="Z2438" s="12"/>
      <c r="AA2438" s="8"/>
      <c r="AB2438" s="8"/>
      <c r="AC2438" s="8"/>
      <c r="AD2438" s="8"/>
      <c r="AE2438" s="8"/>
      <c r="AF2438" s="8"/>
      <c r="AG2438" s="8"/>
      <c r="AH2438" s="8"/>
      <c r="AI2438" s="8"/>
      <c r="AJ2438" s="8"/>
      <c r="AK2438" s="8"/>
      <c r="AL2438" s="8"/>
      <c r="AM2438" s="8"/>
      <c r="AN2438" s="8"/>
      <c r="AO2438" s="8"/>
      <c r="AP2438" s="8"/>
      <c r="AQ2438" s="8"/>
      <c r="AR2438" s="8"/>
      <c r="AS2438" s="8"/>
      <c r="AT2438" s="8"/>
      <c r="AU2438" s="8"/>
      <c r="AV2438" s="8"/>
      <c r="AW2438" s="8"/>
      <c r="AX2438" s="8"/>
      <c r="AY2438" s="8"/>
      <c r="AZ2438" s="8"/>
      <c r="BA2438" s="8"/>
      <c r="BB2438" s="8"/>
      <c r="BC2438" s="8"/>
      <c r="BD2438" s="8"/>
      <c r="BE2438" s="8"/>
      <c r="BF2438" s="8"/>
      <c r="BG2438" s="8"/>
      <c r="BH2438" s="8"/>
      <c r="BI2438" s="8"/>
    </row>
    <row r="2439" spans="1:61" ht="15" thickBot="1">
      <c r="A2439" s="2">
        <v>0</v>
      </c>
      <c r="B2439" s="2">
        <v>0</v>
      </c>
      <c r="C2439" s="2">
        <v>61</v>
      </c>
      <c r="D2439" s="2">
        <v>2</v>
      </c>
      <c r="E2439" s="2">
        <v>0</v>
      </c>
      <c r="F2439" s="2">
        <v>0</v>
      </c>
      <c r="G2439" s="2">
        <v>0</v>
      </c>
      <c r="H2439" s="2">
        <v>0</v>
      </c>
      <c r="I2439" s="2">
        <v>0</v>
      </c>
      <c r="J2439" s="2">
        <v>0</v>
      </c>
      <c r="K2439" s="2">
        <v>219</v>
      </c>
      <c r="L2439" s="2">
        <v>102</v>
      </c>
      <c r="M2439" s="2">
        <v>59</v>
      </c>
      <c r="N2439" s="2">
        <v>18.14</v>
      </c>
      <c r="O2439" s="2">
        <v>72</v>
      </c>
      <c r="P2439" s="2">
        <v>62</v>
      </c>
      <c r="Q2439" s="1">
        <f t="shared" si="223"/>
        <v>-2.3811028903611948</v>
      </c>
      <c r="R2439" s="1">
        <f t="shared" si="224"/>
        <v>9.2448560637537786E-2</v>
      </c>
      <c r="S2439" s="1">
        <f t="shared" si="225"/>
        <v>8.4625092630069551E-2</v>
      </c>
      <c r="T2439" s="1">
        <f t="shared" si="226"/>
        <v>0.91537490736993044</v>
      </c>
      <c r="U2439" s="1">
        <f t="shared" si="227"/>
        <v>-3.8400996802906394E-2</v>
      </c>
      <c r="V2439" s="10">
        <f t="shared" ref="V2439:V2502" si="228">IF(S2439&gt;0.1,1,0)</f>
        <v>0</v>
      </c>
      <c r="W2439" s="1"/>
      <c r="X2439" s="1"/>
      <c r="Y2439" s="10"/>
      <c r="Z2439" s="12"/>
      <c r="AA2439" s="8"/>
      <c r="AB2439" s="8"/>
      <c r="AC2439" s="8"/>
      <c r="AD2439" s="8"/>
      <c r="AE2439" s="8"/>
      <c r="AF2439" s="8"/>
      <c r="AG2439" s="8"/>
      <c r="AH2439" s="8"/>
      <c r="AI2439" s="8"/>
      <c r="AJ2439" s="8"/>
      <c r="AK2439" s="8"/>
      <c r="AL2439" s="8"/>
      <c r="AM2439" s="8"/>
      <c r="AN2439" s="8"/>
      <c r="AO2439" s="8"/>
      <c r="AP2439" s="8"/>
      <c r="AQ2439" s="8"/>
      <c r="AR2439" s="8"/>
      <c r="AS2439" s="8"/>
      <c r="AT2439" s="8"/>
      <c r="AU2439" s="8"/>
      <c r="AV2439" s="8"/>
      <c r="AW2439" s="8"/>
      <c r="AX2439" s="8"/>
      <c r="AY2439" s="8"/>
      <c r="AZ2439" s="8"/>
      <c r="BA2439" s="8"/>
      <c r="BB2439" s="8"/>
      <c r="BC2439" s="8"/>
      <c r="BD2439" s="8"/>
      <c r="BE2439" s="8"/>
      <c r="BF2439" s="8"/>
      <c r="BG2439" s="8"/>
      <c r="BH2439" s="8"/>
      <c r="BI2439" s="8"/>
    </row>
    <row r="2440" spans="1:61" ht="15" thickBot="1">
      <c r="A2440" s="2">
        <v>0</v>
      </c>
      <c r="B2440" s="2">
        <v>0</v>
      </c>
      <c r="C2440" s="2">
        <v>43</v>
      </c>
      <c r="D2440" s="2">
        <v>3</v>
      </c>
      <c r="E2440" s="2">
        <v>1</v>
      </c>
      <c r="F2440" s="2">
        <v>1</v>
      </c>
      <c r="G2440" s="2">
        <v>0</v>
      </c>
      <c r="H2440" s="2">
        <v>0</v>
      </c>
      <c r="I2440" s="2">
        <v>0</v>
      </c>
      <c r="J2440" s="2">
        <v>0</v>
      </c>
      <c r="K2440" s="2">
        <v>185</v>
      </c>
      <c r="L2440" s="2">
        <v>125</v>
      </c>
      <c r="M2440" s="2">
        <v>84</v>
      </c>
      <c r="N2440" s="2">
        <v>23.18</v>
      </c>
      <c r="O2440" s="2">
        <v>75</v>
      </c>
      <c r="P2440" s="2">
        <v>55</v>
      </c>
      <c r="Q2440" s="1">
        <f t="shared" ref="Q2440:Q2503" si="229">A$2+SUMPRODUCT($B$2:$P$2,B2440:P2440)</f>
        <v>-3.3369070367584186</v>
      </c>
      <c r="R2440" s="1">
        <f t="shared" ref="R2440:R2503" si="230">EXP(Q2440)</f>
        <v>3.5546732606554297E-2</v>
      </c>
      <c r="S2440" s="1">
        <f t="shared" ref="S2440:S2503" si="231">R2440/(1+R2440)</f>
        <v>3.4326536395977332E-2</v>
      </c>
      <c r="T2440" s="1">
        <f t="shared" ref="T2440:T2503" si="232">IF(A2440=1,S2440,1-S2440)</f>
        <v>0.96567346360402262</v>
      </c>
      <c r="U2440" s="1">
        <f t="shared" ref="U2440:U2503" si="233">LOG(T2440)</f>
        <v>-1.5169702703336879E-2</v>
      </c>
      <c r="V2440" s="10">
        <f t="shared" si="228"/>
        <v>0</v>
      </c>
      <c r="W2440" s="1"/>
      <c r="X2440" s="1"/>
      <c r="Y2440" s="10"/>
      <c r="Z2440" s="12"/>
      <c r="AA2440" s="8"/>
      <c r="AB2440" s="8"/>
      <c r="AC2440" s="8"/>
      <c r="AD2440" s="8"/>
      <c r="AE2440" s="8"/>
      <c r="AF2440" s="8"/>
      <c r="AG2440" s="8"/>
      <c r="AH2440" s="8"/>
      <c r="AI2440" s="8"/>
      <c r="AJ2440" s="8"/>
      <c r="AK2440" s="8"/>
      <c r="AL2440" s="8"/>
      <c r="AM2440" s="8"/>
      <c r="AN2440" s="8"/>
      <c r="AO2440" s="8"/>
      <c r="AP2440" s="8"/>
      <c r="AQ2440" s="8"/>
      <c r="AR2440" s="8"/>
      <c r="AS2440" s="8"/>
      <c r="AT2440" s="8"/>
      <c r="AU2440" s="8"/>
      <c r="AV2440" s="8"/>
      <c r="AW2440" s="8"/>
      <c r="AX2440" s="8"/>
      <c r="AY2440" s="8"/>
      <c r="AZ2440" s="8"/>
      <c r="BA2440" s="8"/>
      <c r="BB2440" s="8"/>
      <c r="BC2440" s="8"/>
      <c r="BD2440" s="8"/>
      <c r="BE2440" s="8"/>
      <c r="BF2440" s="8"/>
      <c r="BG2440" s="8"/>
      <c r="BH2440" s="8"/>
      <c r="BI2440" s="8"/>
    </row>
    <row r="2441" spans="1:61" ht="15" thickBot="1">
      <c r="A2441" s="2">
        <v>1</v>
      </c>
      <c r="B2441" s="2">
        <v>1</v>
      </c>
      <c r="C2441" s="2">
        <v>54</v>
      </c>
      <c r="D2441" s="2">
        <v>1</v>
      </c>
      <c r="E2441" s="2">
        <v>0</v>
      </c>
      <c r="F2441" s="2">
        <v>0</v>
      </c>
      <c r="G2441" s="2">
        <v>0</v>
      </c>
      <c r="H2441" s="2">
        <v>0</v>
      </c>
      <c r="I2441" s="2">
        <v>1</v>
      </c>
      <c r="J2441" s="2">
        <v>0</v>
      </c>
      <c r="K2441" s="2">
        <v>230</v>
      </c>
      <c r="L2441" s="2">
        <v>126</v>
      </c>
      <c r="M2441" s="2">
        <v>93</v>
      </c>
      <c r="N2441" s="2">
        <v>25.36</v>
      </c>
      <c r="O2441" s="2">
        <v>80</v>
      </c>
      <c r="P2441" s="2">
        <v>84</v>
      </c>
      <c r="Q2441" s="1">
        <f t="shared" si="229"/>
        <v>-1.5511062240261673</v>
      </c>
      <c r="R2441" s="1">
        <f t="shared" si="230"/>
        <v>0.2120133098379923</v>
      </c>
      <c r="S2441" s="1">
        <f t="shared" si="231"/>
        <v>0.17492655247022967</v>
      </c>
      <c r="T2441" s="1">
        <f t="shared" si="232"/>
        <v>0.17492655247022967</v>
      </c>
      <c r="U2441" s="1">
        <f t="shared" si="233"/>
        <v>-0.75714426304244942</v>
      </c>
      <c r="V2441" s="10">
        <f t="shared" si="228"/>
        <v>1</v>
      </c>
      <c r="W2441" s="1"/>
      <c r="X2441" s="1"/>
      <c r="Y2441" s="10"/>
      <c r="Z2441" s="12"/>
      <c r="AA2441" s="8"/>
      <c r="AB2441" s="8"/>
      <c r="AC2441" s="8"/>
      <c r="AD2441" s="8"/>
      <c r="AE2441" s="8"/>
      <c r="AF2441" s="8"/>
      <c r="AG2441" s="8"/>
      <c r="AH2441" s="8"/>
      <c r="AI2441" s="8"/>
      <c r="AJ2441" s="8"/>
      <c r="AK2441" s="8"/>
      <c r="AL2441" s="8"/>
      <c r="AM2441" s="8"/>
      <c r="AN2441" s="8"/>
      <c r="AO2441" s="8"/>
      <c r="AP2441" s="8"/>
      <c r="AQ2441" s="8"/>
      <c r="AR2441" s="8"/>
      <c r="AS2441" s="8"/>
      <c r="AT2441" s="8"/>
      <c r="AU2441" s="8"/>
      <c r="AV2441" s="8"/>
      <c r="AW2441" s="8"/>
      <c r="AX2441" s="8"/>
      <c r="AY2441" s="8"/>
      <c r="AZ2441" s="8"/>
      <c r="BA2441" s="8"/>
      <c r="BB2441" s="8"/>
      <c r="BC2441" s="8"/>
      <c r="BD2441" s="8"/>
      <c r="BE2441" s="8"/>
      <c r="BF2441" s="8"/>
      <c r="BG2441" s="8"/>
      <c r="BH2441" s="8"/>
      <c r="BI2441" s="8"/>
    </row>
    <row r="2442" spans="1:61" ht="15" thickBot="1">
      <c r="A2442" s="2">
        <v>0</v>
      </c>
      <c r="B2442" s="2">
        <v>0</v>
      </c>
      <c r="C2442" s="2">
        <v>59</v>
      </c>
      <c r="D2442" s="2">
        <v>1</v>
      </c>
      <c r="E2442" s="2">
        <v>0</v>
      </c>
      <c r="F2442" s="2">
        <v>0</v>
      </c>
      <c r="G2442" s="2">
        <v>1</v>
      </c>
      <c r="H2442" s="2">
        <v>0</v>
      </c>
      <c r="I2442" s="2">
        <v>1</v>
      </c>
      <c r="J2442" s="2">
        <v>0</v>
      </c>
      <c r="K2442" s="2">
        <v>297</v>
      </c>
      <c r="L2442" s="2">
        <v>198</v>
      </c>
      <c r="M2442" s="2">
        <v>108</v>
      </c>
      <c r="N2442" s="2">
        <v>28.06</v>
      </c>
      <c r="O2442" s="2">
        <v>85</v>
      </c>
      <c r="P2442" s="2">
        <v>109</v>
      </c>
      <c r="Q2442" s="1">
        <f t="shared" si="229"/>
        <v>-0.25432652997518446</v>
      </c>
      <c r="R2442" s="1">
        <f t="shared" si="230"/>
        <v>0.77543855676994011</v>
      </c>
      <c r="S2442" s="1">
        <f t="shared" si="231"/>
        <v>0.43675888067942908</v>
      </c>
      <c r="T2442" s="1">
        <f t="shared" si="232"/>
        <v>0.56324111932057086</v>
      </c>
      <c r="U2442" s="1">
        <f t="shared" si="233"/>
        <v>-0.24930564711496508</v>
      </c>
      <c r="V2442" s="10">
        <f t="shared" si="228"/>
        <v>1</v>
      </c>
      <c r="W2442" s="1"/>
      <c r="X2442" s="1"/>
      <c r="Y2442" s="10"/>
      <c r="Z2442" s="12"/>
      <c r="AA2442" s="8"/>
      <c r="AB2442" s="8"/>
      <c r="AC2442" s="8"/>
      <c r="AD2442" s="8"/>
      <c r="AE2442" s="8"/>
      <c r="AF2442" s="8"/>
      <c r="AG2442" s="8"/>
      <c r="AH2442" s="8"/>
      <c r="AI2442" s="8"/>
      <c r="AJ2442" s="8"/>
      <c r="AK2442" s="8"/>
      <c r="AL2442" s="8"/>
      <c r="AM2442" s="8"/>
      <c r="AN2442" s="8"/>
      <c r="AO2442" s="8"/>
      <c r="AP2442" s="8"/>
      <c r="AQ2442" s="8"/>
      <c r="AR2442" s="8"/>
      <c r="AS2442" s="8"/>
      <c r="AT2442" s="8"/>
      <c r="AU2442" s="8"/>
      <c r="AV2442" s="8"/>
      <c r="AW2442" s="8"/>
      <c r="AX2442" s="8"/>
      <c r="AY2442" s="8"/>
      <c r="AZ2442" s="8"/>
      <c r="BA2442" s="8"/>
      <c r="BB2442" s="8"/>
      <c r="BC2442" s="8"/>
      <c r="BD2442" s="8"/>
      <c r="BE2442" s="8"/>
      <c r="BF2442" s="8"/>
      <c r="BG2442" s="8"/>
      <c r="BH2442" s="8"/>
      <c r="BI2442" s="8"/>
    </row>
    <row r="2443" spans="1:61" ht="15" thickBot="1">
      <c r="A2443" s="2">
        <v>0</v>
      </c>
      <c r="B2443" s="2">
        <v>1</v>
      </c>
      <c r="C2443" s="2">
        <v>40</v>
      </c>
      <c r="D2443" s="2">
        <v>3</v>
      </c>
      <c r="E2443" s="2">
        <v>1</v>
      </c>
      <c r="F2443" s="2">
        <v>15</v>
      </c>
      <c r="G2443" s="2">
        <v>0</v>
      </c>
      <c r="H2443" s="2">
        <v>0</v>
      </c>
      <c r="I2443" s="2">
        <v>0</v>
      </c>
      <c r="J2443" s="2">
        <v>0</v>
      </c>
      <c r="K2443" s="2">
        <v>203</v>
      </c>
      <c r="L2443" s="2">
        <v>123</v>
      </c>
      <c r="M2443" s="2">
        <v>82</v>
      </c>
      <c r="N2443" s="2">
        <v>24.74</v>
      </c>
      <c r="O2443" s="2">
        <v>75</v>
      </c>
      <c r="P2443" s="2">
        <v>78</v>
      </c>
      <c r="Q2443" s="1">
        <f t="shared" si="229"/>
        <v>-2.5261125245776634</v>
      </c>
      <c r="R2443" s="1">
        <f t="shared" si="230"/>
        <v>7.9969295472255619E-2</v>
      </c>
      <c r="S2443" s="1">
        <f t="shared" si="231"/>
        <v>7.4047749142058847E-2</v>
      </c>
      <c r="T2443" s="1">
        <f t="shared" si="232"/>
        <v>0.92595225085794119</v>
      </c>
      <c r="U2443" s="1">
        <f t="shared" si="233"/>
        <v>-3.3411408267942741E-2</v>
      </c>
      <c r="V2443" s="10">
        <f t="shared" si="228"/>
        <v>0</v>
      </c>
      <c r="W2443" s="1"/>
      <c r="X2443" s="1"/>
      <c r="Y2443" s="10"/>
      <c r="Z2443" s="12"/>
      <c r="AA2443" s="8"/>
      <c r="AB2443" s="8"/>
      <c r="AC2443" s="8"/>
      <c r="AD2443" s="8"/>
      <c r="AE2443" s="8"/>
      <c r="AF2443" s="8"/>
      <c r="AG2443" s="8"/>
      <c r="AH2443" s="8"/>
      <c r="AI2443" s="8"/>
      <c r="AJ2443" s="8"/>
      <c r="AK2443" s="8"/>
      <c r="AL2443" s="8"/>
      <c r="AM2443" s="8"/>
      <c r="AN2443" s="8"/>
      <c r="AO2443" s="8"/>
      <c r="AP2443" s="8"/>
      <c r="AQ2443" s="8"/>
      <c r="AR2443" s="8"/>
      <c r="AS2443" s="8"/>
      <c r="AT2443" s="8"/>
      <c r="AU2443" s="8"/>
      <c r="AV2443" s="8"/>
      <c r="AW2443" s="8"/>
      <c r="AX2443" s="8"/>
      <c r="AY2443" s="8"/>
      <c r="AZ2443" s="8"/>
      <c r="BA2443" s="8"/>
      <c r="BB2443" s="8"/>
      <c r="BC2443" s="8"/>
      <c r="BD2443" s="8"/>
      <c r="BE2443" s="8"/>
      <c r="BF2443" s="8"/>
      <c r="BG2443" s="8"/>
      <c r="BH2443" s="8"/>
      <c r="BI2443" s="8"/>
    </row>
    <row r="2444" spans="1:61" ht="15" thickBot="1">
      <c r="A2444" s="2">
        <v>0</v>
      </c>
      <c r="B2444" s="2">
        <v>1</v>
      </c>
      <c r="C2444" s="2">
        <v>60</v>
      </c>
      <c r="D2444" s="2">
        <v>1</v>
      </c>
      <c r="E2444" s="2">
        <v>0</v>
      </c>
      <c r="F2444" s="2">
        <v>0</v>
      </c>
      <c r="G2444" s="2">
        <v>1</v>
      </c>
      <c r="H2444" s="2">
        <v>0</v>
      </c>
      <c r="I2444" s="2">
        <v>1</v>
      </c>
      <c r="J2444" s="2">
        <v>0</v>
      </c>
      <c r="K2444" s="2">
        <v>173</v>
      </c>
      <c r="L2444" s="2">
        <v>135</v>
      </c>
      <c r="M2444" s="2">
        <v>97.5</v>
      </c>
      <c r="N2444" s="2">
        <v>30.71</v>
      </c>
      <c r="O2444" s="2">
        <v>63</v>
      </c>
      <c r="P2444" s="2">
        <v>86</v>
      </c>
      <c r="Q2444" s="1">
        <f t="shared" si="229"/>
        <v>-0.91691561521732901</v>
      </c>
      <c r="R2444" s="1">
        <f t="shared" si="230"/>
        <v>0.39975012474230454</v>
      </c>
      <c r="S2444" s="1">
        <f t="shared" si="231"/>
        <v>0.28558677557960493</v>
      </c>
      <c r="T2444" s="1">
        <f t="shared" si="232"/>
        <v>0.71441322442039512</v>
      </c>
      <c r="U2444" s="1">
        <f t="shared" si="233"/>
        <v>-0.14605051487028417</v>
      </c>
      <c r="V2444" s="10">
        <f t="shared" si="228"/>
        <v>1</v>
      </c>
      <c r="W2444" s="1"/>
      <c r="X2444" s="1"/>
      <c r="Y2444" s="10"/>
      <c r="Z2444" s="12"/>
      <c r="AA2444" s="8"/>
      <c r="AB2444" s="8"/>
      <c r="AC2444" s="8"/>
      <c r="AD2444" s="8"/>
      <c r="AE2444" s="8"/>
      <c r="AF2444" s="8"/>
      <c r="AG2444" s="8"/>
      <c r="AH2444" s="8"/>
      <c r="AI2444" s="8"/>
      <c r="AJ2444" s="8"/>
      <c r="AK2444" s="8"/>
      <c r="AL2444" s="8"/>
      <c r="AM2444" s="8"/>
      <c r="AN2444" s="8"/>
      <c r="AO2444" s="8"/>
      <c r="AP2444" s="8"/>
      <c r="AQ2444" s="8"/>
      <c r="AR2444" s="8"/>
      <c r="AS2444" s="8"/>
      <c r="AT2444" s="8"/>
      <c r="AU2444" s="8"/>
      <c r="AV2444" s="8"/>
      <c r="AW2444" s="8"/>
      <c r="AX2444" s="8"/>
      <c r="AY2444" s="8"/>
      <c r="AZ2444" s="8"/>
      <c r="BA2444" s="8"/>
      <c r="BB2444" s="8"/>
      <c r="BC2444" s="8"/>
      <c r="BD2444" s="8"/>
      <c r="BE2444" s="8"/>
      <c r="BF2444" s="8"/>
      <c r="BG2444" s="8"/>
      <c r="BH2444" s="8"/>
      <c r="BI2444" s="8"/>
    </row>
    <row r="2445" spans="1:61" ht="15" thickBot="1">
      <c r="A2445" s="2">
        <v>0</v>
      </c>
      <c r="B2445" s="2">
        <v>1</v>
      </c>
      <c r="C2445" s="2">
        <v>49</v>
      </c>
      <c r="D2445" s="2">
        <v>3</v>
      </c>
      <c r="E2445" s="2">
        <v>1</v>
      </c>
      <c r="F2445" s="2">
        <v>25</v>
      </c>
      <c r="G2445" s="2">
        <v>0</v>
      </c>
      <c r="H2445" s="2">
        <v>0</v>
      </c>
      <c r="I2445" s="2">
        <v>0</v>
      </c>
      <c r="J2445" s="2">
        <v>0</v>
      </c>
      <c r="K2445" s="2">
        <v>282</v>
      </c>
      <c r="L2445" s="2">
        <v>134</v>
      </c>
      <c r="M2445" s="2">
        <v>79</v>
      </c>
      <c r="N2445" s="2">
        <v>26.87</v>
      </c>
      <c r="O2445" s="2">
        <v>67</v>
      </c>
      <c r="P2445" s="2">
        <v>78</v>
      </c>
      <c r="Q2445" s="1">
        <f t="shared" si="229"/>
        <v>-1.3727056920576732</v>
      </c>
      <c r="R2445" s="1">
        <f t="shared" si="230"/>
        <v>0.25342035366146581</v>
      </c>
      <c r="S2445" s="1">
        <f t="shared" si="231"/>
        <v>0.20218305289297359</v>
      </c>
      <c r="T2445" s="1">
        <f t="shared" si="232"/>
        <v>0.79781694710702644</v>
      </c>
      <c r="U2445" s="1">
        <f t="shared" si="233"/>
        <v>-9.8096742710442372E-2</v>
      </c>
      <c r="V2445" s="10">
        <f t="shared" si="228"/>
        <v>1</v>
      </c>
      <c r="W2445" s="1"/>
      <c r="X2445" s="1"/>
      <c r="Y2445" s="10"/>
      <c r="Z2445" s="12"/>
      <c r="AA2445" s="8"/>
      <c r="AB2445" s="8"/>
      <c r="AC2445" s="8"/>
      <c r="AD2445" s="8"/>
      <c r="AE2445" s="8"/>
      <c r="AF2445" s="8"/>
      <c r="AG2445" s="8"/>
      <c r="AH2445" s="8"/>
      <c r="AI2445" s="8"/>
      <c r="AJ2445" s="8"/>
      <c r="AK2445" s="8"/>
      <c r="AL2445" s="8"/>
      <c r="AM2445" s="8"/>
      <c r="AN2445" s="8"/>
      <c r="AO2445" s="8"/>
      <c r="AP2445" s="8"/>
      <c r="AQ2445" s="8"/>
      <c r="AR2445" s="8"/>
      <c r="AS2445" s="8"/>
      <c r="AT2445" s="8"/>
      <c r="AU2445" s="8"/>
      <c r="AV2445" s="8"/>
      <c r="AW2445" s="8"/>
      <c r="AX2445" s="8"/>
      <c r="AY2445" s="8"/>
      <c r="AZ2445" s="8"/>
      <c r="BA2445" s="8"/>
      <c r="BB2445" s="8"/>
      <c r="BC2445" s="8"/>
      <c r="BD2445" s="8"/>
      <c r="BE2445" s="8"/>
      <c r="BF2445" s="8"/>
      <c r="BG2445" s="8"/>
      <c r="BH2445" s="8"/>
      <c r="BI2445" s="8"/>
    </row>
    <row r="2446" spans="1:61" ht="15" thickBot="1">
      <c r="A2446" s="2">
        <v>0</v>
      </c>
      <c r="B2446" s="2">
        <v>0</v>
      </c>
      <c r="C2446" s="2">
        <v>52</v>
      </c>
      <c r="D2446" s="2">
        <v>1</v>
      </c>
      <c r="E2446" s="2">
        <v>0</v>
      </c>
      <c r="F2446" s="2">
        <v>0</v>
      </c>
      <c r="G2446" s="2">
        <v>0</v>
      </c>
      <c r="H2446" s="2">
        <v>0</v>
      </c>
      <c r="I2446" s="2">
        <v>1</v>
      </c>
      <c r="J2446" s="2">
        <v>0</v>
      </c>
      <c r="K2446" s="2">
        <v>220</v>
      </c>
      <c r="L2446" s="2">
        <v>163</v>
      </c>
      <c r="M2446" s="2">
        <v>87</v>
      </c>
      <c r="N2446" s="2">
        <v>25.12</v>
      </c>
      <c r="O2446" s="2">
        <v>100</v>
      </c>
      <c r="P2446" s="2">
        <v>94</v>
      </c>
      <c r="Q2446" s="1">
        <f t="shared" si="229"/>
        <v>-1.6604088503229653</v>
      </c>
      <c r="R2446" s="1">
        <f t="shared" si="230"/>
        <v>0.19006125760761378</v>
      </c>
      <c r="S2446" s="1">
        <f t="shared" si="231"/>
        <v>0.15970712128692846</v>
      </c>
      <c r="T2446" s="1">
        <f t="shared" si="232"/>
        <v>0.84029287871307157</v>
      </c>
      <c r="U2446" s="1">
        <f t="shared" si="233"/>
        <v>-7.5569316986011464E-2</v>
      </c>
      <c r="V2446" s="10">
        <f t="shared" si="228"/>
        <v>1</v>
      </c>
      <c r="W2446" s="1"/>
      <c r="X2446" s="1"/>
      <c r="Y2446" s="10"/>
      <c r="Z2446" s="12"/>
      <c r="AA2446" s="8"/>
      <c r="AB2446" s="8"/>
      <c r="AC2446" s="8"/>
      <c r="AD2446" s="8"/>
      <c r="AE2446" s="8"/>
      <c r="AF2446" s="8"/>
      <c r="AG2446" s="8"/>
      <c r="AH2446" s="8"/>
      <c r="AI2446" s="8"/>
      <c r="AJ2446" s="8"/>
      <c r="AK2446" s="8"/>
      <c r="AL2446" s="8"/>
      <c r="AM2446" s="8"/>
      <c r="AN2446" s="8"/>
      <c r="AO2446" s="8"/>
      <c r="AP2446" s="8"/>
      <c r="AQ2446" s="8"/>
      <c r="AR2446" s="8"/>
      <c r="AS2446" s="8"/>
      <c r="AT2446" s="8"/>
      <c r="AU2446" s="8"/>
      <c r="AV2446" s="8"/>
      <c r="AW2446" s="8"/>
      <c r="AX2446" s="8"/>
      <c r="AY2446" s="8"/>
      <c r="AZ2446" s="8"/>
      <c r="BA2446" s="8"/>
      <c r="BB2446" s="8"/>
      <c r="BC2446" s="8"/>
      <c r="BD2446" s="8"/>
      <c r="BE2446" s="8"/>
      <c r="BF2446" s="8"/>
      <c r="BG2446" s="8"/>
      <c r="BH2446" s="8"/>
      <c r="BI2446" s="8"/>
    </row>
    <row r="2447" spans="1:61" ht="15" thickBot="1">
      <c r="A2447" s="2">
        <v>0</v>
      </c>
      <c r="B2447" s="2">
        <v>1</v>
      </c>
      <c r="C2447" s="2">
        <v>51</v>
      </c>
      <c r="D2447" s="2">
        <v>1</v>
      </c>
      <c r="E2447" s="2">
        <v>1</v>
      </c>
      <c r="F2447" s="2">
        <v>40</v>
      </c>
      <c r="G2447" s="2">
        <v>0</v>
      </c>
      <c r="H2447" s="2">
        <v>0</v>
      </c>
      <c r="I2447" s="2">
        <v>0</v>
      </c>
      <c r="J2447" s="2">
        <v>0</v>
      </c>
      <c r="K2447" s="2">
        <v>264</v>
      </c>
      <c r="L2447" s="2">
        <v>119</v>
      </c>
      <c r="M2447" s="2">
        <v>82</v>
      </c>
      <c r="N2447" s="2">
        <v>28.55</v>
      </c>
      <c r="O2447" s="2">
        <v>85</v>
      </c>
      <c r="P2447" s="2">
        <v>63</v>
      </c>
      <c r="Q2447" s="1">
        <f t="shared" si="229"/>
        <v>-1.3221265558414181</v>
      </c>
      <c r="R2447" s="1">
        <f t="shared" si="230"/>
        <v>0.26656782742600932</v>
      </c>
      <c r="S2447" s="1">
        <f t="shared" si="231"/>
        <v>0.21046470757728272</v>
      </c>
      <c r="T2447" s="1">
        <f t="shared" si="232"/>
        <v>0.78953529242271725</v>
      </c>
      <c r="U2447" s="1">
        <f t="shared" si="233"/>
        <v>-0.10262845215110578</v>
      </c>
      <c r="V2447" s="10">
        <f t="shared" si="228"/>
        <v>1</v>
      </c>
      <c r="W2447" s="1"/>
      <c r="X2447" s="1"/>
      <c r="Y2447" s="10"/>
      <c r="Z2447" s="12"/>
      <c r="AA2447" s="8"/>
      <c r="AB2447" s="8"/>
      <c r="AC2447" s="8"/>
      <c r="AD2447" s="8"/>
      <c r="AE2447" s="8"/>
      <c r="AF2447" s="8"/>
      <c r="AG2447" s="8"/>
      <c r="AH2447" s="8"/>
      <c r="AI2447" s="8"/>
      <c r="AJ2447" s="8"/>
      <c r="AK2447" s="8"/>
      <c r="AL2447" s="8"/>
      <c r="AM2447" s="8"/>
      <c r="AN2447" s="8"/>
      <c r="AO2447" s="8"/>
      <c r="AP2447" s="8"/>
      <c r="AQ2447" s="8"/>
      <c r="AR2447" s="8"/>
      <c r="AS2447" s="8"/>
      <c r="AT2447" s="8"/>
      <c r="AU2447" s="8"/>
      <c r="AV2447" s="8"/>
      <c r="AW2447" s="8"/>
      <c r="AX2447" s="8"/>
      <c r="AY2447" s="8"/>
      <c r="AZ2447" s="8"/>
      <c r="BA2447" s="8"/>
      <c r="BB2447" s="8"/>
      <c r="BC2447" s="8"/>
      <c r="BD2447" s="8"/>
      <c r="BE2447" s="8"/>
      <c r="BF2447" s="8"/>
      <c r="BG2447" s="8"/>
      <c r="BH2447" s="8"/>
      <c r="BI2447" s="8"/>
    </row>
    <row r="2448" spans="1:61" ht="15" thickBot="1">
      <c r="A2448" s="2">
        <v>0</v>
      </c>
      <c r="B2448" s="2">
        <v>0</v>
      </c>
      <c r="C2448" s="2">
        <v>49</v>
      </c>
      <c r="D2448" s="2">
        <v>1</v>
      </c>
      <c r="E2448" s="2">
        <v>0</v>
      </c>
      <c r="F2448" s="2">
        <v>0</v>
      </c>
      <c r="G2448" s="2">
        <v>0</v>
      </c>
      <c r="H2448" s="2">
        <v>0</v>
      </c>
      <c r="I2448" s="2">
        <v>0</v>
      </c>
      <c r="J2448" s="2">
        <v>0</v>
      </c>
      <c r="K2448" s="2">
        <v>257</v>
      </c>
      <c r="L2448" s="2">
        <v>115</v>
      </c>
      <c r="M2448" s="2">
        <v>75</v>
      </c>
      <c r="N2448" s="2">
        <v>25.61</v>
      </c>
      <c r="O2448" s="2">
        <v>72</v>
      </c>
      <c r="P2448" s="2">
        <v>74</v>
      </c>
      <c r="Q2448" s="1">
        <f t="shared" si="229"/>
        <v>-2.7406913154657246</v>
      </c>
      <c r="R2448" s="1">
        <f t="shared" si="230"/>
        <v>6.4525723839814669E-2</v>
      </c>
      <c r="S2448" s="1">
        <f t="shared" si="231"/>
        <v>6.0614527572960958E-2</v>
      </c>
      <c r="T2448" s="1">
        <f t="shared" si="232"/>
        <v>0.93938547242703907</v>
      </c>
      <c r="U2448" s="1">
        <f t="shared" si="233"/>
        <v>-2.7156160454194514E-2</v>
      </c>
      <c r="V2448" s="10">
        <f t="shared" si="228"/>
        <v>0</v>
      </c>
      <c r="W2448" s="1"/>
      <c r="X2448" s="1"/>
      <c r="Y2448" s="10"/>
      <c r="Z2448" s="12"/>
      <c r="AA2448" s="8"/>
      <c r="AB2448" s="8"/>
      <c r="AC2448" s="8"/>
      <c r="AD2448" s="8"/>
      <c r="AE2448" s="8"/>
      <c r="AF2448" s="8"/>
      <c r="AG2448" s="8"/>
      <c r="AH2448" s="8"/>
      <c r="AI2448" s="8"/>
      <c r="AJ2448" s="8"/>
      <c r="AK2448" s="8"/>
      <c r="AL2448" s="8"/>
      <c r="AM2448" s="8"/>
      <c r="AN2448" s="8"/>
      <c r="AO2448" s="8"/>
      <c r="AP2448" s="8"/>
      <c r="AQ2448" s="8"/>
      <c r="AR2448" s="8"/>
      <c r="AS2448" s="8"/>
      <c r="AT2448" s="8"/>
      <c r="AU2448" s="8"/>
      <c r="AV2448" s="8"/>
      <c r="AW2448" s="8"/>
      <c r="AX2448" s="8"/>
      <c r="AY2448" s="8"/>
      <c r="AZ2448" s="8"/>
      <c r="BA2448" s="8"/>
      <c r="BB2448" s="8"/>
      <c r="BC2448" s="8"/>
      <c r="BD2448" s="8"/>
      <c r="BE2448" s="8"/>
      <c r="BF2448" s="8"/>
      <c r="BG2448" s="8"/>
      <c r="BH2448" s="8"/>
      <c r="BI2448" s="8"/>
    </row>
    <row r="2449" spans="1:61" ht="15" thickBot="1">
      <c r="A2449" s="2">
        <v>0</v>
      </c>
      <c r="B2449" s="2">
        <v>0</v>
      </c>
      <c r="C2449" s="2">
        <v>52</v>
      </c>
      <c r="D2449" s="2">
        <v>1</v>
      </c>
      <c r="E2449" s="2">
        <v>0</v>
      </c>
      <c r="F2449" s="2">
        <v>0</v>
      </c>
      <c r="G2449" s="2">
        <v>0</v>
      </c>
      <c r="H2449" s="2">
        <v>0</v>
      </c>
      <c r="I2449" s="2">
        <v>0</v>
      </c>
      <c r="J2449" s="2">
        <v>0</v>
      </c>
      <c r="K2449" s="2">
        <v>208</v>
      </c>
      <c r="L2449" s="2">
        <v>141</v>
      </c>
      <c r="M2449" s="2">
        <v>85</v>
      </c>
      <c r="N2449" s="2">
        <v>24.85</v>
      </c>
      <c r="O2449" s="2">
        <v>75</v>
      </c>
      <c r="P2449" s="2">
        <v>68</v>
      </c>
      <c r="Q2449" s="1">
        <f t="shared" si="229"/>
        <v>-2.3632043532749618</v>
      </c>
      <c r="R2449" s="1">
        <f t="shared" si="230"/>
        <v>9.4118151675283937E-2</v>
      </c>
      <c r="S2449" s="1">
        <f t="shared" si="231"/>
        <v>8.602192691088506E-2</v>
      </c>
      <c r="T2449" s="1">
        <f t="shared" si="232"/>
        <v>0.91397807308911494</v>
      </c>
      <c r="U2449" s="1">
        <f t="shared" si="233"/>
        <v>-3.9064223139943066E-2</v>
      </c>
      <c r="V2449" s="10">
        <f t="shared" si="228"/>
        <v>0</v>
      </c>
      <c r="W2449" s="1"/>
      <c r="X2449" s="1"/>
      <c r="Y2449" s="10"/>
      <c r="Z2449" s="12"/>
      <c r="AA2449" s="8"/>
      <c r="AB2449" s="8"/>
      <c r="AC2449" s="8"/>
      <c r="AD2449" s="8"/>
      <c r="AE2449" s="8"/>
      <c r="AF2449" s="8"/>
      <c r="AG2449" s="8"/>
      <c r="AH2449" s="8"/>
      <c r="AI2449" s="8"/>
      <c r="AJ2449" s="8"/>
      <c r="AK2449" s="8"/>
      <c r="AL2449" s="8"/>
      <c r="AM2449" s="8"/>
      <c r="AN2449" s="8"/>
      <c r="AO2449" s="8"/>
      <c r="AP2449" s="8"/>
      <c r="AQ2449" s="8"/>
      <c r="AR2449" s="8"/>
      <c r="AS2449" s="8"/>
      <c r="AT2449" s="8"/>
      <c r="AU2449" s="8"/>
      <c r="AV2449" s="8"/>
      <c r="AW2449" s="8"/>
      <c r="AX2449" s="8"/>
      <c r="AY2449" s="8"/>
      <c r="AZ2449" s="8"/>
      <c r="BA2449" s="8"/>
      <c r="BB2449" s="8"/>
      <c r="BC2449" s="8"/>
      <c r="BD2449" s="8"/>
      <c r="BE2449" s="8"/>
      <c r="BF2449" s="8"/>
      <c r="BG2449" s="8"/>
      <c r="BH2449" s="8"/>
      <c r="BI2449" s="8"/>
    </row>
    <row r="2450" spans="1:61" ht="15" thickBot="1">
      <c r="A2450" s="2">
        <v>0</v>
      </c>
      <c r="B2450" s="2">
        <v>1</v>
      </c>
      <c r="C2450" s="2">
        <v>42</v>
      </c>
      <c r="D2450" s="2">
        <v>2</v>
      </c>
      <c r="E2450" s="2">
        <v>1</v>
      </c>
      <c r="F2450" s="2">
        <v>20</v>
      </c>
      <c r="G2450" s="2">
        <v>0</v>
      </c>
      <c r="H2450" s="2">
        <v>0</v>
      </c>
      <c r="I2450" s="2">
        <v>0</v>
      </c>
      <c r="J2450" s="2">
        <v>0</v>
      </c>
      <c r="K2450" s="2">
        <v>184</v>
      </c>
      <c r="L2450" s="2">
        <v>114.5</v>
      </c>
      <c r="M2450" s="2">
        <v>76</v>
      </c>
      <c r="N2450" s="2">
        <v>29.89</v>
      </c>
      <c r="O2450" s="2">
        <v>66</v>
      </c>
      <c r="P2450" s="2">
        <v>59</v>
      </c>
      <c r="Q2450" s="1">
        <f t="shared" si="229"/>
        <v>-2.4838109095050385</v>
      </c>
      <c r="R2450" s="1">
        <f t="shared" si="230"/>
        <v>8.3424695068805996E-2</v>
      </c>
      <c r="S2450" s="1">
        <f t="shared" si="231"/>
        <v>7.7000917044361697E-2</v>
      </c>
      <c r="T2450" s="1">
        <f t="shared" si="232"/>
        <v>0.92299908295563826</v>
      </c>
      <c r="U2450" s="1">
        <f t="shared" si="233"/>
        <v>-3.479873046650811E-2</v>
      </c>
      <c r="V2450" s="10">
        <f t="shared" si="228"/>
        <v>0</v>
      </c>
      <c r="W2450" s="1"/>
      <c r="X2450" s="1"/>
      <c r="Y2450" s="10"/>
      <c r="Z2450" s="12"/>
      <c r="AA2450" s="8"/>
      <c r="AB2450" s="8"/>
      <c r="AC2450" s="8"/>
      <c r="AD2450" s="8"/>
      <c r="AE2450" s="8"/>
      <c r="AF2450" s="8"/>
      <c r="AG2450" s="8"/>
      <c r="AH2450" s="8"/>
      <c r="AI2450" s="8"/>
      <c r="AJ2450" s="8"/>
      <c r="AK2450" s="8"/>
      <c r="AL2450" s="8"/>
      <c r="AM2450" s="8"/>
      <c r="AN2450" s="8"/>
      <c r="AO2450" s="8"/>
      <c r="AP2450" s="8"/>
      <c r="AQ2450" s="8"/>
      <c r="AR2450" s="8"/>
      <c r="AS2450" s="8"/>
      <c r="AT2450" s="8"/>
      <c r="AU2450" s="8"/>
      <c r="AV2450" s="8"/>
      <c r="AW2450" s="8"/>
      <c r="AX2450" s="8"/>
      <c r="AY2450" s="8"/>
      <c r="AZ2450" s="8"/>
      <c r="BA2450" s="8"/>
      <c r="BB2450" s="8"/>
      <c r="BC2450" s="8"/>
      <c r="BD2450" s="8"/>
      <c r="BE2450" s="8"/>
      <c r="BF2450" s="8"/>
      <c r="BG2450" s="8"/>
      <c r="BH2450" s="8"/>
      <c r="BI2450" s="8"/>
    </row>
    <row r="2451" spans="1:61" ht="15" thickBot="1">
      <c r="A2451" s="2">
        <v>0</v>
      </c>
      <c r="B2451" s="2">
        <v>1</v>
      </c>
      <c r="C2451" s="2">
        <v>44</v>
      </c>
      <c r="D2451" s="2">
        <v>3</v>
      </c>
      <c r="E2451" s="2">
        <v>1</v>
      </c>
      <c r="F2451" s="2">
        <v>15</v>
      </c>
      <c r="G2451" s="2">
        <v>0</v>
      </c>
      <c r="H2451" s="2">
        <v>0</v>
      </c>
      <c r="I2451" s="2">
        <v>0</v>
      </c>
      <c r="J2451" s="2">
        <v>0</v>
      </c>
      <c r="K2451" s="2">
        <v>237</v>
      </c>
      <c r="L2451" s="2">
        <v>124</v>
      </c>
      <c r="M2451" s="2">
        <v>83</v>
      </c>
      <c r="N2451" s="2">
        <v>27.17</v>
      </c>
      <c r="O2451" s="2">
        <v>70</v>
      </c>
      <c r="P2451" s="2">
        <v>88</v>
      </c>
      <c r="Q2451" s="1">
        <f t="shared" si="229"/>
        <v>-2.0793679913393204</v>
      </c>
      <c r="R2451" s="1">
        <f t="shared" si="230"/>
        <v>0.12500919413067602</v>
      </c>
      <c r="S2451" s="1">
        <f t="shared" si="231"/>
        <v>0.11111837555005397</v>
      </c>
      <c r="T2451" s="1">
        <f t="shared" si="232"/>
        <v>0.88888162444994601</v>
      </c>
      <c r="U2451" s="1">
        <f t="shared" si="233"/>
        <v>-5.1156071730849954E-2</v>
      </c>
      <c r="V2451" s="10">
        <f t="shared" si="228"/>
        <v>1</v>
      </c>
      <c r="W2451" s="1"/>
      <c r="X2451" s="1"/>
      <c r="Y2451" s="10"/>
      <c r="Z2451" s="12"/>
      <c r="AA2451" s="8"/>
      <c r="AB2451" s="8"/>
      <c r="AC2451" s="8"/>
      <c r="AD2451" s="8"/>
      <c r="AE2451" s="8"/>
      <c r="AF2451" s="8"/>
      <c r="AG2451" s="8"/>
      <c r="AH2451" s="8"/>
      <c r="AI2451" s="8"/>
      <c r="AJ2451" s="8"/>
      <c r="AK2451" s="8"/>
      <c r="AL2451" s="8"/>
      <c r="AM2451" s="8"/>
      <c r="AN2451" s="8"/>
      <c r="AO2451" s="8"/>
      <c r="AP2451" s="8"/>
      <c r="AQ2451" s="8"/>
      <c r="AR2451" s="8"/>
      <c r="AS2451" s="8"/>
      <c r="AT2451" s="8"/>
      <c r="AU2451" s="8"/>
      <c r="AV2451" s="8"/>
      <c r="AW2451" s="8"/>
      <c r="AX2451" s="8"/>
      <c r="AY2451" s="8"/>
      <c r="AZ2451" s="8"/>
      <c r="BA2451" s="8"/>
      <c r="BB2451" s="8"/>
      <c r="BC2451" s="8"/>
      <c r="BD2451" s="8"/>
      <c r="BE2451" s="8"/>
      <c r="BF2451" s="8"/>
      <c r="BG2451" s="8"/>
      <c r="BH2451" s="8"/>
      <c r="BI2451" s="8"/>
    </row>
    <row r="2452" spans="1:61" ht="15" thickBot="1">
      <c r="A2452" s="2">
        <v>0</v>
      </c>
      <c r="B2452" s="2">
        <v>0</v>
      </c>
      <c r="C2452" s="2">
        <v>54</v>
      </c>
      <c r="D2452" s="2">
        <v>1</v>
      </c>
      <c r="E2452" s="2">
        <v>0</v>
      </c>
      <c r="F2452" s="2">
        <v>0</v>
      </c>
      <c r="G2452" s="2">
        <v>0</v>
      </c>
      <c r="H2452" s="2">
        <v>0</v>
      </c>
      <c r="I2452" s="2">
        <v>0</v>
      </c>
      <c r="J2452" s="2">
        <v>0</v>
      </c>
      <c r="K2452" s="2">
        <v>262</v>
      </c>
      <c r="L2452" s="2">
        <v>113.5</v>
      </c>
      <c r="M2452" s="2">
        <v>80</v>
      </c>
      <c r="N2452" s="2">
        <v>26.42</v>
      </c>
      <c r="O2452" s="2">
        <v>75</v>
      </c>
      <c r="P2452" s="2">
        <v>67</v>
      </c>
      <c r="Q2452" s="1">
        <f t="shared" si="229"/>
        <v>-2.510007285882824</v>
      </c>
      <c r="R2452" s="1">
        <f t="shared" si="230"/>
        <v>8.1267647132180293E-2</v>
      </c>
      <c r="S2452" s="1">
        <f t="shared" si="231"/>
        <v>7.5159603034202022E-2</v>
      </c>
      <c r="T2452" s="1">
        <f t="shared" si="232"/>
        <v>0.92484039696579801</v>
      </c>
      <c r="U2452" s="1">
        <f t="shared" si="233"/>
        <v>-3.3933208555724098E-2</v>
      </c>
      <c r="V2452" s="10">
        <f t="shared" si="228"/>
        <v>0</v>
      </c>
      <c r="W2452" s="1"/>
      <c r="X2452" s="1"/>
      <c r="Y2452" s="10"/>
      <c r="Z2452" s="12"/>
      <c r="AA2452" s="8"/>
      <c r="AB2452" s="8"/>
      <c r="AC2452" s="8"/>
      <c r="AD2452" s="8"/>
      <c r="AE2452" s="8"/>
      <c r="AF2452" s="8"/>
      <c r="AG2452" s="8"/>
      <c r="AH2452" s="8"/>
      <c r="AI2452" s="8"/>
      <c r="AJ2452" s="8"/>
      <c r="AK2452" s="8"/>
      <c r="AL2452" s="8"/>
      <c r="AM2452" s="8"/>
      <c r="AN2452" s="8"/>
      <c r="AO2452" s="8"/>
      <c r="AP2452" s="8"/>
      <c r="AQ2452" s="8"/>
      <c r="AR2452" s="8"/>
      <c r="AS2452" s="8"/>
      <c r="AT2452" s="8"/>
      <c r="AU2452" s="8"/>
      <c r="AV2452" s="8"/>
      <c r="AW2452" s="8"/>
      <c r="AX2452" s="8"/>
      <c r="AY2452" s="8"/>
      <c r="AZ2452" s="8"/>
      <c r="BA2452" s="8"/>
      <c r="BB2452" s="8"/>
      <c r="BC2452" s="8"/>
      <c r="BD2452" s="8"/>
      <c r="BE2452" s="8"/>
      <c r="BF2452" s="8"/>
      <c r="BG2452" s="8"/>
      <c r="BH2452" s="8"/>
      <c r="BI2452" s="8"/>
    </row>
    <row r="2453" spans="1:61" ht="15" thickBot="1">
      <c r="A2453" s="2">
        <v>0</v>
      </c>
      <c r="B2453" s="2">
        <v>1</v>
      </c>
      <c r="C2453" s="2">
        <v>48</v>
      </c>
      <c r="D2453" s="2">
        <v>2</v>
      </c>
      <c r="E2453" s="2">
        <v>1</v>
      </c>
      <c r="F2453" s="2">
        <v>20</v>
      </c>
      <c r="G2453" s="2">
        <v>0</v>
      </c>
      <c r="H2453" s="2">
        <v>0</v>
      </c>
      <c r="I2453" s="2">
        <v>0</v>
      </c>
      <c r="J2453" s="2">
        <v>1</v>
      </c>
      <c r="K2453" s="2">
        <v>172</v>
      </c>
      <c r="L2453" s="2">
        <v>131</v>
      </c>
      <c r="M2453" s="2">
        <v>79</v>
      </c>
      <c r="N2453" s="2">
        <v>35.119999999999997</v>
      </c>
      <c r="O2453" s="2">
        <v>75</v>
      </c>
      <c r="P2453" s="2">
        <v>108</v>
      </c>
      <c r="Q2453" s="1">
        <f t="shared" si="229"/>
        <v>-1.4970497737516215</v>
      </c>
      <c r="R2453" s="1">
        <f t="shared" si="230"/>
        <v>0.22378941660338197</v>
      </c>
      <c r="S2453" s="1">
        <f t="shared" si="231"/>
        <v>0.18286595190903657</v>
      </c>
      <c r="T2453" s="1">
        <f t="shared" si="232"/>
        <v>0.81713404809096346</v>
      </c>
      <c r="U2453" s="1">
        <f t="shared" si="233"/>
        <v>-8.7706693074859773E-2</v>
      </c>
      <c r="V2453" s="10">
        <f t="shared" si="228"/>
        <v>1</v>
      </c>
      <c r="W2453" s="1"/>
      <c r="X2453" s="1"/>
      <c r="Y2453" s="10"/>
      <c r="Z2453" s="12"/>
      <c r="AA2453" s="8"/>
      <c r="AB2453" s="8"/>
      <c r="AC2453" s="8"/>
      <c r="AD2453" s="8"/>
      <c r="AE2453" s="8"/>
      <c r="AF2453" s="8"/>
      <c r="AG2453" s="8"/>
      <c r="AH2453" s="8"/>
      <c r="AI2453" s="8"/>
      <c r="AJ2453" s="8"/>
      <c r="AK2453" s="8"/>
      <c r="AL2453" s="8"/>
      <c r="AM2453" s="8"/>
      <c r="AN2453" s="8"/>
      <c r="AO2453" s="8"/>
      <c r="AP2453" s="8"/>
      <c r="AQ2453" s="8"/>
      <c r="AR2453" s="8"/>
      <c r="AS2453" s="8"/>
      <c r="AT2453" s="8"/>
      <c r="AU2453" s="8"/>
      <c r="AV2453" s="8"/>
      <c r="AW2453" s="8"/>
      <c r="AX2453" s="8"/>
      <c r="AY2453" s="8"/>
      <c r="AZ2453" s="8"/>
      <c r="BA2453" s="8"/>
      <c r="BB2453" s="8"/>
      <c r="BC2453" s="8"/>
      <c r="BD2453" s="8"/>
      <c r="BE2453" s="8"/>
      <c r="BF2453" s="8"/>
      <c r="BG2453" s="8"/>
      <c r="BH2453" s="8"/>
      <c r="BI2453" s="8"/>
    </row>
    <row r="2454" spans="1:61" ht="15" thickBot="1">
      <c r="A2454" s="2">
        <v>0</v>
      </c>
      <c r="B2454" s="2">
        <v>1</v>
      </c>
      <c r="C2454" s="2">
        <v>52</v>
      </c>
      <c r="D2454" s="2">
        <v>2</v>
      </c>
      <c r="E2454" s="2">
        <v>1</v>
      </c>
      <c r="F2454" s="2">
        <v>20</v>
      </c>
      <c r="G2454" s="2">
        <v>0</v>
      </c>
      <c r="H2454" s="2">
        <v>0</v>
      </c>
      <c r="I2454" s="2">
        <v>0</v>
      </c>
      <c r="J2454" s="2">
        <v>0</v>
      </c>
      <c r="K2454" s="2">
        <v>240</v>
      </c>
      <c r="L2454" s="2">
        <v>135</v>
      </c>
      <c r="M2454" s="2">
        <v>82</v>
      </c>
      <c r="N2454" s="2">
        <v>27.73</v>
      </c>
      <c r="O2454" s="2">
        <v>100</v>
      </c>
      <c r="P2454" s="2">
        <v>87</v>
      </c>
      <c r="Q2454" s="1">
        <f t="shared" si="229"/>
        <v>-1.3558545356735578</v>
      </c>
      <c r="R2454" s="1">
        <f t="shared" si="230"/>
        <v>0.2577269634405811</v>
      </c>
      <c r="S2454" s="1">
        <f t="shared" si="231"/>
        <v>0.20491487495469993</v>
      </c>
      <c r="T2454" s="1">
        <f t="shared" si="232"/>
        <v>0.79508512504530005</v>
      </c>
      <c r="U2454" s="1">
        <f t="shared" si="233"/>
        <v>-9.95863715217295E-2</v>
      </c>
      <c r="V2454" s="10">
        <f t="shared" si="228"/>
        <v>1</v>
      </c>
      <c r="W2454" s="1"/>
      <c r="X2454" s="1"/>
      <c r="Y2454" s="10"/>
      <c r="Z2454" s="12"/>
      <c r="AA2454" s="8"/>
      <c r="AB2454" s="8"/>
      <c r="AC2454" s="8"/>
      <c r="AD2454" s="8"/>
      <c r="AE2454" s="8"/>
      <c r="AF2454" s="8"/>
      <c r="AG2454" s="8"/>
      <c r="AH2454" s="8"/>
      <c r="AI2454" s="8"/>
      <c r="AJ2454" s="8"/>
      <c r="AK2454" s="8"/>
      <c r="AL2454" s="8"/>
      <c r="AM2454" s="8"/>
      <c r="AN2454" s="8"/>
      <c r="AO2454" s="8"/>
      <c r="AP2454" s="8"/>
      <c r="AQ2454" s="8"/>
      <c r="AR2454" s="8"/>
      <c r="AS2454" s="8"/>
      <c r="AT2454" s="8"/>
      <c r="AU2454" s="8"/>
      <c r="AV2454" s="8"/>
      <c r="AW2454" s="8"/>
      <c r="AX2454" s="8"/>
      <c r="AY2454" s="8"/>
      <c r="AZ2454" s="8"/>
      <c r="BA2454" s="8"/>
      <c r="BB2454" s="8"/>
      <c r="BC2454" s="8"/>
      <c r="BD2454" s="8"/>
      <c r="BE2454" s="8"/>
      <c r="BF2454" s="8"/>
      <c r="BG2454" s="8"/>
      <c r="BH2454" s="8"/>
      <c r="BI2454" s="8"/>
    </row>
    <row r="2455" spans="1:61" ht="15" thickBot="1">
      <c r="A2455" s="2">
        <v>0</v>
      </c>
      <c r="B2455" s="2">
        <v>0</v>
      </c>
      <c r="C2455" s="2">
        <v>42</v>
      </c>
      <c r="D2455" s="2">
        <v>2</v>
      </c>
      <c r="E2455" s="2">
        <v>0</v>
      </c>
      <c r="F2455" s="2">
        <v>0</v>
      </c>
      <c r="G2455" s="2">
        <v>0</v>
      </c>
      <c r="H2455" s="2">
        <v>0</v>
      </c>
      <c r="I2455" s="2">
        <v>1</v>
      </c>
      <c r="J2455" s="2">
        <v>0</v>
      </c>
      <c r="K2455" s="2">
        <v>263</v>
      </c>
      <c r="L2455" s="2">
        <v>150</v>
      </c>
      <c r="M2455" s="2">
        <v>88</v>
      </c>
      <c r="N2455" s="2">
        <v>23.68</v>
      </c>
      <c r="O2455" s="2">
        <v>96</v>
      </c>
      <c r="P2455" s="2">
        <v>78</v>
      </c>
      <c r="Q2455" s="1">
        <f t="shared" si="229"/>
        <v>-2.5570693505844231</v>
      </c>
      <c r="R2455" s="1">
        <f t="shared" si="230"/>
        <v>7.7531625834082546E-2</v>
      </c>
      <c r="S2455" s="1">
        <f t="shared" si="231"/>
        <v>7.1952993281350616E-2</v>
      </c>
      <c r="T2455" s="1">
        <f t="shared" si="232"/>
        <v>0.92804700671864937</v>
      </c>
      <c r="U2455" s="1">
        <f t="shared" si="233"/>
        <v>-3.2430025676076731E-2</v>
      </c>
      <c r="V2455" s="10">
        <f t="shared" si="228"/>
        <v>0</v>
      </c>
      <c r="W2455" s="1"/>
      <c r="X2455" s="1"/>
      <c r="Y2455" s="10"/>
      <c r="Z2455" s="12"/>
      <c r="AA2455" s="8"/>
      <c r="AB2455" s="8"/>
      <c r="AC2455" s="8"/>
      <c r="AD2455" s="8"/>
      <c r="AE2455" s="8"/>
      <c r="AF2455" s="8"/>
      <c r="AG2455" s="8"/>
      <c r="AH2455" s="8"/>
      <c r="AI2455" s="8"/>
      <c r="AJ2455" s="8"/>
      <c r="AK2455" s="8"/>
      <c r="AL2455" s="8"/>
      <c r="AM2455" s="8"/>
      <c r="AN2455" s="8"/>
      <c r="AO2455" s="8"/>
      <c r="AP2455" s="8"/>
      <c r="AQ2455" s="8"/>
      <c r="AR2455" s="8"/>
      <c r="AS2455" s="8"/>
      <c r="AT2455" s="8"/>
      <c r="AU2455" s="8"/>
      <c r="AV2455" s="8"/>
      <c r="AW2455" s="8"/>
      <c r="AX2455" s="8"/>
      <c r="AY2455" s="8"/>
      <c r="AZ2455" s="8"/>
      <c r="BA2455" s="8"/>
      <c r="BB2455" s="8"/>
      <c r="BC2455" s="8"/>
      <c r="BD2455" s="8"/>
      <c r="BE2455" s="8"/>
      <c r="BF2455" s="8"/>
      <c r="BG2455" s="8"/>
      <c r="BH2455" s="8"/>
      <c r="BI2455" s="8"/>
    </row>
    <row r="2456" spans="1:61" ht="15" thickBot="1">
      <c r="A2456" s="2">
        <v>0</v>
      </c>
      <c r="B2456" s="2">
        <v>0</v>
      </c>
      <c r="C2456" s="2">
        <v>50</v>
      </c>
      <c r="D2456" s="2">
        <v>1</v>
      </c>
      <c r="E2456" s="2">
        <v>0</v>
      </c>
      <c r="F2456" s="2">
        <v>0</v>
      </c>
      <c r="G2456" s="2">
        <v>0</v>
      </c>
      <c r="H2456" s="2">
        <v>0</v>
      </c>
      <c r="I2456" s="2">
        <v>0</v>
      </c>
      <c r="J2456" s="2">
        <v>0</v>
      </c>
      <c r="K2456" s="2">
        <v>280</v>
      </c>
      <c r="L2456" s="2">
        <v>126</v>
      </c>
      <c r="M2456" s="2">
        <v>76</v>
      </c>
      <c r="N2456" s="2">
        <v>21.82</v>
      </c>
      <c r="O2456" s="2">
        <v>65</v>
      </c>
      <c r="P2456" s="2">
        <v>74</v>
      </c>
      <c r="Q2456" s="1">
        <f t="shared" si="229"/>
        <v>-2.4621924350448277</v>
      </c>
      <c r="R2456" s="1">
        <f t="shared" si="230"/>
        <v>8.5247845569930231E-2</v>
      </c>
      <c r="S2456" s="1">
        <f t="shared" si="231"/>
        <v>7.8551499473524744E-2</v>
      </c>
      <c r="T2456" s="1">
        <f t="shared" si="232"/>
        <v>0.9214485005264752</v>
      </c>
      <c r="U2456" s="1">
        <f t="shared" si="233"/>
        <v>-3.5528932351769862E-2</v>
      </c>
      <c r="V2456" s="10">
        <f t="shared" si="228"/>
        <v>0</v>
      </c>
      <c r="W2456" s="1"/>
      <c r="X2456" s="1"/>
      <c r="Y2456" s="10"/>
      <c r="Z2456" s="12"/>
      <c r="AA2456" s="8"/>
      <c r="AB2456" s="8"/>
      <c r="AC2456" s="8"/>
      <c r="AD2456" s="8"/>
      <c r="AE2456" s="8"/>
      <c r="AF2456" s="8"/>
      <c r="AG2456" s="8"/>
      <c r="AH2456" s="8"/>
      <c r="AI2456" s="8"/>
      <c r="AJ2456" s="8"/>
      <c r="AK2456" s="8"/>
      <c r="AL2456" s="8"/>
      <c r="AM2456" s="8"/>
      <c r="AN2456" s="8"/>
      <c r="AO2456" s="8"/>
      <c r="AP2456" s="8"/>
      <c r="AQ2456" s="8"/>
      <c r="AR2456" s="8"/>
      <c r="AS2456" s="8"/>
      <c r="AT2456" s="8"/>
      <c r="AU2456" s="8"/>
      <c r="AV2456" s="8"/>
      <c r="AW2456" s="8"/>
      <c r="AX2456" s="8"/>
      <c r="AY2456" s="8"/>
      <c r="AZ2456" s="8"/>
      <c r="BA2456" s="8"/>
      <c r="BB2456" s="8"/>
      <c r="BC2456" s="8"/>
      <c r="BD2456" s="8"/>
      <c r="BE2456" s="8"/>
      <c r="BF2456" s="8"/>
      <c r="BG2456" s="8"/>
      <c r="BH2456" s="8"/>
      <c r="BI2456" s="8"/>
    </row>
    <row r="2457" spans="1:61" ht="15" thickBot="1">
      <c r="A2457" s="2">
        <v>0</v>
      </c>
      <c r="B2457" s="2">
        <v>1</v>
      </c>
      <c r="C2457" s="2">
        <v>46</v>
      </c>
      <c r="D2457" s="2">
        <v>4</v>
      </c>
      <c r="E2457" s="2">
        <v>1</v>
      </c>
      <c r="F2457" s="2">
        <v>40</v>
      </c>
      <c r="G2457" s="2">
        <v>0</v>
      </c>
      <c r="H2457" s="2">
        <v>0</v>
      </c>
      <c r="I2457" s="2">
        <v>0</v>
      </c>
      <c r="J2457" s="2">
        <v>0</v>
      </c>
      <c r="K2457" s="2">
        <v>165</v>
      </c>
      <c r="L2457" s="2">
        <v>107</v>
      </c>
      <c r="M2457" s="2">
        <v>82</v>
      </c>
      <c r="N2457" s="2">
        <v>24.67</v>
      </c>
      <c r="O2457" s="2">
        <v>60</v>
      </c>
      <c r="P2457" s="2">
        <v>77</v>
      </c>
      <c r="Q2457" s="1">
        <f t="shared" si="229"/>
        <v>-2.037358292041648</v>
      </c>
      <c r="R2457" s="1">
        <f t="shared" si="230"/>
        <v>0.13037266286909738</v>
      </c>
      <c r="S2457" s="1">
        <f t="shared" si="231"/>
        <v>0.11533600126013943</v>
      </c>
      <c r="T2457" s="1">
        <f t="shared" si="232"/>
        <v>0.88466399873986057</v>
      </c>
      <c r="U2457" s="1">
        <f t="shared" si="233"/>
        <v>-5.3221645913518301E-2</v>
      </c>
      <c r="V2457" s="10">
        <f t="shared" si="228"/>
        <v>1</v>
      </c>
      <c r="W2457" s="1"/>
      <c r="X2457" s="1"/>
      <c r="Y2457" s="10"/>
      <c r="Z2457" s="12"/>
      <c r="AA2457" s="8"/>
      <c r="AB2457" s="8"/>
      <c r="AC2457" s="8"/>
      <c r="AD2457" s="8"/>
      <c r="AE2457" s="8"/>
      <c r="AF2457" s="8"/>
      <c r="AG2457" s="8"/>
      <c r="AH2457" s="8"/>
      <c r="AI2457" s="8"/>
      <c r="AJ2457" s="8"/>
      <c r="AK2457" s="8"/>
      <c r="AL2457" s="8"/>
      <c r="AM2457" s="8"/>
      <c r="AN2457" s="8"/>
      <c r="AO2457" s="8"/>
      <c r="AP2457" s="8"/>
      <c r="AQ2457" s="8"/>
      <c r="AR2457" s="8"/>
      <c r="AS2457" s="8"/>
      <c r="AT2457" s="8"/>
      <c r="AU2457" s="8"/>
      <c r="AV2457" s="8"/>
      <c r="AW2457" s="8"/>
      <c r="AX2457" s="8"/>
      <c r="AY2457" s="8"/>
      <c r="AZ2457" s="8"/>
      <c r="BA2457" s="8"/>
      <c r="BB2457" s="8"/>
      <c r="BC2457" s="8"/>
      <c r="BD2457" s="8"/>
      <c r="BE2457" s="8"/>
      <c r="BF2457" s="8"/>
      <c r="BG2457" s="8"/>
      <c r="BH2457" s="8"/>
      <c r="BI2457" s="8"/>
    </row>
    <row r="2458" spans="1:61" ht="15" thickBot="1">
      <c r="A2458" s="2">
        <v>0</v>
      </c>
      <c r="B2458" s="2">
        <v>1</v>
      </c>
      <c r="C2458" s="2">
        <v>59</v>
      </c>
      <c r="D2458" s="2">
        <v>1</v>
      </c>
      <c r="E2458" s="2">
        <v>1</v>
      </c>
      <c r="F2458" s="2">
        <v>40</v>
      </c>
      <c r="G2458" s="2">
        <v>0</v>
      </c>
      <c r="H2458" s="2">
        <v>0</v>
      </c>
      <c r="I2458" s="2">
        <v>1</v>
      </c>
      <c r="J2458" s="2">
        <v>0</v>
      </c>
      <c r="K2458" s="2">
        <v>188</v>
      </c>
      <c r="L2458" s="2">
        <v>111</v>
      </c>
      <c r="M2458" s="2">
        <v>72</v>
      </c>
      <c r="N2458" s="2">
        <v>21.48</v>
      </c>
      <c r="O2458" s="2">
        <v>75</v>
      </c>
      <c r="P2458" s="2">
        <v>44</v>
      </c>
      <c r="Q2458" s="1">
        <f t="shared" si="229"/>
        <v>-0.98049560483006104</v>
      </c>
      <c r="R2458" s="1">
        <f t="shared" si="230"/>
        <v>0.37512513894315397</v>
      </c>
      <c r="S2458" s="1">
        <f t="shared" si="231"/>
        <v>0.27279345589700632</v>
      </c>
      <c r="T2458" s="1">
        <f t="shared" si="232"/>
        <v>0.72720654410299368</v>
      </c>
      <c r="U2458" s="1">
        <f t="shared" si="233"/>
        <v>-0.1383422215695993</v>
      </c>
      <c r="V2458" s="10">
        <f t="shared" si="228"/>
        <v>1</v>
      </c>
      <c r="W2458" s="1"/>
      <c r="X2458" s="1"/>
      <c r="Y2458" s="10"/>
      <c r="Z2458" s="12"/>
      <c r="AA2458" s="8"/>
      <c r="AB2458" s="8"/>
      <c r="AC2458" s="8"/>
      <c r="AD2458" s="8"/>
      <c r="AE2458" s="8"/>
      <c r="AF2458" s="8"/>
      <c r="AG2458" s="8"/>
      <c r="AH2458" s="8"/>
      <c r="AI2458" s="8"/>
      <c r="AJ2458" s="8"/>
      <c r="AK2458" s="8"/>
      <c r="AL2458" s="8"/>
      <c r="AM2458" s="8"/>
      <c r="AN2458" s="8"/>
      <c r="AO2458" s="8"/>
      <c r="AP2458" s="8"/>
      <c r="AQ2458" s="8"/>
      <c r="AR2458" s="8"/>
      <c r="AS2458" s="8"/>
      <c r="AT2458" s="8"/>
      <c r="AU2458" s="8"/>
      <c r="AV2458" s="8"/>
      <c r="AW2458" s="8"/>
      <c r="AX2458" s="8"/>
      <c r="AY2458" s="8"/>
      <c r="AZ2458" s="8"/>
      <c r="BA2458" s="8"/>
      <c r="BB2458" s="8"/>
      <c r="BC2458" s="8"/>
      <c r="BD2458" s="8"/>
      <c r="BE2458" s="8"/>
      <c r="BF2458" s="8"/>
      <c r="BG2458" s="8"/>
      <c r="BH2458" s="8"/>
      <c r="BI2458" s="8"/>
    </row>
    <row r="2459" spans="1:61" ht="15" thickBot="1">
      <c r="A2459" s="2">
        <v>0</v>
      </c>
      <c r="B2459" s="2">
        <v>1</v>
      </c>
      <c r="C2459" s="2">
        <v>59</v>
      </c>
      <c r="D2459" s="2">
        <v>4</v>
      </c>
      <c r="E2459" s="2">
        <v>0</v>
      </c>
      <c r="F2459" s="2">
        <v>0</v>
      </c>
      <c r="G2459" s="2">
        <v>0</v>
      </c>
      <c r="H2459" s="2">
        <v>0</v>
      </c>
      <c r="I2459" s="2">
        <v>0</v>
      </c>
      <c r="J2459" s="2">
        <v>1</v>
      </c>
      <c r="K2459" s="2">
        <v>314</v>
      </c>
      <c r="L2459" s="2">
        <v>135</v>
      </c>
      <c r="M2459" s="2">
        <v>77.5</v>
      </c>
      <c r="N2459" s="2">
        <v>22.17</v>
      </c>
      <c r="O2459" s="2">
        <v>75</v>
      </c>
      <c r="P2459" s="2">
        <v>170</v>
      </c>
      <c r="Q2459" s="1">
        <f t="shared" si="229"/>
        <v>-0.57213346770669826</v>
      </c>
      <c r="R2459" s="1">
        <f t="shared" si="230"/>
        <v>0.56432019457062665</v>
      </c>
      <c r="S2459" s="1">
        <f t="shared" si="231"/>
        <v>0.36074468419524608</v>
      </c>
      <c r="T2459" s="1">
        <f t="shared" si="232"/>
        <v>0.63925531580475392</v>
      </c>
      <c r="U2459" s="1">
        <f t="shared" si="233"/>
        <v>-0.19432565185841591</v>
      </c>
      <c r="V2459" s="10">
        <f t="shared" si="228"/>
        <v>1</v>
      </c>
      <c r="W2459" s="1"/>
      <c r="X2459" s="1"/>
      <c r="Y2459" s="10"/>
      <c r="Z2459" s="12"/>
      <c r="AA2459" s="8"/>
      <c r="AB2459" s="8"/>
      <c r="AC2459" s="8"/>
      <c r="AD2459" s="8"/>
      <c r="AE2459" s="8"/>
      <c r="AF2459" s="8"/>
      <c r="AG2459" s="8"/>
      <c r="AH2459" s="8"/>
      <c r="AI2459" s="8"/>
      <c r="AJ2459" s="8"/>
      <c r="AK2459" s="8"/>
      <c r="AL2459" s="8"/>
      <c r="AM2459" s="8"/>
      <c r="AN2459" s="8"/>
      <c r="AO2459" s="8"/>
      <c r="AP2459" s="8"/>
      <c r="AQ2459" s="8"/>
      <c r="AR2459" s="8"/>
      <c r="AS2459" s="8"/>
      <c r="AT2459" s="8"/>
      <c r="AU2459" s="8"/>
      <c r="AV2459" s="8"/>
      <c r="AW2459" s="8"/>
      <c r="AX2459" s="8"/>
      <c r="AY2459" s="8"/>
      <c r="AZ2459" s="8"/>
      <c r="BA2459" s="8"/>
      <c r="BB2459" s="8"/>
      <c r="BC2459" s="8"/>
      <c r="BD2459" s="8"/>
      <c r="BE2459" s="8"/>
      <c r="BF2459" s="8"/>
      <c r="BG2459" s="8"/>
      <c r="BH2459" s="8"/>
      <c r="BI2459" s="8"/>
    </row>
    <row r="2460" spans="1:61" ht="15" thickBot="1">
      <c r="A2460" s="2">
        <v>0</v>
      </c>
      <c r="B2460" s="2">
        <v>1</v>
      </c>
      <c r="C2460" s="2">
        <v>50</v>
      </c>
      <c r="D2460" s="2">
        <v>3</v>
      </c>
      <c r="E2460" s="2">
        <v>1</v>
      </c>
      <c r="F2460" s="2">
        <v>30</v>
      </c>
      <c r="G2460" s="2">
        <v>0</v>
      </c>
      <c r="H2460" s="2">
        <v>0</v>
      </c>
      <c r="I2460" s="2">
        <v>1</v>
      </c>
      <c r="J2460" s="2">
        <v>0</v>
      </c>
      <c r="K2460" s="2">
        <v>320</v>
      </c>
      <c r="L2460" s="2">
        <v>190</v>
      </c>
      <c r="M2460" s="2">
        <v>110</v>
      </c>
      <c r="N2460" s="2">
        <v>25.45</v>
      </c>
      <c r="O2460" s="2">
        <v>90</v>
      </c>
      <c r="P2460" s="2">
        <v>71</v>
      </c>
      <c r="Q2460" s="1">
        <f t="shared" si="229"/>
        <v>-0.29623250573951587</v>
      </c>
      <c r="R2460" s="1">
        <f t="shared" si="230"/>
        <v>0.74361451327679928</v>
      </c>
      <c r="S2460" s="1">
        <f t="shared" si="231"/>
        <v>0.42647873576098771</v>
      </c>
      <c r="T2460" s="1">
        <f t="shared" si="232"/>
        <v>0.57352126423901229</v>
      </c>
      <c r="U2460" s="1">
        <f t="shared" si="233"/>
        <v>-0.24145047528588265</v>
      </c>
      <c r="V2460" s="10">
        <f t="shared" si="228"/>
        <v>1</v>
      </c>
      <c r="W2460" s="1"/>
      <c r="X2460" s="1"/>
      <c r="Y2460" s="10"/>
      <c r="Z2460" s="12"/>
      <c r="AA2460" s="8"/>
      <c r="AB2460" s="8"/>
      <c r="AC2460" s="8"/>
      <c r="AD2460" s="8"/>
      <c r="AE2460" s="8"/>
      <c r="AF2460" s="8"/>
      <c r="AG2460" s="8"/>
      <c r="AH2460" s="8"/>
      <c r="AI2460" s="8"/>
      <c r="AJ2460" s="8"/>
      <c r="AK2460" s="8"/>
      <c r="AL2460" s="8"/>
      <c r="AM2460" s="8"/>
      <c r="AN2460" s="8"/>
      <c r="AO2460" s="8"/>
      <c r="AP2460" s="8"/>
      <c r="AQ2460" s="8"/>
      <c r="AR2460" s="8"/>
      <c r="AS2460" s="8"/>
      <c r="AT2460" s="8"/>
      <c r="AU2460" s="8"/>
      <c r="AV2460" s="8"/>
      <c r="AW2460" s="8"/>
      <c r="AX2460" s="8"/>
      <c r="AY2460" s="8"/>
      <c r="AZ2460" s="8"/>
      <c r="BA2460" s="8"/>
      <c r="BB2460" s="8"/>
      <c r="BC2460" s="8"/>
      <c r="BD2460" s="8"/>
      <c r="BE2460" s="8"/>
      <c r="BF2460" s="8"/>
      <c r="BG2460" s="8"/>
      <c r="BH2460" s="8"/>
      <c r="BI2460" s="8"/>
    </row>
    <row r="2461" spans="1:61" ht="15" thickBot="1">
      <c r="A2461" s="2">
        <v>0</v>
      </c>
      <c r="B2461" s="2">
        <v>0</v>
      </c>
      <c r="C2461" s="2">
        <v>39</v>
      </c>
      <c r="D2461" s="2">
        <v>1</v>
      </c>
      <c r="E2461" s="2">
        <v>0</v>
      </c>
      <c r="F2461" s="2">
        <v>0</v>
      </c>
      <c r="G2461" s="2">
        <v>0</v>
      </c>
      <c r="H2461" s="2">
        <v>0</v>
      </c>
      <c r="I2461" s="2">
        <v>0</v>
      </c>
      <c r="J2461" s="2">
        <v>0</v>
      </c>
      <c r="K2461" s="2">
        <v>153</v>
      </c>
      <c r="L2461" s="2">
        <v>107</v>
      </c>
      <c r="M2461" s="2">
        <v>82</v>
      </c>
      <c r="N2461" s="2">
        <v>20.99</v>
      </c>
      <c r="O2461" s="2">
        <v>75</v>
      </c>
      <c r="P2461" s="2">
        <v>82</v>
      </c>
      <c r="Q2461" s="1">
        <f t="shared" si="229"/>
        <v>-3.7505434545169472</v>
      </c>
      <c r="R2461" s="1">
        <f t="shared" si="230"/>
        <v>2.3504968503064806E-2</v>
      </c>
      <c r="S2461" s="1">
        <f t="shared" si="231"/>
        <v>2.296517283882088E-2</v>
      </c>
      <c r="T2461" s="1">
        <f t="shared" si="232"/>
        <v>0.97703482716117906</v>
      </c>
      <c r="U2461" s="1">
        <f t="shared" si="233"/>
        <v>-1.0089955243006134E-2</v>
      </c>
      <c r="V2461" s="10">
        <f t="shared" si="228"/>
        <v>0</v>
      </c>
      <c r="W2461" s="1"/>
      <c r="X2461" s="1"/>
      <c r="Y2461" s="10"/>
      <c r="Z2461" s="12"/>
      <c r="AA2461" s="8"/>
      <c r="AB2461" s="8"/>
      <c r="AC2461" s="8"/>
      <c r="AD2461" s="8"/>
      <c r="AE2461" s="8"/>
      <c r="AF2461" s="8"/>
      <c r="AG2461" s="8"/>
      <c r="AH2461" s="8"/>
      <c r="AI2461" s="8"/>
      <c r="AJ2461" s="8"/>
      <c r="AK2461" s="8"/>
      <c r="AL2461" s="8"/>
      <c r="AM2461" s="8"/>
      <c r="AN2461" s="8"/>
      <c r="AO2461" s="8"/>
      <c r="AP2461" s="8"/>
      <c r="AQ2461" s="8"/>
      <c r="AR2461" s="8"/>
      <c r="AS2461" s="8"/>
      <c r="AT2461" s="8"/>
      <c r="AU2461" s="8"/>
      <c r="AV2461" s="8"/>
      <c r="AW2461" s="8"/>
      <c r="AX2461" s="8"/>
      <c r="AY2461" s="8"/>
      <c r="AZ2461" s="8"/>
      <c r="BA2461" s="8"/>
      <c r="BB2461" s="8"/>
      <c r="BC2461" s="8"/>
      <c r="BD2461" s="8"/>
      <c r="BE2461" s="8"/>
      <c r="BF2461" s="8"/>
      <c r="BG2461" s="8"/>
      <c r="BH2461" s="8"/>
      <c r="BI2461" s="8"/>
    </row>
    <row r="2462" spans="1:61" ht="15" thickBot="1">
      <c r="A2462" s="2">
        <v>0</v>
      </c>
      <c r="B2462" s="2">
        <v>1</v>
      </c>
      <c r="C2462" s="2">
        <v>58</v>
      </c>
      <c r="D2462" s="2">
        <v>2</v>
      </c>
      <c r="E2462" s="2">
        <v>1</v>
      </c>
      <c r="F2462" s="2">
        <v>20</v>
      </c>
      <c r="G2462" s="2">
        <v>0</v>
      </c>
      <c r="H2462" s="2">
        <v>0</v>
      </c>
      <c r="I2462" s="2">
        <v>0</v>
      </c>
      <c r="J2462" s="2">
        <v>0</v>
      </c>
      <c r="K2462" s="2">
        <v>255</v>
      </c>
      <c r="L2462" s="2">
        <v>136</v>
      </c>
      <c r="M2462" s="2">
        <v>85.5</v>
      </c>
      <c r="N2462" s="2">
        <v>25.33</v>
      </c>
      <c r="O2462" s="2">
        <v>82</v>
      </c>
      <c r="P2462" s="2">
        <v>62</v>
      </c>
      <c r="Q2462" s="1">
        <f t="shared" si="229"/>
        <v>-1.0755396691523593</v>
      </c>
      <c r="R2462" s="1">
        <f t="shared" si="230"/>
        <v>0.34111361712200483</v>
      </c>
      <c r="S2462" s="1">
        <f t="shared" si="231"/>
        <v>0.25435102050042996</v>
      </c>
      <c r="T2462" s="1">
        <f t="shared" si="232"/>
        <v>0.74564897949956999</v>
      </c>
      <c r="U2462" s="1">
        <f t="shared" si="233"/>
        <v>-0.1274655721833908</v>
      </c>
      <c r="V2462" s="10">
        <f t="shared" si="228"/>
        <v>1</v>
      </c>
      <c r="W2462" s="1"/>
      <c r="X2462" s="1"/>
      <c r="Y2462" s="10"/>
      <c r="Z2462" s="12"/>
      <c r="AA2462" s="8"/>
      <c r="AB2462" s="8"/>
      <c r="AC2462" s="8"/>
      <c r="AD2462" s="8"/>
      <c r="AE2462" s="8"/>
      <c r="AF2462" s="8"/>
      <c r="AG2462" s="8"/>
      <c r="AH2462" s="8"/>
      <c r="AI2462" s="8"/>
      <c r="AJ2462" s="8"/>
      <c r="AK2462" s="8"/>
      <c r="AL2462" s="8"/>
      <c r="AM2462" s="8"/>
      <c r="AN2462" s="8"/>
      <c r="AO2462" s="8"/>
      <c r="AP2462" s="8"/>
      <c r="AQ2462" s="8"/>
      <c r="AR2462" s="8"/>
      <c r="AS2462" s="8"/>
      <c r="AT2462" s="8"/>
      <c r="AU2462" s="8"/>
      <c r="AV2462" s="8"/>
      <c r="AW2462" s="8"/>
      <c r="AX2462" s="8"/>
      <c r="AY2462" s="8"/>
      <c r="AZ2462" s="8"/>
      <c r="BA2462" s="8"/>
      <c r="BB2462" s="8"/>
      <c r="BC2462" s="8"/>
      <c r="BD2462" s="8"/>
      <c r="BE2462" s="8"/>
      <c r="BF2462" s="8"/>
      <c r="BG2462" s="8"/>
      <c r="BH2462" s="8"/>
      <c r="BI2462" s="8"/>
    </row>
    <row r="2463" spans="1:61" ht="15" thickBot="1">
      <c r="A2463" s="2">
        <v>0</v>
      </c>
      <c r="B2463" s="2">
        <v>0</v>
      </c>
      <c r="C2463" s="2">
        <v>47</v>
      </c>
      <c r="D2463" s="2">
        <v>3</v>
      </c>
      <c r="E2463" s="2">
        <v>0</v>
      </c>
      <c r="F2463" s="2">
        <v>0</v>
      </c>
      <c r="G2463" s="2">
        <v>0</v>
      </c>
      <c r="H2463" s="2">
        <v>0</v>
      </c>
      <c r="I2463" s="2">
        <v>0</v>
      </c>
      <c r="J2463" s="2">
        <v>0</v>
      </c>
      <c r="K2463" s="2">
        <v>205</v>
      </c>
      <c r="L2463" s="2">
        <v>106</v>
      </c>
      <c r="M2463" s="2">
        <v>75</v>
      </c>
      <c r="N2463" s="2">
        <v>23.44</v>
      </c>
      <c r="O2463" s="2">
        <v>75</v>
      </c>
      <c r="P2463" s="2">
        <v>97</v>
      </c>
      <c r="Q2463" s="1">
        <f t="shared" si="229"/>
        <v>-3.0796367115921228</v>
      </c>
      <c r="R2463" s="1">
        <f t="shared" si="230"/>
        <v>4.597595614740288E-2</v>
      </c>
      <c r="S2463" s="1">
        <f t="shared" si="231"/>
        <v>4.3955079346894445E-2</v>
      </c>
      <c r="T2463" s="1">
        <f t="shared" si="232"/>
        <v>0.95604492065310553</v>
      </c>
      <c r="U2463" s="1">
        <f t="shared" si="233"/>
        <v>-1.9521701517371943E-2</v>
      </c>
      <c r="V2463" s="10">
        <f t="shared" si="228"/>
        <v>0</v>
      </c>
      <c r="W2463" s="1"/>
      <c r="X2463" s="1"/>
      <c r="Y2463" s="10"/>
      <c r="Z2463" s="12"/>
      <c r="AA2463" s="8"/>
      <c r="AB2463" s="8"/>
      <c r="AC2463" s="8"/>
      <c r="AD2463" s="8"/>
      <c r="AE2463" s="8"/>
      <c r="AF2463" s="8"/>
      <c r="AG2463" s="8"/>
      <c r="AH2463" s="8"/>
      <c r="AI2463" s="8"/>
      <c r="AJ2463" s="8"/>
      <c r="AK2463" s="8"/>
      <c r="AL2463" s="8"/>
      <c r="AM2463" s="8"/>
      <c r="AN2463" s="8"/>
      <c r="AO2463" s="8"/>
      <c r="AP2463" s="8"/>
      <c r="AQ2463" s="8"/>
      <c r="AR2463" s="8"/>
      <c r="AS2463" s="8"/>
      <c r="AT2463" s="8"/>
      <c r="AU2463" s="8"/>
      <c r="AV2463" s="8"/>
      <c r="AW2463" s="8"/>
      <c r="AX2463" s="8"/>
      <c r="AY2463" s="8"/>
      <c r="AZ2463" s="8"/>
      <c r="BA2463" s="8"/>
      <c r="BB2463" s="8"/>
      <c r="BC2463" s="8"/>
      <c r="BD2463" s="8"/>
      <c r="BE2463" s="8"/>
      <c r="BF2463" s="8"/>
      <c r="BG2463" s="8"/>
      <c r="BH2463" s="8"/>
      <c r="BI2463" s="8"/>
    </row>
    <row r="2464" spans="1:61" ht="15" thickBot="1">
      <c r="A2464" s="2">
        <v>0</v>
      </c>
      <c r="B2464" s="2">
        <v>0</v>
      </c>
      <c r="C2464" s="2">
        <v>57</v>
      </c>
      <c r="D2464" s="2">
        <v>2</v>
      </c>
      <c r="E2464" s="2">
        <v>0</v>
      </c>
      <c r="F2464" s="2">
        <v>0</v>
      </c>
      <c r="G2464" s="2">
        <v>0</v>
      </c>
      <c r="H2464" s="2">
        <v>0</v>
      </c>
      <c r="I2464" s="2">
        <v>0</v>
      </c>
      <c r="J2464" s="2">
        <v>0</v>
      </c>
      <c r="K2464" s="2">
        <v>163</v>
      </c>
      <c r="L2464" s="2">
        <v>112</v>
      </c>
      <c r="M2464" s="2">
        <v>71</v>
      </c>
      <c r="N2464" s="2">
        <v>22.66</v>
      </c>
      <c r="O2464" s="2">
        <v>70</v>
      </c>
      <c r="P2464" s="2">
        <v>78</v>
      </c>
      <c r="Q2464" s="1">
        <f t="shared" si="229"/>
        <v>-2.5102216801148716</v>
      </c>
      <c r="R2464" s="1">
        <f t="shared" si="230"/>
        <v>8.1250225684978694E-2</v>
      </c>
      <c r="S2464" s="1">
        <f t="shared" si="231"/>
        <v>7.514470171185969E-2</v>
      </c>
      <c r="T2464" s="1">
        <f t="shared" si="232"/>
        <v>0.92485529828814028</v>
      </c>
      <c r="U2464" s="1">
        <f t="shared" si="233"/>
        <v>-3.392621112140768E-2</v>
      </c>
      <c r="V2464" s="10">
        <f t="shared" si="228"/>
        <v>0</v>
      </c>
      <c r="W2464" s="1"/>
      <c r="X2464" s="1"/>
      <c r="Y2464" s="10"/>
      <c r="Z2464" s="12"/>
      <c r="AA2464" s="8"/>
      <c r="AB2464" s="8"/>
      <c r="AC2464" s="8"/>
      <c r="AD2464" s="8"/>
      <c r="AE2464" s="8"/>
      <c r="AF2464" s="8"/>
      <c r="AG2464" s="8"/>
      <c r="AH2464" s="8"/>
      <c r="AI2464" s="8"/>
      <c r="AJ2464" s="8"/>
      <c r="AK2464" s="8"/>
      <c r="AL2464" s="8"/>
      <c r="AM2464" s="8"/>
      <c r="AN2464" s="8"/>
      <c r="AO2464" s="8"/>
      <c r="AP2464" s="8"/>
      <c r="AQ2464" s="8"/>
      <c r="AR2464" s="8"/>
      <c r="AS2464" s="8"/>
      <c r="AT2464" s="8"/>
      <c r="AU2464" s="8"/>
      <c r="AV2464" s="8"/>
      <c r="AW2464" s="8"/>
      <c r="AX2464" s="8"/>
      <c r="AY2464" s="8"/>
      <c r="AZ2464" s="8"/>
      <c r="BA2464" s="8"/>
      <c r="BB2464" s="8"/>
      <c r="BC2464" s="8"/>
      <c r="BD2464" s="8"/>
      <c r="BE2464" s="8"/>
      <c r="BF2464" s="8"/>
      <c r="BG2464" s="8"/>
      <c r="BH2464" s="8"/>
      <c r="BI2464" s="8"/>
    </row>
    <row r="2465" spans="1:61" ht="15" thickBot="1">
      <c r="A2465" s="2">
        <v>0</v>
      </c>
      <c r="B2465" s="2">
        <v>0</v>
      </c>
      <c r="C2465" s="2">
        <v>63</v>
      </c>
      <c r="D2465" s="2">
        <v>3</v>
      </c>
      <c r="E2465" s="2">
        <v>0</v>
      </c>
      <c r="F2465" s="2">
        <v>0</v>
      </c>
      <c r="G2465" s="2">
        <v>0</v>
      </c>
      <c r="H2465" s="2">
        <v>0</v>
      </c>
      <c r="I2465" s="2">
        <v>0</v>
      </c>
      <c r="J2465" s="2">
        <v>0</v>
      </c>
      <c r="K2465" s="2">
        <v>281</v>
      </c>
      <c r="L2465" s="2">
        <v>125</v>
      </c>
      <c r="M2465" s="2">
        <v>80</v>
      </c>
      <c r="N2465" s="2">
        <v>21.35</v>
      </c>
      <c r="O2465" s="2">
        <v>75</v>
      </c>
      <c r="P2465" s="2">
        <v>99</v>
      </c>
      <c r="Q2465" s="1">
        <f t="shared" si="229"/>
        <v>-1.6182728544369249</v>
      </c>
      <c r="R2465" s="1">
        <f t="shared" si="230"/>
        <v>0.19824079428273786</v>
      </c>
      <c r="S2465" s="1">
        <f t="shared" si="231"/>
        <v>0.16544320242527213</v>
      </c>
      <c r="T2465" s="1">
        <f t="shared" si="232"/>
        <v>0.83455679757472789</v>
      </c>
      <c r="U2465" s="1">
        <f t="shared" si="233"/>
        <v>-7.854410112506767E-2</v>
      </c>
      <c r="V2465" s="10">
        <f t="shared" si="228"/>
        <v>1</v>
      </c>
      <c r="W2465" s="1"/>
      <c r="X2465" s="1"/>
      <c r="Y2465" s="10"/>
      <c r="Z2465" s="12"/>
      <c r="AA2465" s="8"/>
      <c r="AB2465" s="8"/>
      <c r="AC2465" s="8"/>
      <c r="AD2465" s="8"/>
      <c r="AE2465" s="8"/>
      <c r="AF2465" s="8"/>
      <c r="AG2465" s="8"/>
      <c r="AH2465" s="8"/>
      <c r="AI2465" s="8"/>
      <c r="AJ2465" s="8"/>
      <c r="AK2465" s="8"/>
      <c r="AL2465" s="8"/>
      <c r="AM2465" s="8"/>
      <c r="AN2465" s="8"/>
      <c r="AO2465" s="8"/>
      <c r="AP2465" s="8"/>
      <c r="AQ2465" s="8"/>
      <c r="AR2465" s="8"/>
      <c r="AS2465" s="8"/>
      <c r="AT2465" s="8"/>
      <c r="AU2465" s="8"/>
      <c r="AV2465" s="8"/>
      <c r="AW2465" s="8"/>
      <c r="AX2465" s="8"/>
      <c r="AY2465" s="8"/>
      <c r="AZ2465" s="8"/>
      <c r="BA2465" s="8"/>
      <c r="BB2465" s="8"/>
      <c r="BC2465" s="8"/>
      <c r="BD2465" s="8"/>
      <c r="BE2465" s="8"/>
      <c r="BF2465" s="8"/>
      <c r="BG2465" s="8"/>
      <c r="BH2465" s="8"/>
      <c r="BI2465" s="8"/>
    </row>
    <row r="2466" spans="1:61" ht="15" thickBot="1">
      <c r="A2466" s="2">
        <v>0</v>
      </c>
      <c r="B2466" s="2">
        <v>0</v>
      </c>
      <c r="C2466" s="2">
        <v>43</v>
      </c>
      <c r="D2466" s="2">
        <v>2</v>
      </c>
      <c r="E2466" s="2">
        <v>0</v>
      </c>
      <c r="F2466" s="2">
        <v>0</v>
      </c>
      <c r="G2466" s="2">
        <v>0</v>
      </c>
      <c r="H2466" s="2">
        <v>0</v>
      </c>
      <c r="I2466" s="2">
        <v>0</v>
      </c>
      <c r="J2466" s="2">
        <v>0</v>
      </c>
      <c r="K2466" s="2">
        <v>194</v>
      </c>
      <c r="L2466" s="2">
        <v>122.5</v>
      </c>
      <c r="M2466" s="2">
        <v>82</v>
      </c>
      <c r="N2466" s="2">
        <v>35.159999999999997</v>
      </c>
      <c r="O2466" s="2">
        <v>75</v>
      </c>
      <c r="P2466" s="2">
        <v>80</v>
      </c>
      <c r="Q2466" s="1">
        <f t="shared" si="229"/>
        <v>-3.1307179655988788</v>
      </c>
      <c r="R2466" s="1">
        <f t="shared" si="230"/>
        <v>4.3686420643275631E-2</v>
      </c>
      <c r="S2466" s="1">
        <f t="shared" si="231"/>
        <v>4.1857803051944975E-2</v>
      </c>
      <c r="T2466" s="1">
        <f t="shared" si="232"/>
        <v>0.95814219694805502</v>
      </c>
      <c r="U2466" s="1">
        <f t="shared" si="233"/>
        <v>-1.8570032918186822E-2</v>
      </c>
      <c r="V2466" s="10">
        <f t="shared" si="228"/>
        <v>0</v>
      </c>
      <c r="W2466" s="1"/>
      <c r="X2466" s="1"/>
      <c r="Y2466" s="10"/>
      <c r="Z2466" s="12"/>
      <c r="AA2466" s="8"/>
      <c r="AB2466" s="8"/>
      <c r="AC2466" s="8"/>
      <c r="AD2466" s="8"/>
      <c r="AE2466" s="8"/>
      <c r="AF2466" s="8"/>
      <c r="AG2466" s="8"/>
      <c r="AH2466" s="8"/>
      <c r="AI2466" s="8"/>
      <c r="AJ2466" s="8"/>
      <c r="AK2466" s="8"/>
      <c r="AL2466" s="8"/>
      <c r="AM2466" s="8"/>
      <c r="AN2466" s="8"/>
      <c r="AO2466" s="8"/>
      <c r="AP2466" s="8"/>
      <c r="AQ2466" s="8"/>
      <c r="AR2466" s="8"/>
      <c r="AS2466" s="8"/>
      <c r="AT2466" s="8"/>
      <c r="AU2466" s="8"/>
      <c r="AV2466" s="8"/>
      <c r="AW2466" s="8"/>
      <c r="AX2466" s="8"/>
      <c r="AY2466" s="8"/>
      <c r="AZ2466" s="8"/>
      <c r="BA2466" s="8"/>
      <c r="BB2466" s="8"/>
      <c r="BC2466" s="8"/>
      <c r="BD2466" s="8"/>
      <c r="BE2466" s="8"/>
      <c r="BF2466" s="8"/>
      <c r="BG2466" s="8"/>
      <c r="BH2466" s="8"/>
      <c r="BI2466" s="8"/>
    </row>
    <row r="2467" spans="1:61" ht="15" thickBot="1">
      <c r="A2467" s="2">
        <v>0</v>
      </c>
      <c r="B2467" s="2">
        <v>1</v>
      </c>
      <c r="C2467" s="2">
        <v>56</v>
      </c>
      <c r="D2467" s="2">
        <v>1</v>
      </c>
      <c r="E2467" s="2">
        <v>0</v>
      </c>
      <c r="F2467" s="2">
        <v>0</v>
      </c>
      <c r="G2467" s="2">
        <v>1</v>
      </c>
      <c r="H2467" s="2">
        <v>0</v>
      </c>
      <c r="I2467" s="2">
        <v>1</v>
      </c>
      <c r="J2467" s="2">
        <v>0</v>
      </c>
      <c r="K2467" s="2">
        <v>226</v>
      </c>
      <c r="L2467" s="2">
        <v>175.5</v>
      </c>
      <c r="M2467" s="2">
        <v>113</v>
      </c>
      <c r="N2467" s="2">
        <v>30.77</v>
      </c>
      <c r="O2467" s="2">
        <v>60</v>
      </c>
      <c r="P2467" s="2">
        <v>70</v>
      </c>
      <c r="Q2467" s="1">
        <f t="shared" si="229"/>
        <v>-0.59546165679951635</v>
      </c>
      <c r="R2467" s="1">
        <f t="shared" si="230"/>
        <v>0.55130799202633207</v>
      </c>
      <c r="S2467" s="1">
        <f t="shared" si="231"/>
        <v>0.35538268020279373</v>
      </c>
      <c r="T2467" s="1">
        <f t="shared" si="232"/>
        <v>0.64461731979720627</v>
      </c>
      <c r="U2467" s="1">
        <f t="shared" si="233"/>
        <v>-0.19069802989519674</v>
      </c>
      <c r="V2467" s="10">
        <f t="shared" si="228"/>
        <v>1</v>
      </c>
      <c r="W2467" s="1"/>
      <c r="X2467" s="1"/>
      <c r="Y2467" s="10"/>
      <c r="Z2467" s="12"/>
      <c r="AA2467" s="8"/>
      <c r="AB2467" s="8"/>
      <c r="AC2467" s="8"/>
      <c r="AD2467" s="8"/>
      <c r="AE2467" s="8"/>
      <c r="AF2467" s="8"/>
      <c r="AG2467" s="8"/>
      <c r="AH2467" s="8"/>
      <c r="AI2467" s="8"/>
      <c r="AJ2467" s="8"/>
      <c r="AK2467" s="8"/>
      <c r="AL2467" s="8"/>
      <c r="AM2467" s="8"/>
      <c r="AN2467" s="8"/>
      <c r="AO2467" s="8"/>
      <c r="AP2467" s="8"/>
      <c r="AQ2467" s="8"/>
      <c r="AR2467" s="8"/>
      <c r="AS2467" s="8"/>
      <c r="AT2467" s="8"/>
      <c r="AU2467" s="8"/>
      <c r="AV2467" s="8"/>
      <c r="AW2467" s="8"/>
      <c r="AX2467" s="8"/>
      <c r="AY2467" s="8"/>
      <c r="AZ2467" s="8"/>
      <c r="BA2467" s="8"/>
      <c r="BB2467" s="8"/>
      <c r="BC2467" s="8"/>
      <c r="BD2467" s="8"/>
      <c r="BE2467" s="8"/>
      <c r="BF2467" s="8"/>
      <c r="BG2467" s="8"/>
      <c r="BH2467" s="8"/>
      <c r="BI2467" s="8"/>
    </row>
    <row r="2468" spans="1:61" ht="15" thickBot="1">
      <c r="A2468" s="2">
        <v>0</v>
      </c>
      <c r="B2468" s="2">
        <v>1</v>
      </c>
      <c r="C2468" s="2">
        <v>50</v>
      </c>
      <c r="D2468" s="2">
        <v>2</v>
      </c>
      <c r="E2468" s="2">
        <v>1</v>
      </c>
      <c r="F2468" s="2">
        <v>20</v>
      </c>
      <c r="G2468" s="2">
        <v>0</v>
      </c>
      <c r="H2468" s="2">
        <v>0</v>
      </c>
      <c r="I2468" s="2">
        <v>0</v>
      </c>
      <c r="J2468" s="2">
        <v>0</v>
      </c>
      <c r="K2468" s="2">
        <v>163</v>
      </c>
      <c r="L2468" s="2">
        <v>96.5</v>
      </c>
      <c r="M2468" s="2">
        <v>72.5</v>
      </c>
      <c r="N2468" s="2">
        <v>20.72</v>
      </c>
      <c r="O2468" s="2">
        <v>75</v>
      </c>
      <c r="P2468" s="2">
        <v>77</v>
      </c>
      <c r="Q2468" s="1">
        <f t="shared" si="229"/>
        <v>-2.2485220701865298</v>
      </c>
      <c r="R2468" s="1">
        <f t="shared" si="230"/>
        <v>0.10555511238541677</v>
      </c>
      <c r="S2468" s="1">
        <f t="shared" si="231"/>
        <v>9.5477024349934284E-2</v>
      </c>
      <c r="T2468" s="1">
        <f t="shared" si="232"/>
        <v>0.90452297565006567</v>
      </c>
      <c r="U2468" s="1">
        <f t="shared" si="233"/>
        <v>-4.3580397216203659E-2</v>
      </c>
      <c r="V2468" s="10">
        <f t="shared" si="228"/>
        <v>0</v>
      </c>
      <c r="W2468" s="1"/>
      <c r="X2468" s="1"/>
      <c r="Y2468" s="10"/>
      <c r="Z2468" s="12"/>
      <c r="AA2468" s="8"/>
      <c r="AB2468" s="8"/>
      <c r="AC2468" s="8"/>
      <c r="AD2468" s="8"/>
      <c r="AE2468" s="8"/>
      <c r="AF2468" s="8"/>
      <c r="AG2468" s="8"/>
      <c r="AH2468" s="8"/>
      <c r="AI2468" s="8"/>
      <c r="AJ2468" s="8"/>
      <c r="AK2468" s="8"/>
      <c r="AL2468" s="8"/>
      <c r="AM2468" s="8"/>
      <c r="AN2468" s="8"/>
      <c r="AO2468" s="8"/>
      <c r="AP2468" s="8"/>
      <c r="AQ2468" s="8"/>
      <c r="AR2468" s="8"/>
      <c r="AS2468" s="8"/>
      <c r="AT2468" s="8"/>
      <c r="AU2468" s="8"/>
      <c r="AV2468" s="8"/>
      <c r="AW2468" s="8"/>
      <c r="AX2468" s="8"/>
      <c r="AY2468" s="8"/>
      <c r="AZ2468" s="8"/>
      <c r="BA2468" s="8"/>
      <c r="BB2468" s="8"/>
      <c r="BC2468" s="8"/>
      <c r="BD2468" s="8"/>
      <c r="BE2468" s="8"/>
      <c r="BF2468" s="8"/>
      <c r="BG2468" s="8"/>
      <c r="BH2468" s="8"/>
      <c r="BI2468" s="8"/>
    </row>
    <row r="2469" spans="1:61" ht="15" thickBot="1">
      <c r="A2469" s="2">
        <v>0</v>
      </c>
      <c r="B2469" s="2">
        <v>1</v>
      </c>
      <c r="C2469" s="2">
        <v>47</v>
      </c>
      <c r="D2469" s="2">
        <v>4</v>
      </c>
      <c r="E2469" s="2">
        <v>1</v>
      </c>
      <c r="F2469" s="2">
        <v>10</v>
      </c>
      <c r="G2469" s="2">
        <v>0</v>
      </c>
      <c r="H2469" s="2">
        <v>0</v>
      </c>
      <c r="I2469" s="2">
        <v>1</v>
      </c>
      <c r="J2469" s="2">
        <v>0</v>
      </c>
      <c r="K2469" s="2">
        <v>214</v>
      </c>
      <c r="L2469" s="2">
        <v>132</v>
      </c>
      <c r="M2469" s="2">
        <v>95</v>
      </c>
      <c r="N2469" s="2">
        <v>24.23</v>
      </c>
      <c r="O2469" s="2">
        <v>70</v>
      </c>
      <c r="P2469" s="2">
        <v>77</v>
      </c>
      <c r="Q2469" s="1">
        <f t="shared" si="229"/>
        <v>-1.8636805394467295</v>
      </c>
      <c r="R2469" s="1">
        <f t="shared" si="230"/>
        <v>0.15510072421832785</v>
      </c>
      <c r="S2469" s="1">
        <f t="shared" si="231"/>
        <v>0.13427463161127062</v>
      </c>
      <c r="T2469" s="1">
        <f t="shared" si="232"/>
        <v>0.86572536838872938</v>
      </c>
      <c r="U2469" s="1">
        <f t="shared" si="233"/>
        <v>-6.2619856145853053E-2</v>
      </c>
      <c r="V2469" s="10">
        <f t="shared" si="228"/>
        <v>1</v>
      </c>
      <c r="W2469" s="1"/>
      <c r="X2469" s="1"/>
      <c r="Y2469" s="10"/>
      <c r="Z2469" s="12"/>
      <c r="AA2469" s="8"/>
      <c r="AB2469" s="8"/>
      <c r="AC2469" s="8"/>
      <c r="AD2469" s="8"/>
      <c r="AE2469" s="8"/>
      <c r="AF2469" s="8"/>
      <c r="AG2469" s="8"/>
      <c r="AH2469" s="8"/>
      <c r="AI2469" s="8"/>
      <c r="AJ2469" s="8"/>
      <c r="AK2469" s="8"/>
      <c r="AL2469" s="8"/>
      <c r="AM2469" s="8"/>
      <c r="AN2469" s="8"/>
      <c r="AO2469" s="8"/>
      <c r="AP2469" s="8"/>
      <c r="AQ2469" s="8"/>
      <c r="AR2469" s="8"/>
      <c r="AS2469" s="8"/>
      <c r="AT2469" s="8"/>
      <c r="AU2469" s="8"/>
      <c r="AV2469" s="8"/>
      <c r="AW2469" s="8"/>
      <c r="AX2469" s="8"/>
      <c r="AY2469" s="8"/>
      <c r="AZ2469" s="8"/>
      <c r="BA2469" s="8"/>
      <c r="BB2469" s="8"/>
      <c r="BC2469" s="8"/>
      <c r="BD2469" s="8"/>
      <c r="BE2469" s="8"/>
      <c r="BF2469" s="8"/>
      <c r="BG2469" s="8"/>
      <c r="BH2469" s="8"/>
      <c r="BI2469" s="8"/>
    </row>
    <row r="2470" spans="1:61" ht="15" thickBot="1">
      <c r="A2470" s="2">
        <v>0</v>
      </c>
      <c r="B2470" s="2">
        <v>0</v>
      </c>
      <c r="C2470" s="2">
        <v>48</v>
      </c>
      <c r="D2470" s="2">
        <v>3</v>
      </c>
      <c r="E2470" s="2">
        <v>1</v>
      </c>
      <c r="F2470" s="2">
        <v>20</v>
      </c>
      <c r="G2470" s="2">
        <v>0</v>
      </c>
      <c r="H2470" s="2">
        <v>0</v>
      </c>
      <c r="I2470" s="2">
        <v>0</v>
      </c>
      <c r="J2470" s="2">
        <v>0</v>
      </c>
      <c r="K2470" s="2">
        <v>215</v>
      </c>
      <c r="L2470" s="2">
        <v>114</v>
      </c>
      <c r="M2470" s="2">
        <v>64</v>
      </c>
      <c r="N2470" s="2">
        <v>21.51</v>
      </c>
      <c r="O2470" s="2">
        <v>74</v>
      </c>
      <c r="P2470" s="2">
        <v>64</v>
      </c>
      <c r="Q2470" s="1">
        <f t="shared" si="229"/>
        <v>-2.6396735995194689</v>
      </c>
      <c r="R2470" s="1">
        <f t="shared" si="230"/>
        <v>7.1384565710791742E-2</v>
      </c>
      <c r="S2470" s="1">
        <f t="shared" si="231"/>
        <v>6.6628331222442883E-2</v>
      </c>
      <c r="T2470" s="1">
        <f t="shared" si="232"/>
        <v>0.93337166877755706</v>
      </c>
      <c r="U2470" s="1">
        <f t="shared" si="233"/>
        <v>-2.9945385666748502E-2</v>
      </c>
      <c r="V2470" s="10">
        <f t="shared" si="228"/>
        <v>0</v>
      </c>
      <c r="W2470" s="1"/>
      <c r="X2470" s="1"/>
      <c r="Y2470" s="10"/>
      <c r="Z2470" s="12"/>
      <c r="AA2470" s="8"/>
      <c r="AB2470" s="8"/>
      <c r="AC2470" s="8"/>
      <c r="AD2470" s="8"/>
      <c r="AE2470" s="8"/>
      <c r="AF2470" s="8"/>
      <c r="AG2470" s="8"/>
      <c r="AH2470" s="8"/>
      <c r="AI2470" s="8"/>
      <c r="AJ2470" s="8"/>
      <c r="AK2470" s="8"/>
      <c r="AL2470" s="8"/>
      <c r="AM2470" s="8"/>
      <c r="AN2470" s="8"/>
      <c r="AO2470" s="8"/>
      <c r="AP2470" s="8"/>
      <c r="AQ2470" s="8"/>
      <c r="AR2470" s="8"/>
      <c r="AS2470" s="8"/>
      <c r="AT2470" s="8"/>
      <c r="AU2470" s="8"/>
      <c r="AV2470" s="8"/>
      <c r="AW2470" s="8"/>
      <c r="AX2470" s="8"/>
      <c r="AY2470" s="8"/>
      <c r="AZ2470" s="8"/>
      <c r="BA2470" s="8"/>
      <c r="BB2470" s="8"/>
      <c r="BC2470" s="8"/>
      <c r="BD2470" s="8"/>
      <c r="BE2470" s="8"/>
      <c r="BF2470" s="8"/>
      <c r="BG2470" s="8"/>
      <c r="BH2470" s="8"/>
      <c r="BI2470" s="8"/>
    </row>
    <row r="2471" spans="1:61" ht="15" thickBot="1">
      <c r="A2471" s="2">
        <v>0</v>
      </c>
      <c r="B2471" s="2">
        <v>1</v>
      </c>
      <c r="C2471" s="2">
        <v>56</v>
      </c>
      <c r="D2471" s="2">
        <v>2</v>
      </c>
      <c r="E2471" s="2">
        <v>0</v>
      </c>
      <c r="F2471" s="2">
        <v>0</v>
      </c>
      <c r="G2471" s="2">
        <v>0</v>
      </c>
      <c r="H2471" s="2">
        <v>0</v>
      </c>
      <c r="I2471" s="2">
        <v>0</v>
      </c>
      <c r="J2471" s="2">
        <v>0</v>
      </c>
      <c r="K2471" s="2">
        <v>212</v>
      </c>
      <c r="L2471" s="2">
        <v>130</v>
      </c>
      <c r="M2471" s="2">
        <v>79</v>
      </c>
      <c r="N2471" s="2">
        <v>27.73</v>
      </c>
      <c r="O2471" s="2">
        <v>64</v>
      </c>
      <c r="P2471" s="2">
        <v>100</v>
      </c>
      <c r="Q2471" s="1">
        <f t="shared" si="229"/>
        <v>-1.4506181719703672</v>
      </c>
      <c r="R2471" s="1">
        <f t="shared" si="230"/>
        <v>0.23442532812632766</v>
      </c>
      <c r="S2471" s="1">
        <f t="shared" si="231"/>
        <v>0.1899064469797862</v>
      </c>
      <c r="T2471" s="1">
        <f t="shared" si="232"/>
        <v>0.8100935530202138</v>
      </c>
      <c r="U2471" s="1">
        <f t="shared" si="233"/>
        <v>-9.146482406663739E-2</v>
      </c>
      <c r="V2471" s="10">
        <f t="shared" si="228"/>
        <v>1</v>
      </c>
      <c r="W2471" s="1"/>
      <c r="X2471" s="1"/>
      <c r="Y2471" s="10"/>
      <c r="Z2471" s="12"/>
      <c r="AA2471" s="8"/>
      <c r="AB2471" s="8"/>
      <c r="AC2471" s="8"/>
      <c r="AD2471" s="8"/>
      <c r="AE2471" s="8"/>
      <c r="AF2471" s="8"/>
      <c r="AG2471" s="8"/>
      <c r="AH2471" s="8"/>
      <c r="AI2471" s="8"/>
      <c r="AJ2471" s="8"/>
      <c r="AK2471" s="8"/>
      <c r="AL2471" s="8"/>
      <c r="AM2471" s="8"/>
      <c r="AN2471" s="8"/>
      <c r="AO2471" s="8"/>
      <c r="AP2471" s="8"/>
      <c r="AQ2471" s="8"/>
      <c r="AR2471" s="8"/>
      <c r="AS2471" s="8"/>
      <c r="AT2471" s="8"/>
      <c r="AU2471" s="8"/>
      <c r="AV2471" s="8"/>
      <c r="AW2471" s="8"/>
      <c r="AX2471" s="8"/>
      <c r="AY2471" s="8"/>
      <c r="AZ2471" s="8"/>
      <c r="BA2471" s="8"/>
      <c r="BB2471" s="8"/>
      <c r="BC2471" s="8"/>
      <c r="BD2471" s="8"/>
      <c r="BE2471" s="8"/>
      <c r="BF2471" s="8"/>
      <c r="BG2471" s="8"/>
      <c r="BH2471" s="8"/>
      <c r="BI2471" s="8"/>
    </row>
    <row r="2472" spans="1:61" ht="15" thickBot="1">
      <c r="A2472" s="2">
        <v>0</v>
      </c>
      <c r="B2472" s="2">
        <v>1</v>
      </c>
      <c r="C2472" s="2">
        <v>40</v>
      </c>
      <c r="D2472" s="2">
        <v>2</v>
      </c>
      <c r="E2472" s="2">
        <v>1</v>
      </c>
      <c r="F2472" s="2">
        <v>20</v>
      </c>
      <c r="G2472" s="2">
        <v>0</v>
      </c>
      <c r="H2472" s="2">
        <v>0</v>
      </c>
      <c r="I2472" s="2">
        <v>0</v>
      </c>
      <c r="J2472" s="2">
        <v>0</v>
      </c>
      <c r="K2472" s="2">
        <v>152</v>
      </c>
      <c r="L2472" s="2">
        <v>119</v>
      </c>
      <c r="M2472" s="2">
        <v>86</v>
      </c>
      <c r="N2472" s="2">
        <v>23.35</v>
      </c>
      <c r="O2472" s="2">
        <v>75</v>
      </c>
      <c r="P2472" s="2">
        <v>66</v>
      </c>
      <c r="Q2472" s="1">
        <f t="shared" si="229"/>
        <v>-2.6801932706546205</v>
      </c>
      <c r="R2472" s="1">
        <f t="shared" si="230"/>
        <v>6.8549904189047647E-2</v>
      </c>
      <c r="S2472" s="1">
        <f t="shared" si="231"/>
        <v>6.415227208416821E-2</v>
      </c>
      <c r="T2472" s="1">
        <f t="shared" si="232"/>
        <v>0.93584772791583182</v>
      </c>
      <c r="U2472" s="1">
        <f t="shared" si="233"/>
        <v>-2.8794809708158085E-2</v>
      </c>
      <c r="V2472" s="10">
        <f t="shared" si="228"/>
        <v>0</v>
      </c>
      <c r="W2472" s="1"/>
      <c r="X2472" s="1"/>
      <c r="Y2472" s="10"/>
      <c r="Z2472" s="12"/>
      <c r="AA2472" s="8"/>
      <c r="AB2472" s="8"/>
      <c r="AC2472" s="8"/>
      <c r="AD2472" s="8"/>
      <c r="AE2472" s="8"/>
      <c r="AF2472" s="8"/>
      <c r="AG2472" s="8"/>
      <c r="AH2472" s="8"/>
      <c r="AI2472" s="8"/>
      <c r="AJ2472" s="8"/>
      <c r="AK2472" s="8"/>
      <c r="AL2472" s="8"/>
      <c r="AM2472" s="8"/>
      <c r="AN2472" s="8"/>
      <c r="AO2472" s="8"/>
      <c r="AP2472" s="8"/>
      <c r="AQ2472" s="8"/>
      <c r="AR2472" s="8"/>
      <c r="AS2472" s="8"/>
      <c r="AT2472" s="8"/>
      <c r="AU2472" s="8"/>
      <c r="AV2472" s="8"/>
      <c r="AW2472" s="8"/>
      <c r="AX2472" s="8"/>
      <c r="AY2472" s="8"/>
      <c r="AZ2472" s="8"/>
      <c r="BA2472" s="8"/>
      <c r="BB2472" s="8"/>
      <c r="BC2472" s="8"/>
      <c r="BD2472" s="8"/>
      <c r="BE2472" s="8"/>
      <c r="BF2472" s="8"/>
      <c r="BG2472" s="8"/>
      <c r="BH2472" s="8"/>
      <c r="BI2472" s="8"/>
    </row>
    <row r="2473" spans="1:61" ht="15" thickBot="1">
      <c r="A2473" s="2">
        <v>1</v>
      </c>
      <c r="B2473" s="2">
        <v>1</v>
      </c>
      <c r="C2473" s="2">
        <v>63</v>
      </c>
      <c r="D2473" s="2">
        <v>1</v>
      </c>
      <c r="E2473" s="2">
        <v>1</v>
      </c>
      <c r="F2473" s="2">
        <v>43</v>
      </c>
      <c r="G2473" s="2">
        <v>0</v>
      </c>
      <c r="H2473" s="2">
        <v>0</v>
      </c>
      <c r="I2473" s="2">
        <v>1</v>
      </c>
      <c r="J2473" s="2">
        <v>0</v>
      </c>
      <c r="K2473" s="2">
        <v>253</v>
      </c>
      <c r="L2473" s="2">
        <v>172</v>
      </c>
      <c r="M2473" s="2">
        <v>82</v>
      </c>
      <c r="N2473" s="2">
        <v>24.19</v>
      </c>
      <c r="O2473" s="2">
        <v>66</v>
      </c>
      <c r="P2473" s="2">
        <v>137</v>
      </c>
      <c r="Q2473" s="1">
        <f t="shared" si="229"/>
        <v>1.080096851514682</v>
      </c>
      <c r="R2473" s="1">
        <f t="shared" si="230"/>
        <v>2.9449647615516086</v>
      </c>
      <c r="S2473" s="1">
        <f t="shared" si="231"/>
        <v>0.74651231115010352</v>
      </c>
      <c r="T2473" s="1">
        <f t="shared" si="232"/>
        <v>0.74651231115010352</v>
      </c>
      <c r="U2473" s="1">
        <f t="shared" si="233"/>
        <v>-0.12696302568782628</v>
      </c>
      <c r="V2473" s="10">
        <f t="shared" si="228"/>
        <v>1</v>
      </c>
      <c r="W2473" s="1"/>
      <c r="X2473" s="1"/>
      <c r="Y2473" s="10"/>
      <c r="Z2473" s="12"/>
      <c r="AA2473" s="8"/>
      <c r="AB2473" s="8"/>
      <c r="AC2473" s="8"/>
      <c r="AD2473" s="8"/>
      <c r="AE2473" s="8"/>
      <c r="AF2473" s="8"/>
      <c r="AG2473" s="8"/>
      <c r="AH2473" s="8"/>
      <c r="AI2473" s="8"/>
      <c r="AJ2473" s="8"/>
      <c r="AK2473" s="8"/>
      <c r="AL2473" s="8"/>
      <c r="AM2473" s="8"/>
      <c r="AN2473" s="8"/>
      <c r="AO2473" s="8"/>
      <c r="AP2473" s="8"/>
      <c r="AQ2473" s="8"/>
      <c r="AR2473" s="8"/>
      <c r="AS2473" s="8"/>
      <c r="AT2473" s="8"/>
      <c r="AU2473" s="8"/>
      <c r="AV2473" s="8"/>
      <c r="AW2473" s="8"/>
      <c r="AX2473" s="8"/>
      <c r="AY2473" s="8"/>
      <c r="AZ2473" s="8"/>
      <c r="BA2473" s="8"/>
      <c r="BB2473" s="8"/>
      <c r="BC2473" s="8"/>
      <c r="BD2473" s="8"/>
      <c r="BE2473" s="8"/>
      <c r="BF2473" s="8"/>
      <c r="BG2473" s="8"/>
      <c r="BH2473" s="8"/>
      <c r="BI2473" s="8"/>
    </row>
    <row r="2474" spans="1:61" ht="15" thickBot="1">
      <c r="A2474" s="2">
        <v>0</v>
      </c>
      <c r="B2474" s="2">
        <v>0</v>
      </c>
      <c r="C2474" s="2">
        <v>52</v>
      </c>
      <c r="D2474" s="2">
        <v>1</v>
      </c>
      <c r="E2474" s="2">
        <v>0</v>
      </c>
      <c r="F2474" s="2">
        <v>0</v>
      </c>
      <c r="G2474" s="2">
        <v>0</v>
      </c>
      <c r="H2474" s="2">
        <v>0</v>
      </c>
      <c r="I2474" s="2">
        <v>0</v>
      </c>
      <c r="J2474" s="2">
        <v>0</v>
      </c>
      <c r="K2474" s="2">
        <v>280</v>
      </c>
      <c r="L2474" s="2">
        <v>118</v>
      </c>
      <c r="M2474" s="2">
        <v>71</v>
      </c>
      <c r="N2474" s="2">
        <v>21.84</v>
      </c>
      <c r="O2474" s="2">
        <v>96</v>
      </c>
      <c r="P2474" s="2">
        <v>62</v>
      </c>
      <c r="Q2474" s="1">
        <f t="shared" si="229"/>
        <v>-2.6225806615674641</v>
      </c>
      <c r="R2474" s="1">
        <f t="shared" si="230"/>
        <v>7.26152254956966E-2</v>
      </c>
      <c r="S2474" s="1">
        <f t="shared" si="231"/>
        <v>6.7699230599806481E-2</v>
      </c>
      <c r="T2474" s="1">
        <f t="shared" si="232"/>
        <v>0.93230076940019346</v>
      </c>
      <c r="U2474" s="1">
        <f t="shared" si="233"/>
        <v>-3.0443957368644279E-2</v>
      </c>
      <c r="V2474" s="10">
        <f t="shared" si="228"/>
        <v>0</v>
      </c>
      <c r="W2474" s="1"/>
      <c r="X2474" s="1"/>
      <c r="Y2474" s="10"/>
      <c r="Z2474" s="12"/>
      <c r="AA2474" s="8"/>
      <c r="AB2474" s="8"/>
      <c r="AC2474" s="8"/>
      <c r="AD2474" s="8"/>
      <c r="AE2474" s="8"/>
      <c r="AF2474" s="8"/>
      <c r="AG2474" s="8"/>
      <c r="AH2474" s="8"/>
      <c r="AI2474" s="8"/>
      <c r="AJ2474" s="8"/>
      <c r="AK2474" s="8"/>
      <c r="AL2474" s="8"/>
      <c r="AM2474" s="8"/>
      <c r="AN2474" s="8"/>
      <c r="AO2474" s="8"/>
      <c r="AP2474" s="8"/>
      <c r="AQ2474" s="8"/>
      <c r="AR2474" s="8"/>
      <c r="AS2474" s="8"/>
      <c r="AT2474" s="8"/>
      <c r="AU2474" s="8"/>
      <c r="AV2474" s="8"/>
      <c r="AW2474" s="8"/>
      <c r="AX2474" s="8"/>
      <c r="AY2474" s="8"/>
      <c r="AZ2474" s="8"/>
      <c r="BA2474" s="8"/>
      <c r="BB2474" s="8"/>
      <c r="BC2474" s="8"/>
      <c r="BD2474" s="8"/>
      <c r="BE2474" s="8"/>
      <c r="BF2474" s="8"/>
      <c r="BG2474" s="8"/>
      <c r="BH2474" s="8"/>
      <c r="BI2474" s="8"/>
    </row>
    <row r="2475" spans="1:61" ht="15" thickBot="1">
      <c r="A2475" s="2">
        <v>0</v>
      </c>
      <c r="B2475" s="2">
        <v>0</v>
      </c>
      <c r="C2475" s="2">
        <v>59</v>
      </c>
      <c r="D2475" s="2">
        <v>3</v>
      </c>
      <c r="E2475" s="2">
        <v>0</v>
      </c>
      <c r="F2475" s="2">
        <v>0</v>
      </c>
      <c r="G2475" s="2">
        <v>0</v>
      </c>
      <c r="H2475" s="2">
        <v>0</v>
      </c>
      <c r="I2475" s="2">
        <v>1</v>
      </c>
      <c r="J2475" s="2">
        <v>0</v>
      </c>
      <c r="K2475" s="2">
        <v>240</v>
      </c>
      <c r="L2475" s="2">
        <v>149</v>
      </c>
      <c r="M2475" s="2">
        <v>88</v>
      </c>
      <c r="N2475" s="2">
        <v>27.48</v>
      </c>
      <c r="O2475" s="2">
        <v>80</v>
      </c>
      <c r="P2475" s="2">
        <v>82</v>
      </c>
      <c r="Q2475" s="1">
        <f t="shared" si="229"/>
        <v>-1.487843039843483</v>
      </c>
      <c r="R2475" s="1">
        <f t="shared" si="230"/>
        <v>0.22585930002551396</v>
      </c>
      <c r="S2475" s="1">
        <f t="shared" si="231"/>
        <v>0.18424569607687694</v>
      </c>
      <c r="T2475" s="1">
        <f t="shared" si="232"/>
        <v>0.81575430392312309</v>
      </c>
      <c r="U2475" s="1">
        <f t="shared" si="233"/>
        <v>-8.8440626194537977E-2</v>
      </c>
      <c r="V2475" s="10">
        <f t="shared" si="228"/>
        <v>1</v>
      </c>
      <c r="W2475" s="1"/>
      <c r="X2475" s="1"/>
      <c r="Y2475" s="10"/>
      <c r="Z2475" s="12"/>
      <c r="AA2475" s="8"/>
      <c r="AB2475" s="8"/>
      <c r="AC2475" s="8"/>
      <c r="AD2475" s="8"/>
      <c r="AE2475" s="8"/>
      <c r="AF2475" s="8"/>
      <c r="AG2475" s="8"/>
      <c r="AH2475" s="8"/>
      <c r="AI2475" s="8"/>
      <c r="AJ2475" s="8"/>
      <c r="AK2475" s="8"/>
      <c r="AL2475" s="8"/>
      <c r="AM2475" s="8"/>
      <c r="AN2475" s="8"/>
      <c r="AO2475" s="8"/>
      <c r="AP2475" s="8"/>
      <c r="AQ2475" s="8"/>
      <c r="AR2475" s="8"/>
      <c r="AS2475" s="8"/>
      <c r="AT2475" s="8"/>
      <c r="AU2475" s="8"/>
      <c r="AV2475" s="8"/>
      <c r="AW2475" s="8"/>
      <c r="AX2475" s="8"/>
      <c r="AY2475" s="8"/>
      <c r="AZ2475" s="8"/>
      <c r="BA2475" s="8"/>
      <c r="BB2475" s="8"/>
      <c r="BC2475" s="8"/>
      <c r="BD2475" s="8"/>
      <c r="BE2475" s="8"/>
      <c r="BF2475" s="8"/>
      <c r="BG2475" s="8"/>
      <c r="BH2475" s="8"/>
      <c r="BI2475" s="8"/>
    </row>
    <row r="2476" spans="1:61" ht="15" thickBot="1">
      <c r="A2476" s="2">
        <v>0</v>
      </c>
      <c r="B2476" s="2">
        <v>0</v>
      </c>
      <c r="C2476" s="2">
        <v>42</v>
      </c>
      <c r="D2476" s="2">
        <v>1</v>
      </c>
      <c r="E2476" s="2">
        <v>1</v>
      </c>
      <c r="F2476" s="2">
        <v>20</v>
      </c>
      <c r="G2476" s="2">
        <v>0</v>
      </c>
      <c r="H2476" s="2">
        <v>0</v>
      </c>
      <c r="I2476" s="2">
        <v>0</v>
      </c>
      <c r="J2476" s="2">
        <v>0</v>
      </c>
      <c r="K2476" s="2">
        <v>228</v>
      </c>
      <c r="L2476" s="2">
        <v>122</v>
      </c>
      <c r="M2476" s="2">
        <v>85</v>
      </c>
      <c r="N2476" s="2">
        <v>23.99</v>
      </c>
      <c r="O2476" s="2">
        <v>69</v>
      </c>
      <c r="P2476" s="2">
        <v>68</v>
      </c>
      <c r="Q2476" s="1">
        <f t="shared" si="229"/>
        <v>-2.8011297995021591</v>
      </c>
      <c r="R2476" s="1">
        <f t="shared" si="230"/>
        <v>6.0741398242534286E-2</v>
      </c>
      <c r="S2476" s="1">
        <f t="shared" si="231"/>
        <v>5.7263154189298469E-2</v>
      </c>
      <c r="T2476" s="1">
        <f t="shared" si="232"/>
        <v>0.9427368458107015</v>
      </c>
      <c r="U2476" s="1">
        <f t="shared" si="233"/>
        <v>-2.5609518674855503E-2</v>
      </c>
      <c r="V2476" s="10">
        <f t="shared" si="228"/>
        <v>0</v>
      </c>
      <c r="W2476" s="1"/>
      <c r="X2476" s="1"/>
      <c r="Y2476" s="10"/>
      <c r="Z2476" s="12"/>
      <c r="AA2476" s="8"/>
      <c r="AB2476" s="8"/>
      <c r="AC2476" s="8"/>
      <c r="AD2476" s="8"/>
      <c r="AE2476" s="8"/>
      <c r="AF2476" s="8"/>
      <c r="AG2476" s="8"/>
      <c r="AH2476" s="8"/>
      <c r="AI2476" s="8"/>
      <c r="AJ2476" s="8"/>
      <c r="AK2476" s="8"/>
      <c r="AL2476" s="8"/>
      <c r="AM2476" s="8"/>
      <c r="AN2476" s="8"/>
      <c r="AO2476" s="8"/>
      <c r="AP2476" s="8"/>
      <c r="AQ2476" s="8"/>
      <c r="AR2476" s="8"/>
      <c r="AS2476" s="8"/>
      <c r="AT2476" s="8"/>
      <c r="AU2476" s="8"/>
      <c r="AV2476" s="8"/>
      <c r="AW2476" s="8"/>
      <c r="AX2476" s="8"/>
      <c r="AY2476" s="8"/>
      <c r="AZ2476" s="8"/>
      <c r="BA2476" s="8"/>
      <c r="BB2476" s="8"/>
      <c r="BC2476" s="8"/>
      <c r="BD2476" s="8"/>
      <c r="BE2476" s="8"/>
      <c r="BF2476" s="8"/>
      <c r="BG2476" s="8"/>
      <c r="BH2476" s="8"/>
      <c r="BI2476" s="8"/>
    </row>
    <row r="2477" spans="1:61" ht="15" thickBot="1">
      <c r="A2477" s="2">
        <v>1</v>
      </c>
      <c r="B2477" s="2">
        <v>1</v>
      </c>
      <c r="C2477" s="2">
        <v>41</v>
      </c>
      <c r="D2477" s="2">
        <v>2</v>
      </c>
      <c r="E2477" s="2">
        <v>1</v>
      </c>
      <c r="F2477" s="2">
        <v>20</v>
      </c>
      <c r="G2477" s="2">
        <v>0</v>
      </c>
      <c r="H2477" s="2">
        <v>0</v>
      </c>
      <c r="I2477" s="2">
        <v>0</v>
      </c>
      <c r="J2477" s="2">
        <v>0</v>
      </c>
      <c r="K2477" s="2">
        <v>264</v>
      </c>
      <c r="L2477" s="2">
        <v>126.5</v>
      </c>
      <c r="M2477" s="2">
        <v>82</v>
      </c>
      <c r="N2477" s="2">
        <v>23.96</v>
      </c>
      <c r="O2477" s="2">
        <v>75</v>
      </c>
      <c r="P2477" s="2">
        <v>78</v>
      </c>
      <c r="Q2477" s="1">
        <f t="shared" si="229"/>
        <v>-2.1375202838773255</v>
      </c>
      <c r="R2477" s="1">
        <f t="shared" si="230"/>
        <v>0.11794695566145899</v>
      </c>
      <c r="S2477" s="1">
        <f t="shared" si="231"/>
        <v>0.10550317710885752</v>
      </c>
      <c r="T2477" s="1">
        <f t="shared" si="232"/>
        <v>0.10550317710885752</v>
      </c>
      <c r="U2477" s="1">
        <f t="shared" si="233"/>
        <v>-0.97673446188221791</v>
      </c>
      <c r="V2477" s="10">
        <f t="shared" si="228"/>
        <v>1</v>
      </c>
      <c r="W2477" s="1"/>
      <c r="X2477" s="1"/>
      <c r="Y2477" s="10"/>
      <c r="Z2477" s="12"/>
      <c r="AA2477" s="8"/>
      <c r="AB2477" s="8"/>
      <c r="AC2477" s="8"/>
      <c r="AD2477" s="8"/>
      <c r="AE2477" s="8"/>
      <c r="AF2477" s="8"/>
      <c r="AG2477" s="8"/>
      <c r="AH2477" s="8"/>
      <c r="AI2477" s="8"/>
      <c r="AJ2477" s="8"/>
      <c r="AK2477" s="8"/>
      <c r="AL2477" s="8"/>
      <c r="AM2477" s="8"/>
      <c r="AN2477" s="8"/>
      <c r="AO2477" s="8"/>
      <c r="AP2477" s="8"/>
      <c r="AQ2477" s="8"/>
      <c r="AR2477" s="8"/>
      <c r="AS2477" s="8"/>
      <c r="AT2477" s="8"/>
      <c r="AU2477" s="8"/>
      <c r="AV2477" s="8"/>
      <c r="AW2477" s="8"/>
      <c r="AX2477" s="8"/>
      <c r="AY2477" s="8"/>
      <c r="AZ2477" s="8"/>
      <c r="BA2477" s="8"/>
      <c r="BB2477" s="8"/>
      <c r="BC2477" s="8"/>
      <c r="BD2477" s="8"/>
      <c r="BE2477" s="8"/>
      <c r="BF2477" s="8"/>
      <c r="BG2477" s="8"/>
      <c r="BH2477" s="8"/>
      <c r="BI2477" s="8"/>
    </row>
    <row r="2478" spans="1:61" ht="15" thickBot="1">
      <c r="A2478" s="2">
        <v>0</v>
      </c>
      <c r="B2478" s="2">
        <v>0</v>
      </c>
      <c r="C2478" s="2">
        <v>48</v>
      </c>
      <c r="D2478" s="2">
        <v>4</v>
      </c>
      <c r="E2478" s="2">
        <v>1</v>
      </c>
      <c r="F2478" s="2">
        <v>3</v>
      </c>
      <c r="G2478" s="2">
        <v>0</v>
      </c>
      <c r="H2478" s="2">
        <v>0</v>
      </c>
      <c r="I2478" s="2">
        <v>1</v>
      </c>
      <c r="J2478" s="2">
        <v>0</v>
      </c>
      <c r="K2478" s="2">
        <v>247</v>
      </c>
      <c r="L2478" s="2">
        <v>142.5</v>
      </c>
      <c r="M2478" s="2">
        <v>86.5</v>
      </c>
      <c r="N2478" s="2">
        <v>24.87</v>
      </c>
      <c r="O2478" s="2">
        <v>53</v>
      </c>
      <c r="P2478" s="2">
        <v>68</v>
      </c>
      <c r="Q2478" s="1">
        <f t="shared" si="229"/>
        <v>-2.2149759299180101</v>
      </c>
      <c r="R2478" s="1">
        <f t="shared" si="230"/>
        <v>0.10915614161412182</v>
      </c>
      <c r="S2478" s="1">
        <f t="shared" si="231"/>
        <v>9.8413683627329648E-2</v>
      </c>
      <c r="T2478" s="1">
        <f t="shared" si="232"/>
        <v>0.90158631637267039</v>
      </c>
      <c r="U2478" s="1">
        <f t="shared" si="233"/>
        <v>-4.4992688320577456E-2</v>
      </c>
      <c r="V2478" s="10">
        <f t="shared" si="228"/>
        <v>0</v>
      </c>
      <c r="W2478" s="1"/>
      <c r="X2478" s="1"/>
      <c r="Y2478" s="10"/>
      <c r="Z2478" s="12"/>
      <c r="AA2478" s="8"/>
      <c r="AB2478" s="8"/>
      <c r="AC2478" s="8"/>
      <c r="AD2478" s="8"/>
      <c r="AE2478" s="8"/>
      <c r="AF2478" s="8"/>
      <c r="AG2478" s="8"/>
      <c r="AH2478" s="8"/>
      <c r="AI2478" s="8"/>
      <c r="AJ2478" s="8"/>
      <c r="AK2478" s="8"/>
      <c r="AL2478" s="8"/>
      <c r="AM2478" s="8"/>
      <c r="AN2478" s="8"/>
      <c r="AO2478" s="8"/>
      <c r="AP2478" s="8"/>
      <c r="AQ2478" s="8"/>
      <c r="AR2478" s="8"/>
      <c r="AS2478" s="8"/>
      <c r="AT2478" s="8"/>
      <c r="AU2478" s="8"/>
      <c r="AV2478" s="8"/>
      <c r="AW2478" s="8"/>
      <c r="AX2478" s="8"/>
      <c r="AY2478" s="8"/>
      <c r="AZ2478" s="8"/>
      <c r="BA2478" s="8"/>
      <c r="BB2478" s="8"/>
      <c r="BC2478" s="8"/>
      <c r="BD2478" s="8"/>
      <c r="BE2478" s="8"/>
      <c r="BF2478" s="8"/>
      <c r="BG2478" s="8"/>
      <c r="BH2478" s="8"/>
      <c r="BI2478" s="8"/>
    </row>
    <row r="2479" spans="1:61" ht="15" thickBot="1">
      <c r="A2479" s="2">
        <v>0</v>
      </c>
      <c r="B2479" s="2">
        <v>1</v>
      </c>
      <c r="C2479" s="2">
        <v>49</v>
      </c>
      <c r="D2479" s="2">
        <v>2</v>
      </c>
      <c r="E2479" s="2">
        <v>1</v>
      </c>
      <c r="F2479" s="2">
        <v>20</v>
      </c>
      <c r="G2479" s="2">
        <v>0</v>
      </c>
      <c r="H2479" s="2">
        <v>0</v>
      </c>
      <c r="I2479" s="2">
        <v>1</v>
      </c>
      <c r="J2479" s="2">
        <v>0</v>
      </c>
      <c r="K2479" s="2">
        <v>291</v>
      </c>
      <c r="L2479" s="2">
        <v>160</v>
      </c>
      <c r="M2479" s="2">
        <v>99</v>
      </c>
      <c r="N2479" s="2">
        <v>29.91</v>
      </c>
      <c r="O2479" s="2">
        <v>85</v>
      </c>
      <c r="P2479" s="2">
        <v>88</v>
      </c>
      <c r="Q2479" s="1">
        <f t="shared" si="229"/>
        <v>-0.80629957109826922</v>
      </c>
      <c r="R2479" s="1">
        <f t="shared" si="230"/>
        <v>0.44650728138817647</v>
      </c>
      <c r="S2479" s="1">
        <f t="shared" si="231"/>
        <v>0.30867959472673701</v>
      </c>
      <c r="T2479" s="1">
        <f t="shared" si="232"/>
        <v>0.69132040527326299</v>
      </c>
      <c r="U2479" s="1">
        <f t="shared" si="233"/>
        <v>-0.1603206241290045</v>
      </c>
      <c r="V2479" s="10">
        <f t="shared" si="228"/>
        <v>1</v>
      </c>
      <c r="W2479" s="1"/>
      <c r="X2479" s="1"/>
      <c r="Y2479" s="10"/>
      <c r="Z2479" s="12"/>
      <c r="AA2479" s="8"/>
      <c r="AB2479" s="8"/>
      <c r="AC2479" s="8"/>
      <c r="AD2479" s="8"/>
      <c r="AE2479" s="8"/>
      <c r="AF2479" s="8"/>
      <c r="AG2479" s="8"/>
      <c r="AH2479" s="8"/>
      <c r="AI2479" s="8"/>
      <c r="AJ2479" s="8"/>
      <c r="AK2479" s="8"/>
      <c r="AL2479" s="8"/>
      <c r="AM2479" s="8"/>
      <c r="AN2479" s="8"/>
      <c r="AO2479" s="8"/>
      <c r="AP2479" s="8"/>
      <c r="AQ2479" s="8"/>
      <c r="AR2479" s="8"/>
      <c r="AS2479" s="8"/>
      <c r="AT2479" s="8"/>
      <c r="AU2479" s="8"/>
      <c r="AV2479" s="8"/>
      <c r="AW2479" s="8"/>
      <c r="AX2479" s="8"/>
      <c r="AY2479" s="8"/>
      <c r="AZ2479" s="8"/>
      <c r="BA2479" s="8"/>
      <c r="BB2479" s="8"/>
      <c r="BC2479" s="8"/>
      <c r="BD2479" s="8"/>
      <c r="BE2479" s="8"/>
      <c r="BF2479" s="8"/>
      <c r="BG2479" s="8"/>
      <c r="BH2479" s="8"/>
      <c r="BI2479" s="8"/>
    </row>
    <row r="2480" spans="1:61" ht="15" thickBot="1">
      <c r="A2480" s="2">
        <v>0</v>
      </c>
      <c r="B2480" s="2">
        <v>1</v>
      </c>
      <c r="C2480" s="2">
        <v>43</v>
      </c>
      <c r="D2480" s="2">
        <v>1</v>
      </c>
      <c r="E2480" s="2">
        <v>1</v>
      </c>
      <c r="F2480" s="2">
        <v>20</v>
      </c>
      <c r="G2480" s="2">
        <v>0</v>
      </c>
      <c r="H2480" s="2">
        <v>0</v>
      </c>
      <c r="I2480" s="2">
        <v>0</v>
      </c>
      <c r="J2480" s="2">
        <v>0</v>
      </c>
      <c r="K2480" s="2">
        <v>175</v>
      </c>
      <c r="L2480" s="2">
        <v>103</v>
      </c>
      <c r="M2480" s="2">
        <v>64.5</v>
      </c>
      <c r="N2480" s="2">
        <v>17.809999999999999</v>
      </c>
      <c r="O2480" s="2">
        <v>86</v>
      </c>
      <c r="P2480" s="2">
        <v>78</v>
      </c>
      <c r="Q2480" s="1">
        <f t="shared" si="229"/>
        <v>-2.532783328988093</v>
      </c>
      <c r="R2480" s="1">
        <f t="shared" si="230"/>
        <v>7.9437611295540209E-2</v>
      </c>
      <c r="S2480" s="1">
        <f t="shared" si="231"/>
        <v>7.3591665200732861E-2</v>
      </c>
      <c r="T2480" s="1">
        <f t="shared" si="232"/>
        <v>0.9264083347992671</v>
      </c>
      <c r="U2480" s="1">
        <f t="shared" si="233"/>
        <v>-3.3197546296856929E-2</v>
      </c>
      <c r="V2480" s="10">
        <f t="shared" si="228"/>
        <v>0</v>
      </c>
      <c r="W2480" s="1"/>
      <c r="X2480" s="1"/>
      <c r="Y2480" s="10"/>
      <c r="Z2480" s="12"/>
      <c r="AA2480" s="8"/>
      <c r="AB2480" s="8"/>
      <c r="AC2480" s="8"/>
      <c r="AD2480" s="8"/>
      <c r="AE2480" s="8"/>
      <c r="AF2480" s="8"/>
      <c r="AG2480" s="8"/>
      <c r="AH2480" s="8"/>
      <c r="AI2480" s="8"/>
      <c r="AJ2480" s="8"/>
      <c r="AK2480" s="8"/>
      <c r="AL2480" s="8"/>
      <c r="AM2480" s="8"/>
      <c r="AN2480" s="8"/>
      <c r="AO2480" s="8"/>
      <c r="AP2480" s="8"/>
      <c r="AQ2480" s="8"/>
      <c r="AR2480" s="8"/>
      <c r="AS2480" s="8"/>
      <c r="AT2480" s="8"/>
      <c r="AU2480" s="8"/>
      <c r="AV2480" s="8"/>
      <c r="AW2480" s="8"/>
      <c r="AX2480" s="8"/>
      <c r="AY2480" s="8"/>
      <c r="AZ2480" s="8"/>
      <c r="BA2480" s="8"/>
      <c r="BB2480" s="8"/>
      <c r="BC2480" s="8"/>
      <c r="BD2480" s="8"/>
      <c r="BE2480" s="8"/>
      <c r="BF2480" s="8"/>
      <c r="BG2480" s="8"/>
      <c r="BH2480" s="8"/>
      <c r="BI2480" s="8"/>
    </row>
    <row r="2481" spans="1:61" ht="15" thickBot="1">
      <c r="A2481" s="2">
        <v>0</v>
      </c>
      <c r="B2481" s="2">
        <v>0</v>
      </c>
      <c r="C2481" s="2">
        <v>53</v>
      </c>
      <c r="D2481" s="2">
        <v>3</v>
      </c>
      <c r="E2481" s="2">
        <v>0</v>
      </c>
      <c r="F2481" s="2">
        <v>0</v>
      </c>
      <c r="G2481" s="2">
        <v>0</v>
      </c>
      <c r="H2481" s="2">
        <v>0</v>
      </c>
      <c r="I2481" s="2">
        <v>0</v>
      </c>
      <c r="J2481" s="2">
        <v>0</v>
      </c>
      <c r="K2481" s="2">
        <v>280</v>
      </c>
      <c r="L2481" s="2">
        <v>135</v>
      </c>
      <c r="M2481" s="2">
        <v>87</v>
      </c>
      <c r="N2481" s="2">
        <v>27.17</v>
      </c>
      <c r="O2481" s="2">
        <v>80</v>
      </c>
      <c r="P2481" s="2">
        <v>80</v>
      </c>
      <c r="Q2481" s="1">
        <f t="shared" si="229"/>
        <v>-2.2434010851340407</v>
      </c>
      <c r="R2481" s="1">
        <f t="shared" si="230"/>
        <v>0.10609704496815929</v>
      </c>
      <c r="S2481" s="1">
        <f t="shared" si="231"/>
        <v>9.5920195656262197E-2</v>
      </c>
      <c r="T2481" s="1">
        <f t="shared" si="232"/>
        <v>0.9040798043437378</v>
      </c>
      <c r="U2481" s="1">
        <f t="shared" si="233"/>
        <v>-4.3793232072875457E-2</v>
      </c>
      <c r="V2481" s="10">
        <f t="shared" si="228"/>
        <v>0</v>
      </c>
      <c r="W2481" s="1"/>
      <c r="X2481" s="1"/>
      <c r="Y2481" s="10"/>
      <c r="Z2481" s="12"/>
      <c r="AA2481" s="8"/>
      <c r="AB2481" s="8"/>
      <c r="AC2481" s="8"/>
      <c r="AD2481" s="8"/>
      <c r="AE2481" s="8"/>
      <c r="AF2481" s="8"/>
      <c r="AG2481" s="8"/>
      <c r="AH2481" s="8"/>
      <c r="AI2481" s="8"/>
      <c r="AJ2481" s="8"/>
      <c r="AK2481" s="8"/>
      <c r="AL2481" s="8"/>
      <c r="AM2481" s="8"/>
      <c r="AN2481" s="8"/>
      <c r="AO2481" s="8"/>
      <c r="AP2481" s="8"/>
      <c r="AQ2481" s="8"/>
      <c r="AR2481" s="8"/>
      <c r="AS2481" s="8"/>
      <c r="AT2481" s="8"/>
      <c r="AU2481" s="8"/>
      <c r="AV2481" s="8"/>
      <c r="AW2481" s="8"/>
      <c r="AX2481" s="8"/>
      <c r="AY2481" s="8"/>
      <c r="AZ2481" s="8"/>
      <c r="BA2481" s="8"/>
      <c r="BB2481" s="8"/>
      <c r="BC2481" s="8"/>
      <c r="BD2481" s="8"/>
      <c r="BE2481" s="8"/>
      <c r="BF2481" s="8"/>
      <c r="BG2481" s="8"/>
      <c r="BH2481" s="8"/>
      <c r="BI2481" s="8"/>
    </row>
    <row r="2482" spans="1:61" ht="15" thickBot="1">
      <c r="A2482" s="2">
        <v>1</v>
      </c>
      <c r="B2482" s="2">
        <v>1</v>
      </c>
      <c r="C2482" s="2">
        <v>49</v>
      </c>
      <c r="D2482" s="2">
        <v>2</v>
      </c>
      <c r="E2482" s="2">
        <v>1</v>
      </c>
      <c r="F2482" s="2">
        <v>17</v>
      </c>
      <c r="G2482" s="2">
        <v>0</v>
      </c>
      <c r="H2482" s="2">
        <v>0</v>
      </c>
      <c r="I2482" s="2">
        <v>0</v>
      </c>
      <c r="J2482" s="2">
        <v>0</v>
      </c>
      <c r="K2482" s="2">
        <v>211</v>
      </c>
      <c r="L2482" s="2">
        <v>128</v>
      </c>
      <c r="M2482" s="2">
        <v>89</v>
      </c>
      <c r="N2482" s="2">
        <v>31.07</v>
      </c>
      <c r="O2482" s="2">
        <v>75</v>
      </c>
      <c r="P2482" s="2">
        <v>76</v>
      </c>
      <c r="Q2482" s="1">
        <f t="shared" si="229"/>
        <v>-1.778664906833427</v>
      </c>
      <c r="R2482" s="1">
        <f t="shared" si="230"/>
        <v>0.16886344527008279</v>
      </c>
      <c r="S2482" s="1">
        <f t="shared" si="231"/>
        <v>0.14446806934839548</v>
      </c>
      <c r="T2482" s="1">
        <f t="shared" si="232"/>
        <v>0.14446806934839548</v>
      </c>
      <c r="U2482" s="1">
        <f t="shared" si="233"/>
        <v>-0.84022813102628313</v>
      </c>
      <c r="V2482" s="10">
        <f t="shared" si="228"/>
        <v>1</v>
      </c>
      <c r="W2482" s="1"/>
      <c r="X2482" s="1"/>
      <c r="Y2482" s="10"/>
      <c r="Z2482" s="12"/>
      <c r="AA2482" s="8"/>
      <c r="AB2482" s="8"/>
      <c r="AC2482" s="8"/>
      <c r="AD2482" s="8"/>
      <c r="AE2482" s="8"/>
      <c r="AF2482" s="8"/>
      <c r="AG2482" s="8"/>
      <c r="AH2482" s="8"/>
      <c r="AI2482" s="8"/>
      <c r="AJ2482" s="8"/>
      <c r="AK2482" s="8"/>
      <c r="AL2482" s="8"/>
      <c r="AM2482" s="8"/>
      <c r="AN2482" s="8"/>
      <c r="AO2482" s="8"/>
      <c r="AP2482" s="8"/>
      <c r="AQ2482" s="8"/>
      <c r="AR2482" s="8"/>
      <c r="AS2482" s="8"/>
      <c r="AT2482" s="8"/>
      <c r="AU2482" s="8"/>
      <c r="AV2482" s="8"/>
      <c r="AW2482" s="8"/>
      <c r="AX2482" s="8"/>
      <c r="AY2482" s="8"/>
      <c r="AZ2482" s="8"/>
      <c r="BA2482" s="8"/>
      <c r="BB2482" s="8"/>
      <c r="BC2482" s="8"/>
      <c r="BD2482" s="8"/>
      <c r="BE2482" s="8"/>
      <c r="BF2482" s="8"/>
      <c r="BG2482" s="8"/>
      <c r="BH2482" s="8"/>
      <c r="BI2482" s="8"/>
    </row>
    <row r="2483" spans="1:61" ht="15" thickBot="1">
      <c r="A2483" s="2">
        <v>0</v>
      </c>
      <c r="B2483" s="2">
        <v>0</v>
      </c>
      <c r="C2483" s="2">
        <v>67</v>
      </c>
      <c r="D2483" s="2">
        <v>3</v>
      </c>
      <c r="E2483" s="2">
        <v>0</v>
      </c>
      <c r="F2483" s="2">
        <v>0</v>
      </c>
      <c r="G2483" s="2">
        <v>0</v>
      </c>
      <c r="H2483" s="2">
        <v>0</v>
      </c>
      <c r="I2483" s="2">
        <v>1</v>
      </c>
      <c r="J2483" s="2">
        <v>0</v>
      </c>
      <c r="K2483" s="2">
        <v>260</v>
      </c>
      <c r="L2483" s="2">
        <v>140</v>
      </c>
      <c r="M2483" s="2">
        <v>88</v>
      </c>
      <c r="N2483" s="2">
        <v>24.67</v>
      </c>
      <c r="O2483" s="2">
        <v>55</v>
      </c>
      <c r="P2483" s="2">
        <v>65</v>
      </c>
      <c r="Q2483" s="1">
        <f t="shared" si="229"/>
        <v>-1.1312137565673845</v>
      </c>
      <c r="R2483" s="1">
        <f t="shared" si="230"/>
        <v>0.32264141053665113</v>
      </c>
      <c r="S2483" s="1">
        <f t="shared" si="231"/>
        <v>0.24393717599220033</v>
      </c>
      <c r="T2483" s="1">
        <f t="shared" si="232"/>
        <v>0.75606282400779967</v>
      </c>
      <c r="U2483" s="1">
        <f t="shared" si="233"/>
        <v>-0.1214421158925518</v>
      </c>
      <c r="V2483" s="10">
        <f t="shared" si="228"/>
        <v>1</v>
      </c>
      <c r="W2483" s="1"/>
      <c r="X2483" s="1"/>
      <c r="Y2483" s="10"/>
      <c r="Z2483" s="12"/>
      <c r="AA2483" s="8"/>
      <c r="AB2483" s="8"/>
      <c r="AC2483" s="8"/>
      <c r="AD2483" s="8"/>
      <c r="AE2483" s="8"/>
      <c r="AF2483" s="8"/>
      <c r="AG2483" s="8"/>
      <c r="AH2483" s="8"/>
      <c r="AI2483" s="8"/>
      <c r="AJ2483" s="8"/>
      <c r="AK2483" s="8"/>
      <c r="AL2483" s="8"/>
      <c r="AM2483" s="8"/>
      <c r="AN2483" s="8"/>
      <c r="AO2483" s="8"/>
      <c r="AP2483" s="8"/>
      <c r="AQ2483" s="8"/>
      <c r="AR2483" s="8"/>
      <c r="AS2483" s="8"/>
      <c r="AT2483" s="8"/>
      <c r="AU2483" s="8"/>
      <c r="AV2483" s="8"/>
      <c r="AW2483" s="8"/>
      <c r="AX2483" s="8"/>
      <c r="AY2483" s="8"/>
      <c r="AZ2483" s="8"/>
      <c r="BA2483" s="8"/>
      <c r="BB2483" s="8"/>
      <c r="BC2483" s="8"/>
      <c r="BD2483" s="8"/>
      <c r="BE2483" s="8"/>
      <c r="BF2483" s="8"/>
      <c r="BG2483" s="8"/>
      <c r="BH2483" s="8"/>
      <c r="BI2483" s="8"/>
    </row>
    <row r="2484" spans="1:61" ht="15" thickBot="1">
      <c r="A2484" s="2">
        <v>1</v>
      </c>
      <c r="B2484" s="2">
        <v>0</v>
      </c>
      <c r="C2484" s="2">
        <v>59</v>
      </c>
      <c r="D2484" s="2">
        <v>1</v>
      </c>
      <c r="E2484" s="2">
        <v>0</v>
      </c>
      <c r="F2484" s="2">
        <v>0</v>
      </c>
      <c r="G2484" s="2">
        <v>1</v>
      </c>
      <c r="H2484" s="2">
        <v>0</v>
      </c>
      <c r="I2484" s="2">
        <v>1</v>
      </c>
      <c r="J2484" s="2">
        <v>0</v>
      </c>
      <c r="K2484" s="2">
        <v>234</v>
      </c>
      <c r="L2484" s="2">
        <v>181</v>
      </c>
      <c r="M2484" s="2">
        <v>107</v>
      </c>
      <c r="N2484" s="2">
        <v>39.4</v>
      </c>
      <c r="O2484" s="2">
        <v>80</v>
      </c>
      <c r="P2484" s="2">
        <v>90</v>
      </c>
      <c r="Q2484" s="1">
        <f t="shared" si="229"/>
        <v>-0.69956928482166791</v>
      </c>
      <c r="R2484" s="1">
        <f t="shared" si="230"/>
        <v>0.49679923668785464</v>
      </c>
      <c r="S2484" s="1">
        <f t="shared" si="231"/>
        <v>0.33190772984838052</v>
      </c>
      <c r="T2484" s="1">
        <f t="shared" si="232"/>
        <v>0.33190772984838052</v>
      </c>
      <c r="U2484" s="1">
        <f t="shared" si="233"/>
        <v>-0.47898263312497208</v>
      </c>
      <c r="V2484" s="10">
        <f t="shared" si="228"/>
        <v>1</v>
      </c>
      <c r="W2484" s="1"/>
      <c r="X2484" s="1"/>
      <c r="Y2484" s="10"/>
      <c r="Z2484" s="12"/>
      <c r="AA2484" s="8"/>
      <c r="AB2484" s="8"/>
      <c r="AC2484" s="8"/>
      <c r="AD2484" s="8"/>
      <c r="AE2484" s="8"/>
      <c r="AF2484" s="8"/>
      <c r="AG2484" s="8"/>
      <c r="AH2484" s="8"/>
      <c r="AI2484" s="8"/>
      <c r="AJ2484" s="8"/>
      <c r="AK2484" s="8"/>
      <c r="AL2484" s="8"/>
      <c r="AM2484" s="8"/>
      <c r="AN2484" s="8"/>
      <c r="AO2484" s="8"/>
      <c r="AP2484" s="8"/>
      <c r="AQ2484" s="8"/>
      <c r="AR2484" s="8"/>
      <c r="AS2484" s="8"/>
      <c r="AT2484" s="8"/>
      <c r="AU2484" s="8"/>
      <c r="AV2484" s="8"/>
      <c r="AW2484" s="8"/>
      <c r="AX2484" s="8"/>
      <c r="AY2484" s="8"/>
      <c r="AZ2484" s="8"/>
      <c r="BA2484" s="8"/>
      <c r="BB2484" s="8"/>
      <c r="BC2484" s="8"/>
      <c r="BD2484" s="8"/>
      <c r="BE2484" s="8"/>
      <c r="BF2484" s="8"/>
      <c r="BG2484" s="8"/>
      <c r="BH2484" s="8"/>
      <c r="BI2484" s="8"/>
    </row>
    <row r="2485" spans="1:61" ht="15" thickBot="1">
      <c r="A2485" s="2">
        <v>0</v>
      </c>
      <c r="B2485" s="2">
        <v>1</v>
      </c>
      <c r="C2485" s="2">
        <v>46</v>
      </c>
      <c r="D2485" s="2">
        <v>4</v>
      </c>
      <c r="E2485" s="2">
        <v>1</v>
      </c>
      <c r="F2485" s="2">
        <v>20</v>
      </c>
      <c r="G2485" s="2">
        <v>0</v>
      </c>
      <c r="H2485" s="2">
        <v>0</v>
      </c>
      <c r="I2485" s="2">
        <v>1</v>
      </c>
      <c r="J2485" s="2">
        <v>0</v>
      </c>
      <c r="K2485" s="2">
        <v>238</v>
      </c>
      <c r="L2485" s="2">
        <v>163.5</v>
      </c>
      <c r="M2485" s="2">
        <v>102</v>
      </c>
      <c r="N2485" s="2">
        <v>28.65</v>
      </c>
      <c r="O2485" s="2">
        <v>73</v>
      </c>
      <c r="P2485" s="2">
        <v>100</v>
      </c>
      <c r="Q2485" s="1">
        <f t="shared" si="229"/>
        <v>-1.055279860414303</v>
      </c>
      <c r="R2485" s="1">
        <f t="shared" si="230"/>
        <v>0.34809499566350033</v>
      </c>
      <c r="S2485" s="1">
        <f t="shared" si="231"/>
        <v>0.2582125123105114</v>
      </c>
      <c r="T2485" s="1">
        <f t="shared" si="232"/>
        <v>0.74178748768948854</v>
      </c>
      <c r="U2485" s="1">
        <f t="shared" si="233"/>
        <v>-0.12972049653078521</v>
      </c>
      <c r="V2485" s="10">
        <f t="shared" si="228"/>
        <v>1</v>
      </c>
      <c r="W2485" s="1"/>
      <c r="X2485" s="1"/>
      <c r="Y2485" s="10"/>
      <c r="Z2485" s="12"/>
      <c r="AA2485" s="8"/>
      <c r="AB2485" s="8"/>
      <c r="AC2485" s="8"/>
      <c r="AD2485" s="8"/>
      <c r="AE2485" s="8"/>
      <c r="AF2485" s="8"/>
      <c r="AG2485" s="8"/>
      <c r="AH2485" s="8"/>
      <c r="AI2485" s="8"/>
      <c r="AJ2485" s="8"/>
      <c r="AK2485" s="8"/>
      <c r="AL2485" s="8"/>
      <c r="AM2485" s="8"/>
      <c r="AN2485" s="8"/>
      <c r="AO2485" s="8"/>
      <c r="AP2485" s="8"/>
      <c r="AQ2485" s="8"/>
      <c r="AR2485" s="8"/>
      <c r="AS2485" s="8"/>
      <c r="AT2485" s="8"/>
      <c r="AU2485" s="8"/>
      <c r="AV2485" s="8"/>
      <c r="AW2485" s="8"/>
      <c r="AX2485" s="8"/>
      <c r="AY2485" s="8"/>
      <c r="AZ2485" s="8"/>
      <c r="BA2485" s="8"/>
      <c r="BB2485" s="8"/>
      <c r="BC2485" s="8"/>
      <c r="BD2485" s="8"/>
      <c r="BE2485" s="8"/>
      <c r="BF2485" s="8"/>
      <c r="BG2485" s="8"/>
      <c r="BH2485" s="8"/>
      <c r="BI2485" s="8"/>
    </row>
    <row r="2486" spans="1:61" ht="15" thickBot="1">
      <c r="A2486" s="2">
        <v>0</v>
      </c>
      <c r="B2486" s="2">
        <v>0</v>
      </c>
      <c r="C2486" s="2">
        <v>47</v>
      </c>
      <c r="D2486" s="2">
        <v>1</v>
      </c>
      <c r="E2486" s="2">
        <v>0</v>
      </c>
      <c r="F2486" s="2">
        <v>0</v>
      </c>
      <c r="G2486" s="2">
        <v>0</v>
      </c>
      <c r="H2486" s="2">
        <v>0</v>
      </c>
      <c r="I2486" s="2">
        <v>0</v>
      </c>
      <c r="J2486" s="2">
        <v>0</v>
      </c>
      <c r="K2486" s="2">
        <v>205</v>
      </c>
      <c r="L2486" s="2">
        <v>122</v>
      </c>
      <c r="M2486" s="2">
        <v>78</v>
      </c>
      <c r="N2486" s="2">
        <v>23.78</v>
      </c>
      <c r="O2486" s="2">
        <v>67</v>
      </c>
      <c r="P2486" s="2">
        <v>83</v>
      </c>
      <c r="Q2486" s="1">
        <f t="shared" si="229"/>
        <v>-2.8244254762421388</v>
      </c>
      <c r="R2486" s="1">
        <f t="shared" si="230"/>
        <v>5.9342740851936894E-2</v>
      </c>
      <c r="S2486" s="1">
        <f t="shared" si="231"/>
        <v>5.6018452351136803E-2</v>
      </c>
      <c r="T2486" s="1">
        <f t="shared" si="232"/>
        <v>0.94398154764886322</v>
      </c>
      <c r="U2486" s="1">
        <f t="shared" si="233"/>
        <v>-2.5036494931380417E-2</v>
      </c>
      <c r="V2486" s="10">
        <f t="shared" si="228"/>
        <v>0</v>
      </c>
      <c r="W2486" s="1"/>
      <c r="X2486" s="1"/>
      <c r="Y2486" s="10"/>
      <c r="Z2486" s="12"/>
      <c r="AA2486" s="8"/>
      <c r="AB2486" s="8"/>
      <c r="AC2486" s="8"/>
      <c r="AD2486" s="8"/>
      <c r="AE2486" s="8"/>
      <c r="AF2486" s="8"/>
      <c r="AG2486" s="8"/>
      <c r="AH2486" s="8"/>
      <c r="AI2486" s="8"/>
      <c r="AJ2486" s="8"/>
      <c r="AK2486" s="8"/>
      <c r="AL2486" s="8"/>
      <c r="AM2486" s="8"/>
      <c r="AN2486" s="8"/>
      <c r="AO2486" s="8"/>
      <c r="AP2486" s="8"/>
      <c r="AQ2486" s="8"/>
      <c r="AR2486" s="8"/>
      <c r="AS2486" s="8"/>
      <c r="AT2486" s="8"/>
      <c r="AU2486" s="8"/>
      <c r="AV2486" s="8"/>
      <c r="AW2486" s="8"/>
      <c r="AX2486" s="8"/>
      <c r="AY2486" s="8"/>
      <c r="AZ2486" s="8"/>
      <c r="BA2486" s="8"/>
      <c r="BB2486" s="8"/>
      <c r="BC2486" s="8"/>
      <c r="BD2486" s="8"/>
      <c r="BE2486" s="8"/>
      <c r="BF2486" s="8"/>
      <c r="BG2486" s="8"/>
      <c r="BH2486" s="8"/>
      <c r="BI2486" s="8"/>
    </row>
    <row r="2487" spans="1:61" ht="15" thickBot="1">
      <c r="A2487" s="2">
        <v>0</v>
      </c>
      <c r="B2487" s="2">
        <v>0</v>
      </c>
      <c r="C2487" s="2">
        <v>36</v>
      </c>
      <c r="D2487" s="2">
        <v>2</v>
      </c>
      <c r="E2487" s="2">
        <v>1</v>
      </c>
      <c r="F2487" s="2">
        <v>43</v>
      </c>
      <c r="G2487" s="2">
        <v>0</v>
      </c>
      <c r="H2487" s="2">
        <v>0</v>
      </c>
      <c r="I2487" s="2">
        <v>0</v>
      </c>
      <c r="J2487" s="2">
        <v>0</v>
      </c>
      <c r="K2487" s="2">
        <v>201</v>
      </c>
      <c r="L2487" s="2">
        <v>124</v>
      </c>
      <c r="M2487" s="2">
        <v>73</v>
      </c>
      <c r="N2487" s="2">
        <v>25.25</v>
      </c>
      <c r="O2487" s="2">
        <v>95</v>
      </c>
      <c r="P2487" s="2">
        <v>100</v>
      </c>
      <c r="Q2487" s="1">
        <f t="shared" si="229"/>
        <v>-2.6464292967859855</v>
      </c>
      <c r="R2487" s="1">
        <f t="shared" si="230"/>
        <v>7.090393850924559E-2</v>
      </c>
      <c r="S2487" s="1">
        <f t="shared" si="231"/>
        <v>6.6209429211687834E-2</v>
      </c>
      <c r="T2487" s="1">
        <f t="shared" si="232"/>
        <v>0.93379057078831218</v>
      </c>
      <c r="U2487" s="1">
        <f t="shared" si="233"/>
        <v>-2.9750515793176308E-2</v>
      </c>
      <c r="V2487" s="10">
        <f t="shared" si="228"/>
        <v>0</v>
      </c>
      <c r="W2487" s="1"/>
      <c r="X2487" s="1"/>
      <c r="Y2487" s="10"/>
      <c r="Z2487" s="12"/>
      <c r="AA2487" s="8"/>
      <c r="AB2487" s="8"/>
      <c r="AC2487" s="8"/>
      <c r="AD2487" s="8"/>
      <c r="AE2487" s="8"/>
      <c r="AF2487" s="8"/>
      <c r="AG2487" s="8"/>
      <c r="AH2487" s="8"/>
      <c r="AI2487" s="8"/>
      <c r="AJ2487" s="8"/>
      <c r="AK2487" s="8"/>
      <c r="AL2487" s="8"/>
      <c r="AM2487" s="8"/>
      <c r="AN2487" s="8"/>
      <c r="AO2487" s="8"/>
      <c r="AP2487" s="8"/>
      <c r="AQ2487" s="8"/>
      <c r="AR2487" s="8"/>
      <c r="AS2487" s="8"/>
      <c r="AT2487" s="8"/>
      <c r="AU2487" s="8"/>
      <c r="AV2487" s="8"/>
      <c r="AW2487" s="8"/>
      <c r="AX2487" s="8"/>
      <c r="AY2487" s="8"/>
      <c r="AZ2487" s="8"/>
      <c r="BA2487" s="8"/>
      <c r="BB2487" s="8"/>
      <c r="BC2487" s="8"/>
      <c r="BD2487" s="8"/>
      <c r="BE2487" s="8"/>
      <c r="BF2487" s="8"/>
      <c r="BG2487" s="8"/>
      <c r="BH2487" s="8"/>
      <c r="BI2487" s="8"/>
    </row>
    <row r="2488" spans="1:61" ht="15" thickBot="1">
      <c r="A2488" s="2">
        <v>0</v>
      </c>
      <c r="B2488" s="2">
        <v>0</v>
      </c>
      <c r="C2488" s="2">
        <v>51</v>
      </c>
      <c r="D2488" s="2">
        <v>1</v>
      </c>
      <c r="E2488" s="2">
        <v>0</v>
      </c>
      <c r="F2488" s="2">
        <v>0</v>
      </c>
      <c r="G2488" s="2">
        <v>0</v>
      </c>
      <c r="H2488" s="2">
        <v>0</v>
      </c>
      <c r="I2488" s="2">
        <v>1</v>
      </c>
      <c r="J2488" s="2">
        <v>0</v>
      </c>
      <c r="K2488" s="2">
        <v>292</v>
      </c>
      <c r="L2488" s="2">
        <v>166</v>
      </c>
      <c r="M2488" s="2">
        <v>89</v>
      </c>
      <c r="N2488" s="2">
        <v>27.51</v>
      </c>
      <c r="O2488" s="2">
        <v>68</v>
      </c>
      <c r="P2488" s="2">
        <v>88</v>
      </c>
      <c r="Q2488" s="1">
        <f t="shared" si="229"/>
        <v>-1.4437270884549296</v>
      </c>
      <c r="R2488" s="1">
        <f t="shared" si="230"/>
        <v>0.2360463515296122</v>
      </c>
      <c r="S2488" s="1">
        <f t="shared" si="231"/>
        <v>0.19096885099616523</v>
      </c>
      <c r="T2488" s="1">
        <f t="shared" si="232"/>
        <v>0.80903114900383477</v>
      </c>
      <c r="U2488" s="1">
        <f t="shared" si="233"/>
        <v>-9.2034757027953842E-2</v>
      </c>
      <c r="V2488" s="10">
        <f t="shared" si="228"/>
        <v>1</v>
      </c>
      <c r="W2488" s="1"/>
      <c r="X2488" s="1"/>
      <c r="Y2488" s="10"/>
      <c r="Z2488" s="12"/>
      <c r="AA2488" s="8"/>
      <c r="AB2488" s="8"/>
      <c r="AC2488" s="8"/>
      <c r="AD2488" s="8"/>
      <c r="AE2488" s="8"/>
      <c r="AF2488" s="8"/>
      <c r="AG2488" s="8"/>
      <c r="AH2488" s="8"/>
      <c r="AI2488" s="8"/>
      <c r="AJ2488" s="8"/>
      <c r="AK2488" s="8"/>
      <c r="AL2488" s="8"/>
      <c r="AM2488" s="8"/>
      <c r="AN2488" s="8"/>
      <c r="AO2488" s="8"/>
      <c r="AP2488" s="8"/>
      <c r="AQ2488" s="8"/>
      <c r="AR2488" s="8"/>
      <c r="AS2488" s="8"/>
      <c r="AT2488" s="8"/>
      <c r="AU2488" s="8"/>
      <c r="AV2488" s="8"/>
      <c r="AW2488" s="8"/>
      <c r="AX2488" s="8"/>
      <c r="AY2488" s="8"/>
      <c r="AZ2488" s="8"/>
      <c r="BA2488" s="8"/>
      <c r="BB2488" s="8"/>
      <c r="BC2488" s="8"/>
      <c r="BD2488" s="8"/>
      <c r="BE2488" s="8"/>
      <c r="BF2488" s="8"/>
      <c r="BG2488" s="8"/>
      <c r="BH2488" s="8"/>
      <c r="BI2488" s="8"/>
    </row>
    <row r="2489" spans="1:61" ht="15" thickBot="1">
      <c r="A2489" s="2">
        <v>0</v>
      </c>
      <c r="B2489" s="2">
        <v>0</v>
      </c>
      <c r="C2489" s="2">
        <v>49</v>
      </c>
      <c r="D2489" s="2">
        <v>4</v>
      </c>
      <c r="E2489" s="2">
        <v>0</v>
      </c>
      <c r="F2489" s="2">
        <v>0</v>
      </c>
      <c r="G2489" s="2">
        <v>0</v>
      </c>
      <c r="H2489" s="2">
        <v>0</v>
      </c>
      <c r="I2489" s="2">
        <v>0</v>
      </c>
      <c r="J2489" s="2">
        <v>0</v>
      </c>
      <c r="K2489" s="2">
        <v>189</v>
      </c>
      <c r="L2489" s="2">
        <v>102</v>
      </c>
      <c r="M2489" s="2">
        <v>66.5</v>
      </c>
      <c r="N2489" s="2">
        <v>23.88</v>
      </c>
      <c r="O2489" s="2">
        <v>70</v>
      </c>
      <c r="P2489" s="2">
        <v>70</v>
      </c>
      <c r="Q2489" s="1">
        <f t="shared" si="229"/>
        <v>-3.2349740327010839</v>
      </c>
      <c r="R2489" s="1">
        <f t="shared" si="230"/>
        <v>3.9361227031583644E-2</v>
      </c>
      <c r="S2489" s="1">
        <f t="shared" si="231"/>
        <v>3.787059398396006E-2</v>
      </c>
      <c r="T2489" s="1">
        <f t="shared" si="232"/>
        <v>0.96212940601603991</v>
      </c>
      <c r="U2489" s="1">
        <f t="shared" si="233"/>
        <v>-1.676651160141605E-2</v>
      </c>
      <c r="V2489" s="10">
        <f t="shared" si="228"/>
        <v>0</v>
      </c>
      <c r="W2489" s="1"/>
      <c r="X2489" s="1"/>
      <c r="Y2489" s="10"/>
      <c r="Z2489" s="12"/>
      <c r="AA2489" s="8"/>
      <c r="AB2489" s="8"/>
      <c r="AC2489" s="8"/>
      <c r="AD2489" s="8"/>
      <c r="AE2489" s="8"/>
      <c r="AF2489" s="8"/>
      <c r="AG2489" s="8"/>
      <c r="AH2489" s="8"/>
      <c r="AI2489" s="8"/>
      <c r="AJ2489" s="8"/>
      <c r="AK2489" s="8"/>
      <c r="AL2489" s="8"/>
      <c r="AM2489" s="8"/>
      <c r="AN2489" s="8"/>
      <c r="AO2489" s="8"/>
      <c r="AP2489" s="8"/>
      <c r="AQ2489" s="8"/>
      <c r="AR2489" s="8"/>
      <c r="AS2489" s="8"/>
      <c r="AT2489" s="8"/>
      <c r="AU2489" s="8"/>
      <c r="AV2489" s="8"/>
      <c r="AW2489" s="8"/>
      <c r="AX2489" s="8"/>
      <c r="AY2489" s="8"/>
      <c r="AZ2489" s="8"/>
      <c r="BA2489" s="8"/>
      <c r="BB2489" s="8"/>
      <c r="BC2489" s="8"/>
      <c r="BD2489" s="8"/>
      <c r="BE2489" s="8"/>
      <c r="BF2489" s="8"/>
      <c r="BG2489" s="8"/>
      <c r="BH2489" s="8"/>
      <c r="BI2489" s="8"/>
    </row>
    <row r="2490" spans="1:61" ht="15" thickBot="1">
      <c r="A2490" s="2">
        <v>0</v>
      </c>
      <c r="B2490" s="2">
        <v>0</v>
      </c>
      <c r="C2490" s="2">
        <v>54</v>
      </c>
      <c r="D2490" s="2">
        <v>3</v>
      </c>
      <c r="E2490" s="2">
        <v>0</v>
      </c>
      <c r="F2490" s="2">
        <v>0</v>
      </c>
      <c r="G2490" s="2">
        <v>0</v>
      </c>
      <c r="H2490" s="2">
        <v>0</v>
      </c>
      <c r="I2490" s="2">
        <v>0</v>
      </c>
      <c r="J2490" s="2">
        <v>0</v>
      </c>
      <c r="K2490" s="2">
        <v>241</v>
      </c>
      <c r="L2490" s="2">
        <v>103</v>
      </c>
      <c r="M2490" s="2">
        <v>66</v>
      </c>
      <c r="N2490" s="2">
        <v>22.73</v>
      </c>
      <c r="O2490" s="2">
        <v>85</v>
      </c>
      <c r="P2490" s="2">
        <v>66</v>
      </c>
      <c r="Q2490" s="1">
        <f t="shared" si="229"/>
        <v>-2.8183917798586942</v>
      </c>
      <c r="R2490" s="1">
        <f t="shared" si="230"/>
        <v>5.9701879309454704E-2</v>
      </c>
      <c r="S2490" s="1">
        <f t="shared" si="231"/>
        <v>5.6338372588674558E-2</v>
      </c>
      <c r="T2490" s="1">
        <f t="shared" si="232"/>
        <v>0.94366162741132542</v>
      </c>
      <c r="U2490" s="1">
        <f t="shared" si="233"/>
        <v>-2.5183704527958657E-2</v>
      </c>
      <c r="V2490" s="10">
        <f t="shared" si="228"/>
        <v>0</v>
      </c>
      <c r="W2490" s="1"/>
      <c r="X2490" s="1"/>
      <c r="Y2490" s="10"/>
      <c r="Z2490" s="12"/>
      <c r="AA2490" s="8"/>
      <c r="AB2490" s="8"/>
      <c r="AC2490" s="8"/>
      <c r="AD2490" s="8"/>
      <c r="AE2490" s="8"/>
      <c r="AF2490" s="8"/>
      <c r="AG2490" s="8"/>
      <c r="AH2490" s="8"/>
      <c r="AI2490" s="8"/>
      <c r="AJ2490" s="8"/>
      <c r="AK2490" s="8"/>
      <c r="AL2490" s="8"/>
      <c r="AM2490" s="8"/>
      <c r="AN2490" s="8"/>
      <c r="AO2490" s="8"/>
      <c r="AP2490" s="8"/>
      <c r="AQ2490" s="8"/>
      <c r="AR2490" s="8"/>
      <c r="AS2490" s="8"/>
      <c r="AT2490" s="8"/>
      <c r="AU2490" s="8"/>
      <c r="AV2490" s="8"/>
      <c r="AW2490" s="8"/>
      <c r="AX2490" s="8"/>
      <c r="AY2490" s="8"/>
      <c r="AZ2490" s="8"/>
      <c r="BA2490" s="8"/>
      <c r="BB2490" s="8"/>
      <c r="BC2490" s="8"/>
      <c r="BD2490" s="8"/>
      <c r="BE2490" s="8"/>
      <c r="BF2490" s="8"/>
      <c r="BG2490" s="8"/>
      <c r="BH2490" s="8"/>
      <c r="BI2490" s="8"/>
    </row>
    <row r="2491" spans="1:61" ht="15" thickBot="1">
      <c r="A2491" s="2">
        <v>0</v>
      </c>
      <c r="B2491" s="2">
        <v>1</v>
      </c>
      <c r="C2491" s="2">
        <v>49</v>
      </c>
      <c r="D2491" s="2">
        <v>1</v>
      </c>
      <c r="E2491" s="2">
        <v>0</v>
      </c>
      <c r="F2491" s="2">
        <v>0</v>
      </c>
      <c r="G2491" s="2">
        <v>0</v>
      </c>
      <c r="H2491" s="2">
        <v>0</v>
      </c>
      <c r="I2491" s="2">
        <v>0</v>
      </c>
      <c r="J2491" s="2">
        <v>1</v>
      </c>
      <c r="K2491" s="2">
        <v>248</v>
      </c>
      <c r="L2491" s="2">
        <v>130.5</v>
      </c>
      <c r="M2491" s="2">
        <v>82</v>
      </c>
      <c r="N2491" s="2">
        <v>27.29</v>
      </c>
      <c r="O2491" s="2">
        <v>52</v>
      </c>
      <c r="P2491" s="2">
        <v>254</v>
      </c>
      <c r="Q2491" s="1">
        <f t="shared" si="229"/>
        <v>-0.6004911937251256</v>
      </c>
      <c r="R2491" s="1">
        <f t="shared" si="230"/>
        <v>0.54854212945750414</v>
      </c>
      <c r="S2491" s="1">
        <f t="shared" si="231"/>
        <v>0.35423132443266053</v>
      </c>
      <c r="T2491" s="1">
        <f t="shared" si="232"/>
        <v>0.64576867556733952</v>
      </c>
      <c r="U2491" s="1">
        <f t="shared" si="233"/>
        <v>-0.18992302521881776</v>
      </c>
      <c r="V2491" s="10">
        <f t="shared" si="228"/>
        <v>1</v>
      </c>
      <c r="W2491" s="1"/>
      <c r="X2491" s="1"/>
      <c r="Y2491" s="10"/>
      <c r="Z2491" s="12"/>
      <c r="AA2491" s="8"/>
      <c r="AB2491" s="8"/>
      <c r="AC2491" s="8"/>
      <c r="AD2491" s="8"/>
      <c r="AE2491" s="8"/>
      <c r="AF2491" s="8"/>
      <c r="AG2491" s="8"/>
      <c r="AH2491" s="8"/>
      <c r="AI2491" s="8"/>
      <c r="AJ2491" s="8"/>
      <c r="AK2491" s="8"/>
      <c r="AL2491" s="8"/>
      <c r="AM2491" s="8"/>
      <c r="AN2491" s="8"/>
      <c r="AO2491" s="8"/>
      <c r="AP2491" s="8"/>
      <c r="AQ2491" s="8"/>
      <c r="AR2491" s="8"/>
      <c r="AS2491" s="8"/>
      <c r="AT2491" s="8"/>
      <c r="AU2491" s="8"/>
      <c r="AV2491" s="8"/>
      <c r="AW2491" s="8"/>
      <c r="AX2491" s="8"/>
      <c r="AY2491" s="8"/>
      <c r="AZ2491" s="8"/>
      <c r="BA2491" s="8"/>
      <c r="BB2491" s="8"/>
      <c r="BC2491" s="8"/>
      <c r="BD2491" s="8"/>
      <c r="BE2491" s="8"/>
      <c r="BF2491" s="8"/>
      <c r="BG2491" s="8"/>
      <c r="BH2491" s="8"/>
      <c r="BI2491" s="8"/>
    </row>
    <row r="2492" spans="1:61" ht="15" thickBot="1">
      <c r="A2492" s="2">
        <v>0</v>
      </c>
      <c r="B2492" s="2">
        <v>1</v>
      </c>
      <c r="C2492" s="2">
        <v>67</v>
      </c>
      <c r="D2492" s="2">
        <v>1</v>
      </c>
      <c r="E2492" s="2">
        <v>1</v>
      </c>
      <c r="F2492" s="2">
        <v>2</v>
      </c>
      <c r="G2492" s="2">
        <v>0</v>
      </c>
      <c r="H2492" s="2">
        <v>0</v>
      </c>
      <c r="I2492" s="2">
        <v>0</v>
      </c>
      <c r="J2492" s="2">
        <v>0</v>
      </c>
      <c r="K2492" s="2">
        <v>144</v>
      </c>
      <c r="L2492" s="2">
        <v>113</v>
      </c>
      <c r="M2492" s="2">
        <v>62</v>
      </c>
      <c r="N2492" s="2">
        <v>22.9</v>
      </c>
      <c r="O2492" s="2">
        <v>58</v>
      </c>
      <c r="P2492" s="2">
        <v>69</v>
      </c>
      <c r="Q2492" s="1">
        <f t="shared" si="229"/>
        <v>-1.1785313716861321</v>
      </c>
      <c r="R2492" s="1">
        <f t="shared" si="230"/>
        <v>0.30773034839918667</v>
      </c>
      <c r="S2492" s="1">
        <f t="shared" si="231"/>
        <v>0.23531636225762004</v>
      </c>
      <c r="T2492" s="1">
        <f t="shared" si="232"/>
        <v>0.76468363774238002</v>
      </c>
      <c r="U2492" s="1">
        <f t="shared" si="233"/>
        <v>-0.11651820249345626</v>
      </c>
      <c r="V2492" s="10">
        <f t="shared" si="228"/>
        <v>1</v>
      </c>
      <c r="W2492" s="1"/>
      <c r="X2492" s="1"/>
      <c r="Y2492" s="10"/>
      <c r="Z2492" s="12"/>
      <c r="AA2492" s="8"/>
      <c r="AB2492" s="8"/>
      <c r="AC2492" s="8"/>
      <c r="AD2492" s="8"/>
      <c r="AE2492" s="8"/>
      <c r="AF2492" s="8"/>
      <c r="AG2492" s="8"/>
      <c r="AH2492" s="8"/>
      <c r="AI2492" s="8"/>
      <c r="AJ2492" s="8"/>
      <c r="AK2492" s="8"/>
      <c r="AL2492" s="8"/>
      <c r="AM2492" s="8"/>
      <c r="AN2492" s="8"/>
      <c r="AO2492" s="8"/>
      <c r="AP2492" s="8"/>
      <c r="AQ2492" s="8"/>
      <c r="AR2492" s="8"/>
      <c r="AS2492" s="8"/>
      <c r="AT2492" s="8"/>
      <c r="AU2492" s="8"/>
      <c r="AV2492" s="8"/>
      <c r="AW2492" s="8"/>
      <c r="AX2492" s="8"/>
      <c r="AY2492" s="8"/>
      <c r="AZ2492" s="8"/>
      <c r="BA2492" s="8"/>
      <c r="BB2492" s="8"/>
      <c r="BC2492" s="8"/>
      <c r="BD2492" s="8"/>
      <c r="BE2492" s="8"/>
      <c r="BF2492" s="8"/>
      <c r="BG2492" s="8"/>
      <c r="BH2492" s="8"/>
      <c r="BI2492" s="8"/>
    </row>
    <row r="2493" spans="1:61" ht="15" thickBot="1">
      <c r="A2493" s="2">
        <v>1</v>
      </c>
      <c r="B2493" s="2">
        <v>1</v>
      </c>
      <c r="C2493" s="2">
        <v>62</v>
      </c>
      <c r="D2493" s="2">
        <v>3</v>
      </c>
      <c r="E2493" s="2">
        <v>0</v>
      </c>
      <c r="F2493" s="2">
        <v>0</v>
      </c>
      <c r="G2493" s="2">
        <v>0</v>
      </c>
      <c r="H2493" s="2">
        <v>0</v>
      </c>
      <c r="I2493" s="2">
        <v>0</v>
      </c>
      <c r="J2493" s="2">
        <v>1</v>
      </c>
      <c r="K2493" s="2">
        <v>346</v>
      </c>
      <c r="L2493" s="2">
        <v>102.5</v>
      </c>
      <c r="M2493" s="2">
        <v>66.5</v>
      </c>
      <c r="N2493" s="2">
        <v>17.170000000000002</v>
      </c>
      <c r="O2493" s="2">
        <v>80</v>
      </c>
      <c r="P2493" s="2">
        <v>394</v>
      </c>
      <c r="Q2493" s="1">
        <f t="shared" si="229"/>
        <v>0.82918949330794689</v>
      </c>
      <c r="R2493" s="1">
        <f t="shared" si="230"/>
        <v>2.2914607431394529</v>
      </c>
      <c r="S2493" s="1">
        <f t="shared" si="231"/>
        <v>0.69618352517667204</v>
      </c>
      <c r="T2493" s="1">
        <f t="shared" si="232"/>
        <v>0.69618352517667204</v>
      </c>
      <c r="U2493" s="1">
        <f t="shared" si="233"/>
        <v>-0.15727625828459427</v>
      </c>
      <c r="V2493" s="10">
        <f t="shared" si="228"/>
        <v>1</v>
      </c>
      <c r="W2493" s="1"/>
      <c r="X2493" s="1"/>
      <c r="Y2493" s="10"/>
      <c r="Z2493" s="12"/>
      <c r="AA2493" s="8"/>
      <c r="AB2493" s="8"/>
      <c r="AC2493" s="8"/>
      <c r="AD2493" s="8"/>
      <c r="AE2493" s="8"/>
      <c r="AF2493" s="8"/>
      <c r="AG2493" s="8"/>
      <c r="AH2493" s="8"/>
      <c r="AI2493" s="8"/>
      <c r="AJ2493" s="8"/>
      <c r="AK2493" s="8"/>
      <c r="AL2493" s="8"/>
      <c r="AM2493" s="8"/>
      <c r="AN2493" s="8"/>
      <c r="AO2493" s="8"/>
      <c r="AP2493" s="8"/>
      <c r="AQ2493" s="8"/>
      <c r="AR2493" s="8"/>
      <c r="AS2493" s="8"/>
      <c r="AT2493" s="8"/>
      <c r="AU2493" s="8"/>
      <c r="AV2493" s="8"/>
      <c r="AW2493" s="8"/>
      <c r="AX2493" s="8"/>
      <c r="AY2493" s="8"/>
      <c r="AZ2493" s="8"/>
      <c r="BA2493" s="8"/>
      <c r="BB2493" s="8"/>
      <c r="BC2493" s="8"/>
      <c r="BD2493" s="8"/>
      <c r="BE2493" s="8"/>
      <c r="BF2493" s="8"/>
      <c r="BG2493" s="8"/>
      <c r="BH2493" s="8"/>
      <c r="BI2493" s="8"/>
    </row>
    <row r="2494" spans="1:61" ht="15" thickBot="1">
      <c r="A2494" s="2">
        <v>0</v>
      </c>
      <c r="B2494" s="2">
        <v>0</v>
      </c>
      <c r="C2494" s="2">
        <v>38</v>
      </c>
      <c r="D2494" s="2">
        <v>1</v>
      </c>
      <c r="E2494" s="2">
        <v>1</v>
      </c>
      <c r="F2494" s="2">
        <v>9</v>
      </c>
      <c r="G2494" s="2">
        <v>0</v>
      </c>
      <c r="H2494" s="2">
        <v>0</v>
      </c>
      <c r="I2494" s="2">
        <v>0</v>
      </c>
      <c r="J2494" s="2">
        <v>0</v>
      </c>
      <c r="K2494" s="2">
        <v>224</v>
      </c>
      <c r="L2494" s="2">
        <v>90</v>
      </c>
      <c r="M2494" s="2">
        <v>70</v>
      </c>
      <c r="N2494" s="2">
        <v>18.18</v>
      </c>
      <c r="O2494" s="2">
        <v>75</v>
      </c>
      <c r="P2494" s="2">
        <v>57</v>
      </c>
      <c r="Q2494" s="1">
        <f t="shared" si="229"/>
        <v>-3.8257733253085791</v>
      </c>
      <c r="R2494" s="1">
        <f t="shared" si="230"/>
        <v>2.1801569305033273E-2</v>
      </c>
      <c r="S2494" s="1">
        <f t="shared" si="231"/>
        <v>2.1336402252603078E-2</v>
      </c>
      <c r="T2494" s="1">
        <f t="shared" si="232"/>
        <v>0.97866359774739697</v>
      </c>
      <c r="U2494" s="1">
        <f t="shared" si="233"/>
        <v>-9.3665653456506005E-3</v>
      </c>
      <c r="V2494" s="10">
        <f t="shared" si="228"/>
        <v>0</v>
      </c>
      <c r="W2494" s="1"/>
      <c r="X2494" s="1"/>
      <c r="Y2494" s="10"/>
      <c r="Z2494" s="12"/>
      <c r="AA2494" s="8"/>
      <c r="AB2494" s="8"/>
      <c r="AC2494" s="8"/>
      <c r="AD2494" s="8"/>
      <c r="AE2494" s="8"/>
      <c r="AF2494" s="8"/>
      <c r="AG2494" s="8"/>
      <c r="AH2494" s="8"/>
      <c r="AI2494" s="8"/>
      <c r="AJ2494" s="8"/>
      <c r="AK2494" s="8"/>
      <c r="AL2494" s="8"/>
      <c r="AM2494" s="8"/>
      <c r="AN2494" s="8"/>
      <c r="AO2494" s="8"/>
      <c r="AP2494" s="8"/>
      <c r="AQ2494" s="8"/>
      <c r="AR2494" s="8"/>
      <c r="AS2494" s="8"/>
      <c r="AT2494" s="8"/>
      <c r="AU2494" s="8"/>
      <c r="AV2494" s="8"/>
      <c r="AW2494" s="8"/>
      <c r="AX2494" s="8"/>
      <c r="AY2494" s="8"/>
      <c r="AZ2494" s="8"/>
      <c r="BA2494" s="8"/>
      <c r="BB2494" s="8"/>
      <c r="BC2494" s="8"/>
      <c r="BD2494" s="8"/>
      <c r="BE2494" s="8"/>
      <c r="BF2494" s="8"/>
      <c r="BG2494" s="8"/>
      <c r="BH2494" s="8"/>
      <c r="BI2494" s="8"/>
    </row>
    <row r="2495" spans="1:61" ht="15" thickBot="1">
      <c r="A2495" s="2">
        <v>0</v>
      </c>
      <c r="B2495" s="2">
        <v>0</v>
      </c>
      <c r="C2495" s="2">
        <v>50</v>
      </c>
      <c r="D2495" s="2">
        <v>3</v>
      </c>
      <c r="E2495" s="2">
        <v>0</v>
      </c>
      <c r="F2495" s="2">
        <v>0</v>
      </c>
      <c r="G2495" s="2">
        <v>0</v>
      </c>
      <c r="H2495" s="2">
        <v>0</v>
      </c>
      <c r="I2495" s="2">
        <v>0</v>
      </c>
      <c r="J2495" s="2">
        <v>0</v>
      </c>
      <c r="K2495" s="2">
        <v>250</v>
      </c>
      <c r="L2495" s="2">
        <v>109</v>
      </c>
      <c r="M2495" s="2">
        <v>70</v>
      </c>
      <c r="N2495" s="2">
        <v>20.74</v>
      </c>
      <c r="O2495" s="2">
        <v>75</v>
      </c>
      <c r="P2495" s="2">
        <v>77</v>
      </c>
      <c r="Q2495" s="1">
        <f t="shared" si="229"/>
        <v>-2.8788577720575388</v>
      </c>
      <c r="R2495" s="1">
        <f t="shared" si="230"/>
        <v>5.6198918161815062E-2</v>
      </c>
      <c r="S2495" s="1">
        <f t="shared" si="231"/>
        <v>5.32086496165158E-2</v>
      </c>
      <c r="T2495" s="1">
        <f t="shared" si="232"/>
        <v>0.94679135038348416</v>
      </c>
      <c r="U2495" s="1">
        <f t="shared" si="233"/>
        <v>-2.3745718315707744E-2</v>
      </c>
      <c r="V2495" s="10">
        <f t="shared" si="228"/>
        <v>0</v>
      </c>
      <c r="W2495" s="1"/>
      <c r="X2495" s="1"/>
      <c r="Y2495" s="10"/>
      <c r="Z2495" s="12"/>
      <c r="AA2495" s="8"/>
      <c r="AB2495" s="8"/>
      <c r="AC2495" s="8"/>
      <c r="AD2495" s="8"/>
      <c r="AE2495" s="8"/>
      <c r="AF2495" s="8"/>
      <c r="AG2495" s="8"/>
      <c r="AH2495" s="8"/>
      <c r="AI2495" s="8"/>
      <c r="AJ2495" s="8"/>
      <c r="AK2495" s="8"/>
      <c r="AL2495" s="8"/>
      <c r="AM2495" s="8"/>
      <c r="AN2495" s="8"/>
      <c r="AO2495" s="8"/>
      <c r="AP2495" s="8"/>
      <c r="AQ2495" s="8"/>
      <c r="AR2495" s="8"/>
      <c r="AS2495" s="8"/>
      <c r="AT2495" s="8"/>
      <c r="AU2495" s="8"/>
      <c r="AV2495" s="8"/>
      <c r="AW2495" s="8"/>
      <c r="AX2495" s="8"/>
      <c r="AY2495" s="8"/>
      <c r="AZ2495" s="8"/>
      <c r="BA2495" s="8"/>
      <c r="BB2495" s="8"/>
      <c r="BC2495" s="8"/>
      <c r="BD2495" s="8"/>
      <c r="BE2495" s="8"/>
      <c r="BF2495" s="8"/>
      <c r="BG2495" s="8"/>
      <c r="BH2495" s="8"/>
      <c r="BI2495" s="8"/>
    </row>
    <row r="2496" spans="1:61" ht="15" thickBot="1">
      <c r="A2496" s="2">
        <v>0</v>
      </c>
      <c r="B2496" s="2">
        <v>0</v>
      </c>
      <c r="C2496" s="2">
        <v>45</v>
      </c>
      <c r="D2496" s="2">
        <v>1</v>
      </c>
      <c r="E2496" s="2">
        <v>0</v>
      </c>
      <c r="F2496" s="2">
        <v>0</v>
      </c>
      <c r="G2496" s="2">
        <v>0</v>
      </c>
      <c r="H2496" s="2">
        <v>0</v>
      </c>
      <c r="I2496" s="2">
        <v>0</v>
      </c>
      <c r="J2496" s="2">
        <v>0</v>
      </c>
      <c r="K2496" s="2">
        <v>290</v>
      </c>
      <c r="L2496" s="2">
        <v>124</v>
      </c>
      <c r="M2496" s="2">
        <v>72.5</v>
      </c>
      <c r="N2496" s="2">
        <v>24.24</v>
      </c>
      <c r="O2496" s="2">
        <v>92</v>
      </c>
      <c r="P2496" s="2">
        <v>87</v>
      </c>
      <c r="Q2496" s="1">
        <f t="shared" si="229"/>
        <v>-2.7511634072346345</v>
      </c>
      <c r="R2496" s="1">
        <f t="shared" si="230"/>
        <v>6.3853530317416168E-2</v>
      </c>
      <c r="S2496" s="1">
        <f t="shared" si="231"/>
        <v>6.0020978920250934E-2</v>
      </c>
      <c r="T2496" s="1">
        <f t="shared" si="232"/>
        <v>0.93997902107974907</v>
      </c>
      <c r="U2496" s="1">
        <f t="shared" si="233"/>
        <v>-2.688183909282555E-2</v>
      </c>
      <c r="V2496" s="10">
        <f t="shared" si="228"/>
        <v>0</v>
      </c>
      <c r="W2496" s="1"/>
      <c r="X2496" s="1"/>
      <c r="Y2496" s="10"/>
      <c r="Z2496" s="12"/>
      <c r="AA2496" s="8"/>
      <c r="AB2496" s="8"/>
      <c r="AC2496" s="8"/>
      <c r="AD2496" s="8"/>
      <c r="AE2496" s="8"/>
      <c r="AF2496" s="8"/>
      <c r="AG2496" s="8"/>
      <c r="AH2496" s="8"/>
      <c r="AI2496" s="8"/>
      <c r="AJ2496" s="8"/>
      <c r="AK2496" s="8"/>
      <c r="AL2496" s="8"/>
      <c r="AM2496" s="8"/>
      <c r="AN2496" s="8"/>
      <c r="AO2496" s="8"/>
      <c r="AP2496" s="8"/>
      <c r="AQ2496" s="8"/>
      <c r="AR2496" s="8"/>
      <c r="AS2496" s="8"/>
      <c r="AT2496" s="8"/>
      <c r="AU2496" s="8"/>
      <c r="AV2496" s="8"/>
      <c r="AW2496" s="8"/>
      <c r="AX2496" s="8"/>
      <c r="AY2496" s="8"/>
      <c r="AZ2496" s="8"/>
      <c r="BA2496" s="8"/>
      <c r="BB2496" s="8"/>
      <c r="BC2496" s="8"/>
      <c r="BD2496" s="8"/>
      <c r="BE2496" s="8"/>
      <c r="BF2496" s="8"/>
      <c r="BG2496" s="8"/>
      <c r="BH2496" s="8"/>
      <c r="BI2496" s="8"/>
    </row>
    <row r="2497" spans="1:61" ht="15" thickBot="1">
      <c r="A2497" s="2">
        <v>0</v>
      </c>
      <c r="B2497" s="2">
        <v>1</v>
      </c>
      <c r="C2497" s="2">
        <v>48</v>
      </c>
      <c r="D2497" s="2">
        <v>4</v>
      </c>
      <c r="E2497" s="2">
        <v>1</v>
      </c>
      <c r="F2497" s="2">
        <v>30</v>
      </c>
      <c r="G2497" s="2">
        <v>0</v>
      </c>
      <c r="H2497" s="2">
        <v>0</v>
      </c>
      <c r="I2497" s="2">
        <v>0</v>
      </c>
      <c r="J2497" s="2">
        <v>0</v>
      </c>
      <c r="K2497" s="2">
        <v>178</v>
      </c>
      <c r="L2497" s="2">
        <v>132.5</v>
      </c>
      <c r="M2497" s="2">
        <v>73</v>
      </c>
      <c r="N2497" s="2">
        <v>24.67</v>
      </c>
      <c r="O2497" s="2">
        <v>80</v>
      </c>
      <c r="P2497" s="2">
        <v>70</v>
      </c>
      <c r="Q2497" s="1">
        <f t="shared" si="229"/>
        <v>-1.744342256770695</v>
      </c>
      <c r="R2497" s="1">
        <f t="shared" si="230"/>
        <v>0.17475989831211503</v>
      </c>
      <c r="S2497" s="1">
        <f t="shared" si="231"/>
        <v>0.14876222670114</v>
      </c>
      <c r="T2497" s="1">
        <f t="shared" si="232"/>
        <v>0.85123777329885997</v>
      </c>
      <c r="U2497" s="1">
        <f t="shared" si="233"/>
        <v>-6.9949112996305754E-2</v>
      </c>
      <c r="V2497" s="10">
        <f t="shared" si="228"/>
        <v>1</v>
      </c>
      <c r="W2497" s="1"/>
      <c r="X2497" s="1"/>
      <c r="Y2497" s="10"/>
      <c r="Z2497" s="12"/>
      <c r="AA2497" s="8"/>
      <c r="AB2497" s="8"/>
      <c r="AC2497" s="8"/>
      <c r="AD2497" s="8"/>
      <c r="AE2497" s="8"/>
      <c r="AF2497" s="8"/>
      <c r="AG2497" s="8"/>
      <c r="AH2497" s="8"/>
      <c r="AI2497" s="8"/>
      <c r="AJ2497" s="8"/>
      <c r="AK2497" s="8"/>
      <c r="AL2497" s="8"/>
      <c r="AM2497" s="8"/>
      <c r="AN2497" s="8"/>
      <c r="AO2497" s="8"/>
      <c r="AP2497" s="8"/>
      <c r="AQ2497" s="8"/>
      <c r="AR2497" s="8"/>
      <c r="AS2497" s="8"/>
      <c r="AT2497" s="8"/>
      <c r="AU2497" s="8"/>
      <c r="AV2497" s="8"/>
      <c r="AW2497" s="8"/>
      <c r="AX2497" s="8"/>
      <c r="AY2497" s="8"/>
      <c r="AZ2497" s="8"/>
      <c r="BA2497" s="8"/>
      <c r="BB2497" s="8"/>
      <c r="BC2497" s="8"/>
      <c r="BD2497" s="8"/>
      <c r="BE2497" s="8"/>
      <c r="BF2497" s="8"/>
      <c r="BG2497" s="8"/>
      <c r="BH2497" s="8"/>
      <c r="BI2497" s="8"/>
    </row>
    <row r="2498" spans="1:61" ht="15" thickBot="1">
      <c r="A2498" s="2">
        <v>1</v>
      </c>
      <c r="B2498" s="2">
        <v>1</v>
      </c>
      <c r="C2498" s="2">
        <v>58</v>
      </c>
      <c r="D2498" s="2">
        <v>1</v>
      </c>
      <c r="E2498" s="2">
        <v>1</v>
      </c>
      <c r="F2498" s="2">
        <v>40</v>
      </c>
      <c r="G2498" s="2">
        <v>0</v>
      </c>
      <c r="H2498" s="2">
        <v>0</v>
      </c>
      <c r="I2498" s="2">
        <v>1</v>
      </c>
      <c r="J2498" s="2">
        <v>0</v>
      </c>
      <c r="K2498" s="2">
        <v>231</v>
      </c>
      <c r="L2498" s="2">
        <v>171</v>
      </c>
      <c r="M2498" s="2">
        <v>95</v>
      </c>
      <c r="N2498" s="2">
        <v>26.11</v>
      </c>
      <c r="O2498" s="2">
        <v>85</v>
      </c>
      <c r="P2498" s="2">
        <v>77</v>
      </c>
      <c r="Q2498" s="1">
        <f t="shared" si="229"/>
        <v>0.11326267449697092</v>
      </c>
      <c r="R2498" s="1">
        <f t="shared" si="230"/>
        <v>1.1199260703328693</v>
      </c>
      <c r="S2498" s="1">
        <f t="shared" si="231"/>
        <v>0.52828543693366592</v>
      </c>
      <c r="T2498" s="1">
        <f t="shared" si="232"/>
        <v>0.52828543693366592</v>
      </c>
      <c r="U2498" s="1">
        <f t="shared" si="233"/>
        <v>-0.27713136119744936</v>
      </c>
      <c r="V2498" s="10">
        <f t="shared" si="228"/>
        <v>1</v>
      </c>
      <c r="W2498" s="1"/>
      <c r="X2498" s="1"/>
      <c r="Y2498" s="10"/>
      <c r="Z2498" s="12"/>
      <c r="AA2498" s="8"/>
      <c r="AB2498" s="8"/>
      <c r="AC2498" s="8"/>
      <c r="AD2498" s="8"/>
      <c r="AE2498" s="8"/>
      <c r="AF2498" s="8"/>
      <c r="AG2498" s="8"/>
      <c r="AH2498" s="8"/>
      <c r="AI2498" s="8"/>
      <c r="AJ2498" s="8"/>
      <c r="AK2498" s="8"/>
      <c r="AL2498" s="8"/>
      <c r="AM2498" s="8"/>
      <c r="AN2498" s="8"/>
      <c r="AO2498" s="8"/>
      <c r="AP2498" s="8"/>
      <c r="AQ2498" s="8"/>
      <c r="AR2498" s="8"/>
      <c r="AS2498" s="8"/>
      <c r="AT2498" s="8"/>
      <c r="AU2498" s="8"/>
      <c r="AV2498" s="8"/>
      <c r="AW2498" s="8"/>
      <c r="AX2498" s="8"/>
      <c r="AY2498" s="8"/>
      <c r="AZ2498" s="8"/>
      <c r="BA2498" s="8"/>
      <c r="BB2498" s="8"/>
      <c r="BC2498" s="8"/>
      <c r="BD2498" s="8"/>
      <c r="BE2498" s="8"/>
      <c r="BF2498" s="8"/>
      <c r="BG2498" s="8"/>
      <c r="BH2498" s="8"/>
      <c r="BI2498" s="8"/>
    </row>
    <row r="2499" spans="1:61" ht="15" thickBot="1">
      <c r="A2499" s="2">
        <v>0</v>
      </c>
      <c r="B2499" s="2">
        <v>0</v>
      </c>
      <c r="C2499" s="2">
        <v>36</v>
      </c>
      <c r="D2499" s="2">
        <v>2</v>
      </c>
      <c r="E2499" s="2">
        <v>0</v>
      </c>
      <c r="F2499" s="2">
        <v>0</v>
      </c>
      <c r="G2499" s="2">
        <v>0</v>
      </c>
      <c r="H2499" s="2">
        <v>0</v>
      </c>
      <c r="I2499" s="2">
        <v>0</v>
      </c>
      <c r="J2499" s="2">
        <v>0</v>
      </c>
      <c r="K2499" s="2">
        <v>203</v>
      </c>
      <c r="L2499" s="2">
        <v>112.5</v>
      </c>
      <c r="M2499" s="2">
        <v>73.5</v>
      </c>
      <c r="N2499" s="2">
        <v>24.47</v>
      </c>
      <c r="O2499" s="2">
        <v>70</v>
      </c>
      <c r="P2499" s="2">
        <v>73</v>
      </c>
      <c r="Q2499" s="1">
        <f t="shared" si="229"/>
        <v>-3.7770308331608868</v>
      </c>
      <c r="R2499" s="1">
        <f t="shared" si="230"/>
        <v>2.2890556505166387E-2</v>
      </c>
      <c r="S2499" s="1">
        <f t="shared" si="231"/>
        <v>2.2378304657904788E-2</v>
      </c>
      <c r="T2499" s="1">
        <f t="shared" si="232"/>
        <v>0.9776216953420952</v>
      </c>
      <c r="U2499" s="1">
        <f t="shared" si="233"/>
        <v>-9.829169148568866E-3</v>
      </c>
      <c r="V2499" s="10">
        <f t="shared" si="228"/>
        <v>0</v>
      </c>
      <c r="W2499" s="1"/>
      <c r="X2499" s="1"/>
      <c r="Y2499" s="10"/>
      <c r="Z2499" s="12"/>
      <c r="AA2499" s="8"/>
      <c r="AB2499" s="8"/>
      <c r="AC2499" s="8"/>
      <c r="AD2499" s="8"/>
      <c r="AE2499" s="8"/>
      <c r="AF2499" s="8"/>
      <c r="AG2499" s="8"/>
      <c r="AH2499" s="8"/>
      <c r="AI2499" s="8"/>
      <c r="AJ2499" s="8"/>
      <c r="AK2499" s="8"/>
      <c r="AL2499" s="8"/>
      <c r="AM2499" s="8"/>
      <c r="AN2499" s="8"/>
      <c r="AO2499" s="8"/>
      <c r="AP2499" s="8"/>
      <c r="AQ2499" s="8"/>
      <c r="AR2499" s="8"/>
      <c r="AS2499" s="8"/>
      <c r="AT2499" s="8"/>
      <c r="AU2499" s="8"/>
      <c r="AV2499" s="8"/>
      <c r="AW2499" s="8"/>
      <c r="AX2499" s="8"/>
      <c r="AY2499" s="8"/>
      <c r="AZ2499" s="8"/>
      <c r="BA2499" s="8"/>
      <c r="BB2499" s="8"/>
      <c r="BC2499" s="8"/>
      <c r="BD2499" s="8"/>
      <c r="BE2499" s="8"/>
      <c r="BF2499" s="8"/>
      <c r="BG2499" s="8"/>
      <c r="BH2499" s="8"/>
      <c r="BI2499" s="8"/>
    </row>
    <row r="2500" spans="1:61" ht="15" thickBot="1">
      <c r="A2500" s="2">
        <v>1</v>
      </c>
      <c r="B2500" s="2">
        <v>0</v>
      </c>
      <c r="C2500" s="2">
        <v>57</v>
      </c>
      <c r="D2500" s="2">
        <v>1</v>
      </c>
      <c r="E2500" s="2">
        <v>1</v>
      </c>
      <c r="F2500" s="2">
        <v>20</v>
      </c>
      <c r="G2500" s="2">
        <v>0</v>
      </c>
      <c r="H2500" s="2">
        <v>0</v>
      </c>
      <c r="I2500" s="2">
        <v>0</v>
      </c>
      <c r="J2500" s="2">
        <v>0</v>
      </c>
      <c r="K2500" s="2">
        <v>174</v>
      </c>
      <c r="L2500" s="2">
        <v>120</v>
      </c>
      <c r="M2500" s="2">
        <v>62</v>
      </c>
      <c r="N2500" s="2">
        <v>25.13</v>
      </c>
      <c r="O2500" s="2">
        <v>95</v>
      </c>
      <c r="P2500" s="2">
        <v>77</v>
      </c>
      <c r="Q2500" s="1">
        <f t="shared" si="229"/>
        <v>-1.9201802444663416</v>
      </c>
      <c r="R2500" s="1">
        <f t="shared" si="230"/>
        <v>0.14658053941804436</v>
      </c>
      <c r="S2500" s="1">
        <f t="shared" si="231"/>
        <v>0.12784146806856012</v>
      </c>
      <c r="T2500" s="1">
        <f t="shared" si="232"/>
        <v>0.12784146806856012</v>
      </c>
      <c r="U2500" s="1">
        <f t="shared" si="233"/>
        <v>-0.89332825077715905</v>
      </c>
      <c r="V2500" s="10">
        <f t="shared" si="228"/>
        <v>1</v>
      </c>
      <c r="W2500" s="1"/>
      <c r="X2500" s="1"/>
      <c r="Y2500" s="10"/>
      <c r="Z2500" s="12"/>
      <c r="AA2500" s="8"/>
      <c r="AB2500" s="8"/>
      <c r="AC2500" s="8"/>
      <c r="AD2500" s="8"/>
      <c r="AE2500" s="8"/>
      <c r="AF2500" s="8"/>
      <c r="AG2500" s="8"/>
      <c r="AH2500" s="8"/>
      <c r="AI2500" s="8"/>
      <c r="AJ2500" s="8"/>
      <c r="AK2500" s="8"/>
      <c r="AL2500" s="8"/>
      <c r="AM2500" s="8"/>
      <c r="AN2500" s="8"/>
      <c r="AO2500" s="8"/>
      <c r="AP2500" s="8"/>
      <c r="AQ2500" s="8"/>
      <c r="AR2500" s="8"/>
      <c r="AS2500" s="8"/>
      <c r="AT2500" s="8"/>
      <c r="AU2500" s="8"/>
      <c r="AV2500" s="8"/>
      <c r="AW2500" s="8"/>
      <c r="AX2500" s="8"/>
      <c r="AY2500" s="8"/>
      <c r="AZ2500" s="8"/>
      <c r="BA2500" s="8"/>
      <c r="BB2500" s="8"/>
      <c r="BC2500" s="8"/>
      <c r="BD2500" s="8"/>
      <c r="BE2500" s="8"/>
      <c r="BF2500" s="8"/>
      <c r="BG2500" s="8"/>
      <c r="BH2500" s="8"/>
      <c r="BI2500" s="8"/>
    </row>
    <row r="2501" spans="1:61" ht="15" thickBot="1">
      <c r="A2501" s="2">
        <v>0</v>
      </c>
      <c r="B2501" s="2">
        <v>1</v>
      </c>
      <c r="C2501" s="2">
        <v>43</v>
      </c>
      <c r="D2501" s="2">
        <v>1</v>
      </c>
      <c r="E2501" s="2">
        <v>1</v>
      </c>
      <c r="F2501" s="2">
        <v>20</v>
      </c>
      <c r="G2501" s="2">
        <v>0</v>
      </c>
      <c r="H2501" s="2">
        <v>0</v>
      </c>
      <c r="I2501" s="2">
        <v>0</v>
      </c>
      <c r="J2501" s="2">
        <v>0</v>
      </c>
      <c r="K2501" s="2">
        <v>206</v>
      </c>
      <c r="L2501" s="2">
        <v>133.5</v>
      </c>
      <c r="M2501" s="2">
        <v>89.5</v>
      </c>
      <c r="N2501" s="2">
        <v>21.73</v>
      </c>
      <c r="O2501" s="2">
        <v>86</v>
      </c>
      <c r="P2501" s="2">
        <v>89</v>
      </c>
      <c r="Q2501" s="1">
        <f t="shared" si="229"/>
        <v>-1.9935516930912822</v>
      </c>
      <c r="R2501" s="1">
        <f t="shared" si="230"/>
        <v>0.13621078640138898</v>
      </c>
      <c r="S2501" s="1">
        <f t="shared" si="231"/>
        <v>0.11988161706578783</v>
      </c>
      <c r="T2501" s="1">
        <f t="shared" si="232"/>
        <v>0.88011838293421218</v>
      </c>
      <c r="U2501" s="1">
        <f t="shared" si="233"/>
        <v>-5.5458907853022196E-2</v>
      </c>
      <c r="V2501" s="10">
        <f t="shared" si="228"/>
        <v>1</v>
      </c>
      <c r="W2501" s="1"/>
      <c r="X2501" s="1"/>
      <c r="Y2501" s="10"/>
      <c r="Z2501" s="12"/>
      <c r="AA2501" s="8"/>
      <c r="AB2501" s="8"/>
      <c r="AC2501" s="8"/>
      <c r="AD2501" s="8"/>
      <c r="AE2501" s="8"/>
      <c r="AF2501" s="8"/>
      <c r="AG2501" s="8"/>
      <c r="AH2501" s="8"/>
      <c r="AI2501" s="8"/>
      <c r="AJ2501" s="8"/>
      <c r="AK2501" s="8"/>
      <c r="AL2501" s="8"/>
      <c r="AM2501" s="8"/>
      <c r="AN2501" s="8"/>
      <c r="AO2501" s="8"/>
      <c r="AP2501" s="8"/>
      <c r="AQ2501" s="8"/>
      <c r="AR2501" s="8"/>
      <c r="AS2501" s="8"/>
      <c r="AT2501" s="8"/>
      <c r="AU2501" s="8"/>
      <c r="AV2501" s="8"/>
      <c r="AW2501" s="8"/>
      <c r="AX2501" s="8"/>
      <c r="AY2501" s="8"/>
      <c r="AZ2501" s="8"/>
      <c r="BA2501" s="8"/>
      <c r="BB2501" s="8"/>
      <c r="BC2501" s="8"/>
      <c r="BD2501" s="8"/>
      <c r="BE2501" s="8"/>
      <c r="BF2501" s="8"/>
      <c r="BG2501" s="8"/>
      <c r="BH2501" s="8"/>
      <c r="BI2501" s="8"/>
    </row>
    <row r="2502" spans="1:61" ht="15" thickBot="1">
      <c r="A2502" s="2">
        <v>0</v>
      </c>
      <c r="B2502" s="2">
        <v>0</v>
      </c>
      <c r="C2502" s="2">
        <v>63</v>
      </c>
      <c r="D2502" s="2">
        <v>1</v>
      </c>
      <c r="E2502" s="2">
        <v>0</v>
      </c>
      <c r="F2502" s="2">
        <v>0</v>
      </c>
      <c r="G2502" s="2">
        <v>0</v>
      </c>
      <c r="H2502" s="2">
        <v>0</v>
      </c>
      <c r="I2502" s="2">
        <v>1</v>
      </c>
      <c r="J2502" s="2">
        <v>0</v>
      </c>
      <c r="K2502" s="2">
        <v>179</v>
      </c>
      <c r="L2502" s="2">
        <v>149</v>
      </c>
      <c r="M2502" s="2">
        <v>89</v>
      </c>
      <c r="N2502" s="2">
        <v>40.81</v>
      </c>
      <c r="O2502" s="2">
        <v>92</v>
      </c>
      <c r="P2502" s="2">
        <v>77</v>
      </c>
      <c r="Q2502" s="1">
        <f t="shared" si="229"/>
        <v>-1.2705657102734351</v>
      </c>
      <c r="R2502" s="1">
        <f t="shared" si="230"/>
        <v>0.28067279737336875</v>
      </c>
      <c r="S2502" s="1">
        <f t="shared" si="231"/>
        <v>0.21916042719812773</v>
      </c>
      <c r="T2502" s="1">
        <f t="shared" si="232"/>
        <v>0.78083957280187222</v>
      </c>
      <c r="U2502" s="1">
        <f t="shared" si="233"/>
        <v>-0.10743818482140909</v>
      </c>
      <c r="V2502" s="10">
        <f t="shared" si="228"/>
        <v>1</v>
      </c>
      <c r="W2502" s="1"/>
      <c r="X2502" s="1"/>
      <c r="Y2502" s="10"/>
      <c r="Z2502" s="12"/>
      <c r="AA2502" s="8"/>
      <c r="AB2502" s="8"/>
      <c r="AC2502" s="8"/>
      <c r="AD2502" s="8"/>
      <c r="AE2502" s="8"/>
      <c r="AF2502" s="8"/>
      <c r="AG2502" s="8"/>
      <c r="AH2502" s="8"/>
      <c r="AI2502" s="8"/>
      <c r="AJ2502" s="8"/>
      <c r="AK2502" s="8"/>
      <c r="AL2502" s="8"/>
      <c r="AM2502" s="8"/>
      <c r="AN2502" s="8"/>
      <c r="AO2502" s="8"/>
      <c r="AP2502" s="8"/>
      <c r="AQ2502" s="8"/>
      <c r="AR2502" s="8"/>
      <c r="AS2502" s="8"/>
      <c r="AT2502" s="8"/>
      <c r="AU2502" s="8"/>
      <c r="AV2502" s="8"/>
      <c r="AW2502" s="8"/>
      <c r="AX2502" s="8"/>
      <c r="AY2502" s="8"/>
      <c r="AZ2502" s="8"/>
      <c r="BA2502" s="8"/>
      <c r="BB2502" s="8"/>
      <c r="BC2502" s="8"/>
      <c r="BD2502" s="8"/>
      <c r="BE2502" s="8"/>
      <c r="BF2502" s="8"/>
      <c r="BG2502" s="8"/>
      <c r="BH2502" s="8"/>
      <c r="BI2502" s="8"/>
    </row>
    <row r="2503" spans="1:61" ht="15" thickBot="1">
      <c r="A2503" s="2">
        <v>0</v>
      </c>
      <c r="B2503" s="2">
        <v>0</v>
      </c>
      <c r="C2503" s="2">
        <v>59</v>
      </c>
      <c r="D2503" s="2">
        <v>2</v>
      </c>
      <c r="E2503" s="2">
        <v>1</v>
      </c>
      <c r="F2503" s="2">
        <v>9</v>
      </c>
      <c r="G2503" s="2">
        <v>0</v>
      </c>
      <c r="H2503" s="2">
        <v>0</v>
      </c>
      <c r="I2503" s="2">
        <v>0</v>
      </c>
      <c r="J2503" s="2">
        <v>0</v>
      </c>
      <c r="K2503" s="2">
        <v>229</v>
      </c>
      <c r="L2503" s="2">
        <v>127.5</v>
      </c>
      <c r="M2503" s="2">
        <v>76</v>
      </c>
      <c r="N2503" s="2">
        <v>23.65</v>
      </c>
      <c r="O2503" s="2">
        <v>74</v>
      </c>
      <c r="P2503" s="2">
        <v>70</v>
      </c>
      <c r="Q2503" s="1">
        <f t="shared" si="229"/>
        <v>-1.8454753574105141</v>
      </c>
      <c r="R2503" s="1">
        <f t="shared" si="230"/>
        <v>0.1579502202335549</v>
      </c>
      <c r="S2503" s="1">
        <f t="shared" si="231"/>
        <v>0.13640501765412405</v>
      </c>
      <c r="T2503" s="1">
        <f t="shared" si="232"/>
        <v>0.86359498234587595</v>
      </c>
      <c r="U2503" s="1">
        <f t="shared" si="233"/>
        <v>-6.3689889665538138E-2</v>
      </c>
      <c r="V2503" s="10">
        <f t="shared" ref="V2503:V2504" si="234">IF(S2503&gt;0.1,1,0)</f>
        <v>1</v>
      </c>
      <c r="W2503" s="1"/>
      <c r="X2503" s="1"/>
      <c r="Y2503" s="10"/>
      <c r="Z2503" s="12"/>
      <c r="AA2503" s="8"/>
      <c r="AB2503" s="8"/>
      <c r="AC2503" s="8"/>
      <c r="AD2503" s="8"/>
      <c r="AE2503" s="8"/>
      <c r="AF2503" s="8"/>
      <c r="AG2503" s="8"/>
      <c r="AH2503" s="8"/>
      <c r="AI2503" s="8"/>
      <c r="AJ2503" s="8"/>
      <c r="AK2503" s="8"/>
      <c r="AL2503" s="8"/>
      <c r="AM2503" s="8"/>
      <c r="AN2503" s="8"/>
      <c r="AO2503" s="8"/>
      <c r="AP2503" s="8"/>
      <c r="AQ2503" s="8"/>
      <c r="AR2503" s="8"/>
      <c r="AS2503" s="8"/>
      <c r="AT2503" s="8"/>
      <c r="AU2503" s="8"/>
      <c r="AV2503" s="8"/>
      <c r="AW2503" s="8"/>
      <c r="AX2503" s="8"/>
      <c r="AY2503" s="8"/>
      <c r="AZ2503" s="8"/>
      <c r="BA2503" s="8"/>
      <c r="BB2503" s="8"/>
      <c r="BC2503" s="8"/>
      <c r="BD2503" s="8"/>
      <c r="BE2503" s="8"/>
      <c r="BF2503" s="8"/>
      <c r="BG2503" s="8"/>
      <c r="BH2503" s="8"/>
      <c r="BI2503" s="8"/>
    </row>
    <row r="2504" spans="1:61" ht="15" thickBot="1">
      <c r="A2504" s="2">
        <v>1</v>
      </c>
      <c r="B2504" s="2">
        <v>0</v>
      </c>
      <c r="C2504" s="2">
        <v>67</v>
      </c>
      <c r="D2504" s="2">
        <v>2</v>
      </c>
      <c r="E2504" s="2">
        <v>0</v>
      </c>
      <c r="F2504" s="2">
        <v>0</v>
      </c>
      <c r="G2504" s="2">
        <v>1</v>
      </c>
      <c r="H2504" s="2">
        <v>0</v>
      </c>
      <c r="I2504" s="2">
        <v>1</v>
      </c>
      <c r="J2504" s="2">
        <v>1</v>
      </c>
      <c r="K2504" s="2">
        <v>303</v>
      </c>
      <c r="L2504" s="2">
        <v>204</v>
      </c>
      <c r="M2504" s="2">
        <v>96</v>
      </c>
      <c r="N2504" s="2">
        <v>27.86</v>
      </c>
      <c r="O2504" s="2">
        <v>75</v>
      </c>
      <c r="P2504" s="2">
        <v>394</v>
      </c>
      <c r="Q2504" s="1">
        <f t="shared" ref="Q2504" si="235">A$2+SUMPRODUCT($B$2:$P$2,B2504:P2504)</f>
        <v>2.4593270634297504</v>
      </c>
      <c r="R2504" s="1">
        <f t="shared" ref="R2504" si="236">EXP(Q2504)</f>
        <v>11.696937593878003</v>
      </c>
      <c r="S2504" s="1">
        <f t="shared" ref="S2504" si="237">R2504/(1+R2504)</f>
        <v>0.92124085098424335</v>
      </c>
      <c r="T2504" s="1">
        <f t="shared" ref="T2504" si="238">IF(A2504=1,S2504,1-S2504)</f>
        <v>0.92124085098424335</v>
      </c>
      <c r="U2504" s="1">
        <f t="shared" ref="U2504" si="239">LOG(T2504)</f>
        <v>-3.5626812171467979E-2</v>
      </c>
      <c r="V2504" s="10">
        <f t="shared" si="234"/>
        <v>1</v>
      </c>
      <c r="W2504" s="1"/>
      <c r="X2504" s="1"/>
      <c r="Y2504" s="10"/>
      <c r="Z2504" s="12"/>
      <c r="AA2504" s="8"/>
      <c r="AB2504" s="8"/>
      <c r="AC2504" s="8"/>
      <c r="AD2504" s="8"/>
      <c r="AE2504" s="8"/>
      <c r="AF2504" s="8"/>
      <c r="AG2504" s="8"/>
      <c r="AH2504" s="8"/>
      <c r="AI2504" s="8"/>
      <c r="AJ2504" s="8"/>
      <c r="AK2504" s="8"/>
      <c r="AL2504" s="8"/>
      <c r="AM2504" s="8"/>
      <c r="AN2504" s="8"/>
      <c r="AO2504" s="8"/>
      <c r="AP2504" s="8"/>
      <c r="AQ2504" s="8"/>
      <c r="AR2504" s="8"/>
      <c r="AS2504" s="8"/>
      <c r="AT2504" s="8"/>
      <c r="AU2504" s="8"/>
      <c r="AV2504" s="8"/>
      <c r="AW2504" s="8"/>
      <c r="AX2504" s="8"/>
      <c r="AY2504" s="8"/>
      <c r="AZ2504" s="8"/>
      <c r="BA2504" s="8"/>
      <c r="BB2504" s="8"/>
      <c r="BC2504" s="8"/>
      <c r="BD2504" s="8"/>
      <c r="BE2504" s="8"/>
      <c r="BF2504" s="8"/>
      <c r="BG2504" s="8"/>
      <c r="BH2504" s="8"/>
      <c r="BI2504" s="8"/>
    </row>
    <row r="2505" spans="1:61" ht="15" thickBot="1">
      <c r="A2505" s="1"/>
      <c r="B2505" s="1"/>
      <c r="C2505" s="10"/>
      <c r="D2505" s="12"/>
      <c r="E2505" s="8"/>
      <c r="F2505" s="8"/>
      <c r="G2505" s="8"/>
      <c r="H2505" s="8"/>
      <c r="I2505" s="8"/>
      <c r="J2505" s="8"/>
      <c r="K2505" s="8"/>
      <c r="L2505" s="8"/>
      <c r="M2505" s="8"/>
      <c r="N2505" s="8"/>
      <c r="O2505" s="8"/>
      <c r="P2505" s="8"/>
      <c r="Q2505" s="8"/>
      <c r="R2505" s="8"/>
      <c r="S2505" s="8"/>
      <c r="T2505" s="8"/>
      <c r="U2505" s="8"/>
      <c r="V2505" s="8"/>
      <c r="W2505" s="8"/>
    </row>
    <row r="2506" spans="1:61" ht="15" thickBot="1">
      <c r="A2506" s="1"/>
      <c r="B2506" s="1"/>
      <c r="C2506" s="10"/>
      <c r="D2506" s="12"/>
      <c r="E2506" s="8"/>
      <c r="F2506" s="8"/>
      <c r="G2506" s="8"/>
      <c r="H2506" s="8"/>
      <c r="I2506" s="8"/>
      <c r="J2506" s="8"/>
      <c r="K2506" s="8"/>
      <c r="L2506" s="8"/>
      <c r="M2506" s="8"/>
      <c r="N2506" s="8"/>
      <c r="O2506" s="8"/>
      <c r="P2506" s="8"/>
      <c r="Q2506" s="8"/>
      <c r="R2506" s="8"/>
      <c r="S2506" s="8"/>
      <c r="T2506" s="8"/>
      <c r="U2506" s="8"/>
      <c r="V2506" s="8"/>
      <c r="W2506" s="8"/>
    </row>
    <row r="2507" spans="1:61" ht="15" thickBot="1">
      <c r="A2507" s="1"/>
      <c r="B2507" s="1"/>
      <c r="C2507" s="10"/>
      <c r="D2507" s="12"/>
      <c r="E2507" s="8"/>
      <c r="F2507" s="8"/>
      <c r="G2507" s="8"/>
      <c r="H2507" s="8"/>
      <c r="I2507" s="8"/>
      <c r="J2507" s="8"/>
      <c r="K2507" s="8"/>
      <c r="L2507" s="8"/>
      <c r="M2507" s="8"/>
      <c r="N2507" s="8"/>
      <c r="O2507" s="8"/>
      <c r="P2507" s="8"/>
      <c r="Q2507" s="8"/>
      <c r="R2507" s="8"/>
      <c r="S2507" s="8"/>
      <c r="T2507" s="8"/>
      <c r="U2507" s="8"/>
      <c r="V2507" s="8"/>
      <c r="W2507" s="8"/>
    </row>
    <row r="2508" spans="1:61" ht="15" thickBot="1">
      <c r="A2508" s="1"/>
      <c r="B2508" s="1"/>
      <c r="C2508" s="10"/>
      <c r="D2508" s="12"/>
      <c r="E2508" s="8"/>
      <c r="F2508" s="8"/>
      <c r="G2508" s="8"/>
      <c r="H2508" s="8"/>
      <c r="I2508" s="8"/>
      <c r="J2508" s="8"/>
      <c r="K2508" s="8"/>
      <c r="L2508" s="8"/>
      <c r="M2508" s="8"/>
      <c r="N2508" s="8"/>
      <c r="O2508" s="8"/>
      <c r="P2508" s="8"/>
      <c r="Q2508" s="8"/>
      <c r="R2508" s="8"/>
      <c r="S2508" s="8"/>
      <c r="T2508" s="8"/>
      <c r="U2508" s="8"/>
      <c r="V2508" s="8"/>
      <c r="W2508" s="8"/>
    </row>
    <row r="2509" spans="1:61" ht="15" thickBot="1">
      <c r="A2509" s="1"/>
      <c r="B2509" s="1"/>
      <c r="C2509" s="10"/>
      <c r="D2509" s="12"/>
      <c r="E2509" s="8"/>
      <c r="F2509" s="8"/>
      <c r="G2509" s="8"/>
      <c r="H2509" s="8"/>
      <c r="I2509" s="8"/>
      <c r="J2509" s="8"/>
      <c r="K2509" s="8"/>
      <c r="L2509" s="8"/>
      <c r="M2509" s="8"/>
      <c r="N2509" s="8"/>
      <c r="O2509" s="8"/>
      <c r="P2509" s="8"/>
      <c r="Q2509" s="8"/>
      <c r="R2509" s="8"/>
      <c r="S2509" s="8"/>
      <c r="T2509" s="8"/>
      <c r="U2509" s="8"/>
      <c r="V2509" s="8"/>
      <c r="W2509" s="8"/>
    </row>
    <row r="2510" spans="1:61" ht="15" thickBot="1">
      <c r="A2510" s="1"/>
      <c r="B2510" s="1"/>
      <c r="C2510" s="10"/>
      <c r="D2510" s="12"/>
      <c r="E2510" s="8"/>
      <c r="F2510" s="8"/>
      <c r="G2510" s="8"/>
      <c r="H2510" s="8"/>
      <c r="I2510" s="8"/>
      <c r="J2510" s="8"/>
      <c r="K2510" s="8"/>
      <c r="L2510" s="8"/>
      <c r="M2510" s="8"/>
      <c r="N2510" s="8"/>
      <c r="O2510" s="8"/>
      <c r="P2510" s="8"/>
      <c r="Q2510" s="8"/>
      <c r="R2510" s="8"/>
      <c r="S2510" s="8"/>
      <c r="T2510" s="8"/>
      <c r="U2510" s="8"/>
      <c r="V2510" s="8"/>
      <c r="W2510" s="8"/>
    </row>
    <row r="2511" spans="1:61" ht="15" thickBot="1">
      <c r="A2511" s="1"/>
      <c r="B2511" s="1"/>
      <c r="C2511" s="10"/>
      <c r="D2511" s="12"/>
      <c r="E2511" s="8"/>
      <c r="F2511" s="8"/>
      <c r="G2511" s="8"/>
      <c r="H2511" s="8"/>
      <c r="I2511" s="8"/>
      <c r="J2511" s="8"/>
      <c r="K2511" s="8"/>
      <c r="L2511" s="8" t="s">
        <v>25</v>
      </c>
      <c r="M2511" s="8" t="s">
        <v>0</v>
      </c>
      <c r="N2511" s="8" t="s">
        <v>1</v>
      </c>
      <c r="O2511" s="8" t="s">
        <v>2</v>
      </c>
      <c r="P2511" s="8" t="s">
        <v>3</v>
      </c>
      <c r="Q2511" s="8" t="s">
        <v>4</v>
      </c>
      <c r="R2511" s="8" t="s">
        <v>5</v>
      </c>
      <c r="S2511" s="8" t="s">
        <v>23</v>
      </c>
      <c r="T2511" s="8" t="s">
        <v>24</v>
      </c>
      <c r="U2511" s="8" t="s">
        <v>6</v>
      </c>
      <c r="V2511" s="8" t="s">
        <v>7</v>
      </c>
      <c r="W2511" s="8" t="s">
        <v>8</v>
      </c>
      <c r="X2511" t="s">
        <v>9</v>
      </c>
      <c r="Y2511" t="s">
        <v>10</v>
      </c>
      <c r="Z2511" t="s">
        <v>11</v>
      </c>
      <c r="AA2511" t="s">
        <v>12</v>
      </c>
    </row>
    <row r="2512" spans="1:61" ht="15" thickBot="1">
      <c r="A2512" s="1"/>
      <c r="B2512" s="1"/>
      <c r="C2512" s="10"/>
      <c r="D2512" s="12"/>
      <c r="E2512" s="8"/>
      <c r="F2512" s="8"/>
      <c r="G2512" s="8"/>
      <c r="H2512" s="8"/>
      <c r="I2512" s="8"/>
      <c r="J2512" s="8"/>
      <c r="K2512" s="8" t="s">
        <v>25</v>
      </c>
      <c r="L2512" s="8">
        <v>1</v>
      </c>
      <c r="M2512" s="8"/>
      <c r="N2512" s="8"/>
      <c r="O2512" s="8"/>
      <c r="P2512" s="8"/>
      <c r="Q2512" s="8"/>
      <c r="R2512" s="8"/>
      <c r="S2512" s="8"/>
      <c r="T2512" s="8"/>
      <c r="U2512" s="8"/>
      <c r="V2512" s="8"/>
      <c r="W2512" s="8"/>
    </row>
    <row r="2513" spans="1:39" ht="15" thickBot="1">
      <c r="A2513" s="1"/>
      <c r="B2513" s="1"/>
      <c r="C2513" s="10"/>
      <c r="D2513" s="12"/>
      <c r="E2513" s="8"/>
      <c r="F2513" s="8"/>
      <c r="G2513" s="8"/>
      <c r="H2513" s="8"/>
      <c r="I2513" s="8"/>
      <c r="J2513" s="8"/>
      <c r="K2513" s="8" t="s">
        <v>0</v>
      </c>
      <c r="L2513" s="8">
        <v>8.5320209630209573E-2</v>
      </c>
      <c r="M2513" s="8">
        <v>1</v>
      </c>
      <c r="N2513" s="8"/>
      <c r="O2513" s="8"/>
      <c r="P2513" s="8"/>
      <c r="Q2513" s="8"/>
      <c r="R2513" s="8"/>
      <c r="S2513" s="8"/>
      <c r="T2513" s="8"/>
      <c r="U2513" s="8"/>
      <c r="V2513" s="8"/>
      <c r="W2513" s="8"/>
    </row>
    <row r="2514" spans="1:39" ht="15" thickBot="1">
      <c r="A2514" s="1"/>
      <c r="B2514" s="1"/>
      <c r="C2514" s="10"/>
      <c r="D2514" s="12"/>
      <c r="E2514" s="8"/>
      <c r="F2514" s="8"/>
      <c r="G2514" s="8"/>
      <c r="H2514" s="8"/>
      <c r="I2514" s="8"/>
      <c r="J2514" s="8"/>
      <c r="K2514" s="8" t="s">
        <v>1</v>
      </c>
      <c r="L2514" s="8">
        <v>0.22264036608541707</v>
      </c>
      <c r="M2514" s="8">
        <v>-3.2908745205998818E-2</v>
      </c>
      <c r="N2514" s="8">
        <v>1</v>
      </c>
      <c r="O2514" s="8"/>
      <c r="P2514" s="8"/>
      <c r="Q2514" s="8"/>
      <c r="R2514" s="8"/>
      <c r="S2514" s="8"/>
      <c r="T2514" s="8"/>
      <c r="U2514" s="8"/>
      <c r="V2514" s="8"/>
      <c r="W2514" s="8"/>
    </row>
    <row r="2515" spans="1:39" ht="15" thickBot="1">
      <c r="A2515" s="1"/>
      <c r="B2515" s="1"/>
      <c r="C2515" s="10"/>
      <c r="D2515" s="12"/>
      <c r="E2515" s="8"/>
      <c r="F2515" s="8"/>
      <c r="G2515" s="8"/>
      <c r="H2515" s="8"/>
      <c r="I2515" s="8"/>
      <c r="J2515" s="8"/>
      <c r="K2515" s="8" t="s">
        <v>2</v>
      </c>
      <c r="L2515" s="8">
        <v>-6.5495922622185204E-2</v>
      </c>
      <c r="M2515" s="8">
        <v>1.7877203728321307E-2</v>
      </c>
      <c r="N2515" s="8">
        <v>-0.16737811274231321</v>
      </c>
      <c r="O2515" s="8">
        <v>1</v>
      </c>
      <c r="P2515" s="8"/>
      <c r="Q2515" s="8"/>
      <c r="R2515" s="8"/>
      <c r="S2515" s="8"/>
      <c r="T2515" s="8"/>
      <c r="U2515" s="8"/>
      <c r="V2515" s="8"/>
      <c r="W2515" s="8"/>
    </row>
    <row r="2516" spans="1:39" ht="15" thickBot="1">
      <c r="A2516" s="1"/>
      <c r="B2516" s="1"/>
      <c r="C2516" s="10"/>
      <c r="D2516" s="12"/>
      <c r="E2516" s="8"/>
      <c r="F2516" s="8"/>
      <c r="G2516" s="8"/>
      <c r="H2516" s="8"/>
      <c r="I2516" s="8"/>
      <c r="J2516" s="8"/>
      <c r="K2516" s="8" t="s">
        <v>3</v>
      </c>
      <c r="L2516" s="8">
        <v>2.4932744351511889E-2</v>
      </c>
      <c r="M2516" s="8">
        <v>0.21142716488314259</v>
      </c>
      <c r="N2516" s="8">
        <v>-0.20376309624256989</v>
      </c>
      <c r="O2516" s="8">
        <v>3.3846294142091747E-2</v>
      </c>
      <c r="P2516" s="8">
        <v>1</v>
      </c>
      <c r="Q2516" s="8"/>
      <c r="R2516" s="8"/>
      <c r="S2516" s="8"/>
      <c r="T2516" s="8"/>
      <c r="U2516" s="8"/>
      <c r="V2516" s="8"/>
      <c r="W2516" s="8"/>
    </row>
    <row r="2517" spans="1:39" ht="15" thickBot="1">
      <c r="A2517" s="1"/>
      <c r="B2517" s="1"/>
      <c r="C2517" s="10"/>
      <c r="D2517" s="12"/>
      <c r="E2517" s="8"/>
      <c r="F2517" s="8"/>
      <c r="G2517" s="8"/>
      <c r="H2517" s="8"/>
      <c r="I2517" s="8"/>
      <c r="J2517" s="8"/>
      <c r="K2517" s="8" t="s">
        <v>4</v>
      </c>
      <c r="L2517" s="8">
        <v>6.3591971674133066E-2</v>
      </c>
      <c r="M2517" s="8">
        <v>0.34230846403568943</v>
      </c>
      <c r="N2517" s="8">
        <v>-0.18019692790397479</v>
      </c>
      <c r="O2517" s="8">
        <v>1.7994245163712636E-2</v>
      </c>
      <c r="P2517" s="8">
        <v>0.77218531440904759</v>
      </c>
      <c r="Q2517" s="8">
        <v>1</v>
      </c>
      <c r="R2517" s="8"/>
      <c r="S2517" s="8"/>
      <c r="T2517" s="8"/>
      <c r="U2517" s="8"/>
      <c r="V2517" s="8"/>
      <c r="W2517" s="8"/>
    </row>
    <row r="2518" spans="1:39" ht="15" thickBot="1">
      <c r="A2518" s="1"/>
      <c r="B2518" s="1"/>
      <c r="C2518" s="10"/>
      <c r="D2518" s="12"/>
      <c r="E2518" s="8"/>
      <c r="F2518" s="8"/>
      <c r="G2518" s="8"/>
      <c r="H2518" s="8"/>
      <c r="I2518" s="8"/>
      <c r="J2518" s="8"/>
      <c r="K2518" s="8" t="s">
        <v>5</v>
      </c>
      <c r="L2518" s="8">
        <v>6.0817870059615226E-2</v>
      </c>
      <c r="M2518" s="8">
        <v>-4.1620753744091285E-2</v>
      </c>
      <c r="N2518" s="8">
        <v>0.10845795828937668</v>
      </c>
      <c r="O2518" s="8">
        <v>-6.0935810670593969E-3</v>
      </c>
      <c r="P2518" s="8">
        <v>-5.3635200665745515E-2</v>
      </c>
      <c r="Q2518" s="8">
        <v>-4.0419166760828552E-2</v>
      </c>
      <c r="R2518" s="8">
        <v>1</v>
      </c>
      <c r="S2518" s="8"/>
      <c r="T2518" s="8"/>
      <c r="U2518" s="8"/>
      <c r="V2518" s="8"/>
      <c r="W2518" s="8"/>
    </row>
    <row r="2519" spans="1:39" ht="15" thickBot="1">
      <c r="A2519" s="1"/>
      <c r="B2519" s="1"/>
      <c r="C2519" s="10"/>
      <c r="D2519" s="12"/>
      <c r="E2519" s="8"/>
      <c r="F2519" s="8"/>
      <c r="G2519" s="8"/>
      <c r="H2519" s="8"/>
      <c r="I2519" s="8"/>
      <c r="J2519" s="8"/>
      <c r="K2519" s="8" t="s">
        <v>23</v>
      </c>
      <c r="L2519" s="8">
        <v>4.4003003733412004E-2</v>
      </c>
      <c r="M2519" s="8">
        <v>2.0513732223667293E-2</v>
      </c>
      <c r="N2519" s="8">
        <v>4.1061824171461168E-2</v>
      </c>
      <c r="O2519" s="8">
        <v>-2.3729526917997894E-2</v>
      </c>
      <c r="P2519" s="8">
        <v>-2.3964835138233463E-2</v>
      </c>
      <c r="Q2519" s="8">
        <v>-2.1178850678733888E-2</v>
      </c>
      <c r="R2519" s="8">
        <v>2.6975056524865822E-2</v>
      </c>
      <c r="S2519" s="8">
        <v>1</v>
      </c>
      <c r="T2519" s="8"/>
      <c r="U2519" s="8"/>
      <c r="V2519" s="8"/>
      <c r="W2519" s="8"/>
    </row>
    <row r="2520" spans="1:39" ht="15" thickBot="1">
      <c r="A2520" s="1"/>
      <c r="B2520" s="1"/>
      <c r="C2520" s="10"/>
      <c r="D2520" s="12"/>
      <c r="E2520" s="8"/>
      <c r="F2520" s="8"/>
      <c r="G2520" s="8"/>
      <c r="H2520" s="8"/>
      <c r="I2520" s="8"/>
      <c r="J2520" s="8"/>
      <c r="K2520" s="8" t="s">
        <v>24</v>
      </c>
      <c r="L2520" s="8">
        <v>0.16675504017005674</v>
      </c>
      <c r="M2520" s="8">
        <v>3.4269772906882245E-4</v>
      </c>
      <c r="N2520" s="8">
        <v>0.30036249484511135</v>
      </c>
      <c r="O2520" s="8">
        <v>-7.4474118869074568E-2</v>
      </c>
      <c r="P2520" s="8">
        <v>-0.11061522917641003</v>
      </c>
      <c r="Q2520" s="8">
        <v>-6.69377644889671E-2</v>
      </c>
      <c r="R2520" s="8">
        <v>0.26004815903065825</v>
      </c>
      <c r="S2520" s="8">
        <v>4.0626863043534231E-2</v>
      </c>
      <c r="T2520" s="8">
        <v>1</v>
      </c>
      <c r="U2520" s="8"/>
      <c r="V2520" s="8"/>
      <c r="W2520" s="8"/>
    </row>
    <row r="2521" spans="1:39" ht="15" thickBot="1">
      <c r="A2521" s="1"/>
      <c r="B2521" s="1"/>
      <c r="C2521" s="10"/>
      <c r="D2521" s="12"/>
      <c r="E2521" s="8"/>
      <c r="F2521" s="8"/>
      <c r="G2521" s="8"/>
      <c r="H2521" s="8"/>
      <c r="I2521" s="8"/>
      <c r="J2521" s="8"/>
      <c r="K2521" s="8" t="s">
        <v>6</v>
      </c>
      <c r="L2521" s="8">
        <v>0.1108931142973955</v>
      </c>
      <c r="M2521" s="8">
        <v>2.1649495459844577E-2</v>
      </c>
      <c r="N2521" s="8">
        <v>0.11550231009902123</v>
      </c>
      <c r="O2521" s="8">
        <v>-4.6282868936366219E-2</v>
      </c>
      <c r="P2521" s="8">
        <v>-4.6665280766472125E-2</v>
      </c>
      <c r="Q2521" s="8">
        <v>-4.1076975232221431E-2</v>
      </c>
      <c r="R2521" s="8">
        <v>5.1996479395027696E-2</v>
      </c>
      <c r="S2521" s="8">
        <v>3.1891324830871905E-2</v>
      </c>
      <c r="T2521" s="8">
        <v>6.3028886435113271E-2</v>
      </c>
      <c r="U2521" s="8">
        <v>1</v>
      </c>
      <c r="V2521" s="8"/>
      <c r="W2521" s="8"/>
      <c r="X2521" s="8"/>
      <c r="Y2521" s="8"/>
      <c r="Z2521" s="8"/>
      <c r="AA2521" s="8"/>
      <c r="AB2521" s="8"/>
      <c r="AC2521" s="8"/>
      <c r="AD2521" s="8"/>
      <c r="AE2521" s="8"/>
      <c r="AF2521" s="8"/>
      <c r="AG2521" s="8"/>
      <c r="AH2521" s="8"/>
      <c r="AI2521" s="8"/>
      <c r="AJ2521" s="8"/>
      <c r="AK2521" s="8"/>
      <c r="AL2521" s="8"/>
      <c r="AM2521" s="8"/>
    </row>
    <row r="2522" spans="1:39" ht="15" thickBot="1">
      <c r="A2522" s="1"/>
      <c r="B2522" s="1"/>
      <c r="C2522" s="10"/>
      <c r="D2522" s="12"/>
      <c r="E2522" s="8"/>
      <c r="F2522" s="8"/>
      <c r="G2522" s="8"/>
      <c r="H2522" s="8"/>
      <c r="I2522" s="8"/>
      <c r="J2522" s="8"/>
      <c r="K2522" s="8" t="s">
        <v>7</v>
      </c>
      <c r="L2522" s="8">
        <v>9.2097180019414665E-2</v>
      </c>
      <c r="M2522" s="8">
        <v>-5.8229508998217785E-2</v>
      </c>
      <c r="N2522" s="8">
        <v>0.27401300905893006</v>
      </c>
      <c r="O2522" s="8">
        <v>-1.2400839252975009E-2</v>
      </c>
      <c r="P2522" s="8">
        <v>-6.4350001310074095E-2</v>
      </c>
      <c r="Q2522" s="8">
        <v>-3.8054126911353625E-2</v>
      </c>
      <c r="R2522" s="8">
        <v>7.8873164470633875E-2</v>
      </c>
      <c r="S2522" s="8">
        <v>2.2457454892829326E-2</v>
      </c>
      <c r="T2522" s="8">
        <v>0.15481078514350616</v>
      </c>
      <c r="U2522" s="8">
        <v>6.1639008090965453E-2</v>
      </c>
      <c r="V2522" s="8">
        <v>1</v>
      </c>
      <c r="W2522" s="8"/>
      <c r="X2522" s="8"/>
      <c r="Y2522" s="8"/>
      <c r="Z2522" s="8"/>
      <c r="AA2522" s="8"/>
      <c r="AB2522" s="8"/>
      <c r="AC2522" s="8"/>
      <c r="AD2522" s="8"/>
      <c r="AE2522" s="8"/>
      <c r="AF2522" s="8"/>
      <c r="AG2522" s="8"/>
      <c r="AH2522" s="8"/>
      <c r="AI2522" s="8"/>
      <c r="AJ2522" s="8"/>
      <c r="AK2522" s="8"/>
      <c r="AL2522" s="8"/>
      <c r="AM2522" s="8"/>
    </row>
    <row r="2523" spans="1:39" ht="15" thickBot="1">
      <c r="A2523" s="1"/>
      <c r="B2523" s="1"/>
      <c r="C2523" s="10"/>
      <c r="D2523" s="12"/>
      <c r="E2523" s="8"/>
      <c r="F2523" s="8"/>
      <c r="G2523" s="8"/>
      <c r="H2523" s="8"/>
      <c r="I2523" s="8"/>
      <c r="J2523" s="8"/>
      <c r="K2523" s="8" t="s">
        <v>8</v>
      </c>
      <c r="L2523" s="8">
        <v>0.2161157351504181</v>
      </c>
      <c r="M2523" s="8">
        <v>-4.8231251206181026E-2</v>
      </c>
      <c r="N2523" s="8">
        <v>0.38800739244516858</v>
      </c>
      <c r="O2523" s="8">
        <v>-0.13144345456626202</v>
      </c>
      <c r="P2523" s="8">
        <v>-0.13534991256907153</v>
      </c>
      <c r="Q2523" s="8">
        <v>-9.2653258109188799E-2</v>
      </c>
      <c r="R2523" s="8">
        <v>0.24671690987090994</v>
      </c>
      <c r="S2523" s="8">
        <v>4.5062353382366221E-2</v>
      </c>
      <c r="T2523" s="8">
        <v>0.69462161532417932</v>
      </c>
      <c r="U2523" s="8">
        <v>9.4078190555094865E-2</v>
      </c>
      <c r="V2523" s="8">
        <v>0.20075438168400189</v>
      </c>
      <c r="W2523" s="8">
        <v>1</v>
      </c>
      <c r="X2523" s="8"/>
      <c r="Y2523" s="8"/>
      <c r="Z2523" s="8"/>
      <c r="AA2523" s="8"/>
      <c r="AB2523" s="8"/>
      <c r="AC2523" s="8"/>
      <c r="AD2523" s="8"/>
      <c r="AE2523" s="8"/>
      <c r="AF2523" s="8"/>
      <c r="AG2523" s="8"/>
      <c r="AH2523" s="8"/>
      <c r="AI2523" s="8"/>
      <c r="AJ2523" s="8"/>
      <c r="AK2523" s="8"/>
      <c r="AL2523" s="8"/>
      <c r="AM2523" s="8"/>
    </row>
    <row r="2524" spans="1:39" ht="15" thickBot="1">
      <c r="A2524" s="1"/>
      <c r="B2524" s="1"/>
      <c r="C2524" s="10"/>
      <c r="D2524" s="12"/>
      <c r="E2524" s="8"/>
      <c r="F2524" s="8"/>
      <c r="G2524" s="8"/>
      <c r="H2524" s="8"/>
      <c r="I2524" s="8"/>
      <c r="J2524" s="8"/>
      <c r="K2524" s="8" t="s">
        <v>9</v>
      </c>
      <c r="L2524" s="8">
        <v>0.15003043153456519</v>
      </c>
      <c r="M2524" s="8">
        <v>5.8628829800371665E-2</v>
      </c>
      <c r="N2524" s="8">
        <v>0.20463101563339509</v>
      </c>
      <c r="O2524" s="8">
        <v>-6.0945083078550774E-2</v>
      </c>
      <c r="P2524" s="8">
        <v>-0.1205937928039159</v>
      </c>
      <c r="Q2524" s="8">
        <v>-5.4455231245390721E-2</v>
      </c>
      <c r="R2524" s="8">
        <v>0.1864343774366653</v>
      </c>
      <c r="S2524" s="8">
        <v>5.246235227320286E-2</v>
      </c>
      <c r="T2524" s="8">
        <v>0.61892246844366117</v>
      </c>
      <c r="U2524" s="8">
        <v>4.0433201096350839E-2</v>
      </c>
      <c r="V2524" s="8">
        <v>0.14210557206073468</v>
      </c>
      <c r="W2524" s="8">
        <v>0.78224798747539248</v>
      </c>
      <c r="X2524" s="8">
        <v>1</v>
      </c>
      <c r="Y2524" s="8"/>
      <c r="Z2524" s="8"/>
      <c r="AA2524" s="8"/>
      <c r="AB2524" s="8"/>
      <c r="AC2524" s="8"/>
      <c r="AD2524" s="8"/>
      <c r="AE2524" s="8"/>
      <c r="AF2524" s="8"/>
      <c r="AG2524" s="8"/>
      <c r="AH2524" s="8"/>
      <c r="AI2524" s="8"/>
      <c r="AJ2524" s="8"/>
      <c r="AK2524" s="8"/>
      <c r="AL2524" s="8"/>
      <c r="AM2524" s="8"/>
    </row>
    <row r="2525" spans="1:39" ht="15" thickBot="1">
      <c r="A2525" s="1"/>
      <c r="B2525" s="1"/>
      <c r="C2525" s="10"/>
      <c r="D2525" s="12"/>
      <c r="E2525" s="8"/>
      <c r="F2525" s="8"/>
      <c r="G2525" s="8"/>
      <c r="H2525" s="8"/>
      <c r="I2525" s="8"/>
      <c r="J2525" s="8"/>
      <c r="K2525" s="8" t="s">
        <v>10</v>
      </c>
      <c r="L2525" s="8">
        <v>9.557892635379879E-2</v>
      </c>
      <c r="M2525" s="8">
        <v>8.2294446209666708E-2</v>
      </c>
      <c r="N2525" s="8">
        <v>0.13465430528781389</v>
      </c>
      <c r="O2525" s="8">
        <v>-0.13335672448116989</v>
      </c>
      <c r="P2525" s="8">
        <v>-0.16331113403370737</v>
      </c>
      <c r="Q2525" s="8">
        <v>-8.0374227652275226E-2</v>
      </c>
      <c r="R2525" s="8">
        <v>9.332388080268586E-2</v>
      </c>
      <c r="S2525" s="8">
        <v>1.0131254641321181E-2</v>
      </c>
      <c r="T2525" s="8">
        <v>0.29728718180406372</v>
      </c>
      <c r="U2525" s="8">
        <v>8.3155439356767946E-2</v>
      </c>
      <c r="V2525" s="8">
        <v>0.10683385389222293</v>
      </c>
      <c r="W2525" s="8">
        <v>0.32871649715841117</v>
      </c>
      <c r="X2525" s="8">
        <v>0.39445165114274677</v>
      </c>
      <c r="Y2525" s="8">
        <v>1</v>
      </c>
      <c r="Z2525" s="8"/>
      <c r="AA2525" s="8"/>
      <c r="AB2525" s="8"/>
      <c r="AC2525" s="8"/>
      <c r="AD2525" s="8"/>
      <c r="AE2525" s="8"/>
      <c r="AF2525" s="8"/>
      <c r="AG2525" s="8"/>
      <c r="AH2525" s="8"/>
      <c r="AI2525" s="8"/>
      <c r="AJ2525" s="8"/>
      <c r="AK2525" s="8"/>
      <c r="AL2525" s="8"/>
      <c r="AM2525" s="8"/>
    </row>
    <row r="2526" spans="1:39" ht="15" thickBot="1">
      <c r="A2526" s="1"/>
      <c r="B2526" s="1"/>
      <c r="C2526" s="10"/>
      <c r="D2526" s="12"/>
      <c r="E2526" s="8"/>
      <c r="F2526" s="8"/>
      <c r="G2526" s="8"/>
      <c r="H2526" s="8"/>
      <c r="I2526" s="8"/>
      <c r="J2526" s="8"/>
      <c r="K2526" s="8" t="s">
        <v>11</v>
      </c>
      <c r="L2526" s="8">
        <v>1.7068003091353624E-2</v>
      </c>
      <c r="M2526" s="8">
        <v>-0.10731926387621012</v>
      </c>
      <c r="N2526" s="8">
        <v>8.0819228678287308E-3</v>
      </c>
      <c r="O2526" s="8">
        <v>-7.2149209976271514E-2</v>
      </c>
      <c r="P2526" s="8">
        <v>4.1914164588300343E-2</v>
      </c>
      <c r="Q2526" s="8">
        <v>5.2296917119159153E-2</v>
      </c>
      <c r="R2526" s="8">
        <v>3.2116532163055109E-3</v>
      </c>
      <c r="S2526" s="8">
        <v>7.358160161311198E-4</v>
      </c>
      <c r="T2526" s="8">
        <v>0.13938288955550285</v>
      </c>
      <c r="U2526" s="8">
        <v>5.1108223356090172E-2</v>
      </c>
      <c r="V2526" s="8">
        <v>9.4405934264558719E-2</v>
      </c>
      <c r="W2526" s="8">
        <v>0.18167084973756167</v>
      </c>
      <c r="X2526" s="8">
        <v>0.17554066830464227</v>
      </c>
      <c r="Y2526" s="8">
        <v>8.9312864000564762E-2</v>
      </c>
      <c r="Z2526" s="8">
        <v>1</v>
      </c>
      <c r="AA2526" s="8"/>
      <c r="AB2526" s="8"/>
      <c r="AC2526" s="8"/>
      <c r="AD2526" s="8"/>
      <c r="AE2526" s="8"/>
      <c r="AF2526" s="8"/>
      <c r="AG2526" s="8"/>
      <c r="AH2526" s="8"/>
      <c r="AI2526" s="8"/>
      <c r="AJ2526" s="8"/>
      <c r="AK2526" s="8"/>
      <c r="AL2526" s="8"/>
      <c r="AM2526" s="8"/>
    </row>
    <row r="2527" spans="1:39" ht="15" thickBot="1">
      <c r="A2527" s="1"/>
      <c r="B2527" s="1"/>
      <c r="C2527" s="10"/>
      <c r="D2527" s="12"/>
      <c r="E2527" s="8"/>
      <c r="F2527" s="8"/>
      <c r="G2527" s="8"/>
      <c r="H2527" s="8"/>
      <c r="I2527" s="8"/>
      <c r="J2527" s="8"/>
      <c r="K2527" s="8" t="s">
        <v>12</v>
      </c>
      <c r="L2527" s="8">
        <v>0.14419698319697755</v>
      </c>
      <c r="M2527" s="8">
        <v>1.5531477124030881E-2</v>
      </c>
      <c r="N2527" s="8">
        <v>0.12958019042392954</v>
      </c>
      <c r="O2527" s="8">
        <v>-4.4049952762963099E-2</v>
      </c>
      <c r="P2527" s="8">
        <v>-5.7480239976341746E-2</v>
      </c>
      <c r="Q2527" s="8">
        <v>-5.8373107114826482E-2</v>
      </c>
      <c r="R2527" s="8">
        <v>4.6720611902513649E-2</v>
      </c>
      <c r="S2527" s="8">
        <v>4.1006815790028218E-2</v>
      </c>
      <c r="T2527" s="8">
        <v>7.0201608285384215E-2</v>
      </c>
      <c r="U2527" s="8">
        <v>0.59135585915041822</v>
      </c>
      <c r="V2527" s="8">
        <v>5.6059210760881439E-2</v>
      </c>
      <c r="W2527" s="8">
        <v>0.12195250463754134</v>
      </c>
      <c r="X2527" s="8">
        <v>5.4993106672419363E-2</v>
      </c>
      <c r="Y2527" s="8">
        <v>6.8595626997666526E-2</v>
      </c>
      <c r="Z2527" s="8">
        <v>8.8688281072589789E-2</v>
      </c>
      <c r="AA2527" s="8">
        <v>1</v>
      </c>
      <c r="AB2527" s="8"/>
      <c r="AC2527" s="8"/>
      <c r="AD2527" s="8"/>
      <c r="AE2527" s="8"/>
      <c r="AF2527" s="8"/>
      <c r="AG2527" s="8"/>
      <c r="AH2527" s="8"/>
      <c r="AI2527" s="8"/>
      <c r="AJ2527" s="8"/>
      <c r="AK2527" s="8"/>
      <c r="AL2527" s="8"/>
      <c r="AM2527" s="8"/>
    </row>
    <row r="2528" spans="1:39" ht="15" thickBot="1">
      <c r="A2528" s="1"/>
      <c r="B2528" s="1"/>
      <c r="C2528" s="10"/>
      <c r="D2528" s="12"/>
      <c r="E2528" s="8"/>
      <c r="F2528" s="8"/>
      <c r="G2528" s="8"/>
      <c r="H2528" s="8"/>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8"/>
      <c r="AL2528" s="8"/>
      <c r="AM2528" s="8"/>
    </row>
    <row r="2529" spans="1:39" ht="15" thickBot="1">
      <c r="A2529" s="1"/>
      <c r="B2529" s="1"/>
      <c r="C2529" s="10"/>
      <c r="D2529" s="12"/>
      <c r="E2529" s="8"/>
      <c r="F2529" s="8"/>
      <c r="G2529" s="8"/>
      <c r="H2529" s="8"/>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c r="AL2529" s="8"/>
      <c r="AM2529" s="8"/>
    </row>
    <row r="2530" spans="1:39" ht="15" thickBot="1">
      <c r="A2530" s="1"/>
      <c r="B2530" s="1"/>
      <c r="C2530" s="10"/>
      <c r="D2530" s="12"/>
      <c r="E2530" s="8"/>
      <c r="F2530" s="8"/>
      <c r="G2530" s="8"/>
      <c r="H2530" s="8"/>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c r="AL2530" s="8"/>
      <c r="AM2530" s="8"/>
    </row>
    <row r="2531" spans="1:39" ht="15" thickBot="1">
      <c r="A2531" s="1"/>
      <c r="B2531" s="1"/>
      <c r="C2531" s="10"/>
      <c r="D2531" s="12"/>
      <c r="E2531" s="8"/>
      <c r="F2531" s="8"/>
      <c r="G2531" s="8"/>
      <c r="H2531" s="8"/>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8"/>
      <c r="AL2531" s="8"/>
      <c r="AM2531" s="8"/>
    </row>
    <row r="2532" spans="1:39" ht="15" thickBot="1">
      <c r="A2532" s="1"/>
      <c r="B2532" s="1"/>
      <c r="C2532" s="10"/>
      <c r="D2532" s="12"/>
      <c r="E2532" s="8"/>
      <c r="F2532" s="8"/>
      <c r="G2532" s="8"/>
      <c r="H2532" s="8"/>
      <c r="I2532" s="8"/>
      <c r="J2532" s="8"/>
      <c r="K2532" s="8"/>
      <c r="L2532" s="8"/>
      <c r="M2532" s="8"/>
      <c r="N2532" s="8"/>
      <c r="O2532" s="8"/>
      <c r="P2532" s="8"/>
      <c r="Q2532" s="8"/>
      <c r="R2532" s="8"/>
      <c r="S2532" s="8"/>
      <c r="T2532" s="8"/>
      <c r="U2532" s="8"/>
      <c r="V2532" s="8"/>
      <c r="W2532" s="8"/>
      <c r="X2532" s="8"/>
      <c r="Y2532" s="8"/>
      <c r="Z2532" s="8"/>
      <c r="AA2532" s="8"/>
      <c r="AB2532" s="8"/>
      <c r="AC2532" s="8"/>
      <c r="AD2532" s="8"/>
      <c r="AE2532" s="8"/>
      <c r="AF2532" s="8"/>
      <c r="AG2532" s="8"/>
      <c r="AH2532" s="8"/>
      <c r="AI2532" s="8"/>
      <c r="AJ2532" s="8"/>
      <c r="AK2532" s="8"/>
      <c r="AL2532" s="8"/>
      <c r="AM2532" s="8"/>
    </row>
    <row r="2533" spans="1:39" ht="15" thickBot="1">
      <c r="A2533" s="1"/>
      <c r="B2533" s="1"/>
      <c r="C2533" s="10"/>
      <c r="D2533" s="12"/>
      <c r="E2533" s="8"/>
      <c r="F2533" s="8"/>
      <c r="G2533" s="8"/>
      <c r="H2533" s="8"/>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c r="AG2533" s="8"/>
      <c r="AH2533" s="8"/>
      <c r="AI2533" s="8"/>
      <c r="AJ2533" s="8"/>
      <c r="AK2533" s="8"/>
      <c r="AL2533" s="8"/>
      <c r="AM2533" s="8"/>
    </row>
    <row r="2534" spans="1:39" ht="15" thickBot="1">
      <c r="A2534" s="1"/>
      <c r="B2534" s="1"/>
      <c r="C2534" s="10"/>
      <c r="D2534" s="12"/>
      <c r="E2534" s="8"/>
      <c r="F2534" s="8"/>
      <c r="G2534" s="8"/>
      <c r="H2534" s="8"/>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c r="AL2534" s="8"/>
      <c r="AM2534" s="8"/>
    </row>
    <row r="2535" spans="1:39" ht="15" thickBot="1">
      <c r="A2535" s="1"/>
      <c r="B2535" s="1"/>
      <c r="C2535" s="10"/>
      <c r="D2535" s="12"/>
      <c r="E2535" s="8"/>
      <c r="F2535" s="8"/>
      <c r="G2535" s="8"/>
      <c r="H2535" s="8"/>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c r="AL2535" s="8"/>
      <c r="AM2535" s="8"/>
    </row>
    <row r="2536" spans="1:39" ht="15" thickBot="1">
      <c r="A2536" s="1"/>
      <c r="B2536" s="1"/>
      <c r="C2536" s="10"/>
      <c r="D2536" s="12"/>
      <c r="E2536" s="8"/>
      <c r="F2536" s="8"/>
      <c r="G2536" s="8"/>
      <c r="H2536" s="8"/>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c r="AL2536" s="8"/>
      <c r="AM2536" s="8"/>
    </row>
    <row r="2537" spans="1:39" ht="15" thickBot="1">
      <c r="A2537" s="1"/>
      <c r="B2537" s="1"/>
      <c r="C2537" s="10"/>
      <c r="D2537" s="12"/>
      <c r="E2537" s="8"/>
      <c r="F2537" s="8"/>
      <c r="G2537" s="8"/>
      <c r="H2537" s="8"/>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c r="AL2537" s="8"/>
      <c r="AM2537" s="8"/>
    </row>
    <row r="2538" spans="1:39" ht="15" thickBot="1">
      <c r="A2538" s="1"/>
      <c r="B2538" s="1"/>
      <c r="C2538" s="10"/>
      <c r="D2538" s="12"/>
      <c r="E2538" s="8"/>
      <c r="F2538" s="8"/>
      <c r="G2538" s="8"/>
      <c r="H2538" s="8"/>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c r="AL2538" s="8"/>
      <c r="AM2538" s="8"/>
    </row>
    <row r="2539" spans="1:39" ht="15" thickBot="1">
      <c r="A2539" s="1"/>
      <c r="B2539" s="1"/>
      <c r="C2539" s="10"/>
      <c r="D2539" s="12"/>
      <c r="E2539" s="8"/>
      <c r="F2539" s="8"/>
      <c r="G2539" s="8"/>
      <c r="H2539" s="8"/>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c r="AL2539" s="8"/>
      <c r="AM2539" s="8"/>
    </row>
    <row r="2540" spans="1:39" ht="15" thickBot="1">
      <c r="A2540" s="1"/>
      <c r="B2540" s="1"/>
      <c r="C2540" s="10"/>
      <c r="D2540" s="12"/>
      <c r="E2540" s="8"/>
      <c r="F2540" s="8"/>
      <c r="G2540" s="8"/>
      <c r="H2540" s="8"/>
      <c r="I2540" s="8"/>
      <c r="J2540" s="8"/>
      <c r="K2540" s="8"/>
      <c r="L2540" s="8"/>
      <c r="M2540" s="8"/>
      <c r="N2540" s="8"/>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c r="AL2540" s="8"/>
      <c r="AM2540" s="8"/>
    </row>
    <row r="2541" spans="1:39" ht="15" thickBot="1">
      <c r="A2541" s="1"/>
      <c r="B2541" s="1"/>
      <c r="C2541" s="10"/>
      <c r="D2541" s="12"/>
      <c r="E2541" s="8"/>
      <c r="F2541" s="8"/>
      <c r="G2541" s="8"/>
      <c r="H2541" s="8"/>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c r="AL2541" s="8"/>
      <c r="AM2541" s="8"/>
    </row>
    <row r="2542" spans="1:39" ht="15" thickBot="1">
      <c r="A2542" s="1"/>
      <c r="B2542" s="1"/>
      <c r="C2542" s="10"/>
      <c r="D2542" s="12"/>
      <c r="E2542" s="8"/>
      <c r="F2542" s="8"/>
      <c r="G2542" s="8"/>
      <c r="H2542" s="8"/>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c r="AL2542" s="8"/>
      <c r="AM2542" s="8"/>
    </row>
    <row r="2543" spans="1:39" ht="15" thickBot="1">
      <c r="A2543" s="1"/>
      <c r="B2543" s="1"/>
      <c r="C2543" s="10"/>
      <c r="D2543" s="12"/>
      <c r="E2543" s="8"/>
      <c r="F2543" s="8"/>
      <c r="G2543" s="8"/>
      <c r="H2543" s="8"/>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c r="AL2543" s="8"/>
      <c r="AM2543" s="8"/>
    </row>
    <row r="2544" spans="1:39" ht="15" thickBot="1">
      <c r="A2544" s="1"/>
      <c r="B2544" s="1"/>
      <c r="C2544" s="10"/>
      <c r="D2544" s="12"/>
      <c r="E2544" s="8"/>
      <c r="F2544" s="8"/>
      <c r="G2544" s="8"/>
      <c r="H2544" s="8"/>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c r="AL2544" s="8"/>
      <c r="AM2544" s="8"/>
    </row>
    <row r="2545" spans="1:39" ht="15" thickBot="1">
      <c r="A2545" s="1"/>
      <c r="B2545" s="1"/>
      <c r="C2545" s="10"/>
      <c r="D2545" s="12"/>
      <c r="E2545" s="8"/>
      <c r="F2545" s="8"/>
      <c r="G2545" s="8"/>
      <c r="H2545" s="8"/>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c r="AL2545" s="8"/>
      <c r="AM2545" s="8"/>
    </row>
    <row r="2546" spans="1:39" ht="15" thickBot="1">
      <c r="A2546" s="1"/>
      <c r="B2546" s="1"/>
      <c r="C2546" s="10"/>
      <c r="D2546" s="12"/>
      <c r="E2546" s="8"/>
      <c r="F2546" s="8"/>
      <c r="G2546" s="8"/>
      <c r="H2546" s="8"/>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c r="AL2546" s="8"/>
      <c r="AM2546" s="8"/>
    </row>
    <row r="2547" spans="1:39" ht="15" thickBot="1">
      <c r="A2547" s="1"/>
      <c r="B2547" s="1"/>
      <c r="C2547" s="10"/>
      <c r="D2547" s="12"/>
      <c r="E2547" s="8"/>
      <c r="F2547" s="8"/>
      <c r="G2547" s="8"/>
      <c r="H2547" s="8"/>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c r="AL2547" s="8"/>
      <c r="AM2547" s="8"/>
    </row>
    <row r="2548" spans="1:39" ht="15" thickBot="1">
      <c r="A2548" s="1"/>
      <c r="B2548" s="1"/>
      <c r="C2548" s="10"/>
      <c r="D2548" s="12"/>
      <c r="E2548" s="8"/>
      <c r="F2548" s="8"/>
      <c r="G2548" s="8"/>
      <c r="H2548" s="8"/>
      <c r="I2548" s="8"/>
      <c r="J2548" s="8"/>
      <c r="K2548" s="8"/>
      <c r="L2548" s="8"/>
      <c r="M2548" s="8"/>
      <c r="N2548" s="8"/>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c r="AL2548" s="8"/>
      <c r="AM2548" s="8"/>
    </row>
    <row r="2549" spans="1:39" ht="15" thickBot="1">
      <c r="A2549" s="1"/>
      <c r="B2549" s="1"/>
      <c r="C2549" s="10"/>
      <c r="D2549" s="12"/>
      <c r="E2549" s="8"/>
      <c r="F2549" s="8"/>
      <c r="G2549" s="8"/>
      <c r="H2549" s="8"/>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c r="AG2549" s="8"/>
      <c r="AH2549" s="8"/>
      <c r="AI2549" s="8"/>
      <c r="AJ2549" s="8"/>
      <c r="AK2549" s="8"/>
      <c r="AL2549" s="8"/>
      <c r="AM2549" s="8"/>
    </row>
    <row r="2550" spans="1:39" ht="15" thickBot="1">
      <c r="A2550" s="1"/>
      <c r="B2550" s="1"/>
      <c r="C2550" s="10"/>
      <c r="D2550" s="12"/>
      <c r="E2550" s="8"/>
      <c r="F2550" s="8"/>
      <c r="G2550" s="8"/>
      <c r="H2550" s="8"/>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c r="AL2550" s="8"/>
      <c r="AM2550" s="8"/>
    </row>
    <row r="2551" spans="1:39" ht="15" thickBot="1">
      <c r="A2551" s="1"/>
      <c r="B2551" s="1"/>
      <c r="C2551" s="10"/>
      <c r="D2551" s="12"/>
      <c r="E2551" s="8"/>
      <c r="F2551" s="8"/>
      <c r="G2551" s="8"/>
      <c r="H2551" s="8"/>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c r="AL2551" s="8"/>
      <c r="AM2551" s="8"/>
    </row>
    <row r="2552" spans="1:39" ht="15" thickBot="1">
      <c r="A2552" s="1"/>
      <c r="B2552" s="1"/>
      <c r="C2552" s="10"/>
      <c r="D2552" s="12"/>
      <c r="E2552" s="8"/>
      <c r="F2552" s="8"/>
      <c r="G2552" s="8"/>
      <c r="H2552" s="8"/>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c r="AG2552" s="8"/>
      <c r="AH2552" s="8"/>
      <c r="AI2552" s="8"/>
      <c r="AJ2552" s="8"/>
      <c r="AK2552" s="8"/>
      <c r="AL2552" s="8"/>
      <c r="AM2552" s="8"/>
    </row>
    <row r="2553" spans="1:39" ht="15" thickBot="1">
      <c r="A2553" s="1"/>
      <c r="B2553" s="1"/>
      <c r="C2553" s="10"/>
      <c r="D2553" s="12"/>
      <c r="E2553" s="8"/>
      <c r="F2553" s="8"/>
      <c r="G2553" s="8"/>
      <c r="H2553" s="8"/>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c r="AL2553" s="8"/>
      <c r="AM2553" s="8"/>
    </row>
    <row r="2554" spans="1:39" ht="15" thickBot="1">
      <c r="A2554" s="1"/>
      <c r="B2554" s="1"/>
      <c r="C2554" s="10"/>
      <c r="D2554" s="12"/>
      <c r="E2554" s="8"/>
      <c r="F2554" s="8"/>
      <c r="G2554" s="8"/>
      <c r="H2554" s="8"/>
      <c r="I2554" s="8"/>
      <c r="J2554" s="8"/>
      <c r="K2554" s="8"/>
      <c r="L2554" s="8"/>
      <c r="M2554" s="8"/>
      <c r="N2554" s="8"/>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c r="AL2554" s="8"/>
      <c r="AM2554" s="8"/>
    </row>
    <row r="2555" spans="1:39" ht="15" thickBot="1">
      <c r="A2555" s="1"/>
      <c r="B2555" s="1"/>
      <c r="C2555" s="10"/>
      <c r="D2555" s="12"/>
      <c r="E2555" s="8"/>
      <c r="F2555" s="8"/>
      <c r="G2555" s="8"/>
      <c r="H2555" s="8"/>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c r="AG2555" s="8"/>
      <c r="AH2555" s="8"/>
      <c r="AI2555" s="8"/>
      <c r="AJ2555" s="8"/>
      <c r="AK2555" s="8"/>
      <c r="AL2555" s="8"/>
      <c r="AM2555" s="8"/>
    </row>
    <row r="2556" spans="1:39" ht="15" thickBot="1">
      <c r="A2556" s="1"/>
      <c r="B2556" s="1"/>
      <c r="C2556" s="10"/>
      <c r="D2556" s="12"/>
      <c r="E2556" s="8"/>
      <c r="F2556" s="8"/>
      <c r="G2556" s="8"/>
      <c r="H2556" s="8"/>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c r="AL2556" s="8"/>
      <c r="AM2556" s="8"/>
    </row>
    <row r="2557" spans="1:39" ht="15" thickBot="1">
      <c r="A2557" s="1"/>
      <c r="B2557" s="1"/>
      <c r="C2557" s="10"/>
      <c r="D2557" s="12"/>
      <c r="E2557" s="8"/>
      <c r="F2557" s="8"/>
      <c r="G2557" s="8"/>
      <c r="H2557" s="8"/>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c r="AL2557" s="8"/>
      <c r="AM2557" s="8"/>
    </row>
    <row r="2558" spans="1:39" ht="15" thickBot="1">
      <c r="A2558" s="1"/>
      <c r="B2558" s="1"/>
      <c r="C2558" s="10"/>
      <c r="D2558" s="12"/>
      <c r="E2558" s="8"/>
      <c r="F2558" s="8"/>
      <c r="G2558" s="8"/>
      <c r="H2558" s="8"/>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c r="AL2558" s="8"/>
      <c r="AM2558" s="8"/>
    </row>
    <row r="2559" spans="1:39" ht="15" thickBot="1">
      <c r="A2559" s="1"/>
      <c r="B2559" s="1"/>
      <c r="C2559" s="10"/>
      <c r="D2559" s="12"/>
      <c r="E2559" s="8"/>
      <c r="F2559" s="8"/>
      <c r="G2559" s="8"/>
      <c r="H2559" s="8"/>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c r="AG2559" s="8"/>
      <c r="AH2559" s="8"/>
      <c r="AI2559" s="8"/>
      <c r="AJ2559" s="8"/>
      <c r="AK2559" s="8"/>
      <c r="AL2559" s="8"/>
      <c r="AM2559" s="8"/>
    </row>
    <row r="2560" spans="1:39" ht="15" thickBot="1">
      <c r="A2560" s="1"/>
      <c r="B2560" s="1"/>
      <c r="C2560" s="10"/>
      <c r="D2560" s="12"/>
      <c r="E2560" s="8"/>
      <c r="F2560" s="8"/>
      <c r="G2560" s="8"/>
      <c r="H2560" s="8"/>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c r="AG2560" s="8"/>
      <c r="AH2560" s="8"/>
      <c r="AI2560" s="8"/>
      <c r="AJ2560" s="8"/>
      <c r="AK2560" s="8"/>
      <c r="AL2560" s="8"/>
      <c r="AM2560" s="8"/>
    </row>
    <row r="2561" spans="1:39" ht="15" thickBot="1">
      <c r="A2561" s="1"/>
      <c r="B2561" s="1"/>
      <c r="C2561" s="10"/>
      <c r="D2561" s="12"/>
      <c r="E2561" s="8"/>
      <c r="F2561" s="8"/>
      <c r="G2561" s="8"/>
      <c r="H2561" s="8"/>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c r="AG2561" s="8"/>
      <c r="AH2561" s="8"/>
      <c r="AI2561" s="8"/>
      <c r="AJ2561" s="8"/>
      <c r="AK2561" s="8"/>
      <c r="AL2561" s="8"/>
      <c r="AM2561" s="8"/>
    </row>
    <row r="2562" spans="1:39" ht="15" thickBot="1">
      <c r="A2562" s="1"/>
      <c r="B2562" s="1"/>
      <c r="C2562" s="10"/>
      <c r="D2562" s="12"/>
      <c r="E2562" s="8"/>
      <c r="F2562" s="8"/>
      <c r="G2562" s="8"/>
      <c r="H2562" s="8"/>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c r="AG2562" s="8"/>
      <c r="AH2562" s="8"/>
      <c r="AI2562" s="8"/>
      <c r="AJ2562" s="8"/>
      <c r="AK2562" s="8"/>
      <c r="AL2562" s="8"/>
      <c r="AM2562" s="8"/>
    </row>
    <row r="2563" spans="1:39" ht="15" thickBot="1">
      <c r="A2563" s="1"/>
      <c r="B2563" s="1"/>
      <c r="C2563" s="10"/>
      <c r="D2563" s="12"/>
      <c r="E2563" s="8"/>
      <c r="F2563" s="8"/>
      <c r="G2563" s="8"/>
      <c r="H2563" s="8"/>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c r="AG2563" s="8"/>
      <c r="AH2563" s="8"/>
      <c r="AI2563" s="8"/>
      <c r="AJ2563" s="8"/>
      <c r="AK2563" s="8"/>
      <c r="AL2563" s="8"/>
      <c r="AM2563" s="8"/>
    </row>
    <row r="2564" spans="1:39" ht="15" thickBot="1">
      <c r="A2564" s="1"/>
      <c r="B2564" s="1"/>
      <c r="C2564" s="10"/>
      <c r="D2564" s="12"/>
      <c r="E2564" s="8"/>
      <c r="F2564" s="8"/>
      <c r="G2564" s="8"/>
      <c r="H2564" s="8"/>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c r="AG2564" s="8"/>
      <c r="AH2564" s="8"/>
      <c r="AI2564" s="8"/>
      <c r="AJ2564" s="8"/>
      <c r="AK2564" s="8"/>
      <c r="AL2564" s="8"/>
      <c r="AM2564" s="8"/>
    </row>
    <row r="2565" spans="1:39" ht="15" thickBot="1">
      <c r="A2565" s="1"/>
      <c r="B2565" s="1"/>
      <c r="C2565" s="10"/>
      <c r="D2565" s="12"/>
      <c r="E2565" s="8"/>
      <c r="F2565" s="8"/>
      <c r="G2565" s="8"/>
      <c r="H2565" s="8"/>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c r="AG2565" s="8"/>
      <c r="AH2565" s="8"/>
      <c r="AI2565" s="8"/>
      <c r="AJ2565" s="8"/>
      <c r="AK2565" s="8"/>
      <c r="AL2565" s="8"/>
      <c r="AM2565" s="8"/>
    </row>
    <row r="2566" spans="1:39" ht="15" thickBot="1">
      <c r="A2566" s="1"/>
      <c r="B2566" s="1"/>
      <c r="C2566" s="10"/>
      <c r="D2566" s="12"/>
      <c r="E2566" s="8"/>
      <c r="F2566" s="8"/>
      <c r="G2566" s="8"/>
      <c r="H2566" s="8"/>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c r="AF2566" s="8"/>
      <c r="AG2566" s="8"/>
      <c r="AH2566" s="8"/>
      <c r="AI2566" s="8"/>
      <c r="AJ2566" s="8"/>
      <c r="AK2566" s="8"/>
      <c r="AL2566" s="8"/>
      <c r="AM2566" s="8"/>
    </row>
    <row r="2567" spans="1:39" ht="15" thickBot="1">
      <c r="A2567" s="1"/>
      <c r="B2567" s="1"/>
      <c r="C2567" s="10"/>
      <c r="D2567" s="12"/>
      <c r="E2567" s="8"/>
      <c r="F2567" s="8"/>
      <c r="G2567" s="8"/>
      <c r="H2567" s="8"/>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c r="AG2567" s="8"/>
      <c r="AH2567" s="8"/>
      <c r="AI2567" s="8"/>
      <c r="AJ2567" s="8"/>
      <c r="AK2567" s="8"/>
      <c r="AL2567" s="8"/>
      <c r="AM2567" s="8"/>
    </row>
    <row r="2568" spans="1:39" ht="15" thickBot="1">
      <c r="A2568" s="1"/>
      <c r="B2568" s="1"/>
      <c r="C2568" s="10"/>
      <c r="D2568" s="12"/>
      <c r="E2568" s="8"/>
      <c r="F2568" s="8"/>
      <c r="G2568" s="8"/>
      <c r="H2568" s="8"/>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c r="AG2568" s="8"/>
      <c r="AH2568" s="8"/>
      <c r="AI2568" s="8"/>
      <c r="AJ2568" s="8"/>
      <c r="AK2568" s="8"/>
      <c r="AL2568" s="8"/>
      <c r="AM2568" s="8"/>
    </row>
    <row r="2569" spans="1:39" ht="15" thickBot="1">
      <c r="A2569" s="1"/>
      <c r="B2569" s="1"/>
      <c r="C2569" s="10"/>
      <c r="D2569" s="12"/>
      <c r="E2569" s="8"/>
      <c r="F2569" s="8"/>
      <c r="G2569" s="8"/>
      <c r="H2569" s="8"/>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c r="AG2569" s="8"/>
      <c r="AH2569" s="8"/>
      <c r="AI2569" s="8"/>
      <c r="AJ2569" s="8"/>
      <c r="AK2569" s="8"/>
      <c r="AL2569" s="8"/>
      <c r="AM2569" s="8"/>
    </row>
    <row r="2570" spans="1:39" ht="15" thickBot="1">
      <c r="A2570" s="1"/>
      <c r="B2570" s="1"/>
      <c r="C2570" s="10"/>
      <c r="D2570" s="12"/>
      <c r="E2570" s="8"/>
      <c r="F2570" s="8"/>
      <c r="G2570" s="8"/>
      <c r="H2570" s="8"/>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c r="AG2570" s="8"/>
      <c r="AH2570" s="8"/>
      <c r="AI2570" s="8"/>
      <c r="AJ2570" s="8"/>
      <c r="AK2570" s="8"/>
      <c r="AL2570" s="8"/>
      <c r="AM2570" s="8"/>
    </row>
    <row r="2571" spans="1:39" ht="15" thickBot="1">
      <c r="A2571" s="1"/>
      <c r="B2571" s="1"/>
      <c r="C2571" s="10"/>
      <c r="D2571" s="12"/>
      <c r="E2571" s="8"/>
      <c r="F2571" s="8"/>
      <c r="G2571" s="8"/>
      <c r="H2571" s="8"/>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8"/>
      <c r="AJ2571" s="8"/>
      <c r="AK2571" s="8"/>
      <c r="AL2571" s="8"/>
      <c r="AM2571" s="8"/>
    </row>
    <row r="2572" spans="1:39" ht="15" thickBot="1">
      <c r="A2572" s="1"/>
      <c r="B2572" s="1"/>
      <c r="C2572" s="10"/>
      <c r="D2572" s="12"/>
      <c r="E2572" s="8"/>
      <c r="F2572" s="8"/>
      <c r="G2572" s="8"/>
      <c r="H2572" s="8"/>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c r="AL2572" s="8"/>
      <c r="AM2572" s="8"/>
    </row>
    <row r="2573" spans="1:39" ht="15" thickBot="1">
      <c r="A2573" s="1"/>
      <c r="B2573" s="1"/>
      <c r="C2573" s="10"/>
      <c r="D2573" s="12"/>
      <c r="E2573" s="8"/>
      <c r="F2573" s="8"/>
      <c r="G2573" s="8"/>
      <c r="H2573" s="8"/>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c r="AL2573" s="8"/>
      <c r="AM2573" s="8"/>
    </row>
    <row r="2574" spans="1:39" ht="15" thickBot="1">
      <c r="A2574" s="1"/>
      <c r="B2574" s="1"/>
      <c r="C2574" s="10"/>
      <c r="D2574" s="12"/>
      <c r="E2574" s="8"/>
      <c r="F2574" s="8"/>
      <c r="G2574" s="8"/>
      <c r="H2574" s="8"/>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c r="AL2574" s="8"/>
      <c r="AM2574" s="8"/>
    </row>
    <row r="2575" spans="1:39" ht="15" thickBot="1">
      <c r="A2575" s="1"/>
      <c r="B2575" s="1"/>
      <c r="C2575" s="10"/>
      <c r="D2575" s="12"/>
      <c r="E2575" s="8"/>
      <c r="F2575" s="8"/>
      <c r="G2575" s="8"/>
      <c r="H2575" s="8"/>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c r="AG2575" s="8"/>
      <c r="AH2575" s="8"/>
      <c r="AI2575" s="8"/>
      <c r="AJ2575" s="8"/>
      <c r="AK2575" s="8"/>
      <c r="AL2575" s="8"/>
      <c r="AM2575" s="8"/>
    </row>
    <row r="2576" spans="1:39" ht="15" thickBot="1">
      <c r="A2576" s="1"/>
      <c r="B2576" s="1"/>
      <c r="C2576" s="10"/>
      <c r="D2576" s="12"/>
      <c r="E2576" s="8"/>
      <c r="F2576" s="8"/>
      <c r="G2576" s="8"/>
      <c r="H2576" s="8"/>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c r="AL2576" s="8"/>
      <c r="AM2576" s="8"/>
    </row>
    <row r="2577" spans="1:39" ht="15" thickBot="1">
      <c r="A2577" s="1"/>
      <c r="B2577" s="1"/>
      <c r="C2577" s="10"/>
      <c r="D2577" s="12"/>
      <c r="E2577" s="8"/>
      <c r="F2577" s="8"/>
      <c r="G2577" s="8"/>
      <c r="H2577" s="8"/>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c r="AL2577" s="8"/>
      <c r="AM2577" s="8"/>
    </row>
    <row r="2578" spans="1:39" ht="15" thickBot="1">
      <c r="A2578" s="1"/>
      <c r="B2578" s="1"/>
      <c r="C2578" s="10"/>
      <c r="D2578" s="12"/>
      <c r="E2578" s="8"/>
      <c r="F2578" s="8"/>
      <c r="G2578" s="8"/>
      <c r="H2578" s="8"/>
      <c r="I2578" s="8"/>
      <c r="J2578" s="8"/>
      <c r="K2578" s="8"/>
      <c r="L2578" s="8"/>
      <c r="M2578" s="8"/>
      <c r="N2578" s="8"/>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c r="AL2578" s="8"/>
      <c r="AM2578" s="8"/>
    </row>
    <row r="2579" spans="1:39" ht="15" thickBot="1">
      <c r="A2579" s="1"/>
      <c r="B2579" s="1"/>
      <c r="C2579" s="10"/>
      <c r="D2579" s="12"/>
      <c r="E2579" s="8"/>
      <c r="F2579" s="8"/>
      <c r="G2579" s="8"/>
      <c r="H2579" s="8"/>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row>
    <row r="2580" spans="1:39" ht="15" thickBot="1">
      <c r="A2580" s="1"/>
      <c r="B2580" s="1"/>
      <c r="C2580" s="10"/>
      <c r="D2580" s="12"/>
      <c r="E2580" s="8"/>
      <c r="F2580" s="8"/>
      <c r="G2580" s="8"/>
      <c r="H2580" s="8"/>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c r="AL2580" s="8"/>
      <c r="AM2580" s="8"/>
    </row>
    <row r="2581" spans="1:39" ht="15" thickBot="1">
      <c r="A2581" s="1"/>
      <c r="B2581" s="1"/>
      <c r="C2581" s="10"/>
      <c r="D2581" s="12"/>
      <c r="E2581" s="8"/>
      <c r="F2581" s="8"/>
      <c r="G2581" s="8"/>
      <c r="H2581" s="8"/>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c r="AL2581" s="8"/>
      <c r="AM2581" s="8"/>
    </row>
    <row r="2582" spans="1:39" ht="15" thickBot="1">
      <c r="A2582" s="1"/>
      <c r="B2582" s="1"/>
      <c r="C2582" s="10"/>
      <c r="D2582" s="12"/>
      <c r="E2582" s="8"/>
      <c r="F2582" s="8"/>
      <c r="G2582" s="8"/>
      <c r="H2582" s="8"/>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c r="AL2582" s="8"/>
      <c r="AM2582" s="8"/>
    </row>
    <row r="2583" spans="1:39" ht="15" thickBot="1">
      <c r="A2583" s="1"/>
      <c r="B2583" s="1"/>
      <c r="C2583" s="10"/>
      <c r="D2583" s="12"/>
      <c r="E2583" s="8"/>
      <c r="F2583" s="8"/>
      <c r="G2583" s="8"/>
      <c r="H2583" s="8"/>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c r="AG2583" s="8"/>
      <c r="AH2583" s="8"/>
      <c r="AI2583" s="8"/>
      <c r="AJ2583" s="8"/>
      <c r="AK2583" s="8"/>
      <c r="AL2583" s="8"/>
      <c r="AM2583" s="8"/>
    </row>
    <row r="2584" spans="1:39" ht="15" thickBot="1">
      <c r="A2584" s="1"/>
      <c r="B2584" s="1"/>
      <c r="C2584" s="10"/>
      <c r="D2584" s="12"/>
      <c r="E2584" s="8"/>
      <c r="F2584" s="8"/>
      <c r="G2584" s="8"/>
      <c r="H2584" s="8"/>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c r="AL2584" s="8"/>
      <c r="AM2584" s="8"/>
    </row>
    <row r="2585" spans="1:39" ht="15" thickBot="1">
      <c r="A2585" s="1"/>
      <c r="B2585" s="1"/>
      <c r="C2585" s="10"/>
      <c r="D2585" s="12"/>
      <c r="E2585" s="8"/>
      <c r="F2585" s="8"/>
      <c r="G2585" s="8"/>
      <c r="H2585" s="8"/>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c r="AL2585" s="8"/>
      <c r="AM2585" s="8"/>
    </row>
    <row r="2586" spans="1:39" ht="15" thickBot="1">
      <c r="A2586" s="1"/>
      <c r="B2586" s="1"/>
      <c r="C2586" s="10"/>
      <c r="D2586" s="12"/>
      <c r="E2586" s="8"/>
      <c r="F2586" s="8"/>
      <c r="G2586" s="8"/>
      <c r="H2586" s="8"/>
      <c r="I2586" s="8"/>
      <c r="J2586" s="8"/>
      <c r="K2586" s="8"/>
      <c r="L2586" s="8"/>
      <c r="M2586" s="8"/>
      <c r="N2586" s="8"/>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c r="AL2586" s="8"/>
      <c r="AM2586" s="8"/>
    </row>
    <row r="2587" spans="1:39" ht="15" thickBot="1">
      <c r="A2587" s="1"/>
      <c r="B2587" s="1"/>
      <c r="C2587" s="10"/>
      <c r="D2587" s="12"/>
      <c r="E2587" s="8"/>
      <c r="F2587" s="8"/>
      <c r="G2587" s="8"/>
      <c r="H2587" s="8"/>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row>
    <row r="2588" spans="1:39" ht="15" thickBot="1">
      <c r="A2588" s="1"/>
      <c r="B2588" s="1"/>
      <c r="C2588" s="10"/>
      <c r="D2588" s="12"/>
      <c r="E2588" s="8"/>
      <c r="F2588" s="8"/>
      <c r="G2588" s="8"/>
      <c r="H2588" s="8"/>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c r="AL2588" s="8"/>
      <c r="AM2588" s="8"/>
    </row>
    <row r="2589" spans="1:39" ht="15" thickBot="1">
      <c r="A2589" s="1"/>
      <c r="B2589" s="1"/>
      <c r="C2589" s="10"/>
      <c r="D2589" s="12"/>
      <c r="E2589" s="8"/>
      <c r="F2589" s="8"/>
      <c r="G2589" s="8"/>
      <c r="H2589" s="8"/>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c r="AL2589" s="8"/>
      <c r="AM2589" s="8"/>
    </row>
    <row r="2590" spans="1:39" ht="15" thickBot="1">
      <c r="A2590" s="1"/>
      <c r="B2590" s="1"/>
      <c r="C2590" s="10"/>
      <c r="D2590" s="12"/>
      <c r="E2590" s="8"/>
      <c r="F2590" s="8"/>
      <c r="G2590" s="8"/>
      <c r="H2590" s="8"/>
      <c r="I2590" s="8"/>
      <c r="J2590" s="8"/>
      <c r="K2590" s="8"/>
      <c r="L2590" s="8"/>
      <c r="M2590" s="8"/>
      <c r="N2590" s="8"/>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c r="AL2590" s="8"/>
      <c r="AM2590" s="8"/>
    </row>
    <row r="2591" spans="1:39" ht="15" thickBot="1">
      <c r="A2591" s="1"/>
      <c r="B2591" s="1"/>
      <c r="C2591" s="10"/>
      <c r="D2591" s="12"/>
      <c r="E2591" s="8"/>
      <c r="F2591" s="8"/>
      <c r="G2591" s="8"/>
      <c r="H2591" s="8"/>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c r="AL2591" s="8"/>
      <c r="AM2591" s="8"/>
    </row>
    <row r="2592" spans="1:39" ht="15" thickBot="1">
      <c r="A2592" s="1"/>
      <c r="B2592" s="1"/>
      <c r="C2592" s="10"/>
      <c r="D2592" s="12"/>
      <c r="E2592" s="8"/>
      <c r="F2592" s="8"/>
      <c r="G2592" s="8"/>
      <c r="H2592" s="8"/>
      <c r="I2592" s="8"/>
      <c r="J2592" s="8"/>
      <c r="K2592" s="8"/>
      <c r="L2592" s="8"/>
      <c r="M2592" s="8"/>
      <c r="N2592" s="8"/>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c r="AL2592" s="8"/>
      <c r="AM2592" s="8"/>
    </row>
    <row r="2593" spans="1:39" ht="15" thickBot="1">
      <c r="A2593" s="1"/>
      <c r="B2593" s="1"/>
      <c r="C2593" s="10"/>
      <c r="D2593" s="12"/>
      <c r="E2593" s="8"/>
      <c r="F2593" s="8"/>
      <c r="G2593" s="8"/>
      <c r="H2593" s="8"/>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c r="AL2593" s="8"/>
      <c r="AM2593" s="8"/>
    </row>
    <row r="2594" spans="1:39" ht="15" thickBot="1">
      <c r="A2594" s="1"/>
      <c r="B2594" s="1"/>
      <c r="C2594" s="10"/>
      <c r="D2594" s="12"/>
      <c r="E2594" s="8"/>
      <c r="F2594" s="8"/>
      <c r="G2594" s="8"/>
      <c r="H2594" s="8"/>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c r="AL2594" s="8"/>
      <c r="AM2594" s="8"/>
    </row>
    <row r="2595" spans="1:39" ht="15" thickBot="1">
      <c r="A2595" s="1"/>
      <c r="B2595" s="1"/>
      <c r="C2595" s="10"/>
      <c r="D2595" s="12"/>
      <c r="E2595" s="8"/>
      <c r="F2595" s="8"/>
      <c r="G2595" s="8"/>
      <c r="H2595" s="8"/>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c r="AL2595" s="8"/>
      <c r="AM2595" s="8"/>
    </row>
    <row r="2596" spans="1:39" ht="15" thickBot="1">
      <c r="A2596" s="1"/>
      <c r="B2596" s="1"/>
      <c r="C2596" s="10"/>
      <c r="D2596" s="12"/>
      <c r="E2596" s="8"/>
      <c r="F2596" s="8"/>
      <c r="G2596" s="8"/>
      <c r="H2596" s="8"/>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c r="AL2596" s="8"/>
      <c r="AM2596" s="8"/>
    </row>
    <row r="2597" spans="1:39" ht="15" thickBot="1">
      <c r="A2597" s="1"/>
      <c r="B2597" s="1"/>
      <c r="C2597" s="10"/>
      <c r="D2597" s="12"/>
      <c r="E2597" s="8"/>
      <c r="F2597" s="8"/>
      <c r="G2597" s="8"/>
      <c r="H2597" s="8"/>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c r="AL2597" s="8"/>
      <c r="AM2597" s="8"/>
    </row>
    <row r="2598" spans="1:39" ht="15" thickBot="1">
      <c r="A2598" s="1"/>
      <c r="B2598" s="1"/>
      <c r="C2598" s="10"/>
      <c r="D2598" s="12"/>
      <c r="E2598" s="8"/>
      <c r="F2598" s="8"/>
      <c r="G2598" s="8"/>
      <c r="H2598" s="8"/>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c r="AL2598" s="8"/>
      <c r="AM2598" s="8"/>
    </row>
    <row r="2599" spans="1:39" ht="15" thickBot="1">
      <c r="A2599" s="1"/>
      <c r="B2599" s="1"/>
      <c r="C2599" s="10"/>
      <c r="D2599" s="12"/>
      <c r="E2599" s="8"/>
      <c r="F2599" s="8"/>
      <c r="G2599" s="8"/>
      <c r="H2599" s="8"/>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c r="AL2599" s="8"/>
      <c r="AM2599" s="8"/>
    </row>
    <row r="2600" spans="1:39" ht="15" thickBot="1">
      <c r="A2600" s="1"/>
      <c r="B2600" s="1"/>
      <c r="C2600" s="10"/>
      <c r="D2600" s="12"/>
      <c r="E2600" s="8"/>
      <c r="F2600" s="8"/>
      <c r="G2600" s="8"/>
      <c r="H2600" s="8"/>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c r="AL2600" s="8"/>
      <c r="AM2600" s="8"/>
    </row>
    <row r="2601" spans="1:39" ht="15" thickBot="1">
      <c r="A2601" s="1"/>
      <c r="B2601" s="1"/>
      <c r="C2601" s="10"/>
      <c r="D2601" s="12"/>
      <c r="E2601" s="8"/>
      <c r="F2601" s="8"/>
      <c r="G2601" s="8"/>
      <c r="H2601" s="8"/>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c r="AL2601" s="8"/>
      <c r="AM2601" s="8"/>
    </row>
    <row r="2602" spans="1:39" ht="15" thickBot="1">
      <c r="A2602" s="1"/>
      <c r="B2602" s="1"/>
      <c r="C2602" s="10"/>
      <c r="D2602" s="12"/>
      <c r="E2602" s="8"/>
      <c r="F2602" s="8"/>
      <c r="G2602" s="8"/>
      <c r="H2602" s="8"/>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c r="AL2602" s="8"/>
      <c r="AM2602" s="8"/>
    </row>
    <row r="2603" spans="1:39" ht="15" thickBot="1">
      <c r="A2603" s="1"/>
      <c r="B2603" s="1"/>
      <c r="C2603" s="10"/>
      <c r="D2603" s="12"/>
      <c r="E2603" s="8"/>
      <c r="F2603" s="8"/>
      <c r="G2603" s="8"/>
      <c r="H2603" s="8"/>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c r="AL2603" s="8"/>
      <c r="AM2603" s="8"/>
    </row>
    <row r="2604" spans="1:39" ht="15" thickBot="1">
      <c r="A2604" s="1"/>
      <c r="B2604" s="1"/>
      <c r="C2604" s="10"/>
      <c r="D2604" s="12"/>
      <c r="E2604" s="8"/>
      <c r="F2604" s="8"/>
      <c r="G2604" s="8"/>
      <c r="H2604" s="8"/>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c r="AL2604" s="8"/>
      <c r="AM2604" s="8"/>
    </row>
    <row r="2605" spans="1:39" ht="15" thickBot="1">
      <c r="A2605" s="1"/>
      <c r="B2605" s="1"/>
      <c r="C2605" s="10"/>
      <c r="D2605" s="12"/>
      <c r="E2605" s="8"/>
      <c r="F2605" s="8"/>
      <c r="G2605" s="8"/>
      <c r="H2605" s="8"/>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c r="AL2605" s="8"/>
      <c r="AM2605" s="8"/>
    </row>
    <row r="2606" spans="1:39" ht="15" thickBot="1">
      <c r="A2606" s="1"/>
      <c r="B2606" s="1"/>
      <c r="C2606" s="10"/>
      <c r="D2606" s="12"/>
      <c r="E2606" s="8"/>
      <c r="F2606" s="8"/>
      <c r="G2606" s="8"/>
      <c r="H2606" s="8"/>
      <c r="I2606" s="8"/>
      <c r="J2606" s="8"/>
      <c r="K2606" s="8"/>
      <c r="L2606" s="8"/>
      <c r="M2606" s="8"/>
      <c r="N2606" s="8"/>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c r="AL2606" s="8"/>
      <c r="AM2606" s="8"/>
    </row>
    <row r="2607" spans="1:39" ht="15" thickBot="1">
      <c r="A2607" s="1"/>
      <c r="B2607" s="1"/>
      <c r="C2607" s="10"/>
      <c r="D2607" s="12"/>
      <c r="E2607" s="8"/>
      <c r="F2607" s="8"/>
      <c r="G2607" s="8"/>
      <c r="H2607" s="8"/>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c r="AL2607" s="8"/>
      <c r="AM2607" s="8"/>
    </row>
    <row r="2608" spans="1:39" ht="15" thickBot="1">
      <c r="A2608" s="1"/>
      <c r="B2608" s="1"/>
      <c r="C2608" s="10"/>
      <c r="D2608" s="12"/>
      <c r="E2608" s="8"/>
      <c r="F2608" s="8"/>
      <c r="G2608" s="8"/>
      <c r="H2608" s="8"/>
      <c r="I2608" s="8"/>
      <c r="J2608" s="8"/>
      <c r="K2608" s="8"/>
      <c r="L2608" s="8"/>
      <c r="M2608" s="8"/>
      <c r="N2608" s="8"/>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c r="AL2608" s="8"/>
      <c r="AM2608" s="8"/>
    </row>
    <row r="2609" spans="1:39" ht="15" thickBot="1">
      <c r="A2609" s="1"/>
      <c r="B2609" s="1"/>
      <c r="C2609" s="10"/>
      <c r="D2609" s="12"/>
      <c r="E2609" s="8"/>
      <c r="F2609" s="8"/>
      <c r="G2609" s="8"/>
      <c r="H2609" s="8"/>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c r="AL2609" s="8"/>
      <c r="AM2609" s="8"/>
    </row>
    <row r="2610" spans="1:39" ht="15" thickBot="1">
      <c r="A2610" s="1"/>
      <c r="B2610" s="1"/>
      <c r="C2610" s="10"/>
      <c r="D2610" s="12"/>
      <c r="E2610" s="8"/>
      <c r="F2610" s="8"/>
      <c r="G2610" s="8"/>
      <c r="H2610" s="8"/>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c r="AL2610" s="8"/>
      <c r="AM2610" s="8"/>
    </row>
    <row r="2611" spans="1:39" ht="15" thickBot="1">
      <c r="A2611" s="1"/>
      <c r="B2611" s="1"/>
      <c r="C2611" s="10"/>
      <c r="D2611" s="12"/>
      <c r="E2611" s="8"/>
      <c r="F2611" s="8"/>
      <c r="G2611" s="8"/>
      <c r="H2611" s="8"/>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c r="AL2611" s="8"/>
      <c r="AM2611" s="8"/>
    </row>
    <row r="2612" spans="1:39" ht="15" thickBot="1">
      <c r="A2612" s="1"/>
      <c r="B2612" s="1"/>
      <c r="C2612" s="10"/>
      <c r="D2612" s="12"/>
      <c r="E2612" s="8"/>
      <c r="F2612" s="8"/>
      <c r="G2612" s="8"/>
      <c r="H2612" s="8"/>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c r="AG2612" s="8"/>
      <c r="AH2612" s="8"/>
      <c r="AI2612" s="8"/>
      <c r="AJ2612" s="8"/>
      <c r="AK2612" s="8"/>
      <c r="AL2612" s="8"/>
      <c r="AM2612" s="8"/>
    </row>
    <row r="2613" spans="1:39" ht="15" thickBot="1">
      <c r="A2613" s="1"/>
      <c r="B2613" s="1"/>
      <c r="C2613" s="10"/>
      <c r="D2613" s="12"/>
      <c r="E2613" s="8"/>
      <c r="F2613" s="8"/>
      <c r="G2613" s="8"/>
      <c r="H2613" s="8"/>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c r="AL2613" s="8"/>
      <c r="AM2613" s="8"/>
    </row>
    <row r="2614" spans="1:39" ht="15" thickBot="1">
      <c r="A2614" s="1"/>
      <c r="B2614" s="1"/>
      <c r="C2614" s="10"/>
      <c r="D2614" s="12"/>
      <c r="E2614" s="8"/>
      <c r="F2614" s="8"/>
      <c r="G2614" s="8"/>
      <c r="H2614" s="8"/>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c r="AL2614" s="8"/>
      <c r="AM2614" s="8"/>
    </row>
    <row r="2615" spans="1:39" ht="15" thickBot="1">
      <c r="A2615" s="1"/>
      <c r="B2615" s="1"/>
      <c r="C2615" s="10"/>
      <c r="D2615" s="12"/>
      <c r="E2615" s="8"/>
      <c r="F2615" s="8"/>
      <c r="G2615" s="8"/>
      <c r="H2615" s="8"/>
      <c r="I2615" s="8"/>
      <c r="J2615" s="8"/>
      <c r="K2615" s="8"/>
      <c r="L2615" s="8"/>
      <c r="M2615" s="8"/>
      <c r="N2615" s="8"/>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c r="AL2615" s="8"/>
      <c r="AM2615" s="8"/>
    </row>
    <row r="2616" spans="1:39" ht="15" thickBot="1">
      <c r="A2616" s="1"/>
      <c r="B2616" s="1"/>
      <c r="C2616" s="10"/>
      <c r="D2616" s="12"/>
      <c r="E2616" s="8"/>
      <c r="F2616" s="8"/>
      <c r="G2616" s="8"/>
      <c r="H2616" s="8"/>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c r="AL2616" s="8"/>
      <c r="AM2616" s="8"/>
    </row>
    <row r="2617" spans="1:39" ht="15" thickBot="1">
      <c r="A2617" s="1"/>
      <c r="B2617" s="1"/>
      <c r="C2617" s="10"/>
      <c r="D2617" s="12"/>
      <c r="E2617" s="8"/>
      <c r="F2617" s="8"/>
      <c r="G2617" s="8"/>
      <c r="H2617" s="8"/>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c r="AG2617" s="8"/>
      <c r="AH2617" s="8"/>
      <c r="AI2617" s="8"/>
      <c r="AJ2617" s="8"/>
      <c r="AK2617" s="8"/>
      <c r="AL2617" s="8"/>
      <c r="AM2617" s="8"/>
    </row>
    <row r="2618" spans="1:39" ht="15" thickBot="1">
      <c r="A2618" s="1"/>
      <c r="B2618" s="1"/>
      <c r="C2618" s="10"/>
      <c r="D2618" s="12"/>
      <c r="E2618" s="8"/>
      <c r="F2618" s="8"/>
      <c r="G2618" s="8"/>
      <c r="H2618" s="8"/>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c r="AL2618" s="8"/>
      <c r="AM2618" s="8"/>
    </row>
    <row r="2619" spans="1:39" ht="15" thickBot="1">
      <c r="A2619" s="1"/>
      <c r="B2619" s="1"/>
      <c r="C2619" s="10"/>
      <c r="D2619" s="12"/>
      <c r="E2619" s="8"/>
      <c r="F2619" s="8"/>
      <c r="G2619" s="8"/>
      <c r="H2619" s="8"/>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c r="AL2619" s="8"/>
      <c r="AM2619" s="8"/>
    </row>
    <row r="2620" spans="1:39" ht="15" thickBot="1">
      <c r="A2620" s="1"/>
      <c r="B2620" s="1"/>
      <c r="C2620" s="10"/>
      <c r="D2620" s="12"/>
      <c r="E2620" s="8"/>
      <c r="F2620" s="8"/>
      <c r="G2620" s="8"/>
      <c r="H2620" s="8"/>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c r="AL2620" s="8"/>
      <c r="AM2620" s="8"/>
    </row>
    <row r="2621" spans="1:39" ht="15" thickBot="1">
      <c r="A2621" s="1"/>
      <c r="B2621" s="1"/>
      <c r="C2621" s="10"/>
      <c r="D2621" s="12"/>
      <c r="E2621" s="8"/>
      <c r="F2621" s="8"/>
      <c r="G2621" s="8"/>
      <c r="H2621" s="8"/>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c r="AL2621" s="8"/>
      <c r="AM2621" s="8"/>
    </row>
    <row r="2622" spans="1:39" ht="15" thickBot="1">
      <c r="A2622" s="1"/>
      <c r="B2622" s="1"/>
      <c r="C2622" s="10"/>
      <c r="D2622" s="12"/>
      <c r="E2622" s="8"/>
      <c r="F2622" s="8"/>
      <c r="G2622" s="8"/>
      <c r="H2622" s="8"/>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c r="AL2622" s="8"/>
      <c r="AM2622" s="8"/>
    </row>
    <row r="2623" spans="1:39" ht="15" thickBot="1">
      <c r="A2623" s="1"/>
      <c r="B2623" s="1"/>
      <c r="C2623" s="10"/>
      <c r="D2623" s="12"/>
      <c r="E2623" s="8"/>
      <c r="F2623" s="8"/>
      <c r="G2623" s="8"/>
      <c r="H2623" s="8"/>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c r="AL2623" s="8"/>
      <c r="AM2623" s="8"/>
    </row>
    <row r="2624" spans="1:39" ht="15" thickBot="1">
      <c r="A2624" s="1"/>
      <c r="B2624" s="1"/>
      <c r="C2624" s="10"/>
      <c r="D2624" s="12"/>
      <c r="E2624" s="8"/>
      <c r="F2624" s="8"/>
      <c r="G2624" s="8"/>
      <c r="H2624" s="8"/>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c r="AL2624" s="8"/>
      <c r="AM2624" s="8"/>
    </row>
    <row r="2625" spans="1:39" ht="15" thickBot="1">
      <c r="A2625" s="1"/>
      <c r="B2625" s="1"/>
      <c r="C2625" s="10"/>
      <c r="D2625" s="12"/>
      <c r="E2625" s="8"/>
      <c r="F2625" s="8"/>
      <c r="G2625" s="8"/>
      <c r="H2625" s="8"/>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c r="AL2625" s="8"/>
      <c r="AM2625" s="8"/>
    </row>
    <row r="2626" spans="1:39" ht="15" thickBot="1">
      <c r="A2626" s="1"/>
      <c r="B2626" s="1"/>
      <c r="C2626" s="10"/>
      <c r="D2626" s="12"/>
      <c r="E2626" s="8"/>
      <c r="F2626" s="8"/>
      <c r="G2626" s="8"/>
      <c r="H2626" s="8"/>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c r="AL2626" s="8"/>
      <c r="AM2626" s="8"/>
    </row>
    <row r="2627" spans="1:39" ht="15" thickBot="1">
      <c r="A2627" s="1"/>
      <c r="B2627" s="1"/>
      <c r="C2627" s="10"/>
      <c r="D2627" s="12"/>
      <c r="E2627" s="8"/>
      <c r="F2627" s="8"/>
      <c r="G2627" s="8"/>
      <c r="H2627" s="8"/>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c r="AL2627" s="8"/>
      <c r="AM2627" s="8"/>
    </row>
    <row r="2628" spans="1:39" ht="15" thickBot="1">
      <c r="A2628" s="1"/>
      <c r="B2628" s="1"/>
      <c r="C2628" s="10"/>
      <c r="D2628" s="12"/>
      <c r="E2628" s="8"/>
      <c r="F2628" s="8"/>
      <c r="G2628" s="8"/>
      <c r="H2628" s="8"/>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c r="AL2628" s="8"/>
      <c r="AM2628" s="8"/>
    </row>
    <row r="2629" spans="1:39" ht="15" thickBot="1">
      <c r="A2629" s="1"/>
      <c r="B2629" s="1"/>
      <c r="C2629" s="10"/>
      <c r="D2629" s="12"/>
      <c r="E2629" s="8"/>
      <c r="F2629" s="8"/>
      <c r="G2629" s="8"/>
      <c r="H2629" s="8"/>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c r="AL2629" s="8"/>
      <c r="AM2629" s="8"/>
    </row>
    <row r="2630" spans="1:39" ht="15" thickBot="1">
      <c r="A2630" s="1"/>
      <c r="B2630" s="1"/>
      <c r="C2630" s="10"/>
      <c r="D2630" s="12"/>
      <c r="E2630" s="8"/>
      <c r="F2630" s="8"/>
      <c r="G2630" s="8"/>
      <c r="H2630" s="8"/>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c r="AL2630" s="8"/>
      <c r="AM2630" s="8"/>
    </row>
    <row r="2631" spans="1:39" ht="15" thickBot="1">
      <c r="A2631" s="1"/>
      <c r="B2631" s="1"/>
      <c r="C2631" s="10"/>
      <c r="D2631" s="12"/>
      <c r="E2631" s="8"/>
      <c r="F2631" s="8"/>
      <c r="G2631" s="8"/>
      <c r="H2631" s="8"/>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c r="AL2631" s="8"/>
      <c r="AM2631" s="8"/>
    </row>
    <row r="2632" spans="1:39" ht="15" thickBot="1">
      <c r="A2632" s="1"/>
      <c r="B2632" s="1"/>
      <c r="C2632" s="10"/>
      <c r="D2632" s="12"/>
      <c r="E2632" s="8"/>
      <c r="F2632" s="8"/>
      <c r="G2632" s="8"/>
      <c r="H2632" s="8"/>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c r="AL2632" s="8"/>
      <c r="AM2632" s="8"/>
    </row>
    <row r="2633" spans="1:39" ht="15" thickBot="1">
      <c r="A2633" s="1"/>
      <c r="B2633" s="1"/>
      <c r="C2633" s="10"/>
      <c r="D2633" s="12"/>
      <c r="E2633" s="8"/>
      <c r="F2633" s="8"/>
      <c r="G2633" s="8"/>
      <c r="H2633" s="8"/>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c r="AL2633" s="8"/>
      <c r="AM2633" s="8"/>
    </row>
    <row r="2634" spans="1:39" ht="15" thickBot="1">
      <c r="A2634" s="1"/>
      <c r="B2634" s="1"/>
      <c r="C2634" s="10"/>
      <c r="D2634" s="12"/>
      <c r="E2634" s="8"/>
      <c r="F2634" s="8"/>
      <c r="G2634" s="8"/>
      <c r="H2634" s="8"/>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c r="AG2634" s="8"/>
      <c r="AH2634" s="8"/>
      <c r="AI2634" s="8"/>
      <c r="AJ2634" s="8"/>
      <c r="AK2634" s="8"/>
      <c r="AL2634" s="8"/>
      <c r="AM2634" s="8"/>
    </row>
    <row r="2635" spans="1:39" ht="15" thickBot="1">
      <c r="A2635" s="1"/>
      <c r="B2635" s="1"/>
      <c r="C2635" s="10"/>
      <c r="D2635" s="12"/>
      <c r="E2635" s="8"/>
      <c r="F2635" s="8"/>
      <c r="G2635" s="8"/>
      <c r="H2635" s="8"/>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8"/>
      <c r="AL2635" s="8"/>
      <c r="AM2635" s="8"/>
    </row>
    <row r="2636" spans="1:39" ht="15" thickBot="1">
      <c r="A2636" s="1"/>
      <c r="B2636" s="1"/>
      <c r="C2636" s="10"/>
      <c r="D2636" s="12"/>
      <c r="E2636" s="8"/>
      <c r="F2636" s="8"/>
      <c r="G2636" s="8"/>
      <c r="H2636" s="8"/>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c r="AL2636" s="8"/>
      <c r="AM2636" s="8"/>
    </row>
    <row r="2637" spans="1:39" ht="15" thickBot="1">
      <c r="A2637" s="1"/>
      <c r="B2637" s="1"/>
      <c r="C2637" s="10"/>
      <c r="D2637" s="12"/>
      <c r="E2637" s="8"/>
      <c r="F2637" s="8"/>
      <c r="G2637" s="8"/>
      <c r="H2637" s="8"/>
      <c r="I2637" s="8"/>
      <c r="J2637" s="8"/>
      <c r="K2637" s="8"/>
      <c r="L2637" s="8"/>
      <c r="M2637" s="8"/>
      <c r="N2637" s="8"/>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c r="AL2637" s="8"/>
      <c r="AM2637" s="8"/>
    </row>
    <row r="2638" spans="1:39" ht="15" thickBot="1">
      <c r="A2638" s="1"/>
      <c r="B2638" s="1"/>
      <c r="C2638" s="10"/>
      <c r="D2638" s="12"/>
      <c r="E2638" s="8"/>
      <c r="F2638" s="8"/>
      <c r="G2638" s="8"/>
      <c r="H2638" s="8"/>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c r="AL2638" s="8"/>
      <c r="AM2638" s="8"/>
    </row>
    <row r="2639" spans="1:39" ht="15" thickBot="1">
      <c r="A2639" s="1"/>
      <c r="B2639" s="1"/>
      <c r="C2639" s="10"/>
      <c r="D2639" s="12"/>
      <c r="E2639" s="8"/>
      <c r="F2639" s="8"/>
      <c r="G2639" s="8"/>
      <c r="H2639" s="8"/>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c r="AL2639" s="8"/>
      <c r="AM2639" s="8"/>
    </row>
    <row r="2640" spans="1:39" ht="15" thickBot="1">
      <c r="A2640" s="1"/>
      <c r="B2640" s="1"/>
      <c r="C2640" s="10"/>
      <c r="D2640" s="12"/>
      <c r="E2640" s="8"/>
      <c r="F2640" s="8"/>
      <c r="G2640" s="8"/>
      <c r="H2640" s="8"/>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c r="AL2640" s="8"/>
      <c r="AM2640" s="8"/>
    </row>
    <row r="2641" spans="1:39" ht="15" thickBot="1">
      <c r="A2641" s="1"/>
      <c r="B2641" s="1"/>
      <c r="C2641" s="10"/>
      <c r="D2641" s="12"/>
      <c r="E2641" s="8"/>
      <c r="F2641" s="8"/>
      <c r="G2641" s="8"/>
      <c r="H2641" s="8"/>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c r="AL2641" s="8"/>
      <c r="AM2641" s="8"/>
    </row>
    <row r="2642" spans="1:39" ht="15" thickBot="1">
      <c r="A2642" s="1"/>
      <c r="B2642" s="1"/>
      <c r="C2642" s="10"/>
      <c r="D2642" s="12"/>
      <c r="E2642" s="8"/>
      <c r="F2642" s="8"/>
      <c r="G2642" s="8"/>
      <c r="H2642" s="8"/>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c r="AL2642" s="8"/>
      <c r="AM2642" s="8"/>
    </row>
    <row r="2643" spans="1:39" ht="15" thickBot="1">
      <c r="A2643" s="1"/>
      <c r="B2643" s="1"/>
      <c r="C2643" s="10"/>
      <c r="D2643" s="12"/>
      <c r="E2643" s="8"/>
      <c r="F2643" s="8"/>
      <c r="G2643" s="8"/>
      <c r="H2643" s="8"/>
      <c r="I2643" s="8"/>
      <c r="J2643" s="8"/>
      <c r="K2643" s="8"/>
      <c r="L2643" s="8"/>
      <c r="M2643" s="8"/>
      <c r="N2643" s="8"/>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c r="AL2643" s="8"/>
      <c r="AM2643" s="8"/>
    </row>
    <row r="2644" spans="1:39" ht="15" thickBot="1">
      <c r="A2644" s="1"/>
      <c r="B2644" s="1"/>
      <c r="C2644" s="10"/>
      <c r="D2644" s="12"/>
      <c r="E2644" s="8"/>
      <c r="F2644" s="8"/>
      <c r="G2644" s="8"/>
      <c r="H2644" s="8"/>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c r="AL2644" s="8"/>
      <c r="AM2644" s="8"/>
    </row>
    <row r="2645" spans="1:39" ht="15" thickBot="1">
      <c r="A2645" s="1"/>
      <c r="B2645" s="1"/>
      <c r="C2645" s="10"/>
      <c r="D2645" s="12"/>
      <c r="E2645" s="8"/>
      <c r="F2645" s="8"/>
      <c r="G2645" s="8"/>
      <c r="H2645" s="8"/>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c r="AL2645" s="8"/>
      <c r="AM2645" s="8"/>
    </row>
    <row r="2646" spans="1:39" ht="15" thickBot="1">
      <c r="A2646" s="1"/>
      <c r="B2646" s="1"/>
      <c r="C2646" s="10"/>
      <c r="D2646" s="12"/>
      <c r="E2646" s="8"/>
      <c r="F2646" s="8"/>
      <c r="G2646" s="8"/>
      <c r="H2646" s="8"/>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c r="AL2646" s="8"/>
      <c r="AM2646" s="8"/>
    </row>
    <row r="2647" spans="1:39" ht="15" thickBot="1">
      <c r="A2647" s="1"/>
      <c r="B2647" s="1"/>
      <c r="C2647" s="10"/>
      <c r="D2647" s="12"/>
      <c r="E2647" s="8"/>
      <c r="F2647" s="8"/>
      <c r="G2647" s="8"/>
      <c r="H2647" s="8"/>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8"/>
      <c r="AL2647" s="8"/>
      <c r="AM2647" s="8"/>
    </row>
    <row r="2648" spans="1:39" ht="15" thickBot="1">
      <c r="A2648" s="1"/>
      <c r="B2648" s="1"/>
      <c r="C2648" s="10"/>
      <c r="D2648" s="12"/>
      <c r="E2648" s="8"/>
      <c r="F2648" s="8"/>
      <c r="G2648" s="8"/>
      <c r="H2648" s="8"/>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c r="AL2648" s="8"/>
      <c r="AM2648" s="8"/>
    </row>
    <row r="2649" spans="1:39" ht="15" thickBot="1">
      <c r="A2649" s="1"/>
      <c r="B2649" s="1"/>
      <c r="C2649" s="10"/>
      <c r="D2649" s="12"/>
      <c r="E2649" s="8"/>
      <c r="F2649" s="8"/>
      <c r="G2649" s="8"/>
      <c r="H2649" s="8"/>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c r="AL2649" s="8"/>
      <c r="AM2649" s="8"/>
    </row>
    <row r="2650" spans="1:39" ht="15" thickBot="1">
      <c r="A2650" s="1"/>
      <c r="B2650" s="1"/>
      <c r="C2650" s="10"/>
      <c r="D2650" s="12"/>
      <c r="E2650" s="8"/>
      <c r="F2650" s="8"/>
      <c r="G2650" s="8"/>
      <c r="H2650" s="8"/>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c r="AL2650" s="8"/>
      <c r="AM2650" s="8"/>
    </row>
    <row r="2651" spans="1:39" ht="15" thickBot="1">
      <c r="A2651" s="1"/>
      <c r="B2651" s="1"/>
      <c r="C2651" s="10"/>
      <c r="D2651" s="12"/>
      <c r="E2651" s="8"/>
      <c r="F2651" s="8"/>
      <c r="G2651" s="8"/>
      <c r="H2651" s="8"/>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c r="AL2651" s="8"/>
      <c r="AM2651" s="8"/>
    </row>
    <row r="2652" spans="1:39" ht="15" thickBot="1">
      <c r="A2652" s="1"/>
      <c r="B2652" s="1"/>
      <c r="C2652" s="10"/>
      <c r="D2652" s="12"/>
      <c r="E2652" s="8"/>
      <c r="F2652" s="8"/>
      <c r="G2652" s="8"/>
      <c r="H2652" s="8"/>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c r="AL2652" s="8"/>
      <c r="AM2652" s="8"/>
    </row>
    <row r="2653" spans="1:39" ht="15" thickBot="1">
      <c r="A2653" s="1"/>
      <c r="B2653" s="1"/>
      <c r="C2653" s="10"/>
      <c r="D2653" s="12"/>
      <c r="E2653" s="8"/>
      <c r="F2653" s="8"/>
      <c r="G2653" s="8"/>
      <c r="H2653" s="8"/>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c r="AL2653" s="8"/>
      <c r="AM2653" s="8"/>
    </row>
    <row r="2654" spans="1:39" ht="15" thickBot="1">
      <c r="A2654" s="1"/>
      <c r="B2654" s="1"/>
      <c r="C2654" s="10"/>
      <c r="D2654" s="12"/>
      <c r="E2654" s="8"/>
      <c r="F2654" s="8"/>
      <c r="G2654" s="8"/>
      <c r="H2654" s="8"/>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c r="AL2654" s="8"/>
      <c r="AM2654" s="8"/>
    </row>
    <row r="2655" spans="1:39" ht="15" thickBot="1">
      <c r="A2655" s="1"/>
      <c r="B2655" s="1"/>
      <c r="C2655" s="10"/>
      <c r="D2655" s="12"/>
      <c r="E2655" s="8"/>
      <c r="F2655" s="8"/>
      <c r="G2655" s="8"/>
      <c r="H2655" s="8"/>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c r="AL2655" s="8"/>
      <c r="AM2655" s="8"/>
    </row>
    <row r="2656" spans="1:39" ht="15" thickBot="1">
      <c r="A2656" s="1"/>
      <c r="B2656" s="1"/>
      <c r="C2656" s="10"/>
      <c r="D2656" s="12"/>
      <c r="E2656" s="8"/>
      <c r="F2656" s="8"/>
      <c r="G2656" s="8"/>
      <c r="H2656" s="8"/>
      <c r="I2656" s="8"/>
      <c r="J2656" s="8"/>
      <c r="K2656" s="8"/>
      <c r="L2656" s="8"/>
      <c r="M2656" s="8"/>
      <c r="N2656" s="8"/>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c r="AL2656" s="8"/>
      <c r="AM2656" s="8"/>
    </row>
    <row r="2657" spans="1:39" ht="15" thickBot="1">
      <c r="A2657" s="1"/>
      <c r="B2657" s="1"/>
      <c r="C2657" s="10"/>
      <c r="D2657" s="12"/>
      <c r="E2657" s="8"/>
      <c r="F2657" s="8"/>
      <c r="G2657" s="8"/>
      <c r="H2657" s="8"/>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c r="AL2657" s="8"/>
      <c r="AM2657" s="8"/>
    </row>
    <row r="2658" spans="1:39" ht="15" thickBot="1">
      <c r="A2658" s="1"/>
      <c r="B2658" s="1"/>
      <c r="C2658" s="10"/>
      <c r="D2658" s="12"/>
      <c r="E2658" s="8"/>
      <c r="F2658" s="8"/>
      <c r="G2658" s="8"/>
      <c r="H2658" s="8"/>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c r="AL2658" s="8"/>
      <c r="AM2658" s="8"/>
    </row>
    <row r="2659" spans="1:39" ht="15" thickBot="1">
      <c r="A2659" s="1"/>
      <c r="B2659" s="1"/>
      <c r="C2659" s="10"/>
      <c r="D2659" s="12"/>
      <c r="E2659" s="8"/>
      <c r="F2659" s="8"/>
      <c r="G2659" s="8"/>
      <c r="H2659" s="8"/>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c r="AL2659" s="8"/>
      <c r="AM2659" s="8"/>
    </row>
    <row r="2660" spans="1:39" ht="15" thickBot="1">
      <c r="A2660" s="1"/>
      <c r="B2660" s="1"/>
      <c r="C2660" s="10"/>
      <c r="D2660" s="12"/>
      <c r="E2660" s="8"/>
      <c r="F2660" s="8"/>
      <c r="G2660" s="8"/>
      <c r="H2660" s="8"/>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c r="AL2660" s="8"/>
      <c r="AM2660" s="8"/>
    </row>
    <row r="2661" spans="1:39" ht="15" thickBot="1">
      <c r="A2661" s="1"/>
      <c r="B2661" s="1"/>
      <c r="C2661" s="10"/>
      <c r="D2661" s="12"/>
      <c r="E2661" s="8"/>
      <c r="F2661" s="8"/>
      <c r="G2661" s="8"/>
      <c r="H2661" s="8"/>
      <c r="I2661" s="8"/>
      <c r="J2661" s="8"/>
      <c r="K2661" s="8"/>
      <c r="L2661" s="8"/>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c r="AL2661" s="8"/>
      <c r="AM2661" s="8"/>
    </row>
    <row r="2662" spans="1:39" ht="15" thickBot="1">
      <c r="A2662" s="1"/>
      <c r="B2662" s="1"/>
      <c r="C2662" s="10"/>
      <c r="D2662" s="12"/>
      <c r="E2662" s="8"/>
      <c r="F2662" s="8"/>
      <c r="G2662" s="8"/>
      <c r="H2662" s="8"/>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c r="AL2662" s="8"/>
      <c r="AM2662" s="8"/>
    </row>
    <row r="2663" spans="1:39" ht="15" thickBot="1">
      <c r="A2663" s="1"/>
      <c r="B2663" s="1"/>
      <c r="C2663" s="10"/>
      <c r="D2663" s="12"/>
      <c r="E2663" s="8"/>
      <c r="F2663" s="8"/>
      <c r="G2663" s="8"/>
      <c r="H2663" s="8"/>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c r="AL2663" s="8"/>
      <c r="AM2663" s="8"/>
    </row>
    <row r="2664" spans="1:39" ht="15" thickBot="1">
      <c r="A2664" s="1"/>
      <c r="B2664" s="1"/>
      <c r="C2664" s="10"/>
      <c r="D2664" s="12"/>
      <c r="E2664" s="8"/>
      <c r="F2664" s="8"/>
      <c r="G2664" s="8"/>
      <c r="H2664" s="8"/>
      <c r="I2664" s="8"/>
      <c r="J2664" s="8"/>
      <c r="K2664" s="8"/>
      <c r="L2664" s="8"/>
      <c r="M2664" s="8"/>
      <c r="N2664" s="8"/>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c r="AL2664" s="8"/>
      <c r="AM2664" s="8"/>
    </row>
    <row r="2665" spans="1:39" ht="15" thickBot="1">
      <c r="A2665" s="1"/>
      <c r="B2665" s="1"/>
      <c r="C2665" s="10"/>
      <c r="D2665" s="12"/>
      <c r="E2665" s="8"/>
      <c r="F2665" s="8"/>
      <c r="G2665" s="8"/>
      <c r="H2665" s="8"/>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c r="AL2665" s="8"/>
      <c r="AM2665" s="8"/>
    </row>
    <row r="2666" spans="1:39" ht="15" thickBot="1">
      <c r="A2666" s="1"/>
      <c r="B2666" s="1"/>
      <c r="C2666" s="10"/>
      <c r="D2666" s="12"/>
      <c r="E2666" s="8"/>
      <c r="F2666" s="8"/>
      <c r="G2666" s="8"/>
      <c r="H2666" s="8"/>
      <c r="I2666" s="8"/>
      <c r="J2666" s="8"/>
      <c r="K2666" s="8"/>
      <c r="L2666" s="8"/>
      <c r="M2666" s="8"/>
      <c r="N2666" s="8"/>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c r="AL2666" s="8"/>
      <c r="AM2666" s="8"/>
    </row>
    <row r="2667" spans="1:39" ht="15" thickBot="1">
      <c r="A2667" s="1"/>
      <c r="B2667" s="1"/>
      <c r="C2667" s="10"/>
      <c r="D2667" s="12"/>
      <c r="E2667" s="8"/>
      <c r="F2667" s="8"/>
      <c r="G2667" s="8"/>
      <c r="H2667" s="8"/>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c r="AL2667" s="8"/>
      <c r="AM2667" s="8"/>
    </row>
    <row r="2668" spans="1:39" ht="15" thickBot="1">
      <c r="A2668" s="1"/>
      <c r="B2668" s="1"/>
      <c r="C2668" s="10"/>
      <c r="D2668" s="12"/>
      <c r="E2668" s="8"/>
      <c r="F2668" s="8"/>
      <c r="G2668" s="8"/>
      <c r="H2668" s="8"/>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c r="AL2668" s="8"/>
      <c r="AM2668" s="8"/>
    </row>
    <row r="2669" spans="1:39" ht="15" thickBot="1">
      <c r="A2669" s="1"/>
      <c r="B2669" s="1"/>
      <c r="C2669" s="10"/>
      <c r="D2669" s="12"/>
      <c r="E2669" s="8"/>
      <c r="F2669" s="8"/>
      <c r="G2669" s="8"/>
      <c r="H2669" s="8"/>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c r="AL2669" s="8"/>
      <c r="AM2669" s="8"/>
    </row>
    <row r="2670" spans="1:39" ht="15" thickBot="1">
      <c r="A2670" s="1"/>
      <c r="B2670" s="1"/>
      <c r="C2670" s="10"/>
      <c r="D2670" s="12"/>
      <c r="E2670" s="8"/>
      <c r="F2670" s="8"/>
      <c r="G2670" s="8"/>
      <c r="H2670" s="8"/>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c r="AL2670" s="8"/>
      <c r="AM2670" s="8"/>
    </row>
    <row r="2671" spans="1:39" ht="15" thickBot="1">
      <c r="A2671" s="1"/>
      <c r="B2671" s="1"/>
      <c r="C2671" s="10"/>
      <c r="D2671" s="12"/>
      <c r="E2671" s="8"/>
      <c r="F2671" s="8"/>
      <c r="G2671" s="8"/>
      <c r="H2671" s="8"/>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8"/>
      <c r="AL2671" s="8"/>
      <c r="AM2671" s="8"/>
    </row>
    <row r="2672" spans="1:39" ht="15" thickBot="1">
      <c r="A2672" s="1"/>
      <c r="B2672" s="1"/>
      <c r="C2672" s="10"/>
      <c r="D2672" s="12"/>
      <c r="E2672" s="8"/>
      <c r="F2672" s="8"/>
      <c r="G2672" s="8"/>
      <c r="H2672" s="8"/>
      <c r="I2672" s="8"/>
      <c r="J2672" s="8"/>
      <c r="K2672" s="8"/>
      <c r="L2672" s="8"/>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c r="AL2672" s="8"/>
      <c r="AM2672" s="8"/>
    </row>
    <row r="2673" spans="1:39" ht="15" thickBot="1">
      <c r="A2673" s="1"/>
      <c r="B2673" s="1"/>
      <c r="C2673" s="10"/>
      <c r="D2673" s="12"/>
      <c r="E2673" s="8"/>
      <c r="F2673" s="8"/>
      <c r="G2673" s="8"/>
      <c r="H2673" s="8"/>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c r="AL2673" s="8"/>
      <c r="AM2673" s="8"/>
    </row>
    <row r="2674" spans="1:39" ht="15" thickBot="1">
      <c r="A2674" s="1"/>
      <c r="B2674" s="1"/>
      <c r="C2674" s="10"/>
      <c r="D2674" s="12"/>
      <c r="E2674" s="8"/>
      <c r="F2674" s="8"/>
      <c r="G2674" s="8"/>
      <c r="H2674" s="8"/>
      <c r="I2674" s="8"/>
      <c r="J2674" s="8"/>
      <c r="K2674" s="8"/>
      <c r="L2674" s="8"/>
      <c r="M2674" s="8"/>
      <c r="N2674" s="8"/>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c r="AL2674" s="8"/>
      <c r="AM2674" s="8"/>
    </row>
    <row r="2675" spans="1:39" ht="15" thickBot="1">
      <c r="A2675" s="1"/>
      <c r="B2675" s="1"/>
      <c r="C2675" s="10"/>
      <c r="D2675" s="12"/>
      <c r="E2675" s="8"/>
      <c r="F2675" s="8"/>
      <c r="G2675" s="8"/>
      <c r="H2675" s="8"/>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c r="AL2675" s="8"/>
      <c r="AM2675" s="8"/>
    </row>
    <row r="2676" spans="1:39" ht="15" thickBot="1">
      <c r="A2676" s="1"/>
      <c r="B2676" s="1"/>
      <c r="C2676" s="10"/>
      <c r="D2676" s="12"/>
      <c r="E2676" s="8"/>
      <c r="F2676" s="8"/>
      <c r="G2676" s="8"/>
      <c r="H2676" s="8"/>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c r="AG2676" s="8"/>
      <c r="AH2676" s="8"/>
      <c r="AI2676" s="8"/>
      <c r="AJ2676" s="8"/>
      <c r="AK2676" s="8"/>
      <c r="AL2676" s="8"/>
      <c r="AM2676" s="8"/>
    </row>
    <row r="2677" spans="1:39" ht="15" thickBot="1">
      <c r="A2677" s="1"/>
      <c r="B2677" s="1"/>
      <c r="C2677" s="10"/>
      <c r="D2677" s="12"/>
      <c r="E2677" s="8"/>
      <c r="F2677" s="8"/>
      <c r="G2677" s="8"/>
      <c r="H2677" s="8"/>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c r="AL2677" s="8"/>
      <c r="AM2677" s="8"/>
    </row>
    <row r="2678" spans="1:39" ht="15" thickBot="1">
      <c r="A2678" s="1"/>
      <c r="B2678" s="1"/>
      <c r="C2678" s="10"/>
      <c r="D2678" s="12"/>
      <c r="E2678" s="8"/>
      <c r="F2678" s="8"/>
      <c r="G2678" s="8"/>
      <c r="H2678" s="8"/>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c r="AG2678" s="8"/>
      <c r="AH2678" s="8"/>
      <c r="AI2678" s="8"/>
      <c r="AJ2678" s="8"/>
      <c r="AK2678" s="8"/>
      <c r="AL2678" s="8"/>
      <c r="AM2678" s="8"/>
    </row>
    <row r="2679" spans="1:39" ht="15" thickBot="1">
      <c r="A2679" s="1"/>
      <c r="B2679" s="1"/>
      <c r="C2679" s="10"/>
      <c r="D2679" s="12"/>
      <c r="E2679" s="8"/>
      <c r="F2679" s="8"/>
      <c r="G2679" s="8"/>
      <c r="H2679" s="8"/>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c r="AG2679" s="8"/>
      <c r="AH2679" s="8"/>
      <c r="AI2679" s="8"/>
      <c r="AJ2679" s="8"/>
      <c r="AK2679" s="8"/>
      <c r="AL2679" s="8"/>
      <c r="AM2679" s="8"/>
    </row>
    <row r="2680" spans="1:39" ht="15" thickBot="1">
      <c r="A2680" s="1"/>
      <c r="B2680" s="1"/>
      <c r="C2680" s="10"/>
      <c r="D2680" s="12"/>
      <c r="E2680" s="8"/>
      <c r="F2680" s="8"/>
      <c r="G2680" s="8"/>
      <c r="H2680" s="8"/>
      <c r="I2680" s="8"/>
      <c r="J2680" s="8"/>
      <c r="K2680" s="8"/>
      <c r="L2680" s="8"/>
      <c r="M2680" s="8"/>
      <c r="N2680" s="8"/>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c r="AL2680" s="8"/>
      <c r="AM2680" s="8"/>
    </row>
    <row r="2681" spans="1:39" ht="15" thickBot="1">
      <c r="A2681" s="1"/>
      <c r="B2681" s="1"/>
      <c r="C2681" s="10"/>
      <c r="D2681" s="12"/>
      <c r="E2681" s="8"/>
      <c r="F2681" s="8"/>
      <c r="G2681" s="8"/>
      <c r="H2681" s="8"/>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c r="AL2681" s="8"/>
      <c r="AM2681" s="8"/>
    </row>
    <row r="2682" spans="1:39" ht="15" thickBot="1">
      <c r="A2682" s="1"/>
      <c r="B2682" s="1"/>
      <c r="C2682" s="10"/>
      <c r="D2682" s="12"/>
      <c r="E2682" s="8"/>
      <c r="F2682" s="8"/>
      <c r="G2682" s="8"/>
      <c r="H2682" s="8"/>
      <c r="I2682" s="8"/>
      <c r="J2682" s="8"/>
      <c r="K2682" s="8"/>
      <c r="L2682" s="8"/>
      <c r="M2682" s="8"/>
      <c r="N2682" s="8"/>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c r="AL2682" s="8"/>
      <c r="AM2682" s="8"/>
    </row>
    <row r="2683" spans="1:39" ht="15" thickBot="1">
      <c r="A2683" s="1"/>
      <c r="B2683" s="1"/>
      <c r="C2683" s="10"/>
      <c r="D2683" s="12"/>
      <c r="E2683" s="8"/>
      <c r="F2683" s="8"/>
      <c r="G2683" s="8"/>
      <c r="H2683" s="8"/>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c r="AL2683" s="8"/>
      <c r="AM2683" s="8"/>
    </row>
    <row r="2684" spans="1:39" ht="15" thickBot="1">
      <c r="A2684" s="1"/>
      <c r="B2684" s="1"/>
      <c r="C2684" s="10"/>
      <c r="D2684" s="12"/>
      <c r="E2684" s="8"/>
      <c r="F2684" s="8"/>
      <c r="G2684" s="8"/>
      <c r="H2684" s="8"/>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c r="AL2684" s="8"/>
      <c r="AM2684" s="8"/>
    </row>
    <row r="2685" spans="1:39" ht="15" thickBot="1">
      <c r="A2685" s="1"/>
      <c r="B2685" s="1"/>
      <c r="C2685" s="10"/>
      <c r="D2685" s="12"/>
      <c r="E2685" s="8"/>
      <c r="F2685" s="8"/>
      <c r="G2685" s="8"/>
      <c r="H2685" s="8"/>
      <c r="I2685" s="8"/>
      <c r="J2685" s="8"/>
      <c r="K2685" s="8"/>
      <c r="L2685" s="8"/>
      <c r="M2685" s="8"/>
      <c r="N2685" s="8"/>
      <c r="O2685" s="8"/>
      <c r="P2685" s="8"/>
      <c r="Q2685" s="8"/>
      <c r="R2685" s="8"/>
      <c r="S2685" s="8"/>
      <c r="T2685" s="8"/>
      <c r="U2685" s="8"/>
      <c r="V2685" s="8"/>
      <c r="W2685" s="8"/>
      <c r="X2685" s="8"/>
      <c r="Y2685" s="8"/>
      <c r="Z2685" s="8"/>
      <c r="AA2685" s="8"/>
      <c r="AB2685" s="8"/>
      <c r="AC2685" s="8"/>
      <c r="AD2685" s="8"/>
      <c r="AE2685" s="8"/>
      <c r="AF2685" s="8"/>
      <c r="AG2685" s="8"/>
      <c r="AH2685" s="8"/>
      <c r="AI2685" s="8"/>
      <c r="AJ2685" s="8"/>
      <c r="AK2685" s="8"/>
      <c r="AL2685" s="8"/>
      <c r="AM2685" s="8"/>
    </row>
    <row r="2686" spans="1:39" ht="15" thickBot="1">
      <c r="A2686" s="1"/>
      <c r="B2686" s="1"/>
      <c r="C2686" s="10"/>
      <c r="D2686" s="12"/>
      <c r="E2686" s="8"/>
      <c r="F2686" s="8"/>
      <c r="G2686" s="8"/>
      <c r="H2686" s="8"/>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c r="AL2686" s="8"/>
      <c r="AM2686" s="8"/>
    </row>
    <row r="2687" spans="1:39" ht="15" thickBot="1">
      <c r="A2687" s="1"/>
      <c r="B2687" s="1"/>
      <c r="C2687" s="10"/>
      <c r="D2687" s="12"/>
      <c r="E2687" s="8"/>
      <c r="F2687" s="8"/>
      <c r="G2687" s="8"/>
      <c r="H2687" s="8"/>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c r="AL2687" s="8"/>
      <c r="AM2687" s="8"/>
    </row>
    <row r="2688" spans="1:39" ht="15" thickBot="1">
      <c r="A2688" s="1"/>
      <c r="B2688" s="1"/>
      <c r="C2688" s="10"/>
      <c r="D2688" s="12"/>
      <c r="E2688" s="8"/>
      <c r="F2688" s="8"/>
      <c r="G2688" s="8"/>
      <c r="H2688" s="8"/>
      <c r="I2688" s="8"/>
      <c r="J2688" s="8"/>
      <c r="K2688" s="8"/>
      <c r="L2688" s="8"/>
      <c r="M2688" s="8"/>
      <c r="N2688" s="8"/>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c r="AL2688" s="8"/>
      <c r="AM2688" s="8"/>
    </row>
    <row r="2689" spans="1:39" ht="15" thickBot="1">
      <c r="A2689" s="1"/>
      <c r="B2689" s="1"/>
      <c r="C2689" s="10"/>
      <c r="D2689" s="12"/>
      <c r="E2689" s="8"/>
      <c r="F2689" s="8"/>
      <c r="G2689" s="8"/>
      <c r="H2689" s="8"/>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c r="AL2689" s="8"/>
      <c r="AM2689" s="8"/>
    </row>
    <row r="2690" spans="1:39" ht="15" thickBot="1">
      <c r="A2690" s="1"/>
      <c r="B2690" s="1"/>
      <c r="C2690" s="10"/>
      <c r="D2690" s="12"/>
      <c r="E2690" s="8"/>
      <c r="F2690" s="8"/>
      <c r="G2690" s="8"/>
      <c r="H2690" s="8"/>
      <c r="I2690" s="8"/>
      <c r="J2690" s="8"/>
      <c r="K2690" s="8"/>
      <c r="L2690" s="8"/>
      <c r="M2690" s="8"/>
      <c r="N2690" s="8"/>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c r="AL2690" s="8"/>
      <c r="AM2690" s="8"/>
    </row>
    <row r="2691" spans="1:39" ht="15" thickBot="1">
      <c r="A2691" s="1"/>
      <c r="B2691" s="1"/>
      <c r="C2691" s="10"/>
      <c r="D2691" s="12"/>
      <c r="E2691" s="8"/>
      <c r="F2691" s="8"/>
      <c r="G2691" s="8"/>
      <c r="H2691" s="8"/>
      <c r="I2691" s="8"/>
      <c r="J2691" s="8"/>
      <c r="K2691" s="8"/>
      <c r="L2691" s="8"/>
      <c r="M2691" s="8"/>
      <c r="N2691" s="8"/>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c r="AL2691" s="8"/>
      <c r="AM2691" s="8"/>
    </row>
    <row r="2692" spans="1:39" ht="15" thickBot="1">
      <c r="A2692" s="1"/>
      <c r="B2692" s="1"/>
      <c r="C2692" s="10"/>
      <c r="D2692" s="12"/>
      <c r="E2692" s="8"/>
      <c r="F2692" s="8"/>
      <c r="G2692" s="8"/>
      <c r="H2692" s="8"/>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c r="AL2692" s="8"/>
      <c r="AM2692" s="8"/>
    </row>
    <row r="2693" spans="1:39" ht="15" thickBot="1">
      <c r="A2693" s="1"/>
      <c r="B2693" s="1"/>
      <c r="C2693" s="10"/>
      <c r="D2693" s="12"/>
      <c r="E2693" s="8"/>
      <c r="F2693" s="8"/>
      <c r="G2693" s="8"/>
      <c r="H2693" s="8"/>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c r="AL2693" s="8"/>
      <c r="AM2693" s="8"/>
    </row>
    <row r="2694" spans="1:39" ht="15" thickBot="1">
      <c r="A2694" s="1"/>
      <c r="B2694" s="1"/>
      <c r="C2694" s="10"/>
      <c r="D2694" s="12"/>
      <c r="E2694" s="8"/>
      <c r="F2694" s="8"/>
      <c r="G2694" s="8"/>
      <c r="H2694" s="8"/>
      <c r="I2694" s="8"/>
      <c r="J2694" s="8"/>
      <c r="K2694" s="8"/>
      <c r="L2694" s="8"/>
      <c r="M2694" s="8"/>
      <c r="N2694" s="8"/>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c r="AL2694" s="8"/>
      <c r="AM2694" s="8"/>
    </row>
    <row r="2695" spans="1:39" ht="15" thickBot="1">
      <c r="A2695" s="1"/>
      <c r="B2695" s="1"/>
      <c r="C2695" s="10"/>
      <c r="D2695" s="12"/>
      <c r="E2695" s="8"/>
      <c r="F2695" s="8"/>
      <c r="G2695" s="8"/>
      <c r="H2695" s="8"/>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c r="AL2695" s="8"/>
      <c r="AM2695" s="8"/>
    </row>
    <row r="2696" spans="1:39" ht="15" thickBot="1">
      <c r="A2696" s="1"/>
      <c r="B2696" s="1"/>
      <c r="C2696" s="10"/>
      <c r="D2696" s="12"/>
      <c r="E2696" s="8"/>
      <c r="F2696" s="8"/>
      <c r="G2696" s="8"/>
      <c r="H2696" s="8"/>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c r="AL2696" s="8"/>
      <c r="AM2696" s="8"/>
    </row>
    <row r="2697" spans="1:39" ht="15" thickBot="1">
      <c r="A2697" s="1"/>
      <c r="B2697" s="1"/>
      <c r="C2697" s="10"/>
      <c r="D2697" s="12"/>
      <c r="E2697" s="8"/>
      <c r="F2697" s="8"/>
      <c r="G2697" s="8"/>
      <c r="H2697" s="8"/>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c r="AL2697" s="8"/>
      <c r="AM2697" s="8"/>
    </row>
    <row r="2698" spans="1:39" ht="15" thickBot="1">
      <c r="A2698" s="1"/>
      <c r="B2698" s="1"/>
      <c r="C2698" s="10"/>
      <c r="D2698" s="12"/>
      <c r="E2698" s="8"/>
      <c r="F2698" s="8"/>
      <c r="G2698" s="8"/>
      <c r="H2698" s="8"/>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c r="AL2698" s="8"/>
      <c r="AM2698" s="8"/>
    </row>
    <row r="2699" spans="1:39" ht="15" thickBot="1">
      <c r="A2699" s="1"/>
      <c r="B2699" s="1"/>
      <c r="C2699" s="10"/>
      <c r="D2699" s="12"/>
      <c r="E2699" s="8"/>
      <c r="F2699" s="8"/>
      <c r="G2699" s="8"/>
      <c r="H2699" s="8"/>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c r="AL2699" s="8"/>
      <c r="AM2699" s="8"/>
    </row>
    <row r="2700" spans="1:39" ht="15" thickBot="1">
      <c r="A2700" s="1"/>
      <c r="B2700" s="1"/>
      <c r="C2700" s="10"/>
      <c r="D2700" s="12"/>
      <c r="E2700" s="8"/>
      <c r="F2700" s="8"/>
      <c r="G2700" s="8"/>
      <c r="H2700" s="8"/>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c r="AL2700" s="8"/>
      <c r="AM2700" s="8"/>
    </row>
    <row r="2701" spans="1:39" ht="15" thickBot="1">
      <c r="A2701" s="1"/>
      <c r="B2701" s="1"/>
      <c r="C2701" s="10"/>
      <c r="D2701" s="12"/>
      <c r="E2701" s="8"/>
      <c r="F2701" s="8"/>
      <c r="G2701" s="8"/>
      <c r="H2701" s="8"/>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c r="AL2701" s="8"/>
      <c r="AM2701" s="8"/>
    </row>
    <row r="2702" spans="1:39" ht="15" thickBot="1">
      <c r="A2702" s="1"/>
      <c r="B2702" s="1"/>
      <c r="C2702" s="10"/>
      <c r="D2702" s="12"/>
      <c r="E2702" s="8"/>
      <c r="F2702" s="8"/>
      <c r="G2702" s="8"/>
      <c r="H2702" s="8"/>
      <c r="I2702" s="8"/>
      <c r="J2702" s="8"/>
      <c r="K2702" s="8"/>
      <c r="L2702" s="8"/>
      <c r="M2702" s="8"/>
      <c r="N2702" s="8"/>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c r="AL2702" s="8"/>
      <c r="AM2702" s="8"/>
    </row>
    <row r="2703" spans="1:39" ht="15" thickBot="1">
      <c r="A2703" s="1"/>
      <c r="B2703" s="1"/>
      <c r="C2703" s="10"/>
      <c r="D2703" s="12"/>
      <c r="E2703" s="8"/>
      <c r="F2703" s="8"/>
      <c r="G2703" s="8"/>
      <c r="H2703" s="8"/>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c r="AG2703" s="8"/>
      <c r="AH2703" s="8"/>
      <c r="AI2703" s="8"/>
      <c r="AJ2703" s="8"/>
      <c r="AK2703" s="8"/>
      <c r="AL2703" s="8"/>
      <c r="AM2703" s="8"/>
    </row>
    <row r="2704" spans="1:39" ht="15" thickBot="1">
      <c r="A2704" s="1"/>
      <c r="B2704" s="1"/>
      <c r="C2704" s="10"/>
      <c r="D2704" s="12"/>
      <c r="E2704" s="8"/>
      <c r="F2704" s="8"/>
      <c r="G2704" s="8"/>
      <c r="H2704" s="8"/>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c r="AL2704" s="8"/>
      <c r="AM2704" s="8"/>
    </row>
    <row r="2705" spans="1:39" ht="15" thickBot="1">
      <c r="A2705" s="1"/>
      <c r="B2705" s="1"/>
      <c r="C2705" s="10"/>
      <c r="D2705" s="12"/>
      <c r="E2705" s="8"/>
      <c r="F2705" s="8"/>
      <c r="G2705" s="8"/>
      <c r="H2705" s="8"/>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c r="AL2705" s="8"/>
      <c r="AM2705" s="8"/>
    </row>
    <row r="2706" spans="1:39" ht="15" thickBot="1">
      <c r="A2706" s="1"/>
      <c r="B2706" s="1"/>
      <c r="C2706" s="10"/>
      <c r="D2706" s="12"/>
      <c r="E2706" s="8"/>
      <c r="F2706" s="8"/>
      <c r="G2706" s="8"/>
      <c r="H2706" s="8"/>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c r="AL2706" s="8"/>
      <c r="AM2706" s="8"/>
    </row>
    <row r="2707" spans="1:39" ht="15" thickBot="1">
      <c r="A2707" s="1"/>
      <c r="B2707" s="1"/>
      <c r="C2707" s="10"/>
      <c r="D2707" s="12"/>
      <c r="E2707" s="8"/>
      <c r="F2707" s="8"/>
      <c r="G2707" s="8"/>
      <c r="H2707" s="8"/>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c r="AL2707" s="8"/>
      <c r="AM2707" s="8"/>
    </row>
    <row r="2708" spans="1:39" ht="15" thickBot="1">
      <c r="A2708" s="1"/>
      <c r="B2708" s="1"/>
      <c r="C2708" s="10"/>
      <c r="D2708" s="12"/>
      <c r="E2708" s="8"/>
      <c r="F2708" s="8"/>
      <c r="G2708" s="8"/>
      <c r="H2708" s="8"/>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c r="AL2708" s="8"/>
      <c r="AM2708" s="8"/>
    </row>
    <row r="2709" spans="1:39" ht="15" thickBot="1">
      <c r="A2709" s="1"/>
      <c r="B2709" s="1"/>
      <c r="C2709" s="10"/>
      <c r="D2709" s="12"/>
      <c r="E2709" s="8"/>
      <c r="F2709" s="8"/>
      <c r="G2709" s="8"/>
      <c r="H2709" s="8"/>
      <c r="I2709" s="8"/>
      <c r="J2709" s="8"/>
      <c r="K2709" s="8"/>
      <c r="L2709" s="8"/>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c r="AL2709" s="8"/>
      <c r="AM2709" s="8"/>
    </row>
    <row r="2710" spans="1:39" ht="15" thickBot="1">
      <c r="A2710" s="1"/>
      <c r="B2710" s="1"/>
      <c r="C2710" s="10"/>
      <c r="D2710" s="12"/>
      <c r="E2710" s="8"/>
      <c r="F2710" s="8"/>
      <c r="G2710" s="8"/>
      <c r="H2710" s="8"/>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c r="AG2710" s="8"/>
      <c r="AH2710" s="8"/>
      <c r="AI2710" s="8"/>
      <c r="AJ2710" s="8"/>
      <c r="AK2710" s="8"/>
      <c r="AL2710" s="8"/>
      <c r="AM2710" s="8"/>
    </row>
    <row r="2711" spans="1:39" ht="15" thickBot="1">
      <c r="A2711" s="1"/>
      <c r="B2711" s="1"/>
      <c r="C2711" s="10"/>
      <c r="D2711" s="12"/>
      <c r="E2711" s="8"/>
      <c r="F2711" s="8"/>
      <c r="G2711" s="8"/>
      <c r="H2711" s="8"/>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c r="AL2711" s="8"/>
      <c r="AM2711" s="8"/>
    </row>
    <row r="2712" spans="1:39" ht="15" thickBot="1">
      <c r="A2712" s="1"/>
      <c r="B2712" s="1"/>
      <c r="C2712" s="10"/>
      <c r="D2712" s="12"/>
      <c r="E2712" s="8"/>
      <c r="F2712" s="8"/>
      <c r="G2712" s="8"/>
      <c r="H2712" s="8"/>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c r="AL2712" s="8"/>
      <c r="AM2712" s="8"/>
    </row>
    <row r="2713" spans="1:39" ht="15" thickBot="1">
      <c r="A2713" s="1"/>
      <c r="B2713" s="1"/>
      <c r="C2713" s="10"/>
      <c r="D2713" s="12"/>
      <c r="E2713" s="8"/>
      <c r="F2713" s="8"/>
      <c r="G2713" s="8"/>
      <c r="H2713" s="8"/>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c r="AL2713" s="8"/>
      <c r="AM2713" s="8"/>
    </row>
    <row r="2714" spans="1:39" ht="15" thickBot="1">
      <c r="A2714" s="1"/>
      <c r="B2714" s="1"/>
      <c r="C2714" s="10"/>
      <c r="D2714" s="12"/>
      <c r="E2714" s="8"/>
      <c r="F2714" s="8"/>
      <c r="G2714" s="8"/>
      <c r="H2714" s="8"/>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c r="AL2714" s="8"/>
      <c r="AM2714" s="8"/>
    </row>
    <row r="2715" spans="1:39" ht="15" thickBot="1">
      <c r="A2715" s="1"/>
      <c r="B2715" s="1"/>
      <c r="C2715" s="10"/>
      <c r="D2715" s="12"/>
      <c r="E2715" s="8"/>
      <c r="F2715" s="8"/>
      <c r="G2715" s="8"/>
      <c r="H2715" s="8"/>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c r="AL2715" s="8"/>
      <c r="AM2715" s="8"/>
    </row>
    <row r="2716" spans="1:39" ht="15" thickBot="1">
      <c r="A2716" s="1"/>
      <c r="B2716" s="1"/>
      <c r="C2716" s="10"/>
      <c r="D2716" s="12"/>
      <c r="E2716" s="8"/>
      <c r="F2716" s="8"/>
      <c r="G2716" s="8"/>
      <c r="H2716" s="8"/>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c r="AL2716" s="8"/>
      <c r="AM2716" s="8"/>
    </row>
    <row r="2717" spans="1:39" ht="15" thickBot="1">
      <c r="A2717" s="1"/>
      <c r="B2717" s="1"/>
      <c r="C2717" s="10"/>
      <c r="D2717" s="12"/>
      <c r="E2717" s="8"/>
      <c r="F2717" s="8"/>
      <c r="G2717" s="8"/>
      <c r="H2717" s="8"/>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c r="AL2717" s="8"/>
      <c r="AM2717" s="8"/>
    </row>
    <row r="2718" spans="1:39" ht="15" thickBot="1">
      <c r="A2718" s="1"/>
      <c r="B2718" s="1"/>
      <c r="C2718" s="10"/>
      <c r="D2718" s="12"/>
      <c r="E2718" s="8"/>
      <c r="F2718" s="8"/>
      <c r="G2718" s="8"/>
      <c r="H2718" s="8"/>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c r="AL2718" s="8"/>
      <c r="AM2718" s="8"/>
    </row>
    <row r="2719" spans="1:39" ht="15" thickBot="1">
      <c r="A2719" s="1"/>
      <c r="B2719" s="1"/>
      <c r="C2719" s="10"/>
      <c r="D2719" s="12"/>
      <c r="E2719" s="8"/>
      <c r="F2719" s="8"/>
      <c r="G2719" s="8"/>
      <c r="H2719" s="8"/>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c r="AL2719" s="8"/>
      <c r="AM2719" s="8"/>
    </row>
    <row r="2720" spans="1:39" ht="15" thickBot="1">
      <c r="A2720" s="1"/>
      <c r="B2720" s="1"/>
      <c r="C2720" s="10"/>
      <c r="D2720" s="12"/>
      <c r="E2720" s="8"/>
      <c r="F2720" s="8"/>
      <c r="G2720" s="8"/>
      <c r="H2720" s="8"/>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c r="AL2720" s="8"/>
      <c r="AM2720" s="8"/>
    </row>
    <row r="2721" spans="1:39" ht="15" thickBot="1">
      <c r="A2721" s="1"/>
      <c r="B2721" s="1"/>
      <c r="C2721" s="10"/>
      <c r="D2721" s="12"/>
      <c r="E2721" s="8"/>
      <c r="F2721" s="8"/>
      <c r="G2721" s="8"/>
      <c r="H2721" s="8"/>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c r="AL2721" s="8"/>
      <c r="AM2721" s="8"/>
    </row>
    <row r="2722" spans="1:39" ht="15" thickBot="1">
      <c r="A2722" s="1"/>
      <c r="B2722" s="1"/>
      <c r="C2722" s="10"/>
      <c r="D2722" s="12"/>
      <c r="E2722" s="8"/>
      <c r="F2722" s="8"/>
      <c r="G2722" s="8"/>
      <c r="H2722" s="8"/>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c r="AL2722" s="8"/>
      <c r="AM2722" s="8"/>
    </row>
    <row r="2723" spans="1:39" ht="15" thickBot="1">
      <c r="A2723" s="1"/>
      <c r="B2723" s="1"/>
      <c r="C2723" s="10"/>
      <c r="D2723" s="12"/>
      <c r="E2723" s="8"/>
      <c r="F2723" s="8"/>
      <c r="G2723" s="8"/>
      <c r="H2723" s="8"/>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c r="AL2723" s="8"/>
      <c r="AM2723" s="8"/>
    </row>
    <row r="2724" spans="1:39" ht="15" thickBot="1">
      <c r="A2724" s="1"/>
      <c r="B2724" s="1"/>
      <c r="C2724" s="10"/>
      <c r="D2724" s="12"/>
      <c r="E2724" s="8"/>
      <c r="F2724" s="8"/>
      <c r="G2724" s="8"/>
      <c r="H2724" s="8"/>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c r="AL2724" s="8"/>
      <c r="AM2724" s="8"/>
    </row>
    <row r="2725" spans="1:39" ht="15" thickBot="1">
      <c r="A2725" s="1"/>
      <c r="B2725" s="1"/>
      <c r="C2725" s="10"/>
      <c r="D2725" s="12"/>
      <c r="E2725" s="8"/>
      <c r="F2725" s="8"/>
      <c r="G2725" s="8"/>
      <c r="H2725" s="8"/>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c r="AL2725" s="8"/>
      <c r="AM2725" s="8"/>
    </row>
    <row r="2726" spans="1:39" ht="15" thickBot="1">
      <c r="A2726" s="1"/>
      <c r="B2726" s="1"/>
      <c r="C2726" s="10"/>
      <c r="D2726" s="12"/>
      <c r="E2726" s="8"/>
      <c r="F2726" s="8"/>
      <c r="G2726" s="8"/>
      <c r="H2726" s="8"/>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c r="AL2726" s="8"/>
      <c r="AM2726" s="8"/>
    </row>
    <row r="2727" spans="1:39" ht="15" thickBot="1">
      <c r="A2727" s="1"/>
      <c r="B2727" s="1"/>
      <c r="C2727" s="10"/>
      <c r="D2727" s="12"/>
      <c r="E2727" s="8"/>
      <c r="F2727" s="8"/>
      <c r="G2727" s="8"/>
      <c r="H2727" s="8"/>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c r="AL2727" s="8"/>
      <c r="AM2727" s="8"/>
    </row>
    <row r="2728" spans="1:39" ht="15" thickBot="1">
      <c r="A2728" s="1"/>
      <c r="B2728" s="1"/>
      <c r="C2728" s="10"/>
      <c r="D2728" s="12"/>
      <c r="E2728" s="8"/>
      <c r="F2728" s="8"/>
      <c r="G2728" s="8"/>
      <c r="H2728" s="8"/>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c r="AL2728" s="8"/>
      <c r="AM2728" s="8"/>
    </row>
    <row r="2729" spans="1:39" ht="15" thickBot="1">
      <c r="A2729" s="1"/>
      <c r="B2729" s="1"/>
      <c r="C2729" s="10"/>
      <c r="D2729" s="12"/>
      <c r="E2729" s="8"/>
      <c r="F2729" s="8"/>
      <c r="G2729" s="8"/>
      <c r="H2729" s="8"/>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c r="AL2729" s="8"/>
      <c r="AM2729" s="8"/>
    </row>
    <row r="2730" spans="1:39" ht="15" thickBot="1">
      <c r="A2730" s="1"/>
      <c r="B2730" s="1"/>
      <c r="C2730" s="10"/>
      <c r="D2730" s="12"/>
      <c r="E2730" s="8"/>
      <c r="F2730" s="8"/>
      <c r="G2730" s="8"/>
      <c r="H2730" s="8"/>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c r="AL2730" s="8"/>
      <c r="AM2730" s="8"/>
    </row>
    <row r="2731" spans="1:39" ht="15" thickBot="1">
      <c r="A2731" s="1"/>
      <c r="B2731" s="1"/>
      <c r="C2731" s="10"/>
      <c r="D2731" s="12"/>
      <c r="E2731" s="8"/>
      <c r="F2731" s="8"/>
      <c r="G2731" s="8"/>
      <c r="H2731" s="8"/>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c r="AL2731" s="8"/>
      <c r="AM2731" s="8"/>
    </row>
    <row r="2732" spans="1:39" ht="15" thickBot="1">
      <c r="A2732" s="1"/>
      <c r="B2732" s="1"/>
      <c r="C2732" s="10"/>
      <c r="D2732" s="12"/>
      <c r="E2732" s="8"/>
      <c r="F2732" s="8"/>
      <c r="G2732" s="8"/>
      <c r="H2732" s="8"/>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c r="AL2732" s="8"/>
      <c r="AM2732" s="8"/>
    </row>
    <row r="2733" spans="1:39" ht="15" thickBot="1">
      <c r="A2733" s="1"/>
      <c r="B2733" s="1"/>
      <c r="C2733" s="10"/>
      <c r="D2733" s="12"/>
      <c r="E2733" s="8"/>
      <c r="F2733" s="8"/>
      <c r="G2733" s="8"/>
      <c r="H2733" s="8"/>
      <c r="I2733" s="8"/>
      <c r="J2733" s="8"/>
      <c r="K2733" s="8"/>
      <c r="L2733" s="8"/>
      <c r="M2733" s="8"/>
      <c r="N2733" s="8"/>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c r="AL2733" s="8"/>
      <c r="AM2733" s="8"/>
    </row>
    <row r="2734" spans="1:39" ht="15" thickBot="1">
      <c r="A2734" s="1"/>
      <c r="B2734" s="1"/>
      <c r="C2734" s="10"/>
      <c r="D2734" s="12"/>
      <c r="E2734" s="8"/>
      <c r="F2734" s="8"/>
      <c r="G2734" s="8"/>
      <c r="H2734" s="8"/>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c r="AG2734" s="8"/>
      <c r="AH2734" s="8"/>
      <c r="AI2734" s="8"/>
      <c r="AJ2734" s="8"/>
      <c r="AK2734" s="8"/>
      <c r="AL2734" s="8"/>
      <c r="AM2734" s="8"/>
    </row>
    <row r="2735" spans="1:39" ht="15" thickBot="1">
      <c r="A2735" s="1"/>
      <c r="B2735" s="1"/>
      <c r="C2735" s="10"/>
      <c r="D2735" s="12"/>
      <c r="E2735" s="8"/>
      <c r="F2735" s="8"/>
      <c r="G2735" s="8"/>
      <c r="H2735" s="8"/>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c r="AL2735" s="8"/>
      <c r="AM2735" s="8"/>
    </row>
    <row r="2736" spans="1:39" ht="15" thickBot="1">
      <c r="A2736" s="1"/>
      <c r="B2736" s="1"/>
      <c r="C2736" s="10"/>
      <c r="D2736" s="12"/>
      <c r="E2736" s="8"/>
      <c r="F2736" s="8"/>
      <c r="G2736" s="8"/>
      <c r="H2736" s="8"/>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c r="AL2736" s="8"/>
      <c r="AM2736" s="8"/>
    </row>
    <row r="2737" spans="1:39" ht="15" thickBot="1">
      <c r="A2737" s="1"/>
      <c r="B2737" s="1"/>
      <c r="C2737" s="10"/>
      <c r="D2737" s="12"/>
      <c r="E2737" s="8"/>
      <c r="F2737" s="8"/>
      <c r="G2737" s="8"/>
      <c r="H2737" s="8"/>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c r="AG2737" s="8"/>
      <c r="AH2737" s="8"/>
      <c r="AI2737" s="8"/>
      <c r="AJ2737" s="8"/>
      <c r="AK2737" s="8"/>
      <c r="AL2737" s="8"/>
      <c r="AM2737" s="8"/>
    </row>
    <row r="2738" spans="1:39" ht="15" thickBot="1">
      <c r="A2738" s="1"/>
      <c r="B2738" s="1"/>
      <c r="C2738" s="10"/>
      <c r="D2738" s="12"/>
      <c r="E2738" s="8"/>
      <c r="F2738" s="8"/>
      <c r="G2738" s="8"/>
      <c r="H2738" s="8"/>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c r="AL2738" s="8"/>
      <c r="AM2738" s="8"/>
    </row>
    <row r="2739" spans="1:39" ht="15" thickBot="1">
      <c r="A2739" s="1"/>
      <c r="B2739" s="1"/>
      <c r="C2739" s="10"/>
      <c r="D2739" s="12"/>
      <c r="E2739" s="8"/>
      <c r="F2739" s="8"/>
      <c r="G2739" s="8"/>
      <c r="H2739" s="8"/>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c r="AL2739" s="8"/>
      <c r="AM2739" s="8"/>
    </row>
    <row r="2740" spans="1:39" ht="15" thickBot="1">
      <c r="A2740" s="1"/>
      <c r="B2740" s="1"/>
      <c r="C2740" s="10"/>
      <c r="D2740" s="12"/>
      <c r="E2740" s="8"/>
      <c r="F2740" s="8"/>
      <c r="G2740" s="8"/>
      <c r="H2740" s="8"/>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c r="AG2740" s="8"/>
      <c r="AH2740" s="8"/>
      <c r="AI2740" s="8"/>
      <c r="AJ2740" s="8"/>
      <c r="AK2740" s="8"/>
      <c r="AL2740" s="8"/>
      <c r="AM2740" s="8"/>
    </row>
    <row r="2741" spans="1:39" ht="15" thickBot="1">
      <c r="A2741" s="1"/>
      <c r="B2741" s="1"/>
      <c r="C2741" s="10"/>
      <c r="D2741" s="12"/>
      <c r="E2741" s="8"/>
      <c r="F2741" s="8"/>
      <c r="G2741" s="8"/>
      <c r="H2741" s="8"/>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c r="AL2741" s="8"/>
      <c r="AM2741" s="8"/>
    </row>
    <row r="2742" spans="1:39" ht="15" thickBot="1">
      <c r="A2742" s="1"/>
      <c r="B2742" s="1"/>
      <c r="C2742" s="10"/>
      <c r="D2742" s="12"/>
      <c r="E2742" s="8"/>
      <c r="F2742" s="8"/>
      <c r="G2742" s="8"/>
      <c r="H2742" s="8"/>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c r="AL2742" s="8"/>
      <c r="AM2742" s="8"/>
    </row>
    <row r="2743" spans="1:39" ht="15" thickBot="1">
      <c r="A2743" s="1"/>
      <c r="B2743" s="1"/>
      <c r="C2743" s="10"/>
      <c r="D2743" s="12"/>
      <c r="E2743" s="8"/>
      <c r="F2743" s="8"/>
      <c r="G2743" s="8"/>
      <c r="H2743" s="8"/>
      <c r="I2743" s="8"/>
      <c r="J2743" s="8"/>
      <c r="K2743" s="8"/>
      <c r="L2743" s="8"/>
      <c r="M2743" s="8"/>
      <c r="N2743" s="8"/>
      <c r="O2743" s="8"/>
      <c r="P2743" s="8"/>
      <c r="Q2743" s="8"/>
      <c r="R2743" s="8"/>
      <c r="S2743" s="8"/>
      <c r="T2743" s="8"/>
      <c r="U2743" s="8"/>
      <c r="V2743" s="8"/>
      <c r="W2743" s="8"/>
      <c r="X2743" s="8"/>
      <c r="Y2743" s="8"/>
      <c r="Z2743" s="8"/>
      <c r="AA2743" s="8"/>
      <c r="AB2743" s="8"/>
      <c r="AC2743" s="8"/>
      <c r="AD2743" s="8"/>
      <c r="AE2743" s="8"/>
      <c r="AF2743" s="8"/>
      <c r="AG2743" s="8"/>
      <c r="AH2743" s="8"/>
      <c r="AI2743" s="8"/>
      <c r="AJ2743" s="8"/>
      <c r="AK2743" s="8"/>
      <c r="AL2743" s="8"/>
      <c r="AM2743" s="8"/>
    </row>
    <row r="2744" spans="1:39" ht="15" thickBot="1">
      <c r="A2744" s="1"/>
      <c r="B2744" s="1"/>
      <c r="C2744" s="10"/>
      <c r="D2744" s="12"/>
      <c r="E2744" s="8"/>
      <c r="F2744" s="8"/>
      <c r="G2744" s="8"/>
      <c r="H2744" s="8"/>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c r="AG2744" s="8"/>
      <c r="AH2744" s="8"/>
      <c r="AI2744" s="8"/>
      <c r="AJ2744" s="8"/>
      <c r="AK2744" s="8"/>
      <c r="AL2744" s="8"/>
      <c r="AM2744" s="8"/>
    </row>
    <row r="2745" spans="1:39" ht="15" thickBot="1">
      <c r="A2745" s="1"/>
      <c r="B2745" s="1"/>
      <c r="C2745" s="10"/>
      <c r="D2745" s="12"/>
      <c r="E2745" s="8"/>
      <c r="F2745" s="8"/>
      <c r="G2745" s="8"/>
      <c r="H2745" s="8"/>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8"/>
      <c r="AL2745" s="8"/>
      <c r="AM2745" s="8"/>
    </row>
    <row r="2746" spans="1:39" ht="15" thickBot="1">
      <c r="A2746" s="1"/>
      <c r="B2746" s="1"/>
      <c r="C2746" s="10"/>
      <c r="D2746" s="12"/>
      <c r="E2746" s="8"/>
      <c r="F2746" s="8"/>
      <c r="G2746" s="8"/>
      <c r="H2746" s="8"/>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8"/>
      <c r="AL2746" s="8"/>
      <c r="AM2746" s="8"/>
    </row>
    <row r="2747" spans="1:39" ht="15" thickBot="1">
      <c r="A2747" s="1"/>
      <c r="B2747" s="1"/>
      <c r="C2747" s="10"/>
      <c r="D2747" s="12"/>
      <c r="E2747" s="8"/>
      <c r="F2747" s="8"/>
      <c r="G2747" s="8"/>
      <c r="H2747" s="8"/>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c r="AF2747" s="8"/>
      <c r="AG2747" s="8"/>
      <c r="AH2747" s="8"/>
      <c r="AI2747" s="8"/>
      <c r="AJ2747" s="8"/>
      <c r="AK2747" s="8"/>
      <c r="AL2747" s="8"/>
      <c r="AM2747" s="8"/>
    </row>
    <row r="2748" spans="1:39" ht="15" thickBot="1">
      <c r="A2748" s="1"/>
      <c r="B2748" s="1"/>
      <c r="C2748" s="10"/>
      <c r="D2748" s="12"/>
      <c r="E2748" s="8"/>
      <c r="F2748" s="8"/>
      <c r="G2748" s="8"/>
      <c r="H2748" s="8"/>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c r="AG2748" s="8"/>
      <c r="AH2748" s="8"/>
      <c r="AI2748" s="8"/>
      <c r="AJ2748" s="8"/>
      <c r="AK2748" s="8"/>
      <c r="AL2748" s="8"/>
      <c r="AM2748" s="8"/>
    </row>
    <row r="2749" spans="1:39" ht="15" thickBot="1">
      <c r="A2749" s="1"/>
      <c r="B2749" s="1"/>
      <c r="C2749" s="10"/>
      <c r="D2749" s="12"/>
      <c r="E2749" s="8"/>
      <c r="F2749" s="8"/>
      <c r="G2749" s="8"/>
      <c r="H2749" s="8"/>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c r="AF2749" s="8"/>
      <c r="AG2749" s="8"/>
      <c r="AH2749" s="8"/>
      <c r="AI2749" s="8"/>
      <c r="AJ2749" s="8"/>
      <c r="AK2749" s="8"/>
      <c r="AL2749" s="8"/>
      <c r="AM2749" s="8"/>
    </row>
    <row r="2750" spans="1:39" ht="15" thickBot="1">
      <c r="A2750" s="1"/>
      <c r="B2750" s="1"/>
      <c r="C2750" s="10"/>
      <c r="D2750" s="12"/>
      <c r="E2750" s="8"/>
      <c r="F2750" s="8"/>
      <c r="G2750" s="8"/>
      <c r="H2750" s="8"/>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c r="AG2750" s="8"/>
      <c r="AH2750" s="8"/>
      <c r="AI2750" s="8"/>
      <c r="AJ2750" s="8"/>
      <c r="AK2750" s="8"/>
      <c r="AL2750" s="8"/>
      <c r="AM2750" s="8"/>
    </row>
    <row r="2751" spans="1:39" ht="15" thickBot="1">
      <c r="A2751" s="1"/>
      <c r="B2751" s="1"/>
      <c r="C2751" s="10"/>
      <c r="D2751" s="12"/>
      <c r="E2751" s="8"/>
      <c r="F2751" s="8"/>
      <c r="G2751" s="8"/>
      <c r="H2751" s="8"/>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c r="AG2751" s="8"/>
      <c r="AH2751" s="8"/>
      <c r="AI2751" s="8"/>
      <c r="AJ2751" s="8"/>
      <c r="AK2751" s="8"/>
      <c r="AL2751" s="8"/>
      <c r="AM2751" s="8"/>
    </row>
    <row r="2752" spans="1:39" ht="15" thickBot="1">
      <c r="A2752" s="1"/>
      <c r="B2752" s="1"/>
      <c r="C2752" s="10"/>
      <c r="D2752" s="12"/>
      <c r="E2752" s="8"/>
      <c r="F2752" s="8"/>
      <c r="G2752" s="8"/>
      <c r="H2752" s="8"/>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c r="AG2752" s="8"/>
      <c r="AH2752" s="8"/>
      <c r="AI2752" s="8"/>
      <c r="AJ2752" s="8"/>
      <c r="AK2752" s="8"/>
      <c r="AL2752" s="8"/>
      <c r="AM2752" s="8"/>
    </row>
    <row r="2753" spans="1:39" ht="15" thickBot="1">
      <c r="A2753" s="1"/>
      <c r="B2753" s="1"/>
      <c r="C2753" s="10"/>
      <c r="D2753" s="12"/>
      <c r="E2753" s="8"/>
      <c r="F2753" s="8"/>
      <c r="G2753" s="8"/>
      <c r="H2753" s="8"/>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c r="AG2753" s="8"/>
      <c r="AH2753" s="8"/>
      <c r="AI2753" s="8"/>
      <c r="AJ2753" s="8"/>
      <c r="AK2753" s="8"/>
      <c r="AL2753" s="8"/>
      <c r="AM2753" s="8"/>
    </row>
    <row r="2754" spans="1:39" ht="15" thickBot="1">
      <c r="A2754" s="1"/>
      <c r="B2754" s="1"/>
      <c r="C2754" s="10"/>
      <c r="D2754" s="12"/>
      <c r="E2754" s="8"/>
      <c r="F2754" s="8"/>
      <c r="G2754" s="8"/>
      <c r="H2754" s="8"/>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c r="AG2754" s="8"/>
      <c r="AH2754" s="8"/>
      <c r="AI2754" s="8"/>
      <c r="AJ2754" s="8"/>
      <c r="AK2754" s="8"/>
      <c r="AL2754" s="8"/>
      <c r="AM2754" s="8"/>
    </row>
    <row r="2755" spans="1:39" ht="15" thickBot="1">
      <c r="A2755" s="1"/>
      <c r="B2755" s="1"/>
      <c r="C2755" s="10"/>
      <c r="D2755" s="12"/>
      <c r="E2755" s="8"/>
      <c r="F2755" s="8"/>
      <c r="G2755" s="8"/>
      <c r="H2755" s="8"/>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c r="AG2755" s="8"/>
      <c r="AH2755" s="8"/>
      <c r="AI2755" s="8"/>
      <c r="AJ2755" s="8"/>
      <c r="AK2755" s="8"/>
      <c r="AL2755" s="8"/>
      <c r="AM2755" s="8"/>
    </row>
    <row r="2756" spans="1:39" ht="15" thickBot="1">
      <c r="A2756" s="1"/>
      <c r="B2756" s="1"/>
      <c r="C2756" s="10"/>
      <c r="D2756" s="12"/>
      <c r="E2756" s="8"/>
      <c r="F2756" s="8"/>
      <c r="G2756" s="8"/>
      <c r="H2756" s="8"/>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c r="AG2756" s="8"/>
      <c r="AH2756" s="8"/>
      <c r="AI2756" s="8"/>
      <c r="AJ2756" s="8"/>
      <c r="AK2756" s="8"/>
      <c r="AL2756" s="8"/>
      <c r="AM2756" s="8"/>
    </row>
    <row r="2757" spans="1:39" ht="15" thickBot="1">
      <c r="A2757" s="1"/>
      <c r="B2757" s="1"/>
      <c r="C2757" s="10"/>
      <c r="D2757" s="12"/>
      <c r="E2757" s="8"/>
      <c r="F2757" s="8"/>
      <c r="G2757" s="8"/>
      <c r="H2757" s="8"/>
      <c r="I2757" s="8"/>
      <c r="J2757" s="8"/>
      <c r="K2757" s="8"/>
      <c r="L2757" s="8"/>
      <c r="M2757" s="8"/>
      <c r="N2757" s="8"/>
      <c r="O2757" s="8"/>
      <c r="P2757" s="8"/>
      <c r="Q2757" s="8"/>
      <c r="R2757" s="8"/>
      <c r="S2757" s="8"/>
      <c r="T2757" s="8"/>
      <c r="U2757" s="8"/>
      <c r="V2757" s="8"/>
      <c r="W2757" s="8"/>
      <c r="X2757" s="8"/>
      <c r="Y2757" s="8"/>
      <c r="Z2757" s="8"/>
      <c r="AA2757" s="8"/>
      <c r="AB2757" s="8"/>
      <c r="AC2757" s="8"/>
      <c r="AD2757" s="8"/>
      <c r="AE2757" s="8"/>
      <c r="AF2757" s="8"/>
      <c r="AG2757" s="8"/>
      <c r="AH2757" s="8"/>
      <c r="AI2757" s="8"/>
      <c r="AJ2757" s="8"/>
      <c r="AK2757" s="8"/>
      <c r="AL2757" s="8"/>
      <c r="AM2757" s="8"/>
    </row>
    <row r="2758" spans="1:39" ht="15" thickBot="1">
      <c r="A2758" s="1"/>
      <c r="B2758" s="1"/>
      <c r="C2758" s="10"/>
      <c r="D2758" s="12"/>
      <c r="E2758" s="8"/>
      <c r="F2758" s="8"/>
      <c r="G2758" s="8"/>
      <c r="H2758" s="8"/>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c r="AG2758" s="8"/>
      <c r="AH2758" s="8"/>
      <c r="AI2758" s="8"/>
      <c r="AJ2758" s="8"/>
      <c r="AK2758" s="8"/>
      <c r="AL2758" s="8"/>
      <c r="AM2758" s="8"/>
    </row>
    <row r="2759" spans="1:39" ht="15" thickBot="1">
      <c r="A2759" s="1"/>
      <c r="B2759" s="1"/>
      <c r="C2759" s="10"/>
      <c r="D2759" s="12"/>
      <c r="E2759" s="8"/>
      <c r="F2759" s="8"/>
      <c r="G2759" s="8"/>
      <c r="H2759" s="8"/>
      <c r="I2759" s="8"/>
      <c r="J2759" s="8"/>
      <c r="K2759" s="8"/>
      <c r="L2759" s="8"/>
      <c r="M2759" s="8"/>
      <c r="N2759" s="8"/>
      <c r="O2759" s="8"/>
      <c r="P2759" s="8"/>
      <c r="Q2759" s="8"/>
      <c r="R2759" s="8"/>
      <c r="S2759" s="8"/>
      <c r="T2759" s="8"/>
      <c r="U2759" s="8"/>
      <c r="V2759" s="8"/>
      <c r="W2759" s="8"/>
      <c r="X2759" s="8"/>
      <c r="Y2759" s="8"/>
      <c r="Z2759" s="8"/>
      <c r="AA2759" s="8"/>
      <c r="AB2759" s="8"/>
      <c r="AC2759" s="8"/>
      <c r="AD2759" s="8"/>
      <c r="AE2759" s="8"/>
      <c r="AF2759" s="8"/>
      <c r="AG2759" s="8"/>
      <c r="AH2759" s="8"/>
      <c r="AI2759" s="8"/>
      <c r="AJ2759" s="8"/>
      <c r="AK2759" s="8"/>
      <c r="AL2759" s="8"/>
      <c r="AM2759" s="8"/>
    </row>
    <row r="2760" spans="1:39" ht="15" thickBot="1">
      <c r="A2760" s="1"/>
      <c r="B2760" s="1"/>
      <c r="C2760" s="10"/>
      <c r="D2760" s="12"/>
      <c r="E2760" s="8"/>
      <c r="F2760" s="8"/>
      <c r="G2760" s="8"/>
      <c r="H2760" s="8"/>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c r="AG2760" s="8"/>
      <c r="AH2760" s="8"/>
      <c r="AI2760" s="8"/>
      <c r="AJ2760" s="8"/>
      <c r="AK2760" s="8"/>
      <c r="AL2760" s="8"/>
      <c r="AM2760" s="8"/>
    </row>
    <row r="2761" spans="1:39" ht="15" thickBot="1">
      <c r="A2761" s="1"/>
      <c r="B2761" s="1"/>
      <c r="C2761" s="10"/>
      <c r="D2761" s="12"/>
      <c r="E2761" s="8"/>
      <c r="F2761" s="8"/>
      <c r="G2761" s="8"/>
      <c r="H2761" s="8"/>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c r="AF2761" s="8"/>
      <c r="AG2761" s="8"/>
      <c r="AH2761" s="8"/>
      <c r="AI2761" s="8"/>
      <c r="AJ2761" s="8"/>
      <c r="AK2761" s="8"/>
      <c r="AL2761" s="8"/>
      <c r="AM2761" s="8"/>
    </row>
    <row r="2762" spans="1:39" ht="15" thickBot="1">
      <c r="A2762" s="1"/>
      <c r="B2762" s="1"/>
      <c r="C2762" s="10"/>
      <c r="D2762" s="12"/>
      <c r="E2762" s="8"/>
      <c r="F2762" s="8"/>
      <c r="G2762" s="8"/>
      <c r="H2762" s="8"/>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c r="AG2762" s="8"/>
      <c r="AH2762" s="8"/>
      <c r="AI2762" s="8"/>
      <c r="AJ2762" s="8"/>
      <c r="AK2762" s="8"/>
      <c r="AL2762" s="8"/>
      <c r="AM2762" s="8"/>
    </row>
    <row r="2763" spans="1:39" ht="15" thickBot="1">
      <c r="A2763" s="1"/>
      <c r="B2763" s="1"/>
      <c r="C2763" s="10"/>
      <c r="D2763" s="12"/>
      <c r="E2763" s="8"/>
      <c r="F2763" s="8"/>
      <c r="G2763" s="8"/>
      <c r="H2763" s="8"/>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c r="AF2763" s="8"/>
      <c r="AG2763" s="8"/>
      <c r="AH2763" s="8"/>
      <c r="AI2763" s="8"/>
      <c r="AJ2763" s="8"/>
      <c r="AK2763" s="8"/>
      <c r="AL2763" s="8"/>
      <c r="AM2763" s="8"/>
    </row>
    <row r="2764" spans="1:39" ht="15" thickBot="1">
      <c r="A2764" s="1"/>
      <c r="B2764" s="1"/>
      <c r="C2764" s="10"/>
      <c r="D2764" s="12"/>
      <c r="E2764" s="8"/>
      <c r="F2764" s="8"/>
      <c r="G2764" s="8"/>
      <c r="H2764" s="8"/>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c r="AG2764" s="8"/>
      <c r="AH2764" s="8"/>
      <c r="AI2764" s="8"/>
      <c r="AJ2764" s="8"/>
      <c r="AK2764" s="8"/>
      <c r="AL2764" s="8"/>
      <c r="AM2764" s="8"/>
    </row>
    <row r="2765" spans="1:39" ht="15" thickBot="1">
      <c r="A2765" s="1"/>
      <c r="B2765" s="1"/>
      <c r="C2765" s="10"/>
      <c r="D2765" s="12"/>
      <c r="E2765" s="8"/>
      <c r="F2765" s="8"/>
      <c r="G2765" s="8"/>
      <c r="H2765" s="8"/>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c r="AG2765" s="8"/>
      <c r="AH2765" s="8"/>
      <c r="AI2765" s="8"/>
      <c r="AJ2765" s="8"/>
      <c r="AK2765" s="8"/>
      <c r="AL2765" s="8"/>
      <c r="AM2765" s="8"/>
    </row>
    <row r="2766" spans="1:39" ht="15" thickBot="1">
      <c r="A2766" s="1"/>
      <c r="B2766" s="1"/>
      <c r="C2766" s="10"/>
      <c r="D2766" s="12"/>
      <c r="E2766" s="8"/>
      <c r="F2766" s="8"/>
      <c r="G2766" s="8"/>
      <c r="H2766" s="8"/>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c r="AG2766" s="8"/>
      <c r="AH2766" s="8"/>
      <c r="AI2766" s="8"/>
      <c r="AJ2766" s="8"/>
      <c r="AK2766" s="8"/>
      <c r="AL2766" s="8"/>
      <c r="AM2766" s="8"/>
    </row>
    <row r="2767" spans="1:39" ht="15" thickBot="1">
      <c r="A2767" s="1"/>
      <c r="B2767" s="1"/>
      <c r="C2767" s="10"/>
      <c r="D2767" s="12"/>
      <c r="E2767" s="8"/>
      <c r="F2767" s="8"/>
      <c r="G2767" s="8"/>
      <c r="H2767" s="8"/>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c r="AG2767" s="8"/>
      <c r="AH2767" s="8"/>
      <c r="AI2767" s="8"/>
      <c r="AJ2767" s="8"/>
      <c r="AK2767" s="8"/>
      <c r="AL2767" s="8"/>
      <c r="AM2767" s="8"/>
    </row>
    <row r="2768" spans="1:39" ht="15" thickBot="1">
      <c r="A2768" s="1"/>
      <c r="B2768" s="1"/>
      <c r="C2768" s="10"/>
      <c r="D2768" s="12"/>
      <c r="E2768" s="8"/>
      <c r="F2768" s="8"/>
      <c r="G2768" s="8"/>
      <c r="H2768" s="8"/>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c r="AG2768" s="8"/>
      <c r="AH2768" s="8"/>
      <c r="AI2768" s="8"/>
      <c r="AJ2768" s="8"/>
      <c r="AK2768" s="8"/>
      <c r="AL2768" s="8"/>
      <c r="AM2768" s="8"/>
    </row>
    <row r="2769" spans="1:39" ht="15" thickBot="1">
      <c r="A2769" s="1"/>
      <c r="B2769" s="1"/>
      <c r="C2769" s="10"/>
      <c r="D2769" s="12"/>
      <c r="E2769" s="8"/>
      <c r="F2769" s="8"/>
      <c r="G2769" s="8"/>
      <c r="H2769" s="8"/>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c r="AG2769" s="8"/>
      <c r="AH2769" s="8"/>
      <c r="AI2769" s="8"/>
      <c r="AJ2769" s="8"/>
      <c r="AK2769" s="8"/>
      <c r="AL2769" s="8"/>
      <c r="AM2769" s="8"/>
    </row>
    <row r="2770" spans="1:39" ht="15" thickBot="1">
      <c r="A2770" s="1"/>
      <c r="B2770" s="1"/>
      <c r="C2770" s="10"/>
      <c r="D2770" s="12"/>
      <c r="E2770" s="8"/>
      <c r="F2770" s="8"/>
      <c r="G2770" s="8"/>
      <c r="H2770" s="8"/>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c r="AG2770" s="8"/>
      <c r="AH2770" s="8"/>
      <c r="AI2770" s="8"/>
      <c r="AJ2770" s="8"/>
      <c r="AK2770" s="8"/>
      <c r="AL2770" s="8"/>
      <c r="AM2770" s="8"/>
    </row>
    <row r="2771" spans="1:39" ht="15" thickBot="1">
      <c r="A2771" s="1"/>
      <c r="B2771" s="1"/>
      <c r="C2771" s="10"/>
      <c r="D2771" s="12"/>
      <c r="E2771" s="8"/>
      <c r="F2771" s="8"/>
      <c r="G2771" s="8"/>
      <c r="H2771" s="8"/>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8"/>
      <c r="AG2771" s="8"/>
      <c r="AH2771" s="8"/>
      <c r="AI2771" s="8"/>
      <c r="AJ2771" s="8"/>
      <c r="AK2771" s="8"/>
      <c r="AL2771" s="8"/>
      <c r="AM2771" s="8"/>
    </row>
    <row r="2772" spans="1:39" ht="15" thickBot="1">
      <c r="A2772" s="1"/>
      <c r="B2772" s="1"/>
      <c r="C2772" s="10"/>
      <c r="D2772" s="12"/>
      <c r="E2772" s="8"/>
      <c r="F2772" s="8"/>
      <c r="G2772" s="8"/>
      <c r="H2772" s="8"/>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c r="AG2772" s="8"/>
      <c r="AH2772" s="8"/>
      <c r="AI2772" s="8"/>
      <c r="AJ2772" s="8"/>
      <c r="AK2772" s="8"/>
      <c r="AL2772" s="8"/>
      <c r="AM2772" s="8"/>
    </row>
    <row r="2773" spans="1:39" ht="15" thickBot="1">
      <c r="A2773" s="1"/>
      <c r="B2773" s="1"/>
      <c r="C2773" s="10"/>
      <c r="D2773" s="12"/>
      <c r="E2773" s="8"/>
      <c r="F2773" s="8"/>
      <c r="G2773" s="8"/>
      <c r="H2773" s="8"/>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c r="AF2773" s="8"/>
      <c r="AG2773" s="8"/>
      <c r="AH2773" s="8"/>
      <c r="AI2773" s="8"/>
      <c r="AJ2773" s="8"/>
      <c r="AK2773" s="8"/>
      <c r="AL2773" s="8"/>
      <c r="AM2773" s="8"/>
    </row>
    <row r="2774" spans="1:39" ht="15" thickBot="1">
      <c r="A2774" s="1"/>
      <c r="B2774" s="1"/>
      <c r="C2774" s="10"/>
      <c r="D2774" s="12"/>
      <c r="E2774" s="8"/>
      <c r="F2774" s="8"/>
      <c r="G2774" s="8"/>
      <c r="H2774" s="8"/>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c r="AG2774" s="8"/>
      <c r="AH2774" s="8"/>
      <c r="AI2774" s="8"/>
      <c r="AJ2774" s="8"/>
      <c r="AK2774" s="8"/>
      <c r="AL2774" s="8"/>
      <c r="AM2774" s="8"/>
    </row>
    <row r="2775" spans="1:39" ht="15" thickBot="1">
      <c r="A2775" s="1"/>
      <c r="B2775" s="1"/>
      <c r="C2775" s="10"/>
      <c r="D2775" s="12"/>
      <c r="E2775" s="8"/>
      <c r="F2775" s="8"/>
      <c r="G2775" s="8"/>
      <c r="H2775" s="8"/>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8"/>
      <c r="AG2775" s="8"/>
      <c r="AH2775" s="8"/>
      <c r="AI2775" s="8"/>
      <c r="AJ2775" s="8"/>
      <c r="AK2775" s="8"/>
      <c r="AL2775" s="8"/>
      <c r="AM2775" s="8"/>
    </row>
    <row r="2776" spans="1:39" ht="15" thickBot="1">
      <c r="A2776" s="1"/>
      <c r="B2776" s="1"/>
      <c r="C2776" s="10"/>
      <c r="D2776" s="12"/>
      <c r="E2776" s="8"/>
      <c r="F2776" s="8"/>
      <c r="G2776" s="8"/>
      <c r="H2776" s="8"/>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c r="AL2776" s="8"/>
      <c r="AM2776" s="8"/>
    </row>
    <row r="2777" spans="1:39" ht="15" thickBot="1">
      <c r="A2777" s="1"/>
      <c r="B2777" s="1"/>
      <c r="C2777" s="10"/>
      <c r="D2777" s="12"/>
      <c r="E2777" s="8"/>
      <c r="F2777" s="8"/>
      <c r="G2777" s="8"/>
      <c r="H2777" s="8"/>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c r="AL2777" s="8"/>
      <c r="AM2777" s="8"/>
    </row>
    <row r="2778" spans="1:39" ht="15" thickBot="1">
      <c r="A2778" s="1"/>
      <c r="B2778" s="1"/>
      <c r="C2778" s="10"/>
      <c r="D2778" s="12"/>
      <c r="E2778" s="8"/>
      <c r="F2778" s="8"/>
      <c r="G2778" s="8"/>
      <c r="H2778" s="8"/>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c r="AL2778" s="8"/>
      <c r="AM2778" s="8"/>
    </row>
    <row r="2779" spans="1:39" ht="15" thickBot="1">
      <c r="A2779" s="1"/>
      <c r="B2779" s="1"/>
      <c r="C2779" s="10"/>
      <c r="D2779" s="12"/>
      <c r="E2779" s="8"/>
      <c r="F2779" s="8"/>
      <c r="G2779" s="8"/>
      <c r="H2779" s="8"/>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c r="AG2779" s="8"/>
      <c r="AH2779" s="8"/>
      <c r="AI2779" s="8"/>
      <c r="AJ2779" s="8"/>
      <c r="AK2779" s="8"/>
      <c r="AL2779" s="8"/>
      <c r="AM2779" s="8"/>
    </row>
    <row r="2780" spans="1:39" ht="15" thickBot="1">
      <c r="A2780" s="1"/>
      <c r="B2780" s="1"/>
      <c r="C2780" s="10"/>
      <c r="D2780" s="12"/>
      <c r="E2780" s="8"/>
      <c r="F2780" s="8"/>
      <c r="G2780" s="8"/>
      <c r="H2780" s="8"/>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c r="AG2780" s="8"/>
      <c r="AH2780" s="8"/>
      <c r="AI2780" s="8"/>
      <c r="AJ2780" s="8"/>
      <c r="AK2780" s="8"/>
      <c r="AL2780" s="8"/>
      <c r="AM2780" s="8"/>
    </row>
    <row r="2781" spans="1:39" ht="15" thickBot="1">
      <c r="A2781" s="1"/>
      <c r="B2781" s="1"/>
      <c r="C2781" s="10"/>
      <c r="D2781" s="12"/>
      <c r="E2781" s="8"/>
      <c r="F2781" s="8"/>
      <c r="G2781" s="8"/>
      <c r="H2781" s="8"/>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c r="AL2781" s="8"/>
      <c r="AM2781" s="8"/>
    </row>
    <row r="2782" spans="1:39" ht="15" thickBot="1">
      <c r="A2782" s="1"/>
      <c r="B2782" s="1"/>
      <c r="C2782" s="10"/>
      <c r="D2782" s="12"/>
      <c r="E2782" s="8"/>
      <c r="F2782" s="8"/>
      <c r="G2782" s="8"/>
      <c r="H2782" s="8"/>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c r="AL2782" s="8"/>
      <c r="AM2782" s="8"/>
    </row>
    <row r="2783" spans="1:39" ht="15" thickBot="1">
      <c r="A2783" s="1"/>
      <c r="B2783" s="1"/>
      <c r="C2783" s="10"/>
      <c r="D2783" s="12"/>
      <c r="E2783" s="8"/>
      <c r="F2783" s="8"/>
      <c r="G2783" s="8"/>
      <c r="H2783" s="8"/>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c r="AL2783" s="8"/>
      <c r="AM2783" s="8"/>
    </row>
    <row r="2784" spans="1:39" ht="15" thickBot="1">
      <c r="A2784" s="1"/>
      <c r="B2784" s="1"/>
      <c r="C2784" s="10"/>
      <c r="D2784" s="12"/>
      <c r="E2784" s="8"/>
      <c r="F2784" s="8"/>
      <c r="G2784" s="8"/>
      <c r="H2784" s="8"/>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c r="AL2784" s="8"/>
      <c r="AM2784" s="8"/>
    </row>
    <row r="2785" spans="1:39" ht="15" thickBot="1">
      <c r="A2785" s="1"/>
      <c r="B2785" s="1"/>
      <c r="C2785" s="10"/>
      <c r="D2785" s="12"/>
      <c r="E2785" s="8"/>
      <c r="F2785" s="8"/>
      <c r="G2785" s="8"/>
      <c r="H2785" s="8"/>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c r="AL2785" s="8"/>
      <c r="AM2785" s="8"/>
    </row>
    <row r="2786" spans="1:39" ht="15" thickBot="1">
      <c r="A2786" s="1"/>
      <c r="B2786" s="1"/>
      <c r="C2786" s="10"/>
      <c r="D2786" s="12"/>
      <c r="E2786" s="8"/>
      <c r="F2786" s="8"/>
      <c r="G2786" s="8"/>
      <c r="H2786" s="8"/>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c r="AL2786" s="8"/>
      <c r="AM2786" s="8"/>
    </row>
    <row r="2787" spans="1:39" ht="15" thickBot="1">
      <c r="A2787" s="1"/>
      <c r="B2787" s="1"/>
      <c r="C2787" s="10"/>
      <c r="D2787" s="12"/>
      <c r="E2787" s="8"/>
      <c r="F2787" s="8"/>
      <c r="G2787" s="8"/>
      <c r="H2787" s="8"/>
      <c r="I2787" s="8"/>
      <c r="J2787" s="8"/>
      <c r="K2787" s="8"/>
      <c r="L2787" s="8"/>
      <c r="M2787" s="8"/>
      <c r="N2787" s="8"/>
      <c r="O2787" s="8"/>
      <c r="P2787" s="8"/>
      <c r="Q2787" s="8"/>
      <c r="R2787" s="8"/>
      <c r="S2787" s="8"/>
      <c r="T2787" s="8"/>
      <c r="U2787" s="8"/>
      <c r="V2787" s="8"/>
      <c r="W2787" s="8"/>
      <c r="X2787" s="8"/>
      <c r="Y2787" s="8"/>
      <c r="Z2787" s="8"/>
      <c r="AA2787" s="8"/>
      <c r="AB2787" s="8"/>
      <c r="AC2787" s="8"/>
      <c r="AD2787" s="8"/>
      <c r="AE2787" s="8"/>
      <c r="AF2787" s="8"/>
      <c r="AG2787" s="8"/>
      <c r="AH2787" s="8"/>
      <c r="AI2787" s="8"/>
      <c r="AJ2787" s="8"/>
      <c r="AK2787" s="8"/>
      <c r="AL2787" s="8"/>
      <c r="AM2787" s="8"/>
    </row>
    <row r="2788" spans="1:39" ht="15" thickBot="1">
      <c r="A2788" s="1"/>
      <c r="B2788" s="1"/>
      <c r="C2788" s="10"/>
      <c r="D2788" s="12"/>
      <c r="E2788" s="8"/>
      <c r="F2788" s="8"/>
      <c r="G2788" s="8"/>
      <c r="H2788" s="8"/>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c r="AL2788" s="8"/>
      <c r="AM2788" s="8"/>
    </row>
    <row r="2789" spans="1:39" ht="15" thickBot="1">
      <c r="A2789" s="1"/>
      <c r="B2789" s="1"/>
      <c r="C2789" s="10"/>
      <c r="D2789" s="12"/>
      <c r="E2789" s="8"/>
      <c r="F2789" s="8"/>
      <c r="G2789" s="8"/>
      <c r="H2789" s="8"/>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c r="AG2789" s="8"/>
      <c r="AH2789" s="8"/>
      <c r="AI2789" s="8"/>
      <c r="AJ2789" s="8"/>
      <c r="AK2789" s="8"/>
      <c r="AL2789" s="8"/>
      <c r="AM2789" s="8"/>
    </row>
    <row r="2790" spans="1:39" ht="15" thickBot="1">
      <c r="A2790" s="1"/>
      <c r="B2790" s="1"/>
      <c r="C2790" s="10"/>
      <c r="D2790" s="12"/>
      <c r="E2790" s="8"/>
      <c r="F2790" s="8"/>
      <c r="G2790" s="8"/>
      <c r="H2790" s="8"/>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c r="AL2790" s="8"/>
      <c r="AM2790" s="8"/>
    </row>
    <row r="2791" spans="1:39" ht="15" thickBot="1">
      <c r="A2791" s="1"/>
      <c r="B2791" s="1"/>
      <c r="C2791" s="10"/>
      <c r="D2791" s="12"/>
      <c r="E2791" s="8"/>
      <c r="F2791" s="8"/>
      <c r="G2791" s="8"/>
      <c r="H2791" s="8"/>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c r="AL2791" s="8"/>
      <c r="AM2791" s="8"/>
    </row>
    <row r="2792" spans="1:39" ht="15" thickBot="1">
      <c r="A2792" s="1"/>
      <c r="B2792" s="1"/>
      <c r="C2792" s="10"/>
      <c r="D2792" s="12"/>
      <c r="E2792" s="8"/>
      <c r="F2792" s="8"/>
      <c r="G2792" s="8"/>
      <c r="H2792" s="8"/>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c r="AL2792" s="8"/>
      <c r="AM2792" s="8"/>
    </row>
    <row r="2793" spans="1:39" ht="15" thickBot="1">
      <c r="A2793" s="1"/>
      <c r="B2793" s="1"/>
      <c r="C2793" s="10"/>
      <c r="D2793" s="12"/>
      <c r="E2793" s="8"/>
      <c r="F2793" s="8"/>
      <c r="G2793" s="8"/>
      <c r="H2793" s="8"/>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c r="AL2793" s="8"/>
      <c r="AM2793" s="8"/>
    </row>
    <row r="2794" spans="1:39" ht="15" thickBot="1">
      <c r="A2794" s="1"/>
      <c r="B2794" s="1"/>
      <c r="C2794" s="10"/>
      <c r="D2794" s="12"/>
      <c r="E2794" s="8"/>
      <c r="F2794" s="8"/>
      <c r="G2794" s="8"/>
      <c r="H2794" s="8"/>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c r="AL2794" s="8"/>
      <c r="AM2794" s="8"/>
    </row>
    <row r="2795" spans="1:39" ht="15" thickBot="1">
      <c r="A2795" s="1"/>
      <c r="B2795" s="1"/>
      <c r="C2795" s="10"/>
      <c r="D2795" s="12"/>
      <c r="E2795" s="8"/>
      <c r="F2795" s="8"/>
      <c r="G2795" s="8"/>
      <c r="H2795" s="8"/>
      <c r="I2795" s="8"/>
      <c r="J2795" s="8"/>
      <c r="K2795" s="8"/>
      <c r="L2795" s="8"/>
      <c r="M2795" s="8"/>
      <c r="N2795" s="8"/>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c r="AL2795" s="8"/>
      <c r="AM2795" s="8"/>
    </row>
    <row r="2796" spans="1:39" ht="15" thickBot="1">
      <c r="A2796" s="1"/>
      <c r="B2796" s="1"/>
      <c r="C2796" s="10"/>
      <c r="D2796" s="12"/>
      <c r="E2796" s="8"/>
      <c r="F2796" s="8"/>
      <c r="G2796" s="8"/>
      <c r="H2796" s="8"/>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c r="AL2796" s="8"/>
      <c r="AM2796" s="8"/>
    </row>
    <row r="2797" spans="1:39" ht="15" thickBot="1">
      <c r="A2797" s="1"/>
      <c r="B2797" s="1"/>
      <c r="C2797" s="10"/>
      <c r="D2797" s="12"/>
      <c r="E2797" s="8"/>
      <c r="F2797" s="8"/>
      <c r="G2797" s="8"/>
      <c r="H2797" s="8"/>
      <c r="I2797" s="8"/>
      <c r="J2797" s="8"/>
      <c r="K2797" s="8"/>
      <c r="L2797" s="8"/>
      <c r="M2797" s="8"/>
      <c r="N2797" s="8"/>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c r="AL2797" s="8"/>
      <c r="AM2797" s="8"/>
    </row>
    <row r="2798" spans="1:39" ht="15" thickBot="1">
      <c r="A2798" s="1"/>
      <c r="B2798" s="1"/>
      <c r="C2798" s="10"/>
      <c r="D2798" s="12"/>
      <c r="E2798" s="8"/>
      <c r="F2798" s="8"/>
      <c r="G2798" s="8"/>
      <c r="H2798" s="8"/>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c r="AL2798" s="8"/>
      <c r="AM2798" s="8"/>
    </row>
    <row r="2799" spans="1:39" ht="15" thickBot="1">
      <c r="A2799" s="1"/>
      <c r="B2799" s="1"/>
      <c r="C2799" s="10"/>
      <c r="D2799" s="12"/>
      <c r="E2799" s="8"/>
      <c r="F2799" s="8"/>
      <c r="G2799" s="8"/>
      <c r="H2799" s="8"/>
      <c r="I2799" s="8"/>
      <c r="J2799" s="8"/>
      <c r="K2799" s="8"/>
      <c r="L2799" s="8"/>
      <c r="M2799" s="8"/>
      <c r="N2799" s="8"/>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c r="AL2799" s="8"/>
      <c r="AM2799" s="8"/>
    </row>
    <row r="2800" spans="1:39" ht="15" thickBot="1">
      <c r="A2800" s="1"/>
      <c r="B2800" s="1"/>
      <c r="C2800" s="10"/>
      <c r="D2800" s="12"/>
      <c r="E2800" s="8"/>
      <c r="F2800" s="8"/>
      <c r="G2800" s="8"/>
      <c r="H2800" s="8"/>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c r="AL2800" s="8"/>
      <c r="AM2800" s="8"/>
    </row>
    <row r="2801" spans="1:39" ht="15" thickBot="1">
      <c r="A2801" s="1"/>
      <c r="B2801" s="1"/>
      <c r="C2801" s="10"/>
      <c r="D2801" s="12"/>
      <c r="E2801" s="8"/>
      <c r="F2801" s="8"/>
      <c r="G2801" s="8"/>
      <c r="H2801" s="8"/>
      <c r="I2801" s="8"/>
      <c r="J2801" s="8"/>
      <c r="K2801" s="8"/>
      <c r="L2801" s="8"/>
      <c r="M2801" s="8"/>
      <c r="N2801" s="8"/>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c r="AL2801" s="8"/>
      <c r="AM2801" s="8"/>
    </row>
    <row r="2802" spans="1:39" ht="15" thickBot="1">
      <c r="A2802" s="1"/>
      <c r="B2802" s="1"/>
      <c r="C2802" s="10"/>
      <c r="D2802" s="12"/>
      <c r="E2802" s="8"/>
      <c r="F2802" s="8"/>
      <c r="G2802" s="8"/>
      <c r="H2802" s="8"/>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c r="AL2802" s="8"/>
      <c r="AM2802" s="8"/>
    </row>
    <row r="2803" spans="1:39" ht="15" thickBot="1">
      <c r="A2803" s="1"/>
      <c r="B2803" s="1"/>
      <c r="C2803" s="10"/>
      <c r="D2803" s="12"/>
      <c r="E2803" s="8"/>
      <c r="F2803" s="8"/>
      <c r="G2803" s="8"/>
      <c r="H2803" s="8"/>
      <c r="I2803" s="8"/>
      <c r="J2803" s="8"/>
      <c r="K2803" s="8"/>
      <c r="L2803" s="8"/>
      <c r="M2803" s="8"/>
      <c r="N2803" s="8"/>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c r="AL2803" s="8"/>
      <c r="AM2803" s="8"/>
    </row>
    <row r="2804" spans="1:39" ht="15" thickBot="1">
      <c r="A2804" s="1"/>
      <c r="B2804" s="1"/>
      <c r="C2804" s="10"/>
      <c r="D2804" s="12"/>
      <c r="E2804" s="8"/>
      <c r="F2804" s="8"/>
      <c r="G2804" s="8"/>
      <c r="H2804" s="8"/>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c r="AL2804" s="8"/>
      <c r="AM2804" s="8"/>
    </row>
    <row r="2805" spans="1:39" ht="15" thickBot="1">
      <c r="A2805" s="1"/>
      <c r="B2805" s="1"/>
      <c r="C2805" s="10"/>
      <c r="D2805" s="12"/>
      <c r="E2805" s="8"/>
      <c r="F2805" s="8"/>
      <c r="G2805" s="8"/>
      <c r="H2805" s="8"/>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c r="AL2805" s="8"/>
      <c r="AM2805" s="8"/>
    </row>
    <row r="2806" spans="1:39" ht="15" thickBot="1">
      <c r="A2806" s="1"/>
      <c r="B2806" s="1"/>
      <c r="C2806" s="10"/>
      <c r="D2806" s="12"/>
      <c r="E2806" s="8"/>
      <c r="F2806" s="8"/>
      <c r="G2806" s="8"/>
      <c r="H2806" s="8"/>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c r="AL2806" s="8"/>
      <c r="AM2806" s="8"/>
    </row>
    <row r="2807" spans="1:39" ht="15" thickBot="1">
      <c r="A2807" s="1"/>
      <c r="B2807" s="1"/>
      <c r="C2807" s="10"/>
      <c r="D2807" s="12"/>
      <c r="E2807" s="8"/>
      <c r="F2807" s="8"/>
      <c r="G2807" s="8"/>
      <c r="H2807" s="8"/>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c r="AL2807" s="8"/>
      <c r="AM2807" s="8"/>
    </row>
    <row r="2808" spans="1:39" ht="15" thickBot="1">
      <c r="A2808" s="1"/>
      <c r="B2808" s="1"/>
      <c r="C2808" s="10"/>
      <c r="D2808" s="12"/>
      <c r="E2808" s="8"/>
      <c r="F2808" s="8"/>
      <c r="G2808" s="8"/>
      <c r="H2808" s="8"/>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c r="AL2808" s="8"/>
      <c r="AM2808" s="8"/>
    </row>
    <row r="2809" spans="1:39" ht="15" thickBot="1">
      <c r="A2809" s="1"/>
      <c r="B2809" s="1"/>
      <c r="C2809" s="10"/>
      <c r="D2809" s="12"/>
      <c r="E2809" s="8"/>
      <c r="F2809" s="8"/>
      <c r="G2809" s="8"/>
      <c r="H2809" s="8"/>
      <c r="I2809" s="8"/>
      <c r="J2809" s="8"/>
      <c r="K2809" s="8"/>
      <c r="L2809" s="8"/>
      <c r="M2809" s="8"/>
      <c r="N2809" s="8"/>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c r="AL2809" s="8"/>
      <c r="AM2809" s="8"/>
    </row>
    <row r="2810" spans="1:39" ht="15" thickBot="1">
      <c r="A2810" s="1"/>
      <c r="B2810" s="1"/>
      <c r="C2810" s="10"/>
      <c r="D2810" s="12"/>
      <c r="E2810" s="8"/>
      <c r="F2810" s="8"/>
      <c r="G2810" s="8"/>
      <c r="H2810" s="8"/>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c r="AL2810" s="8"/>
      <c r="AM2810" s="8"/>
    </row>
    <row r="2811" spans="1:39" ht="15" thickBot="1">
      <c r="A2811" s="1"/>
      <c r="B2811" s="1"/>
      <c r="C2811" s="10"/>
      <c r="D2811" s="12"/>
      <c r="E2811" s="8"/>
      <c r="F2811" s="8"/>
      <c r="G2811" s="8"/>
      <c r="H2811" s="8"/>
      <c r="I2811" s="8"/>
      <c r="J2811" s="8"/>
      <c r="K2811" s="8"/>
      <c r="L2811" s="8"/>
      <c r="M2811" s="8"/>
      <c r="N2811" s="8"/>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c r="AL2811" s="8"/>
      <c r="AM2811" s="8"/>
    </row>
    <row r="2812" spans="1:39" ht="15" thickBot="1">
      <c r="A2812" s="1"/>
      <c r="B2812" s="1"/>
      <c r="C2812" s="10"/>
      <c r="D2812" s="12"/>
      <c r="E2812" s="8"/>
      <c r="F2812" s="8"/>
      <c r="G2812" s="8"/>
      <c r="H2812" s="8"/>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c r="AL2812" s="8"/>
      <c r="AM2812" s="8"/>
    </row>
    <row r="2813" spans="1:39" ht="15" thickBot="1">
      <c r="A2813" s="1"/>
      <c r="B2813" s="1"/>
      <c r="C2813" s="10"/>
      <c r="D2813" s="12"/>
      <c r="E2813" s="8"/>
      <c r="F2813" s="8"/>
      <c r="G2813" s="8"/>
      <c r="H2813" s="8"/>
      <c r="I2813" s="8"/>
      <c r="J2813" s="8"/>
      <c r="K2813" s="8"/>
      <c r="L2813" s="8"/>
      <c r="M2813" s="8"/>
      <c r="N2813" s="8"/>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c r="AL2813" s="8"/>
      <c r="AM2813" s="8"/>
    </row>
    <row r="2814" spans="1:39" ht="15" thickBot="1">
      <c r="A2814" s="1"/>
      <c r="B2814" s="1"/>
      <c r="C2814" s="10"/>
      <c r="D2814" s="12"/>
      <c r="E2814" s="8"/>
      <c r="F2814" s="8"/>
      <c r="G2814" s="8"/>
      <c r="H2814" s="8"/>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c r="AL2814" s="8"/>
      <c r="AM2814" s="8"/>
    </row>
    <row r="2815" spans="1:39" ht="15" thickBot="1">
      <c r="A2815" s="1"/>
      <c r="B2815" s="1"/>
      <c r="C2815" s="10"/>
      <c r="D2815" s="12"/>
      <c r="E2815" s="8"/>
      <c r="F2815" s="8"/>
      <c r="G2815" s="8"/>
      <c r="H2815" s="8"/>
      <c r="I2815" s="8"/>
      <c r="J2815" s="8"/>
      <c r="K2815" s="8"/>
      <c r="L2815" s="8"/>
      <c r="M2815" s="8"/>
      <c r="N2815" s="8"/>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c r="AL2815" s="8"/>
      <c r="AM2815" s="8"/>
    </row>
    <row r="2816" spans="1:39" ht="15" thickBot="1">
      <c r="A2816" s="1"/>
      <c r="B2816" s="1"/>
      <c r="C2816" s="10"/>
      <c r="D2816" s="12"/>
      <c r="E2816" s="8"/>
      <c r="F2816" s="8"/>
      <c r="G2816" s="8"/>
      <c r="H2816" s="8"/>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c r="AL2816" s="8"/>
      <c r="AM2816" s="8"/>
    </row>
    <row r="2817" spans="1:39" ht="15" thickBot="1">
      <c r="A2817" s="1"/>
      <c r="B2817" s="1"/>
      <c r="C2817" s="10"/>
      <c r="D2817" s="12"/>
      <c r="E2817" s="8"/>
      <c r="F2817" s="8"/>
      <c r="G2817" s="8"/>
      <c r="H2817" s="8"/>
      <c r="I2817" s="8"/>
      <c r="J2817" s="8"/>
      <c r="K2817" s="8"/>
      <c r="L2817" s="8"/>
      <c r="M2817" s="8"/>
      <c r="N2817" s="8"/>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c r="AL2817" s="8"/>
      <c r="AM2817" s="8"/>
    </row>
    <row r="2818" spans="1:39" ht="15" thickBot="1">
      <c r="A2818" s="1"/>
      <c r="B2818" s="1"/>
      <c r="C2818" s="10"/>
      <c r="D2818" s="12"/>
      <c r="E2818" s="8"/>
      <c r="F2818" s="8"/>
      <c r="G2818" s="8"/>
      <c r="H2818" s="8"/>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c r="AL2818" s="8"/>
      <c r="AM2818" s="8"/>
    </row>
    <row r="2819" spans="1:39" ht="15" thickBot="1">
      <c r="A2819" s="1"/>
      <c r="B2819" s="1"/>
      <c r="C2819" s="10"/>
      <c r="D2819" s="12"/>
      <c r="E2819" s="8"/>
      <c r="F2819" s="8"/>
      <c r="G2819" s="8"/>
      <c r="H2819" s="8"/>
      <c r="I2819" s="8"/>
      <c r="J2819" s="8"/>
      <c r="K2819" s="8"/>
      <c r="L2819" s="8"/>
      <c r="M2819" s="8"/>
      <c r="N2819" s="8"/>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c r="AL2819" s="8"/>
      <c r="AM2819" s="8"/>
    </row>
    <row r="2820" spans="1:39" ht="15" thickBot="1">
      <c r="A2820" s="1"/>
      <c r="B2820" s="1"/>
      <c r="C2820" s="10"/>
      <c r="D2820" s="12"/>
      <c r="E2820" s="8"/>
      <c r="F2820" s="8"/>
      <c r="G2820" s="8"/>
      <c r="H2820" s="8"/>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c r="AL2820" s="8"/>
      <c r="AM2820" s="8"/>
    </row>
    <row r="2821" spans="1:39" ht="15" thickBot="1">
      <c r="A2821" s="1"/>
      <c r="B2821" s="1"/>
      <c r="C2821" s="10"/>
      <c r="D2821" s="12"/>
      <c r="E2821" s="8"/>
      <c r="F2821" s="8"/>
      <c r="G2821" s="8"/>
      <c r="H2821" s="8"/>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c r="AL2821" s="8"/>
      <c r="AM2821" s="8"/>
    </row>
    <row r="2822" spans="1:39" ht="15" thickBot="1">
      <c r="A2822" s="1"/>
      <c r="B2822" s="1"/>
      <c r="C2822" s="10"/>
      <c r="D2822" s="12"/>
      <c r="E2822" s="8"/>
      <c r="F2822" s="8"/>
      <c r="G2822" s="8"/>
      <c r="H2822" s="8"/>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c r="AL2822" s="8"/>
      <c r="AM2822" s="8"/>
    </row>
    <row r="2823" spans="1:39" ht="15" thickBot="1">
      <c r="A2823" s="1"/>
      <c r="B2823" s="1"/>
      <c r="C2823" s="10"/>
      <c r="D2823" s="12"/>
      <c r="E2823" s="8"/>
      <c r="F2823" s="8"/>
      <c r="G2823" s="8"/>
      <c r="H2823" s="8"/>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c r="AL2823" s="8"/>
      <c r="AM2823" s="8"/>
    </row>
    <row r="2824" spans="1:39" ht="15" thickBot="1">
      <c r="A2824" s="1"/>
      <c r="B2824" s="1"/>
      <c r="C2824" s="10"/>
      <c r="D2824" s="12"/>
      <c r="E2824" s="8"/>
      <c r="F2824" s="8"/>
      <c r="G2824" s="8"/>
      <c r="H2824" s="8"/>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c r="AL2824" s="8"/>
      <c r="AM2824" s="8"/>
    </row>
    <row r="2825" spans="1:39" ht="15" thickBot="1">
      <c r="A2825" s="1"/>
      <c r="B2825" s="1"/>
      <c r="C2825" s="10"/>
      <c r="D2825" s="12"/>
      <c r="E2825" s="8"/>
      <c r="F2825" s="8"/>
      <c r="G2825" s="8"/>
      <c r="H2825" s="8"/>
      <c r="I2825" s="8"/>
      <c r="J2825" s="8"/>
      <c r="K2825" s="8"/>
      <c r="L2825" s="8"/>
      <c r="M2825" s="8"/>
      <c r="N2825" s="8"/>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c r="AL2825" s="8"/>
      <c r="AM2825" s="8"/>
    </row>
    <row r="2826" spans="1:39" ht="15" thickBot="1">
      <c r="A2826" s="1"/>
      <c r="B2826" s="1"/>
      <c r="C2826" s="10"/>
      <c r="D2826" s="12"/>
      <c r="E2826" s="8"/>
      <c r="F2826" s="8"/>
      <c r="G2826" s="8"/>
      <c r="H2826" s="8"/>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c r="AL2826" s="8"/>
      <c r="AM2826" s="8"/>
    </row>
    <row r="2827" spans="1:39" ht="15" thickBot="1">
      <c r="A2827" s="1"/>
      <c r="B2827" s="1"/>
      <c r="C2827" s="10"/>
      <c r="D2827" s="12"/>
      <c r="E2827" s="8"/>
      <c r="F2827" s="8"/>
      <c r="G2827" s="8"/>
      <c r="H2827" s="8"/>
      <c r="I2827" s="8"/>
      <c r="J2827" s="8"/>
      <c r="K2827" s="8"/>
      <c r="L2827" s="8"/>
      <c r="M2827" s="8"/>
      <c r="N2827" s="8"/>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c r="AL2827" s="8"/>
      <c r="AM2827" s="8"/>
    </row>
    <row r="2828" spans="1:39" ht="15" thickBot="1">
      <c r="A2828" s="1"/>
      <c r="B2828" s="1"/>
      <c r="C2828" s="10"/>
      <c r="D2828" s="12"/>
      <c r="E2828" s="8"/>
      <c r="F2828" s="8"/>
      <c r="G2828" s="8"/>
      <c r="H2828" s="8"/>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c r="AL2828" s="8"/>
      <c r="AM2828" s="8"/>
    </row>
    <row r="2829" spans="1:39" ht="15" thickBot="1">
      <c r="A2829" s="1"/>
      <c r="B2829" s="1"/>
      <c r="C2829" s="10"/>
      <c r="D2829" s="12"/>
      <c r="E2829" s="8"/>
      <c r="F2829" s="8"/>
      <c r="G2829" s="8"/>
      <c r="H2829" s="8"/>
      <c r="I2829" s="8"/>
      <c r="J2829" s="8"/>
      <c r="K2829" s="8"/>
      <c r="L2829" s="8"/>
      <c r="M2829" s="8"/>
      <c r="N2829" s="8"/>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c r="AL2829" s="8"/>
      <c r="AM2829" s="8"/>
    </row>
    <row r="2830" spans="1:39" ht="15" thickBot="1">
      <c r="A2830" s="1"/>
      <c r="B2830" s="1"/>
      <c r="C2830" s="10"/>
      <c r="D2830" s="12"/>
      <c r="E2830" s="8"/>
      <c r="F2830" s="8"/>
      <c r="G2830" s="8"/>
      <c r="H2830" s="8"/>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c r="AG2830" s="8"/>
      <c r="AH2830" s="8"/>
      <c r="AI2830" s="8"/>
      <c r="AJ2830" s="8"/>
      <c r="AK2830" s="8"/>
      <c r="AL2830" s="8"/>
      <c r="AM2830" s="8"/>
    </row>
    <row r="2831" spans="1:39" ht="15" thickBot="1">
      <c r="A2831" s="1"/>
      <c r="B2831" s="1"/>
      <c r="C2831" s="10"/>
      <c r="D2831" s="12"/>
      <c r="E2831" s="8"/>
      <c r="F2831" s="8"/>
      <c r="G2831" s="8"/>
      <c r="H2831" s="8"/>
      <c r="I2831" s="8"/>
      <c r="J2831" s="8"/>
      <c r="K2831" s="8"/>
      <c r="L2831" s="8"/>
      <c r="M2831" s="8"/>
      <c r="N2831" s="8"/>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c r="AL2831" s="8"/>
      <c r="AM2831" s="8"/>
    </row>
    <row r="2832" spans="1:39" ht="15" thickBot="1">
      <c r="A2832" s="1"/>
      <c r="B2832" s="1"/>
      <c r="C2832" s="10"/>
      <c r="D2832" s="12"/>
      <c r="E2832" s="8"/>
      <c r="F2832" s="8"/>
      <c r="G2832" s="8"/>
      <c r="H2832" s="8"/>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c r="AL2832" s="8"/>
      <c r="AM2832" s="8"/>
    </row>
    <row r="2833" spans="1:39" ht="15" thickBot="1">
      <c r="A2833" s="1"/>
      <c r="B2833" s="1"/>
      <c r="C2833" s="10"/>
      <c r="D2833" s="12"/>
      <c r="E2833" s="8"/>
      <c r="F2833" s="8"/>
      <c r="G2833" s="8"/>
      <c r="H2833" s="8"/>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c r="AL2833" s="8"/>
      <c r="AM2833" s="8"/>
    </row>
    <row r="2834" spans="1:39" ht="15" thickBot="1">
      <c r="A2834" s="1"/>
      <c r="B2834" s="1"/>
      <c r="C2834" s="10"/>
      <c r="D2834" s="12"/>
      <c r="E2834" s="8"/>
      <c r="F2834" s="8"/>
      <c r="G2834" s="8"/>
      <c r="H2834" s="8"/>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c r="AL2834" s="8"/>
      <c r="AM2834" s="8"/>
    </row>
    <row r="2835" spans="1:39" ht="15" thickBot="1">
      <c r="A2835" s="1"/>
      <c r="B2835" s="1"/>
      <c r="C2835" s="10"/>
      <c r="D2835" s="12"/>
      <c r="E2835" s="8"/>
      <c r="F2835" s="8"/>
      <c r="G2835" s="8"/>
      <c r="H2835" s="8"/>
      <c r="I2835" s="8"/>
      <c r="J2835" s="8"/>
      <c r="K2835" s="8"/>
      <c r="L2835" s="8"/>
      <c r="M2835" s="8"/>
      <c r="N2835" s="8"/>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c r="AL2835" s="8"/>
      <c r="AM2835" s="8"/>
    </row>
    <row r="2836" spans="1:39" ht="15" thickBot="1">
      <c r="A2836" s="1"/>
      <c r="B2836" s="1"/>
      <c r="C2836" s="10"/>
      <c r="D2836" s="12"/>
      <c r="E2836" s="8"/>
      <c r="F2836" s="8"/>
      <c r="G2836" s="8"/>
      <c r="H2836" s="8"/>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c r="AL2836" s="8"/>
      <c r="AM2836" s="8"/>
    </row>
    <row r="2837" spans="1:39" ht="15" thickBot="1">
      <c r="A2837" s="1"/>
      <c r="B2837" s="1"/>
      <c r="C2837" s="10"/>
      <c r="D2837" s="12"/>
      <c r="E2837" s="8"/>
      <c r="F2837" s="8"/>
      <c r="G2837" s="8"/>
      <c r="H2837" s="8"/>
      <c r="I2837" s="8"/>
      <c r="J2837" s="8"/>
      <c r="K2837" s="8"/>
      <c r="L2837" s="8"/>
      <c r="M2837" s="8"/>
      <c r="N2837" s="8"/>
      <c r="O2837" s="8"/>
      <c r="P2837" s="8"/>
      <c r="Q2837" s="8"/>
      <c r="R2837" s="8"/>
      <c r="S2837" s="8"/>
      <c r="T2837" s="8"/>
      <c r="U2837" s="8"/>
      <c r="V2837" s="8"/>
      <c r="W2837" s="8"/>
      <c r="X2837" s="8"/>
      <c r="Y2837" s="8"/>
      <c r="Z2837" s="8"/>
      <c r="AA2837" s="8"/>
      <c r="AB2837" s="8"/>
      <c r="AC2837" s="8"/>
      <c r="AD2837" s="8"/>
      <c r="AE2837" s="8"/>
      <c r="AF2837" s="8"/>
      <c r="AG2837" s="8"/>
      <c r="AH2837" s="8"/>
      <c r="AI2837" s="8"/>
      <c r="AJ2837" s="8"/>
      <c r="AK2837" s="8"/>
      <c r="AL2837" s="8"/>
      <c r="AM2837" s="8"/>
    </row>
    <row r="2838" spans="1:39" ht="15" thickBot="1">
      <c r="A2838" s="1"/>
      <c r="B2838" s="1"/>
      <c r="C2838" s="10"/>
      <c r="D2838" s="12"/>
      <c r="E2838" s="8"/>
      <c r="F2838" s="8"/>
      <c r="G2838" s="8"/>
      <c r="H2838" s="8"/>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c r="AL2838" s="8"/>
      <c r="AM2838" s="8"/>
    </row>
    <row r="2839" spans="1:39" ht="15" thickBot="1">
      <c r="A2839" s="1"/>
      <c r="B2839" s="1"/>
      <c r="C2839" s="10"/>
      <c r="D2839" s="12"/>
      <c r="E2839" s="8"/>
      <c r="F2839" s="8"/>
      <c r="G2839" s="8"/>
      <c r="H2839" s="8"/>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c r="AF2839" s="8"/>
      <c r="AG2839" s="8"/>
      <c r="AH2839" s="8"/>
      <c r="AI2839" s="8"/>
      <c r="AJ2839" s="8"/>
      <c r="AK2839" s="8"/>
      <c r="AL2839" s="8"/>
      <c r="AM2839" s="8"/>
    </row>
    <row r="2840" spans="1:39" ht="15" thickBot="1">
      <c r="A2840" s="1"/>
      <c r="B2840" s="1"/>
      <c r="C2840" s="10"/>
      <c r="D2840" s="12"/>
      <c r="E2840" s="8"/>
      <c r="F2840" s="8"/>
      <c r="G2840" s="8"/>
      <c r="H2840" s="8"/>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c r="AL2840" s="8"/>
      <c r="AM2840" s="8"/>
    </row>
    <row r="2841" spans="1:39" ht="15" thickBot="1">
      <c r="A2841" s="1"/>
      <c r="B2841" s="1"/>
      <c r="C2841" s="10"/>
      <c r="D2841" s="12"/>
      <c r="E2841" s="8"/>
      <c r="F2841" s="8"/>
      <c r="G2841" s="8"/>
      <c r="H2841" s="8"/>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c r="AL2841" s="8"/>
      <c r="AM2841" s="8"/>
    </row>
    <row r="2842" spans="1:39" ht="15" thickBot="1">
      <c r="A2842" s="1"/>
      <c r="B2842" s="1"/>
      <c r="C2842" s="10"/>
      <c r="D2842" s="12"/>
      <c r="E2842" s="8"/>
      <c r="F2842" s="8"/>
      <c r="G2842" s="8"/>
      <c r="H2842" s="8"/>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c r="AL2842" s="8"/>
      <c r="AM2842" s="8"/>
    </row>
    <row r="2843" spans="1:39" ht="15" thickBot="1">
      <c r="A2843" s="1"/>
      <c r="B2843" s="1"/>
      <c r="C2843" s="10"/>
      <c r="D2843" s="12"/>
      <c r="E2843" s="8"/>
      <c r="F2843" s="8"/>
      <c r="G2843" s="8"/>
      <c r="H2843" s="8"/>
      <c r="I2843" s="8"/>
      <c r="J2843" s="8"/>
      <c r="K2843" s="8"/>
      <c r="L2843" s="8"/>
      <c r="M2843" s="8"/>
      <c r="N2843" s="8"/>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c r="AL2843" s="8"/>
      <c r="AM2843" s="8"/>
    </row>
    <row r="2844" spans="1:39" ht="15" thickBot="1">
      <c r="A2844" s="1"/>
      <c r="B2844" s="1"/>
      <c r="C2844" s="10"/>
      <c r="D2844" s="12"/>
      <c r="E2844" s="8"/>
      <c r="F2844" s="8"/>
      <c r="G2844" s="8"/>
      <c r="H2844" s="8"/>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c r="AL2844" s="8"/>
      <c r="AM2844" s="8"/>
    </row>
    <row r="2845" spans="1:39" ht="15" thickBot="1">
      <c r="A2845" s="1"/>
      <c r="B2845" s="1"/>
      <c r="C2845" s="10"/>
      <c r="D2845" s="12"/>
      <c r="E2845" s="8"/>
      <c r="F2845" s="8"/>
      <c r="G2845" s="8"/>
      <c r="H2845" s="8"/>
      <c r="I2845" s="8"/>
      <c r="J2845" s="8"/>
      <c r="K2845" s="8"/>
      <c r="L2845" s="8"/>
      <c r="M2845" s="8"/>
      <c r="N2845" s="8"/>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c r="AL2845" s="8"/>
      <c r="AM2845" s="8"/>
    </row>
    <row r="2846" spans="1:39" ht="15" thickBot="1">
      <c r="A2846" s="1"/>
      <c r="B2846" s="1"/>
      <c r="C2846" s="10"/>
      <c r="D2846" s="12"/>
      <c r="E2846" s="8"/>
      <c r="F2846" s="8"/>
      <c r="G2846" s="8"/>
      <c r="H2846" s="8"/>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c r="AL2846" s="8"/>
      <c r="AM2846" s="8"/>
    </row>
    <row r="2847" spans="1:39" ht="15" thickBot="1">
      <c r="A2847" s="1"/>
      <c r="B2847" s="1"/>
      <c r="C2847" s="10"/>
      <c r="D2847" s="12"/>
      <c r="E2847" s="8"/>
      <c r="F2847" s="8"/>
      <c r="G2847" s="8"/>
      <c r="H2847" s="8"/>
      <c r="I2847" s="8"/>
      <c r="J2847" s="8"/>
      <c r="K2847" s="8"/>
      <c r="L2847" s="8"/>
      <c r="M2847" s="8"/>
      <c r="N2847" s="8"/>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c r="AL2847" s="8"/>
      <c r="AM2847" s="8"/>
    </row>
    <row r="2848" spans="1:39" ht="15" thickBot="1">
      <c r="A2848" s="1"/>
      <c r="B2848" s="1"/>
      <c r="C2848" s="10"/>
      <c r="D2848" s="12"/>
      <c r="E2848" s="8"/>
      <c r="F2848" s="8"/>
      <c r="G2848" s="8"/>
      <c r="H2848" s="8"/>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c r="AL2848" s="8"/>
      <c r="AM2848" s="8"/>
    </row>
    <row r="2849" spans="1:39" ht="15" thickBot="1">
      <c r="A2849" s="1"/>
      <c r="B2849" s="1"/>
      <c r="C2849" s="10"/>
      <c r="D2849" s="12"/>
      <c r="E2849" s="8"/>
      <c r="F2849" s="8"/>
      <c r="G2849" s="8"/>
      <c r="H2849" s="8"/>
      <c r="I2849" s="8"/>
      <c r="J2849" s="8"/>
      <c r="K2849" s="8"/>
      <c r="L2849" s="8"/>
      <c r="M2849" s="8"/>
      <c r="N2849" s="8"/>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c r="AL2849" s="8"/>
      <c r="AM2849" s="8"/>
    </row>
    <row r="2850" spans="1:39" ht="15" thickBot="1">
      <c r="A2850" s="1"/>
      <c r="B2850" s="1"/>
      <c r="C2850" s="10"/>
      <c r="D2850" s="12"/>
      <c r="E2850" s="8"/>
      <c r="F2850" s="8"/>
      <c r="G2850" s="8"/>
      <c r="H2850" s="8"/>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c r="AL2850" s="8"/>
      <c r="AM2850" s="8"/>
    </row>
    <row r="2851" spans="1:39" ht="15" thickBot="1">
      <c r="A2851" s="1"/>
      <c r="B2851" s="1"/>
      <c r="C2851" s="10"/>
      <c r="D2851" s="12"/>
      <c r="E2851" s="8"/>
      <c r="F2851" s="8"/>
      <c r="G2851" s="8"/>
      <c r="H2851" s="8"/>
      <c r="I2851" s="8"/>
      <c r="J2851" s="8"/>
      <c r="K2851" s="8"/>
      <c r="L2851" s="8"/>
      <c r="M2851" s="8"/>
      <c r="N2851" s="8"/>
      <c r="O2851" s="8"/>
      <c r="P2851" s="8"/>
      <c r="Q2851" s="8"/>
      <c r="R2851" s="8"/>
      <c r="S2851" s="8"/>
      <c r="T2851" s="8"/>
      <c r="U2851" s="8"/>
      <c r="V2851" s="8"/>
      <c r="W2851" s="8"/>
      <c r="X2851" s="8"/>
      <c r="Y2851" s="8"/>
      <c r="Z2851" s="8"/>
      <c r="AA2851" s="8"/>
      <c r="AB2851" s="8"/>
      <c r="AC2851" s="8"/>
      <c r="AD2851" s="8"/>
      <c r="AE2851" s="8"/>
      <c r="AF2851" s="8"/>
      <c r="AG2851" s="8"/>
      <c r="AH2851" s="8"/>
      <c r="AI2851" s="8"/>
      <c r="AJ2851" s="8"/>
      <c r="AK2851" s="8"/>
      <c r="AL2851" s="8"/>
      <c r="AM2851" s="8"/>
    </row>
    <row r="2852" spans="1:39" ht="15" thickBot="1">
      <c r="A2852" s="1"/>
      <c r="B2852" s="1"/>
      <c r="C2852" s="10"/>
      <c r="D2852" s="12"/>
      <c r="E2852" s="8"/>
      <c r="F2852" s="8"/>
      <c r="G2852" s="8"/>
      <c r="H2852" s="8"/>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c r="AL2852" s="8"/>
      <c r="AM2852" s="8"/>
    </row>
    <row r="2853" spans="1:39" ht="15" thickBot="1">
      <c r="A2853" s="1"/>
      <c r="B2853" s="1"/>
      <c r="C2853" s="10"/>
      <c r="D2853" s="12"/>
      <c r="E2853" s="8"/>
      <c r="F2853" s="8"/>
      <c r="G2853" s="8"/>
      <c r="H2853" s="8"/>
      <c r="I2853" s="8"/>
      <c r="J2853" s="8"/>
      <c r="K2853" s="8"/>
      <c r="L2853" s="8"/>
      <c r="M2853" s="8"/>
      <c r="N2853" s="8"/>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c r="AL2853" s="8"/>
      <c r="AM2853" s="8"/>
    </row>
    <row r="2854" spans="1:39" ht="15" thickBot="1">
      <c r="A2854" s="1"/>
      <c r="B2854" s="1"/>
      <c r="C2854" s="10"/>
      <c r="D2854" s="12"/>
      <c r="E2854" s="8"/>
      <c r="F2854" s="8"/>
      <c r="G2854" s="8"/>
      <c r="H2854" s="8"/>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c r="AL2854" s="8"/>
      <c r="AM2854" s="8"/>
    </row>
    <row r="2855" spans="1:39" ht="15" thickBot="1">
      <c r="A2855" s="1"/>
      <c r="B2855" s="1"/>
      <c r="C2855" s="10"/>
      <c r="D2855" s="12"/>
      <c r="E2855" s="8"/>
      <c r="F2855" s="8"/>
      <c r="G2855" s="8"/>
      <c r="H2855" s="8"/>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c r="AG2855" s="8"/>
      <c r="AH2855" s="8"/>
      <c r="AI2855" s="8"/>
      <c r="AJ2855" s="8"/>
      <c r="AK2855" s="8"/>
      <c r="AL2855" s="8"/>
      <c r="AM2855" s="8"/>
    </row>
    <row r="2856" spans="1:39" ht="15" thickBot="1">
      <c r="A2856" s="1"/>
      <c r="B2856" s="1"/>
      <c r="C2856" s="10"/>
      <c r="D2856" s="12"/>
      <c r="E2856" s="8"/>
      <c r="F2856" s="8"/>
      <c r="G2856" s="8"/>
      <c r="H2856" s="8"/>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c r="AL2856" s="8"/>
      <c r="AM2856" s="8"/>
    </row>
    <row r="2857" spans="1:39" ht="15" thickBot="1">
      <c r="A2857" s="1"/>
      <c r="B2857" s="1"/>
      <c r="C2857" s="10"/>
      <c r="D2857" s="12"/>
      <c r="E2857" s="8"/>
      <c r="F2857" s="8"/>
      <c r="G2857" s="8"/>
      <c r="H2857" s="8"/>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c r="AL2857" s="8"/>
      <c r="AM2857" s="8"/>
    </row>
    <row r="2858" spans="1:39" ht="15" thickBot="1">
      <c r="A2858" s="1"/>
      <c r="B2858" s="1"/>
      <c r="C2858" s="10"/>
      <c r="D2858" s="12"/>
      <c r="E2858" s="8"/>
      <c r="F2858" s="8"/>
      <c r="G2858" s="8"/>
      <c r="H2858" s="8"/>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c r="AL2858" s="8"/>
      <c r="AM2858" s="8"/>
    </row>
    <row r="2859" spans="1:39" ht="15" thickBot="1">
      <c r="A2859" s="1"/>
      <c r="B2859" s="1"/>
      <c r="C2859" s="10"/>
      <c r="D2859" s="12"/>
      <c r="E2859" s="8"/>
      <c r="F2859" s="8"/>
      <c r="G2859" s="8"/>
      <c r="H2859" s="8"/>
      <c r="I2859" s="8"/>
      <c r="J2859" s="8"/>
      <c r="K2859" s="8"/>
      <c r="L2859" s="8"/>
      <c r="M2859" s="8"/>
      <c r="N2859" s="8"/>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c r="AL2859" s="8"/>
      <c r="AM2859" s="8"/>
    </row>
    <row r="2860" spans="1:39" ht="15" thickBot="1">
      <c r="A2860" s="1"/>
      <c r="B2860" s="1"/>
      <c r="C2860" s="10"/>
      <c r="D2860" s="12"/>
      <c r="E2860" s="8"/>
      <c r="F2860" s="8"/>
      <c r="G2860" s="8"/>
      <c r="H2860" s="8"/>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c r="AL2860" s="8"/>
      <c r="AM2860" s="8"/>
    </row>
    <row r="2861" spans="1:39" ht="15" thickBot="1">
      <c r="A2861" s="1"/>
      <c r="B2861" s="1"/>
      <c r="C2861" s="10"/>
      <c r="D2861" s="12"/>
      <c r="E2861" s="8"/>
      <c r="F2861" s="8"/>
      <c r="G2861" s="8"/>
      <c r="H2861" s="8"/>
      <c r="I2861" s="8"/>
      <c r="J2861" s="8"/>
      <c r="K2861" s="8"/>
      <c r="L2861" s="8"/>
      <c r="M2861" s="8"/>
      <c r="N2861" s="8"/>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c r="AL2861" s="8"/>
      <c r="AM2861" s="8"/>
    </row>
    <row r="2862" spans="1:39" ht="15" thickBot="1">
      <c r="A2862" s="1"/>
      <c r="B2862" s="1"/>
      <c r="C2862" s="10"/>
      <c r="D2862" s="12"/>
      <c r="E2862" s="8"/>
      <c r="F2862" s="8"/>
      <c r="G2862" s="8"/>
      <c r="H2862" s="8"/>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c r="AL2862" s="8"/>
      <c r="AM2862" s="8"/>
    </row>
    <row r="2863" spans="1:39" ht="15" thickBot="1">
      <c r="A2863" s="1"/>
      <c r="B2863" s="1"/>
      <c r="C2863" s="10"/>
      <c r="D2863" s="12"/>
      <c r="E2863" s="8"/>
      <c r="F2863" s="8"/>
      <c r="G2863" s="8"/>
      <c r="H2863" s="8"/>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c r="AL2863" s="8"/>
      <c r="AM2863" s="8"/>
    </row>
    <row r="2864" spans="1:39" ht="15" thickBot="1">
      <c r="A2864" s="1"/>
      <c r="B2864" s="1"/>
      <c r="C2864" s="10"/>
      <c r="D2864" s="12"/>
      <c r="E2864" s="8"/>
      <c r="F2864" s="8"/>
      <c r="G2864" s="8"/>
      <c r="H2864" s="8"/>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c r="AL2864" s="8"/>
      <c r="AM2864" s="8"/>
    </row>
    <row r="2865" spans="1:39" ht="15" thickBot="1">
      <c r="A2865" s="1"/>
      <c r="B2865" s="1"/>
      <c r="C2865" s="10"/>
      <c r="D2865" s="12"/>
      <c r="E2865" s="8"/>
      <c r="F2865" s="8"/>
      <c r="G2865" s="8"/>
      <c r="H2865" s="8"/>
      <c r="I2865" s="8"/>
      <c r="J2865" s="8"/>
      <c r="K2865" s="8"/>
      <c r="L2865" s="8"/>
      <c r="M2865" s="8"/>
      <c r="N2865" s="8"/>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c r="AL2865" s="8"/>
      <c r="AM2865" s="8"/>
    </row>
    <row r="2866" spans="1:39" ht="15" thickBot="1">
      <c r="A2866" s="1"/>
      <c r="B2866" s="1"/>
      <c r="C2866" s="10"/>
      <c r="D2866" s="12"/>
      <c r="E2866" s="8"/>
      <c r="F2866" s="8"/>
      <c r="G2866" s="8"/>
      <c r="H2866" s="8"/>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c r="AL2866" s="8"/>
      <c r="AM2866" s="8"/>
    </row>
    <row r="2867" spans="1:39" ht="15" thickBot="1">
      <c r="A2867" s="1"/>
      <c r="B2867" s="1"/>
      <c r="C2867" s="10"/>
      <c r="D2867" s="12"/>
      <c r="E2867" s="8"/>
      <c r="F2867" s="8"/>
      <c r="G2867" s="8"/>
      <c r="H2867" s="8"/>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c r="AL2867" s="8"/>
      <c r="AM2867" s="8"/>
    </row>
    <row r="2868" spans="1:39" ht="15" thickBot="1">
      <c r="A2868" s="1"/>
      <c r="B2868" s="1"/>
      <c r="C2868" s="10"/>
      <c r="D2868" s="12"/>
      <c r="E2868" s="8"/>
      <c r="F2868" s="8"/>
      <c r="G2868" s="8"/>
      <c r="H2868" s="8"/>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c r="AL2868" s="8"/>
      <c r="AM2868" s="8"/>
    </row>
    <row r="2869" spans="1:39" ht="15" thickBot="1">
      <c r="A2869" s="1"/>
      <c r="B2869" s="1"/>
      <c r="C2869" s="10"/>
      <c r="D2869" s="12"/>
      <c r="E2869" s="8"/>
      <c r="F2869" s="8"/>
      <c r="G2869" s="8"/>
      <c r="H2869" s="8"/>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c r="AL2869" s="8"/>
      <c r="AM2869" s="8"/>
    </row>
    <row r="2870" spans="1:39" ht="15" thickBot="1">
      <c r="A2870" s="1"/>
      <c r="B2870" s="1"/>
      <c r="C2870" s="10"/>
      <c r="D2870" s="12"/>
      <c r="E2870" s="8"/>
      <c r="F2870" s="8"/>
      <c r="G2870" s="8"/>
      <c r="H2870" s="8"/>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c r="AL2870" s="8"/>
      <c r="AM2870" s="8"/>
    </row>
    <row r="2871" spans="1:39" ht="15" thickBot="1">
      <c r="A2871" s="1"/>
      <c r="B2871" s="1"/>
      <c r="C2871" s="10"/>
      <c r="D2871" s="12"/>
      <c r="E2871" s="8"/>
      <c r="F2871" s="8"/>
      <c r="G2871" s="8"/>
      <c r="H2871" s="8"/>
      <c r="I2871" s="8"/>
      <c r="J2871" s="8"/>
      <c r="K2871" s="8"/>
      <c r="L2871" s="8"/>
      <c r="M2871" s="8"/>
      <c r="N2871" s="8"/>
      <c r="O2871" s="8"/>
      <c r="P2871" s="8"/>
      <c r="Q2871" s="8"/>
      <c r="R2871" s="8"/>
      <c r="S2871" s="8"/>
      <c r="T2871" s="8"/>
      <c r="U2871" s="8"/>
      <c r="V2871" s="8"/>
      <c r="W2871" s="8"/>
      <c r="X2871" s="8"/>
      <c r="Y2871" s="8"/>
      <c r="Z2871" s="8"/>
      <c r="AA2871" s="8"/>
      <c r="AB2871" s="8"/>
      <c r="AC2871" s="8"/>
      <c r="AD2871" s="8"/>
      <c r="AE2871" s="8"/>
      <c r="AF2871" s="8"/>
      <c r="AG2871" s="8"/>
      <c r="AH2871" s="8"/>
      <c r="AI2871" s="8"/>
      <c r="AJ2871" s="8"/>
      <c r="AK2871" s="8"/>
      <c r="AL2871" s="8"/>
      <c r="AM2871" s="8"/>
    </row>
    <row r="2872" spans="1:39" ht="15" thickBot="1">
      <c r="A2872" s="1"/>
      <c r="B2872" s="1"/>
      <c r="C2872" s="10"/>
      <c r="D2872" s="12"/>
      <c r="E2872" s="8"/>
      <c r="F2872" s="8"/>
      <c r="G2872" s="8"/>
      <c r="H2872" s="8"/>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c r="AL2872" s="8"/>
      <c r="AM2872" s="8"/>
    </row>
    <row r="2873" spans="1:39" ht="15" thickBot="1">
      <c r="A2873" s="1"/>
      <c r="B2873" s="1"/>
      <c r="C2873" s="10"/>
      <c r="D2873" s="12"/>
      <c r="E2873" s="8"/>
      <c r="F2873" s="8"/>
      <c r="G2873" s="8"/>
      <c r="H2873" s="8"/>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c r="AL2873" s="8"/>
      <c r="AM2873" s="8"/>
    </row>
    <row r="2874" spans="1:39" ht="15" thickBot="1">
      <c r="A2874" s="1"/>
      <c r="B2874" s="1"/>
      <c r="C2874" s="10"/>
      <c r="D2874" s="12"/>
      <c r="E2874" s="8"/>
      <c r="F2874" s="8"/>
      <c r="G2874" s="8"/>
      <c r="H2874" s="8"/>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c r="AL2874" s="8"/>
      <c r="AM2874" s="8"/>
    </row>
    <row r="2875" spans="1:39" ht="15" thickBot="1">
      <c r="A2875" s="1"/>
      <c r="B2875" s="1"/>
      <c r="C2875" s="10"/>
      <c r="D2875" s="12"/>
      <c r="E2875" s="8"/>
      <c r="F2875" s="8"/>
      <c r="G2875" s="8"/>
      <c r="H2875" s="8"/>
      <c r="I2875" s="8"/>
      <c r="J2875" s="8"/>
      <c r="K2875" s="8"/>
      <c r="L2875" s="8"/>
      <c r="M2875" s="8"/>
      <c r="N2875" s="8"/>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c r="AL2875" s="8"/>
      <c r="AM2875" s="8"/>
    </row>
    <row r="2876" spans="1:39" ht="15" thickBot="1">
      <c r="A2876" s="1"/>
      <c r="B2876" s="1"/>
      <c r="C2876" s="10"/>
      <c r="D2876" s="12"/>
      <c r="E2876" s="8"/>
      <c r="F2876" s="8"/>
      <c r="G2876" s="8"/>
      <c r="H2876" s="8"/>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c r="AL2876" s="8"/>
      <c r="AM2876" s="8"/>
    </row>
    <row r="2877" spans="1:39" ht="15" thickBot="1">
      <c r="A2877" s="1"/>
      <c r="B2877" s="1"/>
      <c r="C2877" s="10"/>
      <c r="D2877" s="12"/>
      <c r="E2877" s="8"/>
      <c r="F2877" s="8"/>
      <c r="G2877" s="8"/>
      <c r="H2877" s="8"/>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c r="AL2877" s="8"/>
      <c r="AM2877" s="8"/>
    </row>
    <row r="2878" spans="1:39" ht="15" thickBot="1">
      <c r="A2878" s="1"/>
      <c r="B2878" s="1"/>
      <c r="C2878" s="10"/>
      <c r="D2878" s="12"/>
      <c r="E2878" s="8"/>
      <c r="F2878" s="8"/>
      <c r="G2878" s="8"/>
      <c r="H2878" s="8"/>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c r="AL2878" s="8"/>
      <c r="AM2878" s="8"/>
    </row>
    <row r="2879" spans="1:39" ht="15" thickBot="1">
      <c r="A2879" s="1"/>
      <c r="B2879" s="1"/>
      <c r="C2879" s="10"/>
      <c r="D2879" s="12"/>
      <c r="E2879" s="8"/>
      <c r="F2879" s="8"/>
      <c r="G2879" s="8"/>
      <c r="H2879" s="8"/>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c r="AL2879" s="8"/>
      <c r="AM2879" s="8"/>
    </row>
    <row r="2880" spans="1:39" ht="15" thickBot="1">
      <c r="A2880" s="1"/>
      <c r="B2880" s="1"/>
      <c r="C2880" s="10"/>
      <c r="D2880" s="12"/>
      <c r="E2880" s="8"/>
      <c r="F2880" s="8"/>
      <c r="G2880" s="8"/>
      <c r="H2880" s="8"/>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c r="AL2880" s="8"/>
      <c r="AM2880" s="8"/>
    </row>
    <row r="2881" spans="1:39" ht="15" thickBot="1">
      <c r="A2881" s="1"/>
      <c r="B2881" s="1"/>
      <c r="C2881" s="10"/>
      <c r="D2881" s="12"/>
      <c r="E2881" s="8"/>
      <c r="F2881" s="8"/>
      <c r="G2881" s="8"/>
      <c r="H2881" s="8"/>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c r="AL2881" s="8"/>
      <c r="AM2881" s="8"/>
    </row>
    <row r="2882" spans="1:39" ht="15" thickBot="1">
      <c r="A2882" s="1"/>
      <c r="B2882" s="1"/>
      <c r="C2882" s="10"/>
      <c r="D2882" s="12"/>
      <c r="E2882" s="8"/>
      <c r="F2882" s="8"/>
      <c r="G2882" s="8"/>
      <c r="H2882" s="8"/>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c r="AG2882" s="8"/>
      <c r="AH2882" s="8"/>
      <c r="AI2882" s="8"/>
      <c r="AJ2882" s="8"/>
      <c r="AK2882" s="8"/>
      <c r="AL2882" s="8"/>
      <c r="AM2882" s="8"/>
    </row>
    <row r="2883" spans="1:39" ht="15" thickBot="1">
      <c r="A2883" s="1"/>
      <c r="B2883" s="1"/>
      <c r="C2883" s="10"/>
      <c r="D2883" s="12"/>
      <c r="E2883" s="8"/>
      <c r="F2883" s="8"/>
      <c r="G2883" s="8"/>
      <c r="H2883" s="8"/>
      <c r="I2883" s="8"/>
      <c r="J2883" s="8"/>
      <c r="K2883" s="8"/>
      <c r="L2883" s="8"/>
      <c r="M2883" s="8"/>
      <c r="N2883" s="8"/>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c r="AL2883" s="8"/>
      <c r="AM2883" s="8"/>
    </row>
    <row r="2884" spans="1:39" ht="15" thickBot="1">
      <c r="A2884" s="1"/>
      <c r="B2884" s="1"/>
      <c r="C2884" s="10"/>
      <c r="D2884" s="12"/>
      <c r="E2884" s="8"/>
      <c r="F2884" s="8"/>
      <c r="G2884" s="8"/>
      <c r="H2884" s="8"/>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c r="AG2884" s="8"/>
      <c r="AH2884" s="8"/>
      <c r="AI2884" s="8"/>
      <c r="AJ2884" s="8"/>
      <c r="AK2884" s="8"/>
      <c r="AL2884" s="8"/>
      <c r="AM2884" s="8"/>
    </row>
    <row r="2885" spans="1:39" ht="15" thickBot="1">
      <c r="A2885" s="1"/>
      <c r="B2885" s="1"/>
      <c r="C2885" s="10"/>
      <c r="D2885" s="12"/>
      <c r="E2885" s="8"/>
      <c r="F2885" s="8"/>
      <c r="G2885" s="8"/>
      <c r="H2885" s="8"/>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c r="AL2885" s="8"/>
      <c r="AM2885" s="8"/>
    </row>
    <row r="2886" spans="1:39" ht="15" thickBot="1">
      <c r="A2886" s="1"/>
      <c r="B2886" s="1"/>
      <c r="C2886" s="10"/>
      <c r="D2886" s="12"/>
      <c r="E2886" s="8"/>
      <c r="F2886" s="8"/>
      <c r="G2886" s="8"/>
      <c r="H2886" s="8"/>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c r="AL2886" s="8"/>
      <c r="AM2886" s="8"/>
    </row>
    <row r="2887" spans="1:39" ht="15" thickBot="1">
      <c r="A2887" s="1"/>
      <c r="B2887" s="1"/>
      <c r="C2887" s="10"/>
      <c r="D2887" s="12"/>
      <c r="E2887" s="8"/>
      <c r="F2887" s="8"/>
      <c r="G2887" s="8"/>
      <c r="H2887" s="8"/>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c r="AL2887" s="8"/>
      <c r="AM2887" s="8"/>
    </row>
    <row r="2888" spans="1:39" ht="15" thickBot="1">
      <c r="A2888" s="1"/>
      <c r="B2888" s="1"/>
      <c r="C2888" s="10"/>
      <c r="D2888" s="12"/>
      <c r="E2888" s="8"/>
      <c r="F2888" s="8"/>
      <c r="G2888" s="8"/>
      <c r="H2888" s="8"/>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c r="AL2888" s="8"/>
      <c r="AM2888" s="8"/>
    </row>
    <row r="2889" spans="1:39" ht="15" thickBot="1">
      <c r="A2889" s="1"/>
      <c r="B2889" s="1"/>
      <c r="C2889" s="10"/>
      <c r="D2889" s="12"/>
      <c r="E2889" s="8"/>
      <c r="F2889" s="8"/>
      <c r="G2889" s="8"/>
      <c r="H2889" s="8"/>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c r="AL2889" s="8"/>
      <c r="AM2889" s="8"/>
    </row>
    <row r="2890" spans="1:39" ht="15" thickBot="1">
      <c r="A2890" s="1"/>
      <c r="B2890" s="1"/>
      <c r="C2890" s="10"/>
      <c r="D2890" s="12"/>
      <c r="E2890" s="8"/>
      <c r="F2890" s="8"/>
      <c r="G2890" s="8"/>
      <c r="H2890" s="8"/>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c r="AL2890" s="8"/>
      <c r="AM2890" s="8"/>
    </row>
    <row r="2891" spans="1:39" ht="15" thickBot="1">
      <c r="A2891" s="1"/>
      <c r="B2891" s="1"/>
      <c r="C2891" s="10"/>
      <c r="D2891" s="12"/>
      <c r="E2891" s="8"/>
      <c r="F2891" s="8"/>
      <c r="G2891" s="8"/>
      <c r="H2891" s="8"/>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c r="AL2891" s="8"/>
      <c r="AM2891" s="8"/>
    </row>
    <row r="2892" spans="1:39" ht="15" thickBot="1">
      <c r="A2892" s="1"/>
      <c r="B2892" s="1"/>
      <c r="C2892" s="10"/>
      <c r="D2892" s="12"/>
      <c r="E2892" s="8"/>
      <c r="F2892" s="8"/>
      <c r="G2892" s="8"/>
      <c r="H2892" s="8"/>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c r="AL2892" s="8"/>
      <c r="AM2892" s="8"/>
    </row>
    <row r="2893" spans="1:39" ht="15" thickBot="1">
      <c r="A2893" s="1"/>
      <c r="B2893" s="1"/>
      <c r="C2893" s="10"/>
      <c r="D2893" s="12"/>
      <c r="E2893" s="8"/>
      <c r="F2893" s="8"/>
      <c r="G2893" s="8"/>
      <c r="H2893" s="8"/>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c r="AL2893" s="8"/>
      <c r="AM2893" s="8"/>
    </row>
    <row r="2894" spans="1:39" ht="15" thickBot="1">
      <c r="A2894" s="1"/>
      <c r="B2894" s="1"/>
      <c r="C2894" s="10"/>
      <c r="D2894" s="12"/>
      <c r="E2894" s="8"/>
      <c r="F2894" s="8"/>
      <c r="G2894" s="8"/>
      <c r="H2894" s="8"/>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c r="AG2894" s="8"/>
      <c r="AH2894" s="8"/>
      <c r="AI2894" s="8"/>
      <c r="AJ2894" s="8"/>
      <c r="AK2894" s="8"/>
      <c r="AL2894" s="8"/>
      <c r="AM2894" s="8"/>
    </row>
    <row r="2895" spans="1:39" ht="15" thickBot="1">
      <c r="A2895" s="1"/>
      <c r="B2895" s="1"/>
      <c r="C2895" s="10"/>
      <c r="D2895" s="12"/>
      <c r="E2895" s="8"/>
      <c r="F2895" s="8"/>
      <c r="G2895" s="8"/>
      <c r="H2895" s="8"/>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c r="AL2895" s="8"/>
      <c r="AM2895" s="8"/>
    </row>
    <row r="2896" spans="1:39" ht="15" thickBot="1">
      <c r="A2896" s="1"/>
      <c r="B2896" s="1"/>
      <c r="C2896" s="10"/>
      <c r="D2896" s="12"/>
      <c r="E2896" s="8"/>
      <c r="F2896" s="8"/>
      <c r="G2896" s="8"/>
      <c r="H2896" s="8"/>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c r="AL2896" s="8"/>
      <c r="AM2896" s="8"/>
    </row>
    <row r="2897" spans="1:39" ht="15" thickBot="1">
      <c r="A2897" s="1"/>
      <c r="B2897" s="1"/>
      <c r="C2897" s="10"/>
      <c r="D2897" s="12"/>
      <c r="E2897" s="8"/>
      <c r="F2897" s="8"/>
      <c r="G2897" s="8"/>
      <c r="H2897" s="8"/>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c r="AL2897" s="8"/>
      <c r="AM2897" s="8"/>
    </row>
    <row r="2898" spans="1:39" ht="15" thickBot="1">
      <c r="A2898" s="1"/>
      <c r="B2898" s="1"/>
      <c r="C2898" s="10"/>
      <c r="D2898" s="12"/>
      <c r="E2898" s="8"/>
      <c r="F2898" s="8"/>
      <c r="G2898" s="8"/>
      <c r="H2898" s="8"/>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c r="AL2898" s="8"/>
      <c r="AM2898" s="8"/>
    </row>
    <row r="2899" spans="1:39" ht="15" thickBot="1">
      <c r="A2899" s="1"/>
      <c r="B2899" s="1"/>
      <c r="C2899" s="10"/>
      <c r="D2899" s="12"/>
      <c r="E2899" s="8"/>
      <c r="F2899" s="8"/>
      <c r="G2899" s="8"/>
      <c r="H2899" s="8"/>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c r="AL2899" s="8"/>
      <c r="AM2899" s="8"/>
    </row>
    <row r="2900" spans="1:39" ht="15" thickBot="1">
      <c r="A2900" s="1"/>
      <c r="B2900" s="1"/>
      <c r="C2900" s="10"/>
      <c r="D2900" s="12"/>
      <c r="E2900" s="8"/>
      <c r="F2900" s="8"/>
      <c r="G2900" s="8"/>
      <c r="H2900" s="8"/>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c r="AL2900" s="8"/>
      <c r="AM2900" s="8"/>
    </row>
    <row r="2901" spans="1:39" ht="15" thickBot="1">
      <c r="A2901" s="1"/>
      <c r="B2901" s="1"/>
      <c r="C2901" s="10"/>
      <c r="D2901" s="12"/>
      <c r="E2901" s="8"/>
      <c r="F2901" s="8"/>
      <c r="G2901" s="8"/>
      <c r="H2901" s="8"/>
      <c r="I2901" s="8"/>
      <c r="J2901" s="8"/>
      <c r="K2901" s="8"/>
      <c r="L2901" s="8"/>
      <c r="M2901" s="8"/>
      <c r="N2901" s="8"/>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c r="AL2901" s="8"/>
      <c r="AM2901" s="8"/>
    </row>
    <row r="2902" spans="1:39" ht="15" thickBot="1">
      <c r="A2902" s="1"/>
      <c r="B2902" s="1"/>
      <c r="C2902" s="10"/>
      <c r="D2902" s="12"/>
      <c r="E2902" s="8"/>
      <c r="F2902" s="8"/>
      <c r="G2902" s="8"/>
      <c r="H2902" s="8"/>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c r="AL2902" s="8"/>
      <c r="AM2902" s="8"/>
    </row>
    <row r="2903" spans="1:39" ht="15" thickBot="1">
      <c r="A2903" s="1"/>
      <c r="B2903" s="1"/>
      <c r="C2903" s="10"/>
      <c r="D2903" s="12"/>
      <c r="E2903" s="8"/>
      <c r="F2903" s="8"/>
      <c r="G2903" s="8"/>
      <c r="H2903" s="8"/>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c r="AL2903" s="8"/>
      <c r="AM2903" s="8"/>
    </row>
    <row r="2904" spans="1:39" ht="15" thickBot="1">
      <c r="A2904" s="1"/>
      <c r="B2904" s="1"/>
      <c r="C2904" s="10"/>
      <c r="D2904" s="12"/>
      <c r="E2904" s="8"/>
      <c r="F2904" s="8"/>
      <c r="G2904" s="8"/>
      <c r="H2904" s="8"/>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c r="AL2904" s="8"/>
      <c r="AM2904" s="8"/>
    </row>
    <row r="2905" spans="1:39" ht="15" thickBot="1">
      <c r="A2905" s="1"/>
      <c r="B2905" s="1"/>
      <c r="C2905" s="10"/>
      <c r="D2905" s="12"/>
      <c r="E2905" s="8"/>
      <c r="F2905" s="8"/>
      <c r="G2905" s="8"/>
      <c r="H2905" s="8"/>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c r="AL2905" s="8"/>
      <c r="AM2905" s="8"/>
    </row>
    <row r="2906" spans="1:39" ht="15" thickBot="1">
      <c r="A2906" s="1"/>
      <c r="B2906" s="1"/>
      <c r="C2906" s="10"/>
      <c r="D2906" s="12"/>
      <c r="E2906" s="8"/>
      <c r="F2906" s="8"/>
      <c r="G2906" s="8"/>
      <c r="H2906" s="8"/>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c r="AL2906" s="8"/>
      <c r="AM2906" s="8"/>
    </row>
    <row r="2907" spans="1:39" ht="15" thickBot="1">
      <c r="A2907" s="1"/>
      <c r="B2907" s="1"/>
      <c r="C2907" s="10"/>
      <c r="D2907" s="12"/>
      <c r="E2907" s="8"/>
      <c r="F2907" s="8"/>
      <c r="G2907" s="8"/>
      <c r="H2907" s="8"/>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c r="AL2907" s="8"/>
      <c r="AM2907" s="8"/>
    </row>
    <row r="2908" spans="1:39" ht="15" thickBot="1">
      <c r="A2908" s="1"/>
      <c r="B2908" s="1"/>
      <c r="C2908" s="10"/>
      <c r="D2908" s="12"/>
      <c r="E2908" s="8"/>
      <c r="F2908" s="8"/>
      <c r="G2908" s="8"/>
      <c r="H2908" s="8"/>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c r="AL2908" s="8"/>
      <c r="AM2908" s="8"/>
    </row>
    <row r="2909" spans="1:39" ht="15" thickBot="1">
      <c r="A2909" s="1"/>
      <c r="B2909" s="1"/>
      <c r="C2909" s="10"/>
      <c r="D2909" s="12"/>
      <c r="E2909" s="8"/>
      <c r="F2909" s="8"/>
      <c r="G2909" s="8"/>
      <c r="H2909" s="8"/>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c r="AL2909" s="8"/>
      <c r="AM2909" s="8"/>
    </row>
    <row r="2910" spans="1:39" ht="15" thickBot="1">
      <c r="A2910" s="1"/>
      <c r="B2910" s="1"/>
      <c r="C2910" s="10"/>
      <c r="D2910" s="12"/>
      <c r="E2910" s="8"/>
      <c r="F2910" s="8"/>
      <c r="G2910" s="8"/>
      <c r="H2910" s="8"/>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c r="AL2910" s="8"/>
      <c r="AM2910" s="8"/>
    </row>
    <row r="2911" spans="1:39" ht="15" thickBot="1">
      <c r="A2911" s="1"/>
      <c r="B2911" s="1"/>
      <c r="C2911" s="10"/>
      <c r="D2911" s="12"/>
      <c r="E2911" s="8"/>
      <c r="F2911" s="8"/>
      <c r="G2911" s="8"/>
      <c r="H2911" s="8"/>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c r="AL2911" s="8"/>
      <c r="AM2911" s="8"/>
    </row>
    <row r="2912" spans="1:39" ht="15" thickBot="1">
      <c r="A2912" s="1"/>
      <c r="B2912" s="1"/>
      <c r="C2912" s="10"/>
      <c r="D2912" s="12"/>
      <c r="E2912" s="8"/>
      <c r="F2912" s="8"/>
      <c r="G2912" s="8"/>
      <c r="H2912" s="8"/>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c r="AL2912" s="8"/>
      <c r="AM2912" s="8"/>
    </row>
    <row r="2913" spans="1:39" ht="15" thickBot="1">
      <c r="A2913" s="1"/>
      <c r="B2913" s="1"/>
      <c r="C2913" s="10"/>
      <c r="D2913" s="12"/>
      <c r="E2913" s="8"/>
      <c r="F2913" s="8"/>
      <c r="G2913" s="8"/>
      <c r="H2913" s="8"/>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c r="AL2913" s="8"/>
      <c r="AM2913" s="8"/>
    </row>
    <row r="2914" spans="1:39" ht="15" thickBot="1">
      <c r="A2914" s="1"/>
      <c r="B2914" s="1"/>
      <c r="C2914" s="10"/>
      <c r="D2914" s="12"/>
      <c r="E2914" s="8"/>
      <c r="F2914" s="8"/>
      <c r="G2914" s="8"/>
      <c r="H2914" s="8"/>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c r="AL2914" s="8"/>
      <c r="AM2914" s="8"/>
    </row>
    <row r="2915" spans="1:39" ht="15" thickBot="1">
      <c r="A2915" s="1"/>
      <c r="B2915" s="1"/>
      <c r="C2915" s="10"/>
      <c r="D2915" s="12"/>
      <c r="E2915" s="8"/>
      <c r="F2915" s="8"/>
      <c r="G2915" s="8"/>
      <c r="H2915" s="8"/>
      <c r="I2915" s="8"/>
      <c r="J2915" s="8"/>
      <c r="K2915" s="8"/>
      <c r="L2915" s="8"/>
      <c r="M2915" s="8"/>
      <c r="N2915" s="8"/>
      <c r="O2915" s="8"/>
      <c r="P2915" s="8"/>
      <c r="Q2915" s="8"/>
      <c r="R2915" s="8"/>
      <c r="S2915" s="8"/>
      <c r="T2915" s="8"/>
      <c r="U2915" s="8"/>
      <c r="V2915" s="8"/>
      <c r="W2915" s="8"/>
      <c r="X2915" s="8"/>
      <c r="Y2915" s="8"/>
      <c r="Z2915" s="8"/>
      <c r="AA2915" s="8"/>
      <c r="AB2915" s="8"/>
      <c r="AC2915" s="8"/>
      <c r="AD2915" s="8"/>
      <c r="AE2915" s="8"/>
      <c r="AF2915" s="8"/>
      <c r="AG2915" s="8"/>
      <c r="AH2915" s="8"/>
      <c r="AI2915" s="8"/>
      <c r="AJ2915" s="8"/>
      <c r="AK2915" s="8"/>
      <c r="AL2915" s="8"/>
      <c r="AM2915" s="8"/>
    </row>
    <row r="2916" spans="1:39" ht="15" thickBot="1">
      <c r="A2916" s="1"/>
      <c r="B2916" s="1"/>
      <c r="C2916" s="10"/>
      <c r="D2916" s="12"/>
      <c r="E2916" s="8"/>
      <c r="F2916" s="8"/>
      <c r="G2916" s="8"/>
      <c r="H2916" s="8"/>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c r="AG2916" s="8"/>
      <c r="AH2916" s="8"/>
      <c r="AI2916" s="8"/>
      <c r="AJ2916" s="8"/>
      <c r="AK2916" s="8"/>
      <c r="AL2916" s="8"/>
      <c r="AM2916" s="8"/>
    </row>
    <row r="2917" spans="1:39" ht="15" thickBot="1">
      <c r="A2917" s="1"/>
      <c r="B2917" s="1"/>
      <c r="C2917" s="10"/>
      <c r="D2917" s="12"/>
      <c r="E2917" s="8"/>
      <c r="F2917" s="8"/>
      <c r="G2917" s="8"/>
      <c r="H2917" s="8"/>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c r="AL2917" s="8"/>
      <c r="AM2917" s="8"/>
    </row>
    <row r="2918" spans="1:39" ht="15" thickBot="1">
      <c r="A2918" s="1"/>
      <c r="B2918" s="1"/>
      <c r="C2918" s="10"/>
      <c r="D2918" s="12"/>
      <c r="E2918" s="8"/>
      <c r="F2918" s="8"/>
      <c r="G2918" s="8"/>
      <c r="H2918" s="8"/>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c r="AL2918" s="8"/>
      <c r="AM2918" s="8"/>
    </row>
    <row r="2919" spans="1:39" ht="15" thickBot="1">
      <c r="A2919" s="1"/>
      <c r="B2919" s="1"/>
      <c r="C2919" s="10"/>
      <c r="D2919" s="12"/>
      <c r="E2919" s="8"/>
      <c r="F2919" s="8"/>
      <c r="G2919" s="8"/>
      <c r="H2919" s="8"/>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c r="AL2919" s="8"/>
      <c r="AM2919" s="8"/>
    </row>
    <row r="2920" spans="1:39" ht="15" thickBot="1">
      <c r="A2920" s="1"/>
      <c r="B2920" s="1"/>
      <c r="C2920" s="10"/>
      <c r="D2920" s="12"/>
      <c r="E2920" s="8"/>
      <c r="F2920" s="8"/>
      <c r="G2920" s="8"/>
      <c r="H2920" s="8"/>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c r="AL2920" s="8"/>
      <c r="AM2920" s="8"/>
    </row>
    <row r="2921" spans="1:39" ht="15" thickBot="1">
      <c r="A2921" s="1"/>
      <c r="B2921" s="1"/>
      <c r="C2921" s="10"/>
      <c r="D2921" s="12"/>
      <c r="E2921" s="8"/>
      <c r="F2921" s="8"/>
      <c r="G2921" s="8"/>
      <c r="H2921" s="8"/>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c r="AL2921" s="8"/>
      <c r="AM2921" s="8"/>
    </row>
    <row r="2922" spans="1:39" ht="15" thickBot="1">
      <c r="A2922" s="1"/>
      <c r="B2922" s="1"/>
      <c r="C2922" s="10"/>
      <c r="D2922" s="12"/>
      <c r="E2922" s="8"/>
      <c r="F2922" s="8"/>
      <c r="G2922" s="8"/>
      <c r="H2922" s="8"/>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c r="AL2922" s="8"/>
      <c r="AM2922" s="8"/>
    </row>
    <row r="2923" spans="1:39" ht="15" thickBot="1">
      <c r="A2923" s="1"/>
      <c r="B2923" s="1"/>
      <c r="C2923" s="10"/>
      <c r="D2923" s="12"/>
      <c r="E2923" s="8"/>
      <c r="F2923" s="8"/>
      <c r="G2923" s="8"/>
      <c r="H2923" s="8"/>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c r="AL2923" s="8"/>
      <c r="AM2923" s="8"/>
    </row>
    <row r="2924" spans="1:39" ht="15" thickBot="1">
      <c r="A2924" s="1"/>
      <c r="B2924" s="1"/>
      <c r="C2924" s="10"/>
      <c r="D2924" s="12"/>
      <c r="E2924" s="8"/>
      <c r="F2924" s="8"/>
      <c r="G2924" s="8"/>
      <c r="H2924" s="8"/>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c r="AL2924" s="8"/>
      <c r="AM2924" s="8"/>
    </row>
    <row r="2925" spans="1:39" ht="15" thickBot="1">
      <c r="A2925" s="1"/>
      <c r="B2925" s="1"/>
      <c r="C2925" s="10"/>
      <c r="D2925" s="12"/>
      <c r="E2925" s="8"/>
      <c r="F2925" s="8"/>
      <c r="G2925" s="8"/>
      <c r="H2925" s="8"/>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c r="AL2925" s="8"/>
      <c r="AM2925" s="8"/>
    </row>
    <row r="2926" spans="1:39" ht="15" thickBot="1">
      <c r="A2926" s="1"/>
      <c r="B2926" s="1"/>
      <c r="C2926" s="10"/>
      <c r="D2926" s="12"/>
      <c r="E2926" s="8"/>
      <c r="F2926" s="8"/>
      <c r="G2926" s="8"/>
      <c r="H2926" s="8"/>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c r="AL2926" s="8"/>
      <c r="AM2926" s="8"/>
    </row>
    <row r="2927" spans="1:39" ht="15" thickBot="1">
      <c r="A2927" s="1"/>
      <c r="B2927" s="1"/>
      <c r="C2927" s="10"/>
      <c r="D2927" s="12"/>
      <c r="E2927" s="8"/>
      <c r="F2927" s="8"/>
      <c r="G2927" s="8"/>
      <c r="H2927" s="8"/>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c r="AL2927" s="8"/>
      <c r="AM2927" s="8"/>
    </row>
    <row r="2928" spans="1:39" ht="15" thickBot="1">
      <c r="A2928" s="1"/>
      <c r="B2928" s="1"/>
      <c r="C2928" s="10"/>
      <c r="D2928" s="12"/>
      <c r="E2928" s="8"/>
      <c r="F2928" s="8"/>
      <c r="G2928" s="8"/>
      <c r="H2928" s="8"/>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c r="AL2928" s="8"/>
      <c r="AM2928" s="8"/>
    </row>
    <row r="2929" spans="1:39" ht="15" thickBot="1">
      <c r="A2929" s="1"/>
      <c r="B2929" s="1"/>
      <c r="C2929" s="10"/>
      <c r="D2929" s="12"/>
      <c r="E2929" s="8"/>
      <c r="F2929" s="8"/>
      <c r="G2929" s="8"/>
      <c r="H2929" s="8"/>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c r="AL2929" s="8"/>
      <c r="AM2929" s="8"/>
    </row>
    <row r="2930" spans="1:39" ht="15" thickBot="1">
      <c r="A2930" s="1"/>
      <c r="B2930" s="1"/>
      <c r="C2930" s="10"/>
      <c r="D2930" s="12"/>
      <c r="E2930" s="8"/>
      <c r="F2930" s="8"/>
      <c r="G2930" s="8"/>
      <c r="H2930" s="8"/>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c r="AL2930" s="8"/>
      <c r="AM2930" s="8"/>
    </row>
    <row r="2931" spans="1:39" ht="15" thickBot="1">
      <c r="A2931" s="1"/>
      <c r="B2931" s="1"/>
      <c r="C2931" s="10"/>
      <c r="D2931" s="12"/>
      <c r="E2931" s="8"/>
      <c r="F2931" s="8"/>
      <c r="G2931" s="8"/>
      <c r="H2931" s="8"/>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c r="AL2931" s="8"/>
      <c r="AM2931" s="8"/>
    </row>
    <row r="2932" spans="1:39" ht="15" thickBot="1">
      <c r="A2932" s="1"/>
      <c r="B2932" s="1"/>
      <c r="C2932" s="10"/>
      <c r="D2932" s="12"/>
      <c r="E2932" s="8"/>
      <c r="F2932" s="8"/>
      <c r="G2932" s="8"/>
      <c r="H2932" s="8"/>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c r="AL2932" s="8"/>
      <c r="AM2932" s="8"/>
    </row>
    <row r="2933" spans="1:39" ht="15" thickBot="1">
      <c r="A2933" s="1"/>
      <c r="B2933" s="1"/>
      <c r="C2933" s="10"/>
      <c r="D2933" s="12"/>
      <c r="E2933" s="8"/>
      <c r="F2933" s="8"/>
      <c r="G2933" s="8"/>
      <c r="H2933" s="8"/>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c r="AL2933" s="8"/>
      <c r="AM2933" s="8"/>
    </row>
    <row r="2934" spans="1:39" ht="15" thickBot="1">
      <c r="A2934" s="1"/>
      <c r="B2934" s="1"/>
      <c r="C2934" s="10"/>
      <c r="D2934" s="12"/>
      <c r="E2934" s="8"/>
      <c r="F2934" s="8"/>
      <c r="G2934" s="8"/>
      <c r="H2934" s="8"/>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c r="AG2934" s="8"/>
      <c r="AH2934" s="8"/>
      <c r="AI2934" s="8"/>
      <c r="AJ2934" s="8"/>
      <c r="AK2934" s="8"/>
      <c r="AL2934" s="8"/>
      <c r="AM2934" s="8"/>
    </row>
    <row r="2935" spans="1:39" ht="15" thickBot="1">
      <c r="A2935" s="1"/>
      <c r="B2935" s="1"/>
      <c r="C2935" s="10"/>
      <c r="D2935" s="12"/>
      <c r="E2935" s="8"/>
      <c r="F2935" s="8"/>
      <c r="G2935" s="8"/>
      <c r="H2935" s="8"/>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c r="AL2935" s="8"/>
      <c r="AM2935" s="8"/>
    </row>
    <row r="2936" spans="1:39" ht="15" thickBot="1">
      <c r="A2936" s="1"/>
      <c r="B2936" s="1"/>
      <c r="C2936" s="10"/>
      <c r="D2936" s="12"/>
      <c r="E2936" s="8"/>
      <c r="F2936" s="8"/>
      <c r="G2936" s="8"/>
      <c r="H2936" s="8"/>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c r="AL2936" s="8"/>
      <c r="AM2936" s="8"/>
    </row>
    <row r="2937" spans="1:39" ht="15" thickBot="1">
      <c r="A2937" s="1"/>
      <c r="B2937" s="1"/>
      <c r="C2937" s="10"/>
      <c r="D2937" s="12"/>
      <c r="E2937" s="8"/>
      <c r="F2937" s="8"/>
      <c r="G2937" s="8"/>
      <c r="H2937" s="8"/>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c r="AL2937" s="8"/>
      <c r="AM2937" s="8"/>
    </row>
    <row r="2938" spans="1:39" ht="15" thickBot="1">
      <c r="A2938" s="1"/>
      <c r="B2938" s="1"/>
      <c r="C2938" s="10"/>
      <c r="D2938" s="12"/>
      <c r="E2938" s="8"/>
      <c r="F2938" s="8"/>
      <c r="G2938" s="8"/>
      <c r="H2938" s="8"/>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c r="AL2938" s="8"/>
      <c r="AM2938" s="8"/>
    </row>
    <row r="2939" spans="1:39" ht="15" thickBot="1">
      <c r="A2939" s="1"/>
      <c r="B2939" s="1"/>
      <c r="C2939" s="10"/>
      <c r="D2939" s="12"/>
      <c r="E2939" s="8"/>
      <c r="F2939" s="8"/>
      <c r="G2939" s="8"/>
      <c r="H2939" s="8"/>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c r="AL2939" s="8"/>
      <c r="AM2939" s="8"/>
    </row>
    <row r="2940" spans="1:39" ht="15" thickBot="1">
      <c r="A2940" s="1"/>
      <c r="B2940" s="1"/>
      <c r="C2940" s="10"/>
      <c r="D2940" s="12"/>
      <c r="E2940" s="8"/>
      <c r="F2940" s="8"/>
      <c r="G2940" s="8"/>
      <c r="H2940" s="8"/>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c r="AL2940" s="8"/>
      <c r="AM2940" s="8"/>
    </row>
    <row r="2941" spans="1:39" ht="15" thickBot="1">
      <c r="A2941" s="1"/>
      <c r="B2941" s="1"/>
      <c r="C2941" s="10"/>
      <c r="D2941" s="12"/>
      <c r="E2941" s="8"/>
      <c r="F2941" s="8"/>
      <c r="G2941" s="8"/>
      <c r="H2941" s="8"/>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c r="AL2941" s="8"/>
      <c r="AM2941" s="8"/>
    </row>
    <row r="2942" spans="1:39" ht="15" thickBot="1">
      <c r="A2942" s="1"/>
      <c r="B2942" s="1"/>
      <c r="C2942" s="10"/>
      <c r="D2942" s="12"/>
      <c r="E2942" s="8"/>
      <c r="F2942" s="8"/>
      <c r="G2942" s="8"/>
      <c r="H2942" s="8"/>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c r="AL2942" s="8"/>
      <c r="AM2942" s="8"/>
    </row>
    <row r="2943" spans="1:39" ht="15" thickBot="1">
      <c r="A2943" s="1"/>
      <c r="B2943" s="1"/>
      <c r="C2943" s="10"/>
      <c r="D2943" s="12"/>
      <c r="E2943" s="8"/>
      <c r="F2943" s="8"/>
      <c r="G2943" s="8"/>
      <c r="H2943" s="8"/>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c r="AL2943" s="8"/>
      <c r="AM2943" s="8"/>
    </row>
    <row r="2944" spans="1:39" ht="15" thickBot="1">
      <c r="A2944" s="1"/>
      <c r="B2944" s="1"/>
      <c r="C2944" s="10"/>
      <c r="D2944" s="12"/>
      <c r="E2944" s="8"/>
      <c r="F2944" s="8"/>
      <c r="G2944" s="8"/>
      <c r="H2944" s="8"/>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c r="AL2944" s="8"/>
      <c r="AM2944" s="8"/>
    </row>
    <row r="2945" spans="1:39" ht="15" thickBot="1">
      <c r="A2945" s="1"/>
      <c r="B2945" s="1"/>
      <c r="C2945" s="10"/>
      <c r="D2945" s="12"/>
      <c r="E2945" s="8"/>
      <c r="F2945" s="8"/>
      <c r="G2945" s="8"/>
      <c r="H2945" s="8"/>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c r="AL2945" s="8"/>
      <c r="AM2945" s="8"/>
    </row>
    <row r="2946" spans="1:39" ht="15" thickBot="1">
      <c r="A2946" s="1"/>
      <c r="B2946" s="1"/>
      <c r="C2946" s="10"/>
      <c r="D2946" s="12"/>
      <c r="E2946" s="8"/>
      <c r="F2946" s="8"/>
      <c r="G2946" s="8"/>
      <c r="H2946" s="8"/>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c r="AG2946" s="8"/>
      <c r="AH2946" s="8"/>
      <c r="AI2946" s="8"/>
      <c r="AJ2946" s="8"/>
      <c r="AK2946" s="8"/>
      <c r="AL2946" s="8"/>
      <c r="AM2946" s="8"/>
    </row>
    <row r="2947" spans="1:39" ht="15" thickBot="1">
      <c r="A2947" s="1"/>
      <c r="B2947" s="1"/>
      <c r="C2947" s="10"/>
      <c r="D2947" s="12"/>
      <c r="E2947" s="8"/>
      <c r="F2947" s="8"/>
      <c r="G2947" s="8"/>
      <c r="H2947" s="8"/>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c r="AL2947" s="8"/>
      <c r="AM2947" s="8"/>
    </row>
    <row r="2948" spans="1:39" ht="15" thickBot="1">
      <c r="A2948" s="1"/>
      <c r="B2948" s="1"/>
      <c r="C2948" s="10"/>
      <c r="D2948" s="12"/>
      <c r="E2948" s="8"/>
      <c r="F2948" s="8"/>
      <c r="G2948" s="8"/>
      <c r="H2948" s="8"/>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c r="AL2948" s="8"/>
      <c r="AM2948" s="8"/>
    </row>
    <row r="2949" spans="1:39" ht="15" thickBot="1">
      <c r="A2949" s="1"/>
      <c r="B2949" s="1"/>
      <c r="C2949" s="10"/>
      <c r="D2949" s="12"/>
      <c r="E2949" s="8"/>
      <c r="F2949" s="8"/>
      <c r="G2949" s="8"/>
      <c r="H2949" s="8"/>
      <c r="I2949" s="8"/>
      <c r="J2949" s="8"/>
      <c r="K2949" s="8"/>
      <c r="L2949" s="8"/>
      <c r="M2949" s="8"/>
      <c r="N2949" s="8"/>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c r="AL2949" s="8"/>
      <c r="AM2949" s="8"/>
    </row>
    <row r="2950" spans="1:39" ht="15" thickBot="1">
      <c r="A2950" s="1"/>
      <c r="B2950" s="1"/>
      <c r="C2950" s="10"/>
      <c r="D2950" s="12"/>
      <c r="E2950" s="8"/>
      <c r="F2950" s="8"/>
      <c r="G2950" s="8"/>
      <c r="H2950" s="8"/>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c r="AL2950" s="8"/>
      <c r="AM2950" s="8"/>
    </row>
    <row r="2951" spans="1:39" ht="15" thickBot="1">
      <c r="A2951" s="1"/>
      <c r="B2951" s="1"/>
      <c r="C2951" s="10"/>
      <c r="D2951" s="12"/>
      <c r="E2951" s="8"/>
      <c r="F2951" s="8"/>
      <c r="G2951" s="8"/>
      <c r="H2951" s="8"/>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c r="AL2951" s="8"/>
      <c r="AM2951" s="8"/>
    </row>
    <row r="2952" spans="1:39" ht="15" thickBot="1">
      <c r="A2952" s="1"/>
      <c r="B2952" s="1"/>
      <c r="C2952" s="10"/>
      <c r="D2952" s="12"/>
      <c r="E2952" s="8"/>
      <c r="F2952" s="8"/>
      <c r="G2952" s="8"/>
      <c r="H2952" s="8"/>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c r="AG2952" s="8"/>
      <c r="AH2952" s="8"/>
      <c r="AI2952" s="8"/>
      <c r="AJ2952" s="8"/>
      <c r="AK2952" s="8"/>
      <c r="AL2952" s="8"/>
      <c r="AM2952" s="8"/>
    </row>
    <row r="2953" spans="1:39" ht="15" thickBot="1">
      <c r="A2953" s="1"/>
      <c r="B2953" s="1"/>
      <c r="C2953" s="10"/>
      <c r="D2953" s="12"/>
      <c r="E2953" s="8"/>
      <c r="F2953" s="8"/>
      <c r="G2953" s="8"/>
      <c r="H2953" s="8"/>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8"/>
      <c r="AJ2953" s="8"/>
      <c r="AK2953" s="8"/>
      <c r="AL2953" s="8"/>
      <c r="AM2953" s="8"/>
    </row>
    <row r="2954" spans="1:39" ht="15" thickBot="1">
      <c r="A2954" s="1"/>
      <c r="B2954" s="1"/>
      <c r="C2954" s="10"/>
      <c r="D2954" s="12"/>
      <c r="E2954" s="8"/>
      <c r="F2954" s="8"/>
      <c r="G2954" s="8"/>
      <c r="H2954" s="8"/>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c r="AG2954" s="8"/>
      <c r="AH2954" s="8"/>
      <c r="AI2954" s="8"/>
      <c r="AJ2954" s="8"/>
      <c r="AK2954" s="8"/>
      <c r="AL2954" s="8"/>
      <c r="AM2954" s="8"/>
    </row>
    <row r="2955" spans="1:39" ht="15" thickBot="1">
      <c r="A2955" s="1"/>
      <c r="B2955" s="1"/>
      <c r="C2955" s="10"/>
      <c r="D2955" s="12"/>
      <c r="E2955" s="8"/>
      <c r="F2955" s="8"/>
      <c r="G2955" s="8"/>
      <c r="H2955" s="8"/>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c r="AG2955" s="8"/>
      <c r="AH2955" s="8"/>
      <c r="AI2955" s="8"/>
      <c r="AJ2955" s="8"/>
      <c r="AK2955" s="8"/>
      <c r="AL2955" s="8"/>
      <c r="AM2955" s="8"/>
    </row>
    <row r="2956" spans="1:39" ht="15" thickBot="1">
      <c r="A2956" s="1"/>
      <c r="B2956" s="1"/>
      <c r="C2956" s="10"/>
      <c r="D2956" s="12"/>
      <c r="E2956" s="8"/>
      <c r="F2956" s="8"/>
      <c r="G2956" s="8"/>
      <c r="H2956" s="8"/>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c r="AG2956" s="8"/>
      <c r="AH2956" s="8"/>
      <c r="AI2956" s="8"/>
      <c r="AJ2956" s="8"/>
      <c r="AK2956" s="8"/>
      <c r="AL2956" s="8"/>
      <c r="AM2956" s="8"/>
    </row>
    <row r="2957" spans="1:39" ht="15" thickBot="1">
      <c r="A2957" s="1"/>
      <c r="B2957" s="1"/>
      <c r="C2957" s="10"/>
      <c r="D2957" s="12"/>
      <c r="E2957" s="8"/>
      <c r="F2957" s="8"/>
      <c r="G2957" s="8"/>
      <c r="H2957" s="8"/>
      <c r="I2957" s="8"/>
      <c r="J2957" s="8"/>
      <c r="K2957" s="8"/>
      <c r="L2957" s="8"/>
      <c r="M2957" s="8"/>
      <c r="N2957" s="8"/>
      <c r="O2957" s="8"/>
      <c r="P2957" s="8"/>
      <c r="Q2957" s="8"/>
      <c r="R2957" s="8"/>
      <c r="S2957" s="8"/>
      <c r="T2957" s="8"/>
      <c r="U2957" s="8"/>
      <c r="V2957" s="8"/>
      <c r="W2957" s="8"/>
      <c r="X2957" s="8"/>
      <c r="Y2957" s="8"/>
      <c r="Z2957" s="8"/>
      <c r="AA2957" s="8"/>
      <c r="AB2957" s="8"/>
      <c r="AC2957" s="8"/>
      <c r="AD2957" s="8"/>
      <c r="AE2957" s="8"/>
      <c r="AF2957" s="8"/>
      <c r="AG2957" s="8"/>
      <c r="AH2957" s="8"/>
      <c r="AI2957" s="8"/>
      <c r="AJ2957" s="8"/>
      <c r="AK2957" s="8"/>
      <c r="AL2957" s="8"/>
      <c r="AM2957" s="8"/>
    </row>
    <row r="2958" spans="1:39" ht="15" thickBot="1">
      <c r="A2958" s="1"/>
      <c r="B2958" s="1"/>
      <c r="C2958" s="10"/>
      <c r="D2958" s="12"/>
      <c r="E2958" s="8"/>
      <c r="F2958" s="8"/>
      <c r="G2958" s="8"/>
      <c r="H2958" s="8"/>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c r="AG2958" s="8"/>
      <c r="AH2958" s="8"/>
      <c r="AI2958" s="8"/>
      <c r="AJ2958" s="8"/>
      <c r="AK2958" s="8"/>
      <c r="AL2958" s="8"/>
      <c r="AM2958" s="8"/>
    </row>
    <row r="2959" spans="1:39" ht="15" thickBot="1">
      <c r="A2959" s="1"/>
      <c r="B2959" s="1"/>
      <c r="C2959" s="10"/>
      <c r="D2959" s="12"/>
      <c r="E2959" s="8"/>
      <c r="F2959" s="8"/>
      <c r="G2959" s="8"/>
      <c r="H2959" s="8"/>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c r="AL2959" s="8"/>
      <c r="AM2959" s="8"/>
    </row>
    <row r="2960" spans="1:39" ht="15" thickBot="1">
      <c r="A2960" s="1"/>
      <c r="B2960" s="1"/>
      <c r="C2960" s="10"/>
      <c r="D2960" s="12"/>
      <c r="E2960" s="8"/>
      <c r="F2960" s="8"/>
      <c r="G2960" s="8"/>
      <c r="H2960" s="8"/>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c r="AG2960" s="8"/>
      <c r="AH2960" s="8"/>
      <c r="AI2960" s="8"/>
      <c r="AJ2960" s="8"/>
      <c r="AK2960" s="8"/>
      <c r="AL2960" s="8"/>
      <c r="AM2960" s="8"/>
    </row>
    <row r="2961" spans="1:39" ht="15" thickBot="1">
      <c r="A2961" s="1"/>
      <c r="B2961" s="1"/>
      <c r="C2961" s="10"/>
      <c r="D2961" s="12"/>
      <c r="E2961" s="8"/>
      <c r="F2961" s="8"/>
      <c r="G2961" s="8"/>
      <c r="H2961" s="8"/>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c r="AG2961" s="8"/>
      <c r="AH2961" s="8"/>
      <c r="AI2961" s="8"/>
      <c r="AJ2961" s="8"/>
      <c r="AK2961" s="8"/>
      <c r="AL2961" s="8"/>
      <c r="AM2961" s="8"/>
    </row>
    <row r="2962" spans="1:39" ht="15" thickBot="1">
      <c r="A2962" s="1"/>
      <c r="B2962" s="1"/>
      <c r="C2962" s="10"/>
      <c r="D2962" s="12"/>
      <c r="E2962" s="8"/>
      <c r="F2962" s="8"/>
      <c r="G2962" s="8"/>
      <c r="H2962" s="8"/>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c r="AG2962" s="8"/>
      <c r="AH2962" s="8"/>
      <c r="AI2962" s="8"/>
      <c r="AJ2962" s="8"/>
      <c r="AK2962" s="8"/>
      <c r="AL2962" s="8"/>
      <c r="AM2962" s="8"/>
    </row>
    <row r="2963" spans="1:39" ht="15" thickBot="1">
      <c r="A2963" s="1"/>
      <c r="B2963" s="1"/>
      <c r="C2963" s="10"/>
      <c r="D2963" s="12"/>
      <c r="E2963" s="8"/>
      <c r="F2963" s="8"/>
      <c r="G2963" s="8"/>
      <c r="H2963" s="8"/>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c r="AG2963" s="8"/>
      <c r="AH2963" s="8"/>
      <c r="AI2963" s="8"/>
      <c r="AJ2963" s="8"/>
      <c r="AK2963" s="8"/>
      <c r="AL2963" s="8"/>
      <c r="AM2963" s="8"/>
    </row>
    <row r="2964" spans="1:39" ht="15" thickBot="1">
      <c r="A2964" s="1"/>
      <c r="B2964" s="1"/>
      <c r="C2964" s="10"/>
      <c r="D2964" s="12"/>
      <c r="E2964" s="8"/>
      <c r="F2964" s="8"/>
      <c r="G2964" s="8"/>
      <c r="H2964" s="8"/>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c r="AG2964" s="8"/>
      <c r="AH2964" s="8"/>
      <c r="AI2964" s="8"/>
      <c r="AJ2964" s="8"/>
      <c r="AK2964" s="8"/>
      <c r="AL2964" s="8"/>
      <c r="AM2964" s="8"/>
    </row>
    <row r="2965" spans="1:39" ht="15" thickBot="1">
      <c r="A2965" s="1"/>
      <c r="B2965" s="1"/>
      <c r="C2965" s="10"/>
      <c r="D2965" s="12"/>
      <c r="E2965" s="8"/>
      <c r="F2965" s="8"/>
      <c r="G2965" s="8"/>
      <c r="H2965" s="8"/>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8"/>
      <c r="AJ2965" s="8"/>
      <c r="AK2965" s="8"/>
      <c r="AL2965" s="8"/>
      <c r="AM2965" s="8"/>
    </row>
    <row r="2966" spans="1:39" ht="15" thickBot="1">
      <c r="A2966" s="1"/>
      <c r="B2966" s="1"/>
      <c r="C2966" s="10"/>
      <c r="D2966" s="12"/>
      <c r="E2966" s="8"/>
      <c r="F2966" s="8"/>
      <c r="G2966" s="8"/>
      <c r="H2966" s="8"/>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c r="AL2966" s="8"/>
      <c r="AM2966" s="8"/>
    </row>
    <row r="2967" spans="1:39" ht="15" thickBot="1">
      <c r="A2967" s="1"/>
      <c r="B2967" s="1"/>
      <c r="C2967" s="10"/>
      <c r="D2967" s="12"/>
      <c r="E2967" s="8"/>
      <c r="F2967" s="8"/>
      <c r="G2967" s="8"/>
      <c r="H2967" s="8"/>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c r="AL2967" s="8"/>
      <c r="AM2967" s="8"/>
    </row>
    <row r="2968" spans="1:39" ht="15" thickBot="1">
      <c r="A2968" s="1"/>
      <c r="B2968" s="1"/>
      <c r="C2968" s="10"/>
      <c r="D2968" s="12"/>
      <c r="E2968" s="8"/>
      <c r="F2968" s="8"/>
      <c r="G2968" s="8"/>
      <c r="H2968" s="8"/>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c r="AG2968" s="8"/>
      <c r="AH2968" s="8"/>
      <c r="AI2968" s="8"/>
      <c r="AJ2968" s="8"/>
      <c r="AK2968" s="8"/>
      <c r="AL2968" s="8"/>
      <c r="AM2968" s="8"/>
    </row>
    <row r="2969" spans="1:39" ht="15" thickBot="1">
      <c r="A2969" s="1"/>
      <c r="B2969" s="1"/>
      <c r="C2969" s="10"/>
      <c r="D2969" s="12"/>
      <c r="E2969" s="8"/>
      <c r="F2969" s="8"/>
      <c r="G2969" s="8"/>
      <c r="H2969" s="8"/>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c r="AL2969" s="8"/>
      <c r="AM2969" s="8"/>
    </row>
    <row r="2970" spans="1:39" ht="15" thickBot="1">
      <c r="A2970" s="1"/>
      <c r="B2970" s="1"/>
      <c r="C2970" s="10"/>
      <c r="D2970" s="12"/>
      <c r="E2970" s="8"/>
      <c r="F2970" s="8"/>
      <c r="G2970" s="8"/>
      <c r="H2970" s="8"/>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c r="AL2970" s="8"/>
      <c r="AM2970" s="8"/>
    </row>
    <row r="2971" spans="1:39" ht="15" thickBot="1">
      <c r="A2971" s="1"/>
      <c r="B2971" s="1"/>
      <c r="C2971" s="10"/>
      <c r="D2971" s="12"/>
      <c r="E2971" s="8"/>
      <c r="F2971" s="8"/>
      <c r="G2971" s="8"/>
      <c r="H2971" s="8"/>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c r="AG2971" s="8"/>
      <c r="AH2971" s="8"/>
      <c r="AI2971" s="8"/>
      <c r="AJ2971" s="8"/>
      <c r="AK2971" s="8"/>
      <c r="AL2971" s="8"/>
      <c r="AM2971" s="8"/>
    </row>
    <row r="2972" spans="1:39" ht="15" thickBot="1">
      <c r="A2972" s="1"/>
      <c r="B2972" s="1"/>
      <c r="C2972" s="10"/>
      <c r="D2972" s="12"/>
      <c r="E2972" s="8"/>
      <c r="F2972" s="8"/>
      <c r="G2972" s="8"/>
      <c r="H2972" s="8"/>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c r="AL2972" s="8"/>
      <c r="AM2972" s="8"/>
    </row>
    <row r="2973" spans="1:39" ht="15" thickBot="1">
      <c r="A2973" s="1"/>
      <c r="B2973" s="1"/>
      <c r="C2973" s="10"/>
      <c r="D2973" s="12"/>
      <c r="E2973" s="8"/>
      <c r="F2973" s="8"/>
      <c r="G2973" s="8"/>
      <c r="H2973" s="8"/>
      <c r="I2973" s="8"/>
      <c r="J2973" s="8"/>
      <c r="K2973" s="8"/>
      <c r="L2973" s="8"/>
      <c r="M2973" s="8"/>
      <c r="N2973" s="8"/>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c r="AL2973" s="8"/>
      <c r="AM2973" s="8"/>
    </row>
    <row r="2974" spans="1:39" ht="15" thickBot="1">
      <c r="A2974" s="1"/>
      <c r="B2974" s="1"/>
      <c r="C2974" s="10"/>
      <c r="D2974" s="12"/>
      <c r="E2974" s="8"/>
      <c r="F2974" s="8"/>
      <c r="G2974" s="8"/>
      <c r="H2974" s="8"/>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c r="AL2974" s="8"/>
      <c r="AM2974" s="8"/>
    </row>
    <row r="2975" spans="1:39" ht="15" thickBot="1">
      <c r="A2975" s="1"/>
      <c r="B2975" s="1"/>
      <c r="C2975" s="10"/>
      <c r="D2975" s="12"/>
      <c r="E2975" s="8"/>
      <c r="F2975" s="8"/>
      <c r="G2975" s="8"/>
      <c r="H2975" s="8"/>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c r="AL2975" s="8"/>
      <c r="AM2975" s="8"/>
    </row>
    <row r="2976" spans="1:39" ht="15" thickBot="1">
      <c r="A2976" s="1"/>
      <c r="B2976" s="1"/>
      <c r="C2976" s="10"/>
      <c r="D2976" s="12"/>
      <c r="E2976" s="8"/>
      <c r="F2976" s="8"/>
      <c r="G2976" s="8"/>
      <c r="H2976" s="8"/>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c r="AL2976" s="8"/>
      <c r="AM2976" s="8"/>
    </row>
    <row r="2977" spans="1:39" ht="15" thickBot="1">
      <c r="A2977" s="1"/>
      <c r="B2977" s="1"/>
      <c r="C2977" s="10"/>
      <c r="D2977" s="12"/>
      <c r="E2977" s="8"/>
      <c r="F2977" s="8"/>
      <c r="G2977" s="8"/>
      <c r="H2977" s="8"/>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c r="AG2977" s="8"/>
      <c r="AH2977" s="8"/>
      <c r="AI2977" s="8"/>
      <c r="AJ2977" s="8"/>
      <c r="AK2977" s="8"/>
      <c r="AL2977" s="8"/>
      <c r="AM2977" s="8"/>
    </row>
    <row r="2978" spans="1:39" ht="15" thickBot="1">
      <c r="A2978" s="1"/>
      <c r="B2978" s="1"/>
      <c r="C2978" s="10"/>
      <c r="D2978" s="12"/>
      <c r="E2978" s="8"/>
      <c r="F2978" s="8"/>
      <c r="G2978" s="8"/>
      <c r="H2978" s="8"/>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c r="AL2978" s="8"/>
      <c r="AM2978" s="8"/>
    </row>
    <row r="2979" spans="1:39" ht="15" thickBot="1">
      <c r="A2979" s="1"/>
      <c r="B2979" s="1"/>
      <c r="C2979" s="10"/>
      <c r="D2979" s="12"/>
      <c r="E2979" s="8"/>
      <c r="F2979" s="8"/>
      <c r="G2979" s="8"/>
      <c r="H2979" s="8"/>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c r="AL2979" s="8"/>
      <c r="AM2979" s="8"/>
    </row>
    <row r="2980" spans="1:39" ht="15" thickBot="1">
      <c r="A2980" s="1"/>
      <c r="B2980" s="1"/>
      <c r="C2980" s="10"/>
      <c r="D2980" s="12"/>
      <c r="E2980" s="8"/>
      <c r="F2980" s="8"/>
      <c r="G2980" s="8"/>
      <c r="H2980" s="8"/>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c r="AG2980" s="8"/>
      <c r="AH2980" s="8"/>
      <c r="AI2980" s="8"/>
      <c r="AJ2980" s="8"/>
      <c r="AK2980" s="8"/>
      <c r="AL2980" s="8"/>
      <c r="AM2980" s="8"/>
    </row>
    <row r="2981" spans="1:39" ht="15" thickBot="1">
      <c r="A2981" s="1"/>
      <c r="B2981" s="1"/>
      <c r="C2981" s="10"/>
      <c r="D2981" s="12"/>
      <c r="E2981" s="8"/>
      <c r="F2981" s="8"/>
      <c r="G2981" s="8"/>
      <c r="H2981" s="8"/>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row>
    <row r="2982" spans="1:39" ht="15" thickBot="1">
      <c r="A2982" s="1"/>
      <c r="B2982" s="1"/>
      <c r="C2982" s="10"/>
      <c r="D2982" s="12"/>
      <c r="E2982" s="8"/>
      <c r="F2982" s="8"/>
      <c r="G2982" s="8"/>
      <c r="H2982" s="8"/>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c r="AL2982" s="8"/>
      <c r="AM2982" s="8"/>
    </row>
    <row r="2983" spans="1:39" ht="15" thickBot="1">
      <c r="A2983" s="1"/>
      <c r="B2983" s="1"/>
      <c r="C2983" s="10"/>
      <c r="D2983" s="12"/>
      <c r="E2983" s="8"/>
      <c r="F2983" s="8"/>
      <c r="G2983" s="8"/>
      <c r="H2983" s="8"/>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row>
    <row r="2984" spans="1:39" ht="15" thickBot="1">
      <c r="A2984" s="1"/>
      <c r="B2984" s="1"/>
      <c r="C2984" s="10"/>
      <c r="D2984" s="12"/>
      <c r="E2984" s="8"/>
      <c r="F2984" s="8"/>
      <c r="G2984" s="8"/>
      <c r="H2984" s="8"/>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c r="AL2984" s="8"/>
      <c r="AM2984" s="8"/>
    </row>
    <row r="2985" spans="1:39" ht="15" thickBot="1">
      <c r="A2985" s="1"/>
      <c r="B2985" s="1"/>
      <c r="C2985" s="10"/>
      <c r="D2985" s="12"/>
      <c r="E2985" s="8"/>
      <c r="F2985" s="8"/>
      <c r="G2985" s="8"/>
      <c r="H2985" s="8"/>
      <c r="I2985" s="8"/>
      <c r="J2985" s="8"/>
      <c r="K2985" s="8"/>
      <c r="L2985" s="8"/>
      <c r="M2985" s="8"/>
      <c r="N2985" s="8"/>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c r="AL2985" s="8"/>
      <c r="AM2985" s="8"/>
    </row>
    <row r="2986" spans="1:39" ht="15" thickBot="1">
      <c r="A2986" s="1"/>
      <c r="B2986" s="1"/>
      <c r="C2986" s="10"/>
      <c r="D2986" s="12"/>
      <c r="E2986" s="8"/>
      <c r="F2986" s="8"/>
      <c r="G2986" s="8"/>
      <c r="H2986" s="8"/>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c r="AL2986" s="8"/>
      <c r="AM2986" s="8"/>
    </row>
    <row r="2987" spans="1:39" ht="15" thickBot="1">
      <c r="A2987" s="1"/>
      <c r="B2987" s="1"/>
      <c r="C2987" s="10"/>
      <c r="D2987" s="12"/>
      <c r="E2987" s="8"/>
      <c r="F2987" s="8"/>
      <c r="G2987" s="8"/>
      <c r="H2987" s="8"/>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c r="AL2987" s="8"/>
      <c r="AM2987" s="8"/>
    </row>
    <row r="2988" spans="1:39" ht="15" thickBot="1">
      <c r="A2988" s="1"/>
      <c r="B2988" s="1"/>
      <c r="C2988" s="10"/>
      <c r="D2988" s="12"/>
      <c r="E2988" s="8"/>
      <c r="F2988" s="8"/>
      <c r="G2988" s="8"/>
      <c r="H2988" s="8"/>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c r="AL2988" s="8"/>
      <c r="AM2988" s="8"/>
    </row>
    <row r="2989" spans="1:39" ht="15" thickBot="1">
      <c r="A2989" s="1"/>
      <c r="B2989" s="1"/>
      <c r="C2989" s="10"/>
      <c r="D2989" s="12"/>
      <c r="E2989" s="8"/>
      <c r="F2989" s="8"/>
      <c r="G2989" s="8"/>
      <c r="H2989" s="8"/>
      <c r="I2989" s="8"/>
      <c r="J2989" s="8"/>
      <c r="K2989" s="8"/>
      <c r="L2989" s="8"/>
      <c r="M2989" s="8"/>
      <c r="N2989" s="8"/>
      <c r="O2989" s="8"/>
      <c r="P2989" s="8"/>
      <c r="Q2989" s="8"/>
      <c r="R2989" s="8"/>
      <c r="S2989" s="8"/>
      <c r="T2989" s="8"/>
      <c r="U2989" s="8"/>
      <c r="V2989" s="8"/>
      <c r="W2989" s="8"/>
      <c r="X2989" s="8"/>
      <c r="Y2989" s="8"/>
      <c r="Z2989" s="8"/>
      <c r="AA2989" s="8"/>
      <c r="AB2989" s="8"/>
      <c r="AC2989" s="8"/>
      <c r="AD2989" s="8"/>
      <c r="AE2989" s="8"/>
      <c r="AF2989" s="8"/>
      <c r="AG2989" s="8"/>
      <c r="AH2989" s="8"/>
      <c r="AI2989" s="8"/>
      <c r="AJ2989" s="8"/>
      <c r="AK2989" s="8"/>
      <c r="AL2989" s="8"/>
      <c r="AM2989" s="8"/>
    </row>
    <row r="2990" spans="1:39" ht="15" thickBot="1">
      <c r="A2990" s="1"/>
      <c r="B2990" s="1"/>
      <c r="C2990" s="10"/>
      <c r="D2990" s="12"/>
      <c r="E2990" s="8"/>
      <c r="F2990" s="8"/>
      <c r="G2990" s="8"/>
      <c r="H2990" s="8"/>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c r="AL2990" s="8"/>
      <c r="AM2990" s="8"/>
    </row>
    <row r="2991" spans="1:39" ht="15" thickBot="1">
      <c r="A2991" s="1"/>
      <c r="B2991" s="1"/>
      <c r="C2991" s="10"/>
      <c r="D2991" s="12"/>
      <c r="E2991" s="8"/>
      <c r="F2991" s="8"/>
      <c r="G2991" s="8"/>
      <c r="H2991" s="8"/>
      <c r="I2991" s="8"/>
      <c r="J2991" s="8"/>
      <c r="K2991" s="8"/>
      <c r="L2991" s="8"/>
      <c r="M2991" s="8"/>
      <c r="N2991" s="8"/>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c r="AL2991" s="8"/>
      <c r="AM2991" s="8"/>
    </row>
    <row r="2992" spans="1:39" ht="15" thickBot="1">
      <c r="A2992" s="1"/>
      <c r="B2992" s="1"/>
      <c r="C2992" s="10"/>
      <c r="D2992" s="12"/>
      <c r="E2992" s="8"/>
      <c r="F2992" s="8"/>
      <c r="G2992" s="8"/>
      <c r="H2992" s="8"/>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c r="AL2992" s="8"/>
      <c r="AM2992" s="8"/>
    </row>
    <row r="2993" spans="1:39" ht="15" thickBot="1">
      <c r="A2993" s="1"/>
      <c r="B2993" s="1"/>
      <c r="C2993" s="10"/>
      <c r="D2993" s="12"/>
      <c r="E2993" s="8"/>
      <c r="F2993" s="8"/>
      <c r="G2993" s="8"/>
      <c r="H2993" s="8"/>
      <c r="I2993" s="8"/>
      <c r="J2993" s="8"/>
      <c r="K2993" s="8"/>
      <c r="L2993" s="8"/>
      <c r="M2993" s="8"/>
      <c r="N2993" s="8"/>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c r="AL2993" s="8"/>
      <c r="AM2993" s="8"/>
    </row>
    <row r="2994" spans="1:39" ht="15" thickBot="1">
      <c r="A2994" s="1"/>
      <c r="B2994" s="1"/>
      <c r="C2994" s="10"/>
      <c r="D2994" s="12"/>
      <c r="E2994" s="8"/>
      <c r="F2994" s="8"/>
      <c r="G2994" s="8"/>
      <c r="H2994" s="8"/>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c r="AL2994" s="8"/>
      <c r="AM2994" s="8"/>
    </row>
    <row r="2995" spans="1:39" ht="15" thickBot="1">
      <c r="A2995" s="1"/>
      <c r="B2995" s="1"/>
      <c r="C2995" s="10"/>
      <c r="D2995" s="12"/>
      <c r="E2995" s="8"/>
      <c r="F2995" s="8"/>
      <c r="G2995" s="8"/>
      <c r="H2995" s="8"/>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c r="AL2995" s="8"/>
      <c r="AM2995" s="8"/>
    </row>
    <row r="2996" spans="1:39" ht="15" thickBot="1">
      <c r="A2996" s="1"/>
      <c r="B2996" s="1"/>
      <c r="C2996" s="10"/>
      <c r="D2996" s="12"/>
      <c r="E2996" s="8"/>
      <c r="F2996" s="8"/>
      <c r="G2996" s="8"/>
      <c r="H2996" s="8"/>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c r="AL2996" s="8"/>
      <c r="AM2996" s="8"/>
    </row>
    <row r="2997" spans="1:39" ht="15" thickBot="1">
      <c r="A2997" s="1"/>
      <c r="B2997" s="1"/>
      <c r="C2997" s="10"/>
      <c r="D2997" s="12"/>
      <c r="E2997" s="8"/>
      <c r="F2997" s="8"/>
      <c r="G2997" s="8"/>
      <c r="H2997" s="8"/>
      <c r="I2997" s="8"/>
      <c r="J2997" s="8"/>
      <c r="K2997" s="8"/>
      <c r="L2997" s="8"/>
      <c r="M2997" s="8"/>
      <c r="N2997" s="8"/>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c r="AL2997" s="8"/>
      <c r="AM2997" s="8"/>
    </row>
    <row r="2998" spans="1:39" ht="15" thickBot="1">
      <c r="A2998" s="1"/>
      <c r="B2998" s="1"/>
      <c r="C2998" s="10"/>
      <c r="D2998" s="12"/>
      <c r="E2998" s="8"/>
      <c r="F2998" s="8"/>
      <c r="G2998" s="8"/>
      <c r="H2998" s="8"/>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c r="AL2998" s="8"/>
      <c r="AM2998" s="8"/>
    </row>
    <row r="2999" spans="1:39" ht="15" thickBot="1">
      <c r="A2999" s="1"/>
      <c r="B2999" s="1"/>
      <c r="C2999" s="10"/>
      <c r="D2999" s="12"/>
      <c r="E2999" s="8"/>
      <c r="F2999" s="8"/>
      <c r="G2999" s="8"/>
      <c r="H2999" s="8"/>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c r="AL2999" s="8"/>
      <c r="AM2999" s="8"/>
    </row>
    <row r="3000" spans="1:39" ht="15" thickBot="1">
      <c r="A3000" s="1"/>
      <c r="B3000" s="1"/>
      <c r="C3000" s="10"/>
      <c r="D3000" s="12"/>
      <c r="E3000" s="8"/>
      <c r="F3000" s="8"/>
      <c r="G3000" s="8"/>
      <c r="H3000" s="8"/>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c r="AL3000" s="8"/>
      <c r="AM3000" s="8"/>
    </row>
    <row r="3001" spans="1:39" ht="15" thickBot="1">
      <c r="A3001" s="1"/>
      <c r="B3001" s="1"/>
      <c r="C3001" s="10"/>
      <c r="D3001" s="12"/>
      <c r="E3001" s="8"/>
      <c r="F3001" s="8"/>
      <c r="G3001" s="8"/>
      <c r="H3001" s="8"/>
      <c r="I3001" s="8"/>
      <c r="J3001" s="8"/>
      <c r="K3001" s="8"/>
      <c r="L3001" s="8"/>
      <c r="M3001" s="8"/>
      <c r="N3001" s="8"/>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c r="AL3001" s="8"/>
      <c r="AM3001" s="8"/>
    </row>
    <row r="3002" spans="1:39" ht="15" thickBot="1">
      <c r="A3002" s="1"/>
      <c r="B3002" s="1"/>
      <c r="C3002" s="10"/>
      <c r="D3002" s="12"/>
      <c r="E3002" s="8"/>
      <c r="F3002" s="8"/>
      <c r="G3002" s="8"/>
      <c r="H3002" s="8"/>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c r="AL3002" s="8"/>
      <c r="AM3002" s="8"/>
    </row>
    <row r="3003" spans="1:39" ht="15" thickBot="1">
      <c r="A3003" s="1"/>
      <c r="B3003" s="1"/>
      <c r="C3003" s="10"/>
      <c r="D3003" s="12"/>
      <c r="E3003" s="8"/>
      <c r="F3003" s="8"/>
      <c r="G3003" s="8"/>
      <c r="H3003" s="8"/>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c r="AL3003" s="8"/>
      <c r="AM3003" s="8"/>
    </row>
    <row r="3004" spans="1:39" ht="15" thickBot="1">
      <c r="A3004" s="1"/>
      <c r="B3004" s="1"/>
      <c r="C3004" s="10"/>
      <c r="D3004" s="12"/>
      <c r="E3004" s="8"/>
      <c r="F3004" s="8"/>
      <c r="G3004" s="8"/>
      <c r="H3004" s="8"/>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c r="AL3004" s="8"/>
      <c r="AM3004" s="8"/>
    </row>
    <row r="3005" spans="1:39" ht="15" thickBot="1">
      <c r="A3005" s="1"/>
      <c r="B3005" s="1"/>
      <c r="C3005" s="10"/>
      <c r="D3005" s="12"/>
      <c r="E3005" s="8"/>
      <c r="F3005" s="8"/>
      <c r="G3005" s="8"/>
      <c r="H3005" s="8"/>
      <c r="I3005" s="8"/>
      <c r="J3005" s="8"/>
      <c r="K3005" s="8"/>
      <c r="L3005" s="8"/>
      <c r="M3005" s="8"/>
      <c r="N3005" s="8"/>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c r="AL3005" s="8"/>
      <c r="AM3005" s="8"/>
    </row>
    <row r="3006" spans="1:39" ht="15" thickBot="1">
      <c r="A3006" s="1"/>
      <c r="B3006" s="1"/>
      <c r="C3006" s="10"/>
      <c r="D3006" s="12"/>
      <c r="E3006" s="8"/>
      <c r="F3006" s="8"/>
      <c r="G3006" s="8"/>
      <c r="H3006" s="8"/>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c r="AL3006" s="8"/>
      <c r="AM3006" s="8"/>
    </row>
    <row r="3007" spans="1:39" ht="15" thickBot="1">
      <c r="A3007" s="1"/>
      <c r="B3007" s="1"/>
      <c r="C3007" s="10"/>
      <c r="D3007" s="12"/>
      <c r="E3007" s="8"/>
      <c r="F3007" s="8"/>
      <c r="G3007" s="8"/>
      <c r="H3007" s="8"/>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c r="AF3007" s="8"/>
      <c r="AG3007" s="8"/>
      <c r="AH3007" s="8"/>
      <c r="AI3007" s="8"/>
      <c r="AJ3007" s="8"/>
      <c r="AK3007" s="8"/>
      <c r="AL3007" s="8"/>
      <c r="AM3007" s="8"/>
    </row>
    <row r="3008" spans="1:39" ht="15" thickBot="1">
      <c r="A3008" s="1"/>
      <c r="B3008" s="1"/>
      <c r="C3008" s="10"/>
      <c r="D3008" s="12"/>
      <c r="E3008" s="8"/>
      <c r="F3008" s="8"/>
      <c r="G3008" s="8"/>
      <c r="H3008" s="8"/>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c r="AG3008" s="8"/>
      <c r="AH3008" s="8"/>
      <c r="AI3008" s="8"/>
      <c r="AJ3008" s="8"/>
      <c r="AK3008" s="8"/>
      <c r="AL3008" s="8"/>
      <c r="AM3008" s="8"/>
    </row>
    <row r="3009" spans="1:39" ht="15" thickBot="1">
      <c r="A3009" s="1"/>
      <c r="B3009" s="1"/>
      <c r="C3009" s="10"/>
      <c r="D3009" s="12"/>
      <c r="E3009" s="8"/>
      <c r="F3009" s="8"/>
      <c r="G3009" s="8"/>
      <c r="H3009" s="8"/>
      <c r="I3009" s="8"/>
      <c r="J3009" s="8"/>
      <c r="K3009" s="8"/>
      <c r="L3009" s="8"/>
      <c r="M3009" s="8"/>
      <c r="N3009" s="8"/>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c r="AL3009" s="8"/>
      <c r="AM3009" s="8"/>
    </row>
    <row r="3010" spans="1:39" ht="15" thickBot="1">
      <c r="A3010" s="1"/>
      <c r="B3010" s="1"/>
      <c r="C3010" s="10"/>
      <c r="D3010" s="12"/>
      <c r="E3010" s="8"/>
      <c r="F3010" s="8"/>
      <c r="G3010" s="8"/>
      <c r="H3010" s="8"/>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c r="AL3010" s="8"/>
      <c r="AM3010" s="8"/>
    </row>
    <row r="3011" spans="1:39" ht="15" thickBot="1">
      <c r="A3011" s="1"/>
      <c r="B3011" s="1"/>
      <c r="C3011" s="10"/>
      <c r="D3011" s="12"/>
      <c r="E3011" s="8"/>
      <c r="F3011" s="8"/>
      <c r="G3011" s="8"/>
      <c r="H3011" s="8"/>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c r="AG3011" s="8"/>
      <c r="AH3011" s="8"/>
      <c r="AI3011" s="8"/>
      <c r="AJ3011" s="8"/>
      <c r="AK3011" s="8"/>
      <c r="AL3011" s="8"/>
      <c r="AM3011" s="8"/>
    </row>
    <row r="3012" spans="1:39" ht="15" thickBot="1">
      <c r="A3012" s="1"/>
      <c r="B3012" s="1"/>
      <c r="C3012" s="10"/>
      <c r="D3012" s="12"/>
      <c r="E3012" s="8"/>
      <c r="F3012" s="8"/>
      <c r="G3012" s="8"/>
      <c r="H3012" s="8"/>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8"/>
      <c r="AL3012" s="8"/>
      <c r="AM3012" s="8"/>
    </row>
    <row r="3013" spans="1:39" ht="15" thickBot="1">
      <c r="A3013" s="1"/>
      <c r="B3013" s="1"/>
      <c r="C3013" s="10"/>
      <c r="D3013" s="12"/>
      <c r="E3013" s="8"/>
      <c r="F3013" s="8"/>
      <c r="G3013" s="8"/>
      <c r="H3013" s="8"/>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c r="AL3013" s="8"/>
      <c r="AM3013" s="8"/>
    </row>
    <row r="3014" spans="1:39" ht="15" thickBot="1">
      <c r="A3014" s="1"/>
      <c r="B3014" s="1"/>
      <c r="C3014" s="10"/>
      <c r="D3014" s="12"/>
      <c r="E3014" s="8"/>
      <c r="F3014" s="8"/>
      <c r="G3014" s="8"/>
      <c r="H3014" s="8"/>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8"/>
      <c r="AL3014" s="8"/>
      <c r="AM3014" s="8"/>
    </row>
    <row r="3015" spans="1:39" ht="15" thickBot="1">
      <c r="A3015" s="1"/>
      <c r="B3015" s="1"/>
      <c r="C3015" s="10"/>
      <c r="D3015" s="12"/>
      <c r="E3015" s="8"/>
      <c r="F3015" s="8"/>
      <c r="G3015" s="8"/>
      <c r="H3015" s="8"/>
      <c r="I3015" s="8"/>
      <c r="J3015" s="8"/>
      <c r="K3015" s="8"/>
      <c r="L3015" s="8"/>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8"/>
      <c r="AL3015" s="8"/>
      <c r="AM3015" s="8"/>
    </row>
    <row r="3016" spans="1:39" ht="15" thickBot="1">
      <c r="A3016" s="1"/>
      <c r="B3016" s="1"/>
      <c r="C3016" s="10"/>
      <c r="D3016" s="12"/>
      <c r="E3016" s="8"/>
      <c r="F3016" s="8"/>
      <c r="G3016" s="8"/>
      <c r="H3016" s="8"/>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c r="AG3016" s="8"/>
      <c r="AH3016" s="8"/>
      <c r="AI3016" s="8"/>
      <c r="AJ3016" s="8"/>
      <c r="AK3016" s="8"/>
      <c r="AL3016" s="8"/>
      <c r="AM3016" s="8"/>
    </row>
    <row r="3017" spans="1:39" ht="15" thickBot="1">
      <c r="A3017" s="1"/>
      <c r="B3017" s="1"/>
      <c r="C3017" s="10"/>
      <c r="D3017" s="12"/>
      <c r="E3017" s="8"/>
      <c r="F3017" s="8"/>
      <c r="G3017" s="8"/>
      <c r="H3017" s="8"/>
      <c r="I3017" s="8"/>
      <c r="J3017" s="8"/>
      <c r="K3017" s="8"/>
      <c r="L3017" s="8"/>
      <c r="M3017" s="8"/>
      <c r="N3017" s="8"/>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c r="AL3017" s="8"/>
      <c r="AM3017" s="8"/>
    </row>
    <row r="3018" spans="1:39" ht="15" thickBot="1">
      <c r="A3018" s="1"/>
      <c r="B3018" s="1"/>
      <c r="C3018" s="10"/>
      <c r="D3018" s="12"/>
      <c r="E3018" s="8"/>
      <c r="F3018" s="8"/>
      <c r="G3018" s="8"/>
      <c r="H3018" s="8"/>
      <c r="I3018" s="8"/>
      <c r="J3018" s="8"/>
      <c r="K3018" s="8"/>
      <c r="L3018" s="8"/>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c r="AL3018" s="8"/>
      <c r="AM3018" s="8"/>
    </row>
    <row r="3019" spans="1:39" ht="15" thickBot="1">
      <c r="A3019" s="1"/>
      <c r="B3019" s="1"/>
      <c r="C3019" s="10"/>
      <c r="D3019" s="12"/>
      <c r="E3019" s="8"/>
      <c r="F3019" s="8"/>
      <c r="G3019" s="8"/>
      <c r="H3019" s="8"/>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c r="AL3019" s="8"/>
      <c r="AM3019" s="8"/>
    </row>
    <row r="3020" spans="1:39" ht="15" thickBot="1">
      <c r="A3020" s="1"/>
      <c r="B3020" s="1"/>
      <c r="C3020" s="10"/>
      <c r="D3020" s="12"/>
      <c r="E3020" s="8"/>
      <c r="F3020" s="8"/>
      <c r="G3020" s="8"/>
      <c r="H3020" s="8"/>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c r="AL3020" s="8"/>
      <c r="AM3020" s="8"/>
    </row>
    <row r="3021" spans="1:39" ht="15" thickBot="1">
      <c r="A3021" s="1"/>
      <c r="B3021" s="1"/>
      <c r="C3021" s="10"/>
      <c r="D3021" s="12"/>
      <c r="E3021" s="8"/>
      <c r="F3021" s="8"/>
      <c r="G3021" s="8"/>
      <c r="H3021" s="8"/>
      <c r="I3021" s="8"/>
      <c r="J3021" s="8"/>
      <c r="K3021" s="8"/>
      <c r="L3021" s="8"/>
      <c r="M3021" s="8"/>
      <c r="N3021" s="8"/>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c r="AL3021" s="8"/>
      <c r="AM3021" s="8"/>
    </row>
    <row r="3022" spans="1:39" ht="15" thickBot="1">
      <c r="A3022" s="1"/>
      <c r="B3022" s="1"/>
      <c r="C3022" s="10"/>
      <c r="D3022" s="12"/>
      <c r="E3022" s="8"/>
      <c r="F3022" s="8"/>
      <c r="G3022" s="8"/>
      <c r="H3022" s="8"/>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c r="AL3022" s="8"/>
      <c r="AM3022" s="8"/>
    </row>
    <row r="3023" spans="1:39" ht="15" thickBot="1">
      <c r="A3023" s="1"/>
      <c r="B3023" s="1"/>
      <c r="C3023" s="10"/>
      <c r="D3023" s="12"/>
      <c r="E3023" s="8"/>
      <c r="F3023" s="8"/>
      <c r="G3023" s="8"/>
      <c r="H3023" s="8"/>
      <c r="I3023" s="8"/>
      <c r="J3023" s="8"/>
      <c r="K3023" s="8"/>
      <c r="L3023" s="8"/>
      <c r="M3023" s="8"/>
      <c r="N3023" s="8"/>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c r="AL3023" s="8"/>
      <c r="AM3023" s="8"/>
    </row>
    <row r="3024" spans="1:39" ht="15" thickBot="1">
      <c r="A3024" s="1"/>
      <c r="B3024" s="1"/>
      <c r="C3024" s="10"/>
      <c r="D3024" s="12"/>
      <c r="E3024" s="8"/>
      <c r="F3024" s="8"/>
      <c r="G3024" s="8"/>
      <c r="H3024" s="8"/>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c r="AL3024" s="8"/>
      <c r="AM3024" s="8"/>
    </row>
    <row r="3025" spans="1:39" ht="15" thickBot="1">
      <c r="A3025" s="1"/>
      <c r="B3025" s="1"/>
      <c r="C3025" s="10"/>
      <c r="D3025" s="12"/>
      <c r="E3025" s="8"/>
      <c r="F3025" s="8"/>
      <c r="G3025" s="8"/>
      <c r="H3025" s="8"/>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c r="AL3025" s="8"/>
      <c r="AM3025" s="8"/>
    </row>
    <row r="3026" spans="1:39" ht="15" thickBot="1">
      <c r="A3026" s="1"/>
      <c r="B3026" s="1"/>
      <c r="C3026" s="10"/>
      <c r="D3026" s="12"/>
      <c r="E3026" s="8"/>
      <c r="F3026" s="8"/>
      <c r="G3026" s="8"/>
      <c r="H3026" s="8"/>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c r="AL3026" s="8"/>
      <c r="AM3026" s="8"/>
    </row>
    <row r="3027" spans="1:39" ht="15" thickBot="1">
      <c r="A3027" s="1"/>
      <c r="B3027" s="1"/>
      <c r="C3027" s="10"/>
      <c r="D3027" s="12"/>
      <c r="E3027" s="8"/>
      <c r="F3027" s="8"/>
      <c r="G3027" s="8"/>
      <c r="H3027" s="8"/>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c r="AL3027" s="8"/>
      <c r="AM3027" s="8"/>
    </row>
    <row r="3028" spans="1:39" ht="15" thickBot="1">
      <c r="A3028" s="1"/>
      <c r="B3028" s="1"/>
      <c r="C3028" s="10"/>
      <c r="D3028" s="12"/>
      <c r="E3028" s="8"/>
      <c r="F3028" s="8"/>
      <c r="G3028" s="8"/>
      <c r="H3028" s="8"/>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c r="AL3028" s="8"/>
      <c r="AM3028" s="8"/>
    </row>
    <row r="3029" spans="1:39" ht="15" thickBot="1">
      <c r="A3029" s="1"/>
      <c r="B3029" s="1"/>
      <c r="C3029" s="10"/>
      <c r="D3029" s="12"/>
      <c r="E3029" s="8"/>
      <c r="F3029" s="8"/>
      <c r="G3029" s="8"/>
      <c r="H3029" s="8"/>
      <c r="I3029" s="8"/>
      <c r="J3029" s="8"/>
      <c r="K3029" s="8"/>
      <c r="L3029" s="8"/>
      <c r="M3029" s="8"/>
      <c r="N3029" s="8"/>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c r="AL3029" s="8"/>
      <c r="AM3029" s="8"/>
    </row>
    <row r="3030" spans="1:39" ht="15" thickBot="1">
      <c r="A3030" s="1"/>
      <c r="B3030" s="1"/>
      <c r="C3030" s="10"/>
      <c r="D3030" s="12"/>
      <c r="E3030" s="8"/>
      <c r="F3030" s="8"/>
      <c r="G3030" s="8"/>
      <c r="H3030" s="8"/>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8"/>
      <c r="AL3030" s="8"/>
      <c r="AM3030" s="8"/>
    </row>
    <row r="3031" spans="1:39" ht="15" thickBot="1">
      <c r="A3031" s="1"/>
      <c r="B3031" s="1"/>
      <c r="C3031" s="10"/>
      <c r="D3031" s="12"/>
      <c r="E3031" s="8"/>
      <c r="F3031" s="8"/>
      <c r="G3031" s="8"/>
      <c r="H3031" s="8"/>
      <c r="I3031" s="8"/>
      <c r="J3031" s="8"/>
      <c r="K3031" s="8"/>
      <c r="L3031" s="8"/>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8"/>
      <c r="AL3031" s="8"/>
      <c r="AM3031" s="8"/>
    </row>
    <row r="3032" spans="1:39" ht="15" thickBot="1">
      <c r="A3032" s="1"/>
      <c r="B3032" s="1"/>
      <c r="C3032" s="10"/>
      <c r="D3032" s="12"/>
      <c r="E3032" s="8"/>
      <c r="F3032" s="8"/>
      <c r="G3032" s="8"/>
      <c r="H3032" s="8"/>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c r="AL3032" s="8"/>
      <c r="AM3032" s="8"/>
    </row>
    <row r="3033" spans="1:39" ht="15" thickBot="1">
      <c r="A3033" s="1"/>
      <c r="B3033" s="1"/>
      <c r="C3033" s="10"/>
      <c r="D3033" s="12"/>
      <c r="E3033" s="8"/>
      <c r="F3033" s="8"/>
      <c r="G3033" s="8"/>
      <c r="H3033" s="8"/>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c r="AL3033" s="8"/>
      <c r="AM3033" s="8"/>
    </row>
    <row r="3034" spans="1:39" ht="15" thickBot="1">
      <c r="A3034" s="1"/>
      <c r="B3034" s="1"/>
      <c r="C3034" s="10"/>
      <c r="D3034" s="12"/>
      <c r="E3034" s="8"/>
      <c r="F3034" s="8"/>
      <c r="G3034" s="8"/>
      <c r="H3034" s="8"/>
      <c r="I3034" s="8"/>
      <c r="J3034" s="8"/>
      <c r="K3034" s="8"/>
      <c r="L3034" s="8"/>
      <c r="M3034" s="8"/>
      <c r="N3034" s="8"/>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c r="AL3034" s="8"/>
      <c r="AM3034" s="8"/>
    </row>
    <row r="3035" spans="1:39" ht="15" thickBot="1">
      <c r="A3035" s="1"/>
      <c r="B3035" s="1"/>
      <c r="C3035" s="10"/>
      <c r="D3035" s="12"/>
      <c r="E3035" s="8"/>
      <c r="F3035" s="8"/>
      <c r="G3035" s="8"/>
      <c r="H3035" s="8"/>
      <c r="I3035" s="8"/>
      <c r="J3035" s="8"/>
      <c r="K3035" s="8"/>
      <c r="L3035" s="8"/>
      <c r="M3035" s="8"/>
      <c r="N3035" s="8"/>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c r="AL3035" s="8"/>
      <c r="AM3035" s="8"/>
    </row>
    <row r="3036" spans="1:39" ht="15" thickBot="1">
      <c r="A3036" s="1"/>
      <c r="B3036" s="1"/>
      <c r="C3036" s="10"/>
      <c r="D3036" s="12"/>
      <c r="E3036" s="8"/>
      <c r="F3036" s="8"/>
      <c r="G3036" s="8"/>
      <c r="H3036" s="8"/>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c r="AL3036" s="8"/>
      <c r="AM3036" s="8"/>
    </row>
    <row r="3037" spans="1:39" ht="15" thickBot="1">
      <c r="A3037" s="1"/>
      <c r="B3037" s="1"/>
      <c r="C3037" s="10"/>
      <c r="D3037" s="12"/>
      <c r="E3037" s="8"/>
      <c r="F3037" s="8"/>
      <c r="G3037" s="8"/>
      <c r="H3037" s="8"/>
      <c r="I3037" s="8"/>
      <c r="J3037" s="8"/>
      <c r="K3037" s="8"/>
      <c r="L3037" s="8"/>
      <c r="M3037" s="8"/>
      <c r="N3037" s="8"/>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c r="AL3037" s="8"/>
      <c r="AM3037" s="8"/>
    </row>
    <row r="3038" spans="1:39" ht="15" thickBot="1">
      <c r="A3038" s="1"/>
      <c r="B3038" s="1"/>
      <c r="C3038" s="10"/>
      <c r="D3038" s="12"/>
      <c r="E3038" s="8"/>
      <c r="F3038" s="8"/>
      <c r="G3038" s="8"/>
      <c r="H3038" s="8"/>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c r="AL3038" s="8"/>
      <c r="AM3038" s="8"/>
    </row>
    <row r="3039" spans="1:39" ht="15" thickBot="1">
      <c r="A3039" s="1"/>
      <c r="B3039" s="1"/>
      <c r="C3039" s="10"/>
      <c r="D3039" s="12"/>
      <c r="E3039" s="8"/>
      <c r="F3039" s="8"/>
      <c r="G3039" s="8"/>
      <c r="H3039" s="8"/>
      <c r="I3039" s="8"/>
      <c r="J3039" s="8"/>
      <c r="K3039" s="8"/>
      <c r="L3039" s="8"/>
      <c r="M3039" s="8"/>
      <c r="N3039" s="8"/>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c r="AL3039" s="8"/>
      <c r="AM3039" s="8"/>
    </row>
    <row r="3040" spans="1:39" ht="15" thickBot="1">
      <c r="A3040" s="1"/>
      <c r="B3040" s="1"/>
      <c r="C3040" s="10"/>
      <c r="D3040" s="12"/>
      <c r="E3040" s="8"/>
      <c r="F3040" s="8"/>
      <c r="G3040" s="8"/>
      <c r="H3040" s="8"/>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c r="AL3040" s="8"/>
      <c r="AM3040" s="8"/>
    </row>
    <row r="3041" spans="1:39" ht="15" thickBot="1">
      <c r="A3041" s="1"/>
      <c r="B3041" s="1"/>
      <c r="C3041" s="10"/>
      <c r="D3041" s="12"/>
      <c r="E3041" s="8"/>
      <c r="F3041" s="8"/>
      <c r="G3041" s="8"/>
      <c r="H3041" s="8"/>
      <c r="I3041" s="8"/>
      <c r="J3041" s="8"/>
      <c r="K3041" s="8"/>
      <c r="L3041" s="8"/>
      <c r="M3041" s="8"/>
      <c r="N3041" s="8"/>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c r="AL3041" s="8"/>
      <c r="AM3041" s="8"/>
    </row>
    <row r="3042" spans="1:39" ht="15" thickBot="1">
      <c r="A3042" s="1"/>
      <c r="B3042" s="1"/>
      <c r="C3042" s="10"/>
      <c r="D3042" s="12"/>
      <c r="E3042" s="8"/>
      <c r="F3042" s="8"/>
      <c r="G3042" s="8"/>
      <c r="H3042" s="8"/>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c r="AL3042" s="8"/>
      <c r="AM3042" s="8"/>
    </row>
    <row r="3043" spans="1:39" ht="15" thickBot="1">
      <c r="A3043" s="1"/>
      <c r="B3043" s="1"/>
      <c r="C3043" s="10"/>
      <c r="D3043" s="12"/>
      <c r="E3043" s="8"/>
      <c r="F3043" s="8"/>
      <c r="G3043" s="8"/>
      <c r="H3043" s="8"/>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c r="AL3043" s="8"/>
      <c r="AM3043" s="8"/>
    </row>
    <row r="3044" spans="1:39" ht="15" thickBot="1">
      <c r="A3044" s="1"/>
      <c r="B3044" s="1"/>
      <c r="C3044" s="10"/>
      <c r="D3044" s="12"/>
      <c r="E3044" s="8"/>
      <c r="F3044" s="8"/>
      <c r="G3044" s="8"/>
      <c r="H3044" s="8"/>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c r="AL3044" s="8"/>
      <c r="AM3044" s="8"/>
    </row>
    <row r="3045" spans="1:39" ht="15" thickBot="1">
      <c r="A3045" s="1"/>
      <c r="B3045" s="1"/>
      <c r="C3045" s="10"/>
      <c r="D3045" s="12"/>
      <c r="E3045" s="8"/>
      <c r="F3045" s="8"/>
      <c r="G3045" s="8"/>
      <c r="H3045" s="8"/>
      <c r="I3045" s="8"/>
      <c r="J3045" s="8"/>
      <c r="K3045" s="8"/>
      <c r="L3045" s="8"/>
      <c r="M3045" s="8"/>
      <c r="N3045" s="8"/>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c r="AL3045" s="8"/>
      <c r="AM3045" s="8"/>
    </row>
    <row r="3046" spans="1:39" ht="15" thickBot="1">
      <c r="A3046" s="1"/>
      <c r="B3046" s="1"/>
      <c r="C3046" s="10"/>
      <c r="D3046" s="12"/>
      <c r="E3046" s="8"/>
      <c r="F3046" s="8"/>
      <c r="G3046" s="8"/>
      <c r="H3046" s="8"/>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c r="AL3046" s="8"/>
      <c r="AM3046" s="8"/>
    </row>
    <row r="3047" spans="1:39" ht="15" thickBot="1">
      <c r="A3047" s="1"/>
      <c r="B3047" s="1"/>
      <c r="C3047" s="10"/>
      <c r="D3047" s="12"/>
      <c r="E3047" s="8"/>
      <c r="F3047" s="8"/>
      <c r="G3047" s="8"/>
      <c r="H3047" s="8"/>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c r="AL3047" s="8"/>
      <c r="AM3047" s="8"/>
    </row>
    <row r="3048" spans="1:39" ht="15" thickBot="1">
      <c r="A3048" s="1"/>
      <c r="B3048" s="1"/>
      <c r="C3048" s="10"/>
      <c r="D3048" s="12"/>
      <c r="E3048" s="8"/>
      <c r="F3048" s="8"/>
      <c r="G3048" s="8"/>
      <c r="H3048" s="8"/>
      <c r="I3048" s="8"/>
      <c r="J3048" s="8"/>
      <c r="K3048" s="8"/>
      <c r="L3048" s="8"/>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c r="AL3048" s="8"/>
      <c r="AM3048" s="8"/>
    </row>
    <row r="3049" spans="1:39" ht="15" thickBot="1">
      <c r="A3049" s="1"/>
      <c r="B3049" s="1"/>
      <c r="C3049" s="10"/>
      <c r="D3049" s="12"/>
      <c r="E3049" s="8"/>
      <c r="F3049" s="8"/>
      <c r="G3049" s="8"/>
      <c r="H3049" s="8"/>
      <c r="I3049" s="8"/>
      <c r="J3049" s="8"/>
      <c r="K3049" s="8"/>
      <c r="L3049" s="8"/>
      <c r="M3049" s="8"/>
      <c r="N3049" s="8"/>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c r="AL3049" s="8"/>
      <c r="AM3049" s="8"/>
    </row>
    <row r="3050" spans="1:39" ht="15" thickBot="1">
      <c r="A3050" s="1"/>
      <c r="B3050" s="1"/>
      <c r="C3050" s="10"/>
      <c r="D3050" s="12"/>
      <c r="E3050" s="8"/>
      <c r="F3050" s="8"/>
      <c r="G3050" s="8"/>
      <c r="H3050" s="8"/>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c r="AL3050" s="8"/>
      <c r="AM3050" s="8"/>
    </row>
    <row r="3051" spans="1:39" ht="15" thickBot="1">
      <c r="A3051" s="1"/>
      <c r="B3051" s="1"/>
      <c r="C3051" s="10"/>
      <c r="D3051" s="12"/>
      <c r="E3051" s="8"/>
      <c r="F3051" s="8"/>
      <c r="G3051" s="8"/>
      <c r="H3051" s="8"/>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c r="AL3051" s="8"/>
      <c r="AM3051" s="8"/>
    </row>
    <row r="3052" spans="1:39" ht="15" thickBot="1">
      <c r="A3052" s="1"/>
      <c r="B3052" s="1"/>
      <c r="C3052" s="10"/>
      <c r="D3052" s="12"/>
      <c r="E3052" s="8"/>
      <c r="F3052" s="8"/>
      <c r="G3052" s="8"/>
      <c r="H3052" s="8"/>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c r="AL3052" s="8"/>
      <c r="AM3052" s="8"/>
    </row>
    <row r="3053" spans="1:39" ht="15" thickBot="1">
      <c r="A3053" s="1"/>
      <c r="B3053" s="1"/>
      <c r="C3053" s="10"/>
      <c r="D3053" s="12"/>
      <c r="E3053" s="8"/>
      <c r="F3053" s="8"/>
      <c r="G3053" s="8"/>
      <c r="H3053" s="8"/>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8"/>
      <c r="AL3053" s="8"/>
      <c r="AM3053" s="8"/>
    </row>
    <row r="3054" spans="1:39" ht="15" thickBot="1">
      <c r="A3054" s="1"/>
      <c r="B3054" s="1"/>
      <c r="C3054" s="10"/>
      <c r="D3054" s="12"/>
      <c r="E3054" s="8"/>
      <c r="F3054" s="8"/>
      <c r="G3054" s="8"/>
      <c r="H3054" s="8"/>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c r="AL3054" s="8"/>
      <c r="AM3054" s="8"/>
    </row>
    <row r="3055" spans="1:39" ht="15" thickBot="1">
      <c r="A3055" s="1"/>
      <c r="B3055" s="1"/>
      <c r="C3055" s="10"/>
      <c r="D3055" s="12"/>
      <c r="E3055" s="8"/>
      <c r="F3055" s="8"/>
      <c r="G3055" s="8"/>
      <c r="H3055" s="8"/>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c r="AL3055" s="8"/>
      <c r="AM3055" s="8"/>
    </row>
    <row r="3056" spans="1:39" ht="15" thickBot="1">
      <c r="A3056" s="1"/>
      <c r="B3056" s="1"/>
      <c r="C3056" s="10"/>
      <c r="D3056" s="12"/>
      <c r="E3056" s="8"/>
      <c r="F3056" s="8"/>
      <c r="G3056" s="8"/>
      <c r="H3056" s="8"/>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c r="AL3056" s="8"/>
      <c r="AM3056" s="8"/>
    </row>
    <row r="3057" spans="1:39" ht="15" thickBot="1">
      <c r="A3057" s="1"/>
      <c r="B3057" s="1"/>
      <c r="C3057" s="10"/>
      <c r="D3057" s="12"/>
      <c r="E3057" s="8"/>
      <c r="F3057" s="8"/>
      <c r="G3057" s="8"/>
      <c r="H3057" s="8"/>
      <c r="I3057" s="8"/>
      <c r="J3057" s="8"/>
      <c r="K3057" s="8"/>
      <c r="L3057" s="8"/>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c r="AL3057" s="8"/>
      <c r="AM3057" s="8"/>
    </row>
    <row r="3058" spans="1:39" ht="15" thickBot="1">
      <c r="A3058" s="1"/>
      <c r="B3058" s="1"/>
      <c r="C3058" s="10"/>
      <c r="D3058" s="12"/>
      <c r="E3058" s="8"/>
      <c r="F3058" s="8"/>
      <c r="G3058" s="8"/>
      <c r="H3058" s="8"/>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c r="AL3058" s="8"/>
      <c r="AM3058" s="8"/>
    </row>
    <row r="3059" spans="1:39" ht="15" thickBot="1">
      <c r="A3059" s="1"/>
      <c r="B3059" s="1"/>
      <c r="C3059" s="10"/>
      <c r="D3059" s="12"/>
      <c r="E3059" s="8"/>
      <c r="F3059" s="8"/>
      <c r="G3059" s="8"/>
      <c r="H3059" s="8"/>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c r="AL3059" s="8"/>
      <c r="AM3059" s="8"/>
    </row>
    <row r="3060" spans="1:39" ht="15" thickBot="1">
      <c r="A3060" s="1"/>
      <c r="B3060" s="1"/>
      <c r="C3060" s="10"/>
      <c r="D3060" s="12"/>
      <c r="E3060" s="8"/>
      <c r="F3060" s="8"/>
      <c r="G3060" s="8"/>
      <c r="H3060" s="8"/>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c r="AL3060" s="8"/>
      <c r="AM3060" s="8"/>
    </row>
    <row r="3061" spans="1:39" ht="15" thickBot="1">
      <c r="A3061" s="1"/>
      <c r="B3061" s="1"/>
      <c r="C3061" s="10"/>
      <c r="D3061" s="12"/>
      <c r="E3061" s="8"/>
      <c r="F3061" s="8"/>
      <c r="G3061" s="8"/>
      <c r="H3061" s="8"/>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c r="AG3061" s="8"/>
      <c r="AH3061" s="8"/>
      <c r="AI3061" s="8"/>
      <c r="AJ3061" s="8"/>
      <c r="AK3061" s="8"/>
      <c r="AL3061" s="8"/>
      <c r="AM3061" s="8"/>
    </row>
    <row r="3062" spans="1:39" ht="15" thickBot="1">
      <c r="A3062" s="1"/>
      <c r="B3062" s="1"/>
      <c r="C3062" s="10"/>
      <c r="D3062" s="12"/>
      <c r="E3062" s="8"/>
      <c r="F3062" s="8"/>
      <c r="G3062" s="8"/>
      <c r="H3062" s="8"/>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c r="AL3062" s="8"/>
      <c r="AM3062" s="8"/>
    </row>
    <row r="3063" spans="1:39" ht="15" thickBot="1">
      <c r="A3063" s="1"/>
      <c r="B3063" s="1"/>
      <c r="C3063" s="10"/>
      <c r="D3063" s="12"/>
      <c r="E3063" s="8"/>
      <c r="F3063" s="8"/>
      <c r="G3063" s="8"/>
      <c r="H3063" s="8"/>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c r="AL3063" s="8"/>
      <c r="AM3063" s="8"/>
    </row>
    <row r="3064" spans="1:39" ht="15" thickBot="1">
      <c r="A3064" s="1"/>
      <c r="B3064" s="1"/>
      <c r="C3064" s="10"/>
      <c r="D3064" s="12"/>
      <c r="E3064" s="8"/>
      <c r="F3064" s="8"/>
      <c r="G3064" s="8"/>
      <c r="H3064" s="8"/>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c r="AL3064" s="8"/>
      <c r="AM3064" s="8"/>
    </row>
    <row r="3065" spans="1:39" ht="15" thickBot="1">
      <c r="A3065" s="1"/>
      <c r="B3065" s="1"/>
      <c r="C3065" s="10"/>
      <c r="D3065" s="12"/>
      <c r="E3065" s="8"/>
      <c r="F3065" s="8"/>
      <c r="G3065" s="8"/>
      <c r="H3065" s="8"/>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c r="AL3065" s="8"/>
      <c r="AM3065" s="8"/>
    </row>
    <row r="3066" spans="1:39" ht="15" thickBot="1">
      <c r="A3066" s="1"/>
      <c r="B3066" s="1"/>
      <c r="C3066" s="10"/>
      <c r="D3066" s="12"/>
      <c r="E3066" s="8"/>
      <c r="F3066" s="8"/>
      <c r="G3066" s="8"/>
      <c r="H3066" s="8"/>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c r="AL3066" s="8"/>
      <c r="AM3066" s="8"/>
    </row>
    <row r="3067" spans="1:39" ht="15" thickBot="1">
      <c r="A3067" s="1"/>
      <c r="B3067" s="1"/>
      <c r="C3067" s="10"/>
      <c r="D3067" s="12"/>
      <c r="E3067" s="8"/>
      <c r="F3067" s="8"/>
      <c r="G3067" s="8"/>
      <c r="H3067" s="8"/>
      <c r="I3067" s="8"/>
      <c r="J3067" s="8"/>
      <c r="K3067" s="8"/>
      <c r="L3067" s="8"/>
      <c r="M3067" s="8"/>
      <c r="N3067" s="8"/>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c r="AL3067" s="8"/>
      <c r="AM3067" s="8"/>
    </row>
    <row r="3068" spans="1:39" ht="15" thickBot="1">
      <c r="A3068" s="1"/>
      <c r="B3068" s="1"/>
      <c r="C3068" s="10"/>
      <c r="D3068" s="12"/>
      <c r="E3068" s="8"/>
      <c r="F3068" s="8"/>
      <c r="G3068" s="8"/>
      <c r="H3068" s="8"/>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c r="AL3068" s="8"/>
      <c r="AM3068" s="8"/>
    </row>
    <row r="3069" spans="1:39" ht="15" thickBot="1">
      <c r="A3069" s="1"/>
      <c r="B3069" s="1"/>
      <c r="C3069" s="10"/>
      <c r="D3069" s="12"/>
      <c r="E3069" s="8"/>
      <c r="F3069" s="8"/>
      <c r="G3069" s="8"/>
      <c r="H3069" s="8"/>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c r="AL3069" s="8"/>
      <c r="AM3069" s="8"/>
    </row>
    <row r="3070" spans="1:39" ht="15" thickBot="1">
      <c r="A3070" s="1"/>
      <c r="B3070" s="1"/>
      <c r="C3070" s="10"/>
      <c r="D3070" s="12"/>
      <c r="E3070" s="8"/>
      <c r="F3070" s="8"/>
      <c r="G3070" s="8"/>
      <c r="H3070" s="8"/>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c r="AL3070" s="8"/>
      <c r="AM3070" s="8"/>
    </row>
    <row r="3071" spans="1:39" ht="15" thickBot="1">
      <c r="A3071" s="1"/>
      <c r="B3071" s="1"/>
      <c r="C3071" s="10"/>
      <c r="D3071" s="12"/>
      <c r="E3071" s="8"/>
      <c r="F3071" s="8"/>
      <c r="G3071" s="8"/>
      <c r="H3071" s="8"/>
      <c r="I3071" s="8"/>
      <c r="J3071" s="8"/>
      <c r="K3071" s="8"/>
      <c r="L3071" s="8"/>
      <c r="M3071" s="8"/>
      <c r="N3071" s="8"/>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c r="AL3071" s="8"/>
      <c r="AM3071" s="8"/>
    </row>
    <row r="3072" spans="1:39" ht="15" thickBot="1">
      <c r="A3072" s="1"/>
      <c r="B3072" s="1"/>
      <c r="C3072" s="10"/>
      <c r="D3072" s="12"/>
      <c r="E3072" s="8"/>
      <c r="F3072" s="8"/>
      <c r="G3072" s="8"/>
      <c r="H3072" s="8"/>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c r="AL3072" s="8"/>
      <c r="AM3072" s="8"/>
    </row>
    <row r="3073" spans="1:39" ht="15" thickBot="1">
      <c r="A3073" s="1"/>
      <c r="B3073" s="1"/>
      <c r="C3073" s="10"/>
      <c r="D3073" s="12"/>
      <c r="E3073" s="8"/>
      <c r="F3073" s="8"/>
      <c r="G3073" s="8"/>
      <c r="H3073" s="8"/>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c r="AL3073" s="8"/>
      <c r="AM3073" s="8"/>
    </row>
    <row r="3074" spans="1:39" ht="15" thickBot="1">
      <c r="A3074" s="1"/>
      <c r="B3074" s="1"/>
      <c r="C3074" s="10"/>
      <c r="D3074" s="12"/>
      <c r="E3074" s="8"/>
      <c r="F3074" s="8"/>
      <c r="G3074" s="8"/>
      <c r="H3074" s="8"/>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c r="AL3074" s="8"/>
      <c r="AM3074" s="8"/>
    </row>
    <row r="3075" spans="1:39" ht="15" thickBot="1">
      <c r="A3075" s="1"/>
      <c r="B3075" s="1"/>
      <c r="C3075" s="10"/>
      <c r="D3075" s="12"/>
      <c r="E3075" s="8"/>
      <c r="F3075" s="8"/>
      <c r="G3075" s="8"/>
      <c r="H3075" s="8"/>
      <c r="I3075" s="8"/>
      <c r="J3075" s="8"/>
      <c r="K3075" s="8"/>
      <c r="L3075" s="8"/>
      <c r="M3075" s="8"/>
      <c r="N3075" s="8"/>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c r="AL3075" s="8"/>
      <c r="AM3075" s="8"/>
    </row>
    <row r="3076" spans="1:39" ht="15" thickBot="1">
      <c r="A3076" s="1"/>
      <c r="B3076" s="1"/>
      <c r="C3076" s="10"/>
      <c r="D3076" s="12"/>
      <c r="E3076" s="8"/>
      <c r="F3076" s="8"/>
      <c r="G3076" s="8"/>
      <c r="H3076" s="8"/>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c r="AL3076" s="8"/>
      <c r="AM3076" s="8"/>
    </row>
    <row r="3077" spans="1:39" ht="15" thickBot="1">
      <c r="A3077" s="1"/>
      <c r="B3077" s="1"/>
      <c r="C3077" s="10"/>
      <c r="D3077" s="12"/>
      <c r="E3077" s="8"/>
      <c r="F3077" s="8"/>
      <c r="G3077" s="8"/>
      <c r="H3077" s="8"/>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c r="AL3077" s="8"/>
      <c r="AM3077" s="8"/>
    </row>
    <row r="3078" spans="1:39" ht="15" thickBot="1">
      <c r="A3078" s="1"/>
      <c r="B3078" s="1"/>
      <c r="C3078" s="10"/>
      <c r="D3078" s="12"/>
      <c r="E3078" s="8"/>
      <c r="F3078" s="8"/>
      <c r="G3078" s="8"/>
      <c r="H3078" s="8"/>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c r="AL3078" s="8"/>
      <c r="AM3078" s="8"/>
    </row>
    <row r="3079" spans="1:39" ht="15" thickBot="1">
      <c r="A3079" s="1"/>
      <c r="B3079" s="1"/>
      <c r="C3079" s="10"/>
      <c r="D3079" s="12"/>
      <c r="E3079" s="8"/>
      <c r="F3079" s="8"/>
      <c r="G3079" s="8"/>
      <c r="H3079" s="8"/>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c r="AL3079" s="8"/>
      <c r="AM3079" s="8"/>
    </row>
    <row r="3080" spans="1:39" ht="15" thickBot="1">
      <c r="A3080" s="1"/>
      <c r="B3080" s="1"/>
      <c r="C3080" s="10"/>
      <c r="D3080" s="12"/>
      <c r="E3080" s="8"/>
      <c r="F3080" s="8"/>
      <c r="G3080" s="8"/>
      <c r="H3080" s="8"/>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c r="AG3080" s="8"/>
      <c r="AH3080" s="8"/>
      <c r="AI3080" s="8"/>
      <c r="AJ3080" s="8"/>
      <c r="AK3080" s="8"/>
      <c r="AL3080" s="8"/>
      <c r="AM3080" s="8"/>
    </row>
    <row r="3081" spans="1:39" ht="15" thickBot="1">
      <c r="A3081" s="1"/>
      <c r="B3081" s="1"/>
      <c r="C3081" s="10"/>
      <c r="D3081" s="12"/>
      <c r="E3081" s="8"/>
      <c r="F3081" s="8"/>
      <c r="G3081" s="8"/>
      <c r="H3081" s="8"/>
      <c r="I3081" s="8"/>
      <c r="J3081" s="8"/>
      <c r="K3081" s="8"/>
      <c r="L3081" s="8"/>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c r="AL3081" s="8"/>
      <c r="AM3081" s="8"/>
    </row>
    <row r="3082" spans="1:39" ht="15" thickBot="1">
      <c r="A3082" s="1"/>
      <c r="B3082" s="1"/>
      <c r="C3082" s="10"/>
      <c r="D3082" s="12"/>
      <c r="E3082" s="8"/>
      <c r="F3082" s="8"/>
      <c r="G3082" s="8"/>
      <c r="H3082" s="8"/>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c r="AL3082" s="8"/>
      <c r="AM3082" s="8"/>
    </row>
    <row r="3083" spans="1:39" ht="15" thickBot="1">
      <c r="A3083" s="1"/>
      <c r="B3083" s="1"/>
      <c r="C3083" s="10"/>
      <c r="D3083" s="12"/>
      <c r="E3083" s="8"/>
      <c r="F3083" s="8"/>
      <c r="G3083" s="8"/>
      <c r="H3083" s="8"/>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c r="AG3083" s="8"/>
      <c r="AH3083" s="8"/>
      <c r="AI3083" s="8"/>
      <c r="AJ3083" s="8"/>
      <c r="AK3083" s="8"/>
      <c r="AL3083" s="8"/>
      <c r="AM3083" s="8"/>
    </row>
    <row r="3084" spans="1:39" ht="15" thickBot="1">
      <c r="A3084" s="1"/>
      <c r="B3084" s="1"/>
      <c r="C3084" s="10"/>
      <c r="D3084" s="12"/>
      <c r="E3084" s="8"/>
      <c r="F3084" s="8"/>
      <c r="G3084" s="8"/>
      <c r="H3084" s="8"/>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c r="AL3084" s="8"/>
      <c r="AM3084" s="8"/>
    </row>
    <row r="3085" spans="1:39" ht="15" thickBot="1">
      <c r="A3085" s="1"/>
      <c r="B3085" s="1"/>
      <c r="C3085" s="10"/>
      <c r="D3085" s="12"/>
      <c r="E3085" s="8"/>
      <c r="F3085" s="8"/>
      <c r="G3085" s="8"/>
      <c r="H3085" s="8"/>
      <c r="I3085" s="8"/>
      <c r="J3085" s="8"/>
      <c r="K3085" s="8"/>
      <c r="L3085" s="8"/>
      <c r="M3085" s="8"/>
      <c r="N3085" s="8"/>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c r="AL3085" s="8"/>
      <c r="AM3085" s="8"/>
    </row>
    <row r="3086" spans="1:39" ht="15" thickBot="1">
      <c r="A3086" s="1"/>
      <c r="B3086" s="1"/>
      <c r="C3086" s="10"/>
      <c r="D3086" s="12"/>
      <c r="E3086" s="8"/>
      <c r="F3086" s="8"/>
      <c r="G3086" s="8"/>
      <c r="H3086" s="8"/>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c r="AL3086" s="8"/>
      <c r="AM3086" s="8"/>
    </row>
    <row r="3087" spans="1:39" ht="15" thickBot="1">
      <c r="A3087" s="1"/>
      <c r="B3087" s="1"/>
      <c r="C3087" s="10"/>
      <c r="D3087" s="12"/>
      <c r="E3087" s="8"/>
      <c r="F3087" s="8"/>
      <c r="G3087" s="8"/>
      <c r="H3087" s="8"/>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c r="AG3087" s="8"/>
      <c r="AH3087" s="8"/>
      <c r="AI3087" s="8"/>
      <c r="AJ3087" s="8"/>
      <c r="AK3087" s="8"/>
      <c r="AL3087" s="8"/>
      <c r="AM3087" s="8"/>
    </row>
    <row r="3088" spans="1:39" ht="15" thickBot="1">
      <c r="A3088" s="1"/>
      <c r="B3088" s="1"/>
      <c r="C3088" s="10"/>
      <c r="D3088" s="12"/>
      <c r="E3088" s="8"/>
      <c r="F3088" s="8"/>
      <c r="G3088" s="8"/>
      <c r="H3088" s="8"/>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c r="AL3088" s="8"/>
      <c r="AM3088" s="8"/>
    </row>
    <row r="3089" spans="1:39" ht="15" thickBot="1">
      <c r="A3089" s="1"/>
      <c r="B3089" s="1"/>
      <c r="C3089" s="10"/>
      <c r="D3089" s="12"/>
      <c r="E3089" s="8"/>
      <c r="F3089" s="8"/>
      <c r="G3089" s="8"/>
      <c r="H3089" s="8"/>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c r="AL3089" s="8"/>
      <c r="AM3089" s="8"/>
    </row>
    <row r="3090" spans="1:39" ht="15" thickBot="1">
      <c r="A3090" s="1"/>
      <c r="B3090" s="1"/>
      <c r="C3090" s="10"/>
      <c r="D3090" s="12"/>
      <c r="E3090" s="8"/>
      <c r="F3090" s="8"/>
      <c r="G3090" s="8"/>
      <c r="H3090" s="8"/>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c r="AL3090" s="8"/>
      <c r="AM3090" s="8"/>
    </row>
    <row r="3091" spans="1:39" ht="15" thickBot="1">
      <c r="A3091" s="1"/>
      <c r="B3091" s="1"/>
      <c r="C3091" s="10"/>
      <c r="D3091" s="12"/>
      <c r="E3091" s="8"/>
      <c r="F3091" s="8"/>
      <c r="G3091" s="8"/>
      <c r="H3091" s="8"/>
      <c r="I3091" s="8"/>
      <c r="J3091" s="8"/>
      <c r="K3091" s="8"/>
      <c r="L3091" s="8"/>
      <c r="M3091" s="8"/>
      <c r="N3091" s="8"/>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c r="AL3091" s="8"/>
      <c r="AM3091" s="8"/>
    </row>
    <row r="3092" spans="1:39" ht="15" thickBot="1">
      <c r="A3092" s="1"/>
      <c r="B3092" s="1"/>
      <c r="C3092" s="10"/>
      <c r="D3092" s="12"/>
      <c r="E3092" s="8"/>
      <c r="F3092" s="8"/>
      <c r="G3092" s="8"/>
      <c r="H3092" s="8"/>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c r="AL3092" s="8"/>
      <c r="AM3092" s="8"/>
    </row>
    <row r="3093" spans="1:39" ht="15" thickBot="1">
      <c r="A3093" s="1"/>
      <c r="B3093" s="1"/>
      <c r="C3093" s="10"/>
      <c r="D3093" s="12"/>
      <c r="E3093" s="8"/>
      <c r="F3093" s="8"/>
      <c r="G3093" s="8"/>
      <c r="H3093" s="8"/>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c r="AL3093" s="8"/>
      <c r="AM3093" s="8"/>
    </row>
    <row r="3094" spans="1:39" ht="15" thickBot="1">
      <c r="A3094" s="1"/>
      <c r="B3094" s="1"/>
      <c r="C3094" s="10"/>
      <c r="D3094" s="12"/>
      <c r="E3094" s="8"/>
      <c r="F3094" s="8"/>
      <c r="G3094" s="8"/>
      <c r="H3094" s="8"/>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c r="AL3094" s="8"/>
      <c r="AM3094" s="8"/>
    </row>
    <row r="3095" spans="1:39" ht="15" thickBot="1">
      <c r="A3095" s="1"/>
      <c r="B3095" s="1"/>
      <c r="C3095" s="10"/>
      <c r="D3095" s="12"/>
      <c r="E3095" s="8"/>
      <c r="F3095" s="8"/>
      <c r="G3095" s="8"/>
      <c r="H3095" s="8"/>
      <c r="I3095" s="8"/>
      <c r="J3095" s="8"/>
      <c r="K3095" s="8"/>
      <c r="L3095" s="8"/>
      <c r="M3095" s="8"/>
      <c r="N3095" s="8"/>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c r="AL3095" s="8"/>
      <c r="AM3095" s="8"/>
    </row>
    <row r="3096" spans="1:39" ht="15" thickBot="1">
      <c r="A3096" s="1"/>
      <c r="B3096" s="1"/>
      <c r="C3096" s="10"/>
      <c r="D3096" s="12"/>
      <c r="E3096" s="8"/>
      <c r="F3096" s="8"/>
      <c r="G3096" s="8"/>
      <c r="H3096" s="8"/>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c r="AL3096" s="8"/>
      <c r="AM3096" s="8"/>
    </row>
    <row r="3097" spans="1:39" ht="15" thickBot="1">
      <c r="A3097" s="1"/>
      <c r="B3097" s="1"/>
      <c r="C3097" s="10"/>
      <c r="D3097" s="12"/>
      <c r="E3097" s="8"/>
      <c r="F3097" s="8"/>
      <c r="G3097" s="8"/>
      <c r="H3097" s="8"/>
      <c r="I3097" s="8"/>
      <c r="J3097" s="8"/>
      <c r="K3097" s="8"/>
      <c r="L3097" s="8"/>
      <c r="M3097" s="8"/>
      <c r="N3097" s="8"/>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c r="AL3097" s="8"/>
      <c r="AM3097" s="8"/>
    </row>
    <row r="3098" spans="1:39" ht="15" thickBot="1">
      <c r="A3098" s="1"/>
      <c r="B3098" s="1"/>
      <c r="C3098" s="10"/>
      <c r="D3098" s="12"/>
      <c r="E3098" s="8"/>
      <c r="F3098" s="8"/>
      <c r="G3098" s="8"/>
      <c r="H3098" s="8"/>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c r="AL3098" s="8"/>
      <c r="AM3098" s="8"/>
    </row>
    <row r="3099" spans="1:39" ht="15" thickBot="1">
      <c r="A3099" s="1"/>
      <c r="B3099" s="1"/>
      <c r="C3099" s="10"/>
      <c r="D3099" s="12"/>
      <c r="E3099" s="8"/>
      <c r="F3099" s="8"/>
      <c r="G3099" s="8"/>
      <c r="H3099" s="8"/>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c r="AL3099" s="8"/>
      <c r="AM3099" s="8"/>
    </row>
    <row r="3100" spans="1:39" ht="15" thickBot="1">
      <c r="A3100" s="1"/>
      <c r="B3100" s="1"/>
      <c r="C3100" s="10"/>
      <c r="D3100" s="12"/>
      <c r="E3100" s="8"/>
      <c r="F3100" s="8"/>
      <c r="G3100" s="8"/>
      <c r="H3100" s="8"/>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c r="AL3100" s="8"/>
      <c r="AM3100" s="8"/>
    </row>
    <row r="3101" spans="1:39" ht="15" thickBot="1">
      <c r="A3101" s="1"/>
      <c r="B3101" s="1"/>
      <c r="C3101" s="10"/>
      <c r="D3101" s="12"/>
      <c r="E3101" s="8"/>
      <c r="F3101" s="8"/>
      <c r="G3101" s="8"/>
      <c r="H3101" s="8"/>
      <c r="I3101" s="8"/>
      <c r="J3101" s="8"/>
      <c r="K3101" s="8"/>
      <c r="L3101" s="8"/>
      <c r="M3101" s="8"/>
      <c r="N3101" s="8"/>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c r="AL3101" s="8"/>
      <c r="AM3101" s="8"/>
    </row>
    <row r="3102" spans="1:39" ht="15" thickBot="1">
      <c r="A3102" s="1"/>
      <c r="B3102" s="1"/>
      <c r="C3102" s="10"/>
      <c r="D3102" s="12"/>
      <c r="E3102" s="8"/>
      <c r="F3102" s="8"/>
      <c r="G3102" s="8"/>
      <c r="H3102" s="8"/>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c r="AL3102" s="8"/>
      <c r="AM3102" s="8"/>
    </row>
    <row r="3103" spans="1:39" ht="15" thickBot="1">
      <c r="A3103" s="1"/>
      <c r="B3103" s="1"/>
      <c r="C3103" s="10"/>
      <c r="D3103" s="12"/>
      <c r="E3103" s="8"/>
      <c r="F3103" s="8"/>
      <c r="G3103" s="8"/>
      <c r="H3103" s="8"/>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c r="AL3103" s="8"/>
      <c r="AM3103" s="8"/>
    </row>
    <row r="3104" spans="1:39" ht="15" thickBot="1">
      <c r="A3104" s="1"/>
      <c r="B3104" s="1"/>
      <c r="C3104" s="10"/>
      <c r="D3104" s="12"/>
      <c r="E3104" s="8"/>
      <c r="F3104" s="8"/>
      <c r="G3104" s="8"/>
      <c r="H3104" s="8"/>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c r="AL3104" s="8"/>
      <c r="AM3104" s="8"/>
    </row>
    <row r="3105" spans="1:39" ht="15" thickBot="1">
      <c r="A3105" s="1"/>
      <c r="B3105" s="1"/>
      <c r="C3105" s="10"/>
      <c r="D3105" s="12"/>
      <c r="E3105" s="8"/>
      <c r="F3105" s="8"/>
      <c r="G3105" s="8"/>
      <c r="H3105" s="8"/>
      <c r="I3105" s="8"/>
      <c r="J3105" s="8"/>
      <c r="K3105" s="8"/>
      <c r="L3105" s="8"/>
      <c r="M3105" s="8"/>
      <c r="N3105" s="8"/>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c r="AL3105" s="8"/>
      <c r="AM3105" s="8"/>
    </row>
    <row r="3106" spans="1:39" ht="15" thickBot="1">
      <c r="A3106" s="1"/>
      <c r="B3106" s="1"/>
      <c r="C3106" s="10"/>
      <c r="D3106" s="12"/>
      <c r="E3106" s="8"/>
      <c r="F3106" s="8"/>
      <c r="G3106" s="8"/>
      <c r="H3106" s="8"/>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c r="AL3106" s="8"/>
      <c r="AM3106" s="8"/>
    </row>
    <row r="3107" spans="1:39" ht="15" thickBot="1">
      <c r="A3107" s="1"/>
      <c r="B3107" s="1"/>
      <c r="C3107" s="10"/>
      <c r="D3107" s="12"/>
      <c r="E3107" s="8"/>
      <c r="F3107" s="8"/>
      <c r="G3107" s="8"/>
      <c r="H3107" s="8"/>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c r="AL3107" s="8"/>
      <c r="AM3107" s="8"/>
    </row>
    <row r="3108" spans="1:39" ht="15" thickBot="1">
      <c r="A3108" s="1"/>
      <c r="B3108" s="1"/>
      <c r="C3108" s="10"/>
      <c r="D3108" s="12"/>
      <c r="E3108" s="8"/>
      <c r="F3108" s="8"/>
      <c r="G3108" s="8"/>
      <c r="H3108" s="8"/>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c r="AL3108" s="8"/>
      <c r="AM3108" s="8"/>
    </row>
    <row r="3109" spans="1:39" ht="15" thickBot="1">
      <c r="A3109" s="1"/>
      <c r="B3109" s="1"/>
      <c r="C3109" s="10"/>
      <c r="D3109" s="12"/>
      <c r="E3109" s="8"/>
      <c r="F3109" s="8"/>
      <c r="G3109" s="8"/>
      <c r="H3109" s="8"/>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c r="AL3109" s="8"/>
      <c r="AM3109" s="8"/>
    </row>
    <row r="3110" spans="1:39" ht="15" thickBot="1">
      <c r="A3110" s="1"/>
      <c r="B3110" s="1"/>
      <c r="C3110" s="10"/>
      <c r="D3110" s="12"/>
      <c r="E3110" s="8"/>
      <c r="F3110" s="8"/>
      <c r="G3110" s="8"/>
      <c r="H3110" s="8"/>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c r="AL3110" s="8"/>
      <c r="AM3110" s="8"/>
    </row>
    <row r="3111" spans="1:39" ht="15" thickBot="1">
      <c r="A3111" s="1"/>
      <c r="B3111" s="1"/>
      <c r="C3111" s="10"/>
      <c r="D3111" s="12"/>
      <c r="E3111" s="8"/>
      <c r="F3111" s="8"/>
      <c r="G3111" s="8"/>
      <c r="H3111" s="8"/>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c r="AL3111" s="8"/>
      <c r="AM3111" s="8"/>
    </row>
    <row r="3112" spans="1:39" ht="15" thickBot="1">
      <c r="A3112" s="1"/>
      <c r="B3112" s="1"/>
      <c r="C3112" s="10"/>
      <c r="D3112" s="12"/>
      <c r="E3112" s="8"/>
      <c r="F3112" s="8"/>
      <c r="G3112" s="8"/>
      <c r="H3112" s="8"/>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c r="AL3112" s="8"/>
      <c r="AM3112" s="8"/>
    </row>
    <row r="3113" spans="1:39" ht="15" thickBot="1">
      <c r="A3113" s="1"/>
      <c r="B3113" s="1"/>
      <c r="C3113" s="10"/>
      <c r="D3113" s="12"/>
      <c r="E3113" s="8"/>
      <c r="F3113" s="8"/>
      <c r="G3113" s="8"/>
      <c r="H3113" s="8"/>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c r="AL3113" s="8"/>
      <c r="AM3113" s="8"/>
    </row>
    <row r="3114" spans="1:39" ht="15" thickBot="1">
      <c r="A3114" s="1"/>
      <c r="B3114" s="1"/>
      <c r="C3114" s="10"/>
      <c r="D3114" s="12"/>
      <c r="E3114" s="8"/>
      <c r="F3114" s="8"/>
      <c r="G3114" s="8"/>
      <c r="H3114" s="8"/>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c r="AL3114" s="8"/>
      <c r="AM3114" s="8"/>
    </row>
    <row r="3115" spans="1:39" ht="15" thickBot="1">
      <c r="A3115" s="1"/>
      <c r="B3115" s="1"/>
      <c r="C3115" s="10"/>
      <c r="D3115" s="12"/>
      <c r="E3115" s="8"/>
      <c r="F3115" s="8"/>
      <c r="G3115" s="8"/>
      <c r="H3115" s="8"/>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c r="AL3115" s="8"/>
      <c r="AM3115" s="8"/>
    </row>
    <row r="3116" spans="1:39" ht="15" thickBot="1">
      <c r="A3116" s="1"/>
      <c r="B3116" s="1"/>
      <c r="C3116" s="10"/>
      <c r="D3116" s="12"/>
      <c r="E3116" s="8"/>
      <c r="F3116" s="8"/>
      <c r="G3116" s="8"/>
      <c r="H3116" s="8"/>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c r="AL3116" s="8"/>
      <c r="AM3116" s="8"/>
    </row>
    <row r="3117" spans="1:39" ht="15" thickBot="1">
      <c r="A3117" s="1"/>
      <c r="B3117" s="1"/>
      <c r="C3117" s="10"/>
      <c r="D3117" s="12"/>
      <c r="E3117" s="8"/>
      <c r="F3117" s="8"/>
      <c r="G3117" s="8"/>
      <c r="H3117" s="8"/>
      <c r="I3117" s="8"/>
      <c r="J3117" s="8"/>
      <c r="K3117" s="8"/>
      <c r="L3117" s="8"/>
      <c r="M3117" s="8"/>
      <c r="N3117" s="8"/>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c r="AL3117" s="8"/>
      <c r="AM3117" s="8"/>
    </row>
    <row r="3118" spans="1:39" ht="15" thickBot="1">
      <c r="A3118" s="1"/>
      <c r="B3118" s="1"/>
      <c r="C3118" s="10"/>
      <c r="D3118" s="12"/>
      <c r="E3118" s="8"/>
      <c r="F3118" s="8"/>
      <c r="G3118" s="8"/>
      <c r="H3118" s="8"/>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c r="AL3118" s="8"/>
      <c r="AM3118" s="8"/>
    </row>
    <row r="3119" spans="1:39" ht="15" thickBot="1">
      <c r="A3119" s="1"/>
      <c r="B3119" s="1"/>
      <c r="C3119" s="10"/>
      <c r="D3119" s="12"/>
      <c r="E3119" s="8"/>
      <c r="F3119" s="8"/>
      <c r="G3119" s="8"/>
      <c r="H3119" s="8"/>
      <c r="I3119" s="8"/>
      <c r="J3119" s="8"/>
      <c r="K3119" s="8"/>
      <c r="L3119" s="8"/>
      <c r="M3119" s="8"/>
      <c r="N3119" s="8"/>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c r="AL3119" s="8"/>
      <c r="AM3119" s="8"/>
    </row>
    <row r="3120" spans="1:39" ht="15" thickBot="1">
      <c r="A3120" s="1"/>
      <c r="B3120" s="1"/>
      <c r="C3120" s="10"/>
      <c r="D3120" s="12"/>
      <c r="E3120" s="8"/>
      <c r="F3120" s="8"/>
      <c r="G3120" s="8"/>
      <c r="H3120" s="8"/>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c r="AL3120" s="8"/>
      <c r="AM3120" s="8"/>
    </row>
    <row r="3121" spans="1:39" ht="15" thickBot="1">
      <c r="A3121" s="1"/>
      <c r="B3121" s="1"/>
      <c r="C3121" s="10"/>
      <c r="D3121" s="12"/>
      <c r="E3121" s="8"/>
      <c r="F3121" s="8"/>
      <c r="G3121" s="8"/>
      <c r="H3121" s="8"/>
      <c r="I3121" s="8"/>
      <c r="J3121" s="8"/>
      <c r="K3121" s="8"/>
      <c r="L3121" s="8"/>
      <c r="M3121" s="8"/>
      <c r="N3121" s="8"/>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c r="AL3121" s="8"/>
      <c r="AM3121" s="8"/>
    </row>
    <row r="3122" spans="1:39" ht="15" thickBot="1">
      <c r="A3122" s="1"/>
      <c r="B3122" s="1"/>
      <c r="C3122" s="10"/>
      <c r="D3122" s="12"/>
      <c r="E3122" s="8"/>
      <c r="F3122" s="8"/>
      <c r="G3122" s="8"/>
      <c r="H3122" s="8"/>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c r="AL3122" s="8"/>
      <c r="AM3122" s="8"/>
    </row>
    <row r="3123" spans="1:39" ht="15" thickBot="1">
      <c r="A3123" s="1"/>
      <c r="B3123" s="1"/>
      <c r="C3123" s="10"/>
      <c r="D3123" s="12"/>
      <c r="E3123" s="8"/>
      <c r="F3123" s="8"/>
      <c r="G3123" s="8"/>
      <c r="H3123" s="8"/>
      <c r="I3123" s="8"/>
      <c r="J3123" s="8"/>
      <c r="K3123" s="8"/>
      <c r="L3123" s="8"/>
      <c r="M3123" s="8"/>
      <c r="N3123" s="8"/>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c r="AL3123" s="8"/>
      <c r="AM3123" s="8"/>
    </row>
    <row r="3124" spans="1:39" ht="15" thickBot="1">
      <c r="A3124" s="1"/>
      <c r="B3124" s="1"/>
      <c r="C3124" s="10"/>
      <c r="D3124" s="12"/>
      <c r="E3124" s="8"/>
      <c r="F3124" s="8"/>
      <c r="G3124" s="8"/>
      <c r="H3124" s="8"/>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c r="AL3124" s="8"/>
      <c r="AM3124" s="8"/>
    </row>
    <row r="3125" spans="1:39" ht="15" thickBot="1">
      <c r="A3125" s="1"/>
      <c r="B3125" s="1"/>
      <c r="C3125" s="10"/>
      <c r="D3125" s="12"/>
      <c r="E3125" s="8"/>
      <c r="F3125" s="8"/>
      <c r="G3125" s="8"/>
      <c r="H3125" s="8"/>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c r="AL3125" s="8"/>
      <c r="AM3125" s="8"/>
    </row>
    <row r="3126" spans="1:39" ht="15" thickBot="1">
      <c r="A3126" s="1"/>
      <c r="B3126" s="1"/>
      <c r="C3126" s="10"/>
      <c r="D3126" s="12"/>
      <c r="E3126" s="8"/>
      <c r="F3126" s="8"/>
      <c r="G3126" s="8"/>
      <c r="H3126" s="8"/>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c r="AL3126" s="8"/>
      <c r="AM3126" s="8"/>
    </row>
    <row r="3127" spans="1:39" ht="15" thickBot="1">
      <c r="A3127" s="1"/>
      <c r="B3127" s="1"/>
      <c r="C3127" s="10"/>
      <c r="D3127" s="12"/>
      <c r="E3127" s="8"/>
      <c r="F3127" s="8"/>
      <c r="G3127" s="8"/>
      <c r="H3127" s="8"/>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8"/>
      <c r="AL3127" s="8"/>
      <c r="AM3127" s="8"/>
    </row>
    <row r="3128" spans="1:39" ht="15" thickBot="1">
      <c r="A3128" s="1"/>
      <c r="B3128" s="1"/>
      <c r="C3128" s="10"/>
      <c r="D3128" s="12"/>
      <c r="E3128" s="8"/>
      <c r="F3128" s="8"/>
      <c r="G3128" s="8"/>
      <c r="H3128" s="8"/>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8"/>
      <c r="AL3128" s="8"/>
      <c r="AM3128" s="8"/>
    </row>
    <row r="3129" spans="1:39" ht="15" thickBot="1">
      <c r="A3129" s="1"/>
      <c r="B3129" s="1"/>
      <c r="C3129" s="10"/>
      <c r="D3129" s="12"/>
      <c r="E3129" s="8"/>
      <c r="F3129" s="8"/>
      <c r="G3129" s="8"/>
      <c r="H3129" s="8"/>
      <c r="I3129" s="8"/>
      <c r="J3129" s="8"/>
      <c r="K3129" s="8"/>
      <c r="L3129" s="8"/>
      <c r="M3129" s="8"/>
      <c r="N3129" s="8"/>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c r="AL3129" s="8"/>
      <c r="AM3129" s="8"/>
    </row>
    <row r="3130" spans="1:39" ht="15" thickBot="1">
      <c r="A3130" s="1"/>
      <c r="B3130" s="1"/>
      <c r="C3130" s="10"/>
      <c r="D3130" s="12"/>
      <c r="E3130" s="8"/>
      <c r="F3130" s="8"/>
      <c r="G3130" s="8"/>
      <c r="H3130" s="8"/>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c r="AL3130" s="8"/>
      <c r="AM3130" s="8"/>
    </row>
    <row r="3131" spans="1:39" ht="15" thickBot="1">
      <c r="A3131" s="1"/>
      <c r="B3131" s="1"/>
      <c r="C3131" s="10"/>
      <c r="D3131" s="12"/>
      <c r="E3131" s="8"/>
      <c r="F3131" s="8"/>
      <c r="G3131" s="8"/>
      <c r="H3131" s="8"/>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c r="AL3131" s="8"/>
      <c r="AM3131" s="8"/>
    </row>
    <row r="3132" spans="1:39" ht="15" thickBot="1">
      <c r="A3132" s="1"/>
      <c r="B3132" s="1"/>
      <c r="C3132" s="10"/>
      <c r="D3132" s="12"/>
      <c r="E3132" s="8"/>
      <c r="F3132" s="8"/>
      <c r="G3132" s="8"/>
      <c r="H3132" s="8"/>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c r="AL3132" s="8"/>
      <c r="AM3132" s="8"/>
    </row>
    <row r="3133" spans="1:39" ht="15" thickBot="1">
      <c r="A3133" s="1"/>
      <c r="B3133" s="1"/>
      <c r="C3133" s="10"/>
      <c r="D3133" s="12"/>
      <c r="E3133" s="8"/>
      <c r="F3133" s="8"/>
      <c r="G3133" s="8"/>
      <c r="H3133" s="8"/>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c r="AL3133" s="8"/>
      <c r="AM3133" s="8"/>
    </row>
    <row r="3134" spans="1:39" ht="15" thickBot="1">
      <c r="A3134" s="1"/>
      <c r="B3134" s="1"/>
      <c r="C3134" s="10"/>
      <c r="D3134" s="12"/>
      <c r="E3134" s="8"/>
      <c r="F3134" s="8"/>
      <c r="G3134" s="8"/>
      <c r="H3134" s="8"/>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c r="AL3134" s="8"/>
      <c r="AM3134" s="8"/>
    </row>
    <row r="3135" spans="1:39" ht="15" thickBot="1">
      <c r="A3135" s="1"/>
      <c r="B3135" s="1"/>
      <c r="C3135" s="10"/>
      <c r="D3135" s="12"/>
      <c r="E3135" s="8"/>
      <c r="F3135" s="8"/>
      <c r="G3135" s="8"/>
      <c r="H3135" s="8"/>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c r="AL3135" s="8"/>
      <c r="AM3135" s="8"/>
    </row>
    <row r="3136" spans="1:39" ht="15" thickBot="1">
      <c r="A3136" s="1"/>
      <c r="B3136" s="1"/>
      <c r="C3136" s="10"/>
      <c r="D3136" s="12"/>
      <c r="E3136" s="8"/>
      <c r="F3136" s="8"/>
      <c r="G3136" s="8"/>
      <c r="H3136" s="8"/>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c r="AL3136" s="8"/>
      <c r="AM3136" s="8"/>
    </row>
    <row r="3137" spans="1:39" ht="15" thickBot="1">
      <c r="A3137" s="1"/>
      <c r="B3137" s="1"/>
      <c r="C3137" s="10"/>
      <c r="D3137" s="12"/>
      <c r="E3137" s="8"/>
      <c r="F3137" s="8"/>
      <c r="G3137" s="8"/>
      <c r="H3137" s="8"/>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c r="AL3137" s="8"/>
      <c r="AM3137" s="8"/>
    </row>
    <row r="3138" spans="1:39" ht="15" thickBot="1">
      <c r="A3138" s="1"/>
      <c r="B3138" s="1"/>
      <c r="C3138" s="10"/>
      <c r="D3138" s="12"/>
      <c r="E3138" s="8"/>
      <c r="F3138" s="8"/>
      <c r="G3138" s="8"/>
      <c r="H3138" s="8"/>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c r="AL3138" s="8"/>
      <c r="AM3138" s="8"/>
    </row>
    <row r="3139" spans="1:39" ht="15" thickBot="1">
      <c r="A3139" s="1"/>
      <c r="B3139" s="1"/>
      <c r="C3139" s="10"/>
      <c r="D3139" s="12"/>
      <c r="E3139" s="8"/>
      <c r="F3139" s="8"/>
      <c r="G3139" s="8"/>
      <c r="H3139" s="8"/>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c r="AL3139" s="8"/>
      <c r="AM3139" s="8"/>
    </row>
    <row r="3140" spans="1:39" ht="15" thickBot="1">
      <c r="A3140" s="1"/>
      <c r="B3140" s="1"/>
      <c r="C3140" s="10"/>
      <c r="D3140" s="12"/>
      <c r="E3140" s="8"/>
      <c r="F3140" s="8"/>
      <c r="G3140" s="8"/>
      <c r="H3140" s="8"/>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c r="AL3140" s="8"/>
      <c r="AM3140" s="8"/>
    </row>
    <row r="3141" spans="1:39" ht="15" thickBot="1">
      <c r="A3141" s="1"/>
      <c r="B3141" s="1"/>
      <c r="C3141" s="10"/>
      <c r="D3141" s="12"/>
      <c r="E3141" s="8"/>
      <c r="F3141" s="8"/>
      <c r="G3141" s="8"/>
      <c r="H3141" s="8"/>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c r="AL3141" s="8"/>
      <c r="AM3141" s="8"/>
    </row>
    <row r="3142" spans="1:39" ht="15" thickBot="1">
      <c r="A3142" s="1"/>
      <c r="B3142" s="1"/>
      <c r="C3142" s="10"/>
      <c r="D3142" s="12"/>
      <c r="E3142" s="8"/>
      <c r="F3142" s="8"/>
      <c r="G3142" s="8"/>
      <c r="H3142" s="8"/>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8"/>
      <c r="AL3142" s="8"/>
      <c r="AM3142" s="8"/>
    </row>
    <row r="3143" spans="1:39" ht="15" thickBot="1">
      <c r="A3143" s="1"/>
      <c r="B3143" s="1"/>
      <c r="C3143" s="10"/>
      <c r="D3143" s="12"/>
      <c r="E3143" s="8"/>
      <c r="F3143" s="8"/>
      <c r="G3143" s="8"/>
      <c r="H3143" s="8"/>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8"/>
      <c r="AL3143" s="8"/>
      <c r="AM3143" s="8"/>
    </row>
    <row r="3144" spans="1:39" ht="15" thickBot="1">
      <c r="A3144" s="1"/>
      <c r="B3144" s="1"/>
      <c r="C3144" s="10"/>
      <c r="D3144" s="12"/>
      <c r="E3144" s="8"/>
      <c r="F3144" s="8"/>
      <c r="G3144" s="8"/>
      <c r="H3144" s="8"/>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c r="AL3144" s="8"/>
      <c r="AM3144" s="8"/>
    </row>
    <row r="3145" spans="1:39" ht="15" thickBot="1">
      <c r="A3145" s="1"/>
      <c r="B3145" s="1"/>
      <c r="C3145" s="10"/>
      <c r="D3145" s="12"/>
      <c r="E3145" s="8"/>
      <c r="F3145" s="8"/>
      <c r="G3145" s="8"/>
      <c r="H3145" s="8"/>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c r="AL3145" s="8"/>
      <c r="AM3145" s="8"/>
    </row>
    <row r="3146" spans="1:39" ht="15" thickBot="1">
      <c r="A3146" s="1"/>
      <c r="B3146" s="1"/>
      <c r="C3146" s="10"/>
      <c r="D3146" s="12"/>
      <c r="E3146" s="8"/>
      <c r="F3146" s="8"/>
      <c r="G3146" s="8"/>
      <c r="H3146" s="8"/>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c r="AL3146" s="8"/>
      <c r="AM3146" s="8"/>
    </row>
    <row r="3147" spans="1:39" ht="15" thickBot="1">
      <c r="A3147" s="1"/>
      <c r="B3147" s="1"/>
      <c r="C3147" s="10"/>
      <c r="D3147" s="12"/>
      <c r="E3147" s="8"/>
      <c r="F3147" s="8"/>
      <c r="G3147" s="8"/>
      <c r="H3147" s="8"/>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c r="AL3147" s="8"/>
      <c r="AM3147" s="8"/>
    </row>
    <row r="3148" spans="1:39" ht="15" thickBot="1">
      <c r="A3148" s="1"/>
      <c r="B3148" s="1"/>
      <c r="C3148" s="10"/>
      <c r="D3148" s="12"/>
      <c r="E3148" s="8"/>
      <c r="F3148" s="8"/>
      <c r="G3148" s="8"/>
      <c r="H3148" s="8"/>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c r="AL3148" s="8"/>
      <c r="AM3148" s="8"/>
    </row>
    <row r="3149" spans="1:39" ht="15" thickBot="1">
      <c r="A3149" s="1"/>
      <c r="B3149" s="1"/>
      <c r="C3149" s="10"/>
      <c r="D3149" s="12"/>
      <c r="E3149" s="8"/>
      <c r="F3149" s="8"/>
      <c r="G3149" s="8"/>
      <c r="H3149" s="8"/>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c r="AL3149" s="8"/>
      <c r="AM3149" s="8"/>
    </row>
    <row r="3150" spans="1:39" ht="15" thickBot="1">
      <c r="A3150" s="1"/>
      <c r="B3150" s="1"/>
      <c r="C3150" s="10"/>
      <c r="D3150" s="12"/>
      <c r="E3150" s="8"/>
      <c r="F3150" s="8"/>
      <c r="G3150" s="8"/>
      <c r="H3150" s="8"/>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c r="AL3150" s="8"/>
      <c r="AM3150" s="8"/>
    </row>
    <row r="3151" spans="1:39" ht="15" thickBot="1">
      <c r="A3151" s="1"/>
      <c r="B3151" s="1"/>
      <c r="C3151" s="10"/>
      <c r="D3151" s="12"/>
      <c r="E3151" s="8"/>
      <c r="F3151" s="8"/>
      <c r="G3151" s="8"/>
      <c r="H3151" s="8"/>
      <c r="I3151" s="8"/>
      <c r="J3151" s="8"/>
      <c r="K3151" s="8"/>
      <c r="L3151" s="8"/>
      <c r="M3151" s="8"/>
      <c r="N3151" s="8"/>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c r="AL3151" s="8"/>
      <c r="AM3151" s="8"/>
    </row>
    <row r="3152" spans="1:39" ht="15" thickBot="1">
      <c r="A3152" s="1"/>
      <c r="B3152" s="1"/>
      <c r="C3152" s="10"/>
      <c r="D3152" s="12"/>
      <c r="E3152" s="8"/>
      <c r="F3152" s="8"/>
      <c r="G3152" s="8"/>
      <c r="H3152" s="8"/>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c r="AL3152" s="8"/>
      <c r="AM3152" s="8"/>
    </row>
    <row r="3153" spans="1:39" ht="15" thickBot="1">
      <c r="A3153" s="1"/>
      <c r="B3153" s="1"/>
      <c r="C3153" s="10"/>
      <c r="D3153" s="12"/>
      <c r="E3153" s="8"/>
      <c r="F3153" s="8"/>
      <c r="G3153" s="8"/>
      <c r="H3153" s="8"/>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c r="AL3153" s="8"/>
      <c r="AM3153" s="8"/>
    </row>
    <row r="3154" spans="1:39" ht="15" thickBot="1">
      <c r="A3154" s="1"/>
      <c r="B3154" s="1"/>
      <c r="C3154" s="10"/>
      <c r="D3154" s="12"/>
      <c r="E3154" s="8"/>
      <c r="F3154" s="8"/>
      <c r="G3154" s="8"/>
      <c r="H3154" s="8"/>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c r="AL3154" s="8"/>
      <c r="AM3154" s="8"/>
    </row>
    <row r="3155" spans="1:39" ht="15" thickBot="1">
      <c r="A3155" s="1"/>
      <c r="B3155" s="1"/>
      <c r="C3155" s="10"/>
      <c r="D3155" s="12"/>
      <c r="E3155" s="8"/>
      <c r="F3155" s="8"/>
      <c r="G3155" s="8"/>
      <c r="H3155" s="8"/>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c r="AL3155" s="8"/>
      <c r="AM3155" s="8"/>
    </row>
    <row r="3156" spans="1:39" ht="15" thickBot="1">
      <c r="A3156" s="1"/>
      <c r="B3156" s="1"/>
      <c r="C3156" s="10"/>
      <c r="D3156" s="12"/>
      <c r="E3156" s="8"/>
      <c r="F3156" s="8"/>
      <c r="G3156" s="8"/>
      <c r="H3156" s="8"/>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c r="AL3156" s="8"/>
      <c r="AM3156" s="8"/>
    </row>
    <row r="3157" spans="1:39" ht="15" thickBot="1">
      <c r="A3157" s="1"/>
      <c r="B3157" s="1"/>
      <c r="C3157" s="10"/>
      <c r="D3157" s="12"/>
      <c r="E3157" s="8"/>
      <c r="F3157" s="8"/>
      <c r="G3157" s="8"/>
      <c r="H3157" s="8"/>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c r="AL3157" s="8"/>
      <c r="AM3157" s="8"/>
    </row>
    <row r="3158" spans="1:39" ht="15" thickBot="1">
      <c r="A3158" s="1"/>
      <c r="B3158" s="1"/>
      <c r="C3158" s="10"/>
      <c r="D3158" s="12"/>
      <c r="E3158" s="8"/>
      <c r="F3158" s="8"/>
      <c r="G3158" s="8"/>
      <c r="H3158" s="8"/>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c r="AL3158" s="8"/>
      <c r="AM3158" s="8"/>
    </row>
    <row r="3159" spans="1:39" ht="15" thickBot="1">
      <c r="A3159" s="1"/>
      <c r="B3159" s="1"/>
      <c r="C3159" s="10"/>
      <c r="D3159" s="12"/>
      <c r="E3159" s="8"/>
      <c r="F3159" s="8"/>
      <c r="G3159" s="8"/>
      <c r="H3159" s="8"/>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c r="AL3159" s="8"/>
      <c r="AM3159" s="8"/>
    </row>
    <row r="3160" spans="1:39" ht="15" thickBot="1">
      <c r="A3160" s="1"/>
      <c r="B3160" s="1"/>
      <c r="C3160" s="10"/>
      <c r="D3160" s="12"/>
      <c r="E3160" s="8"/>
      <c r="F3160" s="8"/>
      <c r="G3160" s="8"/>
      <c r="H3160" s="8"/>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c r="AL3160" s="8"/>
      <c r="AM3160" s="8"/>
    </row>
    <row r="3161" spans="1:39" ht="15" thickBot="1">
      <c r="A3161" s="1"/>
      <c r="B3161" s="1"/>
      <c r="C3161" s="10"/>
      <c r="D3161" s="12"/>
      <c r="E3161" s="8"/>
      <c r="F3161" s="8"/>
      <c r="G3161" s="8"/>
      <c r="H3161" s="8"/>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c r="AL3161" s="8"/>
      <c r="AM3161" s="8"/>
    </row>
    <row r="3162" spans="1:39" ht="15" thickBot="1">
      <c r="A3162" s="1"/>
      <c r="B3162" s="1"/>
      <c r="C3162" s="10"/>
      <c r="D3162" s="12"/>
      <c r="E3162" s="8"/>
      <c r="F3162" s="8"/>
      <c r="G3162" s="8"/>
      <c r="H3162" s="8"/>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c r="AL3162" s="8"/>
      <c r="AM3162" s="8"/>
    </row>
    <row r="3163" spans="1:39" ht="15" thickBot="1">
      <c r="A3163" s="1"/>
      <c r="B3163" s="1"/>
      <c r="C3163" s="10"/>
      <c r="D3163" s="12"/>
      <c r="E3163" s="8"/>
      <c r="F3163" s="8"/>
      <c r="G3163" s="8"/>
      <c r="H3163" s="8"/>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c r="AG3163" s="8"/>
      <c r="AH3163" s="8"/>
      <c r="AI3163" s="8"/>
      <c r="AJ3163" s="8"/>
      <c r="AK3163" s="8"/>
      <c r="AL3163" s="8"/>
      <c r="AM3163" s="8"/>
    </row>
    <row r="3164" spans="1:39" ht="15" thickBot="1">
      <c r="A3164" s="1"/>
      <c r="B3164" s="1"/>
      <c r="C3164" s="10"/>
      <c r="D3164" s="12"/>
      <c r="E3164" s="8"/>
      <c r="F3164" s="8"/>
      <c r="G3164" s="8"/>
      <c r="H3164" s="8"/>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c r="AL3164" s="8"/>
      <c r="AM3164" s="8"/>
    </row>
    <row r="3165" spans="1:39" ht="15" thickBot="1">
      <c r="A3165" s="1"/>
      <c r="B3165" s="1"/>
      <c r="C3165" s="10"/>
      <c r="D3165" s="12"/>
      <c r="E3165" s="8"/>
      <c r="F3165" s="8"/>
      <c r="G3165" s="8"/>
      <c r="H3165" s="8"/>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c r="AL3165" s="8"/>
      <c r="AM3165" s="8"/>
    </row>
    <row r="3166" spans="1:39" ht="15" thickBot="1">
      <c r="A3166" s="1"/>
      <c r="B3166" s="1"/>
      <c r="C3166" s="10"/>
      <c r="D3166" s="12"/>
      <c r="E3166" s="8"/>
      <c r="F3166" s="8"/>
      <c r="G3166" s="8"/>
      <c r="H3166" s="8"/>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c r="AL3166" s="8"/>
      <c r="AM3166" s="8"/>
    </row>
    <row r="3167" spans="1:39" ht="15" thickBot="1">
      <c r="A3167" s="1"/>
      <c r="B3167" s="1"/>
      <c r="C3167" s="10"/>
      <c r="D3167" s="12"/>
      <c r="E3167" s="8"/>
      <c r="F3167" s="8"/>
      <c r="G3167" s="8"/>
      <c r="H3167" s="8"/>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c r="AL3167" s="8"/>
      <c r="AM3167" s="8"/>
    </row>
    <row r="3168" spans="1:39" ht="15" thickBot="1">
      <c r="A3168" s="1"/>
      <c r="B3168" s="1"/>
      <c r="C3168" s="10"/>
      <c r="D3168" s="12"/>
      <c r="E3168" s="8"/>
      <c r="F3168" s="8"/>
      <c r="G3168" s="8"/>
      <c r="H3168" s="8"/>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c r="AL3168" s="8"/>
      <c r="AM3168" s="8"/>
    </row>
    <row r="3169" spans="1:39" ht="15" thickBot="1">
      <c r="A3169" s="1"/>
      <c r="B3169" s="1"/>
      <c r="C3169" s="10"/>
      <c r="D3169" s="12"/>
      <c r="E3169" s="8"/>
      <c r="F3169" s="8"/>
      <c r="G3169" s="8"/>
      <c r="H3169" s="8"/>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8"/>
      <c r="AL3169" s="8"/>
      <c r="AM3169" s="8"/>
    </row>
    <row r="3170" spans="1:39" ht="15" thickBot="1">
      <c r="A3170" s="1"/>
      <c r="B3170" s="1"/>
      <c r="C3170" s="10"/>
      <c r="D3170" s="12"/>
      <c r="E3170" s="8"/>
      <c r="F3170" s="8"/>
      <c r="G3170" s="8"/>
      <c r="H3170" s="8"/>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c r="AL3170" s="8"/>
      <c r="AM3170" s="8"/>
    </row>
    <row r="3171" spans="1:39" ht="15" thickBot="1">
      <c r="A3171" s="1"/>
      <c r="B3171" s="1"/>
      <c r="C3171" s="10"/>
      <c r="D3171" s="12"/>
      <c r="E3171" s="8"/>
      <c r="F3171" s="8"/>
      <c r="G3171" s="8"/>
      <c r="H3171" s="8"/>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c r="AL3171" s="8"/>
      <c r="AM3171" s="8"/>
    </row>
    <row r="3172" spans="1:39" ht="15" thickBot="1">
      <c r="A3172" s="1"/>
      <c r="B3172" s="1"/>
      <c r="C3172" s="10"/>
      <c r="D3172" s="12"/>
      <c r="E3172" s="8"/>
      <c r="F3172" s="8"/>
      <c r="G3172" s="8"/>
      <c r="H3172" s="8"/>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c r="AL3172" s="8"/>
      <c r="AM3172" s="8"/>
    </row>
    <row r="3173" spans="1:39" ht="15" thickBot="1">
      <c r="A3173" s="1"/>
      <c r="B3173" s="1"/>
      <c r="C3173" s="10"/>
      <c r="D3173" s="12"/>
      <c r="E3173" s="8"/>
      <c r="F3173" s="8"/>
      <c r="G3173" s="8"/>
      <c r="H3173" s="8"/>
      <c r="I3173" s="8"/>
      <c r="J3173" s="8"/>
      <c r="K3173" s="8"/>
      <c r="L3173" s="8"/>
      <c r="M3173" s="8"/>
      <c r="N3173" s="8"/>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c r="AL3173" s="8"/>
      <c r="AM3173" s="8"/>
    </row>
    <row r="3174" spans="1:39" ht="15" thickBot="1">
      <c r="A3174" s="1"/>
      <c r="B3174" s="1"/>
      <c r="C3174" s="10"/>
      <c r="D3174" s="12"/>
      <c r="E3174" s="8"/>
      <c r="F3174" s="8"/>
      <c r="G3174" s="8"/>
      <c r="H3174" s="8"/>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c r="AL3174" s="8"/>
      <c r="AM3174" s="8"/>
    </row>
    <row r="3175" spans="1:39" ht="15" thickBot="1">
      <c r="A3175" s="1"/>
      <c r="B3175" s="1"/>
      <c r="C3175" s="10"/>
      <c r="D3175" s="12"/>
      <c r="E3175" s="8"/>
      <c r="F3175" s="8"/>
      <c r="G3175" s="8"/>
      <c r="H3175" s="8"/>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c r="AL3175" s="8"/>
      <c r="AM3175" s="8"/>
    </row>
    <row r="3176" spans="1:39" ht="15" thickBot="1">
      <c r="A3176" s="1"/>
      <c r="B3176" s="1"/>
      <c r="C3176" s="10"/>
      <c r="D3176" s="12"/>
      <c r="E3176" s="8"/>
      <c r="F3176" s="8"/>
      <c r="G3176" s="8"/>
      <c r="H3176" s="8"/>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c r="AL3176" s="8"/>
      <c r="AM3176" s="8"/>
    </row>
    <row r="3177" spans="1:39" ht="15" thickBot="1">
      <c r="A3177" s="1"/>
      <c r="B3177" s="1"/>
      <c r="C3177" s="10"/>
      <c r="D3177" s="12"/>
      <c r="E3177" s="8"/>
      <c r="F3177" s="8"/>
      <c r="G3177" s="8"/>
      <c r="H3177" s="8"/>
      <c r="I3177" s="8"/>
      <c r="J3177" s="8"/>
      <c r="K3177" s="8"/>
      <c r="L3177" s="8"/>
      <c r="M3177" s="8"/>
      <c r="N3177" s="8"/>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c r="AL3177" s="8"/>
      <c r="AM3177" s="8"/>
    </row>
    <row r="3178" spans="1:39" ht="15" thickBot="1">
      <c r="A3178" s="1"/>
      <c r="B3178" s="1"/>
      <c r="C3178" s="10"/>
      <c r="D3178" s="12"/>
      <c r="E3178" s="8"/>
      <c r="F3178" s="8"/>
      <c r="G3178" s="8"/>
      <c r="H3178" s="8"/>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c r="AL3178" s="8"/>
      <c r="AM3178" s="8"/>
    </row>
    <row r="3179" spans="1:39" ht="15" thickBot="1">
      <c r="A3179" s="1"/>
      <c r="B3179" s="1"/>
      <c r="C3179" s="10"/>
      <c r="D3179" s="12"/>
      <c r="E3179" s="8"/>
      <c r="F3179" s="8"/>
      <c r="G3179" s="8"/>
      <c r="H3179" s="8"/>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c r="AL3179" s="8"/>
      <c r="AM3179" s="8"/>
    </row>
    <row r="3180" spans="1:39" ht="15" thickBot="1">
      <c r="A3180" s="1"/>
      <c r="B3180" s="1"/>
      <c r="C3180" s="10"/>
      <c r="D3180" s="12"/>
      <c r="E3180" s="8"/>
      <c r="F3180" s="8"/>
      <c r="G3180" s="8"/>
      <c r="H3180" s="8"/>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c r="AL3180" s="8"/>
      <c r="AM3180" s="8"/>
    </row>
    <row r="3181" spans="1:39" ht="15" thickBot="1">
      <c r="A3181" s="1"/>
      <c r="B3181" s="1"/>
      <c r="C3181" s="10"/>
      <c r="D3181" s="12"/>
      <c r="E3181" s="8"/>
      <c r="F3181" s="8"/>
      <c r="G3181" s="8"/>
      <c r="H3181" s="8"/>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c r="AL3181" s="8"/>
      <c r="AM3181" s="8"/>
    </row>
    <row r="3182" spans="1:39" ht="15" thickBot="1">
      <c r="A3182" s="1"/>
      <c r="B3182" s="1"/>
      <c r="C3182" s="10"/>
      <c r="D3182" s="12"/>
      <c r="E3182" s="8"/>
      <c r="F3182" s="8"/>
      <c r="G3182" s="8"/>
      <c r="H3182" s="8"/>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c r="AG3182" s="8"/>
      <c r="AH3182" s="8"/>
      <c r="AI3182" s="8"/>
      <c r="AJ3182" s="8"/>
      <c r="AK3182" s="8"/>
      <c r="AL3182" s="8"/>
      <c r="AM3182" s="8"/>
    </row>
    <row r="3183" spans="1:39" ht="15" thickBot="1">
      <c r="A3183" s="1"/>
      <c r="B3183" s="1"/>
      <c r="C3183" s="10"/>
      <c r="D3183" s="12"/>
      <c r="E3183" s="8"/>
      <c r="F3183" s="8"/>
      <c r="G3183" s="8"/>
      <c r="H3183" s="8"/>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c r="AL3183" s="8"/>
      <c r="AM3183" s="8"/>
    </row>
    <row r="3184" spans="1:39" ht="15" thickBot="1">
      <c r="A3184" s="1"/>
      <c r="B3184" s="1"/>
      <c r="C3184" s="10"/>
      <c r="D3184" s="12"/>
      <c r="E3184" s="8"/>
      <c r="F3184" s="8"/>
      <c r="G3184" s="8"/>
      <c r="H3184" s="8"/>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c r="AL3184" s="8"/>
      <c r="AM3184" s="8"/>
    </row>
    <row r="3185" spans="1:39" ht="15" thickBot="1">
      <c r="A3185" s="1"/>
      <c r="B3185" s="1"/>
      <c r="C3185" s="10"/>
      <c r="D3185" s="12"/>
      <c r="E3185" s="8"/>
      <c r="F3185" s="8"/>
      <c r="G3185" s="8"/>
      <c r="H3185" s="8"/>
      <c r="I3185" s="8"/>
      <c r="J3185" s="8"/>
      <c r="K3185" s="8"/>
      <c r="L3185" s="8"/>
      <c r="M3185" s="8"/>
      <c r="N3185" s="8"/>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c r="AL3185" s="8"/>
      <c r="AM3185" s="8"/>
    </row>
    <row r="3186" spans="1:39" ht="15" thickBot="1">
      <c r="A3186" s="1"/>
      <c r="B3186" s="1"/>
      <c r="C3186" s="10"/>
      <c r="D3186" s="12"/>
      <c r="E3186" s="8"/>
      <c r="F3186" s="8"/>
      <c r="G3186" s="8"/>
      <c r="H3186" s="8"/>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c r="AL3186" s="8"/>
      <c r="AM3186" s="8"/>
    </row>
    <row r="3187" spans="1:39" ht="15" thickBot="1">
      <c r="A3187" s="1"/>
      <c r="B3187" s="1"/>
      <c r="C3187" s="10"/>
      <c r="D3187" s="12"/>
      <c r="E3187" s="8"/>
      <c r="F3187" s="8"/>
      <c r="G3187" s="8"/>
      <c r="H3187" s="8"/>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c r="AL3187" s="8"/>
      <c r="AM3187" s="8"/>
    </row>
    <row r="3188" spans="1:39" ht="15" thickBot="1">
      <c r="A3188" s="1"/>
      <c r="B3188" s="1"/>
      <c r="C3188" s="10"/>
      <c r="D3188" s="12"/>
      <c r="E3188" s="8"/>
      <c r="F3188" s="8"/>
      <c r="G3188" s="8"/>
      <c r="H3188" s="8"/>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c r="AG3188" s="8"/>
      <c r="AH3188" s="8"/>
      <c r="AI3188" s="8"/>
      <c r="AJ3188" s="8"/>
      <c r="AK3188" s="8"/>
      <c r="AL3188" s="8"/>
      <c r="AM3188" s="8"/>
    </row>
    <row r="3189" spans="1:39" ht="15" thickBot="1">
      <c r="A3189" s="1"/>
      <c r="B3189" s="1"/>
      <c r="C3189" s="10"/>
      <c r="D3189" s="12"/>
      <c r="E3189" s="8"/>
      <c r="F3189" s="8"/>
      <c r="G3189" s="8"/>
      <c r="H3189" s="8"/>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c r="AL3189" s="8"/>
      <c r="AM3189" s="8"/>
    </row>
    <row r="3190" spans="1:39" ht="15" thickBot="1">
      <c r="A3190" s="1"/>
      <c r="B3190" s="1"/>
      <c r="C3190" s="10"/>
      <c r="D3190" s="12"/>
      <c r="E3190" s="8"/>
      <c r="F3190" s="8"/>
      <c r="G3190" s="8"/>
      <c r="H3190" s="8"/>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c r="AL3190" s="8"/>
      <c r="AM3190" s="8"/>
    </row>
    <row r="3191" spans="1:39" ht="15" thickBot="1">
      <c r="A3191" s="1"/>
      <c r="B3191" s="1"/>
      <c r="C3191" s="10"/>
      <c r="D3191" s="12"/>
      <c r="E3191" s="8"/>
      <c r="F3191" s="8"/>
      <c r="G3191" s="8"/>
      <c r="H3191" s="8"/>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c r="AL3191" s="8"/>
      <c r="AM3191" s="8"/>
    </row>
    <row r="3192" spans="1:39" ht="15" thickBot="1">
      <c r="A3192" s="1"/>
      <c r="B3192" s="1"/>
      <c r="C3192" s="10"/>
      <c r="D3192" s="12"/>
      <c r="E3192" s="8"/>
      <c r="F3192" s="8"/>
      <c r="G3192" s="8"/>
      <c r="H3192" s="8"/>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c r="AG3192" s="8"/>
      <c r="AH3192" s="8"/>
      <c r="AI3192" s="8"/>
      <c r="AJ3192" s="8"/>
      <c r="AK3192" s="8"/>
      <c r="AL3192" s="8"/>
      <c r="AM3192" s="8"/>
    </row>
    <row r="3193" spans="1:39" ht="15" thickBot="1">
      <c r="A3193" s="1"/>
      <c r="B3193" s="1"/>
      <c r="C3193" s="10"/>
      <c r="D3193" s="12"/>
      <c r="E3193" s="8"/>
      <c r="F3193" s="8"/>
      <c r="G3193" s="8"/>
      <c r="H3193" s="8"/>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c r="AG3193" s="8"/>
      <c r="AH3193" s="8"/>
      <c r="AI3193" s="8"/>
      <c r="AJ3193" s="8"/>
      <c r="AK3193" s="8"/>
      <c r="AL3193" s="8"/>
      <c r="AM3193" s="8"/>
    </row>
    <row r="3194" spans="1:39" ht="15" thickBot="1">
      <c r="A3194" s="1"/>
      <c r="B3194" s="1"/>
      <c r="C3194" s="10"/>
      <c r="D3194" s="12"/>
      <c r="E3194" s="8"/>
      <c r="F3194" s="8"/>
      <c r="G3194" s="8"/>
      <c r="H3194" s="8"/>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c r="AG3194" s="8"/>
      <c r="AH3194" s="8"/>
      <c r="AI3194" s="8"/>
      <c r="AJ3194" s="8"/>
      <c r="AK3194" s="8"/>
      <c r="AL3194" s="8"/>
      <c r="AM3194" s="8"/>
    </row>
    <row r="3195" spans="1:39" ht="15" thickBot="1">
      <c r="A3195" s="1"/>
      <c r="B3195" s="1"/>
      <c r="C3195" s="10"/>
      <c r="D3195" s="12"/>
      <c r="E3195" s="8"/>
      <c r="F3195" s="8"/>
      <c r="G3195" s="8"/>
      <c r="H3195" s="8"/>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c r="AG3195" s="8"/>
      <c r="AH3195" s="8"/>
      <c r="AI3195" s="8"/>
      <c r="AJ3195" s="8"/>
      <c r="AK3195" s="8"/>
      <c r="AL3195" s="8"/>
      <c r="AM3195" s="8"/>
    </row>
    <row r="3196" spans="1:39" ht="15" thickBot="1">
      <c r="A3196" s="1"/>
      <c r="B3196" s="1"/>
      <c r="C3196" s="10"/>
      <c r="D3196" s="12"/>
      <c r="E3196" s="8"/>
      <c r="F3196" s="8"/>
      <c r="G3196" s="8"/>
      <c r="H3196" s="8"/>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c r="AG3196" s="8"/>
      <c r="AH3196" s="8"/>
      <c r="AI3196" s="8"/>
      <c r="AJ3196" s="8"/>
      <c r="AK3196" s="8"/>
      <c r="AL3196" s="8"/>
      <c r="AM3196" s="8"/>
    </row>
    <row r="3197" spans="1:39" ht="15" thickBot="1">
      <c r="A3197" s="1"/>
      <c r="B3197" s="1"/>
      <c r="C3197" s="10"/>
      <c r="D3197" s="12"/>
      <c r="E3197" s="8"/>
      <c r="F3197" s="8"/>
      <c r="G3197" s="8"/>
      <c r="H3197" s="8"/>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c r="AG3197" s="8"/>
      <c r="AH3197" s="8"/>
      <c r="AI3197" s="8"/>
      <c r="AJ3197" s="8"/>
      <c r="AK3197" s="8"/>
      <c r="AL3197" s="8"/>
      <c r="AM3197" s="8"/>
    </row>
    <row r="3198" spans="1:39" ht="15" thickBot="1">
      <c r="A3198" s="1"/>
      <c r="B3198" s="1"/>
      <c r="C3198" s="10"/>
      <c r="D3198" s="12"/>
      <c r="E3198" s="8"/>
      <c r="F3198" s="8"/>
      <c r="G3198" s="8"/>
      <c r="H3198" s="8"/>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c r="AL3198" s="8"/>
      <c r="AM3198" s="8"/>
    </row>
    <row r="3199" spans="1:39" ht="15" thickBot="1">
      <c r="A3199" s="1"/>
      <c r="B3199" s="1"/>
      <c r="C3199" s="10"/>
      <c r="D3199" s="12"/>
      <c r="E3199" s="8"/>
      <c r="F3199" s="8"/>
      <c r="G3199" s="8"/>
      <c r="H3199" s="8"/>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row>
    <row r="3200" spans="1:39" ht="15" thickBot="1">
      <c r="A3200" s="1"/>
      <c r="B3200" s="1"/>
      <c r="C3200" s="10"/>
      <c r="D3200" s="12"/>
      <c r="E3200" s="8"/>
      <c r="F3200" s="8"/>
      <c r="G3200" s="8"/>
      <c r="H3200" s="8"/>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c r="AG3200" s="8"/>
      <c r="AH3200" s="8"/>
      <c r="AI3200" s="8"/>
      <c r="AJ3200" s="8"/>
      <c r="AK3200" s="8"/>
      <c r="AL3200" s="8"/>
      <c r="AM3200" s="8"/>
    </row>
    <row r="3201" spans="1:39" ht="15" thickBot="1">
      <c r="A3201" s="1"/>
      <c r="B3201" s="1"/>
      <c r="C3201" s="10"/>
      <c r="D3201" s="12"/>
      <c r="E3201" s="8"/>
      <c r="F3201" s="8"/>
      <c r="G3201" s="8"/>
      <c r="H3201" s="8"/>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c r="AG3201" s="8"/>
      <c r="AH3201" s="8"/>
      <c r="AI3201" s="8"/>
      <c r="AJ3201" s="8"/>
      <c r="AK3201" s="8"/>
      <c r="AL3201" s="8"/>
      <c r="AM3201" s="8"/>
    </row>
    <row r="3202" spans="1:39" ht="15" thickBot="1">
      <c r="A3202" s="1"/>
      <c r="B3202" s="1"/>
      <c r="C3202" s="10"/>
      <c r="D3202" s="12"/>
      <c r="E3202" s="8"/>
      <c r="F3202" s="8"/>
      <c r="G3202" s="8"/>
      <c r="H3202" s="8"/>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c r="AG3202" s="8"/>
      <c r="AH3202" s="8"/>
      <c r="AI3202" s="8"/>
      <c r="AJ3202" s="8"/>
      <c r="AK3202" s="8"/>
      <c r="AL3202" s="8"/>
      <c r="AM3202" s="8"/>
    </row>
    <row r="3203" spans="1:39" ht="15" thickBot="1">
      <c r="A3203" s="1"/>
      <c r="B3203" s="1"/>
      <c r="C3203" s="10"/>
      <c r="D3203" s="12"/>
      <c r="E3203" s="8"/>
      <c r="F3203" s="8"/>
      <c r="G3203" s="8"/>
      <c r="H3203" s="8"/>
      <c r="I3203" s="8"/>
      <c r="J3203" s="8"/>
      <c r="K3203" s="8"/>
      <c r="L3203" s="8"/>
      <c r="M3203" s="8"/>
      <c r="N3203" s="8"/>
      <c r="O3203" s="8"/>
      <c r="P3203" s="8"/>
      <c r="Q3203" s="8"/>
      <c r="R3203" s="8"/>
      <c r="S3203" s="8"/>
      <c r="T3203" s="8"/>
      <c r="U3203" s="8"/>
      <c r="V3203" s="8"/>
      <c r="W3203" s="8"/>
      <c r="X3203" s="8"/>
      <c r="Y3203" s="8"/>
      <c r="Z3203" s="8"/>
      <c r="AA3203" s="8"/>
      <c r="AB3203" s="8"/>
      <c r="AC3203" s="8"/>
      <c r="AD3203" s="8"/>
      <c r="AE3203" s="8"/>
      <c r="AF3203" s="8"/>
      <c r="AG3203" s="8"/>
      <c r="AH3203" s="8"/>
      <c r="AI3203" s="8"/>
      <c r="AJ3203" s="8"/>
      <c r="AK3203" s="8"/>
      <c r="AL3203" s="8"/>
      <c r="AM3203" s="8"/>
    </row>
    <row r="3204" spans="1:39" ht="15" thickBot="1">
      <c r="A3204" s="1"/>
      <c r="B3204" s="1"/>
      <c r="C3204" s="10"/>
      <c r="D3204" s="12"/>
      <c r="E3204" s="8"/>
      <c r="F3204" s="8"/>
      <c r="G3204" s="8"/>
      <c r="H3204" s="8"/>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c r="AG3204" s="8"/>
      <c r="AH3204" s="8"/>
      <c r="AI3204" s="8"/>
      <c r="AJ3204" s="8"/>
      <c r="AK3204" s="8"/>
      <c r="AL3204" s="8"/>
      <c r="AM3204" s="8"/>
    </row>
    <row r="3205" spans="1:39" ht="15" thickBot="1">
      <c r="A3205" s="1"/>
      <c r="B3205" s="1"/>
      <c r="C3205" s="10"/>
      <c r="D3205" s="12"/>
      <c r="E3205" s="8"/>
      <c r="F3205" s="8"/>
      <c r="G3205" s="8"/>
      <c r="H3205" s="8"/>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c r="AL3205" s="8"/>
      <c r="AM3205" s="8"/>
    </row>
    <row r="3206" spans="1:39" ht="15" thickBot="1">
      <c r="A3206" s="1"/>
      <c r="B3206" s="1"/>
      <c r="C3206" s="10"/>
      <c r="D3206" s="12"/>
      <c r="E3206" s="8"/>
      <c r="F3206" s="8"/>
      <c r="G3206" s="8"/>
      <c r="H3206" s="8"/>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c r="AG3206" s="8"/>
      <c r="AH3206" s="8"/>
      <c r="AI3206" s="8"/>
      <c r="AJ3206" s="8"/>
      <c r="AK3206" s="8"/>
      <c r="AL3206" s="8"/>
      <c r="AM3206" s="8"/>
    </row>
    <row r="3207" spans="1:39" ht="15" thickBot="1">
      <c r="A3207" s="1"/>
      <c r="B3207" s="1"/>
      <c r="C3207" s="10"/>
      <c r="D3207" s="12"/>
      <c r="E3207" s="8"/>
      <c r="F3207" s="8"/>
      <c r="G3207" s="8"/>
      <c r="H3207" s="8"/>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c r="AG3207" s="8"/>
      <c r="AH3207" s="8"/>
      <c r="AI3207" s="8"/>
      <c r="AJ3207" s="8"/>
      <c r="AK3207" s="8"/>
      <c r="AL3207" s="8"/>
      <c r="AM3207" s="8"/>
    </row>
    <row r="3208" spans="1:39" ht="15" thickBot="1">
      <c r="A3208" s="1"/>
      <c r="B3208" s="1"/>
      <c r="C3208" s="10"/>
      <c r="D3208" s="12"/>
      <c r="E3208" s="8"/>
      <c r="F3208" s="8"/>
      <c r="G3208" s="8"/>
      <c r="H3208" s="8"/>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c r="AG3208" s="8"/>
      <c r="AH3208" s="8"/>
      <c r="AI3208" s="8"/>
      <c r="AJ3208" s="8"/>
      <c r="AK3208" s="8"/>
      <c r="AL3208" s="8"/>
      <c r="AM3208" s="8"/>
    </row>
    <row r="3209" spans="1:39" ht="15" thickBot="1">
      <c r="A3209" s="1"/>
      <c r="B3209" s="1"/>
      <c r="C3209" s="10"/>
      <c r="D3209" s="12"/>
      <c r="E3209" s="8"/>
      <c r="F3209" s="8"/>
      <c r="G3209" s="8"/>
      <c r="H3209" s="8"/>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c r="AG3209" s="8"/>
      <c r="AH3209" s="8"/>
      <c r="AI3209" s="8"/>
      <c r="AJ3209" s="8"/>
      <c r="AK3209" s="8"/>
      <c r="AL3209" s="8"/>
      <c r="AM3209" s="8"/>
    </row>
    <row r="3210" spans="1:39" ht="15" thickBot="1">
      <c r="A3210" s="1"/>
      <c r="B3210" s="1"/>
      <c r="C3210" s="10"/>
      <c r="D3210" s="12"/>
      <c r="E3210" s="8"/>
      <c r="F3210" s="8"/>
      <c r="G3210" s="8"/>
      <c r="H3210" s="8"/>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c r="AG3210" s="8"/>
      <c r="AH3210" s="8"/>
      <c r="AI3210" s="8"/>
      <c r="AJ3210" s="8"/>
      <c r="AK3210" s="8"/>
      <c r="AL3210" s="8"/>
      <c r="AM3210" s="8"/>
    </row>
    <row r="3211" spans="1:39" ht="15" thickBot="1">
      <c r="A3211" s="1"/>
      <c r="B3211" s="1"/>
      <c r="C3211" s="10"/>
      <c r="D3211" s="12"/>
      <c r="E3211" s="8"/>
      <c r="F3211" s="8"/>
      <c r="G3211" s="8"/>
      <c r="H3211" s="8"/>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c r="AG3211" s="8"/>
      <c r="AH3211" s="8"/>
      <c r="AI3211" s="8"/>
      <c r="AJ3211" s="8"/>
      <c r="AK3211" s="8"/>
      <c r="AL3211" s="8"/>
      <c r="AM3211" s="8"/>
    </row>
    <row r="3212" spans="1:39" ht="15" thickBot="1">
      <c r="A3212" s="1"/>
      <c r="B3212" s="1"/>
      <c r="C3212" s="10"/>
      <c r="D3212" s="12"/>
      <c r="E3212" s="8"/>
      <c r="F3212" s="8"/>
      <c r="G3212" s="8"/>
      <c r="H3212" s="8"/>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c r="AG3212" s="8"/>
      <c r="AH3212" s="8"/>
      <c r="AI3212" s="8"/>
      <c r="AJ3212" s="8"/>
      <c r="AK3212" s="8"/>
      <c r="AL3212" s="8"/>
      <c r="AM3212" s="8"/>
    </row>
    <row r="3213" spans="1:39" ht="15" thickBot="1">
      <c r="A3213" s="1"/>
      <c r="B3213" s="1"/>
      <c r="C3213" s="10"/>
      <c r="D3213" s="12"/>
      <c r="E3213" s="8"/>
      <c r="F3213" s="8"/>
      <c r="G3213" s="8"/>
      <c r="H3213" s="8"/>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c r="AG3213" s="8"/>
      <c r="AH3213" s="8"/>
      <c r="AI3213" s="8"/>
      <c r="AJ3213" s="8"/>
      <c r="AK3213" s="8"/>
      <c r="AL3213" s="8"/>
      <c r="AM3213" s="8"/>
    </row>
    <row r="3214" spans="1:39" ht="15" thickBot="1">
      <c r="A3214" s="1"/>
      <c r="B3214" s="1"/>
      <c r="C3214" s="10"/>
      <c r="D3214" s="12"/>
      <c r="E3214" s="8"/>
      <c r="F3214" s="8"/>
      <c r="G3214" s="8"/>
      <c r="H3214" s="8"/>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8"/>
      <c r="AJ3214" s="8"/>
      <c r="AK3214" s="8"/>
      <c r="AL3214" s="8"/>
      <c r="AM3214" s="8"/>
    </row>
    <row r="3215" spans="1:39" ht="15" thickBot="1">
      <c r="A3215" s="1"/>
      <c r="B3215" s="1"/>
      <c r="C3215" s="10"/>
      <c r="D3215" s="12"/>
      <c r="E3215" s="8"/>
      <c r="F3215" s="8"/>
      <c r="G3215" s="8"/>
      <c r="H3215" s="8"/>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c r="AG3215" s="8"/>
      <c r="AH3215" s="8"/>
      <c r="AI3215" s="8"/>
      <c r="AJ3215" s="8"/>
      <c r="AK3215" s="8"/>
      <c r="AL3215" s="8"/>
      <c r="AM3215" s="8"/>
    </row>
    <row r="3216" spans="1:39" ht="15" thickBot="1">
      <c r="A3216" s="1"/>
      <c r="B3216" s="1"/>
      <c r="C3216" s="10"/>
      <c r="D3216" s="12"/>
      <c r="E3216" s="8"/>
      <c r="F3216" s="8"/>
      <c r="G3216" s="8"/>
      <c r="H3216" s="8"/>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c r="AG3216" s="8"/>
      <c r="AH3216" s="8"/>
      <c r="AI3216" s="8"/>
      <c r="AJ3216" s="8"/>
      <c r="AK3216" s="8"/>
      <c r="AL3216" s="8"/>
      <c r="AM3216" s="8"/>
    </row>
    <row r="3217" spans="1:39" ht="15" thickBot="1">
      <c r="A3217" s="1"/>
      <c r="B3217" s="1"/>
      <c r="C3217" s="10"/>
      <c r="D3217" s="12"/>
      <c r="E3217" s="8"/>
      <c r="F3217" s="8"/>
      <c r="G3217" s="8"/>
      <c r="H3217" s="8"/>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c r="AG3217" s="8"/>
      <c r="AH3217" s="8"/>
      <c r="AI3217" s="8"/>
      <c r="AJ3217" s="8"/>
      <c r="AK3217" s="8"/>
      <c r="AL3217" s="8"/>
      <c r="AM3217" s="8"/>
    </row>
    <row r="3218" spans="1:39" ht="15" thickBot="1">
      <c r="A3218" s="1"/>
      <c r="B3218" s="1"/>
      <c r="C3218" s="10"/>
      <c r="D3218" s="12"/>
      <c r="E3218" s="8"/>
      <c r="F3218" s="8"/>
      <c r="G3218" s="8"/>
      <c r="H3218" s="8"/>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c r="AG3218" s="8"/>
      <c r="AH3218" s="8"/>
      <c r="AI3218" s="8"/>
      <c r="AJ3218" s="8"/>
      <c r="AK3218" s="8"/>
      <c r="AL3218" s="8"/>
      <c r="AM3218" s="8"/>
    </row>
    <row r="3219" spans="1:39" ht="15" thickBot="1">
      <c r="A3219" s="1"/>
      <c r="B3219" s="1"/>
      <c r="C3219" s="10"/>
      <c r="D3219" s="12"/>
      <c r="E3219" s="8"/>
      <c r="F3219" s="8"/>
      <c r="G3219" s="8"/>
      <c r="H3219" s="8"/>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c r="AL3219" s="8"/>
      <c r="AM3219" s="8"/>
    </row>
    <row r="3220" spans="1:39" ht="15" thickBot="1">
      <c r="A3220" s="1"/>
      <c r="B3220" s="1"/>
      <c r="C3220" s="10"/>
      <c r="D3220" s="12"/>
      <c r="E3220" s="8"/>
      <c r="F3220" s="8"/>
      <c r="G3220" s="8"/>
      <c r="H3220" s="8"/>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c r="AG3220" s="8"/>
      <c r="AH3220" s="8"/>
      <c r="AI3220" s="8"/>
      <c r="AJ3220" s="8"/>
      <c r="AK3220" s="8"/>
      <c r="AL3220" s="8"/>
      <c r="AM3220" s="8"/>
    </row>
    <row r="3221" spans="1:39" ht="15" thickBot="1">
      <c r="A3221" s="1"/>
      <c r="B3221" s="1"/>
      <c r="C3221" s="10"/>
      <c r="D3221" s="12"/>
      <c r="E3221" s="8"/>
      <c r="F3221" s="8"/>
      <c r="G3221" s="8"/>
      <c r="H3221" s="8"/>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c r="AG3221" s="8"/>
      <c r="AH3221" s="8"/>
      <c r="AI3221" s="8"/>
      <c r="AJ3221" s="8"/>
      <c r="AK3221" s="8"/>
      <c r="AL3221" s="8"/>
      <c r="AM3221" s="8"/>
    </row>
    <row r="3222" spans="1:39" ht="15" thickBot="1">
      <c r="A3222" s="1"/>
      <c r="B3222" s="1"/>
      <c r="C3222" s="10"/>
      <c r="D3222" s="12"/>
      <c r="E3222" s="8"/>
      <c r="F3222" s="8"/>
      <c r="G3222" s="8"/>
      <c r="H3222" s="8"/>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c r="AG3222" s="8"/>
      <c r="AH3222" s="8"/>
      <c r="AI3222" s="8"/>
      <c r="AJ3222" s="8"/>
      <c r="AK3222" s="8"/>
      <c r="AL3222" s="8"/>
      <c r="AM3222" s="8"/>
    </row>
    <row r="3223" spans="1:39" ht="15" thickBot="1">
      <c r="A3223" s="1"/>
      <c r="B3223" s="1"/>
      <c r="C3223" s="10"/>
      <c r="D3223" s="12"/>
      <c r="E3223" s="8"/>
      <c r="F3223" s="8"/>
      <c r="G3223" s="8"/>
      <c r="H3223" s="8"/>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c r="AG3223" s="8"/>
      <c r="AH3223" s="8"/>
      <c r="AI3223" s="8"/>
      <c r="AJ3223" s="8"/>
      <c r="AK3223" s="8"/>
      <c r="AL3223" s="8"/>
      <c r="AM3223" s="8"/>
    </row>
    <row r="3224" spans="1:39" ht="15" thickBot="1">
      <c r="A3224" s="1"/>
      <c r="B3224" s="1"/>
      <c r="C3224" s="10"/>
      <c r="D3224" s="12"/>
      <c r="E3224" s="8"/>
      <c r="F3224" s="8"/>
      <c r="G3224" s="8"/>
      <c r="H3224" s="8"/>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c r="AG3224" s="8"/>
      <c r="AH3224" s="8"/>
      <c r="AI3224" s="8"/>
      <c r="AJ3224" s="8"/>
      <c r="AK3224" s="8"/>
      <c r="AL3224" s="8"/>
      <c r="AM3224" s="8"/>
    </row>
    <row r="3225" spans="1:39" ht="15" thickBot="1">
      <c r="A3225" s="1"/>
      <c r="B3225" s="1"/>
      <c r="C3225" s="10"/>
      <c r="D3225" s="12"/>
      <c r="E3225" s="8"/>
      <c r="F3225" s="8"/>
      <c r="G3225" s="8"/>
      <c r="H3225" s="8"/>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8"/>
      <c r="AJ3225" s="8"/>
      <c r="AK3225" s="8"/>
      <c r="AL3225" s="8"/>
      <c r="AM3225" s="8"/>
    </row>
    <row r="3226" spans="1:39" ht="15" thickBot="1">
      <c r="A3226" s="1"/>
      <c r="B3226" s="1"/>
      <c r="C3226" s="10"/>
      <c r="D3226" s="12"/>
      <c r="E3226" s="8"/>
      <c r="F3226" s="8"/>
      <c r="G3226" s="8"/>
      <c r="H3226" s="8"/>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c r="AG3226" s="8"/>
      <c r="AH3226" s="8"/>
      <c r="AI3226" s="8"/>
      <c r="AJ3226" s="8"/>
      <c r="AK3226" s="8"/>
      <c r="AL3226" s="8"/>
      <c r="AM3226" s="8"/>
    </row>
    <row r="3227" spans="1:39" ht="15" thickBot="1">
      <c r="A3227" s="1"/>
      <c r="B3227" s="1"/>
      <c r="C3227" s="10"/>
      <c r="D3227" s="12"/>
      <c r="E3227" s="8"/>
      <c r="F3227" s="8"/>
      <c r="G3227" s="8"/>
      <c r="H3227" s="8"/>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c r="AL3227" s="8"/>
      <c r="AM3227" s="8"/>
    </row>
    <row r="3228" spans="1:39" ht="15" thickBot="1">
      <c r="A3228" s="1"/>
      <c r="B3228" s="1"/>
      <c r="C3228" s="10"/>
      <c r="D3228" s="12"/>
      <c r="E3228" s="8"/>
      <c r="F3228" s="8"/>
      <c r="G3228" s="8"/>
      <c r="H3228" s="8"/>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c r="AL3228" s="8"/>
      <c r="AM3228" s="8"/>
    </row>
    <row r="3229" spans="1:39" ht="15" thickBot="1">
      <c r="A3229" s="1"/>
      <c r="B3229" s="1"/>
      <c r="C3229" s="10"/>
      <c r="D3229" s="12"/>
      <c r="E3229" s="8"/>
      <c r="F3229" s="8"/>
      <c r="G3229" s="8"/>
      <c r="H3229" s="8"/>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c r="AL3229" s="8"/>
      <c r="AM3229" s="8"/>
    </row>
    <row r="3230" spans="1:39" ht="15" thickBot="1">
      <c r="A3230" s="1"/>
      <c r="B3230" s="1"/>
      <c r="C3230" s="10"/>
      <c r="D3230" s="12"/>
      <c r="E3230" s="8"/>
      <c r="F3230" s="8"/>
      <c r="G3230" s="8"/>
      <c r="H3230" s="8"/>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c r="AL3230" s="8"/>
      <c r="AM3230" s="8"/>
    </row>
    <row r="3231" spans="1:39" ht="15" thickBot="1">
      <c r="A3231" s="1"/>
      <c r="B3231" s="1"/>
      <c r="C3231" s="10"/>
      <c r="D3231" s="12"/>
      <c r="E3231" s="8"/>
      <c r="F3231" s="8"/>
      <c r="G3231" s="8"/>
      <c r="H3231" s="8"/>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c r="AL3231" s="8"/>
      <c r="AM3231" s="8"/>
    </row>
    <row r="3232" spans="1:39" ht="15" thickBot="1">
      <c r="A3232" s="1"/>
      <c r="B3232" s="1"/>
      <c r="C3232" s="10"/>
      <c r="D3232" s="12"/>
      <c r="E3232" s="8"/>
      <c r="F3232" s="8"/>
      <c r="G3232" s="8"/>
      <c r="H3232" s="8"/>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c r="AL3232" s="8"/>
      <c r="AM3232" s="8"/>
    </row>
    <row r="3233" spans="1:39" ht="15" thickBot="1">
      <c r="A3233" s="1"/>
      <c r="B3233" s="1"/>
      <c r="C3233" s="10"/>
      <c r="D3233" s="12"/>
      <c r="E3233" s="8"/>
      <c r="F3233" s="8"/>
      <c r="G3233" s="8"/>
      <c r="H3233" s="8"/>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c r="AG3233" s="8"/>
      <c r="AH3233" s="8"/>
      <c r="AI3233" s="8"/>
      <c r="AJ3233" s="8"/>
      <c r="AK3233" s="8"/>
      <c r="AL3233" s="8"/>
      <c r="AM3233" s="8"/>
    </row>
    <row r="3234" spans="1:39" ht="15" thickBot="1">
      <c r="A3234" s="1"/>
      <c r="B3234" s="1"/>
      <c r="C3234" s="10"/>
      <c r="D3234" s="12"/>
      <c r="E3234" s="8"/>
      <c r="F3234" s="8"/>
      <c r="G3234" s="8"/>
      <c r="H3234" s="8"/>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c r="AL3234" s="8"/>
      <c r="AM3234" s="8"/>
    </row>
    <row r="3235" spans="1:39" ht="15" thickBot="1">
      <c r="A3235" s="1"/>
      <c r="B3235" s="1"/>
      <c r="C3235" s="10"/>
      <c r="D3235" s="12"/>
      <c r="E3235" s="8"/>
      <c r="F3235" s="8"/>
      <c r="G3235" s="8"/>
      <c r="H3235" s="8"/>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c r="AL3235" s="8"/>
      <c r="AM3235" s="8"/>
    </row>
    <row r="3236" spans="1:39" ht="15" thickBot="1">
      <c r="A3236" s="1"/>
      <c r="B3236" s="1"/>
      <c r="C3236" s="10"/>
      <c r="D3236" s="12"/>
      <c r="E3236" s="8"/>
      <c r="F3236" s="8"/>
      <c r="G3236" s="8"/>
      <c r="H3236" s="8"/>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c r="AL3236" s="8"/>
      <c r="AM3236" s="8"/>
    </row>
    <row r="3237" spans="1:39" ht="15" thickBot="1">
      <c r="A3237" s="1"/>
      <c r="B3237" s="1"/>
      <c r="C3237" s="10"/>
      <c r="D3237" s="12"/>
      <c r="E3237" s="8"/>
      <c r="F3237" s="8"/>
      <c r="G3237" s="8"/>
      <c r="H3237" s="8"/>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c r="AL3237" s="8"/>
      <c r="AM3237" s="8"/>
    </row>
    <row r="3238" spans="1:39" ht="15" thickBot="1">
      <c r="A3238" s="1"/>
      <c r="B3238" s="1"/>
      <c r="C3238" s="10"/>
      <c r="D3238" s="12"/>
      <c r="E3238" s="8"/>
      <c r="F3238" s="8"/>
      <c r="G3238" s="8"/>
      <c r="H3238" s="8"/>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c r="AL3238" s="8"/>
      <c r="AM3238" s="8"/>
    </row>
    <row r="3239" spans="1:39" ht="15" thickBot="1">
      <c r="A3239" s="1"/>
      <c r="B3239" s="1"/>
      <c r="C3239" s="10"/>
      <c r="D3239" s="12"/>
      <c r="E3239" s="8"/>
      <c r="F3239" s="8"/>
      <c r="G3239" s="8"/>
      <c r="H3239" s="8"/>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c r="AL3239" s="8"/>
      <c r="AM3239" s="8"/>
    </row>
    <row r="3240" spans="1:39" ht="15" thickBot="1">
      <c r="A3240" s="1"/>
      <c r="B3240" s="1"/>
      <c r="C3240" s="10"/>
      <c r="D3240" s="12"/>
      <c r="E3240" s="8"/>
      <c r="F3240" s="8"/>
      <c r="G3240" s="8"/>
      <c r="H3240" s="8"/>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c r="AL3240" s="8"/>
      <c r="AM3240" s="8"/>
    </row>
    <row r="3241" spans="1:39" ht="15" thickBot="1">
      <c r="A3241" s="1"/>
      <c r="B3241" s="1"/>
      <c r="C3241" s="10"/>
      <c r="D3241" s="12"/>
      <c r="E3241" s="8"/>
      <c r="F3241" s="8"/>
      <c r="G3241" s="8"/>
      <c r="H3241" s="8"/>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c r="AL3241" s="8"/>
      <c r="AM3241" s="8"/>
    </row>
    <row r="3242" spans="1:39" ht="15" thickBot="1">
      <c r="A3242" s="1"/>
      <c r="B3242" s="1"/>
      <c r="C3242" s="10"/>
      <c r="D3242" s="12"/>
      <c r="E3242" s="8"/>
      <c r="F3242" s="8"/>
      <c r="G3242" s="8"/>
      <c r="H3242" s="8"/>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c r="AL3242" s="8"/>
      <c r="AM3242" s="8"/>
    </row>
    <row r="3243" spans="1:39" ht="15" thickBot="1">
      <c r="A3243" s="1"/>
      <c r="B3243" s="1"/>
      <c r="C3243" s="10"/>
      <c r="D3243" s="12"/>
      <c r="E3243" s="8"/>
      <c r="F3243" s="8"/>
      <c r="G3243" s="8"/>
      <c r="H3243" s="8"/>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c r="AL3243" s="8"/>
      <c r="AM3243" s="8"/>
    </row>
    <row r="3244" spans="1:39" ht="15" thickBot="1">
      <c r="A3244" s="1"/>
      <c r="B3244" s="1"/>
      <c r="C3244" s="10"/>
      <c r="D3244" s="12"/>
      <c r="E3244" s="8"/>
      <c r="F3244" s="8"/>
      <c r="G3244" s="8"/>
      <c r="H3244" s="8"/>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c r="AG3244" s="8"/>
      <c r="AH3244" s="8"/>
      <c r="AI3244" s="8"/>
      <c r="AJ3244" s="8"/>
      <c r="AK3244" s="8"/>
      <c r="AL3244" s="8"/>
      <c r="AM3244" s="8"/>
    </row>
    <row r="3245" spans="1:39" ht="15" thickBot="1">
      <c r="A3245" s="1"/>
      <c r="B3245" s="1"/>
      <c r="C3245" s="10"/>
      <c r="D3245" s="12"/>
      <c r="E3245" s="8"/>
      <c r="F3245" s="8"/>
      <c r="G3245" s="8"/>
      <c r="H3245" s="8"/>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c r="AL3245" s="8"/>
      <c r="AM3245" s="8"/>
    </row>
    <row r="3246" spans="1:39" ht="15" thickBot="1">
      <c r="A3246" s="1"/>
      <c r="B3246" s="1"/>
      <c r="C3246" s="10"/>
      <c r="D3246" s="12"/>
      <c r="E3246" s="8"/>
      <c r="F3246" s="8"/>
      <c r="G3246" s="8"/>
      <c r="H3246" s="8"/>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c r="AL3246" s="8"/>
      <c r="AM3246" s="8"/>
    </row>
    <row r="3247" spans="1:39" ht="15" thickBot="1">
      <c r="A3247" s="1"/>
      <c r="B3247" s="1"/>
      <c r="C3247" s="10"/>
      <c r="D3247" s="12"/>
      <c r="E3247" s="8"/>
      <c r="F3247" s="8"/>
      <c r="G3247" s="8"/>
      <c r="H3247" s="8"/>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c r="AL3247" s="8"/>
      <c r="AM3247" s="8"/>
    </row>
    <row r="3248" spans="1:39" ht="15" thickBot="1">
      <c r="A3248" s="1"/>
      <c r="B3248" s="1"/>
      <c r="C3248" s="10"/>
      <c r="D3248" s="12"/>
      <c r="E3248" s="8"/>
      <c r="F3248" s="8"/>
      <c r="G3248" s="8"/>
      <c r="H3248" s="8"/>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c r="AL3248" s="8"/>
      <c r="AM3248" s="8"/>
    </row>
    <row r="3249" spans="1:39" ht="15" thickBot="1">
      <c r="A3249" s="1"/>
      <c r="B3249" s="1"/>
      <c r="C3249" s="10"/>
      <c r="D3249" s="12"/>
      <c r="E3249" s="8"/>
      <c r="F3249" s="8"/>
      <c r="G3249" s="8"/>
      <c r="H3249" s="8"/>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c r="AL3249" s="8"/>
      <c r="AM3249" s="8"/>
    </row>
    <row r="3250" spans="1:39" ht="15" thickBot="1">
      <c r="A3250" s="1"/>
      <c r="B3250" s="1"/>
      <c r="C3250" s="10"/>
      <c r="D3250" s="12"/>
      <c r="E3250" s="8"/>
      <c r="F3250" s="8"/>
      <c r="G3250" s="8"/>
      <c r="H3250" s="8"/>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c r="AL3250" s="8"/>
      <c r="AM3250" s="8"/>
    </row>
    <row r="3251" spans="1:39" ht="15" thickBot="1">
      <c r="A3251" s="1"/>
      <c r="B3251" s="1"/>
      <c r="C3251" s="10"/>
      <c r="D3251" s="12"/>
      <c r="E3251" s="8"/>
      <c r="F3251" s="8"/>
      <c r="G3251" s="8"/>
      <c r="H3251" s="8"/>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c r="AL3251" s="8"/>
      <c r="AM3251" s="8"/>
    </row>
    <row r="3252" spans="1:39" ht="15" thickBot="1">
      <c r="A3252" s="1"/>
      <c r="B3252" s="1"/>
      <c r="C3252" s="10"/>
      <c r="D3252" s="12"/>
      <c r="E3252" s="8"/>
      <c r="F3252" s="8"/>
      <c r="G3252" s="8"/>
      <c r="H3252" s="8"/>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c r="AL3252" s="8"/>
      <c r="AM3252" s="8"/>
    </row>
    <row r="3253" spans="1:39" ht="15" thickBot="1">
      <c r="A3253" s="1"/>
      <c r="B3253" s="1"/>
      <c r="C3253" s="10"/>
      <c r="D3253" s="12"/>
      <c r="E3253" s="8"/>
      <c r="F3253" s="8"/>
      <c r="G3253" s="8"/>
      <c r="H3253" s="8"/>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c r="AL3253" s="8"/>
      <c r="AM3253" s="8"/>
    </row>
    <row r="3254" spans="1:39" ht="15" thickBot="1">
      <c r="A3254" s="1"/>
      <c r="B3254" s="1"/>
      <c r="C3254" s="10"/>
      <c r="D3254" s="12"/>
      <c r="E3254" s="8"/>
      <c r="F3254" s="8"/>
      <c r="G3254" s="8"/>
      <c r="H3254" s="8"/>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c r="AL3254" s="8"/>
      <c r="AM3254" s="8"/>
    </row>
    <row r="3255" spans="1:39" ht="15" thickBot="1">
      <c r="A3255" s="1"/>
      <c r="B3255" s="1"/>
      <c r="C3255" s="10"/>
      <c r="D3255" s="12"/>
      <c r="E3255" s="8"/>
      <c r="F3255" s="8"/>
      <c r="G3255" s="8"/>
      <c r="H3255" s="8"/>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c r="AL3255" s="8"/>
      <c r="AM3255" s="8"/>
    </row>
    <row r="3256" spans="1:39" ht="15" thickBot="1">
      <c r="A3256" s="1"/>
      <c r="B3256" s="1"/>
      <c r="C3256" s="10"/>
      <c r="D3256" s="12"/>
      <c r="E3256" s="8"/>
      <c r="F3256" s="8"/>
      <c r="G3256" s="8"/>
      <c r="H3256" s="8"/>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8"/>
      <c r="AL3256" s="8"/>
      <c r="AM3256" s="8"/>
    </row>
    <row r="3257" spans="1:39" ht="15" thickBot="1">
      <c r="A3257" s="1"/>
      <c r="B3257" s="1"/>
      <c r="C3257" s="10"/>
      <c r="D3257" s="12"/>
      <c r="E3257" s="8"/>
      <c r="F3257" s="8"/>
      <c r="G3257" s="8"/>
      <c r="H3257" s="8"/>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c r="AL3257" s="8"/>
      <c r="AM3257" s="8"/>
    </row>
    <row r="3258" spans="1:39" ht="15" thickBot="1">
      <c r="A3258" s="1"/>
      <c r="B3258" s="1"/>
      <c r="C3258" s="10"/>
      <c r="D3258" s="12"/>
      <c r="E3258" s="8"/>
      <c r="F3258" s="8"/>
      <c r="G3258" s="8"/>
      <c r="H3258" s="8"/>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c r="AL3258" s="8"/>
      <c r="AM3258" s="8"/>
    </row>
    <row r="3259" spans="1:39" ht="15" thickBot="1">
      <c r="A3259" s="1"/>
      <c r="B3259" s="1"/>
      <c r="C3259" s="10"/>
      <c r="D3259" s="12"/>
      <c r="E3259" s="8"/>
      <c r="F3259" s="8"/>
      <c r="G3259" s="8"/>
      <c r="H3259" s="8"/>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c r="AL3259" s="8"/>
      <c r="AM3259" s="8"/>
    </row>
    <row r="3260" spans="1:39" ht="15" thickBot="1">
      <c r="A3260" s="1"/>
      <c r="B3260" s="1"/>
      <c r="C3260" s="10"/>
      <c r="D3260" s="12"/>
      <c r="E3260" s="8"/>
      <c r="F3260" s="8"/>
      <c r="G3260" s="8"/>
      <c r="H3260" s="8"/>
      <c r="I3260" s="8"/>
      <c r="J3260" s="8"/>
      <c r="K3260" s="8"/>
      <c r="L3260" s="8"/>
      <c r="M3260" s="8"/>
      <c r="N3260" s="8"/>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c r="AL3260" s="8"/>
      <c r="AM3260" s="8"/>
    </row>
    <row r="3261" spans="1:39" ht="15" thickBot="1">
      <c r="A3261" s="1"/>
      <c r="B3261" s="1"/>
      <c r="C3261" s="10"/>
      <c r="D3261" s="12"/>
      <c r="E3261" s="8"/>
      <c r="F3261" s="8"/>
      <c r="G3261" s="8"/>
      <c r="H3261" s="8"/>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c r="AL3261" s="8"/>
      <c r="AM3261" s="8"/>
    </row>
    <row r="3262" spans="1:39" ht="15" thickBot="1">
      <c r="A3262" s="1"/>
      <c r="B3262" s="1"/>
      <c r="C3262" s="10"/>
      <c r="D3262" s="12"/>
      <c r="E3262" s="8"/>
      <c r="F3262" s="8"/>
      <c r="G3262" s="8"/>
      <c r="H3262" s="8"/>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c r="AL3262" s="8"/>
      <c r="AM3262" s="8"/>
    </row>
    <row r="3263" spans="1:39" ht="15" thickBot="1">
      <c r="A3263" s="1"/>
      <c r="B3263" s="1"/>
      <c r="C3263" s="10"/>
      <c r="D3263" s="12"/>
      <c r="E3263" s="8"/>
      <c r="F3263" s="8"/>
      <c r="G3263" s="8"/>
      <c r="H3263" s="8"/>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c r="AL3263" s="8"/>
      <c r="AM3263" s="8"/>
    </row>
    <row r="3264" spans="1:39" ht="15" thickBot="1">
      <c r="A3264" s="1"/>
      <c r="B3264" s="1"/>
      <c r="C3264" s="10"/>
      <c r="D3264" s="12"/>
      <c r="E3264" s="8"/>
      <c r="F3264" s="8"/>
      <c r="G3264" s="8"/>
      <c r="H3264" s="8"/>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c r="AL3264" s="8"/>
      <c r="AM3264" s="8"/>
    </row>
    <row r="3265" spans="1:39" ht="15" thickBot="1">
      <c r="A3265" s="1"/>
      <c r="B3265" s="1"/>
      <c r="C3265" s="10"/>
      <c r="D3265" s="12"/>
      <c r="E3265" s="8"/>
      <c r="F3265" s="8"/>
      <c r="G3265" s="8"/>
      <c r="H3265" s="8"/>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c r="AG3265" s="8"/>
      <c r="AH3265" s="8"/>
      <c r="AI3265" s="8"/>
      <c r="AJ3265" s="8"/>
      <c r="AK3265" s="8"/>
      <c r="AL3265" s="8"/>
      <c r="AM3265" s="8"/>
    </row>
    <row r="3266" spans="1:39" ht="15" thickBot="1">
      <c r="A3266" s="1"/>
      <c r="B3266" s="1"/>
      <c r="C3266" s="10"/>
      <c r="D3266" s="12"/>
      <c r="E3266" s="8"/>
      <c r="F3266" s="8"/>
      <c r="G3266" s="8"/>
      <c r="H3266" s="8"/>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c r="AL3266" s="8"/>
      <c r="AM3266" s="8"/>
    </row>
    <row r="3267" spans="1:39" ht="15" thickBot="1">
      <c r="A3267" s="1"/>
      <c r="B3267" s="1"/>
      <c r="C3267" s="10"/>
      <c r="D3267" s="12"/>
      <c r="E3267" s="8"/>
      <c r="F3267" s="8"/>
      <c r="G3267" s="8"/>
      <c r="H3267" s="8"/>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c r="AL3267" s="8"/>
      <c r="AM3267" s="8"/>
    </row>
    <row r="3268" spans="1:39" ht="15" thickBot="1">
      <c r="A3268" s="1"/>
      <c r="B3268" s="1"/>
      <c r="C3268" s="10"/>
      <c r="D3268" s="12"/>
      <c r="E3268" s="8"/>
      <c r="F3268" s="8"/>
      <c r="G3268" s="8"/>
      <c r="H3268" s="8"/>
      <c r="I3268" s="8"/>
      <c r="J3268" s="8"/>
      <c r="K3268" s="8"/>
      <c r="L3268" s="8"/>
      <c r="M3268" s="8"/>
      <c r="N3268" s="8"/>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c r="AL3268" s="8"/>
      <c r="AM3268" s="8"/>
    </row>
    <row r="3269" spans="1:39" ht="15" thickBot="1">
      <c r="A3269" s="1"/>
      <c r="B3269" s="1"/>
      <c r="C3269" s="10"/>
      <c r="D3269" s="12"/>
      <c r="E3269" s="8"/>
      <c r="F3269" s="8"/>
      <c r="G3269" s="8"/>
      <c r="H3269" s="8"/>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8"/>
      <c r="AL3269" s="8"/>
      <c r="AM3269" s="8"/>
    </row>
    <row r="3270" spans="1:39" ht="15" thickBot="1">
      <c r="A3270" s="1"/>
      <c r="B3270" s="1"/>
      <c r="C3270" s="10"/>
      <c r="D3270" s="12"/>
      <c r="E3270" s="8"/>
      <c r="F3270" s="8"/>
      <c r="G3270" s="8"/>
      <c r="H3270" s="8"/>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c r="AL3270" s="8"/>
      <c r="AM3270" s="8"/>
    </row>
    <row r="3271" spans="1:39" ht="15" thickBot="1">
      <c r="A3271" s="1"/>
      <c r="B3271" s="1"/>
      <c r="C3271" s="10"/>
      <c r="D3271" s="12"/>
      <c r="E3271" s="8"/>
      <c r="F3271" s="8"/>
      <c r="G3271" s="8"/>
      <c r="H3271" s="8"/>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c r="AG3271" s="8"/>
      <c r="AH3271" s="8"/>
      <c r="AI3271" s="8"/>
      <c r="AJ3271" s="8"/>
      <c r="AK3271" s="8"/>
      <c r="AL3271" s="8"/>
      <c r="AM3271" s="8"/>
    </row>
    <row r="3272" spans="1:39" ht="15" thickBot="1">
      <c r="A3272" s="1"/>
      <c r="B3272" s="1"/>
      <c r="C3272" s="10"/>
      <c r="D3272" s="12"/>
      <c r="E3272" s="8"/>
      <c r="F3272" s="8"/>
      <c r="G3272" s="8"/>
      <c r="H3272" s="8"/>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c r="AL3272" s="8"/>
      <c r="AM3272" s="8"/>
    </row>
    <row r="3273" spans="1:39" ht="15" thickBot="1">
      <c r="A3273" s="1"/>
      <c r="B3273" s="1"/>
      <c r="C3273" s="10"/>
      <c r="D3273" s="12"/>
      <c r="E3273" s="8"/>
      <c r="F3273" s="8"/>
      <c r="G3273" s="8"/>
      <c r="H3273" s="8"/>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c r="AL3273" s="8"/>
      <c r="AM3273" s="8"/>
    </row>
    <row r="3274" spans="1:39" ht="15" thickBot="1">
      <c r="A3274" s="1"/>
      <c r="B3274" s="1"/>
      <c r="C3274" s="10"/>
      <c r="D3274" s="12"/>
      <c r="E3274" s="8"/>
      <c r="F3274" s="8"/>
      <c r="G3274" s="8"/>
      <c r="H3274" s="8"/>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c r="AL3274" s="8"/>
      <c r="AM3274" s="8"/>
    </row>
    <row r="3275" spans="1:39" ht="15" thickBot="1">
      <c r="A3275" s="1"/>
      <c r="B3275" s="1"/>
      <c r="C3275" s="10"/>
      <c r="D3275" s="12"/>
      <c r="E3275" s="8"/>
      <c r="F3275" s="8"/>
      <c r="G3275" s="8"/>
      <c r="H3275" s="8"/>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c r="AL3275" s="8"/>
      <c r="AM3275" s="8"/>
    </row>
    <row r="3276" spans="1:39" ht="15" thickBot="1">
      <c r="A3276" s="1"/>
      <c r="B3276" s="1"/>
      <c r="C3276" s="10"/>
      <c r="D3276" s="12"/>
      <c r="E3276" s="8"/>
      <c r="F3276" s="8"/>
      <c r="G3276" s="8"/>
      <c r="H3276" s="8"/>
      <c r="I3276" s="8"/>
      <c r="J3276" s="8"/>
      <c r="K3276" s="8"/>
      <c r="L3276" s="8"/>
      <c r="M3276" s="8"/>
      <c r="N3276" s="8"/>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c r="AL3276" s="8"/>
      <c r="AM3276" s="8"/>
    </row>
    <row r="3277" spans="1:39" ht="15" thickBot="1">
      <c r="A3277" s="1"/>
      <c r="B3277" s="1"/>
      <c r="C3277" s="10"/>
      <c r="D3277" s="12"/>
      <c r="E3277" s="8"/>
      <c r="F3277" s="8"/>
      <c r="G3277" s="8"/>
      <c r="H3277" s="8"/>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c r="AL3277" s="8"/>
      <c r="AM3277" s="8"/>
    </row>
    <row r="3278" spans="1:39" ht="15" thickBot="1">
      <c r="A3278" s="1"/>
      <c r="B3278" s="1"/>
      <c r="C3278" s="10"/>
      <c r="D3278" s="12"/>
      <c r="E3278" s="8"/>
      <c r="F3278" s="8"/>
      <c r="G3278" s="8"/>
      <c r="H3278" s="8"/>
      <c r="I3278" s="8"/>
      <c r="J3278" s="8"/>
      <c r="K3278" s="8"/>
      <c r="L3278" s="8"/>
      <c r="M3278" s="8"/>
      <c r="N3278" s="8"/>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c r="AL3278" s="8"/>
      <c r="AM3278" s="8"/>
    </row>
    <row r="3279" spans="1:39" ht="15" thickBot="1">
      <c r="A3279" s="1"/>
      <c r="B3279" s="1"/>
      <c r="C3279" s="10"/>
      <c r="D3279" s="12"/>
      <c r="E3279" s="8"/>
      <c r="F3279" s="8"/>
      <c r="G3279" s="8"/>
      <c r="H3279" s="8"/>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c r="AL3279" s="8"/>
      <c r="AM3279" s="8"/>
    </row>
    <row r="3280" spans="1:39" ht="15" thickBot="1">
      <c r="A3280" s="1"/>
      <c r="B3280" s="1"/>
      <c r="C3280" s="10"/>
      <c r="D3280" s="12"/>
      <c r="E3280" s="8"/>
      <c r="F3280" s="8"/>
      <c r="G3280" s="8"/>
      <c r="H3280" s="8"/>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c r="AL3280" s="8"/>
      <c r="AM3280" s="8"/>
    </row>
    <row r="3281" spans="1:39" ht="15" thickBot="1">
      <c r="A3281" s="1"/>
      <c r="B3281" s="1"/>
      <c r="C3281" s="10"/>
      <c r="D3281" s="12"/>
      <c r="E3281" s="8"/>
      <c r="F3281" s="8"/>
      <c r="G3281" s="8"/>
      <c r="H3281" s="8"/>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c r="AL3281" s="8"/>
      <c r="AM3281" s="8"/>
    </row>
    <row r="3282" spans="1:39" ht="15" thickBot="1">
      <c r="A3282" s="1"/>
      <c r="B3282" s="1"/>
      <c r="C3282" s="10"/>
      <c r="D3282" s="12"/>
      <c r="E3282" s="8"/>
      <c r="F3282" s="8"/>
      <c r="G3282" s="8"/>
      <c r="H3282" s="8"/>
      <c r="I3282" s="8"/>
      <c r="J3282" s="8"/>
      <c r="K3282" s="8"/>
      <c r="L3282" s="8"/>
      <c r="M3282" s="8"/>
      <c r="N3282" s="8"/>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c r="AL3282" s="8"/>
      <c r="AM3282" s="8"/>
    </row>
    <row r="3283" spans="1:39" ht="15" thickBot="1">
      <c r="A3283" s="1"/>
      <c r="B3283" s="1"/>
      <c r="C3283" s="10"/>
      <c r="D3283" s="12"/>
      <c r="E3283" s="8"/>
      <c r="F3283" s="8"/>
      <c r="G3283" s="8"/>
      <c r="H3283" s="8"/>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c r="AL3283" s="8"/>
      <c r="AM3283" s="8"/>
    </row>
    <row r="3284" spans="1:39" ht="15" thickBot="1">
      <c r="A3284" s="1"/>
      <c r="B3284" s="1"/>
      <c r="C3284" s="10"/>
      <c r="D3284" s="12"/>
      <c r="E3284" s="8"/>
      <c r="F3284" s="8"/>
      <c r="G3284" s="8"/>
      <c r="H3284" s="8"/>
      <c r="I3284" s="8"/>
      <c r="J3284" s="8"/>
      <c r="K3284" s="8"/>
      <c r="L3284" s="8"/>
      <c r="M3284" s="8"/>
      <c r="N3284" s="8"/>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c r="AL3284" s="8"/>
      <c r="AM3284" s="8"/>
    </row>
    <row r="3285" spans="1:39" ht="15" thickBot="1">
      <c r="A3285" s="1"/>
      <c r="B3285" s="1"/>
      <c r="C3285" s="10"/>
      <c r="D3285" s="12"/>
      <c r="E3285" s="8"/>
      <c r="F3285" s="8"/>
      <c r="G3285" s="8"/>
      <c r="H3285" s="8"/>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c r="AL3285" s="8"/>
      <c r="AM3285" s="8"/>
    </row>
    <row r="3286" spans="1:39" ht="15" thickBot="1">
      <c r="A3286" s="1"/>
      <c r="B3286" s="1"/>
      <c r="C3286" s="10"/>
      <c r="D3286" s="12"/>
      <c r="E3286" s="8"/>
      <c r="F3286" s="8"/>
      <c r="G3286" s="8"/>
      <c r="H3286" s="8"/>
      <c r="I3286" s="8"/>
      <c r="J3286" s="8"/>
      <c r="K3286" s="8"/>
      <c r="L3286" s="8"/>
      <c r="M3286" s="8"/>
      <c r="N3286" s="8"/>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c r="AL3286" s="8"/>
      <c r="AM3286" s="8"/>
    </row>
    <row r="3287" spans="1:39" ht="15" thickBot="1">
      <c r="A3287" s="1"/>
      <c r="B3287" s="1"/>
      <c r="C3287" s="10"/>
      <c r="D3287" s="12"/>
      <c r="E3287" s="8"/>
      <c r="F3287" s="8"/>
      <c r="G3287" s="8"/>
      <c r="H3287" s="8"/>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c r="AL3287" s="8"/>
      <c r="AM3287" s="8"/>
    </row>
    <row r="3288" spans="1:39" ht="15" thickBot="1">
      <c r="A3288" s="1"/>
      <c r="B3288" s="1"/>
      <c r="C3288" s="10"/>
      <c r="D3288" s="12"/>
      <c r="E3288" s="8"/>
      <c r="F3288" s="8"/>
      <c r="G3288" s="8"/>
      <c r="H3288" s="8"/>
      <c r="I3288" s="8"/>
      <c r="J3288" s="8"/>
      <c r="K3288" s="8"/>
      <c r="L3288" s="8"/>
      <c r="M3288" s="8"/>
      <c r="N3288" s="8"/>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c r="AL3288" s="8"/>
      <c r="AM3288" s="8"/>
    </row>
    <row r="3289" spans="1:39" ht="15" thickBot="1">
      <c r="A3289" s="1"/>
      <c r="B3289" s="1"/>
      <c r="C3289" s="10"/>
      <c r="D3289" s="12"/>
      <c r="E3289" s="8"/>
      <c r="F3289" s="8"/>
      <c r="G3289" s="8"/>
      <c r="H3289" s="8"/>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c r="AL3289" s="8"/>
      <c r="AM3289" s="8"/>
    </row>
    <row r="3290" spans="1:39" ht="15" thickBot="1">
      <c r="A3290" s="1"/>
      <c r="B3290" s="1"/>
      <c r="C3290" s="10"/>
      <c r="D3290" s="12"/>
      <c r="E3290" s="8"/>
      <c r="F3290" s="8"/>
      <c r="G3290" s="8"/>
      <c r="H3290" s="8"/>
      <c r="I3290" s="8"/>
      <c r="J3290" s="8"/>
      <c r="K3290" s="8"/>
      <c r="L3290" s="8"/>
      <c r="M3290" s="8"/>
      <c r="N3290" s="8"/>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c r="AL3290" s="8"/>
      <c r="AM3290" s="8"/>
    </row>
    <row r="3291" spans="1:39" ht="15" thickBot="1">
      <c r="A3291" s="1"/>
      <c r="B3291" s="1"/>
      <c r="C3291" s="10"/>
      <c r="D3291" s="12"/>
      <c r="E3291" s="8"/>
      <c r="F3291" s="8"/>
      <c r="G3291" s="8"/>
      <c r="H3291" s="8"/>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c r="AL3291" s="8"/>
      <c r="AM3291" s="8"/>
    </row>
    <row r="3292" spans="1:39" ht="15" thickBot="1">
      <c r="A3292" s="1"/>
      <c r="B3292" s="1"/>
      <c r="C3292" s="10"/>
      <c r="D3292" s="12"/>
      <c r="E3292" s="8"/>
      <c r="F3292" s="8"/>
      <c r="G3292" s="8"/>
      <c r="H3292" s="8"/>
      <c r="I3292" s="8"/>
      <c r="J3292" s="8"/>
      <c r="K3292" s="8"/>
      <c r="L3292" s="8"/>
      <c r="M3292" s="8"/>
      <c r="N3292" s="8"/>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c r="AL3292" s="8"/>
      <c r="AM3292" s="8"/>
    </row>
    <row r="3293" spans="1:39" ht="15" thickBot="1">
      <c r="A3293" s="1"/>
      <c r="B3293" s="1"/>
      <c r="C3293" s="10"/>
      <c r="D3293" s="12"/>
      <c r="E3293" s="8"/>
      <c r="F3293" s="8"/>
      <c r="G3293" s="8"/>
      <c r="H3293" s="8"/>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c r="AL3293" s="8"/>
      <c r="AM3293" s="8"/>
    </row>
    <row r="3294" spans="1:39" ht="15" thickBot="1">
      <c r="A3294" s="1"/>
      <c r="B3294" s="1"/>
      <c r="C3294" s="10"/>
      <c r="D3294" s="12"/>
      <c r="E3294" s="8"/>
      <c r="F3294" s="8"/>
      <c r="G3294" s="8"/>
      <c r="H3294" s="8"/>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c r="AL3294" s="8"/>
      <c r="AM3294" s="8"/>
    </row>
    <row r="3295" spans="1:39" ht="15" thickBot="1">
      <c r="A3295" s="1"/>
      <c r="B3295" s="1"/>
      <c r="C3295" s="10"/>
      <c r="D3295" s="12"/>
      <c r="E3295" s="8"/>
      <c r="F3295" s="8"/>
      <c r="G3295" s="8"/>
      <c r="H3295" s="8"/>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c r="AL3295" s="8"/>
      <c r="AM3295" s="8"/>
    </row>
    <row r="3296" spans="1:39" ht="15" thickBot="1">
      <c r="A3296" s="1"/>
      <c r="B3296" s="1"/>
      <c r="C3296" s="10"/>
      <c r="D3296" s="12"/>
      <c r="E3296" s="8"/>
      <c r="F3296" s="8"/>
      <c r="G3296" s="8"/>
      <c r="H3296" s="8"/>
      <c r="I3296" s="8"/>
      <c r="J3296" s="8"/>
      <c r="K3296" s="8"/>
      <c r="L3296" s="8"/>
      <c r="M3296" s="8"/>
      <c r="N3296" s="8"/>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c r="AL3296" s="8"/>
      <c r="AM3296" s="8"/>
    </row>
    <row r="3297" spans="1:39" ht="15" thickBot="1">
      <c r="A3297" s="1"/>
      <c r="B3297" s="1"/>
      <c r="C3297" s="10"/>
      <c r="D3297" s="12"/>
      <c r="E3297" s="8"/>
      <c r="F3297" s="8"/>
      <c r="G3297" s="8"/>
      <c r="H3297" s="8"/>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c r="AL3297" s="8"/>
      <c r="AM3297" s="8"/>
    </row>
    <row r="3298" spans="1:39" ht="15" thickBot="1">
      <c r="A3298" s="1"/>
      <c r="B3298" s="1"/>
      <c r="C3298" s="10"/>
      <c r="D3298" s="12"/>
      <c r="E3298" s="8"/>
      <c r="F3298" s="8"/>
      <c r="G3298" s="8"/>
      <c r="H3298" s="8"/>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8"/>
      <c r="AL3298" s="8"/>
      <c r="AM3298" s="8"/>
    </row>
    <row r="3299" spans="1:39" ht="15" thickBot="1">
      <c r="A3299" s="1"/>
      <c r="B3299" s="1"/>
      <c r="C3299" s="10"/>
      <c r="D3299" s="12"/>
      <c r="E3299" s="8"/>
      <c r="F3299" s="8"/>
      <c r="G3299" s="8"/>
      <c r="H3299" s="8"/>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c r="AL3299" s="8"/>
      <c r="AM3299" s="8"/>
    </row>
    <row r="3300" spans="1:39" ht="15" thickBot="1">
      <c r="A3300" s="1"/>
      <c r="B3300" s="1"/>
      <c r="C3300" s="10"/>
      <c r="D3300" s="12"/>
      <c r="E3300" s="8"/>
      <c r="F3300" s="8"/>
      <c r="G3300" s="8"/>
      <c r="H3300" s="8"/>
      <c r="I3300" s="8"/>
      <c r="J3300" s="8"/>
      <c r="K3300" s="8"/>
      <c r="L3300" s="8"/>
      <c r="M3300" s="8"/>
      <c r="N3300" s="8"/>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c r="AL3300" s="8"/>
      <c r="AM3300" s="8"/>
    </row>
    <row r="3301" spans="1:39" ht="15" thickBot="1">
      <c r="A3301" s="1"/>
      <c r="B3301" s="1"/>
      <c r="C3301" s="10"/>
      <c r="D3301" s="12"/>
      <c r="E3301" s="8"/>
      <c r="F3301" s="8"/>
      <c r="G3301" s="8"/>
      <c r="H3301" s="8"/>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c r="AL3301" s="8"/>
      <c r="AM3301" s="8"/>
    </row>
    <row r="3302" spans="1:39" ht="15" thickBot="1">
      <c r="A3302" s="1"/>
      <c r="B3302" s="1"/>
      <c r="C3302" s="10"/>
      <c r="D3302" s="12"/>
      <c r="E3302" s="8"/>
      <c r="F3302" s="8"/>
      <c r="G3302" s="8"/>
      <c r="H3302" s="8"/>
      <c r="I3302" s="8"/>
      <c r="J3302" s="8"/>
      <c r="K3302" s="8"/>
      <c r="L3302" s="8"/>
      <c r="M3302" s="8"/>
      <c r="N3302" s="8"/>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c r="AL3302" s="8"/>
      <c r="AM3302" s="8"/>
    </row>
    <row r="3303" spans="1:39" ht="15" thickBot="1">
      <c r="A3303" s="1"/>
      <c r="B3303" s="1"/>
      <c r="C3303" s="10"/>
      <c r="D3303" s="12"/>
      <c r="E3303" s="8"/>
      <c r="F3303" s="8"/>
      <c r="G3303" s="8"/>
      <c r="H3303" s="8"/>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c r="AL3303" s="8"/>
      <c r="AM3303" s="8"/>
    </row>
    <row r="3304" spans="1:39" ht="15" thickBot="1">
      <c r="A3304" s="1"/>
      <c r="B3304" s="1"/>
      <c r="C3304" s="10"/>
      <c r="D3304" s="12"/>
      <c r="E3304" s="8"/>
      <c r="F3304" s="8"/>
      <c r="G3304" s="8"/>
      <c r="H3304" s="8"/>
      <c r="I3304" s="8"/>
      <c r="J3304" s="8"/>
      <c r="K3304" s="8"/>
      <c r="L3304" s="8"/>
      <c r="M3304" s="8"/>
      <c r="N3304" s="8"/>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c r="AL3304" s="8"/>
      <c r="AM3304" s="8"/>
    </row>
    <row r="3305" spans="1:39" ht="15" thickBot="1">
      <c r="A3305" s="1"/>
      <c r="B3305" s="1"/>
      <c r="C3305" s="10"/>
      <c r="D3305" s="12"/>
      <c r="E3305" s="8"/>
      <c r="F3305" s="8"/>
      <c r="G3305" s="8"/>
      <c r="H3305" s="8"/>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c r="AL3305" s="8"/>
      <c r="AM3305" s="8"/>
    </row>
    <row r="3306" spans="1:39" ht="15" thickBot="1">
      <c r="A3306" s="1"/>
      <c r="B3306" s="1"/>
      <c r="C3306" s="10"/>
      <c r="D3306" s="12"/>
      <c r="E3306" s="8"/>
      <c r="F3306" s="8"/>
      <c r="G3306" s="8"/>
      <c r="H3306" s="8"/>
      <c r="I3306" s="8"/>
      <c r="J3306" s="8"/>
      <c r="K3306" s="8"/>
      <c r="L3306" s="8"/>
      <c r="M3306" s="8"/>
      <c r="N3306" s="8"/>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c r="AL3306" s="8"/>
      <c r="AM3306" s="8"/>
    </row>
    <row r="3307" spans="1:39" ht="15" thickBot="1">
      <c r="A3307" s="1"/>
      <c r="B3307" s="1"/>
      <c r="C3307" s="10"/>
      <c r="D3307" s="12"/>
      <c r="E3307" s="8"/>
      <c r="F3307" s="8"/>
      <c r="G3307" s="8"/>
      <c r="H3307" s="8"/>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c r="AL3307" s="8"/>
      <c r="AM3307" s="8"/>
    </row>
    <row r="3308" spans="1:39" ht="15" thickBot="1">
      <c r="A3308" s="1"/>
      <c r="B3308" s="1"/>
      <c r="C3308" s="10"/>
      <c r="D3308" s="12"/>
      <c r="E3308" s="8"/>
      <c r="F3308" s="8"/>
      <c r="G3308" s="8"/>
      <c r="H3308" s="8"/>
      <c r="I3308" s="8"/>
      <c r="J3308" s="8"/>
      <c r="K3308" s="8"/>
      <c r="L3308" s="8"/>
      <c r="M3308" s="8"/>
      <c r="N3308" s="8"/>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c r="AL3308" s="8"/>
      <c r="AM3308" s="8"/>
    </row>
    <row r="3309" spans="1:39" ht="15" thickBot="1">
      <c r="A3309" s="1"/>
      <c r="B3309" s="1"/>
      <c r="C3309" s="10"/>
      <c r="D3309" s="12"/>
      <c r="E3309" s="8"/>
      <c r="F3309" s="8"/>
      <c r="G3309" s="8"/>
      <c r="H3309" s="8"/>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8"/>
      <c r="AL3309" s="8"/>
      <c r="AM3309" s="8"/>
    </row>
    <row r="3310" spans="1:39" ht="15" thickBot="1">
      <c r="A3310" s="1"/>
      <c r="B3310" s="1"/>
      <c r="C3310" s="10"/>
      <c r="D3310" s="12"/>
      <c r="E3310" s="8"/>
      <c r="F3310" s="8"/>
      <c r="G3310" s="8"/>
      <c r="H3310" s="8"/>
      <c r="I3310" s="8"/>
      <c r="J3310" s="8"/>
      <c r="K3310" s="8"/>
      <c r="L3310" s="8"/>
      <c r="M3310" s="8"/>
      <c r="N3310" s="8"/>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c r="AL3310" s="8"/>
      <c r="AM3310" s="8"/>
    </row>
    <row r="3311" spans="1:39" ht="15" thickBot="1">
      <c r="A3311" s="1"/>
      <c r="B3311" s="1"/>
      <c r="C3311" s="10"/>
      <c r="D3311" s="12"/>
      <c r="E3311" s="8"/>
      <c r="F3311" s="8"/>
      <c r="G3311" s="8"/>
      <c r="H3311" s="8"/>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c r="AL3311" s="8"/>
      <c r="AM3311" s="8"/>
    </row>
    <row r="3312" spans="1:39" ht="15" thickBot="1">
      <c r="A3312" s="1"/>
      <c r="B3312" s="1"/>
      <c r="C3312" s="10"/>
      <c r="D3312" s="12"/>
      <c r="E3312" s="8"/>
      <c r="F3312" s="8"/>
      <c r="G3312" s="8"/>
      <c r="H3312" s="8"/>
      <c r="I3312" s="8"/>
      <c r="J3312" s="8"/>
      <c r="K3312" s="8"/>
      <c r="L3312" s="8"/>
      <c r="M3312" s="8"/>
      <c r="N3312" s="8"/>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c r="AL3312" s="8"/>
      <c r="AM3312" s="8"/>
    </row>
    <row r="3313" spans="1:39" ht="15" thickBot="1">
      <c r="A3313" s="1"/>
      <c r="B3313" s="1"/>
      <c r="C3313" s="10"/>
      <c r="D3313" s="12"/>
      <c r="E3313" s="8"/>
      <c r="F3313" s="8"/>
      <c r="G3313" s="8"/>
      <c r="H3313" s="8"/>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c r="AL3313" s="8"/>
      <c r="AM3313" s="8"/>
    </row>
    <row r="3314" spans="1:39" ht="15" thickBot="1">
      <c r="A3314" s="1"/>
      <c r="B3314" s="1"/>
      <c r="C3314" s="10"/>
      <c r="D3314" s="12"/>
      <c r="E3314" s="8"/>
      <c r="F3314" s="8"/>
      <c r="G3314" s="8"/>
      <c r="H3314" s="8"/>
      <c r="I3314" s="8"/>
      <c r="J3314" s="8"/>
      <c r="K3314" s="8"/>
      <c r="L3314" s="8"/>
      <c r="M3314" s="8"/>
      <c r="N3314" s="8"/>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c r="AL3314" s="8"/>
      <c r="AM3314" s="8"/>
    </row>
    <row r="3315" spans="1:39" ht="15" thickBot="1">
      <c r="A3315" s="1"/>
      <c r="B3315" s="1"/>
      <c r="C3315" s="10"/>
      <c r="D3315" s="12"/>
      <c r="E3315" s="8"/>
      <c r="F3315" s="8"/>
      <c r="G3315" s="8"/>
      <c r="H3315" s="8"/>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c r="AL3315" s="8"/>
      <c r="AM3315" s="8"/>
    </row>
    <row r="3316" spans="1:39" ht="15" thickBot="1">
      <c r="A3316" s="1"/>
      <c r="B3316" s="1"/>
      <c r="C3316" s="10"/>
      <c r="D3316" s="12"/>
      <c r="E3316" s="8"/>
      <c r="F3316" s="8"/>
      <c r="G3316" s="8"/>
      <c r="H3316" s="8"/>
      <c r="I3316" s="8"/>
      <c r="J3316" s="8"/>
      <c r="K3316" s="8"/>
      <c r="L3316" s="8"/>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c r="AL3316" s="8"/>
      <c r="AM3316" s="8"/>
    </row>
    <row r="3317" spans="1:39" ht="15" thickBot="1">
      <c r="A3317" s="1"/>
      <c r="B3317" s="1"/>
      <c r="C3317" s="10"/>
      <c r="D3317" s="12"/>
      <c r="E3317" s="8"/>
      <c r="F3317" s="8"/>
      <c r="G3317" s="8"/>
      <c r="H3317" s="8"/>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c r="AL3317" s="8"/>
      <c r="AM3317" s="8"/>
    </row>
    <row r="3318" spans="1:39" ht="15" thickBot="1">
      <c r="A3318" s="1"/>
      <c r="B3318" s="1"/>
      <c r="C3318" s="10"/>
      <c r="D3318" s="12"/>
      <c r="E3318" s="8"/>
      <c r="F3318" s="8"/>
      <c r="G3318" s="8"/>
      <c r="H3318" s="8"/>
      <c r="I3318" s="8"/>
      <c r="J3318" s="8"/>
      <c r="K3318" s="8"/>
      <c r="L3318" s="8"/>
      <c r="M3318" s="8"/>
      <c r="N3318" s="8"/>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c r="AL3318" s="8"/>
      <c r="AM3318" s="8"/>
    </row>
    <row r="3319" spans="1:39" ht="15" thickBot="1">
      <c r="A3319" s="1"/>
      <c r="B3319" s="1"/>
      <c r="C3319" s="10"/>
      <c r="D3319" s="12"/>
      <c r="E3319" s="8"/>
      <c r="F3319" s="8"/>
      <c r="G3319" s="8"/>
      <c r="H3319" s="8"/>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c r="AL3319" s="8"/>
      <c r="AM3319" s="8"/>
    </row>
    <row r="3320" spans="1:39" ht="15" thickBot="1">
      <c r="A3320" s="1"/>
      <c r="B3320" s="1"/>
      <c r="C3320" s="10"/>
      <c r="D3320" s="12"/>
      <c r="E3320" s="8"/>
      <c r="F3320" s="8"/>
      <c r="G3320" s="8"/>
      <c r="H3320" s="8"/>
      <c r="I3320" s="8"/>
      <c r="J3320" s="8"/>
      <c r="K3320" s="8"/>
      <c r="L3320" s="8"/>
      <c r="M3320" s="8"/>
      <c r="N3320" s="8"/>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c r="AL3320" s="8"/>
      <c r="AM3320" s="8"/>
    </row>
    <row r="3321" spans="1:39" ht="15" thickBot="1">
      <c r="A3321" s="1"/>
      <c r="B3321" s="1"/>
      <c r="C3321" s="10"/>
      <c r="D3321" s="12"/>
      <c r="E3321" s="8"/>
      <c r="F3321" s="8"/>
      <c r="G3321" s="8"/>
      <c r="H3321" s="8"/>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c r="AL3321" s="8"/>
      <c r="AM3321" s="8"/>
    </row>
    <row r="3322" spans="1:39" ht="15" thickBot="1">
      <c r="A3322" s="1"/>
      <c r="B3322" s="1"/>
      <c r="C3322" s="10"/>
      <c r="D3322" s="12"/>
      <c r="E3322" s="8"/>
      <c r="F3322" s="8"/>
      <c r="G3322" s="8"/>
      <c r="H3322" s="8"/>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c r="AL3322" s="8"/>
      <c r="AM3322" s="8"/>
    </row>
    <row r="3323" spans="1:39" ht="15" thickBot="1">
      <c r="A3323" s="1"/>
      <c r="B3323" s="1"/>
      <c r="C3323" s="10"/>
      <c r="D3323" s="12"/>
      <c r="E3323" s="8"/>
      <c r="F3323" s="8"/>
      <c r="G3323" s="8"/>
      <c r="H3323" s="8"/>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c r="AL3323" s="8"/>
      <c r="AM3323" s="8"/>
    </row>
    <row r="3324" spans="1:39" ht="15" thickBot="1">
      <c r="A3324" s="1"/>
      <c r="B3324" s="1"/>
      <c r="C3324" s="10"/>
      <c r="D3324" s="12"/>
      <c r="E3324" s="8"/>
      <c r="F3324" s="8"/>
      <c r="G3324" s="8"/>
      <c r="H3324" s="8"/>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c r="AL3324" s="8"/>
      <c r="AM3324" s="8"/>
    </row>
    <row r="3325" spans="1:39" ht="15" thickBot="1">
      <c r="A3325" s="1"/>
      <c r="B3325" s="1"/>
      <c r="C3325" s="10"/>
      <c r="D3325" s="12"/>
      <c r="E3325" s="8"/>
      <c r="F3325" s="8"/>
      <c r="G3325" s="8"/>
      <c r="H3325" s="8"/>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c r="AL3325" s="8"/>
      <c r="AM3325" s="8"/>
    </row>
    <row r="3326" spans="1:39" ht="15" thickBot="1">
      <c r="A3326" s="1"/>
      <c r="B3326" s="1"/>
      <c r="C3326" s="10"/>
      <c r="D3326" s="12"/>
      <c r="E3326" s="8"/>
      <c r="F3326" s="8"/>
      <c r="G3326" s="8"/>
      <c r="H3326" s="8"/>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c r="AL3326" s="8"/>
      <c r="AM3326" s="8"/>
    </row>
    <row r="3327" spans="1:39" ht="15" thickBot="1">
      <c r="A3327" s="1"/>
      <c r="B3327" s="1"/>
      <c r="C3327" s="10"/>
      <c r="D3327" s="12"/>
      <c r="E3327" s="8"/>
      <c r="F3327" s="8"/>
      <c r="G3327" s="8"/>
      <c r="H3327" s="8"/>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c r="AL3327" s="8"/>
      <c r="AM3327" s="8"/>
    </row>
    <row r="3328" spans="1:39" ht="15" thickBot="1">
      <c r="A3328" s="1"/>
      <c r="B3328" s="1"/>
      <c r="C3328" s="10"/>
      <c r="D3328" s="12"/>
      <c r="E3328" s="8"/>
      <c r="F3328" s="8"/>
      <c r="G3328" s="8"/>
      <c r="H3328" s="8"/>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c r="AL3328" s="8"/>
      <c r="AM3328" s="8"/>
    </row>
    <row r="3329" spans="1:39" ht="15" thickBot="1">
      <c r="A3329" s="1"/>
      <c r="B3329" s="1"/>
      <c r="C3329" s="10"/>
      <c r="D3329" s="12"/>
      <c r="E3329" s="8"/>
      <c r="F3329" s="8"/>
      <c r="G3329" s="8"/>
      <c r="H3329" s="8"/>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c r="AL3329" s="8"/>
      <c r="AM3329" s="8"/>
    </row>
    <row r="3330" spans="1:39" ht="15" thickBot="1">
      <c r="A3330" s="1"/>
      <c r="B3330" s="1"/>
      <c r="C3330" s="10"/>
      <c r="D3330" s="12"/>
      <c r="E3330" s="8"/>
      <c r="F3330" s="8"/>
      <c r="G3330" s="8"/>
      <c r="H3330" s="8"/>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row>
    <row r="3331" spans="1:39" ht="15" thickBot="1">
      <c r="A3331" s="1"/>
      <c r="B3331" s="1"/>
      <c r="C3331" s="10"/>
      <c r="D3331" s="12"/>
      <c r="E3331" s="8"/>
      <c r="F3331" s="8"/>
      <c r="G3331" s="8"/>
      <c r="H3331" s="8"/>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c r="AL3331" s="8"/>
      <c r="AM3331" s="8"/>
    </row>
    <row r="3332" spans="1:39" ht="15" thickBot="1">
      <c r="A3332" s="1"/>
      <c r="B3332" s="1"/>
      <c r="C3332" s="10"/>
      <c r="D3332" s="12"/>
      <c r="E3332" s="8"/>
      <c r="F3332" s="8"/>
      <c r="G3332" s="8"/>
      <c r="H3332" s="8"/>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c r="AL3332" s="8"/>
      <c r="AM3332" s="8"/>
    </row>
    <row r="3333" spans="1:39" ht="15" thickBot="1">
      <c r="A3333" s="1"/>
      <c r="B3333" s="1"/>
      <c r="C3333" s="10"/>
      <c r="D3333" s="12"/>
      <c r="E3333" s="8"/>
      <c r="F3333" s="8"/>
      <c r="G3333" s="8"/>
      <c r="H3333" s="8"/>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c r="AG3333" s="8"/>
      <c r="AH3333" s="8"/>
      <c r="AI3333" s="8"/>
      <c r="AJ3333" s="8"/>
      <c r="AK3333" s="8"/>
      <c r="AL3333" s="8"/>
      <c r="AM3333" s="8"/>
    </row>
    <row r="3334" spans="1:39" ht="15" thickBot="1">
      <c r="A3334" s="1"/>
      <c r="B3334" s="1"/>
      <c r="C3334" s="10"/>
      <c r="D3334" s="12"/>
      <c r="E3334" s="8"/>
      <c r="F3334" s="8"/>
      <c r="G3334" s="8"/>
      <c r="H3334" s="8"/>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c r="AL3334" s="8"/>
      <c r="AM3334" s="8"/>
    </row>
    <row r="3335" spans="1:39" ht="15" thickBot="1">
      <c r="A3335" s="1"/>
      <c r="B3335" s="1"/>
      <c r="C3335" s="10"/>
      <c r="D3335" s="12"/>
      <c r="E3335" s="8"/>
      <c r="F3335" s="8"/>
      <c r="G3335" s="8"/>
      <c r="H3335" s="8"/>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c r="AL3335" s="8"/>
      <c r="AM3335" s="8"/>
    </row>
    <row r="3336" spans="1:39" ht="15" thickBot="1">
      <c r="A3336" s="1"/>
      <c r="B3336" s="1"/>
      <c r="C3336" s="10"/>
      <c r="D3336" s="12"/>
      <c r="E3336" s="8"/>
      <c r="F3336" s="8"/>
      <c r="G3336" s="8"/>
      <c r="H3336" s="8"/>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c r="AL3336" s="8"/>
      <c r="AM3336" s="8"/>
    </row>
    <row r="3337" spans="1:39" ht="15" thickBot="1">
      <c r="A3337" s="1"/>
      <c r="B3337" s="1"/>
      <c r="C3337" s="10"/>
      <c r="D3337" s="12"/>
      <c r="E3337" s="8"/>
      <c r="F3337" s="8"/>
      <c r="G3337" s="8"/>
      <c r="H3337" s="8"/>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c r="AG3337" s="8"/>
      <c r="AH3337" s="8"/>
      <c r="AI3337" s="8"/>
      <c r="AJ3337" s="8"/>
      <c r="AK3337" s="8"/>
      <c r="AL3337" s="8"/>
      <c r="AM3337" s="8"/>
    </row>
    <row r="3338" spans="1:39" ht="15" thickBot="1">
      <c r="A3338" s="1"/>
      <c r="B3338" s="1"/>
      <c r="C3338" s="10"/>
      <c r="D3338" s="12"/>
      <c r="E3338" s="8"/>
      <c r="F3338" s="8"/>
      <c r="G3338" s="8"/>
      <c r="H3338" s="8"/>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c r="AG3338" s="8"/>
      <c r="AH3338" s="8"/>
      <c r="AI3338" s="8"/>
      <c r="AJ3338" s="8"/>
      <c r="AK3338" s="8"/>
      <c r="AL3338" s="8"/>
      <c r="AM3338" s="8"/>
    </row>
    <row r="3339" spans="1:39" ht="15" thickBot="1">
      <c r="A3339" s="1"/>
      <c r="B3339" s="1"/>
      <c r="C3339" s="10"/>
      <c r="D3339" s="12"/>
      <c r="E3339" s="8"/>
      <c r="F3339" s="8"/>
      <c r="G3339" s="8"/>
      <c r="H3339" s="8"/>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c r="AG3339" s="8"/>
      <c r="AH3339" s="8"/>
      <c r="AI3339" s="8"/>
      <c r="AJ3339" s="8"/>
      <c r="AK3339" s="8"/>
      <c r="AL3339" s="8"/>
      <c r="AM3339" s="8"/>
    </row>
    <row r="3340" spans="1:39" ht="15" thickBot="1">
      <c r="A3340" s="1"/>
      <c r="B3340" s="1"/>
      <c r="C3340" s="10"/>
      <c r="D3340" s="12"/>
      <c r="E3340" s="8"/>
      <c r="F3340" s="8"/>
      <c r="G3340" s="8"/>
      <c r="H3340" s="8"/>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c r="AG3340" s="8"/>
      <c r="AH3340" s="8"/>
      <c r="AI3340" s="8"/>
      <c r="AJ3340" s="8"/>
      <c r="AK3340" s="8"/>
      <c r="AL3340" s="8"/>
      <c r="AM3340" s="8"/>
    </row>
    <row r="3341" spans="1:39" ht="15" thickBot="1">
      <c r="A3341" s="1"/>
      <c r="B3341" s="1"/>
      <c r="C3341" s="10"/>
      <c r="D3341" s="12"/>
      <c r="E3341" s="8"/>
      <c r="F3341" s="8"/>
      <c r="G3341" s="8"/>
      <c r="H3341" s="8"/>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c r="AG3341" s="8"/>
      <c r="AH3341" s="8"/>
      <c r="AI3341" s="8"/>
      <c r="AJ3341" s="8"/>
      <c r="AK3341" s="8"/>
      <c r="AL3341" s="8"/>
      <c r="AM3341" s="8"/>
    </row>
    <row r="3342" spans="1:39" ht="15" thickBot="1">
      <c r="A3342" s="1"/>
      <c r="B3342" s="1"/>
      <c r="C3342" s="10"/>
      <c r="D3342" s="12"/>
      <c r="E3342" s="8"/>
      <c r="F3342" s="8"/>
      <c r="G3342" s="8"/>
      <c r="H3342" s="8"/>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c r="AG3342" s="8"/>
      <c r="AH3342" s="8"/>
      <c r="AI3342" s="8"/>
      <c r="AJ3342" s="8"/>
      <c r="AK3342" s="8"/>
      <c r="AL3342" s="8"/>
      <c r="AM3342" s="8"/>
    </row>
    <row r="3343" spans="1:39" ht="15" thickBot="1">
      <c r="A3343" s="1"/>
      <c r="B3343" s="1"/>
      <c r="C3343" s="10"/>
      <c r="D3343" s="12"/>
      <c r="E3343" s="8"/>
      <c r="F3343" s="8"/>
      <c r="G3343" s="8"/>
      <c r="H3343" s="8"/>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c r="AG3343" s="8"/>
      <c r="AH3343" s="8"/>
      <c r="AI3343" s="8"/>
      <c r="AJ3343" s="8"/>
      <c r="AK3343" s="8"/>
      <c r="AL3343" s="8"/>
      <c r="AM3343" s="8"/>
    </row>
    <row r="3344" spans="1:39" ht="15" thickBot="1">
      <c r="A3344" s="1"/>
      <c r="B3344" s="1"/>
      <c r="C3344" s="10"/>
      <c r="D3344" s="12"/>
      <c r="E3344" s="8"/>
      <c r="F3344" s="8"/>
      <c r="G3344" s="8"/>
      <c r="H3344" s="8"/>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c r="AG3344" s="8"/>
      <c r="AH3344" s="8"/>
      <c r="AI3344" s="8"/>
      <c r="AJ3344" s="8"/>
      <c r="AK3344" s="8"/>
      <c r="AL3344" s="8"/>
      <c r="AM3344" s="8"/>
    </row>
    <row r="3345" spans="1:39" ht="15" thickBot="1">
      <c r="A3345" s="1"/>
      <c r="B3345" s="1"/>
      <c r="C3345" s="10"/>
      <c r="D3345" s="12"/>
      <c r="E3345" s="8"/>
      <c r="F3345" s="8"/>
      <c r="G3345" s="8"/>
      <c r="H3345" s="8"/>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c r="AG3345" s="8"/>
      <c r="AH3345" s="8"/>
      <c r="AI3345" s="8"/>
      <c r="AJ3345" s="8"/>
      <c r="AK3345" s="8"/>
      <c r="AL3345" s="8"/>
      <c r="AM3345" s="8"/>
    </row>
    <row r="3346" spans="1:39" ht="15" thickBot="1">
      <c r="A3346" s="1"/>
      <c r="B3346" s="1"/>
      <c r="C3346" s="10"/>
      <c r="D3346" s="12"/>
      <c r="E3346" s="8"/>
      <c r="F3346" s="8"/>
      <c r="G3346" s="8"/>
      <c r="H3346" s="8"/>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c r="AF3346" s="8"/>
      <c r="AG3346" s="8"/>
      <c r="AH3346" s="8"/>
      <c r="AI3346" s="8"/>
      <c r="AJ3346" s="8"/>
      <c r="AK3346" s="8"/>
      <c r="AL3346" s="8"/>
      <c r="AM3346" s="8"/>
    </row>
    <row r="3347" spans="1:39" ht="15" thickBot="1">
      <c r="A3347" s="1"/>
      <c r="B3347" s="1"/>
      <c r="C3347" s="10"/>
      <c r="D3347" s="12"/>
      <c r="E3347" s="8"/>
      <c r="F3347" s="8"/>
      <c r="G3347" s="8"/>
      <c r="H3347" s="8"/>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c r="AL3347" s="8"/>
      <c r="AM3347" s="8"/>
    </row>
    <row r="3348" spans="1:39" ht="15" thickBot="1">
      <c r="A3348" s="1"/>
      <c r="B3348" s="1"/>
      <c r="C3348" s="10"/>
      <c r="D3348" s="12"/>
      <c r="E3348" s="8"/>
      <c r="F3348" s="8"/>
      <c r="G3348" s="8"/>
      <c r="H3348" s="8"/>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c r="AL3348" s="8"/>
      <c r="AM3348" s="8"/>
    </row>
    <row r="3349" spans="1:39" ht="15" thickBot="1">
      <c r="A3349" s="1"/>
      <c r="B3349" s="1"/>
      <c r="C3349" s="10"/>
      <c r="D3349" s="12"/>
      <c r="E3349" s="8"/>
      <c r="F3349" s="8"/>
      <c r="G3349" s="8"/>
      <c r="H3349" s="8"/>
      <c r="I3349" s="8"/>
      <c r="J3349" s="8"/>
      <c r="K3349" s="8"/>
      <c r="L3349" s="8"/>
      <c r="M3349" s="8"/>
      <c r="N3349" s="8"/>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c r="AL3349" s="8"/>
      <c r="AM3349" s="8"/>
    </row>
    <row r="3350" spans="1:39" ht="15" thickBot="1">
      <c r="A3350" s="1"/>
      <c r="B3350" s="1"/>
      <c r="C3350" s="10"/>
      <c r="D3350" s="12"/>
      <c r="E3350" s="8"/>
      <c r="F3350" s="8"/>
      <c r="G3350" s="8"/>
      <c r="H3350" s="8"/>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c r="AL3350" s="8"/>
      <c r="AM3350" s="8"/>
    </row>
    <row r="3351" spans="1:39" ht="15" thickBot="1">
      <c r="A3351" s="1"/>
      <c r="B3351" s="1"/>
      <c r="C3351" s="10"/>
      <c r="D3351" s="12"/>
      <c r="E3351" s="8"/>
      <c r="F3351" s="8"/>
      <c r="G3351" s="8"/>
      <c r="H3351" s="8"/>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c r="AL3351" s="8"/>
      <c r="AM3351" s="8"/>
    </row>
    <row r="3352" spans="1:39" ht="15" thickBot="1">
      <c r="A3352" s="1"/>
      <c r="B3352" s="1"/>
      <c r="C3352" s="10"/>
      <c r="D3352" s="12"/>
      <c r="E3352" s="8"/>
      <c r="F3352" s="8"/>
      <c r="G3352" s="8"/>
      <c r="H3352" s="8"/>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c r="AL3352" s="8"/>
      <c r="AM3352" s="8"/>
    </row>
    <row r="3353" spans="1:39" ht="15" thickBot="1">
      <c r="A3353" s="1"/>
      <c r="B3353" s="1"/>
      <c r="C3353" s="10"/>
      <c r="D3353" s="12"/>
      <c r="E3353" s="8"/>
      <c r="F3353" s="8"/>
      <c r="G3353" s="8"/>
      <c r="H3353" s="8"/>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c r="AL3353" s="8"/>
      <c r="AM3353" s="8"/>
    </row>
    <row r="3354" spans="1:39" ht="15" thickBot="1">
      <c r="A3354" s="1"/>
      <c r="B3354" s="1"/>
      <c r="C3354" s="10"/>
      <c r="D3354" s="12"/>
      <c r="E3354" s="8"/>
      <c r="F3354" s="8"/>
      <c r="G3354" s="8"/>
      <c r="H3354" s="8"/>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c r="AL3354" s="8"/>
      <c r="AM3354" s="8"/>
    </row>
    <row r="3355" spans="1:39" ht="15" thickBot="1">
      <c r="A3355" s="1"/>
      <c r="B3355" s="1"/>
      <c r="C3355" s="10"/>
      <c r="D3355" s="12"/>
      <c r="E3355" s="8"/>
      <c r="F3355" s="8"/>
      <c r="G3355" s="8"/>
      <c r="H3355" s="8"/>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c r="AL3355" s="8"/>
      <c r="AM3355" s="8"/>
    </row>
    <row r="3356" spans="1:39" ht="15" thickBot="1">
      <c r="A3356" s="1"/>
      <c r="B3356" s="1"/>
      <c r="C3356" s="10"/>
      <c r="D3356" s="12"/>
      <c r="E3356" s="8"/>
      <c r="F3356" s="8"/>
      <c r="G3356" s="8"/>
      <c r="H3356" s="8"/>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c r="AL3356" s="8"/>
      <c r="AM3356" s="8"/>
    </row>
    <row r="3357" spans="1:39" ht="15" thickBot="1">
      <c r="A3357" s="1"/>
      <c r="B3357" s="1"/>
      <c r="C3357" s="10"/>
      <c r="D3357" s="12"/>
      <c r="E3357" s="8"/>
      <c r="F3357" s="8"/>
      <c r="G3357" s="8"/>
      <c r="H3357" s="8"/>
      <c r="I3357" s="8"/>
      <c r="J3357" s="8"/>
      <c r="K3357" s="8"/>
      <c r="L3357" s="8"/>
      <c r="M3357" s="8"/>
      <c r="N3357" s="8"/>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c r="AL3357" s="8"/>
      <c r="AM3357" s="8"/>
    </row>
    <row r="3358" spans="1:39" ht="15" thickBot="1">
      <c r="A3358" s="1"/>
      <c r="B3358" s="1"/>
      <c r="C3358" s="10"/>
      <c r="D3358" s="12"/>
      <c r="E3358" s="8"/>
      <c r="F3358" s="8"/>
      <c r="G3358" s="8"/>
      <c r="H3358" s="8"/>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c r="AL3358" s="8"/>
      <c r="AM3358" s="8"/>
    </row>
    <row r="3359" spans="1:39" ht="15" thickBot="1">
      <c r="A3359" s="1"/>
      <c r="B3359" s="1"/>
      <c r="C3359" s="10"/>
      <c r="D3359" s="12"/>
      <c r="E3359" s="8"/>
      <c r="F3359" s="8"/>
      <c r="G3359" s="8"/>
      <c r="H3359" s="8"/>
      <c r="I3359" s="8"/>
      <c r="J3359" s="8"/>
      <c r="K3359" s="8"/>
      <c r="L3359" s="8"/>
      <c r="M3359" s="8"/>
      <c r="N3359" s="8"/>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c r="AL3359" s="8"/>
      <c r="AM3359" s="8"/>
    </row>
    <row r="3360" spans="1:39" ht="15" thickBot="1">
      <c r="A3360" s="1"/>
      <c r="B3360" s="1"/>
      <c r="C3360" s="10"/>
      <c r="D3360" s="12"/>
      <c r="E3360" s="8"/>
      <c r="F3360" s="8"/>
      <c r="G3360" s="8"/>
      <c r="H3360" s="8"/>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c r="AL3360" s="8"/>
      <c r="AM3360" s="8"/>
    </row>
    <row r="3361" spans="1:39" ht="15" thickBot="1">
      <c r="A3361" s="1"/>
      <c r="B3361" s="1"/>
      <c r="C3361" s="10"/>
      <c r="D3361" s="12"/>
      <c r="E3361" s="8"/>
      <c r="F3361" s="8"/>
      <c r="G3361" s="8"/>
      <c r="H3361" s="8"/>
      <c r="I3361" s="8"/>
      <c r="J3361" s="8"/>
      <c r="K3361" s="8"/>
      <c r="L3361" s="8"/>
      <c r="M3361" s="8"/>
      <c r="N3361" s="8"/>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c r="AL3361" s="8"/>
      <c r="AM3361" s="8"/>
    </row>
    <row r="3362" spans="1:39" ht="15" thickBot="1">
      <c r="A3362" s="1"/>
      <c r="B3362" s="1"/>
      <c r="C3362" s="10"/>
      <c r="D3362" s="12"/>
      <c r="E3362" s="8"/>
      <c r="F3362" s="8"/>
      <c r="G3362" s="8"/>
      <c r="H3362" s="8"/>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c r="AL3362" s="8"/>
      <c r="AM3362" s="8"/>
    </row>
    <row r="3363" spans="1:39" ht="15" thickBot="1">
      <c r="A3363" s="1"/>
      <c r="B3363" s="1"/>
      <c r="C3363" s="10"/>
      <c r="D3363" s="12"/>
      <c r="E3363" s="8"/>
      <c r="F3363" s="8"/>
      <c r="G3363" s="8"/>
      <c r="H3363" s="8"/>
      <c r="I3363" s="8"/>
      <c r="J3363" s="8"/>
      <c r="K3363" s="8"/>
      <c r="L3363" s="8"/>
      <c r="M3363" s="8"/>
      <c r="N3363" s="8"/>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c r="AL3363" s="8"/>
      <c r="AM3363" s="8"/>
    </row>
    <row r="3364" spans="1:39" ht="15" thickBot="1">
      <c r="A3364" s="1"/>
      <c r="B3364" s="1"/>
      <c r="C3364" s="10"/>
      <c r="D3364" s="12"/>
      <c r="E3364" s="8"/>
      <c r="F3364" s="8"/>
      <c r="G3364" s="8"/>
      <c r="H3364" s="8"/>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c r="AL3364" s="8"/>
      <c r="AM3364" s="8"/>
    </row>
    <row r="3365" spans="1:39" ht="15" thickBot="1">
      <c r="A3365" s="1"/>
      <c r="B3365" s="1"/>
      <c r="C3365" s="10"/>
      <c r="D3365" s="12"/>
      <c r="E3365" s="8"/>
      <c r="F3365" s="8"/>
      <c r="G3365" s="8"/>
      <c r="H3365" s="8"/>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c r="AL3365" s="8"/>
      <c r="AM3365" s="8"/>
    </row>
    <row r="3366" spans="1:39" ht="15" thickBot="1">
      <c r="A3366" s="1"/>
      <c r="B3366" s="1"/>
      <c r="C3366" s="10"/>
      <c r="D3366" s="12"/>
      <c r="E3366" s="8"/>
      <c r="F3366" s="8"/>
      <c r="G3366" s="8"/>
      <c r="H3366" s="8"/>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c r="AL3366" s="8"/>
      <c r="AM3366" s="8"/>
    </row>
    <row r="3367" spans="1:39" ht="15" thickBot="1">
      <c r="A3367" s="1"/>
      <c r="B3367" s="1"/>
      <c r="C3367" s="10"/>
      <c r="D3367" s="12"/>
      <c r="E3367" s="8"/>
      <c r="F3367" s="8"/>
      <c r="G3367" s="8"/>
      <c r="H3367" s="8"/>
      <c r="I3367" s="8"/>
      <c r="J3367" s="8"/>
      <c r="K3367" s="8"/>
      <c r="L3367" s="8"/>
      <c r="M3367" s="8"/>
      <c r="N3367" s="8"/>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c r="AL3367" s="8"/>
      <c r="AM3367" s="8"/>
    </row>
    <row r="3368" spans="1:39" ht="15" thickBot="1">
      <c r="A3368" s="1"/>
      <c r="B3368" s="1"/>
      <c r="C3368" s="10"/>
      <c r="D3368" s="12"/>
      <c r="E3368" s="8"/>
      <c r="F3368" s="8"/>
      <c r="G3368" s="8"/>
      <c r="H3368" s="8"/>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c r="AL3368" s="8"/>
      <c r="AM3368" s="8"/>
    </row>
    <row r="3369" spans="1:39" ht="15" thickBot="1">
      <c r="A3369" s="1"/>
      <c r="B3369" s="1"/>
      <c r="C3369" s="10"/>
      <c r="D3369" s="12"/>
      <c r="E3369" s="8"/>
      <c r="F3369" s="8"/>
      <c r="G3369" s="8"/>
      <c r="H3369" s="8"/>
      <c r="I3369" s="8"/>
      <c r="J3369" s="8"/>
      <c r="K3369" s="8"/>
      <c r="L3369" s="8"/>
      <c r="M3369" s="8"/>
      <c r="N3369" s="8"/>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c r="AL3369" s="8"/>
      <c r="AM3369" s="8"/>
    </row>
    <row r="3370" spans="1:39" ht="15" thickBot="1">
      <c r="A3370" s="1"/>
      <c r="B3370" s="1"/>
      <c r="C3370" s="10"/>
      <c r="D3370" s="12"/>
      <c r="E3370" s="8"/>
      <c r="F3370" s="8"/>
      <c r="G3370" s="8"/>
      <c r="H3370" s="8"/>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c r="AL3370" s="8"/>
      <c r="AM3370" s="8"/>
    </row>
    <row r="3371" spans="1:39" ht="15" thickBot="1">
      <c r="A3371" s="1"/>
      <c r="B3371" s="1"/>
      <c r="C3371" s="10"/>
      <c r="D3371" s="12"/>
      <c r="E3371" s="8"/>
      <c r="F3371" s="8"/>
      <c r="G3371" s="8"/>
      <c r="H3371" s="8"/>
      <c r="I3371" s="8"/>
      <c r="J3371" s="8"/>
      <c r="K3371" s="8"/>
      <c r="L3371" s="8"/>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8"/>
      <c r="AL3371" s="8"/>
      <c r="AM3371" s="8"/>
    </row>
    <row r="3372" spans="1:39" ht="15" thickBot="1">
      <c r="A3372" s="1"/>
      <c r="B3372" s="1"/>
      <c r="C3372" s="10"/>
      <c r="D3372" s="12"/>
      <c r="E3372" s="8"/>
      <c r="F3372" s="8"/>
      <c r="G3372" s="8"/>
      <c r="H3372" s="8"/>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c r="AL3372" s="8"/>
      <c r="AM3372" s="8"/>
    </row>
    <row r="3373" spans="1:39" ht="15" thickBot="1">
      <c r="A3373" s="1"/>
      <c r="B3373" s="1"/>
      <c r="C3373" s="10"/>
      <c r="D3373" s="12"/>
      <c r="E3373" s="8"/>
      <c r="F3373" s="8"/>
      <c r="G3373" s="8"/>
      <c r="H3373" s="8"/>
      <c r="I3373" s="8"/>
      <c r="J3373" s="8"/>
      <c r="K3373" s="8"/>
      <c r="L3373" s="8"/>
      <c r="M3373" s="8"/>
      <c r="N3373" s="8"/>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c r="AL3373" s="8"/>
      <c r="AM3373" s="8"/>
    </row>
    <row r="3374" spans="1:39" ht="15" thickBot="1">
      <c r="A3374" s="1"/>
      <c r="B3374" s="1"/>
      <c r="C3374" s="10"/>
      <c r="D3374" s="12"/>
      <c r="E3374" s="8"/>
      <c r="F3374" s="8"/>
      <c r="G3374" s="8"/>
      <c r="H3374" s="8"/>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c r="AL3374" s="8"/>
      <c r="AM3374" s="8"/>
    </row>
    <row r="3375" spans="1:39" ht="15" thickBot="1">
      <c r="A3375" s="1"/>
      <c r="B3375" s="1"/>
      <c r="C3375" s="10"/>
      <c r="D3375" s="12"/>
      <c r="E3375" s="8"/>
      <c r="F3375" s="8"/>
      <c r="G3375" s="8"/>
      <c r="H3375" s="8"/>
      <c r="I3375" s="8"/>
      <c r="J3375" s="8"/>
      <c r="K3375" s="8"/>
      <c r="L3375" s="8"/>
      <c r="M3375" s="8"/>
      <c r="N3375" s="8"/>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c r="AL3375" s="8"/>
      <c r="AM3375" s="8"/>
    </row>
    <row r="3376" spans="1:39" ht="15" thickBot="1">
      <c r="A3376" s="1"/>
      <c r="B3376" s="1"/>
      <c r="C3376" s="10"/>
      <c r="D3376" s="12"/>
      <c r="E3376" s="8"/>
      <c r="F3376" s="8"/>
      <c r="G3376" s="8"/>
      <c r="H3376" s="8"/>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c r="AL3376" s="8"/>
      <c r="AM3376" s="8"/>
    </row>
    <row r="3377" spans="1:39" ht="15" thickBot="1">
      <c r="A3377" s="1"/>
      <c r="B3377" s="1"/>
      <c r="C3377" s="10"/>
      <c r="D3377" s="12"/>
      <c r="E3377" s="8"/>
      <c r="F3377" s="8"/>
      <c r="G3377" s="8"/>
      <c r="H3377" s="8"/>
      <c r="I3377" s="8"/>
      <c r="J3377" s="8"/>
      <c r="K3377" s="8"/>
      <c r="L3377" s="8"/>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8"/>
      <c r="AL3377" s="8"/>
      <c r="AM3377" s="8"/>
    </row>
    <row r="3378" spans="1:39" ht="15" thickBot="1">
      <c r="A3378" s="1"/>
      <c r="B3378" s="1"/>
      <c r="C3378" s="10"/>
      <c r="D3378" s="12"/>
      <c r="E3378" s="8"/>
      <c r="F3378" s="8"/>
      <c r="G3378" s="8"/>
      <c r="H3378" s="8"/>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c r="AL3378" s="8"/>
      <c r="AM3378" s="8"/>
    </row>
    <row r="3379" spans="1:39" ht="15" thickBot="1">
      <c r="A3379" s="1"/>
      <c r="B3379" s="1"/>
      <c r="C3379" s="10"/>
      <c r="D3379" s="12"/>
      <c r="E3379" s="8"/>
      <c r="F3379" s="8"/>
      <c r="G3379" s="8"/>
      <c r="H3379" s="8"/>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c r="AL3379" s="8"/>
      <c r="AM3379" s="8"/>
    </row>
    <row r="3380" spans="1:39" ht="15" thickBot="1">
      <c r="A3380" s="1"/>
      <c r="B3380" s="1"/>
      <c r="C3380" s="10"/>
      <c r="D3380" s="12"/>
      <c r="E3380" s="8"/>
      <c r="F3380" s="8"/>
      <c r="G3380" s="8"/>
      <c r="H3380" s="8"/>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c r="AL3380" s="8"/>
      <c r="AM3380" s="8"/>
    </row>
    <row r="3381" spans="1:39" ht="15" thickBot="1">
      <c r="A3381" s="1"/>
      <c r="B3381" s="1"/>
      <c r="C3381" s="10"/>
      <c r="D3381" s="12"/>
      <c r="E3381" s="8"/>
      <c r="F3381" s="8"/>
      <c r="G3381" s="8"/>
      <c r="H3381" s="8"/>
      <c r="I3381" s="8"/>
      <c r="J3381" s="8"/>
      <c r="K3381" s="8"/>
      <c r="L3381" s="8"/>
      <c r="M3381" s="8"/>
      <c r="N3381" s="8"/>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c r="AL3381" s="8"/>
      <c r="AM3381" s="8"/>
    </row>
    <row r="3382" spans="1:39" ht="15" thickBot="1">
      <c r="A3382" s="1"/>
      <c r="B3382" s="1"/>
      <c r="C3382" s="10"/>
      <c r="D3382" s="12"/>
      <c r="E3382" s="8"/>
      <c r="F3382" s="8"/>
      <c r="G3382" s="8"/>
      <c r="H3382" s="8"/>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c r="AL3382" s="8"/>
      <c r="AM3382" s="8"/>
    </row>
    <row r="3383" spans="1:39" ht="15" thickBot="1">
      <c r="A3383" s="1"/>
      <c r="B3383" s="1"/>
      <c r="C3383" s="10"/>
      <c r="D3383" s="12"/>
      <c r="E3383" s="8"/>
      <c r="F3383" s="8"/>
      <c r="G3383" s="8"/>
      <c r="H3383" s="8"/>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c r="AL3383" s="8"/>
      <c r="AM3383" s="8"/>
    </row>
    <row r="3384" spans="1:39" ht="15" thickBot="1">
      <c r="A3384" s="1"/>
      <c r="B3384" s="1"/>
      <c r="C3384" s="10"/>
      <c r="D3384" s="12"/>
      <c r="E3384" s="8"/>
      <c r="F3384" s="8"/>
      <c r="G3384" s="8"/>
      <c r="H3384" s="8"/>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c r="AL3384" s="8"/>
      <c r="AM3384" s="8"/>
    </row>
    <row r="3385" spans="1:39" ht="15" thickBot="1">
      <c r="A3385" s="1"/>
      <c r="B3385" s="1"/>
      <c r="C3385" s="10"/>
      <c r="D3385" s="12"/>
      <c r="E3385" s="8"/>
      <c r="F3385" s="8"/>
      <c r="G3385" s="8"/>
      <c r="H3385" s="8"/>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c r="AL3385" s="8"/>
      <c r="AM3385" s="8"/>
    </row>
    <row r="3386" spans="1:39" ht="15" thickBot="1">
      <c r="A3386" s="1"/>
      <c r="B3386" s="1"/>
      <c r="C3386" s="10"/>
      <c r="D3386" s="12"/>
      <c r="E3386" s="8"/>
      <c r="F3386" s="8"/>
      <c r="G3386" s="8"/>
      <c r="H3386" s="8"/>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c r="AL3386" s="8"/>
      <c r="AM3386" s="8"/>
    </row>
    <row r="3387" spans="1:39" ht="15" thickBot="1">
      <c r="A3387" s="1"/>
      <c r="B3387" s="1"/>
      <c r="C3387" s="10"/>
      <c r="D3387" s="12"/>
      <c r="E3387" s="8"/>
      <c r="F3387" s="8"/>
      <c r="G3387" s="8"/>
      <c r="H3387" s="8"/>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c r="AL3387" s="8"/>
      <c r="AM3387" s="8"/>
    </row>
    <row r="3388" spans="1:39" ht="15" thickBot="1">
      <c r="A3388" s="1"/>
      <c r="B3388" s="1"/>
      <c r="C3388" s="10"/>
      <c r="D3388" s="12"/>
      <c r="E3388" s="8"/>
      <c r="F3388" s="8"/>
      <c r="G3388" s="8"/>
      <c r="H3388" s="8"/>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c r="AL3388" s="8"/>
      <c r="AM3388" s="8"/>
    </row>
    <row r="3389" spans="1:39" ht="15" thickBot="1">
      <c r="A3389" s="1"/>
      <c r="B3389" s="1"/>
      <c r="C3389" s="10"/>
      <c r="D3389" s="12"/>
      <c r="E3389" s="8"/>
      <c r="F3389" s="8"/>
      <c r="G3389" s="8"/>
      <c r="H3389" s="8"/>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c r="AL3389" s="8"/>
      <c r="AM3389" s="8"/>
    </row>
    <row r="3390" spans="1:39" ht="15" thickBot="1">
      <c r="A3390" s="1"/>
      <c r="B3390" s="1"/>
      <c r="C3390" s="10"/>
      <c r="D3390" s="12"/>
      <c r="E3390" s="8"/>
      <c r="F3390" s="8"/>
      <c r="G3390" s="8"/>
      <c r="H3390" s="8"/>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8"/>
      <c r="AL3390" s="8"/>
      <c r="AM3390" s="8"/>
    </row>
    <row r="3391" spans="1:39" ht="15" thickBot="1">
      <c r="A3391" s="1"/>
      <c r="B3391" s="1"/>
      <c r="C3391" s="10"/>
      <c r="D3391" s="12"/>
      <c r="E3391" s="8"/>
      <c r="F3391" s="8"/>
      <c r="G3391" s="8"/>
      <c r="H3391" s="8"/>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c r="AL3391" s="8"/>
      <c r="AM3391" s="8"/>
    </row>
    <row r="3392" spans="1:39" ht="15" thickBot="1">
      <c r="A3392" s="1"/>
      <c r="B3392" s="1"/>
      <c r="C3392" s="10"/>
      <c r="D3392" s="12"/>
      <c r="E3392" s="8"/>
      <c r="F3392" s="8"/>
      <c r="G3392" s="8"/>
      <c r="H3392" s="8"/>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c r="AL3392" s="8"/>
      <c r="AM3392" s="8"/>
    </row>
    <row r="3393" spans="1:39" ht="15" thickBot="1">
      <c r="A3393" s="1"/>
      <c r="B3393" s="1"/>
      <c r="C3393" s="10"/>
      <c r="D3393" s="12"/>
      <c r="E3393" s="8"/>
      <c r="F3393" s="8"/>
      <c r="G3393" s="8"/>
      <c r="H3393" s="8"/>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c r="AG3393" s="8"/>
      <c r="AH3393" s="8"/>
      <c r="AI3393" s="8"/>
      <c r="AJ3393" s="8"/>
      <c r="AK3393" s="8"/>
      <c r="AL3393" s="8"/>
      <c r="AM3393" s="8"/>
    </row>
    <row r="3394" spans="1:39" ht="15" thickBot="1">
      <c r="A3394" s="1"/>
      <c r="B3394" s="1"/>
      <c r="C3394" s="10"/>
      <c r="D3394" s="12"/>
      <c r="E3394" s="8"/>
      <c r="F3394" s="8"/>
      <c r="G3394" s="8"/>
      <c r="H3394" s="8"/>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8"/>
      <c r="AL3394" s="8"/>
      <c r="AM3394" s="8"/>
    </row>
    <row r="3395" spans="1:39" ht="15" thickBot="1">
      <c r="A3395" s="1"/>
      <c r="B3395" s="1"/>
      <c r="C3395" s="10"/>
      <c r="D3395" s="12"/>
      <c r="E3395" s="8"/>
      <c r="F3395" s="8"/>
      <c r="G3395" s="8"/>
      <c r="H3395" s="8"/>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c r="AL3395" s="8"/>
      <c r="AM3395" s="8"/>
    </row>
    <row r="3396" spans="1:39" ht="15" thickBot="1">
      <c r="A3396" s="1"/>
      <c r="B3396" s="1"/>
      <c r="C3396" s="10"/>
      <c r="D3396" s="12"/>
      <c r="E3396" s="8"/>
      <c r="F3396" s="8"/>
      <c r="G3396" s="8"/>
      <c r="H3396" s="8"/>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c r="AL3396" s="8"/>
      <c r="AM3396" s="8"/>
    </row>
    <row r="3397" spans="1:39" ht="15" thickBot="1">
      <c r="A3397" s="1"/>
      <c r="B3397" s="1"/>
      <c r="C3397" s="10"/>
      <c r="D3397" s="12"/>
      <c r="E3397" s="8"/>
      <c r="F3397" s="8"/>
      <c r="G3397" s="8"/>
      <c r="H3397" s="8"/>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c r="AL3397" s="8"/>
      <c r="AM3397" s="8"/>
    </row>
    <row r="3398" spans="1:39" ht="15" thickBot="1">
      <c r="A3398" s="1"/>
      <c r="B3398" s="1"/>
      <c r="C3398" s="10"/>
      <c r="D3398" s="12"/>
      <c r="E3398" s="8"/>
      <c r="F3398" s="8"/>
      <c r="G3398" s="8"/>
      <c r="H3398" s="8"/>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c r="AL3398" s="8"/>
      <c r="AM3398" s="8"/>
    </row>
    <row r="3399" spans="1:39" ht="15" thickBot="1">
      <c r="A3399" s="1"/>
      <c r="B3399" s="1"/>
      <c r="C3399" s="10"/>
      <c r="D3399" s="12"/>
      <c r="E3399" s="8"/>
      <c r="F3399" s="8"/>
      <c r="G3399" s="8"/>
      <c r="H3399" s="8"/>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c r="AL3399" s="8"/>
      <c r="AM3399" s="8"/>
    </row>
    <row r="3400" spans="1:39" ht="15" thickBot="1">
      <c r="A3400" s="1"/>
      <c r="B3400" s="1"/>
      <c r="C3400" s="10"/>
      <c r="D3400" s="12"/>
      <c r="E3400" s="8"/>
      <c r="F3400" s="8"/>
      <c r="G3400" s="8"/>
      <c r="H3400" s="8"/>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c r="AG3400" s="8"/>
      <c r="AH3400" s="8"/>
      <c r="AI3400" s="8"/>
      <c r="AJ3400" s="8"/>
      <c r="AK3400" s="8"/>
      <c r="AL3400" s="8"/>
      <c r="AM3400" s="8"/>
    </row>
    <row r="3401" spans="1:39" ht="15" thickBot="1">
      <c r="A3401" s="1"/>
      <c r="B3401" s="1"/>
      <c r="C3401" s="10"/>
      <c r="D3401" s="12"/>
      <c r="E3401" s="8"/>
      <c r="F3401" s="8"/>
      <c r="G3401" s="8"/>
      <c r="H3401" s="8"/>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c r="AL3401" s="8"/>
      <c r="AM3401" s="8"/>
    </row>
    <row r="3402" spans="1:39" ht="15" thickBot="1">
      <c r="A3402" s="1"/>
      <c r="B3402" s="1"/>
      <c r="C3402" s="10"/>
      <c r="D3402" s="12"/>
      <c r="E3402" s="8"/>
      <c r="F3402" s="8"/>
      <c r="G3402" s="8"/>
      <c r="H3402" s="8"/>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c r="AL3402" s="8"/>
      <c r="AM3402" s="8"/>
    </row>
    <row r="3403" spans="1:39" ht="15" thickBot="1">
      <c r="A3403" s="1"/>
      <c r="B3403" s="1"/>
      <c r="C3403" s="10"/>
      <c r="D3403" s="12"/>
      <c r="E3403" s="8"/>
      <c r="F3403" s="8"/>
      <c r="G3403" s="8"/>
      <c r="H3403" s="8"/>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c r="AL3403" s="8"/>
      <c r="AM3403" s="8"/>
    </row>
    <row r="3404" spans="1:39" ht="15" thickBot="1">
      <c r="A3404" s="1"/>
      <c r="B3404" s="1"/>
      <c r="C3404" s="10"/>
      <c r="D3404" s="12"/>
      <c r="E3404" s="8"/>
      <c r="F3404" s="8"/>
      <c r="G3404" s="8"/>
      <c r="H3404" s="8"/>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c r="AL3404" s="8"/>
      <c r="AM3404" s="8"/>
    </row>
    <row r="3405" spans="1:39" ht="15" thickBot="1">
      <c r="A3405" s="1"/>
      <c r="B3405" s="1"/>
      <c r="C3405" s="10"/>
      <c r="D3405" s="12"/>
      <c r="E3405" s="8"/>
      <c r="F3405" s="8"/>
      <c r="G3405" s="8"/>
      <c r="H3405" s="8"/>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c r="AL3405" s="8"/>
      <c r="AM3405" s="8"/>
    </row>
    <row r="3406" spans="1:39" ht="15" thickBot="1">
      <c r="A3406" s="1"/>
      <c r="B3406" s="1"/>
      <c r="C3406" s="10"/>
      <c r="D3406" s="12"/>
      <c r="E3406" s="8"/>
      <c r="F3406" s="8"/>
      <c r="G3406" s="8"/>
      <c r="H3406" s="8"/>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c r="AL3406" s="8"/>
      <c r="AM3406" s="8"/>
    </row>
    <row r="3407" spans="1:39" ht="15" thickBot="1">
      <c r="A3407" s="1"/>
      <c r="B3407" s="1"/>
      <c r="C3407" s="10"/>
      <c r="D3407" s="12"/>
      <c r="E3407" s="8"/>
      <c r="F3407" s="8"/>
      <c r="G3407" s="8"/>
      <c r="H3407" s="8"/>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c r="AL3407" s="8"/>
      <c r="AM3407" s="8"/>
    </row>
    <row r="3408" spans="1:39" ht="15" thickBot="1">
      <c r="A3408" s="1"/>
      <c r="B3408" s="1"/>
      <c r="C3408" s="10"/>
      <c r="D3408" s="12"/>
      <c r="E3408" s="8"/>
      <c r="F3408" s="8"/>
      <c r="G3408" s="8"/>
      <c r="H3408" s="8"/>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c r="AL3408" s="8"/>
      <c r="AM3408" s="8"/>
    </row>
    <row r="3409" spans="1:39" ht="15" thickBot="1">
      <c r="A3409" s="1"/>
      <c r="B3409" s="1"/>
      <c r="C3409" s="10"/>
      <c r="D3409" s="12"/>
      <c r="E3409" s="8"/>
      <c r="F3409" s="8"/>
      <c r="G3409" s="8"/>
      <c r="H3409" s="8"/>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8"/>
      <c r="AL3409" s="8"/>
      <c r="AM3409" s="8"/>
    </row>
    <row r="3410" spans="1:39" ht="15" thickBot="1">
      <c r="A3410" s="1"/>
      <c r="B3410" s="1"/>
      <c r="C3410" s="10"/>
      <c r="D3410" s="12"/>
      <c r="E3410" s="8"/>
      <c r="F3410" s="8"/>
      <c r="G3410" s="8"/>
      <c r="H3410" s="8"/>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c r="AL3410" s="8"/>
      <c r="AM3410" s="8"/>
    </row>
    <row r="3411" spans="1:39" ht="15" thickBot="1">
      <c r="A3411" s="1"/>
      <c r="B3411" s="1"/>
      <c r="C3411" s="10"/>
      <c r="D3411" s="12"/>
      <c r="E3411" s="8"/>
      <c r="F3411" s="8"/>
      <c r="G3411" s="8"/>
      <c r="H3411" s="8"/>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c r="AL3411" s="8"/>
      <c r="AM3411" s="8"/>
    </row>
    <row r="3412" spans="1:39" ht="15" thickBot="1">
      <c r="A3412" s="1"/>
      <c r="B3412" s="1"/>
      <c r="C3412" s="10"/>
      <c r="D3412" s="12"/>
      <c r="E3412" s="8"/>
      <c r="F3412" s="8"/>
      <c r="G3412" s="8"/>
      <c r="H3412" s="8"/>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c r="AL3412" s="8"/>
      <c r="AM3412" s="8"/>
    </row>
    <row r="3413" spans="1:39" ht="15" thickBot="1">
      <c r="A3413" s="1"/>
      <c r="B3413" s="1"/>
      <c r="C3413" s="10"/>
      <c r="D3413" s="12"/>
      <c r="E3413" s="8"/>
      <c r="F3413" s="8"/>
      <c r="G3413" s="8"/>
      <c r="H3413" s="8"/>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c r="AL3413" s="8"/>
      <c r="AM3413" s="8"/>
    </row>
    <row r="3414" spans="1:39" ht="15" thickBot="1">
      <c r="A3414" s="1"/>
      <c r="B3414" s="1"/>
      <c r="C3414" s="10"/>
      <c r="D3414" s="12"/>
      <c r="E3414" s="8"/>
      <c r="F3414" s="8"/>
      <c r="G3414" s="8"/>
      <c r="H3414" s="8"/>
      <c r="I3414" s="8"/>
      <c r="J3414" s="8"/>
      <c r="K3414" s="8"/>
      <c r="L3414" s="8"/>
      <c r="M3414" s="8"/>
      <c r="N3414" s="8"/>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c r="AL3414" s="8"/>
      <c r="AM3414" s="8"/>
    </row>
    <row r="3415" spans="1:39" ht="15" thickBot="1">
      <c r="A3415" s="1"/>
      <c r="B3415" s="1"/>
      <c r="C3415" s="10"/>
      <c r="D3415" s="12"/>
      <c r="E3415" s="8"/>
      <c r="F3415" s="8"/>
      <c r="G3415" s="8"/>
      <c r="H3415" s="8"/>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c r="AL3415" s="8"/>
      <c r="AM3415" s="8"/>
    </row>
    <row r="3416" spans="1:39" ht="15" thickBot="1">
      <c r="A3416" s="1"/>
      <c r="B3416" s="1"/>
      <c r="C3416" s="10"/>
      <c r="D3416" s="12"/>
      <c r="E3416" s="8"/>
      <c r="F3416" s="8"/>
      <c r="G3416" s="8"/>
      <c r="H3416" s="8"/>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c r="AL3416" s="8"/>
      <c r="AM3416" s="8"/>
    </row>
    <row r="3417" spans="1:39" ht="15" thickBot="1">
      <c r="A3417" s="1"/>
      <c r="B3417" s="1"/>
      <c r="C3417" s="10"/>
      <c r="D3417" s="12"/>
      <c r="E3417" s="8"/>
      <c r="F3417" s="8"/>
      <c r="G3417" s="8"/>
      <c r="H3417" s="8"/>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c r="AL3417" s="8"/>
      <c r="AM3417" s="8"/>
    </row>
    <row r="3418" spans="1:39" ht="15" thickBot="1">
      <c r="A3418" s="1"/>
      <c r="B3418" s="1"/>
      <c r="C3418" s="10"/>
      <c r="D3418" s="12"/>
      <c r="E3418" s="8"/>
      <c r="F3418" s="8"/>
      <c r="G3418" s="8"/>
      <c r="H3418" s="8"/>
      <c r="I3418" s="8"/>
      <c r="J3418" s="8"/>
      <c r="K3418" s="8"/>
      <c r="L3418" s="8"/>
      <c r="M3418" s="8"/>
      <c r="N3418" s="8"/>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c r="AL3418" s="8"/>
      <c r="AM3418" s="8"/>
    </row>
    <row r="3419" spans="1:39" ht="15" thickBot="1">
      <c r="A3419" s="1"/>
      <c r="B3419" s="1"/>
      <c r="C3419" s="10"/>
      <c r="D3419" s="12"/>
      <c r="E3419" s="8"/>
      <c r="F3419" s="8"/>
      <c r="G3419" s="8"/>
      <c r="H3419" s="8"/>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c r="AL3419" s="8"/>
      <c r="AM3419" s="8"/>
    </row>
    <row r="3420" spans="1:39" ht="15" thickBot="1">
      <c r="A3420" s="1"/>
      <c r="B3420" s="1"/>
      <c r="C3420" s="10"/>
      <c r="D3420" s="12"/>
      <c r="E3420" s="8"/>
      <c r="F3420" s="8"/>
      <c r="G3420" s="8"/>
      <c r="H3420" s="8"/>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c r="AL3420" s="8"/>
      <c r="AM3420" s="8"/>
    </row>
    <row r="3421" spans="1:39" ht="15" thickBot="1">
      <c r="A3421" s="1"/>
      <c r="B3421" s="1"/>
      <c r="C3421" s="10"/>
      <c r="D3421" s="12"/>
      <c r="E3421" s="8"/>
      <c r="F3421" s="8"/>
      <c r="G3421" s="8"/>
      <c r="H3421" s="8"/>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8"/>
      <c r="AL3421" s="8"/>
      <c r="AM3421" s="8"/>
    </row>
    <row r="3422" spans="1:39" ht="15" thickBot="1">
      <c r="A3422" s="1"/>
      <c r="B3422" s="1"/>
      <c r="C3422" s="10"/>
      <c r="D3422" s="12"/>
      <c r="E3422" s="8"/>
      <c r="F3422" s="8"/>
      <c r="G3422" s="8"/>
      <c r="H3422" s="8"/>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c r="AL3422" s="8"/>
      <c r="AM3422" s="8"/>
    </row>
    <row r="3423" spans="1:39" ht="15" thickBot="1">
      <c r="A3423" s="1"/>
      <c r="B3423" s="1"/>
      <c r="C3423" s="10"/>
      <c r="D3423" s="12"/>
      <c r="E3423" s="8"/>
      <c r="F3423" s="8"/>
      <c r="G3423" s="8"/>
      <c r="H3423" s="8"/>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c r="AL3423" s="8"/>
      <c r="AM3423" s="8"/>
    </row>
    <row r="3424" spans="1:39" ht="15" thickBot="1">
      <c r="A3424" s="1"/>
      <c r="B3424" s="1"/>
      <c r="C3424" s="10"/>
      <c r="D3424" s="12"/>
      <c r="E3424" s="8"/>
      <c r="F3424" s="8"/>
      <c r="G3424" s="8"/>
      <c r="H3424" s="8"/>
      <c r="I3424" s="8"/>
      <c r="J3424" s="8"/>
      <c r="K3424" s="8"/>
      <c r="L3424" s="8"/>
      <c r="M3424" s="8"/>
      <c r="N3424" s="8"/>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c r="AL3424" s="8"/>
      <c r="AM3424" s="8"/>
    </row>
    <row r="3425" spans="1:39" ht="15" thickBot="1">
      <c r="A3425" s="1"/>
      <c r="B3425" s="1"/>
      <c r="C3425" s="10"/>
      <c r="D3425" s="12"/>
      <c r="E3425" s="8"/>
      <c r="F3425" s="8"/>
      <c r="G3425" s="8"/>
      <c r="H3425" s="8"/>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c r="AL3425" s="8"/>
      <c r="AM3425" s="8"/>
    </row>
    <row r="3426" spans="1:39" ht="15" thickBot="1">
      <c r="A3426" s="1"/>
      <c r="B3426" s="1"/>
      <c r="C3426" s="10"/>
      <c r="D3426" s="12"/>
      <c r="E3426" s="8"/>
      <c r="F3426" s="8"/>
      <c r="G3426" s="8"/>
      <c r="H3426" s="8"/>
      <c r="I3426" s="8"/>
      <c r="J3426" s="8"/>
      <c r="K3426" s="8"/>
      <c r="L3426" s="8"/>
      <c r="M3426" s="8"/>
      <c r="N3426" s="8"/>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c r="AL3426" s="8"/>
      <c r="AM3426" s="8"/>
    </row>
    <row r="3427" spans="1:39" ht="15" thickBot="1">
      <c r="A3427" s="1"/>
      <c r="B3427" s="1"/>
      <c r="C3427" s="10"/>
      <c r="D3427" s="12"/>
      <c r="E3427" s="8"/>
      <c r="F3427" s="8"/>
      <c r="G3427" s="8"/>
      <c r="H3427" s="8"/>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c r="AL3427" s="8"/>
      <c r="AM3427" s="8"/>
    </row>
    <row r="3428" spans="1:39" ht="15" thickBot="1">
      <c r="A3428" s="1"/>
      <c r="B3428" s="1"/>
      <c r="C3428" s="10"/>
      <c r="D3428" s="12"/>
      <c r="E3428" s="8"/>
      <c r="F3428" s="8"/>
      <c r="G3428" s="8"/>
      <c r="H3428" s="8"/>
      <c r="I3428" s="8"/>
      <c r="J3428" s="8"/>
      <c r="K3428" s="8"/>
      <c r="L3428" s="8"/>
      <c r="M3428" s="8"/>
      <c r="N3428" s="8"/>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c r="AL3428" s="8"/>
      <c r="AM3428" s="8"/>
    </row>
    <row r="3429" spans="1:39" ht="15" thickBot="1">
      <c r="A3429" s="1"/>
      <c r="B3429" s="1"/>
      <c r="C3429" s="10"/>
      <c r="D3429" s="12"/>
      <c r="E3429" s="8"/>
      <c r="F3429" s="8"/>
      <c r="G3429" s="8"/>
      <c r="H3429" s="8"/>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c r="AL3429" s="8"/>
      <c r="AM3429" s="8"/>
    </row>
    <row r="3430" spans="1:39" ht="15" thickBot="1">
      <c r="A3430" s="1"/>
      <c r="B3430" s="1"/>
      <c r="C3430" s="10"/>
      <c r="D3430" s="12"/>
      <c r="E3430" s="8"/>
      <c r="F3430" s="8"/>
      <c r="G3430" s="8"/>
      <c r="H3430" s="8"/>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c r="AL3430" s="8"/>
      <c r="AM3430" s="8"/>
    </row>
    <row r="3431" spans="1:39" ht="15" thickBot="1">
      <c r="A3431" s="1"/>
      <c r="B3431" s="1"/>
      <c r="C3431" s="10"/>
      <c r="D3431" s="12"/>
      <c r="E3431" s="8"/>
      <c r="F3431" s="8"/>
      <c r="G3431" s="8"/>
      <c r="H3431" s="8"/>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row>
    <row r="3432" spans="1:39" ht="15" thickBot="1">
      <c r="A3432" s="1"/>
      <c r="B3432" s="1"/>
      <c r="C3432" s="10"/>
      <c r="D3432" s="12"/>
      <c r="E3432" s="8"/>
      <c r="F3432" s="8"/>
      <c r="G3432" s="8"/>
      <c r="H3432" s="8"/>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8"/>
      <c r="AL3432" s="8"/>
      <c r="AM3432" s="8"/>
    </row>
    <row r="3433" spans="1:39" ht="15" thickBot="1">
      <c r="A3433" s="1"/>
      <c r="B3433" s="1"/>
      <c r="C3433" s="10"/>
      <c r="D3433" s="12"/>
      <c r="E3433" s="8"/>
      <c r="F3433" s="8"/>
      <c r="G3433" s="8"/>
      <c r="H3433" s="8"/>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c r="AL3433" s="8"/>
      <c r="AM3433" s="8"/>
    </row>
    <row r="3434" spans="1:39" ht="15" thickBot="1">
      <c r="A3434" s="1"/>
      <c r="B3434" s="1"/>
      <c r="C3434" s="10"/>
      <c r="D3434" s="12"/>
      <c r="E3434" s="8"/>
      <c r="F3434" s="8"/>
      <c r="G3434" s="8"/>
      <c r="H3434" s="8"/>
      <c r="I3434" s="8"/>
      <c r="J3434" s="8"/>
      <c r="K3434" s="8"/>
      <c r="L3434" s="8"/>
      <c r="M3434" s="8"/>
      <c r="N3434" s="8"/>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c r="AL3434" s="8"/>
      <c r="AM3434" s="8"/>
    </row>
    <row r="3435" spans="1:39" ht="15" thickBot="1">
      <c r="A3435" s="1"/>
      <c r="B3435" s="1"/>
      <c r="C3435" s="10"/>
      <c r="D3435" s="12"/>
      <c r="E3435" s="8"/>
      <c r="F3435" s="8"/>
      <c r="G3435" s="8"/>
      <c r="H3435" s="8"/>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c r="AL3435" s="8"/>
      <c r="AM3435" s="8"/>
    </row>
    <row r="3436" spans="1:39" ht="15" thickBot="1">
      <c r="A3436" s="1"/>
      <c r="B3436" s="1"/>
      <c r="C3436" s="10"/>
      <c r="D3436" s="12"/>
      <c r="E3436" s="8"/>
      <c r="F3436" s="8"/>
      <c r="G3436" s="8"/>
      <c r="H3436" s="8"/>
      <c r="I3436" s="8"/>
      <c r="J3436" s="8"/>
      <c r="K3436" s="8"/>
      <c r="L3436" s="8"/>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8"/>
      <c r="AL3436" s="8"/>
      <c r="AM3436" s="8"/>
    </row>
    <row r="3437" spans="1:39" ht="15" thickBot="1">
      <c r="A3437" s="1"/>
      <c r="B3437" s="1"/>
      <c r="C3437" s="10"/>
      <c r="D3437" s="12"/>
      <c r="E3437" s="8"/>
      <c r="F3437" s="8"/>
      <c r="G3437" s="8"/>
      <c r="H3437" s="8"/>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c r="AL3437" s="8"/>
      <c r="AM3437" s="8"/>
    </row>
    <row r="3438" spans="1:39" ht="15" thickBot="1">
      <c r="A3438" s="1"/>
      <c r="B3438" s="1"/>
      <c r="C3438" s="10"/>
      <c r="D3438" s="12"/>
      <c r="E3438" s="8"/>
      <c r="F3438" s="8"/>
      <c r="G3438" s="8"/>
      <c r="H3438" s="8"/>
      <c r="I3438" s="8"/>
      <c r="J3438" s="8"/>
      <c r="K3438" s="8"/>
      <c r="L3438" s="8"/>
      <c r="M3438" s="8"/>
      <c r="N3438" s="8"/>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c r="AL3438" s="8"/>
      <c r="AM3438" s="8"/>
    </row>
    <row r="3439" spans="1:39" ht="15" thickBot="1">
      <c r="A3439" s="1"/>
      <c r="B3439" s="1"/>
      <c r="C3439" s="10"/>
      <c r="D3439" s="12"/>
      <c r="E3439" s="8"/>
      <c r="F3439" s="8"/>
      <c r="G3439" s="8"/>
      <c r="H3439" s="8"/>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c r="AL3439" s="8"/>
      <c r="AM3439" s="8"/>
    </row>
    <row r="3440" spans="1:39" ht="15" thickBot="1">
      <c r="A3440" s="1"/>
      <c r="B3440" s="1"/>
      <c r="C3440" s="10"/>
      <c r="D3440" s="12"/>
      <c r="E3440" s="8"/>
      <c r="F3440" s="8"/>
      <c r="G3440" s="8"/>
      <c r="H3440" s="8"/>
      <c r="I3440" s="8"/>
      <c r="J3440" s="8"/>
      <c r="K3440" s="8"/>
      <c r="L3440" s="8"/>
      <c r="M3440" s="8"/>
      <c r="N3440" s="8"/>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c r="AL3440" s="8"/>
      <c r="AM3440" s="8"/>
    </row>
    <row r="3441" spans="1:39" ht="15" thickBot="1">
      <c r="A3441" s="1"/>
      <c r="B3441" s="1"/>
      <c r="C3441" s="10"/>
      <c r="D3441" s="12"/>
      <c r="E3441" s="8"/>
      <c r="F3441" s="8"/>
      <c r="G3441" s="8"/>
      <c r="H3441" s="8"/>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c r="AL3441" s="8"/>
      <c r="AM3441" s="8"/>
    </row>
    <row r="3442" spans="1:39" ht="15" thickBot="1">
      <c r="A3442" s="1"/>
      <c r="B3442" s="1"/>
      <c r="C3442" s="10"/>
      <c r="D3442" s="12"/>
      <c r="E3442" s="8"/>
      <c r="F3442" s="8"/>
      <c r="G3442" s="8"/>
      <c r="H3442" s="8"/>
      <c r="I3442" s="8"/>
      <c r="J3442" s="8"/>
      <c r="K3442" s="8"/>
      <c r="L3442" s="8"/>
      <c r="M3442" s="8"/>
      <c r="N3442" s="8"/>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c r="AL3442" s="8"/>
      <c r="AM3442" s="8"/>
    </row>
    <row r="3443" spans="1:39" ht="15" thickBot="1">
      <c r="A3443" s="1"/>
      <c r="B3443" s="1"/>
      <c r="C3443" s="10"/>
      <c r="D3443" s="12"/>
      <c r="E3443" s="8"/>
      <c r="F3443" s="8"/>
      <c r="G3443" s="8"/>
      <c r="H3443" s="8"/>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c r="AL3443" s="8"/>
      <c r="AM3443" s="8"/>
    </row>
    <row r="3444" spans="1:39" ht="15" thickBot="1">
      <c r="A3444" s="1"/>
      <c r="B3444" s="1"/>
      <c r="C3444" s="10"/>
      <c r="D3444" s="12"/>
      <c r="E3444" s="8"/>
      <c r="F3444" s="8"/>
      <c r="G3444" s="8"/>
      <c r="H3444" s="8"/>
      <c r="I3444" s="8"/>
      <c r="J3444" s="8"/>
      <c r="K3444" s="8"/>
      <c r="L3444" s="8"/>
      <c r="M3444" s="8"/>
      <c r="N3444" s="8"/>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c r="AL3444" s="8"/>
      <c r="AM3444" s="8"/>
    </row>
    <row r="3445" spans="1:39" ht="15" thickBot="1">
      <c r="A3445" s="1"/>
      <c r="B3445" s="1"/>
      <c r="C3445" s="10"/>
      <c r="D3445" s="12"/>
      <c r="E3445" s="8"/>
      <c r="F3445" s="8"/>
      <c r="G3445" s="8"/>
      <c r="H3445" s="8"/>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c r="AL3445" s="8"/>
      <c r="AM3445" s="8"/>
    </row>
    <row r="3446" spans="1:39" ht="15" thickBot="1">
      <c r="A3446" s="1"/>
      <c r="B3446" s="1"/>
      <c r="C3446" s="10"/>
      <c r="D3446" s="12"/>
      <c r="E3446" s="8"/>
      <c r="F3446" s="8"/>
      <c r="G3446" s="8"/>
      <c r="H3446" s="8"/>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c r="AL3446" s="8"/>
      <c r="AM3446" s="8"/>
    </row>
    <row r="3447" spans="1:39" ht="15" thickBot="1">
      <c r="A3447" s="1"/>
      <c r="B3447" s="1"/>
      <c r="C3447" s="10"/>
      <c r="D3447" s="12"/>
      <c r="E3447" s="8"/>
      <c r="F3447" s="8"/>
      <c r="G3447" s="8"/>
      <c r="H3447" s="8"/>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c r="AL3447" s="8"/>
      <c r="AM3447" s="8"/>
    </row>
    <row r="3448" spans="1:39" ht="15" thickBot="1">
      <c r="A3448" s="1"/>
      <c r="B3448" s="1"/>
      <c r="C3448" s="10"/>
      <c r="D3448" s="12"/>
      <c r="E3448" s="8"/>
      <c r="F3448" s="8"/>
      <c r="G3448" s="8"/>
      <c r="H3448" s="8"/>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c r="AL3448" s="8"/>
      <c r="AM3448" s="8"/>
    </row>
    <row r="3449" spans="1:39" ht="15" thickBot="1">
      <c r="A3449" s="1"/>
      <c r="B3449" s="1"/>
      <c r="C3449" s="10"/>
      <c r="D3449" s="12"/>
      <c r="E3449" s="8"/>
      <c r="F3449" s="8"/>
      <c r="G3449" s="8"/>
      <c r="H3449" s="8"/>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c r="AL3449" s="8"/>
      <c r="AM3449" s="8"/>
    </row>
    <row r="3450" spans="1:39" ht="15" thickBot="1">
      <c r="A3450" s="1"/>
      <c r="B3450" s="1"/>
      <c r="C3450" s="10"/>
      <c r="D3450" s="12"/>
      <c r="E3450" s="8"/>
      <c r="F3450" s="8"/>
      <c r="G3450" s="8"/>
      <c r="H3450" s="8"/>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c r="AL3450" s="8"/>
      <c r="AM3450" s="8"/>
    </row>
    <row r="3451" spans="1:39" ht="15" thickBot="1">
      <c r="A3451" s="1"/>
      <c r="B3451" s="1"/>
      <c r="C3451" s="10"/>
      <c r="D3451" s="12"/>
      <c r="E3451" s="8"/>
      <c r="F3451" s="8"/>
      <c r="G3451" s="8"/>
      <c r="H3451" s="8"/>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8"/>
      <c r="AL3451" s="8"/>
      <c r="AM3451" s="8"/>
    </row>
    <row r="3452" spans="1:39" ht="15" thickBot="1">
      <c r="A3452" s="1"/>
      <c r="B3452" s="1"/>
      <c r="C3452" s="10"/>
      <c r="D3452" s="12"/>
      <c r="E3452" s="8"/>
      <c r="F3452" s="8"/>
      <c r="G3452" s="8"/>
      <c r="H3452" s="8"/>
      <c r="I3452" s="8"/>
      <c r="J3452" s="8"/>
      <c r="K3452" s="8"/>
      <c r="L3452" s="8"/>
      <c r="M3452" s="8"/>
      <c r="N3452" s="8"/>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c r="AL3452" s="8"/>
      <c r="AM3452" s="8"/>
    </row>
    <row r="3453" spans="1:39" ht="15" thickBot="1">
      <c r="A3453" s="1"/>
      <c r="B3453" s="1"/>
      <c r="C3453" s="10"/>
      <c r="D3453" s="12"/>
      <c r="E3453" s="8"/>
      <c r="F3453" s="8"/>
      <c r="G3453" s="8"/>
      <c r="H3453" s="8"/>
      <c r="I3453" s="8"/>
      <c r="J3453" s="8"/>
      <c r="K3453" s="8"/>
      <c r="L3453" s="8"/>
      <c r="M3453" s="8"/>
      <c r="N3453" s="8"/>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c r="AL3453" s="8"/>
      <c r="AM3453" s="8"/>
    </row>
    <row r="3454" spans="1:39" ht="15" thickBot="1">
      <c r="A3454" s="1"/>
      <c r="B3454" s="1"/>
      <c r="C3454" s="10"/>
      <c r="D3454" s="12"/>
      <c r="E3454" s="8"/>
      <c r="F3454" s="8"/>
      <c r="G3454" s="8"/>
      <c r="H3454" s="8"/>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c r="AG3454" s="8"/>
      <c r="AH3454" s="8"/>
      <c r="AI3454" s="8"/>
      <c r="AJ3454" s="8"/>
      <c r="AK3454" s="8"/>
      <c r="AL3454" s="8"/>
      <c r="AM3454" s="8"/>
    </row>
    <row r="3455" spans="1:39" ht="15" thickBot="1">
      <c r="A3455" s="1"/>
      <c r="B3455" s="1"/>
      <c r="C3455" s="10"/>
      <c r="D3455" s="12"/>
      <c r="E3455" s="8"/>
      <c r="F3455" s="8"/>
      <c r="G3455" s="8"/>
      <c r="H3455" s="8"/>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c r="AL3455" s="8"/>
      <c r="AM3455" s="8"/>
    </row>
    <row r="3456" spans="1:39" ht="15" thickBot="1">
      <c r="A3456" s="1"/>
      <c r="B3456" s="1"/>
      <c r="C3456" s="10"/>
      <c r="D3456" s="12"/>
      <c r="E3456" s="8"/>
      <c r="F3456" s="8"/>
      <c r="G3456" s="8"/>
      <c r="H3456" s="8"/>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c r="AL3456" s="8"/>
      <c r="AM3456" s="8"/>
    </row>
    <row r="3457" spans="1:39" ht="15" thickBot="1">
      <c r="A3457" s="1"/>
      <c r="B3457" s="1"/>
      <c r="C3457" s="10"/>
      <c r="D3457" s="12"/>
      <c r="E3457" s="8"/>
      <c r="F3457" s="8"/>
      <c r="G3457" s="8"/>
      <c r="H3457" s="8"/>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c r="AL3457" s="8"/>
      <c r="AM3457" s="8"/>
    </row>
    <row r="3458" spans="1:39" ht="15" thickBot="1">
      <c r="A3458" s="1"/>
      <c r="B3458" s="1"/>
      <c r="C3458" s="10"/>
      <c r="D3458" s="12"/>
      <c r="E3458" s="8"/>
      <c r="F3458" s="8"/>
      <c r="G3458" s="8"/>
      <c r="H3458" s="8"/>
      <c r="I3458" s="8"/>
      <c r="J3458" s="8"/>
      <c r="K3458" s="8"/>
      <c r="L3458" s="8"/>
      <c r="M3458" s="8"/>
      <c r="N3458" s="8"/>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c r="AL3458" s="8"/>
      <c r="AM3458" s="8"/>
    </row>
    <row r="3459" spans="1:39" ht="15" thickBot="1">
      <c r="A3459" s="1"/>
      <c r="B3459" s="1"/>
      <c r="C3459" s="10"/>
      <c r="D3459" s="12"/>
      <c r="E3459" s="8"/>
      <c r="F3459" s="8"/>
      <c r="G3459" s="8"/>
      <c r="H3459" s="8"/>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c r="AG3459" s="8"/>
      <c r="AH3459" s="8"/>
      <c r="AI3459" s="8"/>
      <c r="AJ3459" s="8"/>
      <c r="AK3459" s="8"/>
      <c r="AL3459" s="8"/>
      <c r="AM3459" s="8"/>
    </row>
    <row r="3460" spans="1:39" ht="15" thickBot="1">
      <c r="A3460" s="1"/>
      <c r="B3460" s="1"/>
      <c r="C3460" s="10"/>
      <c r="D3460" s="12"/>
      <c r="E3460" s="8"/>
      <c r="F3460" s="8"/>
      <c r="G3460" s="8"/>
      <c r="H3460" s="8"/>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c r="AG3460" s="8"/>
      <c r="AH3460" s="8"/>
      <c r="AI3460" s="8"/>
      <c r="AJ3460" s="8"/>
      <c r="AK3460" s="8"/>
      <c r="AL3460" s="8"/>
      <c r="AM3460" s="8"/>
    </row>
    <row r="3461" spans="1:39" ht="15" thickBot="1">
      <c r="A3461" s="1"/>
      <c r="B3461" s="1"/>
      <c r="C3461" s="10"/>
      <c r="D3461" s="12"/>
      <c r="E3461" s="8"/>
      <c r="F3461" s="8"/>
      <c r="G3461" s="8"/>
      <c r="H3461" s="8"/>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c r="AG3461" s="8"/>
      <c r="AH3461" s="8"/>
      <c r="AI3461" s="8"/>
      <c r="AJ3461" s="8"/>
      <c r="AK3461" s="8"/>
      <c r="AL3461" s="8"/>
      <c r="AM3461" s="8"/>
    </row>
    <row r="3462" spans="1:39" ht="15" thickBot="1">
      <c r="A3462" s="1"/>
      <c r="B3462" s="1"/>
      <c r="C3462" s="10"/>
      <c r="D3462" s="12"/>
      <c r="E3462" s="8"/>
      <c r="F3462" s="8"/>
      <c r="G3462" s="8"/>
      <c r="H3462" s="8"/>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c r="AG3462" s="8"/>
      <c r="AH3462" s="8"/>
      <c r="AI3462" s="8"/>
      <c r="AJ3462" s="8"/>
      <c r="AK3462" s="8"/>
      <c r="AL3462" s="8"/>
      <c r="AM3462" s="8"/>
    </row>
    <row r="3463" spans="1:39" ht="15" thickBot="1">
      <c r="A3463" s="1"/>
      <c r="B3463" s="1"/>
      <c r="C3463" s="10"/>
      <c r="D3463" s="12"/>
      <c r="E3463" s="8"/>
      <c r="F3463" s="8"/>
      <c r="G3463" s="8"/>
      <c r="H3463" s="8"/>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c r="AG3463" s="8"/>
      <c r="AH3463" s="8"/>
      <c r="AI3463" s="8"/>
      <c r="AJ3463" s="8"/>
      <c r="AK3463" s="8"/>
      <c r="AL3463" s="8"/>
      <c r="AM3463" s="8"/>
    </row>
    <row r="3464" spans="1:39" ht="15" thickBot="1">
      <c r="A3464" s="1"/>
      <c r="B3464" s="1"/>
      <c r="C3464" s="10"/>
      <c r="D3464" s="12"/>
      <c r="E3464" s="8"/>
      <c r="F3464" s="8"/>
      <c r="G3464" s="8"/>
      <c r="H3464" s="8"/>
      <c r="I3464" s="8"/>
      <c r="J3464" s="8"/>
      <c r="K3464" s="8"/>
      <c r="L3464" s="8"/>
      <c r="M3464" s="8"/>
      <c r="N3464" s="8"/>
      <c r="O3464" s="8"/>
      <c r="P3464" s="8"/>
      <c r="Q3464" s="8"/>
      <c r="R3464" s="8"/>
      <c r="S3464" s="8"/>
      <c r="T3464" s="8"/>
      <c r="U3464" s="8"/>
      <c r="V3464" s="8"/>
      <c r="W3464" s="8"/>
      <c r="X3464" s="8"/>
      <c r="Y3464" s="8"/>
      <c r="Z3464" s="8"/>
      <c r="AA3464" s="8"/>
      <c r="AB3464" s="8"/>
      <c r="AC3464" s="8"/>
      <c r="AD3464" s="8"/>
      <c r="AE3464" s="8"/>
      <c r="AF3464" s="8"/>
      <c r="AG3464" s="8"/>
      <c r="AH3464" s="8"/>
      <c r="AI3464" s="8"/>
      <c r="AJ3464" s="8"/>
      <c r="AK3464" s="8"/>
      <c r="AL3464" s="8"/>
      <c r="AM3464" s="8"/>
    </row>
    <row r="3465" spans="1:39" ht="15" thickBot="1">
      <c r="A3465" s="1"/>
      <c r="B3465" s="1"/>
      <c r="C3465" s="10"/>
      <c r="D3465" s="12"/>
      <c r="E3465" s="8"/>
      <c r="F3465" s="8"/>
      <c r="G3465" s="8"/>
      <c r="H3465" s="8"/>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c r="AG3465" s="8"/>
      <c r="AH3465" s="8"/>
      <c r="AI3465" s="8"/>
      <c r="AJ3465" s="8"/>
      <c r="AK3465" s="8"/>
      <c r="AL3465" s="8"/>
      <c r="AM3465" s="8"/>
    </row>
    <row r="3466" spans="1:39" ht="15" thickBot="1">
      <c r="A3466" s="1"/>
      <c r="B3466" s="1"/>
      <c r="C3466" s="10"/>
      <c r="D3466" s="12"/>
      <c r="E3466" s="8"/>
      <c r="F3466" s="8"/>
      <c r="G3466" s="8"/>
      <c r="H3466" s="8"/>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c r="AG3466" s="8"/>
      <c r="AH3466" s="8"/>
      <c r="AI3466" s="8"/>
      <c r="AJ3466" s="8"/>
      <c r="AK3466" s="8"/>
      <c r="AL3466" s="8"/>
      <c r="AM3466" s="8"/>
    </row>
    <row r="3467" spans="1:39" ht="15" thickBot="1">
      <c r="A3467" s="1"/>
      <c r="B3467" s="1"/>
      <c r="C3467" s="10"/>
      <c r="D3467" s="12"/>
      <c r="E3467" s="8"/>
      <c r="F3467" s="8"/>
      <c r="G3467" s="8"/>
      <c r="H3467" s="8"/>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c r="AL3467" s="8"/>
      <c r="AM3467" s="8"/>
    </row>
    <row r="3468" spans="1:39" ht="15" thickBot="1">
      <c r="A3468" s="1"/>
      <c r="B3468" s="1"/>
      <c r="C3468" s="10"/>
      <c r="D3468" s="12"/>
      <c r="E3468" s="8"/>
      <c r="F3468" s="8"/>
      <c r="G3468" s="8"/>
      <c r="H3468" s="8"/>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c r="AL3468" s="8"/>
      <c r="AM3468" s="8"/>
    </row>
    <row r="3469" spans="1:39" ht="15" thickBot="1">
      <c r="A3469" s="1"/>
      <c r="B3469" s="1"/>
      <c r="C3469" s="10"/>
      <c r="D3469" s="12"/>
      <c r="E3469" s="8"/>
      <c r="F3469" s="8"/>
      <c r="G3469" s="8"/>
      <c r="H3469" s="8"/>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c r="AL3469" s="8"/>
      <c r="AM3469" s="8"/>
    </row>
    <row r="3470" spans="1:39" ht="15" thickBot="1">
      <c r="A3470" s="1"/>
      <c r="B3470" s="1"/>
      <c r="C3470" s="10"/>
      <c r="D3470" s="12"/>
      <c r="E3470" s="8"/>
      <c r="F3470" s="8"/>
      <c r="G3470" s="8"/>
      <c r="H3470" s="8"/>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c r="AG3470" s="8"/>
      <c r="AH3470" s="8"/>
      <c r="AI3470" s="8"/>
      <c r="AJ3470" s="8"/>
      <c r="AK3470" s="8"/>
      <c r="AL3470" s="8"/>
      <c r="AM3470" s="8"/>
    </row>
    <row r="3471" spans="1:39" ht="15" thickBot="1">
      <c r="A3471" s="1"/>
      <c r="B3471" s="1"/>
      <c r="C3471" s="10"/>
      <c r="D3471" s="12"/>
      <c r="E3471" s="8"/>
      <c r="F3471" s="8"/>
      <c r="G3471" s="8"/>
      <c r="H3471" s="8"/>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c r="AG3471" s="8"/>
      <c r="AH3471" s="8"/>
      <c r="AI3471" s="8"/>
      <c r="AJ3471" s="8"/>
      <c r="AK3471" s="8"/>
      <c r="AL3471" s="8"/>
      <c r="AM3471" s="8"/>
    </row>
    <row r="3472" spans="1:39" ht="15" thickBot="1">
      <c r="A3472" s="1"/>
      <c r="B3472" s="1"/>
      <c r="C3472" s="10"/>
      <c r="D3472" s="12"/>
      <c r="E3472" s="8"/>
      <c r="F3472" s="8"/>
      <c r="G3472" s="8"/>
      <c r="H3472" s="8"/>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c r="AG3472" s="8"/>
      <c r="AH3472" s="8"/>
      <c r="AI3472" s="8"/>
      <c r="AJ3472" s="8"/>
      <c r="AK3472" s="8"/>
      <c r="AL3472" s="8"/>
      <c r="AM3472" s="8"/>
    </row>
    <row r="3473" spans="1:39" ht="15" thickBot="1">
      <c r="A3473" s="1"/>
      <c r="B3473" s="1"/>
      <c r="C3473" s="10"/>
      <c r="D3473" s="12"/>
      <c r="E3473" s="8"/>
      <c r="F3473" s="8"/>
      <c r="G3473" s="8"/>
      <c r="H3473" s="8"/>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c r="AG3473" s="8"/>
      <c r="AH3473" s="8"/>
      <c r="AI3473" s="8"/>
      <c r="AJ3473" s="8"/>
      <c r="AK3473" s="8"/>
      <c r="AL3473" s="8"/>
      <c r="AM3473" s="8"/>
    </row>
    <row r="3474" spans="1:39" ht="15" thickBot="1">
      <c r="A3474" s="1"/>
      <c r="B3474" s="1"/>
      <c r="C3474" s="10"/>
      <c r="D3474" s="12"/>
      <c r="E3474" s="8"/>
      <c r="F3474" s="8"/>
      <c r="G3474" s="8"/>
      <c r="H3474" s="8"/>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c r="AG3474" s="8"/>
      <c r="AH3474" s="8"/>
      <c r="AI3474" s="8"/>
      <c r="AJ3474" s="8"/>
      <c r="AK3474" s="8"/>
      <c r="AL3474" s="8"/>
      <c r="AM3474" s="8"/>
    </row>
    <row r="3475" spans="1:39" ht="15" thickBot="1">
      <c r="A3475" s="1"/>
      <c r="B3475" s="1"/>
      <c r="C3475" s="10"/>
      <c r="D3475" s="12"/>
      <c r="E3475" s="8"/>
      <c r="F3475" s="8"/>
      <c r="G3475" s="8"/>
      <c r="H3475" s="8"/>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c r="AG3475" s="8"/>
      <c r="AH3475" s="8"/>
      <c r="AI3475" s="8"/>
      <c r="AJ3475" s="8"/>
      <c r="AK3475" s="8"/>
      <c r="AL3475" s="8"/>
      <c r="AM3475" s="8"/>
    </row>
    <row r="3476" spans="1:39" ht="15" thickBot="1">
      <c r="A3476" s="1"/>
      <c r="B3476" s="1"/>
      <c r="C3476" s="10"/>
      <c r="D3476" s="12"/>
      <c r="E3476" s="8"/>
      <c r="F3476" s="8"/>
      <c r="G3476" s="8"/>
      <c r="H3476" s="8"/>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c r="AG3476" s="8"/>
      <c r="AH3476" s="8"/>
      <c r="AI3476" s="8"/>
      <c r="AJ3476" s="8"/>
      <c r="AK3476" s="8"/>
      <c r="AL3476" s="8"/>
      <c r="AM3476" s="8"/>
    </row>
    <row r="3477" spans="1:39" ht="15" thickBot="1">
      <c r="A3477" s="1"/>
      <c r="B3477" s="1"/>
      <c r="C3477" s="10"/>
      <c r="D3477" s="12"/>
      <c r="E3477" s="8"/>
      <c r="F3477" s="8"/>
      <c r="G3477" s="8"/>
      <c r="H3477" s="8"/>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c r="AG3477" s="8"/>
      <c r="AH3477" s="8"/>
      <c r="AI3477" s="8"/>
      <c r="AJ3477" s="8"/>
      <c r="AK3477" s="8"/>
      <c r="AL3477" s="8"/>
      <c r="AM3477" s="8"/>
    </row>
    <row r="3478" spans="1:39" ht="15" thickBot="1">
      <c r="A3478" s="1"/>
      <c r="B3478" s="1"/>
      <c r="C3478" s="10"/>
      <c r="D3478" s="12"/>
      <c r="E3478" s="8"/>
      <c r="F3478" s="8"/>
      <c r="G3478" s="8"/>
      <c r="H3478" s="8"/>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c r="AG3478" s="8"/>
      <c r="AH3478" s="8"/>
      <c r="AI3478" s="8"/>
      <c r="AJ3478" s="8"/>
      <c r="AK3478" s="8"/>
      <c r="AL3478" s="8"/>
      <c r="AM3478" s="8"/>
    </row>
    <row r="3479" spans="1:39" ht="15" thickBot="1">
      <c r="A3479" s="1"/>
      <c r="B3479" s="1"/>
      <c r="C3479" s="10"/>
      <c r="D3479" s="12"/>
      <c r="E3479" s="8"/>
      <c r="F3479" s="8"/>
      <c r="G3479" s="8"/>
      <c r="H3479" s="8"/>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c r="AG3479" s="8"/>
      <c r="AH3479" s="8"/>
      <c r="AI3479" s="8"/>
      <c r="AJ3479" s="8"/>
      <c r="AK3479" s="8"/>
      <c r="AL3479" s="8"/>
      <c r="AM3479" s="8"/>
    </row>
    <row r="3480" spans="1:39" ht="15" thickBot="1">
      <c r="A3480" s="1"/>
      <c r="B3480" s="1"/>
      <c r="C3480" s="10"/>
      <c r="D3480" s="12"/>
      <c r="E3480" s="8"/>
      <c r="F3480" s="8"/>
      <c r="G3480" s="8"/>
      <c r="H3480" s="8"/>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c r="AG3480" s="8"/>
      <c r="AH3480" s="8"/>
      <c r="AI3480" s="8"/>
      <c r="AJ3480" s="8"/>
      <c r="AK3480" s="8"/>
      <c r="AL3480" s="8"/>
      <c r="AM3480" s="8"/>
    </row>
    <row r="3481" spans="1:39" ht="15" thickBot="1">
      <c r="A3481" s="1"/>
      <c r="B3481" s="1"/>
      <c r="C3481" s="10"/>
      <c r="D3481" s="12"/>
      <c r="E3481" s="8"/>
      <c r="F3481" s="8"/>
      <c r="G3481" s="8"/>
      <c r="H3481" s="8"/>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c r="AL3481" s="8"/>
      <c r="AM3481" s="8"/>
    </row>
    <row r="3482" spans="1:39" ht="15" thickBot="1">
      <c r="A3482" s="1"/>
      <c r="B3482" s="1"/>
      <c r="C3482" s="10"/>
      <c r="D3482" s="12"/>
      <c r="E3482" s="8"/>
      <c r="F3482" s="8"/>
      <c r="G3482" s="8"/>
      <c r="H3482" s="8"/>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c r="AL3482" s="8"/>
      <c r="AM3482" s="8"/>
    </row>
    <row r="3483" spans="1:39" ht="15" thickBot="1">
      <c r="A3483" s="1"/>
      <c r="B3483" s="1"/>
      <c r="C3483" s="10"/>
      <c r="D3483" s="12"/>
      <c r="E3483" s="8"/>
      <c r="F3483" s="8"/>
      <c r="G3483" s="8"/>
      <c r="H3483" s="8"/>
      <c r="I3483" s="8"/>
      <c r="J3483" s="8"/>
      <c r="K3483" s="8"/>
      <c r="L3483" s="8"/>
      <c r="M3483" s="8"/>
      <c r="N3483" s="8"/>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c r="AL3483" s="8"/>
      <c r="AM3483" s="8"/>
    </row>
    <row r="3484" spans="1:39" ht="15" thickBot="1">
      <c r="A3484" s="1"/>
      <c r="B3484" s="1"/>
      <c r="C3484" s="10"/>
      <c r="D3484" s="12"/>
      <c r="E3484" s="8"/>
      <c r="F3484" s="8"/>
      <c r="G3484" s="8"/>
      <c r="H3484" s="8"/>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c r="AL3484" s="8"/>
      <c r="AM3484" s="8"/>
    </row>
    <row r="3485" spans="1:39" ht="15" thickBot="1">
      <c r="A3485" s="1"/>
      <c r="B3485" s="1"/>
      <c r="C3485" s="10"/>
      <c r="D3485" s="12"/>
      <c r="E3485" s="8"/>
      <c r="F3485" s="8"/>
      <c r="G3485" s="8"/>
      <c r="H3485" s="8"/>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c r="AL3485" s="8"/>
      <c r="AM3485" s="8"/>
    </row>
    <row r="3486" spans="1:39" ht="15" thickBot="1">
      <c r="A3486" s="1"/>
      <c r="B3486" s="1"/>
      <c r="C3486" s="10"/>
      <c r="D3486" s="12"/>
      <c r="E3486" s="8"/>
      <c r="F3486" s="8"/>
      <c r="G3486" s="8"/>
      <c r="H3486" s="8"/>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c r="AL3486" s="8"/>
      <c r="AM3486" s="8"/>
    </row>
    <row r="3487" spans="1:39" ht="15" thickBot="1">
      <c r="A3487" s="1"/>
      <c r="B3487" s="1"/>
      <c r="C3487" s="10"/>
      <c r="D3487" s="12"/>
      <c r="E3487" s="8"/>
      <c r="F3487" s="8"/>
      <c r="G3487" s="8"/>
      <c r="H3487" s="8"/>
      <c r="I3487" s="8"/>
      <c r="J3487" s="8"/>
      <c r="K3487" s="8"/>
      <c r="L3487" s="8"/>
      <c r="M3487" s="8"/>
      <c r="N3487" s="8"/>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c r="AL3487" s="8"/>
      <c r="AM3487" s="8"/>
    </row>
    <row r="3488" spans="1:39" ht="15" thickBot="1">
      <c r="A3488" s="1"/>
      <c r="B3488" s="1"/>
      <c r="C3488" s="10"/>
      <c r="D3488" s="12"/>
      <c r="E3488" s="8"/>
      <c r="F3488" s="8"/>
      <c r="G3488" s="8"/>
      <c r="H3488" s="8"/>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c r="AL3488" s="8"/>
      <c r="AM3488" s="8"/>
    </row>
    <row r="3489" spans="1:39" ht="15" thickBot="1">
      <c r="A3489" s="1"/>
      <c r="B3489" s="1"/>
      <c r="C3489" s="10"/>
      <c r="D3489" s="12"/>
      <c r="E3489" s="8"/>
      <c r="F3489" s="8"/>
      <c r="G3489" s="8"/>
      <c r="H3489" s="8"/>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c r="AL3489" s="8"/>
      <c r="AM3489" s="8"/>
    </row>
    <row r="3490" spans="1:39" ht="15" thickBot="1">
      <c r="A3490" s="1"/>
      <c r="B3490" s="1"/>
      <c r="C3490" s="10"/>
      <c r="D3490" s="12"/>
      <c r="E3490" s="8"/>
      <c r="F3490" s="8"/>
      <c r="G3490" s="8"/>
      <c r="H3490" s="8"/>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8"/>
      <c r="AJ3490" s="8"/>
      <c r="AK3490" s="8"/>
      <c r="AL3490" s="8"/>
      <c r="AM3490" s="8"/>
    </row>
    <row r="3491" spans="1:39" ht="15" thickBot="1">
      <c r="A3491" s="1"/>
      <c r="B3491" s="1"/>
      <c r="C3491" s="10"/>
      <c r="D3491" s="12"/>
      <c r="E3491" s="8"/>
      <c r="F3491" s="8"/>
      <c r="G3491" s="8"/>
      <c r="H3491" s="8"/>
      <c r="I3491" s="8"/>
      <c r="J3491" s="8"/>
      <c r="K3491" s="8"/>
      <c r="L3491" s="8"/>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8"/>
      <c r="AJ3491" s="8"/>
      <c r="AK3491" s="8"/>
      <c r="AL3491" s="8"/>
      <c r="AM3491" s="8"/>
    </row>
    <row r="3492" spans="1:39" ht="15" thickBot="1">
      <c r="A3492" s="1"/>
      <c r="B3492" s="1"/>
      <c r="C3492" s="10"/>
      <c r="D3492" s="12"/>
      <c r="E3492" s="8"/>
      <c r="F3492" s="8"/>
      <c r="G3492" s="8"/>
      <c r="H3492" s="8"/>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8"/>
      <c r="AJ3492" s="8"/>
      <c r="AK3492" s="8"/>
      <c r="AL3492" s="8"/>
      <c r="AM3492" s="8"/>
    </row>
    <row r="3493" spans="1:39" ht="15" thickBot="1">
      <c r="A3493" s="1"/>
      <c r="B3493" s="1"/>
      <c r="C3493" s="10"/>
      <c r="D3493" s="12"/>
      <c r="E3493" s="8"/>
      <c r="F3493" s="8"/>
      <c r="G3493" s="8"/>
      <c r="H3493" s="8"/>
      <c r="I3493" s="8"/>
      <c r="J3493" s="8"/>
      <c r="K3493" s="8"/>
      <c r="L3493" s="8"/>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c r="AL3493" s="8"/>
      <c r="AM3493" s="8"/>
    </row>
    <row r="3494" spans="1:39" ht="15" thickBot="1">
      <c r="A3494" s="1"/>
      <c r="B3494" s="1"/>
      <c r="C3494" s="10"/>
      <c r="D3494" s="12"/>
      <c r="E3494" s="8"/>
      <c r="F3494" s="8"/>
      <c r="G3494" s="8"/>
      <c r="H3494" s="8"/>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c r="AL3494" s="8"/>
      <c r="AM3494" s="8"/>
    </row>
    <row r="3495" spans="1:39" ht="15" thickBot="1">
      <c r="A3495" s="1"/>
      <c r="B3495" s="1"/>
      <c r="C3495" s="10"/>
      <c r="D3495" s="12"/>
      <c r="E3495" s="8"/>
      <c r="F3495" s="8"/>
      <c r="G3495" s="8"/>
      <c r="H3495" s="8"/>
      <c r="I3495" s="8"/>
      <c r="J3495" s="8"/>
      <c r="K3495" s="8"/>
      <c r="L3495" s="8"/>
      <c r="M3495" s="8"/>
      <c r="N3495" s="8"/>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c r="AL3495" s="8"/>
      <c r="AM3495" s="8"/>
    </row>
    <row r="3496" spans="1:39" ht="15" thickBot="1">
      <c r="A3496" s="1"/>
      <c r="B3496" s="1"/>
      <c r="C3496" s="10"/>
      <c r="D3496" s="12"/>
      <c r="E3496" s="8"/>
      <c r="F3496" s="8"/>
      <c r="G3496" s="8"/>
      <c r="H3496" s="8"/>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c r="AL3496" s="8"/>
      <c r="AM3496" s="8"/>
    </row>
    <row r="3497" spans="1:39" ht="15" thickBot="1">
      <c r="A3497" s="1"/>
      <c r="B3497" s="1"/>
      <c r="C3497" s="10"/>
      <c r="D3497" s="12"/>
      <c r="E3497" s="8"/>
      <c r="F3497" s="8"/>
      <c r="G3497" s="8"/>
      <c r="H3497" s="8"/>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c r="AL3497" s="8"/>
      <c r="AM3497" s="8"/>
    </row>
    <row r="3498" spans="1:39" ht="15" thickBot="1">
      <c r="A3498" s="1"/>
      <c r="B3498" s="1"/>
      <c r="C3498" s="10"/>
      <c r="D3498" s="12"/>
      <c r="E3498" s="8"/>
      <c r="F3498" s="8"/>
      <c r="G3498" s="8"/>
      <c r="H3498" s="8"/>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c r="AL3498" s="8"/>
      <c r="AM3498" s="8"/>
    </row>
    <row r="3499" spans="1:39" ht="15" thickBot="1">
      <c r="A3499" s="1"/>
      <c r="B3499" s="1"/>
      <c r="C3499" s="10"/>
      <c r="D3499" s="12"/>
      <c r="E3499" s="8"/>
      <c r="F3499" s="8"/>
      <c r="G3499" s="8"/>
      <c r="H3499" s="8"/>
      <c r="I3499" s="8"/>
      <c r="J3499" s="8"/>
      <c r="K3499" s="8"/>
      <c r="L3499" s="8"/>
      <c r="M3499" s="8"/>
      <c r="N3499" s="8"/>
      <c r="O3499" s="8"/>
      <c r="P3499" s="8"/>
      <c r="Q3499" s="8"/>
      <c r="R3499" s="8"/>
      <c r="S3499" s="8"/>
      <c r="T3499" s="8"/>
      <c r="U3499" s="8"/>
      <c r="V3499" s="8"/>
      <c r="W3499" s="8"/>
      <c r="X3499" s="8"/>
      <c r="Y3499" s="8"/>
      <c r="Z3499" s="8"/>
      <c r="AA3499" s="8"/>
      <c r="AB3499" s="8"/>
      <c r="AC3499" s="8"/>
      <c r="AD3499" s="8"/>
      <c r="AE3499" s="8"/>
      <c r="AF3499" s="8"/>
      <c r="AG3499" s="8"/>
      <c r="AH3499" s="8"/>
      <c r="AI3499" s="8"/>
      <c r="AJ3499" s="8"/>
      <c r="AK3499" s="8"/>
      <c r="AL3499" s="8"/>
      <c r="AM3499" s="8"/>
    </row>
    <row r="3500" spans="1:39" ht="15" thickBot="1">
      <c r="A3500" s="1"/>
      <c r="B3500" s="1"/>
      <c r="C3500" s="10"/>
      <c r="D3500" s="12"/>
      <c r="E3500" s="8"/>
      <c r="F3500" s="8"/>
      <c r="G3500" s="8"/>
      <c r="H3500" s="8"/>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c r="AL3500" s="8"/>
      <c r="AM3500" s="8"/>
    </row>
    <row r="3501" spans="1:39" ht="15" thickBot="1">
      <c r="A3501" s="1"/>
      <c r="B3501" s="1"/>
      <c r="C3501" s="10"/>
      <c r="D3501" s="12"/>
      <c r="E3501" s="8"/>
      <c r="F3501" s="8"/>
      <c r="G3501" s="8"/>
      <c r="H3501" s="8"/>
      <c r="I3501" s="8"/>
      <c r="J3501" s="8"/>
      <c r="K3501" s="8"/>
      <c r="L3501" s="8"/>
      <c r="M3501" s="8"/>
      <c r="N3501" s="8"/>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c r="AL3501" s="8"/>
      <c r="AM3501" s="8"/>
    </row>
    <row r="3502" spans="1:39" ht="15" thickBot="1">
      <c r="A3502" s="1"/>
      <c r="B3502" s="1"/>
      <c r="C3502" s="10"/>
      <c r="D3502" s="12"/>
      <c r="E3502" s="8"/>
      <c r="F3502" s="8"/>
      <c r="G3502" s="8"/>
      <c r="H3502" s="8"/>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c r="AL3502" s="8"/>
      <c r="AM3502" s="8"/>
    </row>
    <row r="3503" spans="1:39" ht="15" thickBot="1">
      <c r="A3503" s="1"/>
      <c r="B3503" s="1"/>
      <c r="C3503" s="10"/>
      <c r="D3503" s="12"/>
      <c r="E3503" s="8"/>
      <c r="F3503" s="8"/>
      <c r="G3503" s="8"/>
      <c r="H3503" s="8"/>
      <c r="I3503" s="8"/>
      <c r="J3503" s="8"/>
      <c r="K3503" s="8"/>
      <c r="L3503" s="8"/>
      <c r="M3503" s="8"/>
      <c r="N3503" s="8"/>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c r="AL3503" s="8"/>
      <c r="AM3503" s="8"/>
    </row>
    <row r="3504" spans="1:39" ht="15" thickBot="1">
      <c r="A3504" s="1"/>
      <c r="B3504" s="1"/>
      <c r="C3504" s="10"/>
      <c r="D3504" s="12"/>
      <c r="E3504" s="8"/>
      <c r="F3504" s="8"/>
      <c r="G3504" s="8"/>
      <c r="H3504" s="8"/>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c r="AL3504" s="8"/>
      <c r="AM3504" s="8"/>
    </row>
    <row r="3505" spans="1:39" ht="15" thickBot="1">
      <c r="A3505" s="1"/>
      <c r="B3505" s="1"/>
      <c r="C3505" s="10"/>
      <c r="D3505" s="12"/>
      <c r="E3505" s="8"/>
      <c r="F3505" s="8"/>
      <c r="G3505" s="8"/>
      <c r="H3505" s="8"/>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c r="AL3505" s="8"/>
      <c r="AM3505" s="8"/>
    </row>
    <row r="3506" spans="1:39" ht="15" thickBot="1">
      <c r="A3506" s="1"/>
      <c r="B3506" s="1"/>
      <c r="C3506" s="10"/>
      <c r="D3506" s="12"/>
      <c r="E3506" s="8"/>
      <c r="F3506" s="8"/>
      <c r="G3506" s="8"/>
      <c r="H3506" s="8"/>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c r="AL3506" s="8"/>
      <c r="AM3506" s="8"/>
    </row>
    <row r="3507" spans="1:39" ht="15" thickBot="1">
      <c r="A3507" s="1"/>
      <c r="B3507" s="1"/>
      <c r="C3507" s="10"/>
      <c r="D3507" s="12"/>
      <c r="E3507" s="8"/>
      <c r="F3507" s="8"/>
      <c r="G3507" s="8"/>
      <c r="H3507" s="8"/>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c r="AL3507" s="8"/>
      <c r="AM3507" s="8"/>
    </row>
    <row r="3508" spans="1:39" ht="15" thickBot="1">
      <c r="A3508" s="1"/>
      <c r="B3508" s="1"/>
      <c r="C3508" s="10"/>
      <c r="D3508" s="12"/>
      <c r="E3508" s="8"/>
      <c r="F3508" s="8"/>
      <c r="G3508" s="8"/>
      <c r="H3508" s="8"/>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c r="AG3508" s="8"/>
      <c r="AH3508" s="8"/>
      <c r="AI3508" s="8"/>
      <c r="AJ3508" s="8"/>
      <c r="AK3508" s="8"/>
      <c r="AL3508" s="8"/>
      <c r="AM3508" s="8"/>
    </row>
    <row r="3509" spans="1:39" ht="15" thickBot="1">
      <c r="A3509" s="1"/>
      <c r="B3509" s="1"/>
      <c r="C3509" s="10"/>
      <c r="D3509" s="12"/>
      <c r="E3509" s="8"/>
      <c r="F3509" s="8"/>
      <c r="G3509" s="8"/>
      <c r="H3509" s="8"/>
      <c r="I3509" s="8"/>
      <c r="J3509" s="8"/>
      <c r="K3509" s="8"/>
      <c r="L3509" s="8"/>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c r="AL3509" s="8"/>
      <c r="AM3509" s="8"/>
    </row>
    <row r="3510" spans="1:39" ht="15" thickBot="1">
      <c r="A3510" s="1"/>
      <c r="B3510" s="1"/>
      <c r="C3510" s="10"/>
      <c r="D3510" s="12"/>
      <c r="E3510" s="8"/>
      <c r="F3510" s="8"/>
      <c r="G3510" s="8"/>
      <c r="H3510" s="8"/>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c r="AL3510" s="8"/>
      <c r="AM3510" s="8"/>
    </row>
    <row r="3511" spans="1:39" ht="15" thickBot="1">
      <c r="A3511" s="1"/>
      <c r="B3511" s="1"/>
      <c r="C3511" s="10"/>
      <c r="D3511" s="12"/>
      <c r="E3511" s="8"/>
      <c r="F3511" s="8"/>
      <c r="G3511" s="8"/>
      <c r="H3511" s="8"/>
      <c r="I3511" s="8"/>
      <c r="J3511" s="8"/>
      <c r="K3511" s="8"/>
      <c r="L3511" s="8"/>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c r="AL3511" s="8"/>
      <c r="AM3511" s="8"/>
    </row>
    <row r="3512" spans="1:39" ht="15" thickBot="1">
      <c r="A3512" s="1"/>
      <c r="B3512" s="1"/>
      <c r="C3512" s="10"/>
      <c r="D3512" s="12"/>
      <c r="E3512" s="8"/>
      <c r="F3512" s="8"/>
      <c r="G3512" s="8"/>
      <c r="H3512" s="8"/>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c r="AL3512" s="8"/>
      <c r="AM3512" s="8"/>
    </row>
    <row r="3513" spans="1:39" ht="15" thickBot="1">
      <c r="A3513" s="1"/>
      <c r="B3513" s="1"/>
      <c r="C3513" s="10"/>
      <c r="D3513" s="12"/>
      <c r="E3513" s="8"/>
      <c r="F3513" s="8"/>
      <c r="G3513" s="8"/>
      <c r="H3513" s="8"/>
      <c r="I3513" s="8"/>
      <c r="J3513" s="8"/>
      <c r="K3513" s="8"/>
      <c r="L3513" s="8"/>
      <c r="M3513" s="8"/>
      <c r="N3513" s="8"/>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c r="AL3513" s="8"/>
      <c r="AM3513" s="8"/>
    </row>
    <row r="3514" spans="1:39" ht="15" thickBot="1">
      <c r="A3514" s="1"/>
      <c r="B3514" s="1"/>
      <c r="C3514" s="10"/>
      <c r="D3514" s="12"/>
      <c r="E3514" s="8"/>
      <c r="F3514" s="8"/>
      <c r="G3514" s="8"/>
      <c r="H3514" s="8"/>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c r="AL3514" s="8"/>
      <c r="AM3514" s="8"/>
    </row>
    <row r="3515" spans="1:39" ht="15" thickBot="1">
      <c r="A3515" s="1"/>
      <c r="B3515" s="1"/>
      <c r="C3515" s="10"/>
      <c r="D3515" s="12"/>
      <c r="E3515" s="8"/>
      <c r="F3515" s="8"/>
      <c r="G3515" s="8"/>
      <c r="H3515" s="8"/>
      <c r="I3515" s="8"/>
      <c r="J3515" s="8"/>
      <c r="K3515" s="8"/>
      <c r="L3515" s="8"/>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row>
    <row r="3516" spans="1:39" ht="15" thickBot="1">
      <c r="A3516" s="1"/>
      <c r="B3516" s="1"/>
      <c r="C3516" s="10"/>
      <c r="D3516" s="12"/>
      <c r="E3516" s="8"/>
      <c r="F3516" s="8"/>
      <c r="G3516" s="8"/>
      <c r="H3516" s="8"/>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c r="AL3516" s="8"/>
      <c r="AM3516" s="8"/>
    </row>
    <row r="3517" spans="1:39" ht="15" thickBot="1">
      <c r="A3517" s="1"/>
      <c r="B3517" s="1"/>
      <c r="C3517" s="10"/>
      <c r="D3517" s="12"/>
      <c r="E3517" s="8"/>
      <c r="F3517" s="8"/>
      <c r="G3517" s="8"/>
      <c r="H3517" s="8"/>
      <c r="I3517" s="8"/>
      <c r="J3517" s="8"/>
      <c r="K3517" s="8"/>
      <c r="L3517" s="8"/>
      <c r="M3517" s="8"/>
      <c r="N3517" s="8"/>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c r="AL3517" s="8"/>
      <c r="AM3517" s="8"/>
    </row>
    <row r="3518" spans="1:39" ht="15" thickBot="1">
      <c r="A3518" s="1"/>
      <c r="B3518" s="1"/>
      <c r="C3518" s="10"/>
      <c r="D3518" s="12"/>
      <c r="E3518" s="8"/>
      <c r="F3518" s="8"/>
      <c r="G3518" s="8"/>
      <c r="H3518" s="8"/>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c r="AL3518" s="8"/>
      <c r="AM3518" s="8"/>
    </row>
    <row r="3519" spans="1:39" ht="15" thickBot="1">
      <c r="A3519" s="1"/>
      <c r="B3519" s="1"/>
      <c r="C3519" s="10"/>
      <c r="D3519" s="12"/>
      <c r="E3519" s="8"/>
      <c r="F3519" s="8"/>
      <c r="G3519" s="8"/>
      <c r="H3519" s="8"/>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c r="AL3519" s="8"/>
      <c r="AM3519" s="8"/>
    </row>
    <row r="3520" spans="1:39" ht="15" thickBot="1">
      <c r="A3520" s="1"/>
      <c r="B3520" s="1"/>
      <c r="C3520" s="10"/>
      <c r="D3520" s="12"/>
      <c r="E3520" s="8"/>
      <c r="F3520" s="8"/>
      <c r="G3520" s="8"/>
      <c r="H3520" s="8"/>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c r="AL3520" s="8"/>
      <c r="AM3520" s="8"/>
    </row>
    <row r="3521" spans="1:39" ht="15" thickBot="1">
      <c r="A3521" s="1"/>
      <c r="B3521" s="1"/>
      <c r="C3521" s="10"/>
      <c r="D3521" s="12"/>
      <c r="E3521" s="8"/>
      <c r="F3521" s="8"/>
      <c r="G3521" s="8"/>
      <c r="H3521" s="8"/>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c r="AL3521" s="8"/>
      <c r="AM3521" s="8"/>
    </row>
    <row r="3522" spans="1:39" ht="15" thickBot="1">
      <c r="A3522" s="1"/>
      <c r="B3522" s="1"/>
      <c r="C3522" s="10"/>
      <c r="D3522" s="12"/>
      <c r="E3522" s="8"/>
      <c r="F3522" s="8"/>
      <c r="G3522" s="8"/>
      <c r="H3522" s="8"/>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c r="AL3522" s="8"/>
      <c r="AM3522" s="8"/>
    </row>
    <row r="3523" spans="1:39" ht="15" thickBot="1">
      <c r="A3523" s="1"/>
      <c r="B3523" s="1"/>
      <c r="C3523" s="10"/>
      <c r="D3523" s="12"/>
      <c r="E3523" s="8"/>
      <c r="F3523" s="8"/>
      <c r="G3523" s="8"/>
      <c r="H3523" s="8"/>
      <c r="I3523" s="8"/>
      <c r="J3523" s="8"/>
      <c r="K3523" s="8"/>
      <c r="L3523" s="8"/>
      <c r="M3523" s="8"/>
      <c r="N3523" s="8"/>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c r="AL3523" s="8"/>
      <c r="AM3523" s="8"/>
    </row>
    <row r="3524" spans="1:39" ht="15" thickBot="1">
      <c r="A3524" s="1"/>
      <c r="B3524" s="1"/>
      <c r="C3524" s="10"/>
      <c r="D3524" s="12"/>
      <c r="E3524" s="8"/>
      <c r="F3524" s="8"/>
      <c r="G3524" s="8"/>
      <c r="H3524" s="8"/>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c r="AL3524" s="8"/>
      <c r="AM3524" s="8"/>
    </row>
    <row r="3525" spans="1:39" ht="15" thickBot="1">
      <c r="A3525" s="1"/>
      <c r="B3525" s="1"/>
      <c r="C3525" s="10"/>
      <c r="D3525" s="12"/>
      <c r="E3525" s="8"/>
      <c r="F3525" s="8"/>
      <c r="G3525" s="8"/>
      <c r="H3525" s="8"/>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c r="AL3525" s="8"/>
      <c r="AM3525" s="8"/>
    </row>
    <row r="3526" spans="1:39" ht="15" thickBot="1">
      <c r="A3526" s="1"/>
      <c r="B3526" s="1"/>
      <c r="C3526" s="10"/>
      <c r="D3526" s="12"/>
      <c r="E3526" s="8"/>
      <c r="F3526" s="8"/>
      <c r="G3526" s="8"/>
      <c r="H3526" s="8"/>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c r="AL3526" s="8"/>
      <c r="AM3526" s="8"/>
    </row>
    <row r="3527" spans="1:39" ht="15" thickBot="1">
      <c r="A3527" s="1"/>
      <c r="B3527" s="1"/>
      <c r="C3527" s="10"/>
      <c r="D3527" s="12"/>
      <c r="E3527" s="8"/>
      <c r="F3527" s="8"/>
      <c r="G3527" s="8"/>
      <c r="H3527" s="8"/>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c r="AL3527" s="8"/>
      <c r="AM3527" s="8"/>
    </row>
    <row r="3528" spans="1:39" ht="15" thickBot="1">
      <c r="A3528" s="1"/>
      <c r="B3528" s="1"/>
      <c r="C3528" s="10"/>
      <c r="D3528" s="12"/>
      <c r="E3528" s="8"/>
      <c r="F3528" s="8"/>
      <c r="G3528" s="8"/>
      <c r="H3528" s="8"/>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c r="AL3528" s="8"/>
      <c r="AM3528" s="8"/>
    </row>
    <row r="3529" spans="1:39" ht="15" thickBot="1">
      <c r="A3529" s="1"/>
      <c r="B3529" s="1"/>
      <c r="C3529" s="10"/>
      <c r="D3529" s="12"/>
      <c r="E3529" s="8"/>
      <c r="F3529" s="8"/>
      <c r="G3529" s="8"/>
      <c r="H3529" s="8"/>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c r="AL3529" s="8"/>
      <c r="AM3529" s="8"/>
    </row>
    <row r="3530" spans="1:39" ht="15" thickBot="1">
      <c r="A3530" s="1"/>
      <c r="B3530" s="1"/>
      <c r="C3530" s="10"/>
      <c r="D3530" s="12"/>
      <c r="E3530" s="8"/>
      <c r="F3530" s="8"/>
      <c r="G3530" s="8"/>
      <c r="H3530" s="8"/>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c r="AL3530" s="8"/>
      <c r="AM3530" s="8"/>
    </row>
    <row r="3531" spans="1:39" ht="15" thickBot="1">
      <c r="A3531" s="1"/>
      <c r="B3531" s="1"/>
      <c r="C3531" s="10"/>
      <c r="D3531" s="12"/>
      <c r="E3531" s="8"/>
      <c r="F3531" s="8"/>
      <c r="G3531" s="8"/>
      <c r="H3531" s="8"/>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c r="AL3531" s="8"/>
      <c r="AM3531" s="8"/>
    </row>
    <row r="3532" spans="1:39" ht="15" thickBot="1">
      <c r="A3532" s="1"/>
      <c r="B3532" s="1"/>
      <c r="C3532" s="10"/>
      <c r="D3532" s="12"/>
      <c r="E3532" s="8"/>
      <c r="F3532" s="8"/>
      <c r="G3532" s="8"/>
      <c r="H3532" s="8"/>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c r="AL3532" s="8"/>
      <c r="AM3532" s="8"/>
    </row>
    <row r="3533" spans="1:39" ht="15" thickBot="1">
      <c r="A3533" s="1"/>
      <c r="B3533" s="1"/>
      <c r="C3533" s="10"/>
      <c r="D3533" s="12"/>
      <c r="E3533" s="8"/>
      <c r="F3533" s="8"/>
      <c r="G3533" s="8"/>
      <c r="H3533" s="8"/>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c r="AL3533" s="8"/>
      <c r="AM3533" s="8"/>
    </row>
    <row r="3534" spans="1:39" ht="15" thickBot="1">
      <c r="A3534" s="1"/>
      <c r="B3534" s="1"/>
      <c r="C3534" s="10"/>
      <c r="D3534" s="12"/>
      <c r="E3534" s="8"/>
      <c r="F3534" s="8"/>
      <c r="G3534" s="8"/>
      <c r="H3534" s="8"/>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c r="AL3534" s="8"/>
      <c r="AM3534" s="8"/>
    </row>
    <row r="3535" spans="1:39" ht="15" thickBot="1">
      <c r="A3535" s="1"/>
      <c r="B3535" s="1"/>
      <c r="C3535" s="10"/>
      <c r="D3535" s="12"/>
      <c r="E3535" s="8"/>
      <c r="F3535" s="8"/>
      <c r="G3535" s="8"/>
      <c r="H3535" s="8"/>
      <c r="I3535" s="8"/>
      <c r="J3535" s="8"/>
      <c r="K3535" s="8"/>
      <c r="L3535" s="8"/>
      <c r="M3535" s="8"/>
      <c r="N3535" s="8"/>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c r="AL3535" s="8"/>
      <c r="AM3535" s="8"/>
    </row>
    <row r="3536" spans="1:39" ht="15" thickBot="1">
      <c r="A3536" s="1"/>
      <c r="B3536" s="1"/>
      <c r="C3536" s="10"/>
      <c r="D3536" s="12"/>
      <c r="E3536" s="8"/>
      <c r="F3536" s="8"/>
      <c r="G3536" s="8"/>
      <c r="H3536" s="8"/>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c r="AL3536" s="8"/>
      <c r="AM3536" s="8"/>
    </row>
    <row r="3537" spans="1:39" ht="15" thickBot="1">
      <c r="A3537" s="1"/>
      <c r="B3537" s="1"/>
      <c r="C3537" s="10"/>
      <c r="D3537" s="12"/>
      <c r="E3537" s="8"/>
      <c r="F3537" s="8"/>
      <c r="G3537" s="8"/>
      <c r="H3537" s="8"/>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c r="AL3537" s="8"/>
      <c r="AM3537" s="8"/>
    </row>
    <row r="3538" spans="1:39" ht="15" thickBot="1">
      <c r="A3538" s="1"/>
      <c r="B3538" s="1"/>
      <c r="C3538" s="10"/>
      <c r="D3538" s="12"/>
      <c r="E3538" s="8"/>
      <c r="F3538" s="8"/>
      <c r="G3538" s="8"/>
      <c r="H3538" s="8"/>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c r="AL3538" s="8"/>
      <c r="AM3538" s="8"/>
    </row>
    <row r="3539" spans="1:39" ht="15" thickBot="1">
      <c r="A3539" s="1"/>
      <c r="B3539" s="1"/>
      <c r="C3539" s="10"/>
      <c r="D3539" s="12"/>
      <c r="E3539" s="8"/>
      <c r="F3539" s="8"/>
      <c r="G3539" s="8"/>
      <c r="H3539" s="8"/>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c r="AL3539" s="8"/>
      <c r="AM3539" s="8"/>
    </row>
    <row r="3540" spans="1:39" ht="15" thickBot="1">
      <c r="A3540" s="1"/>
      <c r="B3540" s="1"/>
      <c r="C3540" s="10"/>
      <c r="D3540" s="12"/>
      <c r="E3540" s="8"/>
      <c r="F3540" s="8"/>
      <c r="G3540" s="8"/>
      <c r="H3540" s="8"/>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c r="AL3540" s="8"/>
      <c r="AM3540" s="8"/>
    </row>
    <row r="3541" spans="1:39" ht="15" thickBot="1">
      <c r="A3541" s="1"/>
      <c r="B3541" s="1"/>
      <c r="C3541" s="10"/>
      <c r="D3541" s="12"/>
      <c r="E3541" s="8"/>
      <c r="F3541" s="8"/>
      <c r="G3541" s="8"/>
      <c r="H3541" s="8"/>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c r="AL3541" s="8"/>
      <c r="AM3541" s="8"/>
    </row>
    <row r="3542" spans="1:39" ht="15" thickBot="1">
      <c r="A3542" s="1"/>
      <c r="B3542" s="1"/>
      <c r="C3542" s="10"/>
      <c r="D3542" s="12"/>
      <c r="E3542" s="8"/>
      <c r="F3542" s="8"/>
      <c r="G3542" s="8"/>
      <c r="H3542" s="8"/>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c r="AL3542" s="8"/>
      <c r="AM3542" s="8"/>
    </row>
    <row r="3543" spans="1:39" ht="15" thickBot="1">
      <c r="A3543" s="1"/>
      <c r="B3543" s="1"/>
      <c r="C3543" s="10"/>
      <c r="D3543" s="12"/>
      <c r="E3543" s="8"/>
      <c r="F3543" s="8"/>
      <c r="G3543" s="8"/>
      <c r="H3543" s="8"/>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c r="AL3543" s="8"/>
      <c r="AM3543" s="8"/>
    </row>
    <row r="3544" spans="1:39" ht="15" thickBot="1">
      <c r="A3544" s="1"/>
      <c r="B3544" s="1"/>
      <c r="C3544" s="10"/>
      <c r="D3544" s="12"/>
      <c r="E3544" s="8"/>
      <c r="F3544" s="8"/>
      <c r="G3544" s="8"/>
      <c r="H3544" s="8"/>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c r="AL3544" s="8"/>
      <c r="AM3544" s="8"/>
    </row>
    <row r="3545" spans="1:39" ht="15" thickBot="1">
      <c r="A3545" s="1"/>
      <c r="B3545" s="1"/>
      <c r="C3545" s="10"/>
      <c r="D3545" s="12"/>
      <c r="E3545" s="8"/>
      <c r="F3545" s="8"/>
      <c r="G3545" s="8"/>
      <c r="H3545" s="8"/>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c r="AL3545" s="8"/>
      <c r="AM3545" s="8"/>
    </row>
    <row r="3546" spans="1:39" ht="15" thickBot="1">
      <c r="A3546" s="1"/>
      <c r="B3546" s="1"/>
      <c r="C3546" s="10"/>
      <c r="D3546" s="12"/>
      <c r="E3546" s="8"/>
      <c r="F3546" s="8"/>
      <c r="G3546" s="8"/>
      <c r="H3546" s="8"/>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c r="AL3546" s="8"/>
      <c r="AM3546" s="8"/>
    </row>
    <row r="3547" spans="1:39" ht="15" thickBot="1">
      <c r="A3547" s="1"/>
      <c r="B3547" s="1"/>
      <c r="C3547" s="10"/>
      <c r="D3547" s="12"/>
      <c r="E3547" s="8"/>
      <c r="F3547" s="8"/>
      <c r="G3547" s="8"/>
      <c r="H3547" s="8"/>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c r="AL3547" s="8"/>
      <c r="AM3547" s="8"/>
    </row>
    <row r="3548" spans="1:39" ht="15" thickBot="1">
      <c r="A3548" s="1"/>
      <c r="B3548" s="1"/>
      <c r="C3548" s="10"/>
      <c r="D3548" s="12"/>
      <c r="E3548" s="8"/>
      <c r="F3548" s="8"/>
      <c r="G3548" s="8"/>
      <c r="H3548" s="8"/>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c r="AL3548" s="8"/>
      <c r="AM3548" s="8"/>
    </row>
    <row r="3549" spans="1:39" ht="15" thickBot="1">
      <c r="A3549" s="1"/>
      <c r="B3549" s="1"/>
      <c r="C3549" s="10"/>
      <c r="D3549" s="12"/>
      <c r="E3549" s="8"/>
      <c r="F3549" s="8"/>
      <c r="G3549" s="8"/>
      <c r="H3549" s="8"/>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c r="AL3549" s="8"/>
      <c r="AM3549" s="8"/>
    </row>
    <row r="3550" spans="1:39" ht="15" thickBot="1">
      <c r="A3550" s="1"/>
      <c r="B3550" s="1"/>
      <c r="C3550" s="10"/>
      <c r="D3550" s="12"/>
      <c r="E3550" s="8"/>
      <c r="F3550" s="8"/>
      <c r="G3550" s="8"/>
      <c r="H3550" s="8"/>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c r="AL3550" s="8"/>
      <c r="AM3550" s="8"/>
    </row>
    <row r="3551" spans="1:39" ht="15" thickBot="1">
      <c r="A3551" s="1"/>
      <c r="B3551" s="1"/>
      <c r="C3551" s="10"/>
      <c r="D3551" s="12"/>
      <c r="E3551" s="8"/>
      <c r="F3551" s="8"/>
      <c r="G3551" s="8"/>
      <c r="H3551" s="8"/>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c r="AL3551" s="8"/>
      <c r="AM3551" s="8"/>
    </row>
    <row r="3552" spans="1:39" ht="15" thickBot="1">
      <c r="A3552" s="1"/>
      <c r="B3552" s="1"/>
      <c r="C3552" s="10"/>
      <c r="D3552" s="12"/>
      <c r="E3552" s="8"/>
      <c r="F3552" s="8"/>
      <c r="G3552" s="8"/>
      <c r="H3552" s="8"/>
      <c r="I3552" s="8"/>
      <c r="J3552" s="8"/>
      <c r="K3552" s="8"/>
      <c r="L3552" s="8"/>
      <c r="M3552" s="8"/>
      <c r="N3552" s="8"/>
      <c r="O3552" s="8"/>
      <c r="P3552" s="8"/>
      <c r="Q3552" s="8"/>
      <c r="R3552" s="8"/>
      <c r="S3552" s="8"/>
      <c r="T3552" s="8"/>
      <c r="U3552" s="8"/>
      <c r="V3552" s="8"/>
      <c r="W3552" s="8"/>
      <c r="X3552" s="8"/>
      <c r="Y3552" s="8"/>
      <c r="Z3552" s="8"/>
      <c r="AA3552" s="8"/>
      <c r="AB3552" s="8"/>
      <c r="AC3552" s="8"/>
      <c r="AD3552" s="8"/>
      <c r="AE3552" s="8"/>
      <c r="AF3552" s="8"/>
      <c r="AG3552" s="8"/>
      <c r="AH3552" s="8"/>
      <c r="AI3552" s="8"/>
      <c r="AJ3552" s="8"/>
      <c r="AK3552" s="8"/>
      <c r="AL3552" s="8"/>
      <c r="AM3552" s="8"/>
    </row>
    <row r="3553" spans="1:39" ht="15" thickBot="1">
      <c r="A3553" s="1"/>
      <c r="B3553" s="1"/>
      <c r="C3553" s="10"/>
      <c r="D3553" s="12"/>
      <c r="E3553" s="8"/>
      <c r="F3553" s="8"/>
      <c r="G3553" s="8"/>
      <c r="H3553" s="8"/>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c r="AG3553" s="8"/>
      <c r="AH3553" s="8"/>
      <c r="AI3553" s="8"/>
      <c r="AJ3553" s="8"/>
      <c r="AK3553" s="8"/>
      <c r="AL3553" s="8"/>
      <c r="AM3553" s="8"/>
    </row>
    <row r="3554" spans="1:39" ht="15" thickBot="1">
      <c r="A3554" s="1"/>
      <c r="B3554" s="1"/>
      <c r="C3554" s="10"/>
      <c r="D3554" s="12"/>
      <c r="E3554" s="8"/>
      <c r="F3554" s="8"/>
      <c r="G3554" s="8"/>
      <c r="H3554" s="8"/>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c r="AG3554" s="8"/>
      <c r="AH3554" s="8"/>
      <c r="AI3554" s="8"/>
      <c r="AJ3554" s="8"/>
      <c r="AK3554" s="8"/>
      <c r="AL3554" s="8"/>
      <c r="AM3554" s="8"/>
    </row>
    <row r="3555" spans="1:39" ht="15" thickBot="1">
      <c r="A3555" s="1"/>
      <c r="B3555" s="1"/>
      <c r="C3555" s="10"/>
      <c r="D3555" s="12"/>
      <c r="E3555" s="8"/>
      <c r="F3555" s="8"/>
      <c r="G3555" s="8"/>
      <c r="H3555" s="8"/>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c r="AG3555" s="8"/>
      <c r="AH3555" s="8"/>
      <c r="AI3555" s="8"/>
      <c r="AJ3555" s="8"/>
      <c r="AK3555" s="8"/>
      <c r="AL3555" s="8"/>
      <c r="AM3555" s="8"/>
    </row>
    <row r="3556" spans="1:39" ht="15" thickBot="1">
      <c r="A3556" s="1"/>
      <c r="B3556" s="1"/>
      <c r="C3556" s="10"/>
      <c r="D3556" s="12"/>
      <c r="E3556" s="8"/>
      <c r="F3556" s="8"/>
      <c r="G3556" s="8"/>
      <c r="H3556" s="8"/>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c r="AG3556" s="8"/>
      <c r="AH3556" s="8"/>
      <c r="AI3556" s="8"/>
      <c r="AJ3556" s="8"/>
      <c r="AK3556" s="8"/>
      <c r="AL3556" s="8"/>
      <c r="AM3556" s="8"/>
    </row>
    <row r="3557" spans="1:39" ht="15" thickBot="1">
      <c r="A3557" s="1"/>
      <c r="B3557" s="1"/>
      <c r="C3557" s="10"/>
      <c r="D3557" s="12"/>
      <c r="E3557" s="8"/>
      <c r="F3557" s="8"/>
      <c r="G3557" s="8"/>
      <c r="H3557" s="8"/>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c r="AG3557" s="8"/>
      <c r="AH3557" s="8"/>
      <c r="AI3557" s="8"/>
      <c r="AJ3557" s="8"/>
      <c r="AK3557" s="8"/>
      <c r="AL3557" s="8"/>
      <c r="AM3557" s="8"/>
    </row>
    <row r="3558" spans="1:39" ht="15" thickBot="1">
      <c r="A3558" s="1"/>
      <c r="B3558" s="1"/>
      <c r="C3558" s="10"/>
      <c r="D3558" s="12"/>
      <c r="E3558" s="8"/>
      <c r="F3558" s="8"/>
      <c r="G3558" s="8"/>
      <c r="H3558" s="8"/>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c r="AG3558" s="8"/>
      <c r="AH3558" s="8"/>
      <c r="AI3558" s="8"/>
      <c r="AJ3558" s="8"/>
      <c r="AK3558" s="8"/>
      <c r="AL3558" s="8"/>
      <c r="AM3558" s="8"/>
    </row>
    <row r="3559" spans="1:39" ht="15" thickBot="1">
      <c r="A3559" s="1"/>
      <c r="B3559" s="1"/>
      <c r="C3559" s="10"/>
      <c r="D3559" s="12"/>
      <c r="E3559" s="8"/>
      <c r="F3559" s="8"/>
      <c r="G3559" s="8"/>
      <c r="H3559" s="8"/>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c r="AG3559" s="8"/>
      <c r="AH3559" s="8"/>
      <c r="AI3559" s="8"/>
      <c r="AJ3559" s="8"/>
      <c r="AK3559" s="8"/>
      <c r="AL3559" s="8"/>
      <c r="AM3559" s="8"/>
    </row>
    <row r="3560" spans="1:39" ht="15" thickBot="1">
      <c r="A3560" s="1"/>
      <c r="B3560" s="1"/>
      <c r="C3560" s="10"/>
      <c r="D3560" s="12"/>
      <c r="E3560" s="8"/>
      <c r="F3560" s="8"/>
      <c r="G3560" s="8"/>
      <c r="H3560" s="8"/>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c r="AG3560" s="8"/>
      <c r="AH3560" s="8"/>
      <c r="AI3560" s="8"/>
      <c r="AJ3560" s="8"/>
      <c r="AK3560" s="8"/>
      <c r="AL3560" s="8"/>
      <c r="AM3560" s="8"/>
    </row>
    <row r="3561" spans="1:39" ht="15" thickBot="1">
      <c r="A3561" s="1"/>
      <c r="B3561" s="1"/>
      <c r="C3561" s="10"/>
      <c r="D3561" s="12"/>
      <c r="E3561" s="8"/>
      <c r="F3561" s="8"/>
      <c r="G3561" s="8"/>
      <c r="H3561" s="8"/>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c r="AF3561" s="8"/>
      <c r="AG3561" s="8"/>
      <c r="AH3561" s="8"/>
      <c r="AI3561" s="8"/>
      <c r="AJ3561" s="8"/>
      <c r="AK3561" s="8"/>
      <c r="AL3561" s="8"/>
      <c r="AM3561" s="8"/>
    </row>
    <row r="3562" spans="1:39" ht="15" thickBot="1">
      <c r="A3562" s="1"/>
      <c r="B3562" s="1"/>
      <c r="C3562" s="10"/>
      <c r="D3562" s="12"/>
      <c r="E3562" s="8"/>
      <c r="F3562" s="8"/>
      <c r="G3562" s="8"/>
      <c r="H3562" s="8"/>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c r="AG3562" s="8"/>
      <c r="AH3562" s="8"/>
      <c r="AI3562" s="8"/>
      <c r="AJ3562" s="8"/>
      <c r="AK3562" s="8"/>
      <c r="AL3562" s="8"/>
      <c r="AM3562" s="8"/>
    </row>
    <row r="3563" spans="1:39" ht="15" thickBot="1">
      <c r="A3563" s="1"/>
      <c r="B3563" s="1"/>
      <c r="C3563" s="10"/>
      <c r="D3563" s="12"/>
      <c r="E3563" s="8"/>
      <c r="F3563" s="8"/>
      <c r="G3563" s="8"/>
      <c r="H3563" s="8"/>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c r="AG3563" s="8"/>
      <c r="AH3563" s="8"/>
      <c r="AI3563" s="8"/>
      <c r="AJ3563" s="8"/>
      <c r="AK3563" s="8"/>
      <c r="AL3563" s="8"/>
      <c r="AM3563" s="8"/>
    </row>
    <row r="3564" spans="1:39" ht="15" thickBot="1">
      <c r="A3564" s="1"/>
      <c r="B3564" s="1"/>
      <c r="C3564" s="10"/>
      <c r="D3564" s="12"/>
      <c r="E3564" s="8"/>
      <c r="F3564" s="8"/>
      <c r="G3564" s="8"/>
      <c r="H3564" s="8"/>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c r="AG3564" s="8"/>
      <c r="AH3564" s="8"/>
      <c r="AI3564" s="8"/>
      <c r="AJ3564" s="8"/>
      <c r="AK3564" s="8"/>
      <c r="AL3564" s="8"/>
      <c r="AM3564" s="8"/>
    </row>
    <row r="3565" spans="1:39" ht="15" thickBot="1">
      <c r="A3565" s="1"/>
      <c r="B3565" s="1"/>
      <c r="C3565" s="10"/>
      <c r="D3565" s="12"/>
      <c r="E3565" s="8"/>
      <c r="F3565" s="8"/>
      <c r="G3565" s="8"/>
      <c r="H3565" s="8"/>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c r="AG3565" s="8"/>
      <c r="AH3565" s="8"/>
      <c r="AI3565" s="8"/>
      <c r="AJ3565" s="8"/>
      <c r="AK3565" s="8"/>
      <c r="AL3565" s="8"/>
      <c r="AM3565" s="8"/>
    </row>
    <row r="3566" spans="1:39" ht="15" thickBot="1">
      <c r="A3566" s="1"/>
      <c r="B3566" s="1"/>
      <c r="C3566" s="10"/>
      <c r="D3566" s="12"/>
      <c r="E3566" s="8"/>
      <c r="F3566" s="8"/>
      <c r="G3566" s="8"/>
      <c r="H3566" s="8"/>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c r="AG3566" s="8"/>
      <c r="AH3566" s="8"/>
      <c r="AI3566" s="8"/>
      <c r="AJ3566" s="8"/>
      <c r="AK3566" s="8"/>
      <c r="AL3566" s="8"/>
      <c r="AM3566" s="8"/>
    </row>
    <row r="3567" spans="1:39" ht="15" thickBot="1">
      <c r="A3567" s="1"/>
      <c r="B3567" s="1"/>
      <c r="C3567" s="10"/>
      <c r="D3567" s="12"/>
      <c r="E3567" s="8"/>
      <c r="F3567" s="8"/>
      <c r="G3567" s="8"/>
      <c r="H3567" s="8"/>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c r="AG3567" s="8"/>
      <c r="AH3567" s="8"/>
      <c r="AI3567" s="8"/>
      <c r="AJ3567" s="8"/>
      <c r="AK3567" s="8"/>
      <c r="AL3567" s="8"/>
      <c r="AM3567" s="8"/>
    </row>
    <row r="3568" spans="1:39" ht="15" thickBot="1">
      <c r="A3568" s="1"/>
      <c r="B3568" s="1"/>
      <c r="C3568" s="10"/>
      <c r="D3568" s="12"/>
      <c r="E3568" s="8"/>
      <c r="F3568" s="8"/>
      <c r="G3568" s="8"/>
      <c r="H3568" s="8"/>
      <c r="I3568" s="8"/>
      <c r="J3568" s="8"/>
      <c r="K3568" s="8"/>
      <c r="L3568" s="8"/>
      <c r="M3568" s="8"/>
      <c r="N3568" s="8"/>
      <c r="O3568" s="8"/>
      <c r="P3568" s="8"/>
      <c r="Q3568" s="8"/>
      <c r="R3568" s="8"/>
      <c r="S3568" s="8"/>
      <c r="T3568" s="8"/>
      <c r="U3568" s="8"/>
      <c r="V3568" s="8"/>
      <c r="W3568" s="8"/>
      <c r="X3568" s="8"/>
      <c r="Y3568" s="8"/>
      <c r="Z3568" s="8"/>
      <c r="AA3568" s="8"/>
      <c r="AB3568" s="8"/>
      <c r="AC3568" s="8"/>
      <c r="AD3568" s="8"/>
      <c r="AE3568" s="8"/>
      <c r="AF3568" s="8"/>
      <c r="AG3568" s="8"/>
      <c r="AH3568" s="8"/>
      <c r="AI3568" s="8"/>
      <c r="AJ3568" s="8"/>
      <c r="AK3568" s="8"/>
      <c r="AL3568" s="8"/>
      <c r="AM3568" s="8"/>
    </row>
    <row r="3569" spans="1:39" ht="15" thickBot="1">
      <c r="A3569" s="1"/>
      <c r="B3569" s="1"/>
      <c r="C3569" s="10"/>
      <c r="D3569" s="12"/>
      <c r="E3569" s="8"/>
      <c r="F3569" s="8"/>
      <c r="G3569" s="8"/>
      <c r="H3569" s="8"/>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c r="AG3569" s="8"/>
      <c r="AH3569" s="8"/>
      <c r="AI3569" s="8"/>
      <c r="AJ3569" s="8"/>
      <c r="AK3569" s="8"/>
      <c r="AL3569" s="8"/>
      <c r="AM3569" s="8"/>
    </row>
    <row r="3570" spans="1:39" ht="15" thickBot="1">
      <c r="A3570" s="1"/>
      <c r="B3570" s="1"/>
      <c r="C3570" s="10"/>
      <c r="D3570" s="12"/>
      <c r="E3570" s="8"/>
      <c r="F3570" s="8"/>
      <c r="G3570" s="8"/>
      <c r="H3570" s="8"/>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c r="AG3570" s="8"/>
      <c r="AH3570" s="8"/>
      <c r="AI3570" s="8"/>
      <c r="AJ3570" s="8"/>
      <c r="AK3570" s="8"/>
      <c r="AL3570" s="8"/>
      <c r="AM3570" s="8"/>
    </row>
    <row r="3571" spans="1:39" ht="15" thickBot="1">
      <c r="A3571" s="1"/>
      <c r="B3571" s="1"/>
      <c r="C3571" s="10"/>
      <c r="D3571" s="12"/>
      <c r="E3571" s="8"/>
      <c r="F3571" s="8"/>
      <c r="G3571" s="8"/>
      <c r="H3571" s="8"/>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c r="AG3571" s="8"/>
      <c r="AH3571" s="8"/>
      <c r="AI3571" s="8"/>
      <c r="AJ3571" s="8"/>
      <c r="AK3571" s="8"/>
      <c r="AL3571" s="8"/>
      <c r="AM3571" s="8"/>
    </row>
    <row r="3572" spans="1:39" ht="15" thickBot="1">
      <c r="A3572" s="1"/>
      <c r="B3572" s="1"/>
      <c r="C3572" s="10"/>
      <c r="D3572" s="12"/>
      <c r="E3572" s="8"/>
      <c r="F3572" s="8"/>
      <c r="G3572" s="8"/>
      <c r="H3572" s="8"/>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c r="AG3572" s="8"/>
      <c r="AH3572" s="8"/>
      <c r="AI3572" s="8"/>
      <c r="AJ3572" s="8"/>
      <c r="AK3572" s="8"/>
      <c r="AL3572" s="8"/>
      <c r="AM3572" s="8"/>
    </row>
    <row r="3573" spans="1:39" ht="15" thickBot="1">
      <c r="A3573" s="1"/>
      <c r="B3573" s="1"/>
      <c r="C3573" s="10"/>
      <c r="D3573" s="12"/>
      <c r="E3573" s="8"/>
      <c r="F3573" s="8"/>
      <c r="G3573" s="8"/>
      <c r="H3573" s="8"/>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c r="AG3573" s="8"/>
      <c r="AH3573" s="8"/>
      <c r="AI3573" s="8"/>
      <c r="AJ3573" s="8"/>
      <c r="AK3573" s="8"/>
      <c r="AL3573" s="8"/>
      <c r="AM3573" s="8"/>
    </row>
    <row r="3574" spans="1:39" ht="15" thickBot="1">
      <c r="A3574" s="1"/>
      <c r="B3574" s="1"/>
      <c r="C3574" s="10"/>
      <c r="D3574" s="12"/>
      <c r="E3574" s="8"/>
      <c r="F3574" s="8"/>
      <c r="G3574" s="8"/>
      <c r="H3574" s="8"/>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c r="AG3574" s="8"/>
      <c r="AH3574" s="8"/>
      <c r="AI3574" s="8"/>
      <c r="AJ3574" s="8"/>
      <c r="AK3574" s="8"/>
      <c r="AL3574" s="8"/>
      <c r="AM3574" s="8"/>
    </row>
    <row r="3575" spans="1:39" ht="15" thickBot="1">
      <c r="A3575" s="1"/>
      <c r="B3575" s="1"/>
      <c r="C3575" s="10"/>
      <c r="D3575" s="12"/>
      <c r="E3575" s="8"/>
      <c r="F3575" s="8"/>
      <c r="G3575" s="8"/>
      <c r="H3575" s="8"/>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c r="AG3575" s="8"/>
      <c r="AH3575" s="8"/>
      <c r="AI3575" s="8"/>
      <c r="AJ3575" s="8"/>
      <c r="AK3575" s="8"/>
      <c r="AL3575" s="8"/>
      <c r="AM3575" s="8"/>
    </row>
    <row r="3576" spans="1:39" ht="15" thickBot="1">
      <c r="A3576" s="1"/>
      <c r="B3576" s="1"/>
      <c r="C3576" s="10"/>
      <c r="D3576" s="12"/>
      <c r="E3576" s="8"/>
      <c r="F3576" s="8"/>
      <c r="G3576" s="8"/>
      <c r="H3576" s="8"/>
      <c r="I3576" s="8"/>
      <c r="J3576" s="8"/>
      <c r="K3576" s="8"/>
      <c r="L3576" s="8"/>
      <c r="M3576" s="8"/>
      <c r="N3576" s="8"/>
      <c r="O3576" s="8"/>
      <c r="P3576" s="8"/>
      <c r="Q3576" s="8"/>
      <c r="R3576" s="8"/>
      <c r="S3576" s="8"/>
      <c r="T3576" s="8"/>
      <c r="U3576" s="8"/>
      <c r="V3576" s="8"/>
      <c r="W3576" s="8"/>
      <c r="X3576" s="8"/>
      <c r="Y3576" s="8"/>
      <c r="Z3576" s="8"/>
      <c r="AA3576" s="8"/>
      <c r="AB3576" s="8"/>
      <c r="AC3576" s="8"/>
      <c r="AD3576" s="8"/>
      <c r="AE3576" s="8"/>
      <c r="AF3576" s="8"/>
      <c r="AG3576" s="8"/>
      <c r="AH3576" s="8"/>
      <c r="AI3576" s="8"/>
      <c r="AJ3576" s="8"/>
      <c r="AK3576" s="8"/>
      <c r="AL3576" s="8"/>
      <c r="AM3576" s="8"/>
    </row>
    <row r="3577" spans="1:39" ht="15" thickBot="1">
      <c r="A3577" s="1"/>
      <c r="B3577" s="1"/>
      <c r="C3577" s="10"/>
      <c r="D3577" s="12"/>
      <c r="E3577" s="8"/>
      <c r="F3577" s="8"/>
      <c r="G3577" s="8"/>
      <c r="H3577" s="8"/>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c r="AG3577" s="8"/>
      <c r="AH3577" s="8"/>
      <c r="AI3577" s="8"/>
      <c r="AJ3577" s="8"/>
      <c r="AK3577" s="8"/>
      <c r="AL3577" s="8"/>
      <c r="AM3577" s="8"/>
    </row>
    <row r="3578" spans="1:39" ht="15" thickBot="1">
      <c r="A3578" s="1"/>
      <c r="B3578" s="1"/>
      <c r="C3578" s="10"/>
      <c r="D3578" s="12"/>
      <c r="E3578" s="8"/>
      <c r="F3578" s="8"/>
      <c r="G3578" s="8"/>
      <c r="H3578" s="8"/>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c r="AG3578" s="8"/>
      <c r="AH3578" s="8"/>
      <c r="AI3578" s="8"/>
      <c r="AJ3578" s="8"/>
      <c r="AK3578" s="8"/>
      <c r="AL3578" s="8"/>
      <c r="AM3578" s="8"/>
    </row>
    <row r="3579" spans="1:39" ht="15" thickBot="1">
      <c r="A3579" s="1"/>
      <c r="B3579" s="1"/>
      <c r="C3579" s="10"/>
      <c r="D3579" s="12"/>
      <c r="E3579" s="8"/>
      <c r="F3579" s="8"/>
      <c r="G3579" s="8"/>
      <c r="H3579" s="8"/>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c r="AG3579" s="8"/>
      <c r="AH3579" s="8"/>
      <c r="AI3579" s="8"/>
      <c r="AJ3579" s="8"/>
      <c r="AK3579" s="8"/>
      <c r="AL3579" s="8"/>
      <c r="AM3579" s="8"/>
    </row>
    <row r="3580" spans="1:39" ht="15" thickBot="1">
      <c r="A3580" s="1"/>
      <c r="B3580" s="1"/>
      <c r="C3580" s="10"/>
      <c r="D3580" s="12"/>
      <c r="E3580" s="8"/>
      <c r="F3580" s="8"/>
      <c r="G3580" s="8"/>
      <c r="H3580" s="8"/>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c r="AF3580" s="8"/>
      <c r="AG3580" s="8"/>
      <c r="AH3580" s="8"/>
      <c r="AI3580" s="8"/>
      <c r="AJ3580" s="8"/>
      <c r="AK3580" s="8"/>
      <c r="AL3580" s="8"/>
      <c r="AM3580" s="8"/>
    </row>
    <row r="3581" spans="1:39" ht="15" thickBot="1">
      <c r="A3581" s="1"/>
      <c r="B3581" s="1"/>
      <c r="C3581" s="10"/>
      <c r="D3581" s="12"/>
      <c r="E3581" s="8"/>
      <c r="F3581" s="8"/>
      <c r="G3581" s="8"/>
      <c r="H3581" s="8"/>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c r="AG3581" s="8"/>
      <c r="AH3581" s="8"/>
      <c r="AI3581" s="8"/>
      <c r="AJ3581" s="8"/>
      <c r="AK3581" s="8"/>
      <c r="AL3581" s="8"/>
      <c r="AM3581" s="8"/>
    </row>
    <row r="3582" spans="1:39" ht="15" thickBot="1">
      <c r="A3582" s="1"/>
      <c r="B3582" s="1"/>
      <c r="C3582" s="10"/>
      <c r="D3582" s="12"/>
      <c r="E3582" s="8"/>
      <c r="F3582" s="8"/>
      <c r="G3582" s="8"/>
      <c r="H3582" s="8"/>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c r="AG3582" s="8"/>
      <c r="AH3582" s="8"/>
      <c r="AI3582" s="8"/>
      <c r="AJ3582" s="8"/>
      <c r="AK3582" s="8"/>
      <c r="AL3582" s="8"/>
      <c r="AM3582" s="8"/>
    </row>
    <row r="3583" spans="1:39" ht="15" thickBot="1">
      <c r="A3583" s="1"/>
      <c r="B3583" s="1"/>
      <c r="C3583" s="10"/>
      <c r="D3583" s="12"/>
      <c r="E3583" s="8"/>
      <c r="F3583" s="8"/>
      <c r="G3583" s="8"/>
      <c r="H3583" s="8"/>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c r="AG3583" s="8"/>
      <c r="AH3583" s="8"/>
      <c r="AI3583" s="8"/>
      <c r="AJ3583" s="8"/>
      <c r="AK3583" s="8"/>
      <c r="AL3583" s="8"/>
      <c r="AM3583" s="8"/>
    </row>
    <row r="3584" spans="1:39" ht="15" thickBot="1">
      <c r="A3584" s="1"/>
      <c r="B3584" s="1"/>
      <c r="C3584" s="10"/>
      <c r="D3584" s="12"/>
      <c r="E3584" s="8"/>
      <c r="F3584" s="8"/>
      <c r="G3584" s="8"/>
      <c r="H3584" s="8"/>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c r="AG3584" s="8"/>
      <c r="AH3584" s="8"/>
      <c r="AI3584" s="8"/>
      <c r="AJ3584" s="8"/>
      <c r="AK3584" s="8"/>
      <c r="AL3584" s="8"/>
      <c r="AM3584" s="8"/>
    </row>
    <row r="3585" spans="1:39" ht="15" thickBot="1">
      <c r="A3585" s="1"/>
      <c r="B3585" s="1"/>
      <c r="C3585" s="10"/>
      <c r="D3585" s="12"/>
      <c r="E3585" s="8"/>
      <c r="F3585" s="8"/>
      <c r="G3585" s="8"/>
      <c r="H3585" s="8"/>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c r="AG3585" s="8"/>
      <c r="AH3585" s="8"/>
      <c r="AI3585" s="8"/>
      <c r="AJ3585" s="8"/>
      <c r="AK3585" s="8"/>
      <c r="AL3585" s="8"/>
      <c r="AM3585" s="8"/>
    </row>
    <row r="3586" spans="1:39" ht="15" thickBot="1">
      <c r="A3586" s="1"/>
      <c r="B3586" s="1"/>
      <c r="C3586" s="10"/>
      <c r="D3586" s="12"/>
      <c r="E3586" s="8"/>
      <c r="F3586" s="8"/>
      <c r="G3586" s="8"/>
      <c r="H3586" s="8"/>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c r="AG3586" s="8"/>
      <c r="AH3586" s="8"/>
      <c r="AI3586" s="8"/>
      <c r="AJ3586" s="8"/>
      <c r="AK3586" s="8"/>
      <c r="AL3586" s="8"/>
      <c r="AM3586" s="8"/>
    </row>
    <row r="3587" spans="1:39" ht="15" thickBot="1">
      <c r="A3587" s="1"/>
      <c r="B3587" s="1"/>
      <c r="C3587" s="10"/>
      <c r="D3587" s="12"/>
      <c r="E3587" s="8"/>
      <c r="F3587" s="8"/>
      <c r="G3587" s="8"/>
      <c r="H3587" s="8"/>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c r="AG3587" s="8"/>
      <c r="AH3587" s="8"/>
      <c r="AI3587" s="8"/>
      <c r="AJ3587" s="8"/>
      <c r="AK3587" s="8"/>
      <c r="AL3587" s="8"/>
      <c r="AM3587" s="8"/>
    </row>
    <row r="3588" spans="1:39" ht="15" thickBot="1">
      <c r="A3588" s="1"/>
      <c r="B3588" s="1"/>
      <c r="C3588" s="10"/>
      <c r="D3588" s="12"/>
      <c r="E3588" s="8"/>
      <c r="F3588" s="8"/>
      <c r="G3588" s="8"/>
      <c r="H3588" s="8"/>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c r="AG3588" s="8"/>
      <c r="AH3588" s="8"/>
      <c r="AI3588" s="8"/>
      <c r="AJ3588" s="8"/>
      <c r="AK3588" s="8"/>
      <c r="AL3588" s="8"/>
      <c r="AM3588" s="8"/>
    </row>
    <row r="3589" spans="1:39" ht="15" thickBot="1">
      <c r="A3589" s="1"/>
      <c r="B3589" s="1"/>
      <c r="C3589" s="10"/>
      <c r="D3589" s="12"/>
      <c r="E3589" s="8"/>
      <c r="F3589" s="8"/>
      <c r="G3589" s="8"/>
      <c r="H3589" s="8"/>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c r="AG3589" s="8"/>
      <c r="AH3589" s="8"/>
      <c r="AI3589" s="8"/>
      <c r="AJ3589" s="8"/>
      <c r="AK3589" s="8"/>
      <c r="AL3589" s="8"/>
      <c r="AM3589" s="8"/>
    </row>
    <row r="3590" spans="1:39" ht="15" thickBot="1">
      <c r="A3590" s="1"/>
      <c r="B3590" s="1"/>
      <c r="C3590" s="10"/>
      <c r="D3590" s="12"/>
      <c r="E3590" s="8"/>
      <c r="F3590" s="8"/>
      <c r="G3590" s="8"/>
      <c r="H3590" s="8"/>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c r="AG3590" s="8"/>
      <c r="AH3590" s="8"/>
      <c r="AI3590" s="8"/>
      <c r="AJ3590" s="8"/>
      <c r="AK3590" s="8"/>
      <c r="AL3590" s="8"/>
      <c r="AM3590" s="8"/>
    </row>
    <row r="3591" spans="1:39" ht="15" thickBot="1">
      <c r="A3591" s="1"/>
      <c r="B3591" s="1"/>
      <c r="C3591" s="10"/>
      <c r="D3591" s="12"/>
      <c r="E3591" s="8"/>
      <c r="F3591" s="8"/>
      <c r="G3591" s="8"/>
      <c r="H3591" s="8"/>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c r="AG3591" s="8"/>
      <c r="AH3591" s="8"/>
      <c r="AI3591" s="8"/>
      <c r="AJ3591" s="8"/>
      <c r="AK3591" s="8"/>
      <c r="AL3591" s="8"/>
      <c r="AM3591" s="8"/>
    </row>
    <row r="3592" spans="1:39" ht="15" thickBot="1">
      <c r="A3592" s="1"/>
      <c r="B3592" s="1"/>
      <c r="C3592" s="10"/>
      <c r="D3592" s="12"/>
      <c r="E3592" s="8"/>
      <c r="F3592" s="8"/>
      <c r="G3592" s="8"/>
      <c r="H3592" s="8"/>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c r="AG3592" s="8"/>
      <c r="AH3592" s="8"/>
      <c r="AI3592" s="8"/>
      <c r="AJ3592" s="8"/>
      <c r="AK3592" s="8"/>
      <c r="AL3592" s="8"/>
      <c r="AM3592" s="8"/>
    </row>
    <row r="3593" spans="1:39" ht="15" thickBot="1">
      <c r="A3593" s="1"/>
      <c r="B3593" s="1"/>
      <c r="C3593" s="10"/>
      <c r="D3593" s="12"/>
      <c r="E3593" s="8"/>
      <c r="F3593" s="8"/>
      <c r="G3593" s="8"/>
      <c r="H3593" s="8"/>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c r="AG3593" s="8"/>
      <c r="AH3593" s="8"/>
      <c r="AI3593" s="8"/>
      <c r="AJ3593" s="8"/>
      <c r="AK3593" s="8"/>
      <c r="AL3593" s="8"/>
      <c r="AM3593" s="8"/>
    </row>
    <row r="3594" spans="1:39" ht="15" thickBot="1">
      <c r="A3594" s="1"/>
      <c r="B3594" s="1"/>
      <c r="C3594" s="10"/>
      <c r="D3594" s="12"/>
      <c r="E3594" s="8"/>
      <c r="F3594" s="8"/>
      <c r="G3594" s="8"/>
      <c r="H3594" s="8"/>
      <c r="I3594" s="8"/>
      <c r="J3594" s="8"/>
      <c r="K3594" s="8"/>
      <c r="L3594" s="8"/>
      <c r="M3594" s="8"/>
      <c r="N3594" s="8"/>
      <c r="O3594" s="8"/>
      <c r="P3594" s="8"/>
      <c r="Q3594" s="8"/>
      <c r="R3594" s="8"/>
      <c r="S3594" s="8"/>
      <c r="T3594" s="8"/>
      <c r="U3594" s="8"/>
      <c r="V3594" s="8"/>
      <c r="W3594" s="8"/>
      <c r="X3594" s="8"/>
      <c r="Y3594" s="8"/>
      <c r="Z3594" s="8"/>
      <c r="AA3594" s="8"/>
      <c r="AB3594" s="8"/>
      <c r="AC3594" s="8"/>
      <c r="AD3594" s="8"/>
      <c r="AE3594" s="8"/>
      <c r="AF3594" s="8"/>
      <c r="AG3594" s="8"/>
      <c r="AH3594" s="8"/>
      <c r="AI3594" s="8"/>
      <c r="AJ3594" s="8"/>
      <c r="AK3594" s="8"/>
      <c r="AL3594" s="8"/>
      <c r="AM3594" s="8"/>
    </row>
    <row r="3595" spans="1:39" ht="15" thickBot="1">
      <c r="A3595" s="1"/>
      <c r="B3595" s="1"/>
      <c r="C3595" s="10"/>
      <c r="D3595" s="12"/>
      <c r="E3595" s="8"/>
      <c r="F3595" s="8"/>
      <c r="G3595" s="8"/>
      <c r="H3595" s="8"/>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c r="AG3595" s="8"/>
      <c r="AH3595" s="8"/>
      <c r="AI3595" s="8"/>
      <c r="AJ3595" s="8"/>
      <c r="AK3595" s="8"/>
      <c r="AL3595" s="8"/>
      <c r="AM3595" s="8"/>
    </row>
    <row r="3596" spans="1:39" ht="15" thickBot="1">
      <c r="A3596" s="1"/>
      <c r="B3596" s="1"/>
      <c r="C3596" s="10"/>
      <c r="D3596" s="12"/>
      <c r="E3596" s="8"/>
      <c r="F3596" s="8"/>
      <c r="G3596" s="8"/>
      <c r="H3596" s="8"/>
      <c r="I3596" s="8"/>
      <c r="J3596" s="8"/>
      <c r="K3596" s="8"/>
      <c r="L3596" s="8"/>
      <c r="M3596" s="8"/>
      <c r="N3596" s="8"/>
      <c r="O3596" s="8"/>
      <c r="P3596" s="8"/>
      <c r="Q3596" s="8"/>
      <c r="R3596" s="8"/>
      <c r="S3596" s="8"/>
      <c r="T3596" s="8"/>
      <c r="U3596" s="8"/>
      <c r="V3596" s="8"/>
      <c r="W3596" s="8"/>
      <c r="X3596" s="8"/>
      <c r="Y3596" s="8"/>
      <c r="Z3596" s="8"/>
      <c r="AA3596" s="8"/>
      <c r="AB3596" s="8"/>
      <c r="AC3596" s="8"/>
      <c r="AD3596" s="8"/>
      <c r="AE3596" s="8"/>
      <c r="AF3596" s="8"/>
      <c r="AG3596" s="8"/>
      <c r="AH3596" s="8"/>
      <c r="AI3596" s="8"/>
      <c r="AJ3596" s="8"/>
      <c r="AK3596" s="8"/>
      <c r="AL3596" s="8"/>
      <c r="AM3596" s="8"/>
    </row>
    <row r="3597" spans="1:39" ht="15" thickBot="1">
      <c r="A3597" s="1"/>
      <c r="B3597" s="1"/>
      <c r="C3597" s="10"/>
      <c r="D3597" s="12"/>
      <c r="E3597" s="8"/>
      <c r="F3597" s="8"/>
      <c r="G3597" s="8"/>
      <c r="H3597" s="8"/>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c r="AG3597" s="8"/>
      <c r="AH3597" s="8"/>
      <c r="AI3597" s="8"/>
      <c r="AJ3597" s="8"/>
      <c r="AK3597" s="8"/>
      <c r="AL3597" s="8"/>
      <c r="AM3597" s="8"/>
    </row>
    <row r="3598" spans="1:39" ht="15" thickBot="1">
      <c r="A3598" s="1"/>
      <c r="B3598" s="1"/>
      <c r="C3598" s="10"/>
      <c r="D3598" s="12"/>
      <c r="E3598" s="8"/>
      <c r="F3598" s="8"/>
      <c r="G3598" s="8"/>
      <c r="H3598" s="8"/>
      <c r="I3598" s="8"/>
      <c r="J3598" s="8"/>
      <c r="K3598" s="8"/>
      <c r="L3598" s="8"/>
      <c r="M3598" s="8"/>
      <c r="N3598" s="8"/>
      <c r="O3598" s="8"/>
      <c r="P3598" s="8"/>
      <c r="Q3598" s="8"/>
      <c r="R3598" s="8"/>
      <c r="S3598" s="8"/>
      <c r="T3598" s="8"/>
      <c r="U3598" s="8"/>
      <c r="V3598" s="8"/>
      <c r="W3598" s="8"/>
      <c r="X3598" s="8"/>
      <c r="Y3598" s="8"/>
      <c r="Z3598" s="8"/>
      <c r="AA3598" s="8"/>
      <c r="AB3598" s="8"/>
      <c r="AC3598" s="8"/>
      <c r="AD3598" s="8"/>
      <c r="AE3598" s="8"/>
      <c r="AF3598" s="8"/>
      <c r="AG3598" s="8"/>
      <c r="AH3598" s="8"/>
      <c r="AI3598" s="8"/>
      <c r="AJ3598" s="8"/>
      <c r="AK3598" s="8"/>
      <c r="AL3598" s="8"/>
      <c r="AM3598" s="8"/>
    </row>
    <row r="3599" spans="1:39" ht="15" thickBot="1">
      <c r="A3599" s="1"/>
      <c r="B3599" s="1"/>
      <c r="C3599" s="10"/>
      <c r="D3599" s="12"/>
      <c r="E3599" s="8"/>
      <c r="F3599" s="8"/>
      <c r="G3599" s="8"/>
      <c r="H3599" s="8"/>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c r="AG3599" s="8"/>
      <c r="AH3599" s="8"/>
      <c r="AI3599" s="8"/>
      <c r="AJ3599" s="8"/>
      <c r="AK3599" s="8"/>
      <c r="AL3599" s="8"/>
      <c r="AM3599" s="8"/>
    </row>
    <row r="3600" spans="1:39" ht="15" thickBot="1">
      <c r="A3600" s="1"/>
      <c r="B3600" s="1"/>
      <c r="C3600" s="10"/>
      <c r="D3600" s="12"/>
      <c r="E3600" s="8"/>
      <c r="F3600" s="8"/>
      <c r="G3600" s="8"/>
      <c r="H3600" s="8"/>
      <c r="I3600" s="8"/>
      <c r="J3600" s="8"/>
      <c r="K3600" s="8"/>
      <c r="L3600" s="8"/>
      <c r="M3600" s="8"/>
      <c r="N3600" s="8"/>
      <c r="O3600" s="8"/>
      <c r="P3600" s="8"/>
      <c r="Q3600" s="8"/>
      <c r="R3600" s="8"/>
      <c r="S3600" s="8"/>
      <c r="T3600" s="8"/>
      <c r="U3600" s="8"/>
      <c r="V3600" s="8"/>
      <c r="W3600" s="8"/>
      <c r="X3600" s="8"/>
      <c r="Y3600" s="8"/>
      <c r="Z3600" s="8"/>
      <c r="AA3600" s="8"/>
      <c r="AB3600" s="8"/>
      <c r="AC3600" s="8"/>
      <c r="AD3600" s="8"/>
      <c r="AE3600" s="8"/>
      <c r="AF3600" s="8"/>
      <c r="AG3600" s="8"/>
      <c r="AH3600" s="8"/>
      <c r="AI3600" s="8"/>
      <c r="AJ3600" s="8"/>
      <c r="AK3600" s="8"/>
      <c r="AL3600" s="8"/>
      <c r="AM3600" s="8"/>
    </row>
    <row r="3601" spans="1:39" ht="15" thickBot="1">
      <c r="A3601" s="1"/>
      <c r="B3601" s="1"/>
      <c r="C3601" s="10"/>
      <c r="D3601" s="12"/>
      <c r="E3601" s="8"/>
      <c r="F3601" s="8"/>
      <c r="G3601" s="8"/>
      <c r="H3601" s="8"/>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c r="AG3601" s="8"/>
      <c r="AH3601" s="8"/>
      <c r="AI3601" s="8"/>
      <c r="AJ3601" s="8"/>
      <c r="AK3601" s="8"/>
      <c r="AL3601" s="8"/>
      <c r="AM3601" s="8"/>
    </row>
    <row r="3602" spans="1:39" ht="15" thickBot="1">
      <c r="A3602" s="1"/>
      <c r="B3602" s="1"/>
      <c r="C3602" s="10"/>
      <c r="D3602" s="12"/>
      <c r="E3602" s="8"/>
      <c r="F3602" s="8"/>
      <c r="G3602" s="8"/>
      <c r="H3602" s="8"/>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c r="AG3602" s="8"/>
      <c r="AH3602" s="8"/>
      <c r="AI3602" s="8"/>
      <c r="AJ3602" s="8"/>
      <c r="AK3602" s="8"/>
      <c r="AL3602" s="8"/>
      <c r="AM3602" s="8"/>
    </row>
    <row r="3603" spans="1:39" ht="15" thickBot="1">
      <c r="A3603" s="1"/>
      <c r="B3603" s="1"/>
      <c r="C3603" s="10"/>
      <c r="D3603" s="12"/>
      <c r="E3603" s="8"/>
      <c r="F3603" s="8"/>
      <c r="G3603" s="8"/>
      <c r="H3603" s="8"/>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c r="AG3603" s="8"/>
      <c r="AH3603" s="8"/>
      <c r="AI3603" s="8"/>
      <c r="AJ3603" s="8"/>
      <c r="AK3603" s="8"/>
      <c r="AL3603" s="8"/>
      <c r="AM3603" s="8"/>
    </row>
    <row r="3604" spans="1:39" ht="15" thickBot="1">
      <c r="A3604" s="1"/>
      <c r="B3604" s="1"/>
      <c r="C3604" s="10"/>
      <c r="D3604" s="12"/>
      <c r="E3604" s="8"/>
      <c r="F3604" s="8"/>
      <c r="G3604" s="8"/>
      <c r="H3604" s="8"/>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c r="AG3604" s="8"/>
      <c r="AH3604" s="8"/>
      <c r="AI3604" s="8"/>
      <c r="AJ3604" s="8"/>
      <c r="AK3604" s="8"/>
      <c r="AL3604" s="8"/>
      <c r="AM3604" s="8"/>
    </row>
    <row r="3605" spans="1:39" ht="15" thickBot="1">
      <c r="A3605" s="1"/>
      <c r="B3605" s="1"/>
      <c r="C3605" s="10"/>
      <c r="D3605" s="12"/>
      <c r="E3605" s="8"/>
      <c r="F3605" s="8"/>
      <c r="G3605" s="8"/>
      <c r="H3605" s="8"/>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c r="AG3605" s="8"/>
      <c r="AH3605" s="8"/>
      <c r="AI3605" s="8"/>
      <c r="AJ3605" s="8"/>
      <c r="AK3605" s="8"/>
      <c r="AL3605" s="8"/>
      <c r="AM3605" s="8"/>
    </row>
    <row r="3606" spans="1:39" ht="15" thickBot="1">
      <c r="A3606" s="1"/>
      <c r="B3606" s="1"/>
      <c r="C3606" s="10"/>
      <c r="D3606" s="12"/>
      <c r="E3606" s="8"/>
      <c r="F3606" s="8"/>
      <c r="G3606" s="8"/>
      <c r="H3606" s="8"/>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c r="AG3606" s="8"/>
      <c r="AH3606" s="8"/>
      <c r="AI3606" s="8"/>
      <c r="AJ3606" s="8"/>
      <c r="AK3606" s="8"/>
      <c r="AL3606" s="8"/>
      <c r="AM3606" s="8"/>
    </row>
    <row r="3607" spans="1:39" ht="15" thickBot="1">
      <c r="A3607" s="1"/>
      <c r="B3607" s="1"/>
      <c r="C3607" s="10"/>
      <c r="D3607" s="12"/>
      <c r="E3607" s="8"/>
      <c r="F3607" s="8"/>
      <c r="G3607" s="8"/>
      <c r="H3607" s="8"/>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c r="AG3607" s="8"/>
      <c r="AH3607" s="8"/>
      <c r="AI3607" s="8"/>
      <c r="AJ3607" s="8"/>
      <c r="AK3607" s="8"/>
      <c r="AL3607" s="8"/>
      <c r="AM3607" s="8"/>
    </row>
    <row r="3608" spans="1:39" ht="15" thickBot="1">
      <c r="A3608" s="1"/>
      <c r="B3608" s="1"/>
      <c r="C3608" s="10"/>
      <c r="D3608" s="12"/>
      <c r="E3608" s="8"/>
      <c r="F3608" s="8"/>
      <c r="G3608" s="8"/>
      <c r="H3608" s="8"/>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c r="AF3608" s="8"/>
      <c r="AG3608" s="8"/>
      <c r="AH3608" s="8"/>
      <c r="AI3608" s="8"/>
      <c r="AJ3608" s="8"/>
      <c r="AK3608" s="8"/>
      <c r="AL3608" s="8"/>
      <c r="AM3608" s="8"/>
    </row>
    <row r="3609" spans="1:39" ht="15" thickBot="1">
      <c r="A3609" s="1"/>
      <c r="B3609" s="1"/>
      <c r="C3609" s="10"/>
      <c r="D3609" s="12"/>
      <c r="E3609" s="8"/>
      <c r="F3609" s="8"/>
      <c r="G3609" s="8"/>
      <c r="H3609" s="8"/>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c r="AG3609" s="8"/>
      <c r="AH3609" s="8"/>
      <c r="AI3609" s="8"/>
      <c r="AJ3609" s="8"/>
      <c r="AK3609" s="8"/>
      <c r="AL3609" s="8"/>
      <c r="AM3609" s="8"/>
    </row>
    <row r="3610" spans="1:39" ht="15" thickBot="1">
      <c r="A3610" s="1"/>
      <c r="B3610" s="1"/>
      <c r="C3610" s="10"/>
      <c r="D3610" s="12"/>
      <c r="E3610" s="8"/>
      <c r="F3610" s="8"/>
      <c r="G3610" s="8"/>
      <c r="H3610" s="8"/>
      <c r="I3610" s="8"/>
      <c r="J3610" s="8"/>
      <c r="K3610" s="8"/>
      <c r="L3610" s="8"/>
      <c r="M3610" s="8"/>
      <c r="N3610" s="8"/>
      <c r="O3610" s="8"/>
      <c r="P3610" s="8"/>
      <c r="Q3610" s="8"/>
      <c r="R3610" s="8"/>
      <c r="S3610" s="8"/>
      <c r="T3610" s="8"/>
      <c r="U3610" s="8"/>
      <c r="V3610" s="8"/>
      <c r="W3610" s="8"/>
      <c r="X3610" s="8"/>
      <c r="Y3610" s="8"/>
      <c r="Z3610" s="8"/>
      <c r="AA3610" s="8"/>
      <c r="AB3610" s="8"/>
      <c r="AC3610" s="8"/>
      <c r="AD3610" s="8"/>
      <c r="AE3610" s="8"/>
      <c r="AF3610" s="8"/>
      <c r="AG3610" s="8"/>
      <c r="AH3610" s="8"/>
      <c r="AI3610" s="8"/>
      <c r="AJ3610" s="8"/>
      <c r="AK3610" s="8"/>
      <c r="AL3610" s="8"/>
      <c r="AM3610" s="8"/>
    </row>
    <row r="3611" spans="1:39" ht="15" thickBot="1">
      <c r="A3611" s="1"/>
      <c r="B3611" s="1"/>
      <c r="C3611" s="10"/>
      <c r="D3611" s="12"/>
      <c r="E3611" s="8"/>
      <c r="F3611" s="8"/>
      <c r="G3611" s="8"/>
      <c r="H3611" s="8"/>
      <c r="I3611" s="8"/>
      <c r="J3611" s="8"/>
      <c r="K3611" s="8"/>
      <c r="L3611" s="8"/>
      <c r="M3611" s="8"/>
      <c r="N3611" s="8"/>
      <c r="O3611" s="8"/>
      <c r="P3611" s="8"/>
      <c r="Q3611" s="8"/>
      <c r="R3611" s="8"/>
      <c r="S3611" s="8"/>
      <c r="T3611" s="8"/>
      <c r="U3611" s="8"/>
      <c r="V3611" s="8"/>
      <c r="W3611" s="8"/>
      <c r="X3611" s="8"/>
      <c r="Y3611" s="8"/>
      <c r="Z3611" s="8"/>
      <c r="AA3611" s="8"/>
      <c r="AB3611" s="8"/>
      <c r="AC3611" s="8"/>
      <c r="AD3611" s="8"/>
      <c r="AE3611" s="8"/>
      <c r="AF3611" s="8"/>
      <c r="AG3611" s="8"/>
      <c r="AH3611" s="8"/>
      <c r="AI3611" s="8"/>
      <c r="AJ3611" s="8"/>
      <c r="AK3611" s="8"/>
      <c r="AL3611" s="8"/>
      <c r="AM3611" s="8"/>
    </row>
    <row r="3612" spans="1:39" ht="15" thickBot="1">
      <c r="A3612" s="1"/>
      <c r="B3612" s="1"/>
      <c r="C3612" s="10"/>
      <c r="D3612" s="12"/>
      <c r="E3612" s="8"/>
      <c r="F3612" s="8"/>
      <c r="G3612" s="8"/>
      <c r="H3612" s="8"/>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c r="AG3612" s="8"/>
      <c r="AH3612" s="8"/>
      <c r="AI3612" s="8"/>
      <c r="AJ3612" s="8"/>
      <c r="AK3612" s="8"/>
      <c r="AL3612" s="8"/>
      <c r="AM3612" s="8"/>
    </row>
    <row r="3613" spans="1:39" ht="15" thickBot="1">
      <c r="A3613" s="1"/>
      <c r="B3613" s="1"/>
      <c r="C3613" s="10"/>
      <c r="D3613" s="12"/>
      <c r="E3613" s="8"/>
      <c r="F3613" s="8"/>
      <c r="G3613" s="8"/>
      <c r="H3613" s="8"/>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c r="AG3613" s="8"/>
      <c r="AH3613" s="8"/>
      <c r="AI3613" s="8"/>
      <c r="AJ3613" s="8"/>
      <c r="AK3613" s="8"/>
      <c r="AL3613" s="8"/>
      <c r="AM3613" s="8"/>
    </row>
    <row r="3614" spans="1:39" ht="15" thickBot="1">
      <c r="A3614" s="1"/>
      <c r="B3614" s="1"/>
      <c r="C3614" s="10"/>
      <c r="D3614" s="12"/>
      <c r="E3614" s="8"/>
      <c r="F3614" s="8"/>
      <c r="G3614" s="8"/>
      <c r="H3614" s="8"/>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c r="AG3614" s="8"/>
      <c r="AH3614" s="8"/>
      <c r="AI3614" s="8"/>
      <c r="AJ3614" s="8"/>
      <c r="AK3614" s="8"/>
      <c r="AL3614" s="8"/>
      <c r="AM3614" s="8"/>
    </row>
    <row r="3615" spans="1:39" ht="15" thickBot="1">
      <c r="A3615" s="1"/>
      <c r="B3615" s="1"/>
      <c r="C3615" s="10"/>
      <c r="D3615" s="12"/>
      <c r="E3615" s="8"/>
      <c r="F3615" s="8"/>
      <c r="G3615" s="8"/>
      <c r="H3615" s="8"/>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c r="AG3615" s="8"/>
      <c r="AH3615" s="8"/>
      <c r="AI3615" s="8"/>
      <c r="AJ3615" s="8"/>
      <c r="AK3615" s="8"/>
      <c r="AL3615" s="8"/>
      <c r="AM3615" s="8"/>
    </row>
    <row r="3616" spans="1:39" ht="15" thickBot="1">
      <c r="A3616" s="1"/>
      <c r="B3616" s="1"/>
      <c r="C3616" s="10"/>
      <c r="D3616" s="12"/>
      <c r="E3616" s="8"/>
      <c r="F3616" s="8"/>
      <c r="G3616" s="8"/>
      <c r="H3616" s="8"/>
      <c r="I3616" s="8"/>
      <c r="J3616" s="8"/>
      <c r="K3616" s="8"/>
      <c r="L3616" s="8"/>
      <c r="M3616" s="8"/>
      <c r="N3616" s="8"/>
      <c r="O3616" s="8"/>
      <c r="P3616" s="8"/>
      <c r="Q3616" s="8"/>
      <c r="R3616" s="8"/>
      <c r="S3616" s="8"/>
      <c r="T3616" s="8"/>
      <c r="U3616" s="8"/>
      <c r="V3616" s="8"/>
      <c r="W3616" s="8"/>
      <c r="X3616" s="8"/>
      <c r="Y3616" s="8"/>
      <c r="Z3616" s="8"/>
      <c r="AA3616" s="8"/>
      <c r="AB3616" s="8"/>
      <c r="AC3616" s="8"/>
      <c r="AD3616" s="8"/>
      <c r="AE3616" s="8"/>
      <c r="AF3616" s="8"/>
      <c r="AG3616" s="8"/>
      <c r="AH3616" s="8"/>
      <c r="AI3616" s="8"/>
      <c r="AJ3616" s="8"/>
      <c r="AK3616" s="8"/>
      <c r="AL3616" s="8"/>
      <c r="AM3616" s="8"/>
    </row>
    <row r="3617" spans="1:39" ht="15" thickBot="1">
      <c r="A3617" s="1"/>
      <c r="B3617" s="1"/>
      <c r="C3617" s="10"/>
      <c r="D3617" s="12"/>
      <c r="E3617" s="8"/>
      <c r="F3617" s="8"/>
      <c r="G3617" s="8"/>
      <c r="H3617" s="8"/>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c r="AG3617" s="8"/>
      <c r="AH3617" s="8"/>
      <c r="AI3617" s="8"/>
      <c r="AJ3617" s="8"/>
      <c r="AK3617" s="8"/>
      <c r="AL3617" s="8"/>
      <c r="AM3617" s="8"/>
    </row>
    <row r="3618" spans="1:39" ht="15" thickBot="1">
      <c r="A3618" s="1"/>
      <c r="B3618" s="1"/>
      <c r="C3618" s="10"/>
      <c r="D3618" s="12"/>
      <c r="E3618" s="8"/>
      <c r="F3618" s="8"/>
      <c r="G3618" s="8"/>
      <c r="H3618" s="8"/>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c r="AG3618" s="8"/>
      <c r="AH3618" s="8"/>
      <c r="AI3618" s="8"/>
      <c r="AJ3618" s="8"/>
      <c r="AK3618" s="8"/>
      <c r="AL3618" s="8"/>
      <c r="AM3618" s="8"/>
    </row>
    <row r="3619" spans="1:39" ht="15" thickBot="1">
      <c r="A3619" s="1"/>
      <c r="B3619" s="1"/>
      <c r="C3619" s="10"/>
      <c r="D3619" s="12"/>
      <c r="E3619" s="8"/>
      <c r="F3619" s="8"/>
      <c r="G3619" s="8"/>
      <c r="H3619" s="8"/>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c r="AG3619" s="8"/>
      <c r="AH3619" s="8"/>
      <c r="AI3619" s="8"/>
      <c r="AJ3619" s="8"/>
      <c r="AK3619" s="8"/>
      <c r="AL3619" s="8"/>
      <c r="AM3619" s="8"/>
    </row>
    <row r="3620" spans="1:39" ht="15" thickBot="1">
      <c r="A3620" s="1"/>
      <c r="B3620" s="1"/>
      <c r="C3620" s="10"/>
      <c r="D3620" s="12"/>
      <c r="E3620" s="8"/>
      <c r="F3620" s="8"/>
      <c r="G3620" s="8"/>
      <c r="H3620" s="8"/>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c r="AG3620" s="8"/>
      <c r="AH3620" s="8"/>
      <c r="AI3620" s="8"/>
      <c r="AJ3620" s="8"/>
      <c r="AK3620" s="8"/>
      <c r="AL3620" s="8"/>
      <c r="AM3620" s="8"/>
    </row>
    <row r="3621" spans="1:39" ht="15" thickBot="1">
      <c r="A3621" s="1"/>
      <c r="B3621" s="1"/>
      <c r="C3621" s="10"/>
      <c r="D3621" s="12"/>
      <c r="E3621" s="8"/>
      <c r="F3621" s="8"/>
      <c r="G3621" s="8"/>
      <c r="H3621" s="8"/>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c r="AF3621" s="8"/>
      <c r="AG3621" s="8"/>
      <c r="AH3621" s="8"/>
      <c r="AI3621" s="8"/>
      <c r="AJ3621" s="8"/>
      <c r="AK3621" s="8"/>
      <c r="AL3621" s="8"/>
      <c r="AM3621" s="8"/>
    </row>
    <row r="3622" spans="1:39" ht="15" thickBot="1">
      <c r="A3622" s="1"/>
      <c r="B3622" s="1"/>
      <c r="C3622" s="10"/>
      <c r="D3622" s="12"/>
      <c r="E3622" s="8"/>
      <c r="F3622" s="8"/>
      <c r="G3622" s="8"/>
      <c r="H3622" s="8"/>
      <c r="I3622" s="8"/>
      <c r="J3622" s="8"/>
      <c r="K3622" s="8"/>
      <c r="L3622" s="8"/>
      <c r="M3622" s="8"/>
      <c r="N3622" s="8"/>
      <c r="O3622" s="8"/>
      <c r="P3622" s="8"/>
      <c r="Q3622" s="8"/>
      <c r="R3622" s="8"/>
      <c r="S3622" s="8"/>
      <c r="T3622" s="8"/>
      <c r="U3622" s="8"/>
      <c r="V3622" s="8"/>
      <c r="W3622" s="8"/>
      <c r="X3622" s="8"/>
      <c r="Y3622" s="8"/>
      <c r="Z3622" s="8"/>
      <c r="AA3622" s="8"/>
      <c r="AB3622" s="8"/>
      <c r="AC3622" s="8"/>
      <c r="AD3622" s="8"/>
      <c r="AE3622" s="8"/>
      <c r="AF3622" s="8"/>
      <c r="AG3622" s="8"/>
      <c r="AH3622" s="8"/>
      <c r="AI3622" s="8"/>
      <c r="AJ3622" s="8"/>
      <c r="AK3622" s="8"/>
      <c r="AL3622" s="8"/>
      <c r="AM3622" s="8"/>
    </row>
    <row r="3623" spans="1:39" ht="15" thickBot="1">
      <c r="A3623" s="1"/>
      <c r="B3623" s="1"/>
      <c r="C3623" s="10"/>
      <c r="D3623" s="12"/>
      <c r="E3623" s="8"/>
      <c r="F3623" s="8"/>
      <c r="G3623" s="8"/>
      <c r="H3623" s="8"/>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c r="AG3623" s="8"/>
      <c r="AH3623" s="8"/>
      <c r="AI3623" s="8"/>
      <c r="AJ3623" s="8"/>
      <c r="AK3623" s="8"/>
      <c r="AL3623" s="8"/>
      <c r="AM3623" s="8"/>
    </row>
    <row r="3624" spans="1:39" ht="15" thickBot="1">
      <c r="A3624" s="1"/>
      <c r="B3624" s="1"/>
      <c r="C3624" s="10"/>
      <c r="D3624" s="12"/>
      <c r="E3624" s="8"/>
      <c r="F3624" s="8"/>
      <c r="G3624" s="8"/>
      <c r="H3624" s="8"/>
      <c r="I3624" s="8"/>
      <c r="J3624" s="8"/>
      <c r="K3624" s="8"/>
      <c r="L3624" s="8"/>
      <c r="M3624" s="8"/>
      <c r="N3624" s="8"/>
      <c r="O3624" s="8"/>
      <c r="P3624" s="8"/>
      <c r="Q3624" s="8"/>
      <c r="R3624" s="8"/>
      <c r="S3624" s="8"/>
      <c r="T3624" s="8"/>
      <c r="U3624" s="8"/>
      <c r="V3624" s="8"/>
      <c r="W3624" s="8"/>
      <c r="X3624" s="8"/>
      <c r="Y3624" s="8"/>
      <c r="Z3624" s="8"/>
      <c r="AA3624" s="8"/>
      <c r="AB3624" s="8"/>
      <c r="AC3624" s="8"/>
      <c r="AD3624" s="8"/>
      <c r="AE3624" s="8"/>
      <c r="AF3624" s="8"/>
      <c r="AG3624" s="8"/>
      <c r="AH3624" s="8"/>
      <c r="AI3624" s="8"/>
      <c r="AJ3624" s="8"/>
      <c r="AK3624" s="8"/>
      <c r="AL3624" s="8"/>
      <c r="AM3624" s="8"/>
    </row>
    <row r="3625" spans="1:39" ht="15" thickBot="1">
      <c r="A3625" s="1"/>
      <c r="B3625" s="1"/>
      <c r="C3625" s="10"/>
      <c r="D3625" s="12"/>
      <c r="E3625" s="8"/>
      <c r="F3625" s="8"/>
      <c r="G3625" s="8"/>
      <c r="H3625" s="8"/>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c r="AG3625" s="8"/>
      <c r="AH3625" s="8"/>
      <c r="AI3625" s="8"/>
      <c r="AJ3625" s="8"/>
      <c r="AK3625" s="8"/>
      <c r="AL3625" s="8"/>
      <c r="AM3625" s="8"/>
    </row>
    <row r="3626" spans="1:39" ht="15" thickBot="1">
      <c r="A3626" s="1"/>
      <c r="B3626" s="1"/>
      <c r="C3626" s="10"/>
      <c r="D3626" s="12"/>
      <c r="E3626" s="8"/>
      <c r="F3626" s="8"/>
      <c r="G3626" s="8"/>
      <c r="H3626" s="8"/>
      <c r="I3626" s="8"/>
      <c r="J3626" s="8"/>
      <c r="K3626" s="8"/>
      <c r="L3626" s="8"/>
      <c r="M3626" s="8"/>
      <c r="N3626" s="8"/>
      <c r="O3626" s="8"/>
      <c r="P3626" s="8"/>
      <c r="Q3626" s="8"/>
      <c r="R3626" s="8"/>
      <c r="S3626" s="8"/>
      <c r="T3626" s="8"/>
      <c r="U3626" s="8"/>
      <c r="V3626" s="8"/>
      <c r="W3626" s="8"/>
      <c r="X3626" s="8"/>
      <c r="Y3626" s="8"/>
      <c r="Z3626" s="8"/>
      <c r="AA3626" s="8"/>
      <c r="AB3626" s="8"/>
      <c r="AC3626" s="8"/>
      <c r="AD3626" s="8"/>
      <c r="AE3626" s="8"/>
      <c r="AF3626" s="8"/>
      <c r="AG3626" s="8"/>
      <c r="AH3626" s="8"/>
      <c r="AI3626" s="8"/>
      <c r="AJ3626" s="8"/>
      <c r="AK3626" s="8"/>
      <c r="AL3626" s="8"/>
      <c r="AM3626" s="8"/>
    </row>
    <row r="3627" spans="1:39" ht="15" thickBot="1">
      <c r="A3627" s="1"/>
      <c r="B3627" s="1"/>
      <c r="C3627" s="10"/>
      <c r="D3627" s="12"/>
      <c r="E3627" s="8"/>
      <c r="F3627" s="8"/>
      <c r="G3627" s="8"/>
      <c r="H3627" s="8"/>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c r="AG3627" s="8"/>
      <c r="AH3627" s="8"/>
      <c r="AI3627" s="8"/>
      <c r="AJ3627" s="8"/>
      <c r="AK3627" s="8"/>
      <c r="AL3627" s="8"/>
      <c r="AM3627" s="8"/>
    </row>
    <row r="3628" spans="1:39" ht="15" thickBot="1">
      <c r="A3628" s="1"/>
      <c r="B3628" s="1"/>
      <c r="C3628" s="10"/>
      <c r="D3628" s="12"/>
      <c r="E3628" s="8"/>
      <c r="F3628" s="8"/>
      <c r="G3628" s="8"/>
      <c r="H3628" s="8"/>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c r="AG3628" s="8"/>
      <c r="AH3628" s="8"/>
      <c r="AI3628" s="8"/>
      <c r="AJ3628" s="8"/>
      <c r="AK3628" s="8"/>
      <c r="AL3628" s="8"/>
      <c r="AM3628" s="8"/>
    </row>
    <row r="3629" spans="1:39" ht="15" thickBot="1">
      <c r="A3629" s="1"/>
      <c r="B3629" s="1"/>
      <c r="C3629" s="10"/>
      <c r="D3629" s="12"/>
      <c r="E3629" s="8"/>
      <c r="F3629" s="8"/>
      <c r="G3629" s="8"/>
      <c r="H3629" s="8"/>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c r="AG3629" s="8"/>
      <c r="AH3629" s="8"/>
      <c r="AI3629" s="8"/>
      <c r="AJ3629" s="8"/>
      <c r="AK3629" s="8"/>
      <c r="AL3629" s="8"/>
      <c r="AM3629" s="8"/>
    </row>
    <row r="3630" spans="1:39" ht="15" thickBot="1">
      <c r="A3630" s="1"/>
      <c r="B3630" s="1"/>
      <c r="C3630" s="10"/>
      <c r="D3630" s="12"/>
      <c r="E3630" s="8"/>
      <c r="F3630" s="8"/>
      <c r="G3630" s="8"/>
      <c r="H3630" s="8"/>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c r="AG3630" s="8"/>
      <c r="AH3630" s="8"/>
      <c r="AI3630" s="8"/>
      <c r="AJ3630" s="8"/>
      <c r="AK3630" s="8"/>
      <c r="AL3630" s="8"/>
      <c r="AM3630" s="8"/>
    </row>
    <row r="3631" spans="1:39" ht="15" thickBot="1">
      <c r="A3631" s="1"/>
      <c r="B3631" s="1"/>
      <c r="C3631" s="10"/>
      <c r="D3631" s="12"/>
      <c r="E3631" s="8"/>
      <c r="F3631" s="8"/>
      <c r="G3631" s="8"/>
      <c r="H3631" s="8"/>
      <c r="I3631" s="8"/>
      <c r="J3631" s="8"/>
      <c r="K3631" s="8"/>
      <c r="L3631" s="8"/>
      <c r="M3631" s="8"/>
      <c r="N3631" s="8"/>
      <c r="O3631" s="8"/>
      <c r="P3631" s="8"/>
      <c r="Q3631" s="8"/>
      <c r="R3631" s="8"/>
      <c r="S3631" s="8"/>
      <c r="T3631" s="8"/>
      <c r="U3631" s="8"/>
      <c r="V3631" s="8"/>
      <c r="W3631" s="8"/>
      <c r="X3631" s="8"/>
      <c r="Y3631" s="8"/>
      <c r="Z3631" s="8"/>
      <c r="AA3631" s="8"/>
      <c r="AB3631" s="8"/>
      <c r="AC3631" s="8"/>
      <c r="AD3631" s="8"/>
      <c r="AE3631" s="8"/>
      <c r="AF3631" s="8"/>
      <c r="AG3631" s="8"/>
      <c r="AH3631" s="8"/>
      <c r="AI3631" s="8"/>
      <c r="AJ3631" s="8"/>
      <c r="AK3631" s="8"/>
      <c r="AL3631" s="8"/>
      <c r="AM3631" s="8"/>
    </row>
    <row r="3632" spans="1:39" ht="15" thickBot="1">
      <c r="A3632" s="1"/>
      <c r="B3632" s="1"/>
      <c r="C3632" s="10"/>
      <c r="D3632" s="12"/>
      <c r="E3632" s="8"/>
      <c r="F3632" s="8"/>
      <c r="G3632" s="8"/>
      <c r="H3632" s="8"/>
      <c r="I3632" s="8"/>
      <c r="J3632" s="8"/>
      <c r="K3632" s="8"/>
      <c r="L3632" s="8"/>
      <c r="M3632" s="8"/>
      <c r="N3632" s="8"/>
      <c r="O3632" s="8"/>
      <c r="P3632" s="8"/>
      <c r="Q3632" s="8"/>
      <c r="R3632" s="8"/>
      <c r="S3632" s="8"/>
      <c r="T3632" s="8"/>
      <c r="U3632" s="8"/>
      <c r="V3632" s="8"/>
      <c r="W3632" s="8"/>
      <c r="X3632" s="8"/>
      <c r="Y3632" s="8"/>
      <c r="Z3632" s="8"/>
      <c r="AA3632" s="8"/>
      <c r="AB3632" s="8"/>
      <c r="AC3632" s="8"/>
      <c r="AD3632" s="8"/>
      <c r="AE3632" s="8"/>
      <c r="AF3632" s="8"/>
      <c r="AG3632" s="8"/>
      <c r="AH3632" s="8"/>
      <c r="AI3632" s="8"/>
      <c r="AJ3632" s="8"/>
      <c r="AK3632" s="8"/>
      <c r="AL3632" s="8"/>
      <c r="AM3632" s="8"/>
    </row>
    <row r="3633" spans="1:39" ht="15" thickBot="1">
      <c r="A3633" s="1"/>
      <c r="B3633" s="1"/>
      <c r="C3633" s="10"/>
      <c r="D3633" s="12"/>
      <c r="E3633" s="8"/>
      <c r="F3633" s="8"/>
      <c r="G3633" s="8"/>
      <c r="H3633" s="8"/>
      <c r="I3633" s="8"/>
      <c r="J3633" s="8"/>
      <c r="K3633" s="8"/>
      <c r="L3633" s="8"/>
      <c r="M3633" s="8"/>
      <c r="N3633" s="8"/>
      <c r="O3633" s="8"/>
      <c r="P3633" s="8"/>
      <c r="Q3633" s="8"/>
      <c r="R3633" s="8"/>
      <c r="S3633" s="8"/>
      <c r="T3633" s="8"/>
      <c r="U3633" s="8"/>
      <c r="V3633" s="8"/>
      <c r="W3633" s="8"/>
      <c r="X3633" s="8"/>
      <c r="Y3633" s="8"/>
      <c r="Z3633" s="8"/>
      <c r="AA3633" s="8"/>
      <c r="AB3633" s="8"/>
      <c r="AC3633" s="8"/>
      <c r="AD3633" s="8"/>
      <c r="AE3633" s="8"/>
      <c r="AF3633" s="8"/>
      <c r="AG3633" s="8"/>
      <c r="AH3633" s="8"/>
      <c r="AI3633" s="8"/>
      <c r="AJ3633" s="8"/>
      <c r="AK3633" s="8"/>
      <c r="AL3633" s="8"/>
      <c r="AM3633" s="8"/>
    </row>
    <row r="3634" spans="1:39" ht="15" thickBot="1">
      <c r="A3634" s="1"/>
      <c r="B3634" s="1"/>
      <c r="C3634" s="10"/>
      <c r="D3634" s="12"/>
      <c r="E3634" s="8"/>
      <c r="F3634" s="8"/>
      <c r="G3634" s="8"/>
      <c r="H3634" s="8"/>
      <c r="I3634" s="8"/>
      <c r="J3634" s="8"/>
      <c r="K3634" s="8"/>
      <c r="L3634" s="8"/>
      <c r="M3634" s="8"/>
      <c r="N3634" s="8"/>
      <c r="O3634" s="8"/>
      <c r="P3634" s="8"/>
      <c r="Q3634" s="8"/>
      <c r="R3634" s="8"/>
      <c r="S3634" s="8"/>
      <c r="T3634" s="8"/>
      <c r="U3634" s="8"/>
      <c r="V3634" s="8"/>
      <c r="W3634" s="8"/>
      <c r="X3634" s="8"/>
      <c r="Y3634" s="8"/>
      <c r="Z3634" s="8"/>
      <c r="AA3634" s="8"/>
      <c r="AB3634" s="8"/>
      <c r="AC3634" s="8"/>
      <c r="AD3634" s="8"/>
      <c r="AE3634" s="8"/>
      <c r="AF3634" s="8"/>
      <c r="AG3634" s="8"/>
      <c r="AH3634" s="8"/>
      <c r="AI3634" s="8"/>
      <c r="AJ3634" s="8"/>
      <c r="AK3634" s="8"/>
      <c r="AL3634" s="8"/>
      <c r="AM3634" s="8"/>
    </row>
    <row r="3635" spans="1:39" ht="15" thickBot="1">
      <c r="A3635" s="1"/>
      <c r="B3635" s="1"/>
      <c r="C3635" s="10"/>
      <c r="D3635" s="12"/>
      <c r="E3635" s="8"/>
      <c r="F3635" s="8"/>
      <c r="G3635" s="8"/>
      <c r="H3635" s="8"/>
      <c r="I3635" s="8"/>
      <c r="J3635" s="8"/>
      <c r="K3635" s="8"/>
      <c r="L3635" s="8"/>
      <c r="M3635" s="8"/>
      <c r="N3635" s="8"/>
      <c r="O3635" s="8"/>
      <c r="P3635" s="8"/>
      <c r="Q3635" s="8"/>
      <c r="R3635" s="8"/>
      <c r="S3635" s="8"/>
      <c r="T3635" s="8"/>
      <c r="U3635" s="8"/>
      <c r="V3635" s="8"/>
      <c r="W3635" s="8"/>
      <c r="X3635" s="8"/>
      <c r="Y3635" s="8"/>
      <c r="Z3635" s="8"/>
      <c r="AA3635" s="8"/>
      <c r="AB3635" s="8"/>
      <c r="AC3635" s="8"/>
      <c r="AD3635" s="8"/>
      <c r="AE3635" s="8"/>
      <c r="AF3635" s="8"/>
      <c r="AG3635" s="8"/>
      <c r="AH3635" s="8"/>
      <c r="AI3635" s="8"/>
      <c r="AJ3635" s="8"/>
      <c r="AK3635" s="8"/>
      <c r="AL3635" s="8"/>
      <c r="AM3635" s="8"/>
    </row>
    <row r="3636" spans="1:39" ht="15" thickBot="1">
      <c r="A3636" s="1"/>
      <c r="B3636" s="1"/>
      <c r="C3636" s="10"/>
      <c r="D3636" s="12"/>
      <c r="E3636" s="8"/>
      <c r="F3636" s="8"/>
      <c r="G3636" s="8"/>
      <c r="H3636" s="8"/>
      <c r="I3636" s="8"/>
      <c r="J3636" s="8"/>
      <c r="K3636" s="8"/>
      <c r="L3636" s="8"/>
      <c r="M3636" s="8"/>
      <c r="N3636" s="8"/>
      <c r="O3636" s="8"/>
      <c r="P3636" s="8"/>
      <c r="Q3636" s="8"/>
      <c r="R3636" s="8"/>
      <c r="S3636" s="8"/>
      <c r="T3636" s="8"/>
      <c r="U3636" s="8"/>
      <c r="V3636" s="8"/>
      <c r="W3636" s="8"/>
      <c r="X3636" s="8"/>
      <c r="Y3636" s="8"/>
      <c r="Z3636" s="8"/>
      <c r="AA3636" s="8"/>
      <c r="AB3636" s="8"/>
      <c r="AC3636" s="8"/>
      <c r="AD3636" s="8"/>
      <c r="AE3636" s="8"/>
      <c r="AF3636" s="8"/>
      <c r="AG3636" s="8"/>
      <c r="AH3636" s="8"/>
      <c r="AI3636" s="8"/>
      <c r="AJ3636" s="8"/>
      <c r="AK3636" s="8"/>
      <c r="AL3636" s="8"/>
      <c r="AM3636" s="8"/>
    </row>
    <row r="3637" spans="1:39" ht="15" thickBot="1">
      <c r="A3637" s="1"/>
      <c r="B3637" s="1"/>
      <c r="C3637" s="10"/>
      <c r="D3637" s="12"/>
      <c r="E3637" s="8"/>
      <c r="F3637" s="8"/>
      <c r="G3637" s="8"/>
      <c r="H3637" s="8"/>
      <c r="I3637" s="8"/>
      <c r="J3637" s="8"/>
      <c r="K3637" s="8"/>
      <c r="L3637" s="8"/>
      <c r="M3637" s="8"/>
      <c r="N3637" s="8"/>
      <c r="O3637" s="8"/>
      <c r="P3637" s="8"/>
      <c r="Q3637" s="8"/>
      <c r="R3637" s="8"/>
      <c r="S3637" s="8"/>
      <c r="T3637" s="8"/>
      <c r="U3637" s="8"/>
      <c r="V3637" s="8"/>
      <c r="W3637" s="8"/>
      <c r="X3637" s="8"/>
      <c r="Y3637" s="8"/>
      <c r="Z3637" s="8"/>
      <c r="AA3637" s="8"/>
      <c r="AB3637" s="8"/>
      <c r="AC3637" s="8"/>
      <c r="AD3637" s="8"/>
      <c r="AE3637" s="8"/>
      <c r="AF3637" s="8"/>
      <c r="AG3637" s="8"/>
      <c r="AH3637" s="8"/>
      <c r="AI3637" s="8"/>
      <c r="AJ3637" s="8"/>
      <c r="AK3637" s="8"/>
      <c r="AL3637" s="8"/>
      <c r="AM3637" s="8"/>
    </row>
    <row r="3638" spans="1:39" ht="15" thickBot="1">
      <c r="A3638" s="1"/>
      <c r="B3638" s="1"/>
      <c r="C3638" s="10"/>
      <c r="D3638" s="12"/>
      <c r="E3638" s="8"/>
      <c r="F3638" s="8"/>
      <c r="G3638" s="8"/>
      <c r="H3638" s="8"/>
      <c r="I3638" s="8"/>
      <c r="J3638" s="8"/>
      <c r="K3638" s="8"/>
      <c r="L3638" s="8"/>
      <c r="M3638" s="8"/>
      <c r="N3638" s="8"/>
      <c r="O3638" s="8"/>
      <c r="P3638" s="8"/>
      <c r="Q3638" s="8"/>
      <c r="R3638" s="8"/>
      <c r="S3638" s="8"/>
      <c r="T3638" s="8"/>
      <c r="U3638" s="8"/>
      <c r="V3638" s="8"/>
      <c r="W3638" s="8"/>
      <c r="X3638" s="8"/>
      <c r="Y3638" s="8"/>
      <c r="Z3638" s="8"/>
      <c r="AA3638" s="8"/>
      <c r="AB3638" s="8"/>
      <c r="AC3638" s="8"/>
      <c r="AD3638" s="8"/>
      <c r="AE3638" s="8"/>
      <c r="AF3638" s="8"/>
      <c r="AG3638" s="8"/>
      <c r="AH3638" s="8"/>
      <c r="AI3638" s="8"/>
      <c r="AJ3638" s="8"/>
      <c r="AK3638" s="8"/>
      <c r="AL3638" s="8"/>
      <c r="AM3638" s="8"/>
    </row>
    <row r="3639" spans="1:39" ht="15" thickBot="1">
      <c r="A3639" s="1"/>
      <c r="B3639" s="1"/>
      <c r="C3639" s="10"/>
      <c r="D3639" s="12"/>
      <c r="E3639" s="8"/>
      <c r="F3639" s="8"/>
      <c r="G3639" s="8"/>
      <c r="H3639" s="8"/>
      <c r="I3639" s="8"/>
      <c r="J3639" s="8"/>
      <c r="K3639" s="8"/>
      <c r="L3639" s="8"/>
      <c r="M3639" s="8"/>
      <c r="N3639" s="8"/>
      <c r="O3639" s="8"/>
      <c r="P3639" s="8"/>
      <c r="Q3639" s="8"/>
      <c r="R3639" s="8"/>
      <c r="S3639" s="8"/>
      <c r="T3639" s="8"/>
      <c r="U3639" s="8"/>
      <c r="V3639" s="8"/>
      <c r="W3639" s="8"/>
      <c r="X3639" s="8"/>
      <c r="Y3639" s="8"/>
      <c r="Z3639" s="8"/>
      <c r="AA3639" s="8"/>
      <c r="AB3639" s="8"/>
      <c r="AC3639" s="8"/>
      <c r="AD3639" s="8"/>
      <c r="AE3639" s="8"/>
      <c r="AF3639" s="8"/>
      <c r="AG3639" s="8"/>
      <c r="AH3639" s="8"/>
      <c r="AI3639" s="8"/>
      <c r="AJ3639" s="8"/>
      <c r="AK3639" s="8"/>
      <c r="AL3639" s="8"/>
      <c r="AM3639" s="8"/>
    </row>
    <row r="3640" spans="1:39" ht="15" thickBot="1">
      <c r="A3640" s="1"/>
      <c r="B3640" s="1"/>
      <c r="C3640" s="10"/>
      <c r="D3640" s="12"/>
      <c r="E3640" s="8"/>
      <c r="F3640" s="8"/>
      <c r="G3640" s="8"/>
      <c r="H3640" s="8"/>
      <c r="I3640" s="8"/>
      <c r="J3640" s="8"/>
      <c r="K3640" s="8"/>
      <c r="L3640" s="8"/>
      <c r="M3640" s="8"/>
      <c r="N3640" s="8"/>
      <c r="O3640" s="8"/>
      <c r="P3640" s="8"/>
      <c r="Q3640" s="8"/>
      <c r="R3640" s="8"/>
      <c r="S3640" s="8"/>
      <c r="T3640" s="8"/>
      <c r="U3640" s="8"/>
      <c r="V3640" s="8"/>
      <c r="W3640" s="8"/>
      <c r="X3640" s="8"/>
      <c r="Y3640" s="8"/>
      <c r="Z3640" s="8"/>
      <c r="AA3640" s="8"/>
      <c r="AB3640" s="8"/>
      <c r="AC3640" s="8"/>
      <c r="AD3640" s="8"/>
      <c r="AE3640" s="8"/>
      <c r="AF3640" s="8"/>
      <c r="AG3640" s="8"/>
      <c r="AH3640" s="8"/>
      <c r="AI3640" s="8"/>
      <c r="AJ3640" s="8"/>
      <c r="AK3640" s="8"/>
      <c r="AL3640" s="8"/>
      <c r="AM3640" s="8"/>
    </row>
    <row r="3641" spans="1:39" ht="15" thickBot="1">
      <c r="A3641" s="1"/>
      <c r="B3641" s="1"/>
      <c r="C3641" s="10"/>
      <c r="D3641" s="12"/>
      <c r="E3641" s="8"/>
      <c r="F3641" s="8"/>
      <c r="G3641" s="8"/>
      <c r="H3641" s="8"/>
      <c r="I3641" s="8"/>
      <c r="J3641" s="8"/>
      <c r="K3641" s="8"/>
      <c r="L3641" s="8"/>
      <c r="M3641" s="8"/>
      <c r="N3641" s="8"/>
      <c r="O3641" s="8"/>
      <c r="P3641" s="8"/>
      <c r="Q3641" s="8"/>
      <c r="R3641" s="8"/>
      <c r="S3641" s="8"/>
      <c r="T3641" s="8"/>
      <c r="U3641" s="8"/>
      <c r="V3641" s="8"/>
      <c r="W3641" s="8"/>
      <c r="X3641" s="8"/>
      <c r="Y3641" s="8"/>
      <c r="Z3641" s="8"/>
      <c r="AA3641" s="8"/>
      <c r="AB3641" s="8"/>
      <c r="AC3641" s="8"/>
      <c r="AD3641" s="8"/>
      <c r="AE3641" s="8"/>
      <c r="AF3641" s="8"/>
      <c r="AG3641" s="8"/>
      <c r="AH3641" s="8"/>
      <c r="AI3641" s="8"/>
      <c r="AJ3641" s="8"/>
      <c r="AK3641" s="8"/>
      <c r="AL3641" s="8"/>
      <c r="AM3641" s="8"/>
    </row>
    <row r="3642" spans="1:39" ht="15" thickBot="1">
      <c r="A3642" s="1"/>
      <c r="B3642" s="1"/>
      <c r="C3642" s="10"/>
      <c r="D3642" s="12"/>
      <c r="E3642" s="8"/>
      <c r="F3642" s="8"/>
      <c r="G3642" s="8"/>
      <c r="H3642" s="8"/>
      <c r="I3642" s="8"/>
      <c r="J3642" s="8"/>
      <c r="K3642" s="8"/>
      <c r="L3642" s="8"/>
      <c r="M3642" s="8"/>
      <c r="N3642" s="8"/>
      <c r="O3642" s="8"/>
      <c r="P3642" s="8"/>
      <c r="Q3642" s="8"/>
      <c r="R3642" s="8"/>
      <c r="S3642" s="8"/>
      <c r="T3642" s="8"/>
      <c r="U3642" s="8"/>
      <c r="V3642" s="8"/>
      <c r="W3642" s="8"/>
      <c r="X3642" s="8"/>
      <c r="Y3642" s="8"/>
      <c r="Z3642" s="8"/>
      <c r="AA3642" s="8"/>
      <c r="AB3642" s="8"/>
      <c r="AC3642" s="8"/>
      <c r="AD3642" s="8"/>
      <c r="AE3642" s="8"/>
      <c r="AF3642" s="8"/>
      <c r="AG3642" s="8"/>
      <c r="AH3642" s="8"/>
      <c r="AI3642" s="8"/>
      <c r="AJ3642" s="8"/>
      <c r="AK3642" s="8"/>
      <c r="AL3642" s="8"/>
      <c r="AM3642" s="8"/>
    </row>
    <row r="3643" spans="1:39" ht="15" thickBot="1">
      <c r="A3643" s="1"/>
      <c r="B3643" s="1"/>
      <c r="C3643" s="10"/>
      <c r="D3643" s="12"/>
      <c r="E3643" s="8"/>
      <c r="F3643" s="8"/>
      <c r="G3643" s="8"/>
      <c r="H3643" s="8"/>
      <c r="I3643" s="8"/>
      <c r="J3643" s="8"/>
      <c r="K3643" s="8"/>
      <c r="L3643" s="8"/>
      <c r="M3643" s="8"/>
      <c r="N3643" s="8"/>
      <c r="O3643" s="8"/>
      <c r="P3643" s="8"/>
      <c r="Q3643" s="8"/>
      <c r="R3643" s="8"/>
      <c r="S3643" s="8"/>
      <c r="T3643" s="8"/>
      <c r="U3643" s="8"/>
      <c r="V3643" s="8"/>
      <c r="W3643" s="8"/>
      <c r="X3643" s="8"/>
      <c r="Y3643" s="8"/>
      <c r="Z3643" s="8"/>
      <c r="AA3643" s="8"/>
      <c r="AB3643" s="8"/>
      <c r="AC3643" s="8"/>
      <c r="AD3643" s="8"/>
      <c r="AE3643" s="8"/>
      <c r="AF3643" s="8"/>
      <c r="AG3643" s="8"/>
      <c r="AH3643" s="8"/>
      <c r="AI3643" s="8"/>
      <c r="AJ3643" s="8"/>
      <c r="AK3643" s="8"/>
      <c r="AL3643" s="8"/>
      <c r="AM3643" s="8"/>
    </row>
    <row r="3644" spans="1:39" ht="15" thickBot="1">
      <c r="A3644" s="1"/>
      <c r="B3644" s="1"/>
      <c r="C3644" s="10"/>
      <c r="D3644" s="12"/>
      <c r="E3644" s="8"/>
      <c r="F3644" s="8"/>
      <c r="G3644" s="8"/>
      <c r="H3644" s="8"/>
      <c r="I3644" s="8"/>
      <c r="J3644" s="8"/>
      <c r="K3644" s="8"/>
      <c r="L3644" s="8"/>
      <c r="M3644" s="8"/>
      <c r="N3644" s="8"/>
      <c r="O3644" s="8"/>
      <c r="P3644" s="8"/>
      <c r="Q3644" s="8"/>
      <c r="R3644" s="8"/>
      <c r="S3644" s="8"/>
      <c r="T3644" s="8"/>
      <c r="U3644" s="8"/>
      <c r="V3644" s="8"/>
      <c r="W3644" s="8"/>
      <c r="X3644" s="8"/>
      <c r="Y3644" s="8"/>
      <c r="Z3644" s="8"/>
      <c r="AA3644" s="8"/>
      <c r="AB3644" s="8"/>
      <c r="AC3644" s="8"/>
      <c r="AD3644" s="8"/>
      <c r="AE3644" s="8"/>
      <c r="AF3644" s="8"/>
      <c r="AG3644" s="8"/>
      <c r="AH3644" s="8"/>
      <c r="AI3644" s="8"/>
      <c r="AJ3644" s="8"/>
      <c r="AK3644" s="8"/>
      <c r="AL3644" s="8"/>
      <c r="AM3644" s="8"/>
    </row>
    <row r="3645" spans="1:39" ht="15" thickBot="1">
      <c r="A3645" s="1"/>
      <c r="B3645" s="1"/>
      <c r="C3645" s="10"/>
      <c r="D3645" s="12"/>
      <c r="E3645" s="8"/>
      <c r="F3645" s="8"/>
      <c r="G3645" s="8"/>
      <c r="H3645" s="8"/>
      <c r="I3645" s="8"/>
      <c r="J3645" s="8"/>
      <c r="K3645" s="8"/>
      <c r="L3645" s="8"/>
      <c r="M3645" s="8"/>
      <c r="N3645" s="8"/>
      <c r="O3645" s="8"/>
      <c r="P3645" s="8"/>
      <c r="Q3645" s="8"/>
      <c r="R3645" s="8"/>
      <c r="S3645" s="8"/>
      <c r="T3645" s="8"/>
      <c r="U3645" s="8"/>
      <c r="V3645" s="8"/>
      <c r="W3645" s="8"/>
      <c r="X3645" s="8"/>
      <c r="Y3645" s="8"/>
      <c r="Z3645" s="8"/>
      <c r="AA3645" s="8"/>
      <c r="AB3645" s="8"/>
      <c r="AC3645" s="8"/>
      <c r="AD3645" s="8"/>
      <c r="AE3645" s="8"/>
      <c r="AF3645" s="8"/>
      <c r="AG3645" s="8"/>
      <c r="AH3645" s="8"/>
      <c r="AI3645" s="8"/>
      <c r="AJ3645" s="8"/>
      <c r="AK3645" s="8"/>
      <c r="AL3645" s="8"/>
      <c r="AM3645" s="8"/>
    </row>
    <row r="3646" spans="1:39" ht="15" thickBot="1">
      <c r="A3646" s="1"/>
      <c r="B3646" s="1"/>
      <c r="C3646" s="10"/>
      <c r="D3646" s="12"/>
      <c r="E3646" s="8"/>
      <c r="F3646" s="8"/>
      <c r="G3646" s="8"/>
      <c r="H3646" s="8"/>
      <c r="I3646" s="8"/>
      <c r="J3646" s="8"/>
      <c r="K3646" s="8"/>
      <c r="L3646" s="8"/>
      <c r="M3646" s="8"/>
      <c r="N3646" s="8"/>
      <c r="O3646" s="8"/>
      <c r="P3646" s="8"/>
      <c r="Q3646" s="8"/>
      <c r="R3646" s="8"/>
      <c r="S3646" s="8"/>
      <c r="T3646" s="8"/>
      <c r="U3646" s="8"/>
      <c r="V3646" s="8"/>
      <c r="W3646" s="8"/>
      <c r="X3646" s="8"/>
      <c r="Y3646" s="8"/>
      <c r="Z3646" s="8"/>
      <c r="AA3646" s="8"/>
      <c r="AB3646" s="8"/>
      <c r="AC3646" s="8"/>
      <c r="AD3646" s="8"/>
      <c r="AE3646" s="8"/>
      <c r="AF3646" s="8"/>
      <c r="AG3646" s="8"/>
      <c r="AH3646" s="8"/>
      <c r="AI3646" s="8"/>
      <c r="AJ3646" s="8"/>
      <c r="AK3646" s="8"/>
      <c r="AL3646" s="8"/>
      <c r="AM3646" s="8"/>
    </row>
    <row r="3647" spans="1:39" ht="15" thickBot="1">
      <c r="A3647" s="1"/>
      <c r="B3647" s="1"/>
      <c r="C3647" s="10"/>
      <c r="D3647" s="12"/>
      <c r="E3647" s="8"/>
      <c r="F3647" s="8"/>
      <c r="G3647" s="8"/>
      <c r="H3647" s="8"/>
      <c r="I3647" s="8"/>
      <c r="J3647" s="8"/>
      <c r="K3647" s="8"/>
      <c r="L3647" s="8"/>
      <c r="M3647" s="8"/>
      <c r="N3647" s="8"/>
      <c r="O3647" s="8"/>
      <c r="P3647" s="8"/>
      <c r="Q3647" s="8"/>
      <c r="R3647" s="8"/>
      <c r="S3647" s="8"/>
      <c r="T3647" s="8"/>
      <c r="U3647" s="8"/>
      <c r="V3647" s="8"/>
      <c r="W3647" s="8"/>
      <c r="X3647" s="8"/>
      <c r="Y3647" s="8"/>
      <c r="Z3647" s="8"/>
      <c r="AA3647" s="8"/>
      <c r="AB3647" s="8"/>
      <c r="AC3647" s="8"/>
      <c r="AD3647" s="8"/>
      <c r="AE3647" s="8"/>
      <c r="AF3647" s="8"/>
      <c r="AG3647" s="8"/>
      <c r="AH3647" s="8"/>
      <c r="AI3647" s="8"/>
      <c r="AJ3647" s="8"/>
      <c r="AK3647" s="8"/>
      <c r="AL3647" s="8"/>
      <c r="AM3647" s="8"/>
    </row>
    <row r="3648" spans="1:39" ht="15" thickBot="1">
      <c r="A3648" s="1"/>
      <c r="B3648" s="1"/>
      <c r="C3648" s="10"/>
      <c r="D3648" s="12"/>
      <c r="E3648" s="8"/>
      <c r="F3648" s="8"/>
      <c r="G3648" s="8"/>
      <c r="H3648" s="8"/>
      <c r="I3648" s="8"/>
      <c r="J3648" s="8"/>
      <c r="K3648" s="8"/>
      <c r="L3648" s="8"/>
      <c r="M3648" s="8"/>
      <c r="N3648" s="8"/>
      <c r="O3648" s="8"/>
      <c r="P3648" s="8"/>
      <c r="Q3648" s="8"/>
      <c r="R3648" s="8"/>
      <c r="S3648" s="8"/>
      <c r="T3648" s="8"/>
      <c r="U3648" s="8"/>
      <c r="V3648" s="8"/>
      <c r="W3648" s="8"/>
      <c r="X3648" s="8"/>
      <c r="Y3648" s="8"/>
      <c r="Z3648" s="8"/>
      <c r="AA3648" s="8"/>
      <c r="AB3648" s="8"/>
      <c r="AC3648" s="8"/>
      <c r="AD3648" s="8"/>
      <c r="AE3648" s="8"/>
      <c r="AF3648" s="8"/>
      <c r="AG3648" s="8"/>
      <c r="AH3648" s="8"/>
      <c r="AI3648" s="8"/>
      <c r="AJ3648" s="8"/>
      <c r="AK3648" s="8"/>
      <c r="AL3648" s="8"/>
      <c r="AM3648" s="8"/>
    </row>
    <row r="3649" spans="1:39" ht="15" thickBot="1">
      <c r="A3649" s="1"/>
      <c r="B3649" s="1"/>
      <c r="C3649" s="10"/>
      <c r="D3649" s="12"/>
      <c r="E3649" s="8"/>
      <c r="F3649" s="8"/>
      <c r="G3649" s="8"/>
      <c r="H3649" s="8"/>
      <c r="I3649" s="8"/>
      <c r="J3649" s="8"/>
      <c r="K3649" s="8"/>
      <c r="L3649" s="8"/>
      <c r="M3649" s="8"/>
      <c r="N3649" s="8"/>
      <c r="O3649" s="8"/>
      <c r="P3649" s="8"/>
      <c r="Q3649" s="8"/>
      <c r="R3649" s="8"/>
      <c r="S3649" s="8"/>
      <c r="T3649" s="8"/>
      <c r="U3649" s="8"/>
      <c r="V3649" s="8"/>
      <c r="W3649" s="8"/>
      <c r="X3649" s="8"/>
      <c r="Y3649" s="8"/>
      <c r="Z3649" s="8"/>
      <c r="AA3649" s="8"/>
      <c r="AB3649" s="8"/>
      <c r="AC3649" s="8"/>
      <c r="AD3649" s="8"/>
      <c r="AE3649" s="8"/>
      <c r="AF3649" s="8"/>
      <c r="AG3649" s="8"/>
      <c r="AH3649" s="8"/>
      <c r="AI3649" s="8"/>
      <c r="AJ3649" s="8"/>
      <c r="AK3649" s="8"/>
      <c r="AL3649" s="8"/>
      <c r="AM3649" s="8"/>
    </row>
    <row r="3650" spans="1:39" ht="15" thickBot="1">
      <c r="A3650" s="1"/>
      <c r="B3650" s="1"/>
      <c r="C3650" s="10"/>
      <c r="D3650" s="12"/>
      <c r="E3650" s="8"/>
      <c r="F3650" s="8"/>
      <c r="G3650" s="8"/>
      <c r="H3650" s="8"/>
      <c r="I3650" s="8"/>
      <c r="J3650" s="8"/>
      <c r="K3650" s="8"/>
      <c r="L3650" s="8"/>
      <c r="M3650" s="8"/>
      <c r="N3650" s="8"/>
      <c r="O3650" s="8"/>
      <c r="P3650" s="8"/>
      <c r="Q3650" s="8"/>
      <c r="R3650" s="8"/>
      <c r="S3650" s="8"/>
      <c r="T3650" s="8"/>
      <c r="U3650" s="8"/>
      <c r="V3650" s="8"/>
      <c r="W3650" s="8"/>
      <c r="X3650" s="8"/>
      <c r="Y3650" s="8"/>
      <c r="Z3650" s="8"/>
      <c r="AA3650" s="8"/>
      <c r="AB3650" s="8"/>
      <c r="AC3650" s="8"/>
      <c r="AD3650" s="8"/>
      <c r="AE3650" s="8"/>
      <c r="AF3650" s="8"/>
      <c r="AG3650" s="8"/>
      <c r="AH3650" s="8"/>
      <c r="AI3650" s="8"/>
      <c r="AJ3650" s="8"/>
      <c r="AK3650" s="8"/>
      <c r="AL3650" s="8"/>
      <c r="AM3650" s="8"/>
    </row>
    <row r="3651" spans="1:39" ht="15" thickBot="1">
      <c r="A3651" s="1"/>
      <c r="B3651" s="1"/>
      <c r="C3651" s="10"/>
      <c r="D3651" s="12"/>
      <c r="E3651" s="8"/>
      <c r="F3651" s="8"/>
      <c r="G3651" s="8"/>
      <c r="H3651" s="8"/>
      <c r="I3651" s="8"/>
      <c r="J3651" s="8"/>
      <c r="K3651" s="8"/>
      <c r="L3651" s="8"/>
      <c r="M3651" s="8"/>
      <c r="N3651" s="8"/>
      <c r="O3651" s="8"/>
      <c r="P3651" s="8"/>
      <c r="Q3651" s="8"/>
      <c r="R3651" s="8"/>
      <c r="S3651" s="8"/>
      <c r="T3651" s="8"/>
      <c r="U3651" s="8"/>
      <c r="V3651" s="8"/>
      <c r="W3651" s="8"/>
      <c r="X3651" s="8"/>
      <c r="Y3651" s="8"/>
      <c r="Z3651" s="8"/>
      <c r="AA3651" s="8"/>
      <c r="AB3651" s="8"/>
      <c r="AC3651" s="8"/>
      <c r="AD3651" s="8"/>
      <c r="AE3651" s="8"/>
      <c r="AF3651" s="8"/>
      <c r="AG3651" s="8"/>
      <c r="AH3651" s="8"/>
      <c r="AI3651" s="8"/>
      <c r="AJ3651" s="8"/>
      <c r="AK3651" s="8"/>
      <c r="AL3651" s="8"/>
      <c r="AM3651" s="8"/>
    </row>
    <row r="3652" spans="1:39" ht="15" thickBot="1">
      <c r="A3652" s="1"/>
      <c r="B3652" s="1"/>
      <c r="C3652" s="1"/>
      <c r="D3652" s="11"/>
    </row>
    <row r="3653" spans="1:39" ht="15" thickBot="1">
      <c r="A3653" s="1"/>
      <c r="B3653" s="1"/>
      <c r="C3653" s="1"/>
      <c r="D3653" s="1"/>
    </row>
    <row r="3654" spans="1:39" ht="15" thickBot="1">
      <c r="A3654" s="1"/>
      <c r="B3654" s="1"/>
      <c r="C3654" s="1"/>
      <c r="D3654" s="1"/>
    </row>
    <row r="3655" spans="1:39" ht="15" thickBot="1">
      <c r="A3655" s="1"/>
      <c r="B3655" s="1"/>
      <c r="C3655" s="1"/>
      <c r="D3655" s="1"/>
    </row>
    <row r="3656" spans="1:39" ht="15" thickBot="1">
      <c r="A3656" s="1"/>
      <c r="B3656" s="1"/>
      <c r="C3656" s="1"/>
      <c r="D3656" s="1"/>
    </row>
    <row r="3657" spans="1:39" ht="15" thickBot="1">
      <c r="A3657" s="1"/>
      <c r="B3657" s="1"/>
      <c r="C3657" s="1"/>
      <c r="D3657" s="1"/>
    </row>
  </sheetData>
  <pageMargins left="0.7" right="0.7" top="0.75" bottom="0.75" header="0.3" footer="0.3"/>
  <pageSetup paperSize="9" orientation="portrait" r:id="rId1"/>
  <ignoredErrors>
    <ignoredError sqref="Q6:Q2504 Q3658:Q3659" formulaRange="1"/>
  </ignoredErrors>
  <extLst>
    <ext xmlns:x15="http://schemas.microsoft.com/office/spreadsheetml/2010/11/main" uri="{F7C9EE02-42E1-4005-9D12-6889AFFD525C}">
      <x15:webExtensions xmlns:xm="http://schemas.microsoft.com/office/excel/2006/main">
        <x15:webExtension appRef="{98EF735C-0138-475D-A7D3-9C6A3C2174AB}">
          <xm:f>'Training my Best-fit model'!1:1048576</xm:f>
        </x15:webExtension>
        <x15:webExtension appRef="{0E2DB1D4-7B95-4728-9545-22061FA1DA9D}">
          <xm:f>Model1!$A$5:$P$2504</xm:f>
        </x15:webExtension>
        <x15:webExtension appRef="{10765E76-FBB1-4582-8196-74EB5D6C4260}">
          <xm:f>Model1!A5:A2504</xm:f>
        </x15:webExtension>
        <x15:webExtension appRef="{0C1A1C10-B878-4C04-AB5F-765BAC263341}">
          <xm:f>Model1!$B$5:$P$2504</xm:f>
        </x15:webExtension>
        <x15:webExtension appRef="{7D34EB9D-39AE-4C5C-918E-3D83FB55388F}">
          <xm:f>Model1!$Y$34:$AH$59</xm:f>
        </x15:webExtension>
      </x15:webExtens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2A1CD-46E3-4FEC-A427-8E64802D7080}">
  <dimension ref="A1:P2500"/>
  <sheetViews>
    <sheetView workbookViewId="0">
      <selection sqref="A1:P1048576"/>
    </sheetView>
  </sheetViews>
  <sheetFormatPr defaultRowHeight="14.4"/>
  <cols>
    <col min="1" max="16" width="15.5546875" customWidth="1"/>
  </cols>
  <sheetData>
    <row r="1" spans="1:16">
      <c r="A1" t="s">
        <v>25</v>
      </c>
      <c r="B1" t="s">
        <v>0</v>
      </c>
      <c r="C1" t="s">
        <v>1</v>
      </c>
      <c r="D1" t="s">
        <v>2</v>
      </c>
      <c r="E1" t="s">
        <v>3</v>
      </c>
      <c r="F1" t="s">
        <v>4</v>
      </c>
      <c r="G1" t="s">
        <v>5</v>
      </c>
      <c r="H1" t="s">
        <v>23</v>
      </c>
      <c r="I1" t="s">
        <v>24</v>
      </c>
      <c r="J1" t="s">
        <v>6</v>
      </c>
      <c r="K1" t="s">
        <v>7</v>
      </c>
      <c r="L1" t="s">
        <v>8</v>
      </c>
      <c r="M1" t="s">
        <v>9</v>
      </c>
      <c r="N1" t="s">
        <v>10</v>
      </c>
      <c r="O1" t="s">
        <v>11</v>
      </c>
      <c r="P1" t="s">
        <v>12</v>
      </c>
    </row>
    <row r="2" spans="1:16">
      <c r="A2">
        <v>0</v>
      </c>
      <c r="B2">
        <v>1</v>
      </c>
      <c r="C2">
        <v>39</v>
      </c>
      <c r="D2">
        <v>4</v>
      </c>
      <c r="E2">
        <v>0</v>
      </c>
      <c r="F2">
        <v>0</v>
      </c>
      <c r="G2">
        <v>0</v>
      </c>
      <c r="H2">
        <v>0</v>
      </c>
      <c r="I2">
        <v>0</v>
      </c>
      <c r="J2">
        <v>0</v>
      </c>
      <c r="K2">
        <v>195</v>
      </c>
      <c r="L2">
        <v>106</v>
      </c>
      <c r="M2">
        <v>70</v>
      </c>
      <c r="N2">
        <v>26.97</v>
      </c>
      <c r="O2">
        <v>80</v>
      </c>
      <c r="P2">
        <v>77</v>
      </c>
    </row>
    <row r="3" spans="1:16">
      <c r="A3">
        <v>0</v>
      </c>
      <c r="B3">
        <v>0</v>
      </c>
      <c r="C3">
        <v>46</v>
      </c>
      <c r="D3">
        <v>2</v>
      </c>
      <c r="E3">
        <v>0</v>
      </c>
      <c r="F3">
        <v>0</v>
      </c>
      <c r="G3">
        <v>0</v>
      </c>
      <c r="H3">
        <v>0</v>
      </c>
      <c r="I3">
        <v>0</v>
      </c>
      <c r="J3">
        <v>0</v>
      </c>
      <c r="K3">
        <v>250</v>
      </c>
      <c r="L3">
        <v>121</v>
      </c>
      <c r="M3">
        <v>81</v>
      </c>
      <c r="N3">
        <v>28.73</v>
      </c>
      <c r="O3">
        <v>95</v>
      </c>
      <c r="P3">
        <v>76</v>
      </c>
    </row>
    <row r="4" spans="1:16">
      <c r="A4">
        <v>0</v>
      </c>
      <c r="B4">
        <v>1</v>
      </c>
      <c r="C4">
        <v>48</v>
      </c>
      <c r="D4">
        <v>1</v>
      </c>
      <c r="E4">
        <v>1</v>
      </c>
      <c r="F4">
        <v>20</v>
      </c>
      <c r="G4">
        <v>0</v>
      </c>
      <c r="H4">
        <v>0</v>
      </c>
      <c r="I4">
        <v>0</v>
      </c>
      <c r="J4">
        <v>0</v>
      </c>
      <c r="K4">
        <v>245</v>
      </c>
      <c r="L4">
        <v>127.5</v>
      </c>
      <c r="M4">
        <v>80</v>
      </c>
      <c r="N4">
        <v>25.34</v>
      </c>
      <c r="O4">
        <v>75</v>
      </c>
      <c r="P4">
        <v>70</v>
      </c>
    </row>
    <row r="5" spans="1:16">
      <c r="A5">
        <v>1</v>
      </c>
      <c r="B5">
        <v>0</v>
      </c>
      <c r="C5">
        <v>61</v>
      </c>
      <c r="D5">
        <v>3</v>
      </c>
      <c r="E5">
        <v>1</v>
      </c>
      <c r="F5">
        <v>30</v>
      </c>
      <c r="G5">
        <v>0</v>
      </c>
      <c r="H5">
        <v>0</v>
      </c>
      <c r="I5">
        <v>1</v>
      </c>
      <c r="J5">
        <v>0</v>
      </c>
      <c r="K5">
        <v>225</v>
      </c>
      <c r="L5">
        <v>150</v>
      </c>
      <c r="M5">
        <v>95</v>
      </c>
      <c r="N5">
        <v>28.58</v>
      </c>
      <c r="O5">
        <v>65</v>
      </c>
      <c r="P5">
        <v>103</v>
      </c>
    </row>
    <row r="6" spans="1:16">
      <c r="A6">
        <v>0</v>
      </c>
      <c r="B6">
        <v>0</v>
      </c>
      <c r="C6">
        <v>46</v>
      </c>
      <c r="D6">
        <v>3</v>
      </c>
      <c r="E6">
        <v>1</v>
      </c>
      <c r="F6">
        <v>23</v>
      </c>
      <c r="G6">
        <v>0</v>
      </c>
      <c r="H6">
        <v>0</v>
      </c>
      <c r="I6">
        <v>0</v>
      </c>
      <c r="J6">
        <v>0</v>
      </c>
      <c r="K6">
        <v>285</v>
      </c>
      <c r="L6">
        <v>130</v>
      </c>
      <c r="M6">
        <v>84</v>
      </c>
      <c r="N6">
        <v>23.1</v>
      </c>
      <c r="O6">
        <v>85</v>
      </c>
      <c r="P6">
        <v>85</v>
      </c>
    </row>
    <row r="7" spans="1:16">
      <c r="A7">
        <v>0</v>
      </c>
      <c r="B7">
        <v>0</v>
      </c>
      <c r="C7">
        <v>43</v>
      </c>
      <c r="D7">
        <v>2</v>
      </c>
      <c r="E7">
        <v>0</v>
      </c>
      <c r="F7">
        <v>0</v>
      </c>
      <c r="G7">
        <v>0</v>
      </c>
      <c r="H7">
        <v>0</v>
      </c>
      <c r="I7">
        <v>1</v>
      </c>
      <c r="J7">
        <v>0</v>
      </c>
      <c r="K7">
        <v>228</v>
      </c>
      <c r="L7">
        <v>180</v>
      </c>
      <c r="M7">
        <v>110</v>
      </c>
      <c r="N7">
        <v>30.3</v>
      </c>
      <c r="O7">
        <v>77</v>
      </c>
      <c r="P7">
        <v>99</v>
      </c>
    </row>
    <row r="8" spans="1:16">
      <c r="A8">
        <v>1</v>
      </c>
      <c r="B8">
        <v>0</v>
      </c>
      <c r="C8">
        <v>63</v>
      </c>
      <c r="D8">
        <v>1</v>
      </c>
      <c r="E8">
        <v>0</v>
      </c>
      <c r="F8">
        <v>0</v>
      </c>
      <c r="G8">
        <v>0</v>
      </c>
      <c r="H8">
        <v>0</v>
      </c>
      <c r="I8">
        <v>0</v>
      </c>
      <c r="J8">
        <v>0</v>
      </c>
      <c r="K8">
        <v>205</v>
      </c>
      <c r="L8">
        <v>138</v>
      </c>
      <c r="M8">
        <v>71</v>
      </c>
      <c r="N8">
        <v>33.11</v>
      </c>
      <c r="O8">
        <v>60</v>
      </c>
      <c r="P8">
        <v>85</v>
      </c>
    </row>
    <row r="9" spans="1:16">
      <c r="A9">
        <v>0</v>
      </c>
      <c r="B9">
        <v>0</v>
      </c>
      <c r="C9">
        <v>45</v>
      </c>
      <c r="D9">
        <v>2</v>
      </c>
      <c r="E9">
        <v>1</v>
      </c>
      <c r="F9">
        <v>20</v>
      </c>
      <c r="G9">
        <v>0</v>
      </c>
      <c r="H9">
        <v>0</v>
      </c>
      <c r="I9">
        <v>0</v>
      </c>
      <c r="J9">
        <v>0</v>
      </c>
      <c r="K9">
        <v>313</v>
      </c>
      <c r="L9">
        <v>100</v>
      </c>
      <c r="M9">
        <v>71</v>
      </c>
      <c r="N9">
        <v>21.68</v>
      </c>
      <c r="O9">
        <v>79</v>
      </c>
      <c r="P9">
        <v>78</v>
      </c>
    </row>
    <row r="10" spans="1:16">
      <c r="A10">
        <v>0</v>
      </c>
      <c r="B10">
        <v>1</v>
      </c>
      <c r="C10">
        <v>52</v>
      </c>
      <c r="D10">
        <v>1</v>
      </c>
      <c r="E10">
        <v>0</v>
      </c>
      <c r="F10">
        <v>0</v>
      </c>
      <c r="G10">
        <v>0</v>
      </c>
      <c r="H10">
        <v>0</v>
      </c>
      <c r="I10">
        <v>1</v>
      </c>
      <c r="J10">
        <v>0</v>
      </c>
      <c r="K10">
        <v>260</v>
      </c>
      <c r="L10">
        <v>141.5</v>
      </c>
      <c r="M10">
        <v>89</v>
      </c>
      <c r="N10">
        <v>26.36</v>
      </c>
      <c r="O10">
        <v>76</v>
      </c>
      <c r="P10">
        <v>79</v>
      </c>
    </row>
    <row r="11" spans="1:16">
      <c r="A11">
        <v>0</v>
      </c>
      <c r="B11">
        <v>1</v>
      </c>
      <c r="C11">
        <v>43</v>
      </c>
      <c r="D11">
        <v>1</v>
      </c>
      <c r="E11">
        <v>1</v>
      </c>
      <c r="F11">
        <v>30</v>
      </c>
      <c r="G11">
        <v>0</v>
      </c>
      <c r="H11">
        <v>0</v>
      </c>
      <c r="I11">
        <v>1</v>
      </c>
      <c r="J11">
        <v>0</v>
      </c>
      <c r="K11">
        <v>225</v>
      </c>
      <c r="L11">
        <v>162</v>
      </c>
      <c r="M11">
        <v>107</v>
      </c>
      <c r="N11">
        <v>23.61</v>
      </c>
      <c r="O11">
        <v>93</v>
      </c>
      <c r="P11">
        <v>88</v>
      </c>
    </row>
    <row r="12" spans="1:16">
      <c r="A12">
        <v>0</v>
      </c>
      <c r="B12">
        <v>0</v>
      </c>
      <c r="C12">
        <v>50</v>
      </c>
      <c r="D12">
        <v>1</v>
      </c>
      <c r="E12">
        <v>0</v>
      </c>
      <c r="F12">
        <v>0</v>
      </c>
      <c r="G12">
        <v>0</v>
      </c>
      <c r="H12">
        <v>0</v>
      </c>
      <c r="I12">
        <v>0</v>
      </c>
      <c r="J12">
        <v>0</v>
      </c>
      <c r="K12">
        <v>254</v>
      </c>
      <c r="L12">
        <v>133</v>
      </c>
      <c r="M12">
        <v>76</v>
      </c>
      <c r="N12">
        <v>22.91</v>
      </c>
      <c r="O12">
        <v>75</v>
      </c>
      <c r="P12">
        <v>76</v>
      </c>
    </row>
    <row r="13" spans="1:16">
      <c r="A13">
        <v>0</v>
      </c>
      <c r="B13">
        <v>0</v>
      </c>
      <c r="C13">
        <v>43</v>
      </c>
      <c r="D13">
        <v>2</v>
      </c>
      <c r="E13">
        <v>0</v>
      </c>
      <c r="F13">
        <v>0</v>
      </c>
      <c r="G13">
        <v>0</v>
      </c>
      <c r="H13">
        <v>0</v>
      </c>
      <c r="I13">
        <v>0</v>
      </c>
      <c r="J13">
        <v>0</v>
      </c>
      <c r="K13">
        <v>247</v>
      </c>
      <c r="L13">
        <v>131</v>
      </c>
      <c r="M13">
        <v>88</v>
      </c>
      <c r="N13">
        <v>27.64</v>
      </c>
      <c r="O13">
        <v>72</v>
      </c>
      <c r="P13">
        <v>61</v>
      </c>
    </row>
    <row r="14" spans="1:16">
      <c r="A14">
        <v>0</v>
      </c>
      <c r="B14">
        <v>1</v>
      </c>
      <c r="C14">
        <v>46</v>
      </c>
      <c r="D14">
        <v>1</v>
      </c>
      <c r="E14">
        <v>1</v>
      </c>
      <c r="F14">
        <v>15</v>
      </c>
      <c r="G14">
        <v>0</v>
      </c>
      <c r="H14">
        <v>0</v>
      </c>
      <c r="I14">
        <v>1</v>
      </c>
      <c r="J14">
        <v>0</v>
      </c>
      <c r="K14">
        <v>294</v>
      </c>
      <c r="L14">
        <v>142</v>
      </c>
      <c r="M14">
        <v>94</v>
      </c>
      <c r="N14">
        <v>26.31</v>
      </c>
      <c r="O14">
        <v>98</v>
      </c>
      <c r="P14">
        <v>64</v>
      </c>
    </row>
    <row r="15" spans="1:16">
      <c r="A15">
        <v>0</v>
      </c>
      <c r="B15">
        <v>0</v>
      </c>
      <c r="C15">
        <v>41</v>
      </c>
      <c r="D15">
        <v>3</v>
      </c>
      <c r="E15">
        <v>0</v>
      </c>
      <c r="F15">
        <v>0</v>
      </c>
      <c r="G15">
        <v>1</v>
      </c>
      <c r="H15">
        <v>0</v>
      </c>
      <c r="I15">
        <v>1</v>
      </c>
      <c r="J15">
        <v>0</v>
      </c>
      <c r="K15">
        <v>332</v>
      </c>
      <c r="L15">
        <v>124</v>
      </c>
      <c r="M15">
        <v>88</v>
      </c>
      <c r="N15">
        <v>31.31</v>
      </c>
      <c r="O15">
        <v>65</v>
      </c>
      <c r="P15">
        <v>84</v>
      </c>
    </row>
    <row r="16" spans="1:16">
      <c r="A16">
        <v>1</v>
      </c>
      <c r="B16">
        <v>0</v>
      </c>
      <c r="C16">
        <v>38</v>
      </c>
      <c r="D16">
        <v>2</v>
      </c>
      <c r="E16">
        <v>1</v>
      </c>
      <c r="F16">
        <v>20</v>
      </c>
      <c r="G16">
        <v>0</v>
      </c>
      <c r="H16">
        <v>0</v>
      </c>
      <c r="I16">
        <v>1</v>
      </c>
      <c r="J16">
        <v>0</v>
      </c>
      <c r="K16">
        <v>221</v>
      </c>
      <c r="L16">
        <v>140</v>
      </c>
      <c r="M16">
        <v>90</v>
      </c>
      <c r="N16">
        <v>21.35</v>
      </c>
      <c r="O16">
        <v>95</v>
      </c>
      <c r="P16">
        <v>70</v>
      </c>
    </row>
    <row r="17" spans="1:16">
      <c r="A17">
        <v>0</v>
      </c>
      <c r="B17">
        <v>1</v>
      </c>
      <c r="C17">
        <v>48</v>
      </c>
      <c r="D17">
        <v>3</v>
      </c>
      <c r="E17">
        <v>1</v>
      </c>
      <c r="F17">
        <v>10</v>
      </c>
      <c r="G17">
        <v>0</v>
      </c>
      <c r="H17">
        <v>0</v>
      </c>
      <c r="I17">
        <v>1</v>
      </c>
      <c r="J17">
        <v>0</v>
      </c>
      <c r="K17">
        <v>232</v>
      </c>
      <c r="L17">
        <v>138</v>
      </c>
      <c r="M17">
        <v>90</v>
      </c>
      <c r="N17">
        <v>22.37</v>
      </c>
      <c r="O17">
        <v>64</v>
      </c>
      <c r="P17">
        <v>72</v>
      </c>
    </row>
    <row r="18" spans="1:16">
      <c r="A18">
        <v>1</v>
      </c>
      <c r="B18">
        <v>0</v>
      </c>
      <c r="C18">
        <v>46</v>
      </c>
      <c r="D18">
        <v>2</v>
      </c>
      <c r="E18">
        <v>1</v>
      </c>
      <c r="F18">
        <v>20</v>
      </c>
      <c r="G18">
        <v>0</v>
      </c>
      <c r="H18">
        <v>0</v>
      </c>
      <c r="I18">
        <v>0</v>
      </c>
      <c r="J18">
        <v>0</v>
      </c>
      <c r="K18">
        <v>291</v>
      </c>
      <c r="L18">
        <v>112</v>
      </c>
      <c r="M18">
        <v>78</v>
      </c>
      <c r="N18">
        <v>23.38</v>
      </c>
      <c r="O18">
        <v>80</v>
      </c>
      <c r="P18">
        <v>89</v>
      </c>
    </row>
    <row r="19" spans="1:16">
      <c r="A19">
        <v>0</v>
      </c>
      <c r="B19">
        <v>0</v>
      </c>
      <c r="C19">
        <v>38</v>
      </c>
      <c r="D19">
        <v>2</v>
      </c>
      <c r="E19">
        <v>1</v>
      </c>
      <c r="F19">
        <v>5</v>
      </c>
      <c r="G19">
        <v>0</v>
      </c>
      <c r="H19">
        <v>0</v>
      </c>
      <c r="I19">
        <v>0</v>
      </c>
      <c r="J19">
        <v>0</v>
      </c>
      <c r="K19">
        <v>195</v>
      </c>
      <c r="L19">
        <v>122</v>
      </c>
      <c r="M19">
        <v>84.5</v>
      </c>
      <c r="N19">
        <v>23.24</v>
      </c>
      <c r="O19">
        <v>75</v>
      </c>
      <c r="P19">
        <v>78</v>
      </c>
    </row>
    <row r="20" spans="1:16">
      <c r="A20">
        <v>0</v>
      </c>
      <c r="B20">
        <v>1</v>
      </c>
      <c r="C20">
        <v>41</v>
      </c>
      <c r="D20">
        <v>2</v>
      </c>
      <c r="E20">
        <v>0</v>
      </c>
      <c r="F20">
        <v>0</v>
      </c>
      <c r="G20">
        <v>0</v>
      </c>
      <c r="H20">
        <v>0</v>
      </c>
      <c r="I20">
        <v>0</v>
      </c>
      <c r="J20">
        <v>0</v>
      </c>
      <c r="K20">
        <v>195</v>
      </c>
      <c r="L20">
        <v>139</v>
      </c>
      <c r="M20">
        <v>88</v>
      </c>
      <c r="N20">
        <v>26.88</v>
      </c>
      <c r="O20">
        <v>85</v>
      </c>
      <c r="P20">
        <v>65</v>
      </c>
    </row>
    <row r="21" spans="1:16">
      <c r="A21">
        <v>0</v>
      </c>
      <c r="B21">
        <v>0</v>
      </c>
      <c r="C21">
        <v>42</v>
      </c>
      <c r="D21">
        <v>2</v>
      </c>
      <c r="E21">
        <v>1</v>
      </c>
      <c r="F21">
        <v>30</v>
      </c>
      <c r="G21">
        <v>0</v>
      </c>
      <c r="H21">
        <v>0</v>
      </c>
      <c r="I21">
        <v>0</v>
      </c>
      <c r="J21">
        <v>0</v>
      </c>
      <c r="K21">
        <v>190</v>
      </c>
      <c r="L21">
        <v>108</v>
      </c>
      <c r="M21">
        <v>70.5</v>
      </c>
      <c r="N21">
        <v>21.59</v>
      </c>
      <c r="O21">
        <v>72</v>
      </c>
      <c r="P21">
        <v>85</v>
      </c>
    </row>
    <row r="22" spans="1:16">
      <c r="A22">
        <v>0</v>
      </c>
      <c r="B22">
        <v>0</v>
      </c>
      <c r="C22">
        <v>52</v>
      </c>
      <c r="D22">
        <v>1</v>
      </c>
      <c r="E22">
        <v>0</v>
      </c>
      <c r="F22">
        <v>0</v>
      </c>
      <c r="G22">
        <v>0</v>
      </c>
      <c r="H22">
        <v>0</v>
      </c>
      <c r="I22">
        <v>0</v>
      </c>
      <c r="J22">
        <v>0</v>
      </c>
      <c r="K22">
        <v>234</v>
      </c>
      <c r="L22">
        <v>148</v>
      </c>
      <c r="M22">
        <v>78</v>
      </c>
      <c r="N22">
        <v>34.17</v>
      </c>
      <c r="O22">
        <v>70</v>
      </c>
      <c r="P22">
        <v>113</v>
      </c>
    </row>
    <row r="23" spans="1:16">
      <c r="A23">
        <v>0</v>
      </c>
      <c r="B23">
        <v>0</v>
      </c>
      <c r="C23">
        <v>52</v>
      </c>
      <c r="D23">
        <v>3</v>
      </c>
      <c r="E23">
        <v>1</v>
      </c>
      <c r="F23">
        <v>20</v>
      </c>
      <c r="G23">
        <v>0</v>
      </c>
      <c r="H23">
        <v>0</v>
      </c>
      <c r="I23">
        <v>0</v>
      </c>
      <c r="J23">
        <v>0</v>
      </c>
      <c r="K23">
        <v>215</v>
      </c>
      <c r="L23">
        <v>132</v>
      </c>
      <c r="M23">
        <v>82</v>
      </c>
      <c r="N23">
        <v>25.11</v>
      </c>
      <c r="O23">
        <v>71</v>
      </c>
      <c r="P23">
        <v>75</v>
      </c>
    </row>
    <row r="24" spans="1:16">
      <c r="A24">
        <v>0</v>
      </c>
      <c r="B24">
        <v>1</v>
      </c>
      <c r="C24">
        <v>44</v>
      </c>
      <c r="D24">
        <v>2</v>
      </c>
      <c r="E24">
        <v>1</v>
      </c>
      <c r="F24">
        <v>30</v>
      </c>
      <c r="G24">
        <v>0</v>
      </c>
      <c r="H24">
        <v>0</v>
      </c>
      <c r="I24">
        <v>1</v>
      </c>
      <c r="J24">
        <v>0</v>
      </c>
      <c r="K24">
        <v>270</v>
      </c>
      <c r="L24">
        <v>137.5</v>
      </c>
      <c r="M24">
        <v>90</v>
      </c>
      <c r="N24">
        <v>21.96</v>
      </c>
      <c r="O24">
        <v>75</v>
      </c>
      <c r="P24">
        <v>83</v>
      </c>
    </row>
    <row r="25" spans="1:16">
      <c r="A25">
        <v>1</v>
      </c>
      <c r="B25">
        <v>1</v>
      </c>
      <c r="C25">
        <v>47</v>
      </c>
      <c r="D25">
        <v>4</v>
      </c>
      <c r="E25">
        <v>1</v>
      </c>
      <c r="F25">
        <v>20</v>
      </c>
      <c r="G25">
        <v>0</v>
      </c>
      <c r="H25">
        <v>0</v>
      </c>
      <c r="I25">
        <v>0</v>
      </c>
      <c r="J25">
        <v>0</v>
      </c>
      <c r="K25">
        <v>294</v>
      </c>
      <c r="L25">
        <v>102</v>
      </c>
      <c r="M25">
        <v>68</v>
      </c>
      <c r="N25">
        <v>24.18</v>
      </c>
      <c r="O25">
        <v>62</v>
      </c>
      <c r="P25">
        <v>66</v>
      </c>
    </row>
    <row r="26" spans="1:16">
      <c r="A26">
        <v>0</v>
      </c>
      <c r="B26">
        <v>1</v>
      </c>
      <c r="C26">
        <v>35</v>
      </c>
      <c r="D26">
        <v>2</v>
      </c>
      <c r="E26">
        <v>1</v>
      </c>
      <c r="F26">
        <v>20</v>
      </c>
      <c r="G26">
        <v>0</v>
      </c>
      <c r="H26">
        <v>0</v>
      </c>
      <c r="I26">
        <v>1</v>
      </c>
      <c r="J26">
        <v>0</v>
      </c>
      <c r="K26">
        <v>225</v>
      </c>
      <c r="L26">
        <v>132</v>
      </c>
      <c r="M26">
        <v>91</v>
      </c>
      <c r="N26">
        <v>26.09</v>
      </c>
      <c r="O26">
        <v>73</v>
      </c>
      <c r="P26">
        <v>83</v>
      </c>
    </row>
    <row r="27" spans="1:16">
      <c r="A27">
        <v>1</v>
      </c>
      <c r="B27">
        <v>0</v>
      </c>
      <c r="C27">
        <v>61</v>
      </c>
      <c r="D27">
        <v>3</v>
      </c>
      <c r="E27">
        <v>0</v>
      </c>
      <c r="F27">
        <v>0</v>
      </c>
      <c r="G27">
        <v>0</v>
      </c>
      <c r="H27">
        <v>0</v>
      </c>
      <c r="I27">
        <v>1</v>
      </c>
      <c r="J27">
        <v>0</v>
      </c>
      <c r="K27">
        <v>272</v>
      </c>
      <c r="L27">
        <v>182</v>
      </c>
      <c r="M27">
        <v>121</v>
      </c>
      <c r="N27">
        <v>32.799999999999997</v>
      </c>
      <c r="O27">
        <v>85</v>
      </c>
      <c r="P27">
        <v>65</v>
      </c>
    </row>
    <row r="28" spans="1:16">
      <c r="A28">
        <v>0</v>
      </c>
      <c r="B28">
        <v>0</v>
      </c>
      <c r="C28">
        <v>60</v>
      </c>
      <c r="D28">
        <v>1</v>
      </c>
      <c r="E28">
        <v>0</v>
      </c>
      <c r="F28">
        <v>0</v>
      </c>
      <c r="G28">
        <v>0</v>
      </c>
      <c r="H28">
        <v>0</v>
      </c>
      <c r="I28">
        <v>0</v>
      </c>
      <c r="J28">
        <v>0</v>
      </c>
      <c r="K28">
        <v>247</v>
      </c>
      <c r="L28">
        <v>130</v>
      </c>
      <c r="M28">
        <v>88</v>
      </c>
      <c r="N28">
        <v>30.36</v>
      </c>
      <c r="O28">
        <v>72</v>
      </c>
      <c r="P28">
        <v>74</v>
      </c>
    </row>
    <row r="29" spans="1:16">
      <c r="A29">
        <v>0</v>
      </c>
      <c r="B29">
        <v>1</v>
      </c>
      <c r="C29">
        <v>36</v>
      </c>
      <c r="D29">
        <v>4</v>
      </c>
      <c r="E29">
        <v>1</v>
      </c>
      <c r="F29">
        <v>35</v>
      </c>
      <c r="G29">
        <v>0</v>
      </c>
      <c r="H29">
        <v>0</v>
      </c>
      <c r="I29">
        <v>0</v>
      </c>
      <c r="J29">
        <v>0</v>
      </c>
      <c r="K29">
        <v>295</v>
      </c>
      <c r="L29">
        <v>102</v>
      </c>
      <c r="M29">
        <v>68</v>
      </c>
      <c r="N29">
        <v>28.15</v>
      </c>
      <c r="O29">
        <v>60</v>
      </c>
      <c r="P29">
        <v>63</v>
      </c>
    </row>
    <row r="30" spans="1:16">
      <c r="A30">
        <v>0</v>
      </c>
      <c r="B30">
        <v>1</v>
      </c>
      <c r="C30">
        <v>43</v>
      </c>
      <c r="D30">
        <v>4</v>
      </c>
      <c r="E30">
        <v>1</v>
      </c>
      <c r="F30">
        <v>43</v>
      </c>
      <c r="G30">
        <v>0</v>
      </c>
      <c r="H30">
        <v>0</v>
      </c>
      <c r="I30">
        <v>0</v>
      </c>
      <c r="J30">
        <v>0</v>
      </c>
      <c r="K30">
        <v>226</v>
      </c>
      <c r="L30">
        <v>115</v>
      </c>
      <c r="M30">
        <v>85.5</v>
      </c>
      <c r="N30">
        <v>27.57</v>
      </c>
      <c r="O30">
        <v>75</v>
      </c>
      <c r="P30">
        <v>75</v>
      </c>
    </row>
    <row r="31" spans="1:16">
      <c r="A31">
        <v>1</v>
      </c>
      <c r="B31">
        <v>0</v>
      </c>
      <c r="C31">
        <v>59</v>
      </c>
      <c r="D31">
        <v>1</v>
      </c>
      <c r="E31">
        <v>0</v>
      </c>
      <c r="F31">
        <v>0</v>
      </c>
      <c r="G31">
        <v>0</v>
      </c>
      <c r="H31">
        <v>0</v>
      </c>
      <c r="I31">
        <v>1</v>
      </c>
      <c r="J31">
        <v>0</v>
      </c>
      <c r="K31">
        <v>209</v>
      </c>
      <c r="L31">
        <v>150</v>
      </c>
      <c r="M31">
        <v>85</v>
      </c>
      <c r="N31">
        <v>20.77</v>
      </c>
      <c r="O31">
        <v>90</v>
      </c>
      <c r="P31">
        <v>88</v>
      </c>
    </row>
    <row r="32" spans="1:16">
      <c r="A32">
        <v>0</v>
      </c>
      <c r="B32">
        <v>1</v>
      </c>
      <c r="C32">
        <v>54</v>
      </c>
      <c r="D32">
        <v>1</v>
      </c>
      <c r="E32">
        <v>1</v>
      </c>
      <c r="F32">
        <v>20</v>
      </c>
      <c r="G32">
        <v>0</v>
      </c>
      <c r="H32">
        <v>0</v>
      </c>
      <c r="I32">
        <v>1</v>
      </c>
      <c r="J32">
        <v>0</v>
      </c>
      <c r="K32">
        <v>214</v>
      </c>
      <c r="L32">
        <v>147</v>
      </c>
      <c r="M32">
        <v>74</v>
      </c>
      <c r="N32">
        <v>24.71</v>
      </c>
      <c r="O32">
        <v>96</v>
      </c>
      <c r="P32">
        <v>87</v>
      </c>
    </row>
    <row r="33" spans="1:16">
      <c r="A33">
        <v>0</v>
      </c>
      <c r="B33">
        <v>1</v>
      </c>
      <c r="C33">
        <v>37</v>
      </c>
      <c r="D33">
        <v>2</v>
      </c>
      <c r="E33">
        <v>0</v>
      </c>
      <c r="F33">
        <v>0</v>
      </c>
      <c r="G33">
        <v>0</v>
      </c>
      <c r="H33">
        <v>0</v>
      </c>
      <c r="I33">
        <v>1</v>
      </c>
      <c r="J33">
        <v>0</v>
      </c>
      <c r="K33">
        <v>225</v>
      </c>
      <c r="L33">
        <v>124.5</v>
      </c>
      <c r="M33">
        <v>92.5</v>
      </c>
      <c r="N33">
        <v>38.53</v>
      </c>
      <c r="O33">
        <v>95</v>
      </c>
      <c r="P33">
        <v>83</v>
      </c>
    </row>
    <row r="34" spans="1:16">
      <c r="A34">
        <v>0</v>
      </c>
      <c r="B34">
        <v>1</v>
      </c>
      <c r="C34">
        <v>52</v>
      </c>
      <c r="D34">
        <v>1</v>
      </c>
      <c r="E34">
        <v>0</v>
      </c>
      <c r="F34">
        <v>0</v>
      </c>
      <c r="G34">
        <v>0</v>
      </c>
      <c r="H34">
        <v>0</v>
      </c>
      <c r="I34">
        <v>1</v>
      </c>
      <c r="J34">
        <v>1</v>
      </c>
      <c r="K34">
        <v>178</v>
      </c>
      <c r="L34">
        <v>160</v>
      </c>
      <c r="M34">
        <v>98</v>
      </c>
      <c r="N34">
        <v>40.11</v>
      </c>
      <c r="O34">
        <v>75</v>
      </c>
      <c r="P34">
        <v>225</v>
      </c>
    </row>
    <row r="35" spans="1:16">
      <c r="A35">
        <v>0</v>
      </c>
      <c r="B35">
        <v>0</v>
      </c>
      <c r="C35">
        <v>42</v>
      </c>
      <c r="D35">
        <v>1</v>
      </c>
      <c r="E35">
        <v>1</v>
      </c>
      <c r="F35">
        <v>1</v>
      </c>
      <c r="G35">
        <v>0</v>
      </c>
      <c r="H35">
        <v>0</v>
      </c>
      <c r="I35">
        <v>1</v>
      </c>
      <c r="J35">
        <v>0</v>
      </c>
      <c r="K35">
        <v>233</v>
      </c>
      <c r="L35">
        <v>153</v>
      </c>
      <c r="M35">
        <v>101</v>
      </c>
      <c r="N35">
        <v>28.93</v>
      </c>
      <c r="O35">
        <v>60</v>
      </c>
      <c r="P35">
        <v>90</v>
      </c>
    </row>
    <row r="36" spans="1:16">
      <c r="A36">
        <v>0</v>
      </c>
      <c r="B36">
        <v>1</v>
      </c>
      <c r="C36">
        <v>36</v>
      </c>
      <c r="D36">
        <v>3</v>
      </c>
      <c r="E36">
        <v>0</v>
      </c>
      <c r="F36">
        <v>0</v>
      </c>
      <c r="G36">
        <v>0</v>
      </c>
      <c r="H36">
        <v>0</v>
      </c>
      <c r="I36">
        <v>0</v>
      </c>
      <c r="J36">
        <v>0</v>
      </c>
      <c r="K36">
        <v>180</v>
      </c>
      <c r="L36">
        <v>111</v>
      </c>
      <c r="M36">
        <v>73</v>
      </c>
      <c r="N36">
        <v>27.78</v>
      </c>
      <c r="O36">
        <v>71</v>
      </c>
      <c r="P36">
        <v>80</v>
      </c>
    </row>
    <row r="37" spans="1:16">
      <c r="A37">
        <v>0</v>
      </c>
      <c r="B37">
        <v>0</v>
      </c>
      <c r="C37">
        <v>43</v>
      </c>
      <c r="D37">
        <v>2</v>
      </c>
      <c r="E37">
        <v>1</v>
      </c>
      <c r="F37">
        <v>10</v>
      </c>
      <c r="G37">
        <v>0</v>
      </c>
      <c r="H37">
        <v>0</v>
      </c>
      <c r="I37">
        <v>0</v>
      </c>
      <c r="J37">
        <v>0</v>
      </c>
      <c r="K37">
        <v>243</v>
      </c>
      <c r="L37">
        <v>116.5</v>
      </c>
      <c r="M37">
        <v>80</v>
      </c>
      <c r="N37">
        <v>26.87</v>
      </c>
      <c r="O37">
        <v>68</v>
      </c>
      <c r="P37">
        <v>78</v>
      </c>
    </row>
    <row r="38" spans="1:16">
      <c r="A38">
        <v>0</v>
      </c>
      <c r="B38">
        <v>0</v>
      </c>
      <c r="C38">
        <v>41</v>
      </c>
      <c r="D38">
        <v>2</v>
      </c>
      <c r="E38">
        <v>1</v>
      </c>
      <c r="F38">
        <v>1</v>
      </c>
      <c r="G38">
        <v>0</v>
      </c>
      <c r="H38">
        <v>0</v>
      </c>
      <c r="I38">
        <v>0</v>
      </c>
      <c r="J38">
        <v>0</v>
      </c>
      <c r="K38">
        <v>237</v>
      </c>
      <c r="L38">
        <v>122</v>
      </c>
      <c r="M38">
        <v>78</v>
      </c>
      <c r="N38">
        <v>23.28</v>
      </c>
      <c r="O38">
        <v>75</v>
      </c>
      <c r="P38">
        <v>74</v>
      </c>
    </row>
    <row r="39" spans="1:16">
      <c r="A39">
        <v>0</v>
      </c>
      <c r="B39">
        <v>1</v>
      </c>
      <c r="C39">
        <v>54</v>
      </c>
      <c r="D39">
        <v>2</v>
      </c>
      <c r="E39">
        <v>0</v>
      </c>
      <c r="F39">
        <v>0</v>
      </c>
      <c r="G39">
        <v>0</v>
      </c>
      <c r="H39">
        <v>0</v>
      </c>
      <c r="I39">
        <v>0</v>
      </c>
      <c r="J39">
        <v>0</v>
      </c>
      <c r="K39">
        <v>195</v>
      </c>
      <c r="L39">
        <v>132</v>
      </c>
      <c r="M39">
        <v>83.5</v>
      </c>
      <c r="N39">
        <v>26.21</v>
      </c>
      <c r="O39">
        <v>75</v>
      </c>
      <c r="P39">
        <v>100</v>
      </c>
    </row>
    <row r="40" spans="1:16">
      <c r="A40">
        <v>1</v>
      </c>
      <c r="B40">
        <v>0</v>
      </c>
      <c r="C40">
        <v>53</v>
      </c>
      <c r="D40">
        <v>3</v>
      </c>
      <c r="E40">
        <v>0</v>
      </c>
      <c r="F40">
        <v>0</v>
      </c>
      <c r="G40">
        <v>1</v>
      </c>
      <c r="H40">
        <v>0</v>
      </c>
      <c r="I40">
        <v>1</v>
      </c>
      <c r="J40">
        <v>1</v>
      </c>
      <c r="K40">
        <v>311</v>
      </c>
      <c r="L40">
        <v>206</v>
      </c>
      <c r="M40">
        <v>92</v>
      </c>
      <c r="N40">
        <v>21.51</v>
      </c>
      <c r="O40">
        <v>76</v>
      </c>
      <c r="P40">
        <v>215</v>
      </c>
    </row>
    <row r="41" spans="1:16">
      <c r="A41">
        <v>0</v>
      </c>
      <c r="B41">
        <v>0</v>
      </c>
      <c r="C41">
        <v>49</v>
      </c>
      <c r="D41">
        <v>2</v>
      </c>
      <c r="E41">
        <v>0</v>
      </c>
      <c r="F41">
        <v>0</v>
      </c>
      <c r="G41">
        <v>0</v>
      </c>
      <c r="H41">
        <v>0</v>
      </c>
      <c r="I41">
        <v>0</v>
      </c>
      <c r="J41">
        <v>0</v>
      </c>
      <c r="K41">
        <v>208</v>
      </c>
      <c r="L41">
        <v>96</v>
      </c>
      <c r="M41">
        <v>63</v>
      </c>
      <c r="N41">
        <v>20.68</v>
      </c>
      <c r="O41">
        <v>65</v>
      </c>
      <c r="P41">
        <v>98</v>
      </c>
    </row>
    <row r="42" spans="1:16">
      <c r="A42">
        <v>0</v>
      </c>
      <c r="B42">
        <v>0</v>
      </c>
      <c r="C42">
        <v>65</v>
      </c>
      <c r="D42">
        <v>1</v>
      </c>
      <c r="E42">
        <v>0</v>
      </c>
      <c r="F42">
        <v>0</v>
      </c>
      <c r="G42">
        <v>0</v>
      </c>
      <c r="H42">
        <v>0</v>
      </c>
      <c r="I42">
        <v>1</v>
      </c>
      <c r="J42">
        <v>0</v>
      </c>
      <c r="K42">
        <v>252</v>
      </c>
      <c r="L42">
        <v>179.5</v>
      </c>
      <c r="M42">
        <v>114</v>
      </c>
      <c r="N42">
        <v>30.47</v>
      </c>
      <c r="O42">
        <v>90</v>
      </c>
      <c r="P42">
        <v>87</v>
      </c>
    </row>
    <row r="43" spans="1:16">
      <c r="A43">
        <v>0</v>
      </c>
      <c r="B43">
        <v>1</v>
      </c>
      <c r="C43">
        <v>46</v>
      </c>
      <c r="D43">
        <v>1</v>
      </c>
      <c r="E43">
        <v>1</v>
      </c>
      <c r="F43">
        <v>20</v>
      </c>
      <c r="G43">
        <v>0</v>
      </c>
      <c r="H43">
        <v>0</v>
      </c>
      <c r="I43">
        <v>0</v>
      </c>
      <c r="J43">
        <v>0</v>
      </c>
      <c r="K43">
        <v>261</v>
      </c>
      <c r="L43">
        <v>119</v>
      </c>
      <c r="M43">
        <v>77.5</v>
      </c>
      <c r="N43">
        <v>23.59</v>
      </c>
      <c r="O43">
        <v>75</v>
      </c>
      <c r="P43">
        <v>74</v>
      </c>
    </row>
    <row r="44" spans="1:16">
      <c r="A44">
        <v>1</v>
      </c>
      <c r="B44">
        <v>0</v>
      </c>
      <c r="C44">
        <v>63</v>
      </c>
      <c r="D44">
        <v>2</v>
      </c>
      <c r="E44">
        <v>1</v>
      </c>
      <c r="F44">
        <v>40</v>
      </c>
      <c r="G44">
        <v>0</v>
      </c>
      <c r="H44">
        <v>0</v>
      </c>
      <c r="I44">
        <v>0</v>
      </c>
      <c r="J44">
        <v>0</v>
      </c>
      <c r="K44">
        <v>179</v>
      </c>
      <c r="L44">
        <v>116</v>
      </c>
      <c r="M44">
        <v>69</v>
      </c>
      <c r="N44">
        <v>22.15</v>
      </c>
      <c r="O44">
        <v>95</v>
      </c>
      <c r="P44">
        <v>75</v>
      </c>
    </row>
    <row r="45" spans="1:16">
      <c r="A45">
        <v>1</v>
      </c>
      <c r="B45">
        <v>0</v>
      </c>
      <c r="C45">
        <v>63</v>
      </c>
      <c r="D45">
        <v>1</v>
      </c>
      <c r="E45">
        <v>1</v>
      </c>
      <c r="F45">
        <v>3</v>
      </c>
      <c r="G45">
        <v>0</v>
      </c>
      <c r="H45">
        <v>0</v>
      </c>
      <c r="I45">
        <v>1</v>
      </c>
      <c r="J45">
        <v>0</v>
      </c>
      <c r="K45">
        <v>267</v>
      </c>
      <c r="L45">
        <v>156.5</v>
      </c>
      <c r="M45">
        <v>92.5</v>
      </c>
      <c r="N45">
        <v>27.1</v>
      </c>
      <c r="O45">
        <v>60</v>
      </c>
      <c r="P45">
        <v>79</v>
      </c>
    </row>
    <row r="46" spans="1:16">
      <c r="A46">
        <v>0</v>
      </c>
      <c r="B46">
        <v>1</v>
      </c>
      <c r="C46">
        <v>51</v>
      </c>
      <c r="D46">
        <v>4</v>
      </c>
      <c r="E46">
        <v>0</v>
      </c>
      <c r="F46">
        <v>0</v>
      </c>
      <c r="G46">
        <v>0</v>
      </c>
      <c r="H46">
        <v>0</v>
      </c>
      <c r="I46">
        <v>0</v>
      </c>
      <c r="J46">
        <v>0</v>
      </c>
      <c r="K46">
        <v>216</v>
      </c>
      <c r="L46">
        <v>112</v>
      </c>
      <c r="M46">
        <v>66</v>
      </c>
      <c r="N46">
        <v>23.47</v>
      </c>
      <c r="O46">
        <v>90</v>
      </c>
      <c r="P46">
        <v>95</v>
      </c>
    </row>
    <row r="47" spans="1:16">
      <c r="A47">
        <v>0</v>
      </c>
      <c r="B47">
        <v>0</v>
      </c>
      <c r="C47">
        <v>47</v>
      </c>
      <c r="D47">
        <v>2</v>
      </c>
      <c r="E47">
        <v>1</v>
      </c>
      <c r="F47">
        <v>20</v>
      </c>
      <c r="G47">
        <v>0</v>
      </c>
      <c r="H47">
        <v>0</v>
      </c>
      <c r="I47">
        <v>0</v>
      </c>
      <c r="J47">
        <v>0</v>
      </c>
      <c r="K47">
        <v>237</v>
      </c>
      <c r="L47">
        <v>130</v>
      </c>
      <c r="M47">
        <v>78</v>
      </c>
      <c r="N47">
        <v>19.66</v>
      </c>
      <c r="O47">
        <v>80</v>
      </c>
      <c r="P47">
        <v>75</v>
      </c>
    </row>
    <row r="48" spans="1:16">
      <c r="A48">
        <v>0</v>
      </c>
      <c r="B48">
        <v>0</v>
      </c>
      <c r="C48">
        <v>62</v>
      </c>
      <c r="D48">
        <v>1</v>
      </c>
      <c r="E48">
        <v>0</v>
      </c>
      <c r="F48">
        <v>0</v>
      </c>
      <c r="G48">
        <v>0</v>
      </c>
      <c r="H48">
        <v>0</v>
      </c>
      <c r="I48">
        <v>0</v>
      </c>
      <c r="J48">
        <v>0</v>
      </c>
      <c r="K48">
        <v>240</v>
      </c>
      <c r="L48">
        <v>145</v>
      </c>
      <c r="M48">
        <v>82.5</v>
      </c>
      <c r="N48">
        <v>28.27</v>
      </c>
      <c r="O48">
        <v>63</v>
      </c>
      <c r="P48">
        <v>75</v>
      </c>
    </row>
    <row r="49" spans="1:16">
      <c r="A49">
        <v>0</v>
      </c>
      <c r="B49">
        <v>0</v>
      </c>
      <c r="C49">
        <v>46</v>
      </c>
      <c r="D49">
        <v>1</v>
      </c>
      <c r="E49">
        <v>1</v>
      </c>
      <c r="F49">
        <v>10</v>
      </c>
      <c r="G49">
        <v>0</v>
      </c>
      <c r="H49">
        <v>0</v>
      </c>
      <c r="I49">
        <v>0</v>
      </c>
      <c r="J49">
        <v>0</v>
      </c>
      <c r="K49">
        <v>250</v>
      </c>
      <c r="L49">
        <v>116</v>
      </c>
      <c r="M49">
        <v>71</v>
      </c>
      <c r="N49">
        <v>20.350000000000001</v>
      </c>
      <c r="O49">
        <v>88</v>
      </c>
      <c r="P49">
        <v>94</v>
      </c>
    </row>
    <row r="50" spans="1:16">
      <c r="A50">
        <v>0</v>
      </c>
      <c r="B50">
        <v>0</v>
      </c>
      <c r="C50">
        <v>54</v>
      </c>
      <c r="D50">
        <v>1</v>
      </c>
      <c r="E50">
        <v>1</v>
      </c>
      <c r="F50">
        <v>9</v>
      </c>
      <c r="G50">
        <v>0</v>
      </c>
      <c r="H50">
        <v>0</v>
      </c>
      <c r="I50">
        <v>0</v>
      </c>
      <c r="J50">
        <v>1</v>
      </c>
      <c r="K50">
        <v>266</v>
      </c>
      <c r="L50">
        <v>114</v>
      </c>
      <c r="M50">
        <v>76</v>
      </c>
      <c r="N50">
        <v>17.61</v>
      </c>
      <c r="O50">
        <v>88</v>
      </c>
      <c r="P50">
        <v>55</v>
      </c>
    </row>
    <row r="51" spans="1:16">
      <c r="A51">
        <v>0</v>
      </c>
      <c r="B51">
        <v>1</v>
      </c>
      <c r="C51">
        <v>49</v>
      </c>
      <c r="D51">
        <v>1</v>
      </c>
      <c r="E51">
        <v>1</v>
      </c>
      <c r="F51">
        <v>2</v>
      </c>
      <c r="G51">
        <v>0</v>
      </c>
      <c r="H51">
        <v>0</v>
      </c>
      <c r="I51">
        <v>1</v>
      </c>
      <c r="J51">
        <v>0</v>
      </c>
      <c r="K51">
        <v>255</v>
      </c>
      <c r="L51">
        <v>143.5</v>
      </c>
      <c r="M51">
        <v>81</v>
      </c>
      <c r="N51">
        <v>25.65</v>
      </c>
      <c r="O51">
        <v>75</v>
      </c>
      <c r="P51">
        <v>80</v>
      </c>
    </row>
    <row r="52" spans="1:16">
      <c r="A52">
        <v>0</v>
      </c>
      <c r="B52">
        <v>1</v>
      </c>
      <c r="C52">
        <v>44</v>
      </c>
      <c r="D52">
        <v>2</v>
      </c>
      <c r="E52">
        <v>0</v>
      </c>
      <c r="F52">
        <v>0</v>
      </c>
      <c r="G52">
        <v>0</v>
      </c>
      <c r="H52">
        <v>0</v>
      </c>
      <c r="I52">
        <v>0</v>
      </c>
      <c r="J52">
        <v>0</v>
      </c>
      <c r="K52">
        <v>185</v>
      </c>
      <c r="L52">
        <v>115</v>
      </c>
      <c r="M52">
        <v>69</v>
      </c>
      <c r="N52">
        <v>22.29</v>
      </c>
      <c r="O52">
        <v>65</v>
      </c>
      <c r="P52">
        <v>82</v>
      </c>
    </row>
    <row r="53" spans="1:16">
      <c r="A53">
        <v>1</v>
      </c>
      <c r="B53">
        <v>0</v>
      </c>
      <c r="C53">
        <v>40</v>
      </c>
      <c r="D53">
        <v>4</v>
      </c>
      <c r="E53">
        <v>1</v>
      </c>
      <c r="F53">
        <v>20</v>
      </c>
      <c r="G53">
        <v>0</v>
      </c>
      <c r="H53">
        <v>0</v>
      </c>
      <c r="I53">
        <v>0</v>
      </c>
      <c r="J53">
        <v>0</v>
      </c>
      <c r="K53">
        <v>205</v>
      </c>
      <c r="L53">
        <v>158</v>
      </c>
      <c r="M53">
        <v>102</v>
      </c>
      <c r="N53">
        <v>25.45</v>
      </c>
      <c r="O53">
        <v>75</v>
      </c>
      <c r="P53">
        <v>87</v>
      </c>
    </row>
    <row r="54" spans="1:16">
      <c r="A54">
        <v>0</v>
      </c>
      <c r="B54">
        <v>1</v>
      </c>
      <c r="C54">
        <v>56</v>
      </c>
      <c r="D54">
        <v>4</v>
      </c>
      <c r="E54">
        <v>1</v>
      </c>
      <c r="F54">
        <v>20</v>
      </c>
      <c r="G54">
        <v>0</v>
      </c>
      <c r="H54">
        <v>0</v>
      </c>
      <c r="I54">
        <v>0</v>
      </c>
      <c r="J54">
        <v>0</v>
      </c>
      <c r="K54">
        <v>270</v>
      </c>
      <c r="L54">
        <v>121</v>
      </c>
      <c r="M54">
        <v>79</v>
      </c>
      <c r="N54">
        <v>23.58</v>
      </c>
      <c r="O54">
        <v>95</v>
      </c>
      <c r="P54">
        <v>93</v>
      </c>
    </row>
    <row r="55" spans="1:16">
      <c r="A55">
        <v>0</v>
      </c>
      <c r="B55">
        <v>0</v>
      </c>
      <c r="C55">
        <v>67</v>
      </c>
      <c r="D55">
        <v>1</v>
      </c>
      <c r="E55">
        <v>0</v>
      </c>
      <c r="F55">
        <v>0</v>
      </c>
      <c r="G55">
        <v>0</v>
      </c>
      <c r="H55">
        <v>0</v>
      </c>
      <c r="I55">
        <v>1</v>
      </c>
      <c r="J55">
        <v>0</v>
      </c>
      <c r="K55">
        <v>254</v>
      </c>
      <c r="L55">
        <v>157</v>
      </c>
      <c r="M55">
        <v>89</v>
      </c>
      <c r="N55">
        <v>24.25</v>
      </c>
      <c r="O55">
        <v>60</v>
      </c>
      <c r="P55">
        <v>74</v>
      </c>
    </row>
    <row r="56" spans="1:16">
      <c r="A56">
        <v>0</v>
      </c>
      <c r="B56">
        <v>1</v>
      </c>
      <c r="C56">
        <v>53</v>
      </c>
      <c r="D56">
        <v>1</v>
      </c>
      <c r="E56">
        <v>1</v>
      </c>
      <c r="F56">
        <v>20</v>
      </c>
      <c r="G56">
        <v>0</v>
      </c>
      <c r="H56">
        <v>0</v>
      </c>
      <c r="I56">
        <v>0</v>
      </c>
      <c r="J56">
        <v>0</v>
      </c>
      <c r="K56">
        <v>220</v>
      </c>
      <c r="L56">
        <v>123.5</v>
      </c>
      <c r="M56">
        <v>75</v>
      </c>
      <c r="N56">
        <v>19.64</v>
      </c>
      <c r="O56">
        <v>78</v>
      </c>
      <c r="P56">
        <v>73</v>
      </c>
    </row>
    <row r="57" spans="1:16">
      <c r="A57">
        <v>0</v>
      </c>
      <c r="B57">
        <v>0</v>
      </c>
      <c r="C57">
        <v>57</v>
      </c>
      <c r="D57">
        <v>1</v>
      </c>
      <c r="E57">
        <v>1</v>
      </c>
      <c r="F57">
        <v>3</v>
      </c>
      <c r="G57">
        <v>0</v>
      </c>
      <c r="H57">
        <v>0</v>
      </c>
      <c r="I57">
        <v>0</v>
      </c>
      <c r="J57">
        <v>0</v>
      </c>
      <c r="K57">
        <v>235</v>
      </c>
      <c r="L57">
        <v>126.5</v>
      </c>
      <c r="M57">
        <v>80</v>
      </c>
      <c r="N57">
        <v>24.88</v>
      </c>
      <c r="O57">
        <v>83</v>
      </c>
      <c r="P57">
        <v>72</v>
      </c>
    </row>
    <row r="58" spans="1:16">
      <c r="A58">
        <v>1</v>
      </c>
      <c r="B58">
        <v>1</v>
      </c>
      <c r="C58">
        <v>57</v>
      </c>
      <c r="D58">
        <v>1</v>
      </c>
      <c r="E58">
        <v>0</v>
      </c>
      <c r="F58">
        <v>0</v>
      </c>
      <c r="G58">
        <v>0</v>
      </c>
      <c r="H58">
        <v>0</v>
      </c>
      <c r="I58">
        <v>0</v>
      </c>
      <c r="J58">
        <v>0</v>
      </c>
      <c r="K58">
        <v>220</v>
      </c>
      <c r="L58">
        <v>136</v>
      </c>
      <c r="M58">
        <v>84</v>
      </c>
      <c r="N58">
        <v>26.84</v>
      </c>
      <c r="O58">
        <v>75</v>
      </c>
      <c r="P58">
        <v>64</v>
      </c>
    </row>
    <row r="59" spans="1:16">
      <c r="A59">
        <v>0</v>
      </c>
      <c r="B59">
        <v>0</v>
      </c>
      <c r="C59">
        <v>63</v>
      </c>
      <c r="D59">
        <v>1</v>
      </c>
      <c r="E59">
        <v>0</v>
      </c>
      <c r="F59">
        <v>0</v>
      </c>
      <c r="G59">
        <v>0</v>
      </c>
      <c r="H59">
        <v>0</v>
      </c>
      <c r="I59">
        <v>1</v>
      </c>
      <c r="J59">
        <v>0</v>
      </c>
      <c r="K59">
        <v>252</v>
      </c>
      <c r="L59">
        <v>154</v>
      </c>
      <c r="M59">
        <v>87</v>
      </c>
      <c r="N59">
        <v>28.6</v>
      </c>
      <c r="O59">
        <v>72</v>
      </c>
      <c r="P59">
        <v>45</v>
      </c>
    </row>
    <row r="60" spans="1:16">
      <c r="A60">
        <v>0</v>
      </c>
      <c r="B60">
        <v>0</v>
      </c>
      <c r="C60">
        <v>62</v>
      </c>
      <c r="D60">
        <v>1</v>
      </c>
      <c r="E60">
        <v>0</v>
      </c>
      <c r="F60">
        <v>0</v>
      </c>
      <c r="G60">
        <v>0</v>
      </c>
      <c r="H60">
        <v>0</v>
      </c>
      <c r="I60">
        <v>1</v>
      </c>
      <c r="J60">
        <v>1</v>
      </c>
      <c r="K60">
        <v>212</v>
      </c>
      <c r="L60">
        <v>190</v>
      </c>
      <c r="M60">
        <v>99</v>
      </c>
      <c r="N60">
        <v>29.64</v>
      </c>
      <c r="O60">
        <v>100</v>
      </c>
      <c r="P60">
        <v>202</v>
      </c>
    </row>
    <row r="61" spans="1:16">
      <c r="A61">
        <v>0</v>
      </c>
      <c r="B61">
        <v>1</v>
      </c>
      <c r="C61">
        <v>38</v>
      </c>
      <c r="D61">
        <v>1</v>
      </c>
      <c r="E61">
        <v>1</v>
      </c>
      <c r="F61">
        <v>20</v>
      </c>
      <c r="G61">
        <v>0</v>
      </c>
      <c r="H61">
        <v>0</v>
      </c>
      <c r="I61">
        <v>0</v>
      </c>
      <c r="J61">
        <v>0</v>
      </c>
      <c r="K61">
        <v>223</v>
      </c>
      <c r="L61">
        <v>107</v>
      </c>
      <c r="M61">
        <v>73</v>
      </c>
      <c r="N61">
        <v>23.01</v>
      </c>
      <c r="O61">
        <v>65</v>
      </c>
      <c r="P61">
        <v>78</v>
      </c>
    </row>
    <row r="62" spans="1:16">
      <c r="A62">
        <v>0</v>
      </c>
      <c r="B62">
        <v>0</v>
      </c>
      <c r="C62">
        <v>47</v>
      </c>
      <c r="D62">
        <v>2</v>
      </c>
      <c r="E62">
        <v>1</v>
      </c>
      <c r="F62">
        <v>20</v>
      </c>
      <c r="G62">
        <v>0</v>
      </c>
      <c r="H62">
        <v>0</v>
      </c>
      <c r="I62">
        <v>0</v>
      </c>
      <c r="J62">
        <v>0</v>
      </c>
      <c r="K62">
        <v>300</v>
      </c>
      <c r="L62">
        <v>112.5</v>
      </c>
      <c r="M62">
        <v>60</v>
      </c>
      <c r="N62">
        <v>20.13</v>
      </c>
      <c r="O62">
        <v>76</v>
      </c>
      <c r="P62">
        <v>83</v>
      </c>
    </row>
    <row r="63" spans="1:16">
      <c r="A63">
        <v>0</v>
      </c>
      <c r="B63">
        <v>0</v>
      </c>
      <c r="C63">
        <v>52</v>
      </c>
      <c r="D63">
        <v>4</v>
      </c>
      <c r="E63">
        <v>0</v>
      </c>
      <c r="F63">
        <v>0</v>
      </c>
      <c r="G63">
        <v>0</v>
      </c>
      <c r="H63">
        <v>0</v>
      </c>
      <c r="I63">
        <v>0</v>
      </c>
      <c r="J63">
        <v>0</v>
      </c>
      <c r="K63">
        <v>302</v>
      </c>
      <c r="L63">
        <v>110</v>
      </c>
      <c r="M63">
        <v>67.5</v>
      </c>
      <c r="N63">
        <v>23.51</v>
      </c>
      <c r="O63">
        <v>63</v>
      </c>
      <c r="P63">
        <v>87</v>
      </c>
    </row>
    <row r="64" spans="1:16">
      <c r="A64">
        <v>0</v>
      </c>
      <c r="B64">
        <v>1</v>
      </c>
      <c r="C64">
        <v>42</v>
      </c>
      <c r="D64">
        <v>3</v>
      </c>
      <c r="E64">
        <v>1</v>
      </c>
      <c r="F64">
        <v>10</v>
      </c>
      <c r="G64">
        <v>0</v>
      </c>
      <c r="H64">
        <v>0</v>
      </c>
      <c r="I64">
        <v>0</v>
      </c>
      <c r="J64">
        <v>0</v>
      </c>
      <c r="K64">
        <v>175</v>
      </c>
      <c r="L64">
        <v>116</v>
      </c>
      <c r="M64">
        <v>72.5</v>
      </c>
      <c r="N64">
        <v>28.61</v>
      </c>
      <c r="O64">
        <v>63</v>
      </c>
      <c r="P64">
        <v>95</v>
      </c>
    </row>
    <row r="65" spans="1:16">
      <c r="A65">
        <v>0</v>
      </c>
      <c r="B65">
        <v>0</v>
      </c>
      <c r="C65">
        <v>41</v>
      </c>
      <c r="D65">
        <v>1</v>
      </c>
      <c r="E65">
        <v>1</v>
      </c>
      <c r="F65">
        <v>20</v>
      </c>
      <c r="G65">
        <v>0</v>
      </c>
      <c r="H65">
        <v>0</v>
      </c>
      <c r="I65">
        <v>1</v>
      </c>
      <c r="J65">
        <v>0</v>
      </c>
      <c r="K65">
        <v>189</v>
      </c>
      <c r="L65">
        <v>150</v>
      </c>
      <c r="M65">
        <v>106</v>
      </c>
      <c r="N65">
        <v>33.799999999999997</v>
      </c>
      <c r="O65">
        <v>85</v>
      </c>
      <c r="P65">
        <v>75</v>
      </c>
    </row>
    <row r="66" spans="1:16">
      <c r="A66">
        <v>1</v>
      </c>
      <c r="B66">
        <v>0</v>
      </c>
      <c r="C66">
        <v>44</v>
      </c>
      <c r="D66">
        <v>2</v>
      </c>
      <c r="E66">
        <v>1</v>
      </c>
      <c r="F66">
        <v>10</v>
      </c>
      <c r="G66">
        <v>0</v>
      </c>
      <c r="H66">
        <v>0</v>
      </c>
      <c r="I66">
        <v>0</v>
      </c>
      <c r="J66">
        <v>0</v>
      </c>
      <c r="K66">
        <v>221</v>
      </c>
      <c r="L66">
        <v>110</v>
      </c>
      <c r="M66">
        <v>76</v>
      </c>
      <c r="N66">
        <v>22.16</v>
      </c>
      <c r="O66">
        <v>64</v>
      </c>
      <c r="P66">
        <v>83</v>
      </c>
    </row>
    <row r="67" spans="1:16">
      <c r="A67">
        <v>1</v>
      </c>
      <c r="B67">
        <v>0</v>
      </c>
      <c r="C67">
        <v>59</v>
      </c>
      <c r="D67">
        <v>1</v>
      </c>
      <c r="E67">
        <v>0</v>
      </c>
      <c r="F67">
        <v>0</v>
      </c>
      <c r="G67">
        <v>0</v>
      </c>
      <c r="H67">
        <v>0</v>
      </c>
      <c r="I67">
        <v>1</v>
      </c>
      <c r="J67">
        <v>0</v>
      </c>
      <c r="K67">
        <v>258</v>
      </c>
      <c r="L67">
        <v>138.5</v>
      </c>
      <c r="M67">
        <v>85</v>
      </c>
      <c r="N67">
        <v>34.549999999999997</v>
      </c>
      <c r="O67">
        <v>65</v>
      </c>
      <c r="P67">
        <v>103</v>
      </c>
    </row>
    <row r="68" spans="1:16">
      <c r="A68">
        <v>0</v>
      </c>
      <c r="B68">
        <v>0</v>
      </c>
      <c r="C68">
        <v>44</v>
      </c>
      <c r="D68">
        <v>1</v>
      </c>
      <c r="E68">
        <v>0</v>
      </c>
      <c r="F68">
        <v>0</v>
      </c>
      <c r="G68">
        <v>0</v>
      </c>
      <c r="H68">
        <v>0</v>
      </c>
      <c r="I68">
        <v>0</v>
      </c>
      <c r="J68">
        <v>0</v>
      </c>
      <c r="K68">
        <v>202</v>
      </c>
      <c r="L68">
        <v>155</v>
      </c>
      <c r="M68">
        <v>85</v>
      </c>
      <c r="N68">
        <v>24.04</v>
      </c>
      <c r="O68">
        <v>83</v>
      </c>
      <c r="P68">
        <v>68</v>
      </c>
    </row>
    <row r="69" spans="1:16">
      <c r="A69">
        <v>0</v>
      </c>
      <c r="B69">
        <v>0</v>
      </c>
      <c r="C69">
        <v>45</v>
      </c>
      <c r="D69">
        <v>1</v>
      </c>
      <c r="E69">
        <v>0</v>
      </c>
      <c r="F69">
        <v>0</v>
      </c>
      <c r="G69">
        <v>0</v>
      </c>
      <c r="H69">
        <v>0</v>
      </c>
      <c r="I69">
        <v>1</v>
      </c>
      <c r="J69">
        <v>0</v>
      </c>
      <c r="K69">
        <v>183</v>
      </c>
      <c r="L69">
        <v>151</v>
      </c>
      <c r="M69">
        <v>101</v>
      </c>
      <c r="N69">
        <v>45.8</v>
      </c>
      <c r="O69">
        <v>80</v>
      </c>
      <c r="P69">
        <v>63</v>
      </c>
    </row>
    <row r="70" spans="1:16">
      <c r="A70">
        <v>0</v>
      </c>
      <c r="B70">
        <v>1</v>
      </c>
      <c r="C70">
        <v>41</v>
      </c>
      <c r="D70">
        <v>2</v>
      </c>
      <c r="E70">
        <v>1</v>
      </c>
      <c r="F70">
        <v>43</v>
      </c>
      <c r="G70">
        <v>0</v>
      </c>
      <c r="H70">
        <v>0</v>
      </c>
      <c r="I70">
        <v>1</v>
      </c>
      <c r="J70">
        <v>0</v>
      </c>
      <c r="K70">
        <v>274</v>
      </c>
      <c r="L70">
        <v>152</v>
      </c>
      <c r="M70">
        <v>90</v>
      </c>
      <c r="N70">
        <v>30.58</v>
      </c>
      <c r="O70">
        <v>85</v>
      </c>
      <c r="P70">
        <v>65</v>
      </c>
    </row>
    <row r="71" spans="1:16">
      <c r="A71">
        <v>0</v>
      </c>
      <c r="B71">
        <v>1</v>
      </c>
      <c r="C71">
        <v>60</v>
      </c>
      <c r="D71">
        <v>1</v>
      </c>
      <c r="E71">
        <v>1</v>
      </c>
      <c r="F71">
        <v>20</v>
      </c>
      <c r="G71">
        <v>0</v>
      </c>
      <c r="H71">
        <v>0</v>
      </c>
      <c r="I71">
        <v>1</v>
      </c>
      <c r="J71">
        <v>0</v>
      </c>
      <c r="K71">
        <v>170</v>
      </c>
      <c r="L71">
        <v>179</v>
      </c>
      <c r="M71">
        <v>94</v>
      </c>
      <c r="N71">
        <v>26.52</v>
      </c>
      <c r="O71">
        <v>90</v>
      </c>
      <c r="P71">
        <v>83</v>
      </c>
    </row>
    <row r="72" spans="1:16">
      <c r="A72">
        <v>1</v>
      </c>
      <c r="B72">
        <v>1</v>
      </c>
      <c r="C72">
        <v>39</v>
      </c>
      <c r="D72">
        <v>2</v>
      </c>
      <c r="E72">
        <v>0</v>
      </c>
      <c r="F72">
        <v>0</v>
      </c>
      <c r="G72">
        <v>0</v>
      </c>
      <c r="H72">
        <v>0</v>
      </c>
      <c r="I72">
        <v>1</v>
      </c>
      <c r="J72">
        <v>0</v>
      </c>
      <c r="K72">
        <v>285</v>
      </c>
      <c r="L72">
        <v>155</v>
      </c>
      <c r="M72">
        <v>110</v>
      </c>
      <c r="N72">
        <v>32.51</v>
      </c>
      <c r="O72">
        <v>84</v>
      </c>
      <c r="P72">
        <v>70</v>
      </c>
    </row>
    <row r="73" spans="1:16">
      <c r="A73">
        <v>0</v>
      </c>
      <c r="B73">
        <v>0</v>
      </c>
      <c r="C73">
        <v>53</v>
      </c>
      <c r="D73">
        <v>2</v>
      </c>
      <c r="E73">
        <v>0</v>
      </c>
      <c r="F73">
        <v>0</v>
      </c>
      <c r="G73">
        <v>0</v>
      </c>
      <c r="H73">
        <v>0</v>
      </c>
      <c r="I73">
        <v>0</v>
      </c>
      <c r="J73">
        <v>0</v>
      </c>
      <c r="K73">
        <v>210</v>
      </c>
      <c r="L73">
        <v>138</v>
      </c>
      <c r="M73">
        <v>86.5</v>
      </c>
      <c r="N73">
        <v>22.49</v>
      </c>
      <c r="O73">
        <v>88</v>
      </c>
      <c r="P73">
        <v>87</v>
      </c>
    </row>
    <row r="74" spans="1:16">
      <c r="A74">
        <v>0</v>
      </c>
      <c r="B74">
        <v>0</v>
      </c>
      <c r="C74">
        <v>52</v>
      </c>
      <c r="D74">
        <v>1</v>
      </c>
      <c r="E74">
        <v>1</v>
      </c>
      <c r="F74">
        <v>15</v>
      </c>
      <c r="G74">
        <v>0</v>
      </c>
      <c r="H74">
        <v>0</v>
      </c>
      <c r="I74">
        <v>0</v>
      </c>
      <c r="J74">
        <v>0</v>
      </c>
      <c r="K74">
        <v>170</v>
      </c>
      <c r="L74">
        <v>124</v>
      </c>
      <c r="M74">
        <v>78</v>
      </c>
      <c r="N74">
        <v>26.03</v>
      </c>
      <c r="O74">
        <v>75</v>
      </c>
      <c r="P74">
        <v>82</v>
      </c>
    </row>
    <row r="75" spans="1:16">
      <c r="A75">
        <v>0</v>
      </c>
      <c r="B75">
        <v>0</v>
      </c>
      <c r="C75">
        <v>61</v>
      </c>
      <c r="D75">
        <v>1</v>
      </c>
      <c r="E75">
        <v>0</v>
      </c>
      <c r="F75">
        <v>0</v>
      </c>
      <c r="G75">
        <v>0</v>
      </c>
      <c r="H75">
        <v>0</v>
      </c>
      <c r="I75">
        <v>1</v>
      </c>
      <c r="J75">
        <v>0</v>
      </c>
      <c r="K75">
        <v>210</v>
      </c>
      <c r="L75">
        <v>182</v>
      </c>
      <c r="M75">
        <v>101</v>
      </c>
      <c r="N75">
        <v>29.35</v>
      </c>
      <c r="O75">
        <v>70</v>
      </c>
      <c r="P75">
        <v>83</v>
      </c>
    </row>
    <row r="76" spans="1:16">
      <c r="A76">
        <v>0</v>
      </c>
      <c r="B76">
        <v>0</v>
      </c>
      <c r="C76">
        <v>36</v>
      </c>
      <c r="D76">
        <v>2</v>
      </c>
      <c r="E76">
        <v>1</v>
      </c>
      <c r="F76">
        <v>15</v>
      </c>
      <c r="G76">
        <v>0</v>
      </c>
      <c r="H76">
        <v>0</v>
      </c>
      <c r="I76">
        <v>0</v>
      </c>
      <c r="J76">
        <v>0</v>
      </c>
      <c r="K76">
        <v>197</v>
      </c>
      <c r="L76">
        <v>113</v>
      </c>
      <c r="M76">
        <v>72.5</v>
      </c>
      <c r="N76">
        <v>22.73</v>
      </c>
      <c r="O76">
        <v>70</v>
      </c>
      <c r="P76">
        <v>65</v>
      </c>
    </row>
    <row r="77" spans="1:16">
      <c r="A77">
        <v>0</v>
      </c>
      <c r="B77">
        <v>0</v>
      </c>
      <c r="C77">
        <v>62</v>
      </c>
      <c r="D77">
        <v>1</v>
      </c>
      <c r="E77">
        <v>0</v>
      </c>
      <c r="F77">
        <v>0</v>
      </c>
      <c r="G77">
        <v>0</v>
      </c>
      <c r="H77">
        <v>0</v>
      </c>
      <c r="I77">
        <v>0</v>
      </c>
      <c r="J77">
        <v>0</v>
      </c>
      <c r="K77">
        <v>261</v>
      </c>
      <c r="L77">
        <v>138</v>
      </c>
      <c r="M77">
        <v>82</v>
      </c>
      <c r="N77">
        <v>23.89</v>
      </c>
      <c r="O77">
        <v>65</v>
      </c>
      <c r="P77">
        <v>77</v>
      </c>
    </row>
    <row r="78" spans="1:16">
      <c r="A78">
        <v>0</v>
      </c>
      <c r="B78">
        <v>0</v>
      </c>
      <c r="C78">
        <v>61</v>
      </c>
      <c r="D78">
        <v>2</v>
      </c>
      <c r="E78">
        <v>1</v>
      </c>
      <c r="F78">
        <v>1</v>
      </c>
      <c r="G78">
        <v>0</v>
      </c>
      <c r="H78">
        <v>0</v>
      </c>
      <c r="I78">
        <v>1</v>
      </c>
      <c r="J78">
        <v>0</v>
      </c>
      <c r="K78">
        <v>326</v>
      </c>
      <c r="L78">
        <v>200</v>
      </c>
      <c r="M78">
        <v>104</v>
      </c>
      <c r="N78">
        <v>38.46</v>
      </c>
      <c r="O78">
        <v>57</v>
      </c>
      <c r="P78">
        <v>78</v>
      </c>
    </row>
    <row r="79" spans="1:16">
      <c r="A79">
        <v>0</v>
      </c>
      <c r="B79">
        <v>1</v>
      </c>
      <c r="C79">
        <v>41</v>
      </c>
      <c r="D79">
        <v>4</v>
      </c>
      <c r="E79">
        <v>1</v>
      </c>
      <c r="F79">
        <v>43</v>
      </c>
      <c r="G79">
        <v>0</v>
      </c>
      <c r="H79">
        <v>0</v>
      </c>
      <c r="I79">
        <v>0</v>
      </c>
      <c r="J79">
        <v>0</v>
      </c>
      <c r="K79">
        <v>252</v>
      </c>
      <c r="L79">
        <v>124</v>
      </c>
      <c r="M79">
        <v>86</v>
      </c>
      <c r="N79">
        <v>28.56</v>
      </c>
      <c r="O79">
        <v>100</v>
      </c>
      <c r="P79">
        <v>70</v>
      </c>
    </row>
    <row r="80" spans="1:16">
      <c r="A80">
        <v>0</v>
      </c>
      <c r="B80">
        <v>1</v>
      </c>
      <c r="C80">
        <v>41</v>
      </c>
      <c r="D80">
        <v>2</v>
      </c>
      <c r="E80">
        <v>0</v>
      </c>
      <c r="F80">
        <v>0</v>
      </c>
      <c r="G80">
        <v>0</v>
      </c>
      <c r="H80">
        <v>0</v>
      </c>
      <c r="I80">
        <v>0</v>
      </c>
      <c r="J80">
        <v>0</v>
      </c>
      <c r="K80">
        <v>274</v>
      </c>
      <c r="L80">
        <v>121</v>
      </c>
      <c r="M80">
        <v>61.5</v>
      </c>
      <c r="N80">
        <v>25.42</v>
      </c>
      <c r="O80">
        <v>80</v>
      </c>
      <c r="P80">
        <v>76</v>
      </c>
    </row>
    <row r="81" spans="1:16">
      <c r="A81">
        <v>0</v>
      </c>
      <c r="B81">
        <v>1</v>
      </c>
      <c r="C81">
        <v>53</v>
      </c>
      <c r="D81">
        <v>1</v>
      </c>
      <c r="E81">
        <v>1</v>
      </c>
      <c r="F81">
        <v>20</v>
      </c>
      <c r="G81">
        <v>0</v>
      </c>
      <c r="H81">
        <v>0</v>
      </c>
      <c r="I81">
        <v>0</v>
      </c>
      <c r="J81">
        <v>0</v>
      </c>
      <c r="K81">
        <v>188</v>
      </c>
      <c r="L81">
        <v>138</v>
      </c>
      <c r="M81">
        <v>89</v>
      </c>
      <c r="N81">
        <v>18.23</v>
      </c>
      <c r="O81">
        <v>60</v>
      </c>
      <c r="P81">
        <v>75</v>
      </c>
    </row>
    <row r="82" spans="1:16">
      <c r="A82">
        <v>0</v>
      </c>
      <c r="B82">
        <v>1</v>
      </c>
      <c r="C82">
        <v>39</v>
      </c>
      <c r="D82">
        <v>2</v>
      </c>
      <c r="E82">
        <v>1</v>
      </c>
      <c r="F82">
        <v>15</v>
      </c>
      <c r="G82">
        <v>0</v>
      </c>
      <c r="H82">
        <v>0</v>
      </c>
      <c r="I82">
        <v>0</v>
      </c>
      <c r="J82">
        <v>0</v>
      </c>
      <c r="K82">
        <v>256</v>
      </c>
      <c r="L82">
        <v>132.5</v>
      </c>
      <c r="M82">
        <v>80</v>
      </c>
      <c r="N82">
        <v>24.8</v>
      </c>
      <c r="O82">
        <v>75</v>
      </c>
      <c r="P82">
        <v>97</v>
      </c>
    </row>
    <row r="83" spans="1:16">
      <c r="A83">
        <v>0</v>
      </c>
      <c r="B83">
        <v>0</v>
      </c>
      <c r="C83">
        <v>51</v>
      </c>
      <c r="D83">
        <v>1</v>
      </c>
      <c r="E83">
        <v>0</v>
      </c>
      <c r="F83">
        <v>0</v>
      </c>
      <c r="G83">
        <v>0</v>
      </c>
      <c r="H83">
        <v>0</v>
      </c>
      <c r="I83">
        <v>0</v>
      </c>
      <c r="J83">
        <v>0</v>
      </c>
      <c r="K83">
        <v>244</v>
      </c>
      <c r="L83">
        <v>102</v>
      </c>
      <c r="M83">
        <v>71.5</v>
      </c>
      <c r="N83">
        <v>27.38</v>
      </c>
      <c r="O83">
        <v>71</v>
      </c>
      <c r="P83">
        <v>77</v>
      </c>
    </row>
    <row r="84" spans="1:16">
      <c r="A84">
        <v>0</v>
      </c>
      <c r="B84">
        <v>0</v>
      </c>
      <c r="C84">
        <v>66</v>
      </c>
      <c r="D84">
        <v>1</v>
      </c>
      <c r="E84">
        <v>0</v>
      </c>
      <c r="F84">
        <v>0</v>
      </c>
      <c r="G84">
        <v>0</v>
      </c>
      <c r="H84">
        <v>0</v>
      </c>
      <c r="I84">
        <v>1</v>
      </c>
      <c r="J84">
        <v>0</v>
      </c>
      <c r="K84">
        <v>311</v>
      </c>
      <c r="L84">
        <v>154</v>
      </c>
      <c r="M84">
        <v>80</v>
      </c>
      <c r="N84">
        <v>28.55</v>
      </c>
      <c r="O84">
        <v>60</v>
      </c>
      <c r="P84">
        <v>104</v>
      </c>
    </row>
    <row r="85" spans="1:16">
      <c r="A85">
        <v>1</v>
      </c>
      <c r="B85">
        <v>1</v>
      </c>
      <c r="C85">
        <v>60</v>
      </c>
      <c r="D85">
        <v>4</v>
      </c>
      <c r="E85">
        <v>1</v>
      </c>
      <c r="F85">
        <v>30</v>
      </c>
      <c r="G85">
        <v>0</v>
      </c>
      <c r="H85">
        <v>0</v>
      </c>
      <c r="I85">
        <v>0</v>
      </c>
      <c r="J85">
        <v>0</v>
      </c>
      <c r="K85">
        <v>243</v>
      </c>
      <c r="L85">
        <v>126</v>
      </c>
      <c r="M85">
        <v>79</v>
      </c>
      <c r="N85">
        <v>28.57</v>
      </c>
      <c r="O85">
        <v>80</v>
      </c>
      <c r="P85">
        <v>65</v>
      </c>
    </row>
    <row r="86" spans="1:16">
      <c r="A86">
        <v>0</v>
      </c>
      <c r="B86">
        <v>0</v>
      </c>
      <c r="C86">
        <v>65</v>
      </c>
      <c r="D86">
        <v>3</v>
      </c>
      <c r="E86">
        <v>0</v>
      </c>
      <c r="F86">
        <v>0</v>
      </c>
      <c r="G86">
        <v>0</v>
      </c>
      <c r="H86">
        <v>0</v>
      </c>
      <c r="I86">
        <v>0</v>
      </c>
      <c r="J86">
        <v>0</v>
      </c>
      <c r="K86">
        <v>193</v>
      </c>
      <c r="L86">
        <v>123</v>
      </c>
      <c r="M86">
        <v>76.5</v>
      </c>
      <c r="N86">
        <v>29.33</v>
      </c>
      <c r="O86">
        <v>60</v>
      </c>
      <c r="P86">
        <v>96</v>
      </c>
    </row>
    <row r="87" spans="1:16">
      <c r="A87">
        <v>0</v>
      </c>
      <c r="B87">
        <v>0</v>
      </c>
      <c r="C87">
        <v>63</v>
      </c>
      <c r="D87">
        <v>4</v>
      </c>
      <c r="E87">
        <v>1</v>
      </c>
      <c r="F87">
        <v>20</v>
      </c>
      <c r="G87">
        <v>0</v>
      </c>
      <c r="H87">
        <v>0</v>
      </c>
      <c r="I87">
        <v>0</v>
      </c>
      <c r="J87">
        <v>1</v>
      </c>
      <c r="K87">
        <v>239</v>
      </c>
      <c r="L87">
        <v>134</v>
      </c>
      <c r="M87">
        <v>80</v>
      </c>
      <c r="N87">
        <v>26.64</v>
      </c>
      <c r="O87">
        <v>88</v>
      </c>
      <c r="P87">
        <v>126</v>
      </c>
    </row>
    <row r="88" spans="1:16">
      <c r="A88">
        <v>0</v>
      </c>
      <c r="B88">
        <v>0</v>
      </c>
      <c r="C88">
        <v>56</v>
      </c>
      <c r="D88">
        <v>1</v>
      </c>
      <c r="E88">
        <v>0</v>
      </c>
      <c r="F88">
        <v>0</v>
      </c>
      <c r="G88">
        <v>0</v>
      </c>
      <c r="H88">
        <v>0</v>
      </c>
      <c r="I88">
        <v>1</v>
      </c>
      <c r="J88">
        <v>0</v>
      </c>
      <c r="K88">
        <v>296</v>
      </c>
      <c r="L88">
        <v>180</v>
      </c>
      <c r="M88">
        <v>90</v>
      </c>
      <c r="N88">
        <v>23.72</v>
      </c>
      <c r="O88">
        <v>75</v>
      </c>
      <c r="P88">
        <v>120</v>
      </c>
    </row>
    <row r="89" spans="1:16">
      <c r="A89">
        <v>0</v>
      </c>
      <c r="B89">
        <v>0</v>
      </c>
      <c r="C89">
        <v>56</v>
      </c>
      <c r="D89">
        <v>1</v>
      </c>
      <c r="E89">
        <v>1</v>
      </c>
      <c r="F89">
        <v>15</v>
      </c>
      <c r="G89">
        <v>0</v>
      </c>
      <c r="H89">
        <v>0</v>
      </c>
      <c r="I89">
        <v>0</v>
      </c>
      <c r="J89">
        <v>0</v>
      </c>
      <c r="K89">
        <v>269</v>
      </c>
      <c r="L89">
        <v>121</v>
      </c>
      <c r="M89">
        <v>75</v>
      </c>
      <c r="N89">
        <v>22.36</v>
      </c>
      <c r="O89">
        <v>50</v>
      </c>
      <c r="P89">
        <v>66</v>
      </c>
    </row>
    <row r="90" spans="1:16">
      <c r="A90">
        <v>0</v>
      </c>
      <c r="B90">
        <v>0</v>
      </c>
      <c r="C90">
        <v>47</v>
      </c>
      <c r="D90">
        <v>2</v>
      </c>
      <c r="E90">
        <v>1</v>
      </c>
      <c r="F90">
        <v>20</v>
      </c>
      <c r="G90">
        <v>0</v>
      </c>
      <c r="H90">
        <v>0</v>
      </c>
      <c r="I90">
        <v>0</v>
      </c>
      <c r="J90">
        <v>0</v>
      </c>
      <c r="K90">
        <v>220</v>
      </c>
      <c r="L90">
        <v>132.5</v>
      </c>
      <c r="M90">
        <v>87</v>
      </c>
      <c r="N90">
        <v>27.98</v>
      </c>
      <c r="O90">
        <v>65</v>
      </c>
      <c r="P90">
        <v>75</v>
      </c>
    </row>
    <row r="91" spans="1:16">
      <c r="A91">
        <v>0</v>
      </c>
      <c r="B91">
        <v>0</v>
      </c>
      <c r="C91">
        <v>60</v>
      </c>
      <c r="D91">
        <v>3</v>
      </c>
      <c r="E91">
        <v>0</v>
      </c>
      <c r="F91">
        <v>0</v>
      </c>
      <c r="G91">
        <v>0</v>
      </c>
      <c r="H91">
        <v>0</v>
      </c>
      <c r="I91">
        <v>1</v>
      </c>
      <c r="J91">
        <v>0</v>
      </c>
      <c r="K91">
        <v>275</v>
      </c>
      <c r="L91">
        <v>141</v>
      </c>
      <c r="M91">
        <v>84</v>
      </c>
      <c r="N91">
        <v>29.66</v>
      </c>
      <c r="O91">
        <v>75</v>
      </c>
      <c r="P91">
        <v>105</v>
      </c>
    </row>
    <row r="92" spans="1:16">
      <c r="A92">
        <v>0</v>
      </c>
      <c r="B92">
        <v>0</v>
      </c>
      <c r="C92">
        <v>45</v>
      </c>
      <c r="D92">
        <v>3</v>
      </c>
      <c r="E92">
        <v>1</v>
      </c>
      <c r="F92">
        <v>9</v>
      </c>
      <c r="G92">
        <v>0</v>
      </c>
      <c r="H92">
        <v>0</v>
      </c>
      <c r="I92">
        <v>0</v>
      </c>
      <c r="J92">
        <v>0</v>
      </c>
      <c r="K92">
        <v>268</v>
      </c>
      <c r="L92">
        <v>110</v>
      </c>
      <c r="M92">
        <v>64</v>
      </c>
      <c r="N92">
        <v>20.68</v>
      </c>
      <c r="O92">
        <v>63</v>
      </c>
      <c r="P92">
        <v>71</v>
      </c>
    </row>
    <row r="93" spans="1:16">
      <c r="A93">
        <v>0</v>
      </c>
      <c r="B93">
        <v>0</v>
      </c>
      <c r="C93">
        <v>48</v>
      </c>
      <c r="D93">
        <v>1</v>
      </c>
      <c r="E93">
        <v>0</v>
      </c>
      <c r="F93">
        <v>0</v>
      </c>
      <c r="G93">
        <v>0</v>
      </c>
      <c r="H93">
        <v>0</v>
      </c>
      <c r="I93">
        <v>1</v>
      </c>
      <c r="J93">
        <v>0</v>
      </c>
      <c r="K93">
        <v>265</v>
      </c>
      <c r="L93">
        <v>145</v>
      </c>
      <c r="M93">
        <v>77</v>
      </c>
      <c r="N93">
        <v>24.23</v>
      </c>
      <c r="O93">
        <v>74</v>
      </c>
      <c r="P93">
        <v>64</v>
      </c>
    </row>
    <row r="94" spans="1:16">
      <c r="A94">
        <v>0</v>
      </c>
      <c r="B94">
        <v>0</v>
      </c>
      <c r="C94">
        <v>42</v>
      </c>
      <c r="D94">
        <v>1</v>
      </c>
      <c r="E94">
        <v>1</v>
      </c>
      <c r="F94">
        <v>20</v>
      </c>
      <c r="G94">
        <v>0</v>
      </c>
      <c r="H94">
        <v>0</v>
      </c>
      <c r="I94">
        <v>0</v>
      </c>
      <c r="J94">
        <v>0</v>
      </c>
      <c r="K94">
        <v>173</v>
      </c>
      <c r="L94">
        <v>100</v>
      </c>
      <c r="M94">
        <v>63</v>
      </c>
      <c r="N94">
        <v>23.25</v>
      </c>
      <c r="O94">
        <v>65</v>
      </c>
      <c r="P94">
        <v>99</v>
      </c>
    </row>
    <row r="95" spans="1:16">
      <c r="A95">
        <v>0</v>
      </c>
      <c r="B95">
        <v>0</v>
      </c>
      <c r="C95">
        <v>63</v>
      </c>
      <c r="D95">
        <v>1</v>
      </c>
      <c r="E95">
        <v>0</v>
      </c>
      <c r="F95">
        <v>0</v>
      </c>
      <c r="G95">
        <v>0</v>
      </c>
      <c r="H95">
        <v>0</v>
      </c>
      <c r="I95">
        <v>0</v>
      </c>
      <c r="J95">
        <v>0</v>
      </c>
      <c r="K95">
        <v>273</v>
      </c>
      <c r="L95">
        <v>135</v>
      </c>
      <c r="M95">
        <v>82</v>
      </c>
      <c r="N95">
        <v>26.76</v>
      </c>
      <c r="O95">
        <v>85</v>
      </c>
      <c r="P95">
        <v>56</v>
      </c>
    </row>
    <row r="96" spans="1:16">
      <c r="A96">
        <v>0</v>
      </c>
      <c r="B96">
        <v>0</v>
      </c>
      <c r="C96">
        <v>42</v>
      </c>
      <c r="D96">
        <v>4</v>
      </c>
      <c r="E96">
        <v>0</v>
      </c>
      <c r="F96">
        <v>0</v>
      </c>
      <c r="G96">
        <v>0</v>
      </c>
      <c r="H96">
        <v>0</v>
      </c>
      <c r="I96">
        <v>0</v>
      </c>
      <c r="J96">
        <v>0</v>
      </c>
      <c r="K96">
        <v>250</v>
      </c>
      <c r="L96">
        <v>115</v>
      </c>
      <c r="M96">
        <v>79</v>
      </c>
      <c r="N96">
        <v>26.93</v>
      </c>
      <c r="O96">
        <v>65</v>
      </c>
      <c r="P96">
        <v>79</v>
      </c>
    </row>
    <row r="97" spans="1:16">
      <c r="A97">
        <v>1</v>
      </c>
      <c r="B97">
        <v>1</v>
      </c>
      <c r="C97">
        <v>40</v>
      </c>
      <c r="D97">
        <v>1</v>
      </c>
      <c r="E97">
        <v>1</v>
      </c>
      <c r="F97">
        <v>43</v>
      </c>
      <c r="G97">
        <v>0</v>
      </c>
      <c r="H97">
        <v>0</v>
      </c>
      <c r="I97">
        <v>1</v>
      </c>
      <c r="J97">
        <v>0</v>
      </c>
      <c r="K97">
        <v>290</v>
      </c>
      <c r="L97">
        <v>138</v>
      </c>
      <c r="M97">
        <v>90</v>
      </c>
      <c r="N97">
        <v>27.54</v>
      </c>
      <c r="O97">
        <v>85</v>
      </c>
      <c r="P97">
        <v>73</v>
      </c>
    </row>
    <row r="98" spans="1:16">
      <c r="A98">
        <v>1</v>
      </c>
      <c r="B98">
        <v>0</v>
      </c>
      <c r="C98">
        <v>66</v>
      </c>
      <c r="D98">
        <v>1</v>
      </c>
      <c r="E98">
        <v>0</v>
      </c>
      <c r="F98">
        <v>0</v>
      </c>
      <c r="G98">
        <v>0</v>
      </c>
      <c r="H98">
        <v>0</v>
      </c>
      <c r="I98">
        <v>1</v>
      </c>
      <c r="J98">
        <v>0</v>
      </c>
      <c r="K98">
        <v>278</v>
      </c>
      <c r="L98">
        <v>187</v>
      </c>
      <c r="M98">
        <v>88</v>
      </c>
      <c r="N98">
        <v>40.520000000000003</v>
      </c>
      <c r="O98">
        <v>90</v>
      </c>
      <c r="P98">
        <v>84</v>
      </c>
    </row>
    <row r="99" spans="1:16">
      <c r="A99">
        <v>0</v>
      </c>
      <c r="B99">
        <v>1</v>
      </c>
      <c r="C99">
        <v>49</v>
      </c>
      <c r="D99">
        <v>1</v>
      </c>
      <c r="E99">
        <v>1</v>
      </c>
      <c r="F99">
        <v>20</v>
      </c>
      <c r="G99">
        <v>0</v>
      </c>
      <c r="H99">
        <v>0</v>
      </c>
      <c r="I99">
        <v>0</v>
      </c>
      <c r="J99">
        <v>0</v>
      </c>
      <c r="K99">
        <v>197</v>
      </c>
      <c r="L99">
        <v>123</v>
      </c>
      <c r="M99">
        <v>69</v>
      </c>
      <c r="N99">
        <v>29.62</v>
      </c>
      <c r="O99">
        <v>76</v>
      </c>
      <c r="P99">
        <v>60</v>
      </c>
    </row>
    <row r="100" spans="1:16">
      <c r="A100">
        <v>0</v>
      </c>
      <c r="B100">
        <v>0</v>
      </c>
      <c r="C100">
        <v>67</v>
      </c>
      <c r="D100">
        <v>1</v>
      </c>
      <c r="E100">
        <v>0</v>
      </c>
      <c r="F100">
        <v>0</v>
      </c>
      <c r="G100">
        <v>0</v>
      </c>
      <c r="H100">
        <v>0</v>
      </c>
      <c r="I100">
        <v>1</v>
      </c>
      <c r="J100">
        <v>0</v>
      </c>
      <c r="K100">
        <v>264</v>
      </c>
      <c r="L100">
        <v>139</v>
      </c>
      <c r="M100">
        <v>80</v>
      </c>
      <c r="N100">
        <v>25.75</v>
      </c>
      <c r="O100">
        <v>75</v>
      </c>
      <c r="P100">
        <v>87</v>
      </c>
    </row>
    <row r="101" spans="1:16">
      <c r="A101">
        <v>0</v>
      </c>
      <c r="B101">
        <v>1</v>
      </c>
      <c r="C101">
        <v>48</v>
      </c>
      <c r="D101">
        <v>4</v>
      </c>
      <c r="E101">
        <v>0</v>
      </c>
      <c r="F101">
        <v>0</v>
      </c>
      <c r="G101">
        <v>0</v>
      </c>
      <c r="H101">
        <v>0</v>
      </c>
      <c r="I101">
        <v>0</v>
      </c>
      <c r="J101">
        <v>0</v>
      </c>
      <c r="K101">
        <v>233</v>
      </c>
      <c r="L101">
        <v>138</v>
      </c>
      <c r="M101">
        <v>88.5</v>
      </c>
      <c r="N101">
        <v>23.62</v>
      </c>
      <c r="O101">
        <v>86</v>
      </c>
      <c r="P101">
        <v>68</v>
      </c>
    </row>
    <row r="102" spans="1:16">
      <c r="A102">
        <v>0</v>
      </c>
      <c r="B102">
        <v>0</v>
      </c>
      <c r="C102">
        <v>64</v>
      </c>
      <c r="D102">
        <v>1</v>
      </c>
      <c r="E102">
        <v>0</v>
      </c>
      <c r="F102">
        <v>0</v>
      </c>
      <c r="G102">
        <v>0</v>
      </c>
      <c r="H102">
        <v>0</v>
      </c>
      <c r="I102">
        <v>1</v>
      </c>
      <c r="J102">
        <v>0</v>
      </c>
      <c r="K102">
        <v>282</v>
      </c>
      <c r="L102">
        <v>158</v>
      </c>
      <c r="M102">
        <v>105</v>
      </c>
      <c r="N102">
        <v>24.37</v>
      </c>
      <c r="O102">
        <v>75</v>
      </c>
      <c r="P102">
        <v>71</v>
      </c>
    </row>
    <row r="103" spans="1:16">
      <c r="A103">
        <v>1</v>
      </c>
      <c r="B103">
        <v>1</v>
      </c>
      <c r="C103">
        <v>50</v>
      </c>
      <c r="D103">
        <v>1</v>
      </c>
      <c r="E103">
        <v>0</v>
      </c>
      <c r="F103">
        <v>0</v>
      </c>
      <c r="G103">
        <v>0</v>
      </c>
      <c r="H103">
        <v>0</v>
      </c>
      <c r="I103">
        <v>1</v>
      </c>
      <c r="J103">
        <v>0</v>
      </c>
      <c r="K103">
        <v>257</v>
      </c>
      <c r="L103">
        <v>127</v>
      </c>
      <c r="M103">
        <v>82</v>
      </c>
      <c r="N103">
        <v>32.229999999999997</v>
      </c>
      <c r="O103">
        <v>75</v>
      </c>
      <c r="P103">
        <v>117</v>
      </c>
    </row>
    <row r="104" spans="1:16">
      <c r="A104">
        <v>1</v>
      </c>
      <c r="B104">
        <v>1</v>
      </c>
      <c r="C104">
        <v>60</v>
      </c>
      <c r="D104">
        <v>1</v>
      </c>
      <c r="E104">
        <v>0</v>
      </c>
      <c r="F104">
        <v>0</v>
      </c>
      <c r="G104">
        <v>0</v>
      </c>
      <c r="H104">
        <v>0</v>
      </c>
      <c r="I104">
        <v>1</v>
      </c>
      <c r="J104">
        <v>0</v>
      </c>
      <c r="K104">
        <v>278</v>
      </c>
      <c r="L104">
        <v>160.5</v>
      </c>
      <c r="M104">
        <v>96</v>
      </c>
      <c r="N104">
        <v>26.4</v>
      </c>
      <c r="O104">
        <v>55</v>
      </c>
      <c r="P104">
        <v>75</v>
      </c>
    </row>
    <row r="105" spans="1:16">
      <c r="A105">
        <v>0</v>
      </c>
      <c r="B105">
        <v>0</v>
      </c>
      <c r="C105">
        <v>37</v>
      </c>
      <c r="D105">
        <v>2</v>
      </c>
      <c r="E105">
        <v>1</v>
      </c>
      <c r="F105">
        <v>5</v>
      </c>
      <c r="G105">
        <v>0</v>
      </c>
      <c r="H105">
        <v>0</v>
      </c>
      <c r="I105">
        <v>0</v>
      </c>
      <c r="J105">
        <v>0</v>
      </c>
      <c r="K105">
        <v>185</v>
      </c>
      <c r="L105">
        <v>100</v>
      </c>
      <c r="M105">
        <v>68</v>
      </c>
      <c r="N105">
        <v>18.38</v>
      </c>
      <c r="O105">
        <v>70</v>
      </c>
      <c r="P105">
        <v>72</v>
      </c>
    </row>
    <row r="106" spans="1:16">
      <c r="A106">
        <v>0</v>
      </c>
      <c r="B106">
        <v>1</v>
      </c>
      <c r="C106">
        <v>36</v>
      </c>
      <c r="D106">
        <v>4</v>
      </c>
      <c r="E106">
        <v>0</v>
      </c>
      <c r="F106">
        <v>0</v>
      </c>
      <c r="G106">
        <v>0</v>
      </c>
      <c r="H106">
        <v>0</v>
      </c>
      <c r="I106">
        <v>0</v>
      </c>
      <c r="J106">
        <v>0</v>
      </c>
      <c r="K106">
        <v>210</v>
      </c>
      <c r="L106">
        <v>112</v>
      </c>
      <c r="M106">
        <v>85.5</v>
      </c>
      <c r="N106">
        <v>21.93</v>
      </c>
      <c r="O106">
        <v>71</v>
      </c>
      <c r="P106">
        <v>77</v>
      </c>
    </row>
    <row r="107" spans="1:16">
      <c r="A107">
        <v>0</v>
      </c>
      <c r="B107">
        <v>1</v>
      </c>
      <c r="C107">
        <v>50</v>
      </c>
      <c r="D107">
        <v>3</v>
      </c>
      <c r="E107">
        <v>1</v>
      </c>
      <c r="F107">
        <v>40</v>
      </c>
      <c r="G107">
        <v>0</v>
      </c>
      <c r="H107">
        <v>0</v>
      </c>
      <c r="I107">
        <v>1</v>
      </c>
      <c r="J107">
        <v>0</v>
      </c>
      <c r="K107">
        <v>175</v>
      </c>
      <c r="L107">
        <v>157</v>
      </c>
      <c r="M107">
        <v>88</v>
      </c>
      <c r="N107">
        <v>25.09</v>
      </c>
      <c r="O107">
        <v>88</v>
      </c>
      <c r="P107">
        <v>85</v>
      </c>
    </row>
    <row r="108" spans="1:16">
      <c r="A108">
        <v>0</v>
      </c>
      <c r="B108">
        <v>0</v>
      </c>
      <c r="C108">
        <v>39</v>
      </c>
      <c r="D108">
        <v>4</v>
      </c>
      <c r="E108">
        <v>0</v>
      </c>
      <c r="F108">
        <v>0</v>
      </c>
      <c r="G108">
        <v>0</v>
      </c>
      <c r="H108">
        <v>0</v>
      </c>
      <c r="I108">
        <v>0</v>
      </c>
      <c r="J108">
        <v>0</v>
      </c>
      <c r="K108">
        <v>241</v>
      </c>
      <c r="L108">
        <v>105</v>
      </c>
      <c r="M108">
        <v>75</v>
      </c>
      <c r="N108">
        <v>26.12</v>
      </c>
      <c r="O108">
        <v>68</v>
      </c>
      <c r="P108">
        <v>87</v>
      </c>
    </row>
    <row r="109" spans="1:16">
      <c r="A109">
        <v>0</v>
      </c>
      <c r="B109">
        <v>0</v>
      </c>
      <c r="C109">
        <v>46</v>
      </c>
      <c r="D109">
        <v>1</v>
      </c>
      <c r="E109">
        <v>1</v>
      </c>
      <c r="F109">
        <v>3</v>
      </c>
      <c r="G109">
        <v>0</v>
      </c>
      <c r="H109">
        <v>0</v>
      </c>
      <c r="I109">
        <v>0</v>
      </c>
      <c r="J109">
        <v>0</v>
      </c>
      <c r="K109">
        <v>237</v>
      </c>
      <c r="L109">
        <v>112</v>
      </c>
      <c r="M109">
        <v>70</v>
      </c>
      <c r="N109">
        <v>20.2</v>
      </c>
      <c r="O109">
        <v>75</v>
      </c>
      <c r="P109">
        <v>62</v>
      </c>
    </row>
    <row r="110" spans="1:16">
      <c r="A110">
        <v>0</v>
      </c>
      <c r="B110">
        <v>1</v>
      </c>
      <c r="C110">
        <v>66</v>
      </c>
      <c r="D110">
        <v>3</v>
      </c>
      <c r="E110">
        <v>0</v>
      </c>
      <c r="F110">
        <v>0</v>
      </c>
      <c r="G110">
        <v>0</v>
      </c>
      <c r="H110">
        <v>0</v>
      </c>
      <c r="I110">
        <v>0</v>
      </c>
      <c r="J110">
        <v>0</v>
      </c>
      <c r="K110">
        <v>288</v>
      </c>
      <c r="L110">
        <v>109</v>
      </c>
      <c r="M110">
        <v>71</v>
      </c>
      <c r="N110">
        <v>29.29</v>
      </c>
      <c r="O110">
        <v>80</v>
      </c>
      <c r="P110">
        <v>80</v>
      </c>
    </row>
    <row r="111" spans="1:16">
      <c r="A111">
        <v>0</v>
      </c>
      <c r="B111">
        <v>0</v>
      </c>
      <c r="C111">
        <v>46</v>
      </c>
      <c r="D111">
        <v>1</v>
      </c>
      <c r="E111">
        <v>0</v>
      </c>
      <c r="F111">
        <v>0</v>
      </c>
      <c r="G111">
        <v>0</v>
      </c>
      <c r="H111">
        <v>0</v>
      </c>
      <c r="I111">
        <v>1</v>
      </c>
      <c r="J111">
        <v>0</v>
      </c>
      <c r="K111">
        <v>200</v>
      </c>
      <c r="L111">
        <v>135</v>
      </c>
      <c r="M111">
        <v>97</v>
      </c>
      <c r="N111">
        <v>36.81</v>
      </c>
      <c r="O111">
        <v>100</v>
      </c>
      <c r="P111">
        <v>97</v>
      </c>
    </row>
    <row r="112" spans="1:16">
      <c r="A112">
        <v>0</v>
      </c>
      <c r="B112">
        <v>0</v>
      </c>
      <c r="C112">
        <v>55</v>
      </c>
      <c r="D112">
        <v>2</v>
      </c>
      <c r="E112">
        <v>0</v>
      </c>
      <c r="F112">
        <v>0</v>
      </c>
      <c r="G112">
        <v>0</v>
      </c>
      <c r="H112">
        <v>0</v>
      </c>
      <c r="I112">
        <v>1</v>
      </c>
      <c r="J112">
        <v>0</v>
      </c>
      <c r="K112">
        <v>183</v>
      </c>
      <c r="L112">
        <v>158</v>
      </c>
      <c r="M112">
        <v>86</v>
      </c>
      <c r="N112">
        <v>24.45</v>
      </c>
      <c r="O112">
        <v>70</v>
      </c>
      <c r="P112">
        <v>102</v>
      </c>
    </row>
    <row r="113" spans="1:16">
      <c r="A113">
        <v>0</v>
      </c>
      <c r="B113">
        <v>1</v>
      </c>
      <c r="C113">
        <v>41</v>
      </c>
      <c r="D113">
        <v>2</v>
      </c>
      <c r="E113">
        <v>0</v>
      </c>
      <c r="F113">
        <v>0</v>
      </c>
      <c r="G113">
        <v>0</v>
      </c>
      <c r="H113">
        <v>0</v>
      </c>
      <c r="I113">
        <v>0</v>
      </c>
      <c r="J113">
        <v>0</v>
      </c>
      <c r="K113">
        <v>223</v>
      </c>
      <c r="L113">
        <v>112.5</v>
      </c>
      <c r="M113">
        <v>80</v>
      </c>
      <c r="N113">
        <v>29.44</v>
      </c>
      <c r="O113">
        <v>75</v>
      </c>
      <c r="P113">
        <v>58</v>
      </c>
    </row>
    <row r="114" spans="1:16">
      <c r="A114">
        <v>0</v>
      </c>
      <c r="B114">
        <v>1</v>
      </c>
      <c r="C114">
        <v>44</v>
      </c>
      <c r="D114">
        <v>2</v>
      </c>
      <c r="E114">
        <v>0</v>
      </c>
      <c r="F114">
        <v>0</v>
      </c>
      <c r="G114">
        <v>0</v>
      </c>
      <c r="H114">
        <v>0</v>
      </c>
      <c r="I114">
        <v>0</v>
      </c>
      <c r="J114">
        <v>0</v>
      </c>
      <c r="K114">
        <v>244</v>
      </c>
      <c r="L114">
        <v>128</v>
      </c>
      <c r="M114">
        <v>77</v>
      </c>
      <c r="N114">
        <v>25.95</v>
      </c>
      <c r="O114">
        <v>75</v>
      </c>
      <c r="P114">
        <v>90</v>
      </c>
    </row>
    <row r="115" spans="1:16">
      <c r="A115">
        <v>0</v>
      </c>
      <c r="B115">
        <v>1</v>
      </c>
      <c r="C115">
        <v>38</v>
      </c>
      <c r="D115">
        <v>4</v>
      </c>
      <c r="E115">
        <v>0</v>
      </c>
      <c r="F115">
        <v>0</v>
      </c>
      <c r="G115">
        <v>0</v>
      </c>
      <c r="H115">
        <v>0</v>
      </c>
      <c r="I115">
        <v>0</v>
      </c>
      <c r="J115">
        <v>0</v>
      </c>
      <c r="K115">
        <v>235</v>
      </c>
      <c r="L115">
        <v>118</v>
      </c>
      <c r="M115">
        <v>77</v>
      </c>
      <c r="N115">
        <v>25.87</v>
      </c>
      <c r="O115">
        <v>60</v>
      </c>
      <c r="P115">
        <v>82</v>
      </c>
    </row>
    <row r="116" spans="1:16">
      <c r="A116">
        <v>0</v>
      </c>
      <c r="B116">
        <v>1</v>
      </c>
      <c r="C116">
        <v>43</v>
      </c>
      <c r="D116">
        <v>1</v>
      </c>
      <c r="E116">
        <v>1</v>
      </c>
      <c r="F116">
        <v>15</v>
      </c>
      <c r="G116">
        <v>0</v>
      </c>
      <c r="H116">
        <v>0</v>
      </c>
      <c r="I116">
        <v>0</v>
      </c>
      <c r="J116">
        <v>0</v>
      </c>
      <c r="K116">
        <v>210</v>
      </c>
      <c r="L116">
        <v>115</v>
      </c>
      <c r="M116">
        <v>77.5</v>
      </c>
      <c r="N116">
        <v>25.1</v>
      </c>
      <c r="O116">
        <v>70</v>
      </c>
      <c r="P116">
        <v>68</v>
      </c>
    </row>
    <row r="117" spans="1:16">
      <c r="A117">
        <v>0</v>
      </c>
      <c r="B117">
        <v>0</v>
      </c>
      <c r="C117">
        <v>41</v>
      </c>
      <c r="D117">
        <v>2</v>
      </c>
      <c r="E117">
        <v>0</v>
      </c>
      <c r="F117">
        <v>0</v>
      </c>
      <c r="G117">
        <v>0</v>
      </c>
      <c r="H117">
        <v>0</v>
      </c>
      <c r="I117">
        <v>0</v>
      </c>
      <c r="J117">
        <v>0</v>
      </c>
      <c r="K117">
        <v>213</v>
      </c>
      <c r="L117">
        <v>112</v>
      </c>
      <c r="M117">
        <v>73</v>
      </c>
      <c r="N117">
        <v>24.81</v>
      </c>
      <c r="O117">
        <v>62</v>
      </c>
      <c r="P117">
        <v>74</v>
      </c>
    </row>
    <row r="118" spans="1:16">
      <c r="A118">
        <v>0</v>
      </c>
      <c r="B118">
        <v>1</v>
      </c>
      <c r="C118">
        <v>53</v>
      </c>
      <c r="D118">
        <v>1</v>
      </c>
      <c r="E118">
        <v>1</v>
      </c>
      <c r="F118">
        <v>30</v>
      </c>
      <c r="G118">
        <v>0</v>
      </c>
      <c r="H118">
        <v>0</v>
      </c>
      <c r="I118">
        <v>0</v>
      </c>
      <c r="J118">
        <v>0</v>
      </c>
      <c r="K118">
        <v>244</v>
      </c>
      <c r="L118">
        <v>106</v>
      </c>
      <c r="M118">
        <v>67.5</v>
      </c>
      <c r="N118">
        <v>21.84</v>
      </c>
      <c r="O118">
        <v>88</v>
      </c>
      <c r="P118">
        <v>65</v>
      </c>
    </row>
    <row r="119" spans="1:16">
      <c r="A119">
        <v>0</v>
      </c>
      <c r="B119">
        <v>1</v>
      </c>
      <c r="C119">
        <v>59</v>
      </c>
      <c r="D119">
        <v>2</v>
      </c>
      <c r="E119">
        <v>1</v>
      </c>
      <c r="F119">
        <v>30</v>
      </c>
      <c r="G119">
        <v>0</v>
      </c>
      <c r="H119">
        <v>0</v>
      </c>
      <c r="I119">
        <v>0</v>
      </c>
      <c r="J119">
        <v>0</v>
      </c>
      <c r="K119">
        <v>303</v>
      </c>
      <c r="L119">
        <v>134</v>
      </c>
      <c r="M119">
        <v>89</v>
      </c>
      <c r="N119">
        <v>24.07</v>
      </c>
      <c r="O119">
        <v>78</v>
      </c>
      <c r="P119">
        <v>75</v>
      </c>
    </row>
    <row r="120" spans="1:16">
      <c r="A120">
        <v>0</v>
      </c>
      <c r="B120">
        <v>0</v>
      </c>
      <c r="C120">
        <v>56</v>
      </c>
      <c r="D120">
        <v>2</v>
      </c>
      <c r="E120">
        <v>1</v>
      </c>
      <c r="F120">
        <v>20</v>
      </c>
      <c r="G120">
        <v>0</v>
      </c>
      <c r="H120">
        <v>0</v>
      </c>
      <c r="I120">
        <v>0</v>
      </c>
      <c r="J120">
        <v>0</v>
      </c>
      <c r="K120">
        <v>246</v>
      </c>
      <c r="L120">
        <v>128</v>
      </c>
      <c r="M120">
        <v>64</v>
      </c>
      <c r="N120">
        <v>25.54</v>
      </c>
      <c r="O120">
        <v>92</v>
      </c>
      <c r="P120">
        <v>92</v>
      </c>
    </row>
    <row r="121" spans="1:16">
      <c r="A121">
        <v>0</v>
      </c>
      <c r="B121">
        <v>0</v>
      </c>
      <c r="C121">
        <v>50</v>
      </c>
      <c r="D121">
        <v>3</v>
      </c>
      <c r="E121">
        <v>1</v>
      </c>
      <c r="F121">
        <v>15</v>
      </c>
      <c r="G121">
        <v>0</v>
      </c>
      <c r="H121">
        <v>0</v>
      </c>
      <c r="I121">
        <v>0</v>
      </c>
      <c r="J121">
        <v>0</v>
      </c>
      <c r="K121">
        <v>150</v>
      </c>
      <c r="L121">
        <v>121</v>
      </c>
      <c r="M121">
        <v>84</v>
      </c>
      <c r="N121">
        <v>28.69</v>
      </c>
      <c r="O121">
        <v>75</v>
      </c>
      <c r="P121">
        <v>88</v>
      </c>
    </row>
    <row r="122" spans="1:16">
      <c r="A122">
        <v>0</v>
      </c>
      <c r="B122">
        <v>1</v>
      </c>
      <c r="C122">
        <v>46</v>
      </c>
      <c r="D122">
        <v>1</v>
      </c>
      <c r="E122">
        <v>1</v>
      </c>
      <c r="F122">
        <v>30</v>
      </c>
      <c r="G122">
        <v>0</v>
      </c>
      <c r="H122">
        <v>0</v>
      </c>
      <c r="I122">
        <v>0</v>
      </c>
      <c r="J122">
        <v>0</v>
      </c>
      <c r="K122">
        <v>270</v>
      </c>
      <c r="L122">
        <v>131</v>
      </c>
      <c r="M122">
        <v>81</v>
      </c>
      <c r="N122">
        <v>26.4</v>
      </c>
      <c r="O122">
        <v>75</v>
      </c>
      <c r="P122">
        <v>83</v>
      </c>
    </row>
    <row r="123" spans="1:16">
      <c r="A123">
        <v>0</v>
      </c>
      <c r="B123">
        <v>0</v>
      </c>
      <c r="C123">
        <v>43</v>
      </c>
      <c r="D123">
        <v>2</v>
      </c>
      <c r="E123">
        <v>0</v>
      </c>
      <c r="F123">
        <v>0</v>
      </c>
      <c r="G123">
        <v>0</v>
      </c>
      <c r="H123">
        <v>0</v>
      </c>
      <c r="I123">
        <v>0</v>
      </c>
      <c r="J123">
        <v>0</v>
      </c>
      <c r="K123">
        <v>266</v>
      </c>
      <c r="L123">
        <v>131</v>
      </c>
      <c r="M123">
        <v>81</v>
      </c>
      <c r="N123">
        <v>24.03</v>
      </c>
      <c r="O123">
        <v>100</v>
      </c>
      <c r="P123">
        <v>94</v>
      </c>
    </row>
    <row r="124" spans="1:16">
      <c r="A124">
        <v>1</v>
      </c>
      <c r="B124">
        <v>1</v>
      </c>
      <c r="C124">
        <v>61</v>
      </c>
      <c r="D124">
        <v>2</v>
      </c>
      <c r="E124">
        <v>0</v>
      </c>
      <c r="F124">
        <v>0</v>
      </c>
      <c r="G124">
        <v>0</v>
      </c>
      <c r="H124">
        <v>0</v>
      </c>
      <c r="I124">
        <v>0</v>
      </c>
      <c r="J124">
        <v>0</v>
      </c>
      <c r="K124">
        <v>246</v>
      </c>
      <c r="L124">
        <v>124</v>
      </c>
      <c r="M124">
        <v>70</v>
      </c>
      <c r="N124">
        <v>25.63</v>
      </c>
      <c r="O124">
        <v>55</v>
      </c>
      <c r="P124">
        <v>78</v>
      </c>
    </row>
    <row r="125" spans="1:16">
      <c r="A125">
        <v>1</v>
      </c>
      <c r="B125">
        <v>0</v>
      </c>
      <c r="C125">
        <v>41</v>
      </c>
      <c r="D125">
        <v>3</v>
      </c>
      <c r="E125">
        <v>1</v>
      </c>
      <c r="F125">
        <v>30</v>
      </c>
      <c r="G125">
        <v>0</v>
      </c>
      <c r="H125">
        <v>0</v>
      </c>
      <c r="I125">
        <v>1</v>
      </c>
      <c r="J125">
        <v>0</v>
      </c>
      <c r="K125">
        <v>187</v>
      </c>
      <c r="L125">
        <v>154</v>
      </c>
      <c r="M125">
        <v>100</v>
      </c>
      <c r="N125">
        <v>20.5</v>
      </c>
      <c r="O125">
        <v>66</v>
      </c>
      <c r="P125">
        <v>78</v>
      </c>
    </row>
    <row r="126" spans="1:16">
      <c r="A126">
        <v>1</v>
      </c>
      <c r="B126">
        <v>0</v>
      </c>
      <c r="C126">
        <v>55</v>
      </c>
      <c r="D126">
        <v>1</v>
      </c>
      <c r="E126">
        <v>0</v>
      </c>
      <c r="F126">
        <v>0</v>
      </c>
      <c r="G126">
        <v>0</v>
      </c>
      <c r="H126">
        <v>0</v>
      </c>
      <c r="I126">
        <v>0</v>
      </c>
      <c r="J126">
        <v>0</v>
      </c>
      <c r="K126">
        <v>286</v>
      </c>
      <c r="L126">
        <v>138</v>
      </c>
      <c r="M126">
        <v>82</v>
      </c>
      <c r="N126">
        <v>24.27</v>
      </c>
      <c r="O126">
        <v>80</v>
      </c>
      <c r="P126">
        <v>90</v>
      </c>
    </row>
    <row r="127" spans="1:16">
      <c r="A127">
        <v>0</v>
      </c>
      <c r="B127">
        <v>1</v>
      </c>
      <c r="C127">
        <v>43</v>
      </c>
      <c r="D127">
        <v>1</v>
      </c>
      <c r="E127">
        <v>1</v>
      </c>
      <c r="F127">
        <v>40</v>
      </c>
      <c r="G127">
        <v>0</v>
      </c>
      <c r="H127">
        <v>0</v>
      </c>
      <c r="I127">
        <v>0</v>
      </c>
      <c r="J127">
        <v>0</v>
      </c>
      <c r="K127">
        <v>240</v>
      </c>
      <c r="L127">
        <v>100</v>
      </c>
      <c r="M127">
        <v>72.5</v>
      </c>
      <c r="N127">
        <v>24.3</v>
      </c>
      <c r="O127">
        <v>70</v>
      </c>
      <c r="P127">
        <v>65</v>
      </c>
    </row>
    <row r="128" spans="1:16">
      <c r="A128">
        <v>0</v>
      </c>
      <c r="B128">
        <v>1</v>
      </c>
      <c r="C128">
        <v>40</v>
      </c>
      <c r="D128">
        <v>3</v>
      </c>
      <c r="E128">
        <v>0</v>
      </c>
      <c r="F128">
        <v>0</v>
      </c>
      <c r="G128">
        <v>0</v>
      </c>
      <c r="H128">
        <v>0</v>
      </c>
      <c r="I128">
        <v>0</v>
      </c>
      <c r="J128">
        <v>0</v>
      </c>
      <c r="K128">
        <v>154</v>
      </c>
      <c r="L128">
        <v>117.5</v>
      </c>
      <c r="M128">
        <v>72.5</v>
      </c>
      <c r="N128">
        <v>26.82</v>
      </c>
      <c r="O128">
        <v>80</v>
      </c>
      <c r="P128">
        <v>87</v>
      </c>
    </row>
    <row r="129" spans="1:16">
      <c r="A129">
        <v>1</v>
      </c>
      <c r="B129">
        <v>0</v>
      </c>
      <c r="C129">
        <v>57</v>
      </c>
      <c r="D129">
        <v>1</v>
      </c>
      <c r="E129">
        <v>0</v>
      </c>
      <c r="F129">
        <v>0</v>
      </c>
      <c r="G129">
        <v>0</v>
      </c>
      <c r="H129">
        <v>0</v>
      </c>
      <c r="I129">
        <v>1</v>
      </c>
      <c r="J129">
        <v>0</v>
      </c>
      <c r="K129">
        <v>266</v>
      </c>
      <c r="L129">
        <v>151</v>
      </c>
      <c r="M129">
        <v>95</v>
      </c>
      <c r="N129">
        <v>38.39</v>
      </c>
      <c r="O129">
        <v>96</v>
      </c>
      <c r="P129">
        <v>109</v>
      </c>
    </row>
    <row r="130" spans="1:16">
      <c r="A130">
        <v>0</v>
      </c>
      <c r="B130">
        <v>0</v>
      </c>
      <c r="C130">
        <v>56</v>
      </c>
      <c r="D130">
        <v>1</v>
      </c>
      <c r="E130">
        <v>1</v>
      </c>
      <c r="F130">
        <v>3</v>
      </c>
      <c r="G130">
        <v>0</v>
      </c>
      <c r="H130">
        <v>0</v>
      </c>
      <c r="I130">
        <v>1</v>
      </c>
      <c r="J130">
        <v>0</v>
      </c>
      <c r="K130">
        <v>279</v>
      </c>
      <c r="L130">
        <v>136</v>
      </c>
      <c r="M130">
        <v>94</v>
      </c>
      <c r="N130">
        <v>32.99</v>
      </c>
      <c r="O130">
        <v>50</v>
      </c>
      <c r="P130">
        <v>102</v>
      </c>
    </row>
    <row r="131" spans="1:16">
      <c r="A131">
        <v>1</v>
      </c>
      <c r="B131">
        <v>1</v>
      </c>
      <c r="C131">
        <v>48</v>
      </c>
      <c r="D131">
        <v>4</v>
      </c>
      <c r="E131">
        <v>0</v>
      </c>
      <c r="F131">
        <v>0</v>
      </c>
      <c r="G131">
        <v>0</v>
      </c>
      <c r="H131">
        <v>0</v>
      </c>
      <c r="I131">
        <v>1</v>
      </c>
      <c r="J131">
        <v>0</v>
      </c>
      <c r="K131">
        <v>293</v>
      </c>
      <c r="L131">
        <v>149</v>
      </c>
      <c r="M131">
        <v>100</v>
      </c>
      <c r="N131">
        <v>31.61</v>
      </c>
      <c r="O131">
        <v>87</v>
      </c>
      <c r="P131">
        <v>76</v>
      </c>
    </row>
    <row r="132" spans="1:16">
      <c r="A132">
        <v>0</v>
      </c>
      <c r="B132">
        <v>0</v>
      </c>
      <c r="C132">
        <v>59</v>
      </c>
      <c r="D132">
        <v>1</v>
      </c>
      <c r="E132">
        <v>1</v>
      </c>
      <c r="F132">
        <v>1</v>
      </c>
      <c r="G132">
        <v>0</v>
      </c>
      <c r="H132">
        <v>0</v>
      </c>
      <c r="I132">
        <v>1</v>
      </c>
      <c r="J132">
        <v>0</v>
      </c>
      <c r="K132">
        <v>259</v>
      </c>
      <c r="L132">
        <v>141</v>
      </c>
      <c r="M132">
        <v>86</v>
      </c>
      <c r="N132">
        <v>25.97</v>
      </c>
      <c r="O132">
        <v>70</v>
      </c>
      <c r="P132">
        <v>86</v>
      </c>
    </row>
    <row r="133" spans="1:16">
      <c r="A133">
        <v>0</v>
      </c>
      <c r="B133">
        <v>0</v>
      </c>
      <c r="C133">
        <v>47</v>
      </c>
      <c r="D133">
        <v>3</v>
      </c>
      <c r="E133">
        <v>0</v>
      </c>
      <c r="F133">
        <v>0</v>
      </c>
      <c r="G133">
        <v>0</v>
      </c>
      <c r="H133">
        <v>0</v>
      </c>
      <c r="I133">
        <v>1</v>
      </c>
      <c r="J133">
        <v>0</v>
      </c>
      <c r="K133">
        <v>219</v>
      </c>
      <c r="L133">
        <v>153</v>
      </c>
      <c r="M133">
        <v>98</v>
      </c>
      <c r="N133">
        <v>22.02</v>
      </c>
      <c r="O133">
        <v>80</v>
      </c>
      <c r="P133">
        <v>92</v>
      </c>
    </row>
    <row r="134" spans="1:16">
      <c r="A134">
        <v>1</v>
      </c>
      <c r="B134">
        <v>1</v>
      </c>
      <c r="C134">
        <v>64</v>
      </c>
      <c r="D134">
        <v>4</v>
      </c>
      <c r="E134">
        <v>0</v>
      </c>
      <c r="F134">
        <v>0</v>
      </c>
      <c r="G134">
        <v>0</v>
      </c>
      <c r="H134">
        <v>0</v>
      </c>
      <c r="I134">
        <v>0</v>
      </c>
      <c r="J134">
        <v>0</v>
      </c>
      <c r="K134">
        <v>210</v>
      </c>
      <c r="L134">
        <v>123</v>
      </c>
      <c r="M134">
        <v>81</v>
      </c>
      <c r="N134">
        <v>26.49</v>
      </c>
      <c r="O134">
        <v>60</v>
      </c>
      <c r="P134">
        <v>75</v>
      </c>
    </row>
    <row r="135" spans="1:16">
      <c r="A135">
        <v>0</v>
      </c>
      <c r="B135">
        <v>0</v>
      </c>
      <c r="C135">
        <v>54</v>
      </c>
      <c r="D135">
        <v>1</v>
      </c>
      <c r="E135">
        <v>0</v>
      </c>
      <c r="F135">
        <v>0</v>
      </c>
      <c r="G135">
        <v>0</v>
      </c>
      <c r="H135">
        <v>0</v>
      </c>
      <c r="I135">
        <v>1</v>
      </c>
      <c r="J135">
        <v>0</v>
      </c>
      <c r="K135">
        <v>230</v>
      </c>
      <c r="L135">
        <v>180.5</v>
      </c>
      <c r="M135">
        <v>106.5</v>
      </c>
      <c r="N135">
        <v>28.92</v>
      </c>
      <c r="O135">
        <v>72</v>
      </c>
      <c r="P135">
        <v>64</v>
      </c>
    </row>
    <row r="136" spans="1:16">
      <c r="A136">
        <v>0</v>
      </c>
      <c r="B136">
        <v>0</v>
      </c>
      <c r="C136">
        <v>64</v>
      </c>
      <c r="D136">
        <v>1</v>
      </c>
      <c r="E136">
        <v>0</v>
      </c>
      <c r="F136">
        <v>0</v>
      </c>
      <c r="G136">
        <v>0</v>
      </c>
      <c r="H136">
        <v>0</v>
      </c>
      <c r="I136">
        <v>0</v>
      </c>
      <c r="J136">
        <v>0</v>
      </c>
      <c r="K136">
        <v>320</v>
      </c>
      <c r="L136">
        <v>130</v>
      </c>
      <c r="M136">
        <v>77</v>
      </c>
      <c r="N136">
        <v>26.24</v>
      </c>
      <c r="O136">
        <v>70</v>
      </c>
      <c r="P136">
        <v>74</v>
      </c>
    </row>
    <row r="137" spans="1:16">
      <c r="A137">
        <v>0</v>
      </c>
      <c r="B137">
        <v>0</v>
      </c>
      <c r="C137">
        <v>61</v>
      </c>
      <c r="D137">
        <v>1</v>
      </c>
      <c r="E137">
        <v>0</v>
      </c>
      <c r="F137">
        <v>0</v>
      </c>
      <c r="G137">
        <v>0</v>
      </c>
      <c r="H137">
        <v>0</v>
      </c>
      <c r="I137">
        <v>0</v>
      </c>
      <c r="J137">
        <v>0</v>
      </c>
      <c r="K137">
        <v>220</v>
      </c>
      <c r="L137">
        <v>142</v>
      </c>
      <c r="M137">
        <v>93</v>
      </c>
      <c r="N137">
        <v>23.37</v>
      </c>
      <c r="O137">
        <v>80</v>
      </c>
      <c r="P137">
        <v>79</v>
      </c>
    </row>
    <row r="138" spans="1:16">
      <c r="A138">
        <v>1</v>
      </c>
      <c r="B138">
        <v>0</v>
      </c>
      <c r="C138">
        <v>61</v>
      </c>
      <c r="D138">
        <v>1</v>
      </c>
      <c r="E138">
        <v>0</v>
      </c>
      <c r="F138">
        <v>0</v>
      </c>
      <c r="G138">
        <v>0</v>
      </c>
      <c r="H138">
        <v>0</v>
      </c>
      <c r="I138">
        <v>0</v>
      </c>
      <c r="J138">
        <v>0</v>
      </c>
      <c r="K138">
        <v>312</v>
      </c>
      <c r="L138">
        <v>136.5</v>
      </c>
      <c r="M138">
        <v>76</v>
      </c>
      <c r="N138">
        <v>31.13</v>
      </c>
      <c r="O138">
        <v>71</v>
      </c>
      <c r="P138">
        <v>85</v>
      </c>
    </row>
    <row r="139" spans="1:16">
      <c r="A139">
        <v>1</v>
      </c>
      <c r="B139">
        <v>0</v>
      </c>
      <c r="C139">
        <v>66</v>
      </c>
      <c r="D139">
        <v>1</v>
      </c>
      <c r="E139">
        <v>0</v>
      </c>
      <c r="F139">
        <v>0</v>
      </c>
      <c r="G139">
        <v>0</v>
      </c>
      <c r="H139">
        <v>0</v>
      </c>
      <c r="I139">
        <v>1</v>
      </c>
      <c r="J139">
        <v>0</v>
      </c>
      <c r="K139">
        <v>214</v>
      </c>
      <c r="L139">
        <v>212</v>
      </c>
      <c r="M139">
        <v>104</v>
      </c>
      <c r="N139">
        <v>25.32</v>
      </c>
      <c r="O139">
        <v>57</v>
      </c>
      <c r="P139">
        <v>84</v>
      </c>
    </row>
    <row r="140" spans="1:16">
      <c r="A140">
        <v>0</v>
      </c>
      <c r="B140">
        <v>1</v>
      </c>
      <c r="C140">
        <v>39</v>
      </c>
      <c r="D140">
        <v>1</v>
      </c>
      <c r="E140">
        <v>1</v>
      </c>
      <c r="F140">
        <v>40</v>
      </c>
      <c r="G140">
        <v>0</v>
      </c>
      <c r="H140">
        <v>0</v>
      </c>
      <c r="I140">
        <v>0</v>
      </c>
      <c r="J140">
        <v>0</v>
      </c>
      <c r="K140">
        <v>209</v>
      </c>
      <c r="L140">
        <v>134</v>
      </c>
      <c r="M140">
        <v>82</v>
      </c>
      <c r="N140">
        <v>28.34</v>
      </c>
      <c r="O140">
        <v>70</v>
      </c>
      <c r="P140">
        <v>75</v>
      </c>
    </row>
    <row r="141" spans="1:16">
      <c r="A141">
        <v>0</v>
      </c>
      <c r="B141">
        <v>0</v>
      </c>
      <c r="C141">
        <v>58</v>
      </c>
      <c r="D141">
        <v>2</v>
      </c>
      <c r="E141">
        <v>0</v>
      </c>
      <c r="F141">
        <v>0</v>
      </c>
      <c r="G141">
        <v>0</v>
      </c>
      <c r="H141">
        <v>0</v>
      </c>
      <c r="I141">
        <v>1</v>
      </c>
      <c r="J141">
        <v>0</v>
      </c>
      <c r="K141">
        <v>195</v>
      </c>
      <c r="L141">
        <v>153</v>
      </c>
      <c r="M141">
        <v>80.5</v>
      </c>
      <c r="N141">
        <v>23.36</v>
      </c>
      <c r="O141">
        <v>60</v>
      </c>
      <c r="P141">
        <v>73</v>
      </c>
    </row>
    <row r="142" spans="1:16">
      <c r="A142">
        <v>0</v>
      </c>
      <c r="B142">
        <v>0</v>
      </c>
      <c r="C142">
        <v>49</v>
      </c>
      <c r="D142">
        <v>1</v>
      </c>
      <c r="E142">
        <v>0</v>
      </c>
      <c r="F142">
        <v>0</v>
      </c>
      <c r="G142">
        <v>0</v>
      </c>
      <c r="H142">
        <v>0</v>
      </c>
      <c r="I142">
        <v>1</v>
      </c>
      <c r="J142">
        <v>0</v>
      </c>
      <c r="K142">
        <v>265</v>
      </c>
      <c r="L142">
        <v>150</v>
      </c>
      <c r="M142">
        <v>77.5</v>
      </c>
      <c r="N142">
        <v>21.83</v>
      </c>
      <c r="O142">
        <v>96</v>
      </c>
      <c r="P142">
        <v>107</v>
      </c>
    </row>
    <row r="143" spans="1:16">
      <c r="A143">
        <v>0</v>
      </c>
      <c r="B143">
        <v>0</v>
      </c>
      <c r="C143">
        <v>49</v>
      </c>
      <c r="D143">
        <v>3</v>
      </c>
      <c r="E143">
        <v>0</v>
      </c>
      <c r="F143">
        <v>0</v>
      </c>
      <c r="G143">
        <v>1</v>
      </c>
      <c r="H143">
        <v>0</v>
      </c>
      <c r="I143">
        <v>1</v>
      </c>
      <c r="J143">
        <v>0</v>
      </c>
      <c r="K143">
        <v>254</v>
      </c>
      <c r="L143">
        <v>191</v>
      </c>
      <c r="M143">
        <v>124.5</v>
      </c>
      <c r="N143">
        <v>28.35</v>
      </c>
      <c r="O143">
        <v>78</v>
      </c>
      <c r="P143">
        <v>54</v>
      </c>
    </row>
    <row r="144" spans="1:16">
      <c r="A144">
        <v>0</v>
      </c>
      <c r="B144">
        <v>0</v>
      </c>
      <c r="C144">
        <v>46</v>
      </c>
      <c r="D144">
        <v>3</v>
      </c>
      <c r="E144">
        <v>0</v>
      </c>
      <c r="F144">
        <v>0</v>
      </c>
      <c r="G144">
        <v>0</v>
      </c>
      <c r="H144">
        <v>0</v>
      </c>
      <c r="I144">
        <v>0</v>
      </c>
      <c r="J144">
        <v>0</v>
      </c>
      <c r="K144">
        <v>165</v>
      </c>
      <c r="L144">
        <v>108</v>
      </c>
      <c r="M144">
        <v>81</v>
      </c>
      <c r="N144">
        <v>24.19</v>
      </c>
      <c r="O144">
        <v>80</v>
      </c>
      <c r="P144">
        <v>72</v>
      </c>
    </row>
    <row r="145" spans="1:16">
      <c r="A145">
        <v>0</v>
      </c>
      <c r="B145">
        <v>0</v>
      </c>
      <c r="C145">
        <v>36</v>
      </c>
      <c r="D145">
        <v>3</v>
      </c>
      <c r="E145">
        <v>1</v>
      </c>
      <c r="F145">
        <v>20</v>
      </c>
      <c r="G145">
        <v>0</v>
      </c>
      <c r="H145">
        <v>0</v>
      </c>
      <c r="I145">
        <v>0</v>
      </c>
      <c r="J145">
        <v>0</v>
      </c>
      <c r="K145">
        <v>159</v>
      </c>
      <c r="L145">
        <v>121.5</v>
      </c>
      <c r="M145">
        <v>73</v>
      </c>
      <c r="N145">
        <v>20.41</v>
      </c>
      <c r="O145">
        <v>72</v>
      </c>
      <c r="P145">
        <v>75</v>
      </c>
    </row>
    <row r="146" spans="1:16">
      <c r="A146">
        <v>0</v>
      </c>
      <c r="B146">
        <v>1</v>
      </c>
      <c r="C146">
        <v>41</v>
      </c>
      <c r="D146">
        <v>4</v>
      </c>
      <c r="E146">
        <v>1</v>
      </c>
      <c r="F146">
        <v>20</v>
      </c>
      <c r="G146">
        <v>1</v>
      </c>
      <c r="H146">
        <v>0</v>
      </c>
      <c r="I146">
        <v>1</v>
      </c>
      <c r="J146">
        <v>0</v>
      </c>
      <c r="K146">
        <v>244</v>
      </c>
      <c r="L146">
        <v>139</v>
      </c>
      <c r="M146">
        <v>86</v>
      </c>
      <c r="N146">
        <v>30.77</v>
      </c>
      <c r="O146">
        <v>60</v>
      </c>
      <c r="P146">
        <v>67</v>
      </c>
    </row>
    <row r="147" spans="1:16">
      <c r="A147">
        <v>0</v>
      </c>
      <c r="B147">
        <v>0</v>
      </c>
      <c r="C147">
        <v>47</v>
      </c>
      <c r="D147">
        <v>2</v>
      </c>
      <c r="E147">
        <v>0</v>
      </c>
      <c r="F147">
        <v>0</v>
      </c>
      <c r="G147">
        <v>0</v>
      </c>
      <c r="H147">
        <v>0</v>
      </c>
      <c r="I147">
        <v>0</v>
      </c>
      <c r="J147">
        <v>0</v>
      </c>
      <c r="K147">
        <v>174</v>
      </c>
      <c r="L147">
        <v>118</v>
      </c>
      <c r="M147">
        <v>86.5</v>
      </c>
      <c r="N147">
        <v>26.15</v>
      </c>
      <c r="O147">
        <v>110</v>
      </c>
      <c r="P147">
        <v>86</v>
      </c>
    </row>
    <row r="148" spans="1:16">
      <c r="A148">
        <v>0</v>
      </c>
      <c r="B148">
        <v>1</v>
      </c>
      <c r="C148">
        <v>57</v>
      </c>
      <c r="D148">
        <v>2</v>
      </c>
      <c r="E148">
        <v>1</v>
      </c>
      <c r="F148">
        <v>1</v>
      </c>
      <c r="G148">
        <v>0</v>
      </c>
      <c r="H148">
        <v>0</v>
      </c>
      <c r="I148">
        <v>0</v>
      </c>
      <c r="J148">
        <v>0</v>
      </c>
      <c r="K148">
        <v>242</v>
      </c>
      <c r="L148">
        <v>102</v>
      </c>
      <c r="M148">
        <v>61</v>
      </c>
      <c r="N148">
        <v>23.5</v>
      </c>
      <c r="O148">
        <v>70</v>
      </c>
      <c r="P148">
        <v>82</v>
      </c>
    </row>
    <row r="149" spans="1:16">
      <c r="A149">
        <v>0</v>
      </c>
      <c r="B149">
        <v>1</v>
      </c>
      <c r="C149">
        <v>50</v>
      </c>
      <c r="D149">
        <v>1</v>
      </c>
      <c r="E149">
        <v>0</v>
      </c>
      <c r="F149">
        <v>0</v>
      </c>
      <c r="G149">
        <v>0</v>
      </c>
      <c r="H149">
        <v>0</v>
      </c>
      <c r="I149">
        <v>0</v>
      </c>
      <c r="J149">
        <v>0</v>
      </c>
      <c r="K149">
        <v>301</v>
      </c>
      <c r="L149">
        <v>117.5</v>
      </c>
      <c r="M149">
        <v>80</v>
      </c>
      <c r="N149">
        <v>28.04</v>
      </c>
      <c r="O149">
        <v>60</v>
      </c>
      <c r="P149">
        <v>72</v>
      </c>
    </row>
    <row r="150" spans="1:16">
      <c r="A150">
        <v>0</v>
      </c>
      <c r="B150">
        <v>0</v>
      </c>
      <c r="C150">
        <v>62</v>
      </c>
      <c r="D150">
        <v>1</v>
      </c>
      <c r="E150">
        <v>0</v>
      </c>
      <c r="F150">
        <v>0</v>
      </c>
      <c r="G150">
        <v>0</v>
      </c>
      <c r="H150">
        <v>0</v>
      </c>
      <c r="I150">
        <v>1</v>
      </c>
      <c r="J150">
        <v>0</v>
      </c>
      <c r="K150">
        <v>266</v>
      </c>
      <c r="L150">
        <v>173</v>
      </c>
      <c r="M150">
        <v>89</v>
      </c>
      <c r="N150">
        <v>42</v>
      </c>
      <c r="O150">
        <v>62</v>
      </c>
      <c r="P150">
        <v>75</v>
      </c>
    </row>
    <row r="151" spans="1:16">
      <c r="A151">
        <v>0</v>
      </c>
      <c r="B151">
        <v>1</v>
      </c>
      <c r="C151">
        <v>39</v>
      </c>
      <c r="D151">
        <v>2</v>
      </c>
      <c r="E151">
        <v>0</v>
      </c>
      <c r="F151">
        <v>0</v>
      </c>
      <c r="G151">
        <v>0</v>
      </c>
      <c r="H151">
        <v>0</v>
      </c>
      <c r="I151">
        <v>0</v>
      </c>
      <c r="J151">
        <v>0</v>
      </c>
      <c r="K151">
        <v>167</v>
      </c>
      <c r="L151">
        <v>109</v>
      </c>
      <c r="M151">
        <v>78</v>
      </c>
      <c r="N151">
        <v>21.19</v>
      </c>
      <c r="O151">
        <v>68</v>
      </c>
      <c r="P151">
        <v>71</v>
      </c>
    </row>
    <row r="152" spans="1:16">
      <c r="A152">
        <v>0</v>
      </c>
      <c r="B152">
        <v>0</v>
      </c>
      <c r="C152">
        <v>37</v>
      </c>
      <c r="D152">
        <v>4</v>
      </c>
      <c r="E152">
        <v>1</v>
      </c>
      <c r="F152">
        <v>40</v>
      </c>
      <c r="G152">
        <v>0</v>
      </c>
      <c r="H152">
        <v>0</v>
      </c>
      <c r="I152">
        <v>0</v>
      </c>
      <c r="J152">
        <v>0</v>
      </c>
      <c r="K152">
        <v>205</v>
      </c>
      <c r="L152">
        <v>110</v>
      </c>
      <c r="M152">
        <v>78</v>
      </c>
      <c r="N152">
        <v>24.43</v>
      </c>
      <c r="O152">
        <v>80</v>
      </c>
      <c r="P152">
        <v>75</v>
      </c>
    </row>
    <row r="153" spans="1:16">
      <c r="A153">
        <v>1</v>
      </c>
      <c r="B153">
        <v>1</v>
      </c>
      <c r="C153">
        <v>48</v>
      </c>
      <c r="D153">
        <v>1</v>
      </c>
      <c r="E153">
        <v>1</v>
      </c>
      <c r="F153">
        <v>20</v>
      </c>
      <c r="G153">
        <v>0</v>
      </c>
      <c r="H153">
        <v>0</v>
      </c>
      <c r="I153">
        <v>0</v>
      </c>
      <c r="J153">
        <v>0</v>
      </c>
      <c r="K153">
        <v>210</v>
      </c>
      <c r="L153">
        <v>109</v>
      </c>
      <c r="M153">
        <v>77</v>
      </c>
      <c r="N153">
        <v>24.12</v>
      </c>
      <c r="O153">
        <v>73</v>
      </c>
      <c r="P153">
        <v>79</v>
      </c>
    </row>
    <row r="154" spans="1:16">
      <c r="A154">
        <v>0</v>
      </c>
      <c r="B154">
        <v>0</v>
      </c>
      <c r="C154">
        <v>46</v>
      </c>
      <c r="D154">
        <v>2</v>
      </c>
      <c r="E154">
        <v>1</v>
      </c>
      <c r="F154">
        <v>20</v>
      </c>
      <c r="G154">
        <v>0</v>
      </c>
      <c r="H154">
        <v>0</v>
      </c>
      <c r="I154">
        <v>1</v>
      </c>
      <c r="J154">
        <v>0</v>
      </c>
      <c r="K154">
        <v>197</v>
      </c>
      <c r="L154">
        <v>144</v>
      </c>
      <c r="M154">
        <v>78</v>
      </c>
      <c r="N154">
        <v>22.51</v>
      </c>
      <c r="O154">
        <v>72</v>
      </c>
      <c r="P154">
        <v>60</v>
      </c>
    </row>
    <row r="155" spans="1:16">
      <c r="A155">
        <v>1</v>
      </c>
      <c r="B155">
        <v>0</v>
      </c>
      <c r="C155">
        <v>52</v>
      </c>
      <c r="D155">
        <v>1</v>
      </c>
      <c r="E155">
        <v>0</v>
      </c>
      <c r="F155">
        <v>0</v>
      </c>
      <c r="G155">
        <v>0</v>
      </c>
      <c r="H155">
        <v>0</v>
      </c>
      <c r="I155">
        <v>0</v>
      </c>
      <c r="J155">
        <v>0</v>
      </c>
      <c r="K155">
        <v>235</v>
      </c>
      <c r="L155">
        <v>129.5</v>
      </c>
      <c r="M155">
        <v>83</v>
      </c>
      <c r="N155">
        <v>28.86</v>
      </c>
      <c r="O155">
        <v>65</v>
      </c>
      <c r="P155">
        <v>79</v>
      </c>
    </row>
    <row r="156" spans="1:16">
      <c r="A156">
        <v>0</v>
      </c>
      <c r="B156">
        <v>1</v>
      </c>
      <c r="C156">
        <v>38</v>
      </c>
      <c r="D156">
        <v>2</v>
      </c>
      <c r="E156">
        <v>0</v>
      </c>
      <c r="F156">
        <v>0</v>
      </c>
      <c r="G156">
        <v>0</v>
      </c>
      <c r="H156">
        <v>0</v>
      </c>
      <c r="I156">
        <v>0</v>
      </c>
      <c r="J156">
        <v>0</v>
      </c>
      <c r="K156">
        <v>220</v>
      </c>
      <c r="L156">
        <v>122</v>
      </c>
      <c r="M156">
        <v>80.5</v>
      </c>
      <c r="N156">
        <v>21.66</v>
      </c>
      <c r="O156">
        <v>73</v>
      </c>
      <c r="P156">
        <v>77</v>
      </c>
    </row>
    <row r="157" spans="1:16">
      <c r="A157">
        <v>0</v>
      </c>
      <c r="B157">
        <v>0</v>
      </c>
      <c r="C157">
        <v>50</v>
      </c>
      <c r="D157">
        <v>2</v>
      </c>
      <c r="E157">
        <v>1</v>
      </c>
      <c r="F157">
        <v>20</v>
      </c>
      <c r="G157">
        <v>0</v>
      </c>
      <c r="H157">
        <v>0</v>
      </c>
      <c r="I157">
        <v>0</v>
      </c>
      <c r="J157">
        <v>0</v>
      </c>
      <c r="K157">
        <v>265</v>
      </c>
      <c r="L157">
        <v>110</v>
      </c>
      <c r="M157">
        <v>74</v>
      </c>
      <c r="N157">
        <v>25.26</v>
      </c>
      <c r="O157">
        <v>80</v>
      </c>
      <c r="P157">
        <v>88</v>
      </c>
    </row>
    <row r="158" spans="1:16">
      <c r="A158">
        <v>0</v>
      </c>
      <c r="B158">
        <v>0</v>
      </c>
      <c r="C158">
        <v>39</v>
      </c>
      <c r="D158">
        <v>3</v>
      </c>
      <c r="E158">
        <v>1</v>
      </c>
      <c r="F158">
        <v>12</v>
      </c>
      <c r="G158">
        <v>0</v>
      </c>
      <c r="H158">
        <v>0</v>
      </c>
      <c r="I158">
        <v>0</v>
      </c>
      <c r="J158">
        <v>0</v>
      </c>
      <c r="K158">
        <v>200</v>
      </c>
      <c r="L158">
        <v>111</v>
      </c>
      <c r="M158">
        <v>64</v>
      </c>
      <c r="N158">
        <v>19.239999999999998</v>
      </c>
      <c r="O158">
        <v>68</v>
      </c>
      <c r="P158">
        <v>60</v>
      </c>
    </row>
    <row r="159" spans="1:16">
      <c r="A159">
        <v>0</v>
      </c>
      <c r="B159">
        <v>0</v>
      </c>
      <c r="C159">
        <v>55</v>
      </c>
      <c r="D159">
        <v>1</v>
      </c>
      <c r="E159">
        <v>1</v>
      </c>
      <c r="F159">
        <v>4</v>
      </c>
      <c r="G159">
        <v>0</v>
      </c>
      <c r="H159">
        <v>0</v>
      </c>
      <c r="I159">
        <v>0</v>
      </c>
      <c r="J159">
        <v>0</v>
      </c>
      <c r="K159">
        <v>308</v>
      </c>
      <c r="L159">
        <v>124</v>
      </c>
      <c r="M159">
        <v>76</v>
      </c>
      <c r="N159">
        <v>27.23</v>
      </c>
      <c r="O159">
        <v>75</v>
      </c>
      <c r="P159">
        <v>68</v>
      </c>
    </row>
    <row r="160" spans="1:16">
      <c r="A160">
        <v>0</v>
      </c>
      <c r="B160">
        <v>1</v>
      </c>
      <c r="C160">
        <v>62</v>
      </c>
      <c r="D160">
        <v>1</v>
      </c>
      <c r="E160">
        <v>1</v>
      </c>
      <c r="F160">
        <v>20</v>
      </c>
      <c r="G160">
        <v>0</v>
      </c>
      <c r="H160">
        <v>0</v>
      </c>
      <c r="I160">
        <v>1</v>
      </c>
      <c r="J160">
        <v>0</v>
      </c>
      <c r="K160">
        <v>245</v>
      </c>
      <c r="L160">
        <v>158</v>
      </c>
      <c r="M160">
        <v>86.5</v>
      </c>
      <c r="N160">
        <v>26.51</v>
      </c>
      <c r="O160">
        <v>90</v>
      </c>
      <c r="P160">
        <v>74</v>
      </c>
    </row>
    <row r="161" spans="1:16">
      <c r="A161">
        <v>1</v>
      </c>
      <c r="B161">
        <v>0</v>
      </c>
      <c r="C161">
        <v>60</v>
      </c>
      <c r="D161">
        <v>3</v>
      </c>
      <c r="E161">
        <v>0</v>
      </c>
      <c r="F161">
        <v>0</v>
      </c>
      <c r="G161">
        <v>0</v>
      </c>
      <c r="H161">
        <v>0</v>
      </c>
      <c r="I161">
        <v>1</v>
      </c>
      <c r="J161">
        <v>0</v>
      </c>
      <c r="K161">
        <v>325</v>
      </c>
      <c r="L161">
        <v>182</v>
      </c>
      <c r="M161">
        <v>106</v>
      </c>
      <c r="N161">
        <v>27.61</v>
      </c>
      <c r="O161">
        <v>80</v>
      </c>
      <c r="P161">
        <v>77</v>
      </c>
    </row>
    <row r="162" spans="1:16">
      <c r="A162">
        <v>0</v>
      </c>
      <c r="B162">
        <v>0</v>
      </c>
      <c r="C162">
        <v>61</v>
      </c>
      <c r="D162">
        <v>1</v>
      </c>
      <c r="E162">
        <v>1</v>
      </c>
      <c r="F162">
        <v>20</v>
      </c>
      <c r="G162">
        <v>0</v>
      </c>
      <c r="H162">
        <v>0</v>
      </c>
      <c r="I162">
        <v>0</v>
      </c>
      <c r="J162">
        <v>0</v>
      </c>
      <c r="K162">
        <v>229</v>
      </c>
      <c r="L162">
        <v>122</v>
      </c>
      <c r="M162">
        <v>83</v>
      </c>
      <c r="N162">
        <v>25.45</v>
      </c>
      <c r="O162">
        <v>78</v>
      </c>
      <c r="P162">
        <v>61</v>
      </c>
    </row>
    <row r="163" spans="1:16">
      <c r="A163">
        <v>0</v>
      </c>
      <c r="B163">
        <v>0</v>
      </c>
      <c r="C163">
        <v>39</v>
      </c>
      <c r="D163">
        <v>1</v>
      </c>
      <c r="E163">
        <v>1</v>
      </c>
      <c r="F163">
        <v>5</v>
      </c>
      <c r="G163">
        <v>0</v>
      </c>
      <c r="H163">
        <v>0</v>
      </c>
      <c r="I163">
        <v>0</v>
      </c>
      <c r="J163">
        <v>0</v>
      </c>
      <c r="K163">
        <v>236</v>
      </c>
      <c r="L163">
        <v>117.5</v>
      </c>
      <c r="M163">
        <v>71</v>
      </c>
      <c r="N163">
        <v>27.27</v>
      </c>
      <c r="O163">
        <v>77</v>
      </c>
      <c r="P163">
        <v>74</v>
      </c>
    </row>
    <row r="164" spans="1:16">
      <c r="A164">
        <v>0</v>
      </c>
      <c r="B164">
        <v>0</v>
      </c>
      <c r="C164">
        <v>42</v>
      </c>
      <c r="D164">
        <v>1</v>
      </c>
      <c r="E164">
        <v>1</v>
      </c>
      <c r="F164">
        <v>15</v>
      </c>
      <c r="G164">
        <v>0</v>
      </c>
      <c r="H164">
        <v>0</v>
      </c>
      <c r="I164">
        <v>0</v>
      </c>
      <c r="J164">
        <v>0</v>
      </c>
      <c r="K164">
        <v>214</v>
      </c>
      <c r="L164">
        <v>110</v>
      </c>
      <c r="M164">
        <v>67</v>
      </c>
      <c r="N164">
        <v>22.54</v>
      </c>
      <c r="O164">
        <v>80</v>
      </c>
      <c r="P164">
        <v>75</v>
      </c>
    </row>
    <row r="165" spans="1:16">
      <c r="A165">
        <v>0</v>
      </c>
      <c r="B165">
        <v>0</v>
      </c>
      <c r="C165">
        <v>37</v>
      </c>
      <c r="D165">
        <v>1</v>
      </c>
      <c r="E165">
        <v>0</v>
      </c>
      <c r="F165">
        <v>0</v>
      </c>
      <c r="G165">
        <v>0</v>
      </c>
      <c r="H165">
        <v>0</v>
      </c>
      <c r="I165">
        <v>0</v>
      </c>
      <c r="J165">
        <v>0</v>
      </c>
      <c r="K165">
        <v>300</v>
      </c>
      <c r="L165">
        <v>112</v>
      </c>
      <c r="M165">
        <v>60</v>
      </c>
      <c r="N165">
        <v>23.67</v>
      </c>
      <c r="O165">
        <v>81</v>
      </c>
      <c r="P165">
        <v>75</v>
      </c>
    </row>
    <row r="166" spans="1:16">
      <c r="A166">
        <v>0</v>
      </c>
      <c r="B166">
        <v>1</v>
      </c>
      <c r="C166">
        <v>42</v>
      </c>
      <c r="D166">
        <v>3</v>
      </c>
      <c r="E166">
        <v>1</v>
      </c>
      <c r="F166">
        <v>10</v>
      </c>
      <c r="G166">
        <v>0</v>
      </c>
      <c r="H166">
        <v>0</v>
      </c>
      <c r="I166">
        <v>0</v>
      </c>
      <c r="J166">
        <v>0</v>
      </c>
      <c r="K166">
        <v>225</v>
      </c>
      <c r="L166">
        <v>128</v>
      </c>
      <c r="M166">
        <v>82</v>
      </c>
      <c r="N166">
        <v>26.79</v>
      </c>
      <c r="O166">
        <v>70</v>
      </c>
      <c r="P166">
        <v>85</v>
      </c>
    </row>
    <row r="167" spans="1:16">
      <c r="A167">
        <v>0</v>
      </c>
      <c r="B167">
        <v>1</v>
      </c>
      <c r="C167">
        <v>36</v>
      </c>
      <c r="D167">
        <v>1</v>
      </c>
      <c r="E167">
        <v>1</v>
      </c>
      <c r="F167">
        <v>40</v>
      </c>
      <c r="G167">
        <v>0</v>
      </c>
      <c r="H167">
        <v>0</v>
      </c>
      <c r="I167">
        <v>0</v>
      </c>
      <c r="J167">
        <v>0</v>
      </c>
      <c r="K167">
        <v>215</v>
      </c>
      <c r="L167">
        <v>118</v>
      </c>
      <c r="M167">
        <v>76</v>
      </c>
      <c r="N167">
        <v>18.989999999999998</v>
      </c>
      <c r="O167">
        <v>96</v>
      </c>
      <c r="P167">
        <v>97</v>
      </c>
    </row>
    <row r="168" spans="1:16">
      <c r="A168">
        <v>0</v>
      </c>
      <c r="B168">
        <v>0</v>
      </c>
      <c r="C168">
        <v>53</v>
      </c>
      <c r="D168">
        <v>1</v>
      </c>
      <c r="E168">
        <v>1</v>
      </c>
      <c r="F168">
        <v>15</v>
      </c>
      <c r="G168">
        <v>0</v>
      </c>
      <c r="H168">
        <v>0</v>
      </c>
      <c r="I168">
        <v>0</v>
      </c>
      <c r="J168">
        <v>0</v>
      </c>
      <c r="K168">
        <v>225</v>
      </c>
      <c r="L168">
        <v>128</v>
      </c>
      <c r="M168">
        <v>77</v>
      </c>
      <c r="N168">
        <v>23.95</v>
      </c>
      <c r="O168">
        <v>80</v>
      </c>
      <c r="P168">
        <v>78</v>
      </c>
    </row>
    <row r="169" spans="1:16">
      <c r="A169">
        <v>0</v>
      </c>
      <c r="B169">
        <v>0</v>
      </c>
      <c r="C169">
        <v>52</v>
      </c>
      <c r="D169">
        <v>2</v>
      </c>
      <c r="E169">
        <v>0</v>
      </c>
      <c r="F169">
        <v>0</v>
      </c>
      <c r="G169">
        <v>0</v>
      </c>
      <c r="H169">
        <v>0</v>
      </c>
      <c r="I169">
        <v>1</v>
      </c>
      <c r="J169">
        <v>0</v>
      </c>
      <c r="K169">
        <v>216</v>
      </c>
      <c r="L169">
        <v>158</v>
      </c>
      <c r="M169">
        <v>98</v>
      </c>
      <c r="N169">
        <v>24.53</v>
      </c>
      <c r="O169">
        <v>70</v>
      </c>
      <c r="P169">
        <v>86</v>
      </c>
    </row>
    <row r="170" spans="1:16">
      <c r="A170">
        <v>0</v>
      </c>
      <c r="B170">
        <v>0</v>
      </c>
      <c r="C170">
        <v>45</v>
      </c>
      <c r="D170">
        <v>4</v>
      </c>
      <c r="E170">
        <v>1</v>
      </c>
      <c r="F170">
        <v>15</v>
      </c>
      <c r="G170">
        <v>0</v>
      </c>
      <c r="H170">
        <v>0</v>
      </c>
      <c r="I170">
        <v>0</v>
      </c>
      <c r="J170">
        <v>0</v>
      </c>
      <c r="K170">
        <v>224</v>
      </c>
      <c r="L170">
        <v>117</v>
      </c>
      <c r="M170">
        <v>74.5</v>
      </c>
      <c r="N170">
        <v>16.75</v>
      </c>
      <c r="O170">
        <v>68</v>
      </c>
      <c r="P170">
        <v>87</v>
      </c>
    </row>
    <row r="171" spans="1:16">
      <c r="A171">
        <v>1</v>
      </c>
      <c r="B171">
        <v>1</v>
      </c>
      <c r="C171">
        <v>56</v>
      </c>
      <c r="D171">
        <v>1</v>
      </c>
      <c r="E171">
        <v>0</v>
      </c>
      <c r="F171">
        <v>0</v>
      </c>
      <c r="G171">
        <v>0</v>
      </c>
      <c r="H171">
        <v>0</v>
      </c>
      <c r="I171">
        <v>1</v>
      </c>
      <c r="J171">
        <v>0</v>
      </c>
      <c r="K171">
        <v>215</v>
      </c>
      <c r="L171">
        <v>138</v>
      </c>
      <c r="M171">
        <v>97</v>
      </c>
      <c r="N171">
        <v>30.76</v>
      </c>
      <c r="O171">
        <v>68</v>
      </c>
      <c r="P171">
        <v>69</v>
      </c>
    </row>
    <row r="172" spans="1:16">
      <c r="A172">
        <v>0</v>
      </c>
      <c r="B172">
        <v>1</v>
      </c>
      <c r="C172">
        <v>42</v>
      </c>
      <c r="D172">
        <v>2</v>
      </c>
      <c r="E172">
        <v>1</v>
      </c>
      <c r="F172">
        <v>20</v>
      </c>
      <c r="G172">
        <v>0</v>
      </c>
      <c r="H172">
        <v>0</v>
      </c>
      <c r="I172">
        <v>0</v>
      </c>
      <c r="J172">
        <v>0</v>
      </c>
      <c r="K172">
        <v>216</v>
      </c>
      <c r="L172">
        <v>125</v>
      </c>
      <c r="M172">
        <v>86.5</v>
      </c>
      <c r="N172">
        <v>23.25</v>
      </c>
      <c r="O172">
        <v>65</v>
      </c>
      <c r="P172">
        <v>57</v>
      </c>
    </row>
    <row r="173" spans="1:16">
      <c r="A173">
        <v>0</v>
      </c>
      <c r="B173">
        <v>0</v>
      </c>
      <c r="C173">
        <v>55</v>
      </c>
      <c r="D173">
        <v>1</v>
      </c>
      <c r="E173">
        <v>0</v>
      </c>
      <c r="F173">
        <v>0</v>
      </c>
      <c r="G173">
        <v>0</v>
      </c>
      <c r="H173">
        <v>0</v>
      </c>
      <c r="I173">
        <v>0</v>
      </c>
      <c r="J173">
        <v>0</v>
      </c>
      <c r="K173">
        <v>245</v>
      </c>
      <c r="L173">
        <v>144.5</v>
      </c>
      <c r="M173">
        <v>83.5</v>
      </c>
      <c r="N173">
        <v>28.96</v>
      </c>
      <c r="O173">
        <v>72</v>
      </c>
      <c r="P173">
        <v>65</v>
      </c>
    </row>
    <row r="174" spans="1:16">
      <c r="A174">
        <v>1</v>
      </c>
      <c r="B174">
        <v>1</v>
      </c>
      <c r="C174">
        <v>38</v>
      </c>
      <c r="D174">
        <v>2</v>
      </c>
      <c r="E174">
        <v>1</v>
      </c>
      <c r="F174">
        <v>20</v>
      </c>
      <c r="G174">
        <v>0</v>
      </c>
      <c r="H174">
        <v>0</v>
      </c>
      <c r="I174">
        <v>1</v>
      </c>
      <c r="J174">
        <v>0</v>
      </c>
      <c r="K174">
        <v>253</v>
      </c>
      <c r="L174">
        <v>133</v>
      </c>
      <c r="M174">
        <v>92</v>
      </c>
      <c r="N174">
        <v>28.82</v>
      </c>
      <c r="O174">
        <v>80</v>
      </c>
      <c r="P174">
        <v>63</v>
      </c>
    </row>
    <row r="175" spans="1:16">
      <c r="A175">
        <v>1</v>
      </c>
      <c r="B175">
        <v>1</v>
      </c>
      <c r="C175">
        <v>56</v>
      </c>
      <c r="D175">
        <v>1</v>
      </c>
      <c r="E175">
        <v>1</v>
      </c>
      <c r="F175">
        <v>30</v>
      </c>
      <c r="G175">
        <v>0</v>
      </c>
      <c r="H175">
        <v>0</v>
      </c>
      <c r="I175">
        <v>0</v>
      </c>
      <c r="J175">
        <v>0</v>
      </c>
      <c r="K175">
        <v>241</v>
      </c>
      <c r="L175">
        <v>109</v>
      </c>
      <c r="M175">
        <v>70</v>
      </c>
      <c r="N175">
        <v>20.12</v>
      </c>
      <c r="O175">
        <v>62</v>
      </c>
      <c r="P175">
        <v>87</v>
      </c>
    </row>
    <row r="176" spans="1:16">
      <c r="A176">
        <v>0</v>
      </c>
      <c r="B176">
        <v>1</v>
      </c>
      <c r="C176">
        <v>61</v>
      </c>
      <c r="D176">
        <v>1</v>
      </c>
      <c r="E176">
        <v>0</v>
      </c>
      <c r="F176">
        <v>0</v>
      </c>
      <c r="G176">
        <v>0</v>
      </c>
      <c r="H176">
        <v>0</v>
      </c>
      <c r="I176">
        <v>0</v>
      </c>
      <c r="J176">
        <v>0</v>
      </c>
      <c r="K176">
        <v>235</v>
      </c>
      <c r="L176">
        <v>127</v>
      </c>
      <c r="M176">
        <v>81</v>
      </c>
      <c r="N176">
        <v>28.63</v>
      </c>
      <c r="O176">
        <v>56</v>
      </c>
      <c r="P176">
        <v>90</v>
      </c>
    </row>
    <row r="177" spans="1:16">
      <c r="A177">
        <v>1</v>
      </c>
      <c r="B177">
        <v>0</v>
      </c>
      <c r="C177">
        <v>42</v>
      </c>
      <c r="D177">
        <v>3</v>
      </c>
      <c r="E177">
        <v>0</v>
      </c>
      <c r="F177">
        <v>0</v>
      </c>
      <c r="G177">
        <v>0</v>
      </c>
      <c r="H177">
        <v>0</v>
      </c>
      <c r="I177">
        <v>0</v>
      </c>
      <c r="J177">
        <v>0</v>
      </c>
      <c r="K177">
        <v>464</v>
      </c>
      <c r="L177">
        <v>128</v>
      </c>
      <c r="M177">
        <v>87</v>
      </c>
      <c r="N177">
        <v>22.9</v>
      </c>
      <c r="O177">
        <v>72</v>
      </c>
      <c r="P177">
        <v>72</v>
      </c>
    </row>
    <row r="178" spans="1:16">
      <c r="A178">
        <v>0</v>
      </c>
      <c r="B178">
        <v>0</v>
      </c>
      <c r="C178">
        <v>49</v>
      </c>
      <c r="D178">
        <v>2</v>
      </c>
      <c r="E178">
        <v>1</v>
      </c>
      <c r="F178">
        <v>9</v>
      </c>
      <c r="G178">
        <v>0</v>
      </c>
      <c r="H178">
        <v>0</v>
      </c>
      <c r="I178">
        <v>0</v>
      </c>
      <c r="J178">
        <v>0</v>
      </c>
      <c r="K178">
        <v>226</v>
      </c>
      <c r="L178">
        <v>106</v>
      </c>
      <c r="M178">
        <v>71</v>
      </c>
      <c r="N178">
        <v>22.89</v>
      </c>
      <c r="O178">
        <v>85</v>
      </c>
      <c r="P178">
        <v>57</v>
      </c>
    </row>
    <row r="179" spans="1:16">
      <c r="A179">
        <v>1</v>
      </c>
      <c r="B179">
        <v>1</v>
      </c>
      <c r="C179">
        <v>48</v>
      </c>
      <c r="D179">
        <v>1</v>
      </c>
      <c r="E179">
        <v>1</v>
      </c>
      <c r="F179">
        <v>10</v>
      </c>
      <c r="G179">
        <v>0</v>
      </c>
      <c r="H179">
        <v>0</v>
      </c>
      <c r="I179">
        <v>0</v>
      </c>
      <c r="J179">
        <v>0</v>
      </c>
      <c r="K179">
        <v>308</v>
      </c>
      <c r="L179">
        <v>117</v>
      </c>
      <c r="M179">
        <v>76</v>
      </c>
      <c r="N179">
        <v>30.85</v>
      </c>
      <c r="O179">
        <v>65</v>
      </c>
      <c r="P179">
        <v>54</v>
      </c>
    </row>
    <row r="180" spans="1:16">
      <c r="A180">
        <v>0</v>
      </c>
      <c r="B180">
        <v>0</v>
      </c>
      <c r="C180">
        <v>55</v>
      </c>
      <c r="D180">
        <v>2</v>
      </c>
      <c r="E180">
        <v>1</v>
      </c>
      <c r="F180">
        <v>9</v>
      </c>
      <c r="G180">
        <v>0</v>
      </c>
      <c r="H180">
        <v>0</v>
      </c>
      <c r="I180">
        <v>0</v>
      </c>
      <c r="J180">
        <v>0</v>
      </c>
      <c r="K180">
        <v>248</v>
      </c>
      <c r="L180">
        <v>157</v>
      </c>
      <c r="M180">
        <v>82.5</v>
      </c>
      <c r="N180">
        <v>22.91</v>
      </c>
      <c r="O180">
        <v>89</v>
      </c>
      <c r="P180">
        <v>83</v>
      </c>
    </row>
    <row r="181" spans="1:16">
      <c r="A181">
        <v>0</v>
      </c>
      <c r="B181">
        <v>0</v>
      </c>
      <c r="C181">
        <v>58</v>
      </c>
      <c r="D181">
        <v>2</v>
      </c>
      <c r="E181">
        <v>1</v>
      </c>
      <c r="F181">
        <v>5</v>
      </c>
      <c r="G181">
        <v>0</v>
      </c>
      <c r="H181">
        <v>0</v>
      </c>
      <c r="I181">
        <v>0</v>
      </c>
      <c r="J181">
        <v>0</v>
      </c>
      <c r="K181">
        <v>215</v>
      </c>
      <c r="L181">
        <v>170</v>
      </c>
      <c r="M181">
        <v>86</v>
      </c>
      <c r="N181">
        <v>29.06</v>
      </c>
      <c r="O181">
        <v>75</v>
      </c>
      <c r="P181">
        <v>98</v>
      </c>
    </row>
    <row r="182" spans="1:16">
      <c r="A182">
        <v>0</v>
      </c>
      <c r="B182">
        <v>1</v>
      </c>
      <c r="C182">
        <v>60</v>
      </c>
      <c r="D182">
        <v>1</v>
      </c>
      <c r="E182">
        <v>0</v>
      </c>
      <c r="F182">
        <v>0</v>
      </c>
      <c r="G182">
        <v>0</v>
      </c>
      <c r="H182">
        <v>0</v>
      </c>
      <c r="I182">
        <v>0</v>
      </c>
      <c r="J182">
        <v>0</v>
      </c>
      <c r="K182">
        <v>240</v>
      </c>
      <c r="L182">
        <v>137</v>
      </c>
      <c r="M182">
        <v>84</v>
      </c>
      <c r="N182">
        <v>29.51</v>
      </c>
      <c r="O182">
        <v>82</v>
      </c>
      <c r="P182">
        <v>88</v>
      </c>
    </row>
    <row r="183" spans="1:16">
      <c r="A183">
        <v>0</v>
      </c>
      <c r="B183">
        <v>0</v>
      </c>
      <c r="C183">
        <v>38</v>
      </c>
      <c r="D183">
        <v>2</v>
      </c>
      <c r="E183">
        <v>0</v>
      </c>
      <c r="F183">
        <v>0</v>
      </c>
      <c r="G183">
        <v>0</v>
      </c>
      <c r="H183">
        <v>0</v>
      </c>
      <c r="I183">
        <v>0</v>
      </c>
      <c r="J183">
        <v>0</v>
      </c>
      <c r="K183">
        <v>171</v>
      </c>
      <c r="L183">
        <v>111</v>
      </c>
      <c r="M183">
        <v>68</v>
      </c>
      <c r="N183">
        <v>18.760000000000002</v>
      </c>
      <c r="O183">
        <v>90</v>
      </c>
      <c r="P183">
        <v>83</v>
      </c>
    </row>
    <row r="184" spans="1:16">
      <c r="A184">
        <v>0</v>
      </c>
      <c r="B184">
        <v>1</v>
      </c>
      <c r="C184">
        <v>53</v>
      </c>
      <c r="D184">
        <v>4</v>
      </c>
      <c r="E184">
        <v>1</v>
      </c>
      <c r="F184">
        <v>30</v>
      </c>
      <c r="G184">
        <v>0</v>
      </c>
      <c r="H184">
        <v>0</v>
      </c>
      <c r="I184">
        <v>0</v>
      </c>
      <c r="J184">
        <v>0</v>
      </c>
      <c r="K184">
        <v>189</v>
      </c>
      <c r="L184">
        <v>110</v>
      </c>
      <c r="M184">
        <v>67.5</v>
      </c>
      <c r="N184">
        <v>23.59</v>
      </c>
      <c r="O184">
        <v>60</v>
      </c>
      <c r="P184">
        <v>63</v>
      </c>
    </row>
    <row r="185" spans="1:16">
      <c r="A185">
        <v>0</v>
      </c>
      <c r="B185">
        <v>1</v>
      </c>
      <c r="C185">
        <v>52</v>
      </c>
      <c r="D185">
        <v>2</v>
      </c>
      <c r="E185">
        <v>1</v>
      </c>
      <c r="F185">
        <v>15</v>
      </c>
      <c r="G185">
        <v>0</v>
      </c>
      <c r="H185">
        <v>0</v>
      </c>
      <c r="I185">
        <v>0</v>
      </c>
      <c r="J185">
        <v>0</v>
      </c>
      <c r="K185">
        <v>240</v>
      </c>
      <c r="L185">
        <v>94</v>
      </c>
      <c r="M185">
        <v>66.5</v>
      </c>
      <c r="N185">
        <v>22.93</v>
      </c>
      <c r="O185">
        <v>70</v>
      </c>
      <c r="P185">
        <v>88</v>
      </c>
    </row>
    <row r="186" spans="1:16">
      <c r="A186">
        <v>0</v>
      </c>
      <c r="B186">
        <v>0</v>
      </c>
      <c r="C186">
        <v>37</v>
      </c>
      <c r="D186">
        <v>4</v>
      </c>
      <c r="E186">
        <v>1</v>
      </c>
      <c r="F186">
        <v>20</v>
      </c>
      <c r="G186">
        <v>0</v>
      </c>
      <c r="H186">
        <v>0</v>
      </c>
      <c r="I186">
        <v>0</v>
      </c>
      <c r="J186">
        <v>0</v>
      </c>
      <c r="K186">
        <v>186</v>
      </c>
      <c r="L186">
        <v>135</v>
      </c>
      <c r="M186">
        <v>91</v>
      </c>
      <c r="N186">
        <v>21.48</v>
      </c>
      <c r="O186">
        <v>66</v>
      </c>
      <c r="P186">
        <v>84</v>
      </c>
    </row>
    <row r="187" spans="1:16">
      <c r="A187">
        <v>1</v>
      </c>
      <c r="B187">
        <v>1</v>
      </c>
      <c r="C187">
        <v>42</v>
      </c>
      <c r="D187">
        <v>2</v>
      </c>
      <c r="E187">
        <v>0</v>
      </c>
      <c r="F187">
        <v>0</v>
      </c>
      <c r="G187">
        <v>0</v>
      </c>
      <c r="H187">
        <v>0</v>
      </c>
      <c r="I187">
        <v>0</v>
      </c>
      <c r="J187">
        <v>0</v>
      </c>
      <c r="K187">
        <v>227</v>
      </c>
      <c r="L187">
        <v>144</v>
      </c>
      <c r="M187">
        <v>78</v>
      </c>
      <c r="N187">
        <v>23.75</v>
      </c>
      <c r="O187">
        <v>62</v>
      </c>
      <c r="P187">
        <v>97</v>
      </c>
    </row>
    <row r="188" spans="1:16">
      <c r="A188">
        <v>0</v>
      </c>
      <c r="B188">
        <v>0</v>
      </c>
      <c r="C188">
        <v>64</v>
      </c>
      <c r="D188">
        <v>1</v>
      </c>
      <c r="E188">
        <v>0</v>
      </c>
      <c r="F188">
        <v>0</v>
      </c>
      <c r="G188">
        <v>0</v>
      </c>
      <c r="H188">
        <v>0</v>
      </c>
      <c r="I188">
        <v>1</v>
      </c>
      <c r="J188">
        <v>0</v>
      </c>
      <c r="K188">
        <v>273</v>
      </c>
      <c r="L188">
        <v>155</v>
      </c>
      <c r="M188">
        <v>86</v>
      </c>
      <c r="N188">
        <v>27.53</v>
      </c>
      <c r="O188">
        <v>100</v>
      </c>
      <c r="P188">
        <v>91</v>
      </c>
    </row>
    <row r="189" spans="1:16">
      <c r="A189">
        <v>0</v>
      </c>
      <c r="B189">
        <v>0</v>
      </c>
      <c r="C189">
        <v>56</v>
      </c>
      <c r="D189">
        <v>1</v>
      </c>
      <c r="E189">
        <v>1</v>
      </c>
      <c r="F189">
        <v>20</v>
      </c>
      <c r="G189">
        <v>0</v>
      </c>
      <c r="H189">
        <v>0</v>
      </c>
      <c r="I189">
        <v>0</v>
      </c>
      <c r="J189">
        <v>0</v>
      </c>
      <c r="K189">
        <v>212</v>
      </c>
      <c r="L189">
        <v>117.5</v>
      </c>
      <c r="M189">
        <v>72.5</v>
      </c>
      <c r="N189">
        <v>27.3</v>
      </c>
      <c r="O189">
        <v>75</v>
      </c>
      <c r="P189">
        <v>75</v>
      </c>
    </row>
    <row r="190" spans="1:16">
      <c r="A190">
        <v>1</v>
      </c>
      <c r="B190">
        <v>0</v>
      </c>
      <c r="C190">
        <v>67</v>
      </c>
      <c r="D190">
        <v>2</v>
      </c>
      <c r="E190">
        <v>0</v>
      </c>
      <c r="F190">
        <v>0</v>
      </c>
      <c r="G190">
        <v>0</v>
      </c>
      <c r="H190">
        <v>0</v>
      </c>
      <c r="I190">
        <v>0</v>
      </c>
      <c r="J190">
        <v>0</v>
      </c>
      <c r="K190">
        <v>249</v>
      </c>
      <c r="L190">
        <v>128</v>
      </c>
      <c r="M190">
        <v>68</v>
      </c>
      <c r="N190">
        <v>25.81</v>
      </c>
      <c r="O190">
        <v>70</v>
      </c>
      <c r="P190">
        <v>87</v>
      </c>
    </row>
    <row r="191" spans="1:16">
      <c r="A191">
        <v>0</v>
      </c>
      <c r="B191">
        <v>1</v>
      </c>
      <c r="C191">
        <v>43</v>
      </c>
      <c r="D191">
        <v>2</v>
      </c>
      <c r="E191">
        <v>1</v>
      </c>
      <c r="F191">
        <v>30</v>
      </c>
      <c r="G191">
        <v>0</v>
      </c>
      <c r="H191">
        <v>0</v>
      </c>
      <c r="I191">
        <v>0</v>
      </c>
      <c r="J191">
        <v>0</v>
      </c>
      <c r="K191">
        <v>185</v>
      </c>
      <c r="L191">
        <v>125</v>
      </c>
      <c r="M191">
        <v>65</v>
      </c>
      <c r="N191">
        <v>20.65</v>
      </c>
      <c r="O191">
        <v>96</v>
      </c>
      <c r="P191">
        <v>76</v>
      </c>
    </row>
    <row r="192" spans="1:16">
      <c r="A192">
        <v>0</v>
      </c>
      <c r="B192">
        <v>1</v>
      </c>
      <c r="C192">
        <v>45</v>
      </c>
      <c r="D192">
        <v>4</v>
      </c>
      <c r="E192">
        <v>1</v>
      </c>
      <c r="F192">
        <v>18</v>
      </c>
      <c r="G192">
        <v>0</v>
      </c>
      <c r="H192">
        <v>0</v>
      </c>
      <c r="I192">
        <v>0</v>
      </c>
      <c r="J192">
        <v>0</v>
      </c>
      <c r="K192">
        <v>176</v>
      </c>
      <c r="L192">
        <v>124</v>
      </c>
      <c r="M192">
        <v>84</v>
      </c>
      <c r="N192">
        <v>20.27</v>
      </c>
      <c r="O192">
        <v>77</v>
      </c>
      <c r="P192">
        <v>75</v>
      </c>
    </row>
    <row r="193" spans="1:16">
      <c r="A193">
        <v>0</v>
      </c>
      <c r="B193">
        <v>0</v>
      </c>
      <c r="C193">
        <v>66</v>
      </c>
      <c r="D193">
        <v>1</v>
      </c>
      <c r="E193">
        <v>0</v>
      </c>
      <c r="F193">
        <v>0</v>
      </c>
      <c r="G193">
        <v>0</v>
      </c>
      <c r="H193">
        <v>0</v>
      </c>
      <c r="I193">
        <v>1</v>
      </c>
      <c r="J193">
        <v>0</v>
      </c>
      <c r="K193">
        <v>285</v>
      </c>
      <c r="L193">
        <v>166</v>
      </c>
      <c r="M193">
        <v>98</v>
      </c>
      <c r="N193">
        <v>26.04</v>
      </c>
      <c r="O193">
        <v>95</v>
      </c>
      <c r="P193">
        <v>132</v>
      </c>
    </row>
    <row r="194" spans="1:16">
      <c r="A194">
        <v>0</v>
      </c>
      <c r="B194">
        <v>0</v>
      </c>
      <c r="C194">
        <v>52</v>
      </c>
      <c r="D194">
        <v>3</v>
      </c>
      <c r="E194">
        <v>0</v>
      </c>
      <c r="F194">
        <v>0</v>
      </c>
      <c r="G194">
        <v>0</v>
      </c>
      <c r="H194">
        <v>0</v>
      </c>
      <c r="I194">
        <v>0</v>
      </c>
      <c r="J194">
        <v>0</v>
      </c>
      <c r="K194">
        <v>254</v>
      </c>
      <c r="L194">
        <v>126.5</v>
      </c>
      <c r="M194">
        <v>93</v>
      </c>
      <c r="N194">
        <v>26.79</v>
      </c>
      <c r="O194">
        <v>75</v>
      </c>
      <c r="P194">
        <v>65</v>
      </c>
    </row>
    <row r="195" spans="1:16">
      <c r="A195">
        <v>0</v>
      </c>
      <c r="B195">
        <v>1</v>
      </c>
      <c r="C195">
        <v>49</v>
      </c>
      <c r="D195">
        <v>1</v>
      </c>
      <c r="E195">
        <v>1</v>
      </c>
      <c r="F195">
        <v>30</v>
      </c>
      <c r="G195">
        <v>0</v>
      </c>
      <c r="H195">
        <v>0</v>
      </c>
      <c r="I195">
        <v>0</v>
      </c>
      <c r="J195">
        <v>0</v>
      </c>
      <c r="K195">
        <v>237</v>
      </c>
      <c r="L195">
        <v>114</v>
      </c>
      <c r="M195">
        <v>85.5</v>
      </c>
      <c r="N195">
        <v>28.57</v>
      </c>
      <c r="O195">
        <v>88</v>
      </c>
      <c r="P195">
        <v>92</v>
      </c>
    </row>
    <row r="196" spans="1:16">
      <c r="A196">
        <v>0</v>
      </c>
      <c r="B196">
        <v>0</v>
      </c>
      <c r="C196">
        <v>57</v>
      </c>
      <c r="D196">
        <v>2</v>
      </c>
      <c r="E196">
        <v>0</v>
      </c>
      <c r="F196">
        <v>0</v>
      </c>
      <c r="G196">
        <v>0</v>
      </c>
      <c r="H196">
        <v>0</v>
      </c>
      <c r="I196">
        <v>0</v>
      </c>
      <c r="J196">
        <v>0</v>
      </c>
      <c r="K196">
        <v>175</v>
      </c>
      <c r="L196">
        <v>123</v>
      </c>
      <c r="M196">
        <v>72</v>
      </c>
      <c r="N196">
        <v>22.37</v>
      </c>
      <c r="O196">
        <v>77</v>
      </c>
      <c r="P196">
        <v>74</v>
      </c>
    </row>
    <row r="197" spans="1:16">
      <c r="A197">
        <v>0</v>
      </c>
      <c r="B197">
        <v>0</v>
      </c>
      <c r="C197">
        <v>48</v>
      </c>
      <c r="D197">
        <v>2</v>
      </c>
      <c r="E197">
        <v>0</v>
      </c>
      <c r="F197">
        <v>0</v>
      </c>
      <c r="G197">
        <v>0</v>
      </c>
      <c r="H197">
        <v>0</v>
      </c>
      <c r="I197">
        <v>0</v>
      </c>
      <c r="J197">
        <v>0</v>
      </c>
      <c r="K197">
        <v>196</v>
      </c>
      <c r="L197">
        <v>96</v>
      </c>
      <c r="M197">
        <v>70</v>
      </c>
      <c r="N197">
        <v>22.72</v>
      </c>
      <c r="O197">
        <v>60</v>
      </c>
      <c r="P197">
        <v>68</v>
      </c>
    </row>
    <row r="198" spans="1:16">
      <c r="A198">
        <v>0</v>
      </c>
      <c r="B198">
        <v>0</v>
      </c>
      <c r="C198">
        <v>36</v>
      </c>
      <c r="D198">
        <v>2</v>
      </c>
      <c r="E198">
        <v>1</v>
      </c>
      <c r="F198">
        <v>20</v>
      </c>
      <c r="G198">
        <v>0</v>
      </c>
      <c r="H198">
        <v>0</v>
      </c>
      <c r="I198">
        <v>0</v>
      </c>
      <c r="J198">
        <v>0</v>
      </c>
      <c r="K198">
        <v>150</v>
      </c>
      <c r="L198">
        <v>117.5</v>
      </c>
      <c r="M198">
        <v>77.5</v>
      </c>
      <c r="N198">
        <v>23.71</v>
      </c>
      <c r="O198">
        <v>50</v>
      </c>
      <c r="P198">
        <v>74</v>
      </c>
    </row>
    <row r="199" spans="1:16">
      <c r="A199">
        <v>0</v>
      </c>
      <c r="B199">
        <v>0</v>
      </c>
      <c r="C199">
        <v>38</v>
      </c>
      <c r="D199">
        <v>2</v>
      </c>
      <c r="E199">
        <v>1</v>
      </c>
      <c r="F199">
        <v>9</v>
      </c>
      <c r="G199">
        <v>0</v>
      </c>
      <c r="H199">
        <v>0</v>
      </c>
      <c r="I199">
        <v>0</v>
      </c>
      <c r="J199">
        <v>0</v>
      </c>
      <c r="K199">
        <v>180</v>
      </c>
      <c r="L199">
        <v>124</v>
      </c>
      <c r="M199">
        <v>66</v>
      </c>
      <c r="N199">
        <v>29.29</v>
      </c>
      <c r="O199">
        <v>85</v>
      </c>
      <c r="P199">
        <v>68</v>
      </c>
    </row>
    <row r="200" spans="1:16">
      <c r="A200">
        <v>0</v>
      </c>
      <c r="B200">
        <v>0</v>
      </c>
      <c r="C200">
        <v>60</v>
      </c>
      <c r="D200">
        <v>1</v>
      </c>
      <c r="E200">
        <v>0</v>
      </c>
      <c r="F200">
        <v>0</v>
      </c>
      <c r="G200">
        <v>0</v>
      </c>
      <c r="H200">
        <v>0</v>
      </c>
      <c r="I200">
        <v>0</v>
      </c>
      <c r="J200">
        <v>0</v>
      </c>
      <c r="K200">
        <v>242</v>
      </c>
      <c r="L200">
        <v>130</v>
      </c>
      <c r="M200">
        <v>70</v>
      </c>
      <c r="N200">
        <v>29.17</v>
      </c>
      <c r="O200">
        <v>65</v>
      </c>
      <c r="P200">
        <v>84</v>
      </c>
    </row>
    <row r="201" spans="1:16">
      <c r="A201">
        <v>0</v>
      </c>
      <c r="B201">
        <v>0</v>
      </c>
      <c r="C201">
        <v>40</v>
      </c>
      <c r="D201">
        <v>2</v>
      </c>
      <c r="E201">
        <v>0</v>
      </c>
      <c r="F201">
        <v>0</v>
      </c>
      <c r="G201">
        <v>0</v>
      </c>
      <c r="H201">
        <v>0</v>
      </c>
      <c r="I201">
        <v>0</v>
      </c>
      <c r="J201">
        <v>0</v>
      </c>
      <c r="K201">
        <v>173</v>
      </c>
      <c r="L201">
        <v>106</v>
      </c>
      <c r="M201">
        <v>82</v>
      </c>
      <c r="N201">
        <v>23.05</v>
      </c>
      <c r="O201">
        <v>85</v>
      </c>
      <c r="P201">
        <v>83</v>
      </c>
    </row>
    <row r="202" spans="1:16">
      <c r="A202">
        <v>0</v>
      </c>
      <c r="B202">
        <v>0</v>
      </c>
      <c r="C202">
        <v>43</v>
      </c>
      <c r="D202">
        <v>1</v>
      </c>
      <c r="E202">
        <v>0</v>
      </c>
      <c r="F202">
        <v>0</v>
      </c>
      <c r="G202">
        <v>0</v>
      </c>
      <c r="H202">
        <v>0</v>
      </c>
      <c r="I202">
        <v>0</v>
      </c>
      <c r="J202">
        <v>0</v>
      </c>
      <c r="K202">
        <v>257</v>
      </c>
      <c r="L202">
        <v>160</v>
      </c>
      <c r="M202">
        <v>85</v>
      </c>
      <c r="N202">
        <v>21.95</v>
      </c>
      <c r="O202">
        <v>100</v>
      </c>
      <c r="P202">
        <v>84</v>
      </c>
    </row>
    <row r="203" spans="1:16">
      <c r="A203">
        <v>0</v>
      </c>
      <c r="B203">
        <v>1</v>
      </c>
      <c r="C203">
        <v>53</v>
      </c>
      <c r="D203">
        <v>2</v>
      </c>
      <c r="E203">
        <v>0</v>
      </c>
      <c r="F203">
        <v>0</v>
      </c>
      <c r="G203">
        <v>0</v>
      </c>
      <c r="H203">
        <v>0</v>
      </c>
      <c r="I203">
        <v>0</v>
      </c>
      <c r="J203">
        <v>0</v>
      </c>
      <c r="K203">
        <v>193</v>
      </c>
      <c r="L203">
        <v>142</v>
      </c>
      <c r="M203">
        <v>89</v>
      </c>
      <c r="N203">
        <v>29.56</v>
      </c>
      <c r="O203">
        <v>70</v>
      </c>
      <c r="P203">
        <v>78</v>
      </c>
    </row>
    <row r="204" spans="1:16">
      <c r="A204">
        <v>1</v>
      </c>
      <c r="B204">
        <v>1</v>
      </c>
      <c r="C204">
        <v>54</v>
      </c>
      <c r="D204">
        <v>1</v>
      </c>
      <c r="E204">
        <v>1</v>
      </c>
      <c r="F204">
        <v>43</v>
      </c>
      <c r="G204">
        <v>0</v>
      </c>
      <c r="H204">
        <v>0</v>
      </c>
      <c r="I204">
        <v>0</v>
      </c>
      <c r="J204">
        <v>0</v>
      </c>
      <c r="K204">
        <v>243</v>
      </c>
      <c r="L204">
        <v>135</v>
      </c>
      <c r="M204">
        <v>92</v>
      </c>
      <c r="N204">
        <v>31.3</v>
      </c>
      <c r="O204">
        <v>90</v>
      </c>
      <c r="P204">
        <v>65</v>
      </c>
    </row>
    <row r="205" spans="1:16">
      <c r="A205">
        <v>1</v>
      </c>
      <c r="B205">
        <v>1</v>
      </c>
      <c r="C205">
        <v>56</v>
      </c>
      <c r="D205">
        <v>3</v>
      </c>
      <c r="E205">
        <v>0</v>
      </c>
      <c r="F205">
        <v>0</v>
      </c>
      <c r="G205">
        <v>0</v>
      </c>
      <c r="H205">
        <v>0</v>
      </c>
      <c r="I205">
        <v>1</v>
      </c>
      <c r="J205">
        <v>0</v>
      </c>
      <c r="K205">
        <v>239</v>
      </c>
      <c r="L205">
        <v>177.5</v>
      </c>
      <c r="M205">
        <v>98</v>
      </c>
      <c r="N205">
        <v>29.44</v>
      </c>
      <c r="O205">
        <v>82</v>
      </c>
      <c r="P205">
        <v>105</v>
      </c>
    </row>
    <row r="206" spans="1:16">
      <c r="A206">
        <v>0</v>
      </c>
      <c r="B206">
        <v>0</v>
      </c>
      <c r="C206">
        <v>50</v>
      </c>
      <c r="D206">
        <v>1</v>
      </c>
      <c r="E206">
        <v>0</v>
      </c>
      <c r="F206">
        <v>0</v>
      </c>
      <c r="G206">
        <v>0</v>
      </c>
      <c r="H206">
        <v>0</v>
      </c>
      <c r="I206">
        <v>0</v>
      </c>
      <c r="J206">
        <v>0</v>
      </c>
      <c r="K206">
        <v>273</v>
      </c>
      <c r="L206">
        <v>131</v>
      </c>
      <c r="M206">
        <v>93</v>
      </c>
      <c r="N206">
        <v>27.61</v>
      </c>
      <c r="O206">
        <v>80</v>
      </c>
      <c r="P206">
        <v>94</v>
      </c>
    </row>
    <row r="207" spans="1:16">
      <c r="A207">
        <v>0</v>
      </c>
      <c r="B207">
        <v>1</v>
      </c>
      <c r="C207">
        <v>46</v>
      </c>
      <c r="D207">
        <v>4</v>
      </c>
      <c r="E207">
        <v>0</v>
      </c>
      <c r="F207">
        <v>0</v>
      </c>
      <c r="G207">
        <v>0</v>
      </c>
      <c r="H207">
        <v>0</v>
      </c>
      <c r="I207">
        <v>1</v>
      </c>
      <c r="J207">
        <v>0</v>
      </c>
      <c r="K207">
        <v>220</v>
      </c>
      <c r="L207">
        <v>136.5</v>
      </c>
      <c r="M207">
        <v>99.5</v>
      </c>
      <c r="N207">
        <v>27.78</v>
      </c>
      <c r="O207">
        <v>80</v>
      </c>
      <c r="P207">
        <v>70</v>
      </c>
    </row>
    <row r="208" spans="1:16">
      <c r="A208">
        <v>1</v>
      </c>
      <c r="B208">
        <v>0</v>
      </c>
      <c r="C208">
        <v>53</v>
      </c>
      <c r="D208">
        <v>1</v>
      </c>
      <c r="E208">
        <v>0</v>
      </c>
      <c r="F208">
        <v>0</v>
      </c>
      <c r="G208">
        <v>0</v>
      </c>
      <c r="H208">
        <v>0</v>
      </c>
      <c r="I208">
        <v>1</v>
      </c>
      <c r="J208">
        <v>0</v>
      </c>
      <c r="K208">
        <v>303</v>
      </c>
      <c r="L208">
        <v>128</v>
      </c>
      <c r="M208">
        <v>91</v>
      </c>
      <c r="N208">
        <v>27.35</v>
      </c>
      <c r="O208">
        <v>60</v>
      </c>
      <c r="P208">
        <v>77</v>
      </c>
    </row>
    <row r="209" spans="1:16">
      <c r="A209">
        <v>0</v>
      </c>
      <c r="B209">
        <v>0</v>
      </c>
      <c r="C209">
        <v>59</v>
      </c>
      <c r="D209">
        <v>2</v>
      </c>
      <c r="E209">
        <v>0</v>
      </c>
      <c r="F209">
        <v>0</v>
      </c>
      <c r="G209">
        <v>0</v>
      </c>
      <c r="H209">
        <v>0</v>
      </c>
      <c r="I209">
        <v>0</v>
      </c>
      <c r="J209">
        <v>0</v>
      </c>
      <c r="K209">
        <v>310</v>
      </c>
      <c r="L209">
        <v>129</v>
      </c>
      <c r="M209">
        <v>70</v>
      </c>
      <c r="N209">
        <v>23.29</v>
      </c>
      <c r="O209">
        <v>80</v>
      </c>
      <c r="P209">
        <v>70</v>
      </c>
    </row>
    <row r="210" spans="1:16">
      <c r="A210">
        <v>0</v>
      </c>
      <c r="B210">
        <v>1</v>
      </c>
      <c r="C210">
        <v>48</v>
      </c>
      <c r="D210">
        <v>2</v>
      </c>
      <c r="E210">
        <v>0</v>
      </c>
      <c r="F210">
        <v>0</v>
      </c>
      <c r="G210">
        <v>0</v>
      </c>
      <c r="H210">
        <v>0</v>
      </c>
      <c r="I210">
        <v>0</v>
      </c>
      <c r="J210">
        <v>0</v>
      </c>
      <c r="K210">
        <v>232</v>
      </c>
      <c r="L210">
        <v>112.5</v>
      </c>
      <c r="M210">
        <v>79</v>
      </c>
      <c r="N210">
        <v>28.62</v>
      </c>
      <c r="O210">
        <v>85</v>
      </c>
      <c r="P210">
        <v>100</v>
      </c>
    </row>
    <row r="211" spans="1:16">
      <c r="A211">
        <v>0</v>
      </c>
      <c r="B211">
        <v>0</v>
      </c>
      <c r="C211">
        <v>48</v>
      </c>
      <c r="D211">
        <v>1</v>
      </c>
      <c r="E211">
        <v>0</v>
      </c>
      <c r="F211">
        <v>0</v>
      </c>
      <c r="G211">
        <v>0</v>
      </c>
      <c r="H211">
        <v>0</v>
      </c>
      <c r="I211">
        <v>0</v>
      </c>
      <c r="J211">
        <v>0</v>
      </c>
      <c r="K211">
        <v>164</v>
      </c>
      <c r="L211">
        <v>159</v>
      </c>
      <c r="M211">
        <v>90</v>
      </c>
      <c r="N211">
        <v>26.73</v>
      </c>
      <c r="O211">
        <v>80</v>
      </c>
      <c r="P211">
        <v>63</v>
      </c>
    </row>
    <row r="212" spans="1:16">
      <c r="A212">
        <v>1</v>
      </c>
      <c r="B212">
        <v>1</v>
      </c>
      <c r="C212">
        <v>54</v>
      </c>
      <c r="D212">
        <v>1</v>
      </c>
      <c r="E212">
        <v>1</v>
      </c>
      <c r="F212">
        <v>20</v>
      </c>
      <c r="G212">
        <v>0</v>
      </c>
      <c r="H212">
        <v>0</v>
      </c>
      <c r="I212">
        <v>0</v>
      </c>
      <c r="J212">
        <v>0</v>
      </c>
      <c r="K212">
        <v>245</v>
      </c>
      <c r="L212">
        <v>128</v>
      </c>
      <c r="M212">
        <v>74</v>
      </c>
      <c r="N212">
        <v>24.85</v>
      </c>
      <c r="O212">
        <v>72</v>
      </c>
      <c r="P212">
        <v>75</v>
      </c>
    </row>
    <row r="213" spans="1:16">
      <c r="A213">
        <v>0</v>
      </c>
      <c r="B213">
        <v>0</v>
      </c>
      <c r="C213">
        <v>36</v>
      </c>
      <c r="D213">
        <v>1</v>
      </c>
      <c r="E213">
        <v>1</v>
      </c>
      <c r="F213">
        <v>3</v>
      </c>
      <c r="G213">
        <v>0</v>
      </c>
      <c r="H213">
        <v>0</v>
      </c>
      <c r="I213">
        <v>0</v>
      </c>
      <c r="J213">
        <v>0</v>
      </c>
      <c r="K213">
        <v>135</v>
      </c>
      <c r="L213">
        <v>108</v>
      </c>
      <c r="M213">
        <v>74</v>
      </c>
      <c r="N213">
        <v>22.53</v>
      </c>
      <c r="O213">
        <v>73</v>
      </c>
      <c r="P213">
        <v>75</v>
      </c>
    </row>
    <row r="214" spans="1:16">
      <c r="A214">
        <v>0</v>
      </c>
      <c r="B214">
        <v>1</v>
      </c>
      <c r="C214">
        <v>59</v>
      </c>
      <c r="D214">
        <v>4</v>
      </c>
      <c r="E214">
        <v>1</v>
      </c>
      <c r="F214">
        <v>20</v>
      </c>
      <c r="G214">
        <v>0</v>
      </c>
      <c r="H214">
        <v>0</v>
      </c>
      <c r="I214">
        <v>1</v>
      </c>
      <c r="J214">
        <v>0</v>
      </c>
      <c r="K214">
        <v>265</v>
      </c>
      <c r="L214">
        <v>155</v>
      </c>
      <c r="M214">
        <v>85</v>
      </c>
      <c r="N214">
        <v>27.06</v>
      </c>
      <c r="O214">
        <v>88</v>
      </c>
      <c r="P214">
        <v>75</v>
      </c>
    </row>
    <row r="215" spans="1:16">
      <c r="A215">
        <v>0</v>
      </c>
      <c r="B215">
        <v>0</v>
      </c>
      <c r="C215">
        <v>55</v>
      </c>
      <c r="D215">
        <v>1</v>
      </c>
      <c r="E215">
        <v>0</v>
      </c>
      <c r="F215">
        <v>0</v>
      </c>
      <c r="G215">
        <v>0</v>
      </c>
      <c r="H215">
        <v>0</v>
      </c>
      <c r="I215">
        <v>0</v>
      </c>
      <c r="J215">
        <v>0</v>
      </c>
      <c r="K215">
        <v>291</v>
      </c>
      <c r="L215">
        <v>124</v>
      </c>
      <c r="M215">
        <v>85</v>
      </c>
      <c r="N215">
        <v>26.89</v>
      </c>
      <c r="O215">
        <v>75</v>
      </c>
      <c r="P215">
        <v>80</v>
      </c>
    </row>
    <row r="216" spans="1:16">
      <c r="A216">
        <v>1</v>
      </c>
      <c r="B216">
        <v>0</v>
      </c>
      <c r="C216">
        <v>55</v>
      </c>
      <c r="D216">
        <v>3</v>
      </c>
      <c r="E216">
        <v>1</v>
      </c>
      <c r="F216">
        <v>1</v>
      </c>
      <c r="G216">
        <v>0</v>
      </c>
      <c r="H216">
        <v>0</v>
      </c>
      <c r="I216">
        <v>0</v>
      </c>
      <c r="J216">
        <v>0</v>
      </c>
      <c r="K216">
        <v>273</v>
      </c>
      <c r="L216">
        <v>122</v>
      </c>
      <c r="M216">
        <v>84</v>
      </c>
      <c r="N216">
        <v>27.15</v>
      </c>
      <c r="O216">
        <v>75</v>
      </c>
      <c r="P216">
        <v>97</v>
      </c>
    </row>
    <row r="217" spans="1:16">
      <c r="A217">
        <v>0</v>
      </c>
      <c r="B217">
        <v>1</v>
      </c>
      <c r="C217">
        <v>40</v>
      </c>
      <c r="D217">
        <v>3</v>
      </c>
      <c r="E217">
        <v>1</v>
      </c>
      <c r="F217">
        <v>43</v>
      </c>
      <c r="G217">
        <v>0</v>
      </c>
      <c r="H217">
        <v>0</v>
      </c>
      <c r="I217">
        <v>0</v>
      </c>
      <c r="J217">
        <v>0</v>
      </c>
      <c r="K217">
        <v>238</v>
      </c>
      <c r="L217">
        <v>129</v>
      </c>
      <c r="M217">
        <v>88</v>
      </c>
      <c r="N217">
        <v>26.32</v>
      </c>
      <c r="O217">
        <v>95</v>
      </c>
      <c r="P217">
        <v>60</v>
      </c>
    </row>
    <row r="218" spans="1:16">
      <c r="A218">
        <v>0</v>
      </c>
      <c r="B218">
        <v>1</v>
      </c>
      <c r="C218">
        <v>65</v>
      </c>
      <c r="D218">
        <v>4</v>
      </c>
      <c r="E218">
        <v>0</v>
      </c>
      <c r="F218">
        <v>0</v>
      </c>
      <c r="G218">
        <v>0</v>
      </c>
      <c r="H218">
        <v>0</v>
      </c>
      <c r="I218">
        <v>0</v>
      </c>
      <c r="J218">
        <v>0</v>
      </c>
      <c r="K218">
        <v>207</v>
      </c>
      <c r="L218">
        <v>139</v>
      </c>
      <c r="M218">
        <v>88</v>
      </c>
      <c r="N218">
        <v>24.04</v>
      </c>
      <c r="O218">
        <v>80</v>
      </c>
      <c r="P218">
        <v>73</v>
      </c>
    </row>
    <row r="219" spans="1:16">
      <c r="A219">
        <v>1</v>
      </c>
      <c r="B219">
        <v>1</v>
      </c>
      <c r="C219">
        <v>65</v>
      </c>
      <c r="D219">
        <v>1</v>
      </c>
      <c r="E219">
        <v>1</v>
      </c>
      <c r="F219">
        <v>15</v>
      </c>
      <c r="G219">
        <v>0</v>
      </c>
      <c r="H219">
        <v>0</v>
      </c>
      <c r="I219">
        <v>1</v>
      </c>
      <c r="J219">
        <v>0</v>
      </c>
      <c r="K219">
        <v>219</v>
      </c>
      <c r="L219">
        <v>148</v>
      </c>
      <c r="M219">
        <v>90</v>
      </c>
      <c r="N219">
        <v>29.35</v>
      </c>
      <c r="O219">
        <v>77</v>
      </c>
      <c r="P219">
        <v>97</v>
      </c>
    </row>
    <row r="220" spans="1:16">
      <c r="A220">
        <v>0</v>
      </c>
      <c r="B220">
        <v>0</v>
      </c>
      <c r="C220">
        <v>45</v>
      </c>
      <c r="D220">
        <v>3</v>
      </c>
      <c r="E220">
        <v>0</v>
      </c>
      <c r="F220">
        <v>0</v>
      </c>
      <c r="G220">
        <v>0</v>
      </c>
      <c r="H220">
        <v>0</v>
      </c>
      <c r="I220">
        <v>0</v>
      </c>
      <c r="J220">
        <v>0</v>
      </c>
      <c r="K220">
        <v>246</v>
      </c>
      <c r="L220">
        <v>134</v>
      </c>
      <c r="M220">
        <v>81</v>
      </c>
      <c r="N220">
        <v>21.99</v>
      </c>
      <c r="O220">
        <v>85</v>
      </c>
      <c r="P220">
        <v>76</v>
      </c>
    </row>
    <row r="221" spans="1:16">
      <c r="A221">
        <v>0</v>
      </c>
      <c r="B221">
        <v>0</v>
      </c>
      <c r="C221">
        <v>40</v>
      </c>
      <c r="D221">
        <v>2</v>
      </c>
      <c r="E221">
        <v>1</v>
      </c>
      <c r="F221">
        <v>20</v>
      </c>
      <c r="G221">
        <v>0</v>
      </c>
      <c r="H221">
        <v>0</v>
      </c>
      <c r="I221">
        <v>0</v>
      </c>
      <c r="J221">
        <v>0</v>
      </c>
      <c r="K221">
        <v>197</v>
      </c>
      <c r="L221">
        <v>124</v>
      </c>
      <c r="M221">
        <v>76</v>
      </c>
      <c r="N221">
        <v>18.059999999999999</v>
      </c>
      <c r="O221">
        <v>90</v>
      </c>
      <c r="P221">
        <v>69</v>
      </c>
    </row>
    <row r="222" spans="1:16">
      <c r="A222">
        <v>0</v>
      </c>
      <c r="B222">
        <v>1</v>
      </c>
      <c r="C222">
        <v>63</v>
      </c>
      <c r="D222">
        <v>4</v>
      </c>
      <c r="E222">
        <v>1</v>
      </c>
      <c r="F222">
        <v>30</v>
      </c>
      <c r="G222">
        <v>0</v>
      </c>
      <c r="H222">
        <v>0</v>
      </c>
      <c r="I222">
        <v>0</v>
      </c>
      <c r="J222">
        <v>0</v>
      </c>
      <c r="K222">
        <v>260</v>
      </c>
      <c r="L222">
        <v>130.5</v>
      </c>
      <c r="M222">
        <v>82</v>
      </c>
      <c r="N222">
        <v>20.12</v>
      </c>
      <c r="O222">
        <v>65</v>
      </c>
      <c r="P222">
        <v>72</v>
      </c>
    </row>
    <row r="223" spans="1:16">
      <c r="A223">
        <v>0</v>
      </c>
      <c r="B223">
        <v>1</v>
      </c>
      <c r="C223">
        <v>55</v>
      </c>
      <c r="D223">
        <v>2</v>
      </c>
      <c r="E223">
        <v>1</v>
      </c>
      <c r="F223">
        <v>5</v>
      </c>
      <c r="G223">
        <v>0</v>
      </c>
      <c r="H223">
        <v>0</v>
      </c>
      <c r="I223">
        <v>0</v>
      </c>
      <c r="J223">
        <v>0</v>
      </c>
      <c r="K223">
        <v>342</v>
      </c>
      <c r="L223">
        <v>107.5</v>
      </c>
      <c r="M223">
        <v>73</v>
      </c>
      <c r="N223">
        <v>21.97</v>
      </c>
      <c r="O223">
        <v>54</v>
      </c>
      <c r="P223">
        <v>74</v>
      </c>
    </row>
    <row r="224" spans="1:16">
      <c r="A224">
        <v>0</v>
      </c>
      <c r="B224">
        <v>0</v>
      </c>
      <c r="C224">
        <v>60</v>
      </c>
      <c r="D224">
        <v>1</v>
      </c>
      <c r="E224">
        <v>1</v>
      </c>
      <c r="F224">
        <v>20</v>
      </c>
      <c r="G224">
        <v>0</v>
      </c>
      <c r="H224">
        <v>0</v>
      </c>
      <c r="I224">
        <v>0</v>
      </c>
      <c r="J224">
        <v>1</v>
      </c>
      <c r="K224">
        <v>180</v>
      </c>
      <c r="L224">
        <v>200</v>
      </c>
      <c r="M224">
        <v>122.5</v>
      </c>
      <c r="N224">
        <v>44.27</v>
      </c>
      <c r="O224">
        <v>88</v>
      </c>
      <c r="P224">
        <v>150</v>
      </c>
    </row>
    <row r="225" spans="1:16">
      <c r="A225">
        <v>0</v>
      </c>
      <c r="B225">
        <v>0</v>
      </c>
      <c r="C225">
        <v>58</v>
      </c>
      <c r="D225">
        <v>3</v>
      </c>
      <c r="E225">
        <v>0</v>
      </c>
      <c r="F225">
        <v>0</v>
      </c>
      <c r="G225">
        <v>0</v>
      </c>
      <c r="H225">
        <v>0</v>
      </c>
      <c r="I225">
        <v>1</v>
      </c>
      <c r="J225">
        <v>0</v>
      </c>
      <c r="K225">
        <v>287</v>
      </c>
      <c r="L225">
        <v>144</v>
      </c>
      <c r="M225">
        <v>84</v>
      </c>
      <c r="N225">
        <v>21.81</v>
      </c>
      <c r="O225">
        <v>69</v>
      </c>
      <c r="P225">
        <v>68</v>
      </c>
    </row>
    <row r="226" spans="1:16">
      <c r="A226">
        <v>0</v>
      </c>
      <c r="B226">
        <v>0</v>
      </c>
      <c r="C226">
        <v>39</v>
      </c>
      <c r="D226">
        <v>1</v>
      </c>
      <c r="E226">
        <v>0</v>
      </c>
      <c r="F226">
        <v>0</v>
      </c>
      <c r="G226">
        <v>0</v>
      </c>
      <c r="H226">
        <v>0</v>
      </c>
      <c r="I226">
        <v>0</v>
      </c>
      <c r="J226">
        <v>0</v>
      </c>
      <c r="K226">
        <v>182</v>
      </c>
      <c r="L226">
        <v>109</v>
      </c>
      <c r="M226">
        <v>70</v>
      </c>
      <c r="N226">
        <v>20.59</v>
      </c>
      <c r="O226">
        <v>72</v>
      </c>
      <c r="P226">
        <v>66</v>
      </c>
    </row>
    <row r="227" spans="1:16">
      <c r="A227">
        <v>0</v>
      </c>
      <c r="B227">
        <v>1</v>
      </c>
      <c r="C227">
        <v>61</v>
      </c>
      <c r="D227">
        <v>1</v>
      </c>
      <c r="E227">
        <v>0</v>
      </c>
      <c r="F227">
        <v>0</v>
      </c>
      <c r="G227">
        <v>0</v>
      </c>
      <c r="H227">
        <v>0</v>
      </c>
      <c r="I227">
        <v>0</v>
      </c>
      <c r="J227">
        <v>0</v>
      </c>
      <c r="K227">
        <v>224</v>
      </c>
      <c r="L227">
        <v>124</v>
      </c>
      <c r="M227">
        <v>74</v>
      </c>
      <c r="N227">
        <v>21.9</v>
      </c>
      <c r="O227">
        <v>55</v>
      </c>
      <c r="P227">
        <v>75</v>
      </c>
    </row>
    <row r="228" spans="1:16">
      <c r="A228">
        <v>0</v>
      </c>
      <c r="B228">
        <v>1</v>
      </c>
      <c r="C228">
        <v>51</v>
      </c>
      <c r="D228">
        <v>4</v>
      </c>
      <c r="E228">
        <v>1</v>
      </c>
      <c r="F228">
        <v>15</v>
      </c>
      <c r="G228">
        <v>0</v>
      </c>
      <c r="H228">
        <v>0</v>
      </c>
      <c r="I228">
        <v>0</v>
      </c>
      <c r="J228">
        <v>0</v>
      </c>
      <c r="K228">
        <v>238</v>
      </c>
      <c r="L228">
        <v>125</v>
      </c>
      <c r="M228">
        <v>80</v>
      </c>
      <c r="N228">
        <v>19.36</v>
      </c>
      <c r="O228">
        <v>60</v>
      </c>
      <c r="P228">
        <v>66</v>
      </c>
    </row>
    <row r="229" spans="1:16">
      <c r="A229">
        <v>0</v>
      </c>
      <c r="B229">
        <v>0</v>
      </c>
      <c r="C229">
        <v>60</v>
      </c>
      <c r="D229">
        <v>1</v>
      </c>
      <c r="E229">
        <v>0</v>
      </c>
      <c r="F229">
        <v>0</v>
      </c>
      <c r="G229">
        <v>1</v>
      </c>
      <c r="H229">
        <v>1</v>
      </c>
      <c r="I229">
        <v>1</v>
      </c>
      <c r="J229">
        <v>0</v>
      </c>
      <c r="K229">
        <v>252</v>
      </c>
      <c r="L229">
        <v>189</v>
      </c>
      <c r="M229">
        <v>110</v>
      </c>
      <c r="N229">
        <v>28.77</v>
      </c>
      <c r="O229">
        <v>54</v>
      </c>
      <c r="P229">
        <v>70</v>
      </c>
    </row>
    <row r="230" spans="1:16">
      <c r="A230">
        <v>0</v>
      </c>
      <c r="B230">
        <v>1</v>
      </c>
      <c r="C230">
        <v>36</v>
      </c>
      <c r="D230">
        <v>4</v>
      </c>
      <c r="E230">
        <v>0</v>
      </c>
      <c r="F230">
        <v>0</v>
      </c>
      <c r="G230">
        <v>0</v>
      </c>
      <c r="H230">
        <v>0</v>
      </c>
      <c r="I230">
        <v>1</v>
      </c>
      <c r="J230">
        <v>0</v>
      </c>
      <c r="K230">
        <v>212</v>
      </c>
      <c r="L230">
        <v>168</v>
      </c>
      <c r="M230">
        <v>98</v>
      </c>
      <c r="N230">
        <v>29.77</v>
      </c>
      <c r="O230">
        <v>72</v>
      </c>
      <c r="P230">
        <v>75</v>
      </c>
    </row>
    <row r="231" spans="1:16">
      <c r="A231">
        <v>0</v>
      </c>
      <c r="B231">
        <v>1</v>
      </c>
      <c r="C231">
        <v>39</v>
      </c>
      <c r="D231">
        <v>1</v>
      </c>
      <c r="E231">
        <v>1</v>
      </c>
      <c r="F231">
        <v>30</v>
      </c>
      <c r="G231">
        <v>0</v>
      </c>
      <c r="H231">
        <v>0</v>
      </c>
      <c r="I231">
        <v>0</v>
      </c>
      <c r="J231">
        <v>0</v>
      </c>
      <c r="K231">
        <v>300</v>
      </c>
      <c r="L231">
        <v>139</v>
      </c>
      <c r="M231">
        <v>90</v>
      </c>
      <c r="N231">
        <v>30.96</v>
      </c>
      <c r="O231">
        <v>73</v>
      </c>
      <c r="P231">
        <v>107</v>
      </c>
    </row>
    <row r="232" spans="1:16">
      <c r="A232">
        <v>0</v>
      </c>
      <c r="B232">
        <v>0</v>
      </c>
      <c r="C232">
        <v>42</v>
      </c>
      <c r="D232">
        <v>1</v>
      </c>
      <c r="E232">
        <v>0</v>
      </c>
      <c r="F232">
        <v>0</v>
      </c>
      <c r="G232">
        <v>0</v>
      </c>
      <c r="H232">
        <v>0</v>
      </c>
      <c r="I232">
        <v>0</v>
      </c>
      <c r="J232">
        <v>0</v>
      </c>
      <c r="K232">
        <v>165</v>
      </c>
      <c r="L232">
        <v>108</v>
      </c>
      <c r="M232">
        <v>72.5</v>
      </c>
      <c r="N232">
        <v>24.85</v>
      </c>
      <c r="O232">
        <v>82</v>
      </c>
      <c r="P232">
        <v>87</v>
      </c>
    </row>
    <row r="233" spans="1:16">
      <c r="A233">
        <v>1</v>
      </c>
      <c r="B233">
        <v>0</v>
      </c>
      <c r="C233">
        <v>60</v>
      </c>
      <c r="D233">
        <v>1</v>
      </c>
      <c r="E233">
        <v>0</v>
      </c>
      <c r="F233">
        <v>0</v>
      </c>
      <c r="G233">
        <v>0</v>
      </c>
      <c r="H233">
        <v>0</v>
      </c>
      <c r="I233">
        <v>1</v>
      </c>
      <c r="J233">
        <v>0</v>
      </c>
      <c r="K233">
        <v>352</v>
      </c>
      <c r="L233">
        <v>197.5</v>
      </c>
      <c r="M233">
        <v>105</v>
      </c>
      <c r="N233">
        <v>36.29</v>
      </c>
      <c r="O233">
        <v>75</v>
      </c>
      <c r="P233">
        <v>95</v>
      </c>
    </row>
    <row r="234" spans="1:16">
      <c r="A234">
        <v>0</v>
      </c>
      <c r="B234">
        <v>1</v>
      </c>
      <c r="C234">
        <v>52</v>
      </c>
      <c r="D234">
        <v>3</v>
      </c>
      <c r="E234">
        <v>0</v>
      </c>
      <c r="F234">
        <v>0</v>
      </c>
      <c r="G234">
        <v>0</v>
      </c>
      <c r="H234">
        <v>0</v>
      </c>
      <c r="I234">
        <v>1</v>
      </c>
      <c r="J234">
        <v>1</v>
      </c>
      <c r="K234">
        <v>240</v>
      </c>
      <c r="L234">
        <v>146</v>
      </c>
      <c r="M234">
        <v>89</v>
      </c>
      <c r="N234">
        <v>24.59</v>
      </c>
      <c r="O234">
        <v>64</v>
      </c>
      <c r="P234">
        <v>73</v>
      </c>
    </row>
    <row r="235" spans="1:16">
      <c r="A235">
        <v>0</v>
      </c>
      <c r="B235">
        <v>1</v>
      </c>
      <c r="C235">
        <v>47</v>
      </c>
      <c r="D235">
        <v>1</v>
      </c>
      <c r="E235">
        <v>1</v>
      </c>
      <c r="F235">
        <v>20</v>
      </c>
      <c r="G235">
        <v>0</v>
      </c>
      <c r="H235">
        <v>0</v>
      </c>
      <c r="I235">
        <v>0</v>
      </c>
      <c r="J235">
        <v>0</v>
      </c>
      <c r="K235">
        <v>284</v>
      </c>
      <c r="L235">
        <v>137</v>
      </c>
      <c r="M235">
        <v>91</v>
      </c>
      <c r="N235">
        <v>27.33</v>
      </c>
      <c r="O235">
        <v>73</v>
      </c>
      <c r="P235">
        <v>61</v>
      </c>
    </row>
    <row r="236" spans="1:16">
      <c r="A236">
        <v>0</v>
      </c>
      <c r="B236">
        <v>0</v>
      </c>
      <c r="C236">
        <v>46</v>
      </c>
      <c r="D236">
        <v>1</v>
      </c>
      <c r="E236">
        <v>0</v>
      </c>
      <c r="F236">
        <v>0</v>
      </c>
      <c r="G236">
        <v>0</v>
      </c>
      <c r="H236">
        <v>0</v>
      </c>
      <c r="I236">
        <v>0</v>
      </c>
      <c r="J236">
        <v>0</v>
      </c>
      <c r="K236">
        <v>219</v>
      </c>
      <c r="L236">
        <v>150</v>
      </c>
      <c r="M236">
        <v>81</v>
      </c>
      <c r="N236">
        <v>25.43</v>
      </c>
      <c r="O236">
        <v>69</v>
      </c>
      <c r="P236">
        <v>93</v>
      </c>
    </row>
    <row r="237" spans="1:16">
      <c r="A237">
        <v>0</v>
      </c>
      <c r="B237">
        <v>1</v>
      </c>
      <c r="C237">
        <v>57</v>
      </c>
      <c r="D237">
        <v>1</v>
      </c>
      <c r="E237">
        <v>0</v>
      </c>
      <c r="F237">
        <v>0</v>
      </c>
      <c r="G237">
        <v>0</v>
      </c>
      <c r="H237">
        <v>0</v>
      </c>
      <c r="I237">
        <v>1</v>
      </c>
      <c r="J237">
        <v>0</v>
      </c>
      <c r="K237">
        <v>176</v>
      </c>
      <c r="L237">
        <v>134</v>
      </c>
      <c r="M237">
        <v>97</v>
      </c>
      <c r="N237">
        <v>38.14</v>
      </c>
      <c r="O237">
        <v>68</v>
      </c>
      <c r="P237">
        <v>94</v>
      </c>
    </row>
    <row r="238" spans="1:16">
      <c r="A238">
        <v>0</v>
      </c>
      <c r="B238">
        <v>1</v>
      </c>
      <c r="C238">
        <v>45</v>
      </c>
      <c r="D238">
        <v>2</v>
      </c>
      <c r="E238">
        <v>0</v>
      </c>
      <c r="F238">
        <v>0</v>
      </c>
      <c r="G238">
        <v>0</v>
      </c>
      <c r="H238">
        <v>0</v>
      </c>
      <c r="I238">
        <v>0</v>
      </c>
      <c r="J238">
        <v>0</v>
      </c>
      <c r="K238">
        <v>203</v>
      </c>
      <c r="L238">
        <v>107.5</v>
      </c>
      <c r="M238">
        <v>72.5</v>
      </c>
      <c r="N238">
        <v>22.32</v>
      </c>
      <c r="O238">
        <v>75</v>
      </c>
      <c r="P238">
        <v>83</v>
      </c>
    </row>
    <row r="239" spans="1:16">
      <c r="A239">
        <v>1</v>
      </c>
      <c r="B239">
        <v>1</v>
      </c>
      <c r="C239">
        <v>45</v>
      </c>
      <c r="D239">
        <v>1</v>
      </c>
      <c r="E239">
        <v>1</v>
      </c>
      <c r="F239">
        <v>9</v>
      </c>
      <c r="G239">
        <v>0</v>
      </c>
      <c r="H239">
        <v>0</v>
      </c>
      <c r="I239">
        <v>1</v>
      </c>
      <c r="J239">
        <v>0</v>
      </c>
      <c r="K239">
        <v>265</v>
      </c>
      <c r="L239">
        <v>156.5</v>
      </c>
      <c r="M239">
        <v>86</v>
      </c>
      <c r="N239">
        <v>24.15</v>
      </c>
      <c r="O239">
        <v>75</v>
      </c>
      <c r="P239">
        <v>76</v>
      </c>
    </row>
    <row r="240" spans="1:16">
      <c r="A240">
        <v>0</v>
      </c>
      <c r="B240">
        <v>0</v>
      </c>
      <c r="C240">
        <v>55</v>
      </c>
      <c r="D240">
        <v>1</v>
      </c>
      <c r="E240">
        <v>0</v>
      </c>
      <c r="F240">
        <v>0</v>
      </c>
      <c r="G240">
        <v>0</v>
      </c>
      <c r="H240">
        <v>0</v>
      </c>
      <c r="I240">
        <v>1</v>
      </c>
      <c r="J240">
        <v>0</v>
      </c>
      <c r="K240">
        <v>219</v>
      </c>
      <c r="L240">
        <v>140</v>
      </c>
      <c r="M240">
        <v>93</v>
      </c>
      <c r="N240">
        <v>27.78</v>
      </c>
      <c r="O240">
        <v>75</v>
      </c>
      <c r="P240">
        <v>70</v>
      </c>
    </row>
    <row r="241" spans="1:16">
      <c r="A241">
        <v>0</v>
      </c>
      <c r="B241">
        <v>1</v>
      </c>
      <c r="C241">
        <v>41</v>
      </c>
      <c r="D241">
        <v>2</v>
      </c>
      <c r="E241">
        <v>0</v>
      </c>
      <c r="F241">
        <v>0</v>
      </c>
      <c r="G241">
        <v>0</v>
      </c>
      <c r="H241">
        <v>0</v>
      </c>
      <c r="I241">
        <v>0</v>
      </c>
      <c r="J241">
        <v>0</v>
      </c>
      <c r="K241">
        <v>245</v>
      </c>
      <c r="L241">
        <v>134</v>
      </c>
      <c r="M241">
        <v>98</v>
      </c>
      <c r="N241">
        <v>24.26</v>
      </c>
      <c r="O241">
        <v>85</v>
      </c>
      <c r="P241">
        <v>78</v>
      </c>
    </row>
    <row r="242" spans="1:16">
      <c r="A242">
        <v>0</v>
      </c>
      <c r="B242">
        <v>0</v>
      </c>
      <c r="C242">
        <v>50</v>
      </c>
      <c r="D242">
        <v>2</v>
      </c>
      <c r="E242">
        <v>0</v>
      </c>
      <c r="F242">
        <v>0</v>
      </c>
      <c r="G242">
        <v>0</v>
      </c>
      <c r="H242">
        <v>0</v>
      </c>
      <c r="I242">
        <v>0</v>
      </c>
      <c r="J242">
        <v>0</v>
      </c>
      <c r="K242">
        <v>312</v>
      </c>
      <c r="L242">
        <v>125</v>
      </c>
      <c r="M242">
        <v>85</v>
      </c>
      <c r="N242">
        <v>27.07</v>
      </c>
      <c r="O242">
        <v>88</v>
      </c>
      <c r="P242">
        <v>94</v>
      </c>
    </row>
    <row r="243" spans="1:16">
      <c r="A243">
        <v>1</v>
      </c>
      <c r="B243">
        <v>0</v>
      </c>
      <c r="C243">
        <v>54</v>
      </c>
      <c r="D243">
        <v>1</v>
      </c>
      <c r="E243">
        <v>0</v>
      </c>
      <c r="F243">
        <v>0</v>
      </c>
      <c r="G243">
        <v>0</v>
      </c>
      <c r="H243">
        <v>0</v>
      </c>
      <c r="I243">
        <v>1</v>
      </c>
      <c r="J243">
        <v>0</v>
      </c>
      <c r="K243">
        <v>273</v>
      </c>
      <c r="L243">
        <v>139</v>
      </c>
      <c r="M243">
        <v>98</v>
      </c>
      <c r="N243">
        <v>29.06</v>
      </c>
      <c r="O243">
        <v>110</v>
      </c>
      <c r="P243">
        <v>73</v>
      </c>
    </row>
    <row r="244" spans="1:16">
      <c r="A244">
        <v>0</v>
      </c>
      <c r="B244">
        <v>0</v>
      </c>
      <c r="C244">
        <v>57</v>
      </c>
      <c r="D244">
        <v>2</v>
      </c>
      <c r="E244">
        <v>1</v>
      </c>
      <c r="F244">
        <v>1</v>
      </c>
      <c r="G244">
        <v>0</v>
      </c>
      <c r="H244">
        <v>0</v>
      </c>
      <c r="I244">
        <v>1</v>
      </c>
      <c r="J244">
        <v>0</v>
      </c>
      <c r="K244">
        <v>254</v>
      </c>
      <c r="L244">
        <v>174</v>
      </c>
      <c r="M244">
        <v>84.5</v>
      </c>
      <c r="N244">
        <v>24.22</v>
      </c>
      <c r="O244">
        <v>90</v>
      </c>
      <c r="P244">
        <v>76</v>
      </c>
    </row>
    <row r="245" spans="1:16">
      <c r="A245">
        <v>0</v>
      </c>
      <c r="B245">
        <v>1</v>
      </c>
      <c r="C245">
        <v>62</v>
      </c>
      <c r="D245">
        <v>4</v>
      </c>
      <c r="E245">
        <v>0</v>
      </c>
      <c r="F245">
        <v>0</v>
      </c>
      <c r="G245">
        <v>0</v>
      </c>
      <c r="H245">
        <v>0</v>
      </c>
      <c r="I245">
        <v>0</v>
      </c>
      <c r="J245">
        <v>0</v>
      </c>
      <c r="K245">
        <v>273</v>
      </c>
      <c r="L245">
        <v>129</v>
      </c>
      <c r="M245">
        <v>83</v>
      </c>
      <c r="N245">
        <v>25.49</v>
      </c>
      <c r="O245">
        <v>63</v>
      </c>
      <c r="P245">
        <v>70</v>
      </c>
    </row>
    <row r="246" spans="1:16">
      <c r="A246">
        <v>0</v>
      </c>
      <c r="B246">
        <v>0</v>
      </c>
      <c r="C246">
        <v>46</v>
      </c>
      <c r="D246">
        <v>1</v>
      </c>
      <c r="E246">
        <v>0</v>
      </c>
      <c r="F246">
        <v>0</v>
      </c>
      <c r="G246">
        <v>0</v>
      </c>
      <c r="H246">
        <v>0</v>
      </c>
      <c r="I246">
        <v>0</v>
      </c>
      <c r="J246">
        <v>0</v>
      </c>
      <c r="K246">
        <v>254</v>
      </c>
      <c r="L246">
        <v>136</v>
      </c>
      <c r="M246">
        <v>87</v>
      </c>
      <c r="N246">
        <v>31.24</v>
      </c>
      <c r="O246">
        <v>88</v>
      </c>
      <c r="P246">
        <v>80</v>
      </c>
    </row>
    <row r="247" spans="1:16">
      <c r="A247">
        <v>0</v>
      </c>
      <c r="B247">
        <v>0</v>
      </c>
      <c r="C247">
        <v>53</v>
      </c>
      <c r="D247">
        <v>2</v>
      </c>
      <c r="E247">
        <v>1</v>
      </c>
      <c r="F247">
        <v>20</v>
      </c>
      <c r="G247">
        <v>0</v>
      </c>
      <c r="H247">
        <v>0</v>
      </c>
      <c r="I247">
        <v>0</v>
      </c>
      <c r="J247">
        <v>0</v>
      </c>
      <c r="K247">
        <v>262</v>
      </c>
      <c r="L247">
        <v>127.5</v>
      </c>
      <c r="M247">
        <v>86</v>
      </c>
      <c r="N247">
        <v>24.11</v>
      </c>
      <c r="O247">
        <v>87</v>
      </c>
      <c r="P247">
        <v>73</v>
      </c>
    </row>
    <row r="248" spans="1:16">
      <c r="A248">
        <v>0</v>
      </c>
      <c r="B248">
        <v>1</v>
      </c>
      <c r="C248">
        <v>52</v>
      </c>
      <c r="D248">
        <v>1</v>
      </c>
      <c r="E248">
        <v>0</v>
      </c>
      <c r="F248">
        <v>0</v>
      </c>
      <c r="G248">
        <v>0</v>
      </c>
      <c r="H248">
        <v>0</v>
      </c>
      <c r="I248">
        <v>0</v>
      </c>
      <c r="J248">
        <v>0</v>
      </c>
      <c r="K248">
        <v>215</v>
      </c>
      <c r="L248">
        <v>129</v>
      </c>
      <c r="M248">
        <v>80</v>
      </c>
      <c r="N248">
        <v>29.29</v>
      </c>
      <c r="O248">
        <v>70</v>
      </c>
      <c r="P248">
        <v>87</v>
      </c>
    </row>
    <row r="249" spans="1:16">
      <c r="A249">
        <v>1</v>
      </c>
      <c r="B249">
        <v>0</v>
      </c>
      <c r="C249">
        <v>67</v>
      </c>
      <c r="D249">
        <v>1</v>
      </c>
      <c r="E249">
        <v>0</v>
      </c>
      <c r="F249">
        <v>0</v>
      </c>
      <c r="G249">
        <v>0</v>
      </c>
      <c r="H249">
        <v>0</v>
      </c>
      <c r="I249">
        <v>1</v>
      </c>
      <c r="J249">
        <v>0</v>
      </c>
      <c r="K249">
        <v>302</v>
      </c>
      <c r="L249">
        <v>147</v>
      </c>
      <c r="M249">
        <v>92</v>
      </c>
      <c r="N249">
        <v>25.23</v>
      </c>
      <c r="O249">
        <v>80</v>
      </c>
      <c r="P249">
        <v>87</v>
      </c>
    </row>
    <row r="250" spans="1:16">
      <c r="A250">
        <v>1</v>
      </c>
      <c r="B250">
        <v>0</v>
      </c>
      <c r="C250">
        <v>51</v>
      </c>
      <c r="D250">
        <v>2</v>
      </c>
      <c r="E250">
        <v>0</v>
      </c>
      <c r="F250">
        <v>0</v>
      </c>
      <c r="G250">
        <v>0</v>
      </c>
      <c r="H250">
        <v>0</v>
      </c>
      <c r="I250">
        <v>0</v>
      </c>
      <c r="J250">
        <v>0</v>
      </c>
      <c r="K250">
        <v>284</v>
      </c>
      <c r="L250">
        <v>132</v>
      </c>
      <c r="M250">
        <v>78</v>
      </c>
      <c r="N250">
        <v>21.94</v>
      </c>
      <c r="O250">
        <v>68</v>
      </c>
      <c r="P250">
        <v>94</v>
      </c>
    </row>
    <row r="251" spans="1:16">
      <c r="A251">
        <v>0</v>
      </c>
      <c r="B251">
        <v>0</v>
      </c>
      <c r="C251">
        <v>60</v>
      </c>
      <c r="D251">
        <v>3</v>
      </c>
      <c r="E251">
        <v>0</v>
      </c>
      <c r="F251">
        <v>0</v>
      </c>
      <c r="G251">
        <v>0</v>
      </c>
      <c r="H251">
        <v>0</v>
      </c>
      <c r="I251">
        <v>0</v>
      </c>
      <c r="J251">
        <v>0</v>
      </c>
      <c r="K251">
        <v>325</v>
      </c>
      <c r="L251">
        <v>123</v>
      </c>
      <c r="M251">
        <v>79</v>
      </c>
      <c r="N251">
        <v>25.82</v>
      </c>
      <c r="O251">
        <v>63</v>
      </c>
      <c r="P251">
        <v>85</v>
      </c>
    </row>
    <row r="252" spans="1:16">
      <c r="A252">
        <v>0</v>
      </c>
      <c r="B252">
        <v>0</v>
      </c>
      <c r="C252">
        <v>39</v>
      </c>
      <c r="D252">
        <v>4</v>
      </c>
      <c r="E252">
        <v>0</v>
      </c>
      <c r="F252">
        <v>0</v>
      </c>
      <c r="G252">
        <v>0</v>
      </c>
      <c r="H252">
        <v>0</v>
      </c>
      <c r="I252">
        <v>0</v>
      </c>
      <c r="J252">
        <v>0</v>
      </c>
      <c r="K252">
        <v>260</v>
      </c>
      <c r="L252">
        <v>100</v>
      </c>
      <c r="M252">
        <v>74.5</v>
      </c>
      <c r="N252">
        <v>20.51</v>
      </c>
      <c r="O252">
        <v>96</v>
      </c>
      <c r="P252">
        <v>66</v>
      </c>
    </row>
    <row r="253" spans="1:16">
      <c r="A253">
        <v>1</v>
      </c>
      <c r="B253">
        <v>1</v>
      </c>
      <c r="C253">
        <v>68</v>
      </c>
      <c r="D253">
        <v>1</v>
      </c>
      <c r="E253">
        <v>0</v>
      </c>
      <c r="F253">
        <v>0</v>
      </c>
      <c r="G253">
        <v>0</v>
      </c>
      <c r="H253">
        <v>0</v>
      </c>
      <c r="I253">
        <v>1</v>
      </c>
      <c r="J253">
        <v>1</v>
      </c>
      <c r="K253">
        <v>164</v>
      </c>
      <c r="L253">
        <v>142</v>
      </c>
      <c r="M253">
        <v>85</v>
      </c>
      <c r="N253">
        <v>30.28</v>
      </c>
      <c r="O253">
        <v>70</v>
      </c>
      <c r="P253">
        <v>120</v>
      </c>
    </row>
    <row r="254" spans="1:16">
      <c r="A254">
        <v>0</v>
      </c>
      <c r="B254">
        <v>0</v>
      </c>
      <c r="C254">
        <v>54</v>
      </c>
      <c r="D254">
        <v>2</v>
      </c>
      <c r="E254">
        <v>0</v>
      </c>
      <c r="F254">
        <v>0</v>
      </c>
      <c r="G254">
        <v>0</v>
      </c>
      <c r="H254">
        <v>0</v>
      </c>
      <c r="I254">
        <v>0</v>
      </c>
      <c r="J254">
        <v>0</v>
      </c>
      <c r="K254">
        <v>270</v>
      </c>
      <c r="L254">
        <v>98</v>
      </c>
      <c r="M254">
        <v>64</v>
      </c>
      <c r="N254">
        <v>22.02</v>
      </c>
      <c r="O254">
        <v>67</v>
      </c>
      <c r="P254">
        <v>75</v>
      </c>
    </row>
    <row r="255" spans="1:16">
      <c r="A255">
        <v>0</v>
      </c>
      <c r="B255">
        <v>0</v>
      </c>
      <c r="C255">
        <v>38</v>
      </c>
      <c r="D255">
        <v>2</v>
      </c>
      <c r="E255">
        <v>0</v>
      </c>
      <c r="F255">
        <v>0</v>
      </c>
      <c r="G255">
        <v>0</v>
      </c>
      <c r="H255">
        <v>0</v>
      </c>
      <c r="I255">
        <v>0</v>
      </c>
      <c r="J255">
        <v>0</v>
      </c>
      <c r="K255">
        <v>186</v>
      </c>
      <c r="L255">
        <v>105</v>
      </c>
      <c r="M255">
        <v>57</v>
      </c>
      <c r="N255">
        <v>21.1</v>
      </c>
      <c r="O255">
        <v>85</v>
      </c>
      <c r="P255">
        <v>68</v>
      </c>
    </row>
    <row r="256" spans="1:16">
      <c r="A256">
        <v>0</v>
      </c>
      <c r="B256">
        <v>1</v>
      </c>
      <c r="C256">
        <v>39</v>
      </c>
      <c r="D256">
        <v>2</v>
      </c>
      <c r="E256">
        <v>0</v>
      </c>
      <c r="F256">
        <v>0</v>
      </c>
      <c r="G256">
        <v>0</v>
      </c>
      <c r="H256">
        <v>0</v>
      </c>
      <c r="I256">
        <v>0</v>
      </c>
      <c r="J256">
        <v>0</v>
      </c>
      <c r="K256">
        <v>258</v>
      </c>
      <c r="L256">
        <v>105</v>
      </c>
      <c r="M256">
        <v>69</v>
      </c>
      <c r="N256">
        <v>24.1</v>
      </c>
      <c r="O256">
        <v>52</v>
      </c>
      <c r="P256">
        <v>79</v>
      </c>
    </row>
    <row r="257" spans="1:16">
      <c r="A257">
        <v>0</v>
      </c>
      <c r="B257">
        <v>0</v>
      </c>
      <c r="C257">
        <v>36</v>
      </c>
      <c r="D257">
        <v>2</v>
      </c>
      <c r="E257">
        <v>1</v>
      </c>
      <c r="F257">
        <v>5</v>
      </c>
      <c r="G257">
        <v>0</v>
      </c>
      <c r="H257">
        <v>0</v>
      </c>
      <c r="I257">
        <v>0</v>
      </c>
      <c r="J257">
        <v>0</v>
      </c>
      <c r="K257">
        <v>228</v>
      </c>
      <c r="L257">
        <v>111</v>
      </c>
      <c r="M257">
        <v>68</v>
      </c>
      <c r="N257">
        <v>23.86</v>
      </c>
      <c r="O257">
        <v>88</v>
      </c>
      <c r="P257">
        <v>68</v>
      </c>
    </row>
    <row r="258" spans="1:16">
      <c r="A258">
        <v>0</v>
      </c>
      <c r="B258">
        <v>1</v>
      </c>
      <c r="C258">
        <v>36</v>
      </c>
      <c r="D258">
        <v>4</v>
      </c>
      <c r="E258">
        <v>1</v>
      </c>
      <c r="F258">
        <v>30</v>
      </c>
      <c r="G258">
        <v>0</v>
      </c>
      <c r="H258">
        <v>0</v>
      </c>
      <c r="I258">
        <v>0</v>
      </c>
      <c r="J258">
        <v>0</v>
      </c>
      <c r="K258">
        <v>155</v>
      </c>
      <c r="L258">
        <v>126</v>
      </c>
      <c r="M258">
        <v>72</v>
      </c>
      <c r="N258">
        <v>25.14</v>
      </c>
      <c r="O258">
        <v>50</v>
      </c>
      <c r="P258">
        <v>70</v>
      </c>
    </row>
    <row r="259" spans="1:16">
      <c r="A259">
        <v>0</v>
      </c>
      <c r="B259">
        <v>0</v>
      </c>
      <c r="C259">
        <v>44</v>
      </c>
      <c r="D259">
        <v>3</v>
      </c>
      <c r="E259">
        <v>0</v>
      </c>
      <c r="F259">
        <v>0</v>
      </c>
      <c r="G259">
        <v>0</v>
      </c>
      <c r="H259">
        <v>0</v>
      </c>
      <c r="I259">
        <v>0</v>
      </c>
      <c r="J259">
        <v>0</v>
      </c>
      <c r="K259">
        <v>270</v>
      </c>
      <c r="L259">
        <v>131.5</v>
      </c>
      <c r="M259">
        <v>76</v>
      </c>
      <c r="N259">
        <v>22.19</v>
      </c>
      <c r="O259">
        <v>68</v>
      </c>
      <c r="P259">
        <v>113</v>
      </c>
    </row>
    <row r="260" spans="1:16">
      <c r="A260">
        <v>0</v>
      </c>
      <c r="B260">
        <v>1</v>
      </c>
      <c r="C260">
        <v>48</v>
      </c>
      <c r="D260">
        <v>4</v>
      </c>
      <c r="E260">
        <v>0</v>
      </c>
      <c r="F260">
        <v>0</v>
      </c>
      <c r="G260">
        <v>0</v>
      </c>
      <c r="H260">
        <v>0</v>
      </c>
      <c r="I260">
        <v>0</v>
      </c>
      <c r="J260">
        <v>0</v>
      </c>
      <c r="K260">
        <v>323</v>
      </c>
      <c r="L260">
        <v>116</v>
      </c>
      <c r="M260">
        <v>72</v>
      </c>
      <c r="N260">
        <v>26.22</v>
      </c>
      <c r="O260">
        <v>69</v>
      </c>
      <c r="P260">
        <v>99</v>
      </c>
    </row>
    <row r="261" spans="1:16">
      <c r="A261">
        <v>0</v>
      </c>
      <c r="B261">
        <v>0</v>
      </c>
      <c r="C261">
        <v>54</v>
      </c>
      <c r="D261">
        <v>4</v>
      </c>
      <c r="E261">
        <v>1</v>
      </c>
      <c r="F261">
        <v>20</v>
      </c>
      <c r="G261">
        <v>0</v>
      </c>
      <c r="H261">
        <v>0</v>
      </c>
      <c r="I261">
        <v>0</v>
      </c>
      <c r="J261">
        <v>0</v>
      </c>
      <c r="K261">
        <v>242</v>
      </c>
      <c r="L261">
        <v>125</v>
      </c>
      <c r="M261">
        <v>76</v>
      </c>
      <c r="N261">
        <v>22.16</v>
      </c>
      <c r="O261">
        <v>70</v>
      </c>
      <c r="P261">
        <v>87</v>
      </c>
    </row>
    <row r="262" spans="1:16">
      <c r="A262">
        <v>0</v>
      </c>
      <c r="B262">
        <v>1</v>
      </c>
      <c r="C262">
        <v>41</v>
      </c>
      <c r="D262">
        <v>2</v>
      </c>
      <c r="E262">
        <v>1</v>
      </c>
      <c r="F262">
        <v>40</v>
      </c>
      <c r="G262">
        <v>0</v>
      </c>
      <c r="H262">
        <v>0</v>
      </c>
      <c r="I262">
        <v>0</v>
      </c>
      <c r="J262">
        <v>0</v>
      </c>
      <c r="K262">
        <v>310</v>
      </c>
      <c r="L262">
        <v>117.5</v>
      </c>
      <c r="M262">
        <v>80</v>
      </c>
      <c r="N262">
        <v>26.74</v>
      </c>
      <c r="O262">
        <v>80</v>
      </c>
      <c r="P262">
        <v>78</v>
      </c>
    </row>
    <row r="263" spans="1:16">
      <c r="A263">
        <v>0</v>
      </c>
      <c r="B263">
        <v>0</v>
      </c>
      <c r="C263">
        <v>34</v>
      </c>
      <c r="D263">
        <v>3</v>
      </c>
      <c r="E263">
        <v>1</v>
      </c>
      <c r="F263">
        <v>10</v>
      </c>
      <c r="G263">
        <v>0</v>
      </c>
      <c r="H263">
        <v>0</v>
      </c>
      <c r="I263">
        <v>0</v>
      </c>
      <c r="J263">
        <v>0</v>
      </c>
      <c r="K263">
        <v>206</v>
      </c>
      <c r="L263">
        <v>101</v>
      </c>
      <c r="M263">
        <v>63</v>
      </c>
      <c r="N263">
        <v>21.5</v>
      </c>
      <c r="O263">
        <v>75</v>
      </c>
      <c r="P263">
        <v>66</v>
      </c>
    </row>
    <row r="264" spans="1:16">
      <c r="A264">
        <v>0</v>
      </c>
      <c r="B264">
        <v>1</v>
      </c>
      <c r="C264">
        <v>41</v>
      </c>
      <c r="D264">
        <v>2</v>
      </c>
      <c r="E264">
        <v>0</v>
      </c>
      <c r="F264">
        <v>0</v>
      </c>
      <c r="G264">
        <v>0</v>
      </c>
      <c r="H264">
        <v>0</v>
      </c>
      <c r="I264">
        <v>0</v>
      </c>
      <c r="J264">
        <v>0</v>
      </c>
      <c r="K264">
        <v>173</v>
      </c>
      <c r="L264">
        <v>130</v>
      </c>
      <c r="M264">
        <v>80</v>
      </c>
      <c r="N264">
        <v>28.39</v>
      </c>
      <c r="O264">
        <v>65</v>
      </c>
      <c r="P264">
        <v>61</v>
      </c>
    </row>
    <row r="265" spans="1:16">
      <c r="A265">
        <v>0</v>
      </c>
      <c r="B265">
        <v>0</v>
      </c>
      <c r="C265">
        <v>62</v>
      </c>
      <c r="D265">
        <v>2</v>
      </c>
      <c r="E265">
        <v>0</v>
      </c>
      <c r="F265">
        <v>0</v>
      </c>
      <c r="G265">
        <v>1</v>
      </c>
      <c r="H265">
        <v>0</v>
      </c>
      <c r="I265">
        <v>1</v>
      </c>
      <c r="J265">
        <v>0</v>
      </c>
      <c r="K265">
        <v>283</v>
      </c>
      <c r="L265">
        <v>130</v>
      </c>
      <c r="M265">
        <v>80</v>
      </c>
      <c r="N265">
        <v>35.200000000000003</v>
      </c>
      <c r="O265">
        <v>75</v>
      </c>
      <c r="P265">
        <v>83</v>
      </c>
    </row>
    <row r="266" spans="1:16">
      <c r="A266">
        <v>0</v>
      </c>
      <c r="B266">
        <v>1</v>
      </c>
      <c r="C266">
        <v>38</v>
      </c>
      <c r="D266">
        <v>1</v>
      </c>
      <c r="E266">
        <v>0</v>
      </c>
      <c r="F266">
        <v>0</v>
      </c>
      <c r="G266">
        <v>0</v>
      </c>
      <c r="H266">
        <v>0</v>
      </c>
      <c r="I266">
        <v>0</v>
      </c>
      <c r="J266">
        <v>0</v>
      </c>
      <c r="K266">
        <v>319</v>
      </c>
      <c r="L266">
        <v>121</v>
      </c>
      <c r="M266">
        <v>86</v>
      </c>
      <c r="N266">
        <v>29.77</v>
      </c>
      <c r="O266">
        <v>72</v>
      </c>
      <c r="P266">
        <v>77</v>
      </c>
    </row>
    <row r="267" spans="1:16">
      <c r="A267">
        <v>0</v>
      </c>
      <c r="B267">
        <v>0</v>
      </c>
      <c r="C267">
        <v>55</v>
      </c>
      <c r="D267">
        <v>1</v>
      </c>
      <c r="E267">
        <v>0</v>
      </c>
      <c r="F267">
        <v>0</v>
      </c>
      <c r="G267">
        <v>0</v>
      </c>
      <c r="H267">
        <v>0</v>
      </c>
      <c r="I267">
        <v>0</v>
      </c>
      <c r="J267">
        <v>0</v>
      </c>
      <c r="K267">
        <v>282</v>
      </c>
      <c r="L267">
        <v>158.5</v>
      </c>
      <c r="M267">
        <v>81</v>
      </c>
      <c r="N267">
        <v>30.24</v>
      </c>
      <c r="O267">
        <v>54</v>
      </c>
      <c r="P267">
        <v>70</v>
      </c>
    </row>
    <row r="268" spans="1:16">
      <c r="A268">
        <v>0</v>
      </c>
      <c r="B268">
        <v>0</v>
      </c>
      <c r="C268">
        <v>46</v>
      </c>
      <c r="D268">
        <v>2</v>
      </c>
      <c r="E268">
        <v>1</v>
      </c>
      <c r="F268">
        <v>20</v>
      </c>
      <c r="G268">
        <v>0</v>
      </c>
      <c r="H268">
        <v>0</v>
      </c>
      <c r="I268">
        <v>0</v>
      </c>
      <c r="J268">
        <v>0</v>
      </c>
      <c r="K268">
        <v>188</v>
      </c>
      <c r="L268">
        <v>97</v>
      </c>
      <c r="M268">
        <v>65</v>
      </c>
      <c r="N268">
        <v>21.17</v>
      </c>
      <c r="O268">
        <v>68</v>
      </c>
      <c r="P268">
        <v>60</v>
      </c>
    </row>
    <row r="269" spans="1:16">
      <c r="A269">
        <v>0</v>
      </c>
      <c r="B269">
        <v>1</v>
      </c>
      <c r="C269">
        <v>49</v>
      </c>
      <c r="D269">
        <v>1</v>
      </c>
      <c r="E269">
        <v>1</v>
      </c>
      <c r="F269">
        <v>20</v>
      </c>
      <c r="G269">
        <v>0</v>
      </c>
      <c r="H269">
        <v>0</v>
      </c>
      <c r="I269">
        <v>0</v>
      </c>
      <c r="J269">
        <v>0</v>
      </c>
      <c r="K269">
        <v>221</v>
      </c>
      <c r="L269">
        <v>101</v>
      </c>
      <c r="M269">
        <v>61</v>
      </c>
      <c r="N269">
        <v>23.94</v>
      </c>
      <c r="O269">
        <v>75</v>
      </c>
      <c r="P269">
        <v>79</v>
      </c>
    </row>
    <row r="270" spans="1:16">
      <c r="A270">
        <v>0</v>
      </c>
      <c r="B270">
        <v>0</v>
      </c>
      <c r="C270">
        <v>39</v>
      </c>
      <c r="D270">
        <v>3</v>
      </c>
      <c r="E270">
        <v>1</v>
      </c>
      <c r="F270">
        <v>20</v>
      </c>
      <c r="G270">
        <v>0</v>
      </c>
      <c r="H270">
        <v>0</v>
      </c>
      <c r="I270">
        <v>0</v>
      </c>
      <c r="J270">
        <v>0</v>
      </c>
      <c r="K270">
        <v>269</v>
      </c>
      <c r="L270">
        <v>97</v>
      </c>
      <c r="M270">
        <v>64</v>
      </c>
      <c r="N270">
        <v>23.09</v>
      </c>
      <c r="O270">
        <v>82</v>
      </c>
      <c r="P270">
        <v>67</v>
      </c>
    </row>
    <row r="271" spans="1:16">
      <c r="A271">
        <v>0</v>
      </c>
      <c r="B271">
        <v>0</v>
      </c>
      <c r="C271">
        <v>47</v>
      </c>
      <c r="D271">
        <v>3</v>
      </c>
      <c r="E271">
        <v>0</v>
      </c>
      <c r="F271">
        <v>0</v>
      </c>
      <c r="G271">
        <v>0</v>
      </c>
      <c r="H271">
        <v>0</v>
      </c>
      <c r="I271">
        <v>0</v>
      </c>
      <c r="J271">
        <v>0</v>
      </c>
      <c r="K271">
        <v>250</v>
      </c>
      <c r="L271">
        <v>114</v>
      </c>
      <c r="M271">
        <v>77</v>
      </c>
      <c r="N271">
        <v>24.16</v>
      </c>
      <c r="O271">
        <v>80</v>
      </c>
      <c r="P271">
        <v>93</v>
      </c>
    </row>
    <row r="272" spans="1:16">
      <c r="A272">
        <v>1</v>
      </c>
      <c r="B272">
        <v>1</v>
      </c>
      <c r="C272">
        <v>62</v>
      </c>
      <c r="D272">
        <v>1</v>
      </c>
      <c r="E272">
        <v>1</v>
      </c>
      <c r="F272">
        <v>20</v>
      </c>
      <c r="G272">
        <v>0</v>
      </c>
      <c r="H272">
        <v>0</v>
      </c>
      <c r="I272">
        <v>1</v>
      </c>
      <c r="J272">
        <v>1</v>
      </c>
      <c r="K272">
        <v>194</v>
      </c>
      <c r="L272">
        <v>151.5</v>
      </c>
      <c r="M272">
        <v>88</v>
      </c>
      <c r="N272">
        <v>21.61</v>
      </c>
      <c r="O272">
        <v>75</v>
      </c>
      <c r="P272">
        <v>105</v>
      </c>
    </row>
    <row r="273" spans="1:16">
      <c r="A273">
        <v>0</v>
      </c>
      <c r="B273">
        <v>1</v>
      </c>
      <c r="C273">
        <v>39</v>
      </c>
      <c r="D273">
        <v>1</v>
      </c>
      <c r="E273">
        <v>1</v>
      </c>
      <c r="F273">
        <v>20</v>
      </c>
      <c r="G273">
        <v>0</v>
      </c>
      <c r="H273">
        <v>0</v>
      </c>
      <c r="I273">
        <v>0</v>
      </c>
      <c r="J273">
        <v>0</v>
      </c>
      <c r="K273">
        <v>258</v>
      </c>
      <c r="L273">
        <v>110</v>
      </c>
      <c r="M273">
        <v>65</v>
      </c>
      <c r="N273">
        <v>19.97</v>
      </c>
      <c r="O273">
        <v>65</v>
      </c>
      <c r="P273">
        <v>85</v>
      </c>
    </row>
    <row r="274" spans="1:16">
      <c r="A274">
        <v>0</v>
      </c>
      <c r="B274">
        <v>1</v>
      </c>
      <c r="C274">
        <v>45</v>
      </c>
      <c r="D274">
        <v>1</v>
      </c>
      <c r="E274">
        <v>1</v>
      </c>
      <c r="F274">
        <v>5</v>
      </c>
      <c r="G274">
        <v>0</v>
      </c>
      <c r="H274">
        <v>0</v>
      </c>
      <c r="I274">
        <v>0</v>
      </c>
      <c r="J274">
        <v>0</v>
      </c>
      <c r="K274">
        <v>272</v>
      </c>
      <c r="L274">
        <v>140</v>
      </c>
      <c r="M274">
        <v>94</v>
      </c>
      <c r="N274">
        <v>27.87</v>
      </c>
      <c r="O274">
        <v>61</v>
      </c>
      <c r="P274">
        <v>79</v>
      </c>
    </row>
    <row r="275" spans="1:16">
      <c r="A275">
        <v>0</v>
      </c>
      <c r="B275">
        <v>0</v>
      </c>
      <c r="C275">
        <v>63</v>
      </c>
      <c r="D275">
        <v>1</v>
      </c>
      <c r="E275">
        <v>1</v>
      </c>
      <c r="F275">
        <v>20</v>
      </c>
      <c r="G275">
        <v>0</v>
      </c>
      <c r="H275">
        <v>0</v>
      </c>
      <c r="I275">
        <v>0</v>
      </c>
      <c r="J275">
        <v>0</v>
      </c>
      <c r="K275">
        <v>260</v>
      </c>
      <c r="L275">
        <v>168</v>
      </c>
      <c r="M275">
        <v>98</v>
      </c>
      <c r="N275">
        <v>21.05</v>
      </c>
      <c r="O275">
        <v>85</v>
      </c>
      <c r="P275">
        <v>73</v>
      </c>
    </row>
    <row r="276" spans="1:16">
      <c r="A276">
        <v>0</v>
      </c>
      <c r="B276">
        <v>1</v>
      </c>
      <c r="C276">
        <v>41</v>
      </c>
      <c r="D276">
        <v>2</v>
      </c>
      <c r="E276">
        <v>0</v>
      </c>
      <c r="F276">
        <v>0</v>
      </c>
      <c r="G276">
        <v>0</v>
      </c>
      <c r="H276">
        <v>0</v>
      </c>
      <c r="I276">
        <v>1</v>
      </c>
      <c r="J276">
        <v>0</v>
      </c>
      <c r="K276">
        <v>270</v>
      </c>
      <c r="L276">
        <v>157</v>
      </c>
      <c r="M276">
        <v>101</v>
      </c>
      <c r="N276">
        <v>33.11</v>
      </c>
      <c r="O276">
        <v>75</v>
      </c>
      <c r="P276">
        <v>75</v>
      </c>
    </row>
    <row r="277" spans="1:16">
      <c r="A277">
        <v>0</v>
      </c>
      <c r="B277">
        <v>1</v>
      </c>
      <c r="C277">
        <v>44</v>
      </c>
      <c r="D277">
        <v>3</v>
      </c>
      <c r="E277">
        <v>1</v>
      </c>
      <c r="F277">
        <v>15</v>
      </c>
      <c r="G277">
        <v>0</v>
      </c>
      <c r="H277">
        <v>0</v>
      </c>
      <c r="I277">
        <v>0</v>
      </c>
      <c r="J277">
        <v>0</v>
      </c>
      <c r="K277">
        <v>340</v>
      </c>
      <c r="L277">
        <v>125</v>
      </c>
      <c r="M277">
        <v>78</v>
      </c>
      <c r="N277">
        <v>26.41</v>
      </c>
      <c r="O277">
        <v>56</v>
      </c>
      <c r="P277">
        <v>90</v>
      </c>
    </row>
    <row r="278" spans="1:16">
      <c r="A278">
        <v>0</v>
      </c>
      <c r="B278">
        <v>1</v>
      </c>
      <c r="C278">
        <v>44</v>
      </c>
      <c r="D278">
        <v>1</v>
      </c>
      <c r="E278">
        <v>1</v>
      </c>
      <c r="F278">
        <v>20</v>
      </c>
      <c r="G278">
        <v>0</v>
      </c>
      <c r="H278">
        <v>0</v>
      </c>
      <c r="I278">
        <v>0</v>
      </c>
      <c r="J278">
        <v>0</v>
      </c>
      <c r="K278">
        <v>197</v>
      </c>
      <c r="L278">
        <v>118</v>
      </c>
      <c r="M278">
        <v>81</v>
      </c>
      <c r="N278">
        <v>17.440000000000001</v>
      </c>
      <c r="O278">
        <v>70</v>
      </c>
      <c r="P278">
        <v>75</v>
      </c>
    </row>
    <row r="279" spans="1:16">
      <c r="A279">
        <v>0</v>
      </c>
      <c r="B279">
        <v>1</v>
      </c>
      <c r="C279">
        <v>49</v>
      </c>
      <c r="D279">
        <v>2</v>
      </c>
      <c r="E279">
        <v>1</v>
      </c>
      <c r="F279">
        <v>40</v>
      </c>
      <c r="G279">
        <v>0</v>
      </c>
      <c r="H279">
        <v>0</v>
      </c>
      <c r="I279">
        <v>1</v>
      </c>
      <c r="J279">
        <v>0</v>
      </c>
      <c r="K279">
        <v>240</v>
      </c>
      <c r="L279">
        <v>148</v>
      </c>
      <c r="M279">
        <v>85</v>
      </c>
      <c r="N279">
        <v>29.69</v>
      </c>
      <c r="O279">
        <v>65</v>
      </c>
      <c r="P279">
        <v>68</v>
      </c>
    </row>
    <row r="280" spans="1:16">
      <c r="A280">
        <v>0</v>
      </c>
      <c r="B280">
        <v>0</v>
      </c>
      <c r="C280">
        <v>53</v>
      </c>
      <c r="D280">
        <v>2</v>
      </c>
      <c r="E280">
        <v>1</v>
      </c>
      <c r="F280">
        <v>20</v>
      </c>
      <c r="G280">
        <v>0</v>
      </c>
      <c r="H280">
        <v>0</v>
      </c>
      <c r="I280">
        <v>0</v>
      </c>
      <c r="J280">
        <v>0</v>
      </c>
      <c r="K280">
        <v>240</v>
      </c>
      <c r="L280">
        <v>131</v>
      </c>
      <c r="M280">
        <v>82</v>
      </c>
      <c r="N280">
        <v>24.22</v>
      </c>
      <c r="O280">
        <v>66</v>
      </c>
      <c r="P280">
        <v>80</v>
      </c>
    </row>
    <row r="281" spans="1:16">
      <c r="A281">
        <v>0</v>
      </c>
      <c r="B281">
        <v>0</v>
      </c>
      <c r="C281">
        <v>51</v>
      </c>
      <c r="D281">
        <v>3</v>
      </c>
      <c r="E281">
        <v>1</v>
      </c>
      <c r="F281">
        <v>4</v>
      </c>
      <c r="G281">
        <v>0</v>
      </c>
      <c r="H281">
        <v>0</v>
      </c>
      <c r="I281">
        <v>0</v>
      </c>
      <c r="J281">
        <v>0</v>
      </c>
      <c r="K281">
        <v>220</v>
      </c>
      <c r="L281">
        <v>112</v>
      </c>
      <c r="M281">
        <v>74</v>
      </c>
      <c r="N281">
        <v>31.23</v>
      </c>
      <c r="O281">
        <v>88</v>
      </c>
      <c r="P281">
        <v>66</v>
      </c>
    </row>
    <row r="282" spans="1:16">
      <c r="A282">
        <v>0</v>
      </c>
      <c r="B282">
        <v>1</v>
      </c>
      <c r="C282">
        <v>43</v>
      </c>
      <c r="D282">
        <v>3</v>
      </c>
      <c r="E282">
        <v>0</v>
      </c>
      <c r="F282">
        <v>0</v>
      </c>
      <c r="G282">
        <v>0</v>
      </c>
      <c r="H282">
        <v>0</v>
      </c>
      <c r="I282">
        <v>0</v>
      </c>
      <c r="J282">
        <v>0</v>
      </c>
      <c r="K282">
        <v>200</v>
      </c>
      <c r="L282">
        <v>133</v>
      </c>
      <c r="M282">
        <v>78</v>
      </c>
      <c r="N282">
        <v>26.72</v>
      </c>
      <c r="O282">
        <v>55</v>
      </c>
      <c r="P282">
        <v>71</v>
      </c>
    </row>
    <row r="283" spans="1:16">
      <c r="A283">
        <v>1</v>
      </c>
      <c r="B283">
        <v>0</v>
      </c>
      <c r="C283">
        <v>60</v>
      </c>
      <c r="D283">
        <v>3</v>
      </c>
      <c r="E283">
        <v>0</v>
      </c>
      <c r="F283">
        <v>0</v>
      </c>
      <c r="G283">
        <v>0</v>
      </c>
      <c r="H283">
        <v>0</v>
      </c>
      <c r="I283">
        <v>0</v>
      </c>
      <c r="J283">
        <v>0</v>
      </c>
      <c r="K283">
        <v>328</v>
      </c>
      <c r="L283">
        <v>127</v>
      </c>
      <c r="M283">
        <v>70</v>
      </c>
      <c r="N283">
        <v>22.36</v>
      </c>
      <c r="O283">
        <v>75</v>
      </c>
      <c r="P283">
        <v>63</v>
      </c>
    </row>
    <row r="284" spans="1:16">
      <c r="A284">
        <v>0</v>
      </c>
      <c r="B284">
        <v>1</v>
      </c>
      <c r="C284">
        <v>39</v>
      </c>
      <c r="D284">
        <v>2</v>
      </c>
      <c r="E284">
        <v>1</v>
      </c>
      <c r="F284">
        <v>20</v>
      </c>
      <c r="G284">
        <v>0</v>
      </c>
      <c r="H284">
        <v>0</v>
      </c>
      <c r="I284">
        <v>0</v>
      </c>
      <c r="J284">
        <v>0</v>
      </c>
      <c r="K284">
        <v>222</v>
      </c>
      <c r="L284">
        <v>97.5</v>
      </c>
      <c r="M284">
        <v>57.5</v>
      </c>
      <c r="N284">
        <v>23.22</v>
      </c>
      <c r="O284">
        <v>73</v>
      </c>
      <c r="P284">
        <v>64</v>
      </c>
    </row>
    <row r="285" spans="1:16">
      <c r="A285">
        <v>0</v>
      </c>
      <c r="B285">
        <v>1</v>
      </c>
      <c r="C285">
        <v>56</v>
      </c>
      <c r="D285">
        <v>1</v>
      </c>
      <c r="E285">
        <v>1</v>
      </c>
      <c r="F285">
        <v>60</v>
      </c>
      <c r="G285">
        <v>0</v>
      </c>
      <c r="H285">
        <v>0</v>
      </c>
      <c r="I285">
        <v>0</v>
      </c>
      <c r="J285">
        <v>0</v>
      </c>
      <c r="K285">
        <v>246</v>
      </c>
      <c r="L285">
        <v>125</v>
      </c>
      <c r="M285">
        <v>79</v>
      </c>
      <c r="N285">
        <v>29.64</v>
      </c>
      <c r="O285">
        <v>70</v>
      </c>
      <c r="P285">
        <v>85</v>
      </c>
    </row>
    <row r="286" spans="1:16">
      <c r="A286">
        <v>1</v>
      </c>
      <c r="B286">
        <v>0</v>
      </c>
      <c r="C286">
        <v>59</v>
      </c>
      <c r="D286">
        <v>1</v>
      </c>
      <c r="E286">
        <v>0</v>
      </c>
      <c r="F286">
        <v>0</v>
      </c>
      <c r="G286">
        <v>0</v>
      </c>
      <c r="H286">
        <v>0</v>
      </c>
      <c r="I286">
        <v>1</v>
      </c>
      <c r="J286">
        <v>0</v>
      </c>
      <c r="K286">
        <v>246</v>
      </c>
      <c r="L286">
        <v>189</v>
      </c>
      <c r="M286">
        <v>111</v>
      </c>
      <c r="N286">
        <v>19.88</v>
      </c>
      <c r="O286">
        <v>90</v>
      </c>
      <c r="P286">
        <v>85</v>
      </c>
    </row>
    <row r="287" spans="1:16">
      <c r="A287">
        <v>0</v>
      </c>
      <c r="B287">
        <v>0</v>
      </c>
      <c r="C287">
        <v>43</v>
      </c>
      <c r="D287">
        <v>1</v>
      </c>
      <c r="E287">
        <v>1</v>
      </c>
      <c r="F287">
        <v>1</v>
      </c>
      <c r="G287">
        <v>0</v>
      </c>
      <c r="H287">
        <v>0</v>
      </c>
      <c r="I287">
        <v>0</v>
      </c>
      <c r="J287">
        <v>0</v>
      </c>
      <c r="K287">
        <v>186</v>
      </c>
      <c r="L287">
        <v>120</v>
      </c>
      <c r="M287">
        <v>72</v>
      </c>
      <c r="N287">
        <v>24.33</v>
      </c>
      <c r="O287">
        <v>80</v>
      </c>
      <c r="P287">
        <v>86</v>
      </c>
    </row>
    <row r="288" spans="1:16">
      <c r="A288">
        <v>0</v>
      </c>
      <c r="B288">
        <v>0</v>
      </c>
      <c r="C288">
        <v>48</v>
      </c>
      <c r="D288">
        <v>1</v>
      </c>
      <c r="E288">
        <v>1</v>
      </c>
      <c r="F288">
        <v>1</v>
      </c>
      <c r="G288">
        <v>0</v>
      </c>
      <c r="H288">
        <v>0</v>
      </c>
      <c r="I288">
        <v>0</v>
      </c>
      <c r="J288">
        <v>0</v>
      </c>
      <c r="K288">
        <v>197</v>
      </c>
      <c r="L288">
        <v>101</v>
      </c>
      <c r="M288">
        <v>67</v>
      </c>
      <c r="N288">
        <v>21.35</v>
      </c>
      <c r="O288">
        <v>88</v>
      </c>
      <c r="P288">
        <v>100</v>
      </c>
    </row>
    <row r="289" spans="1:16">
      <c r="A289">
        <v>0</v>
      </c>
      <c r="B289">
        <v>0</v>
      </c>
      <c r="C289">
        <v>61</v>
      </c>
      <c r="D289">
        <v>1</v>
      </c>
      <c r="E289">
        <v>0</v>
      </c>
      <c r="F289">
        <v>0</v>
      </c>
      <c r="G289">
        <v>0</v>
      </c>
      <c r="H289">
        <v>0</v>
      </c>
      <c r="I289">
        <v>0</v>
      </c>
      <c r="J289">
        <v>0</v>
      </c>
      <c r="K289">
        <v>311</v>
      </c>
      <c r="L289">
        <v>110</v>
      </c>
      <c r="M289">
        <v>78.5</v>
      </c>
      <c r="N289">
        <v>29.04</v>
      </c>
      <c r="O289">
        <v>71</v>
      </c>
      <c r="P289">
        <v>77</v>
      </c>
    </row>
    <row r="290" spans="1:16">
      <c r="A290">
        <v>0</v>
      </c>
      <c r="B290">
        <v>0</v>
      </c>
      <c r="C290">
        <v>55</v>
      </c>
      <c r="D290">
        <v>2</v>
      </c>
      <c r="E290">
        <v>0</v>
      </c>
      <c r="F290">
        <v>0</v>
      </c>
      <c r="G290">
        <v>1</v>
      </c>
      <c r="H290">
        <v>0</v>
      </c>
      <c r="I290">
        <v>1</v>
      </c>
      <c r="J290">
        <v>0</v>
      </c>
      <c r="K290">
        <v>368</v>
      </c>
      <c r="L290">
        <v>204</v>
      </c>
      <c r="M290">
        <v>94</v>
      </c>
      <c r="N290">
        <v>25.2</v>
      </c>
      <c r="O290">
        <v>100</v>
      </c>
      <c r="P290">
        <v>81</v>
      </c>
    </row>
    <row r="291" spans="1:16">
      <c r="A291">
        <v>0</v>
      </c>
      <c r="B291">
        <v>1</v>
      </c>
      <c r="C291">
        <v>39</v>
      </c>
      <c r="D291">
        <v>1</v>
      </c>
      <c r="E291">
        <v>1</v>
      </c>
      <c r="F291">
        <v>20</v>
      </c>
      <c r="G291">
        <v>0</v>
      </c>
      <c r="H291">
        <v>0</v>
      </c>
      <c r="I291">
        <v>1</v>
      </c>
      <c r="J291">
        <v>0</v>
      </c>
      <c r="K291">
        <v>220</v>
      </c>
      <c r="L291">
        <v>145</v>
      </c>
      <c r="M291">
        <v>99</v>
      </c>
      <c r="N291">
        <v>26.5</v>
      </c>
      <c r="O291">
        <v>73</v>
      </c>
      <c r="P291">
        <v>90</v>
      </c>
    </row>
    <row r="292" spans="1:16">
      <c r="A292">
        <v>0</v>
      </c>
      <c r="B292">
        <v>0</v>
      </c>
      <c r="C292">
        <v>42</v>
      </c>
      <c r="D292">
        <v>3</v>
      </c>
      <c r="E292">
        <v>1</v>
      </c>
      <c r="F292">
        <v>30</v>
      </c>
      <c r="G292">
        <v>0</v>
      </c>
      <c r="H292">
        <v>0</v>
      </c>
      <c r="I292">
        <v>0</v>
      </c>
      <c r="J292">
        <v>0</v>
      </c>
      <c r="K292">
        <v>218</v>
      </c>
      <c r="L292">
        <v>126</v>
      </c>
      <c r="M292">
        <v>87</v>
      </c>
      <c r="N292">
        <v>22.5</v>
      </c>
      <c r="O292">
        <v>75</v>
      </c>
      <c r="P292">
        <v>73</v>
      </c>
    </row>
    <row r="293" spans="1:16">
      <c r="A293">
        <v>1</v>
      </c>
      <c r="B293">
        <v>1</v>
      </c>
      <c r="C293">
        <v>51</v>
      </c>
      <c r="D293">
        <v>1</v>
      </c>
      <c r="E293">
        <v>1</v>
      </c>
      <c r="F293">
        <v>30</v>
      </c>
      <c r="G293">
        <v>0</v>
      </c>
      <c r="H293">
        <v>0</v>
      </c>
      <c r="I293">
        <v>0</v>
      </c>
      <c r="J293">
        <v>0</v>
      </c>
      <c r="K293">
        <v>241</v>
      </c>
      <c r="L293">
        <v>126.5</v>
      </c>
      <c r="M293">
        <v>78.5</v>
      </c>
      <c r="N293">
        <v>29.91</v>
      </c>
      <c r="O293">
        <v>85</v>
      </c>
      <c r="P293">
        <v>70</v>
      </c>
    </row>
    <row r="294" spans="1:16">
      <c r="A294">
        <v>0</v>
      </c>
      <c r="B294">
        <v>0</v>
      </c>
      <c r="C294">
        <v>54</v>
      </c>
      <c r="D294">
        <v>1</v>
      </c>
      <c r="E294">
        <v>0</v>
      </c>
      <c r="F294">
        <v>0</v>
      </c>
      <c r="G294">
        <v>0</v>
      </c>
      <c r="H294">
        <v>0</v>
      </c>
      <c r="I294">
        <v>0</v>
      </c>
      <c r="J294">
        <v>0</v>
      </c>
      <c r="K294">
        <v>219</v>
      </c>
      <c r="L294">
        <v>143.5</v>
      </c>
      <c r="M294">
        <v>89</v>
      </c>
      <c r="N294">
        <v>28.47</v>
      </c>
      <c r="O294">
        <v>73</v>
      </c>
      <c r="P294">
        <v>96</v>
      </c>
    </row>
    <row r="295" spans="1:16">
      <c r="A295">
        <v>0</v>
      </c>
      <c r="B295">
        <v>0</v>
      </c>
      <c r="C295">
        <v>64</v>
      </c>
      <c r="D295">
        <v>1</v>
      </c>
      <c r="E295">
        <v>0</v>
      </c>
      <c r="F295">
        <v>0</v>
      </c>
      <c r="G295">
        <v>0</v>
      </c>
      <c r="H295">
        <v>0</v>
      </c>
      <c r="I295">
        <v>1</v>
      </c>
      <c r="J295">
        <v>0</v>
      </c>
      <c r="K295">
        <v>312</v>
      </c>
      <c r="L295">
        <v>160</v>
      </c>
      <c r="M295">
        <v>82</v>
      </c>
      <c r="N295">
        <v>27.59</v>
      </c>
      <c r="O295">
        <v>140</v>
      </c>
      <c r="P295">
        <v>94</v>
      </c>
    </row>
    <row r="296" spans="1:16">
      <c r="A296">
        <v>1</v>
      </c>
      <c r="B296">
        <v>0</v>
      </c>
      <c r="C296">
        <v>58</v>
      </c>
      <c r="D296">
        <v>1</v>
      </c>
      <c r="E296">
        <v>0</v>
      </c>
      <c r="F296">
        <v>0</v>
      </c>
      <c r="G296">
        <v>0</v>
      </c>
      <c r="H296">
        <v>0</v>
      </c>
      <c r="I296">
        <v>1</v>
      </c>
      <c r="J296">
        <v>0</v>
      </c>
      <c r="K296">
        <v>200</v>
      </c>
      <c r="L296">
        <v>158</v>
      </c>
      <c r="M296">
        <v>101</v>
      </c>
      <c r="N296">
        <v>23.06</v>
      </c>
      <c r="O296">
        <v>85</v>
      </c>
      <c r="P296">
        <v>77</v>
      </c>
    </row>
    <row r="297" spans="1:16">
      <c r="A297">
        <v>0</v>
      </c>
      <c r="B297">
        <v>0</v>
      </c>
      <c r="C297">
        <v>42</v>
      </c>
      <c r="D297">
        <v>1</v>
      </c>
      <c r="E297">
        <v>1</v>
      </c>
      <c r="F297">
        <v>20</v>
      </c>
      <c r="G297">
        <v>0</v>
      </c>
      <c r="H297">
        <v>0</v>
      </c>
      <c r="I297">
        <v>0</v>
      </c>
      <c r="J297">
        <v>0</v>
      </c>
      <c r="K297">
        <v>237</v>
      </c>
      <c r="L297">
        <v>105</v>
      </c>
      <c r="M297">
        <v>75</v>
      </c>
      <c r="N297">
        <v>23.85</v>
      </c>
      <c r="O297">
        <v>70</v>
      </c>
      <c r="P297">
        <v>87</v>
      </c>
    </row>
    <row r="298" spans="1:16">
      <c r="A298">
        <v>0</v>
      </c>
      <c r="B298">
        <v>0</v>
      </c>
      <c r="C298">
        <v>41</v>
      </c>
      <c r="D298">
        <v>4</v>
      </c>
      <c r="E298">
        <v>1</v>
      </c>
      <c r="F298">
        <v>15</v>
      </c>
      <c r="G298">
        <v>0</v>
      </c>
      <c r="H298">
        <v>0</v>
      </c>
      <c r="I298">
        <v>0</v>
      </c>
      <c r="J298">
        <v>0</v>
      </c>
      <c r="K298">
        <v>207</v>
      </c>
      <c r="L298">
        <v>111</v>
      </c>
      <c r="M298">
        <v>60</v>
      </c>
      <c r="N298">
        <v>18.48</v>
      </c>
      <c r="O298">
        <v>60</v>
      </c>
      <c r="P298">
        <v>76</v>
      </c>
    </row>
    <row r="299" spans="1:16">
      <c r="A299">
        <v>1</v>
      </c>
      <c r="B299">
        <v>0</v>
      </c>
      <c r="C299">
        <v>63</v>
      </c>
      <c r="D299">
        <v>1</v>
      </c>
      <c r="E299">
        <v>1</v>
      </c>
      <c r="F299">
        <v>20</v>
      </c>
      <c r="G299">
        <v>0</v>
      </c>
      <c r="H299">
        <v>0</v>
      </c>
      <c r="I299">
        <v>0</v>
      </c>
      <c r="J299">
        <v>0</v>
      </c>
      <c r="K299">
        <v>238</v>
      </c>
      <c r="L299">
        <v>136</v>
      </c>
      <c r="M299">
        <v>66</v>
      </c>
      <c r="N299">
        <v>20.2</v>
      </c>
      <c r="O299">
        <v>60</v>
      </c>
      <c r="P299">
        <v>92</v>
      </c>
    </row>
    <row r="300" spans="1:16">
      <c r="A300">
        <v>0</v>
      </c>
      <c r="B300">
        <v>0</v>
      </c>
      <c r="C300">
        <v>53</v>
      </c>
      <c r="D300">
        <v>2</v>
      </c>
      <c r="E300">
        <v>0</v>
      </c>
      <c r="F300">
        <v>0</v>
      </c>
      <c r="G300">
        <v>1</v>
      </c>
      <c r="H300">
        <v>0</v>
      </c>
      <c r="I300">
        <v>1</v>
      </c>
      <c r="J300">
        <v>0</v>
      </c>
      <c r="K300">
        <v>250</v>
      </c>
      <c r="L300">
        <v>144</v>
      </c>
      <c r="M300">
        <v>98</v>
      </c>
      <c r="N300">
        <v>28.78</v>
      </c>
      <c r="O300">
        <v>90</v>
      </c>
      <c r="P300">
        <v>78</v>
      </c>
    </row>
    <row r="301" spans="1:16">
      <c r="A301">
        <v>0</v>
      </c>
      <c r="B301">
        <v>1</v>
      </c>
      <c r="C301">
        <v>41</v>
      </c>
      <c r="D301">
        <v>1</v>
      </c>
      <c r="E301">
        <v>1</v>
      </c>
      <c r="F301">
        <v>20</v>
      </c>
      <c r="G301">
        <v>0</v>
      </c>
      <c r="H301">
        <v>0</v>
      </c>
      <c r="I301">
        <v>0</v>
      </c>
      <c r="J301">
        <v>0</v>
      </c>
      <c r="K301">
        <v>238</v>
      </c>
      <c r="L301">
        <v>128</v>
      </c>
      <c r="M301">
        <v>86</v>
      </c>
      <c r="N301">
        <v>26.09</v>
      </c>
      <c r="O301">
        <v>80</v>
      </c>
      <c r="P301">
        <v>72</v>
      </c>
    </row>
    <row r="302" spans="1:16">
      <c r="A302">
        <v>0</v>
      </c>
      <c r="B302">
        <v>0</v>
      </c>
      <c r="C302">
        <v>53</v>
      </c>
      <c r="D302">
        <v>2</v>
      </c>
      <c r="E302">
        <v>1</v>
      </c>
      <c r="F302">
        <v>10</v>
      </c>
      <c r="G302">
        <v>0</v>
      </c>
      <c r="H302">
        <v>0</v>
      </c>
      <c r="I302">
        <v>0</v>
      </c>
      <c r="J302">
        <v>0</v>
      </c>
      <c r="K302">
        <v>276</v>
      </c>
      <c r="L302">
        <v>130</v>
      </c>
      <c r="M302">
        <v>86</v>
      </c>
      <c r="N302">
        <v>27.09</v>
      </c>
      <c r="O302">
        <v>75</v>
      </c>
      <c r="P302">
        <v>56</v>
      </c>
    </row>
    <row r="303" spans="1:16">
      <c r="A303">
        <v>0</v>
      </c>
      <c r="B303">
        <v>0</v>
      </c>
      <c r="C303">
        <v>59</v>
      </c>
      <c r="D303">
        <v>1</v>
      </c>
      <c r="E303">
        <v>0</v>
      </c>
      <c r="F303">
        <v>0</v>
      </c>
      <c r="G303">
        <v>0</v>
      </c>
      <c r="H303">
        <v>0</v>
      </c>
      <c r="I303">
        <v>0</v>
      </c>
      <c r="J303">
        <v>0</v>
      </c>
      <c r="K303">
        <v>339</v>
      </c>
      <c r="L303">
        <v>110</v>
      </c>
      <c r="M303">
        <v>69</v>
      </c>
      <c r="N303">
        <v>26.89</v>
      </c>
      <c r="O303">
        <v>75</v>
      </c>
      <c r="P303">
        <v>73</v>
      </c>
    </row>
    <row r="304" spans="1:16">
      <c r="A304">
        <v>0</v>
      </c>
      <c r="B304">
        <v>0</v>
      </c>
      <c r="C304">
        <v>45</v>
      </c>
      <c r="D304">
        <v>3</v>
      </c>
      <c r="E304">
        <v>0</v>
      </c>
      <c r="F304">
        <v>0</v>
      </c>
      <c r="G304">
        <v>0</v>
      </c>
      <c r="H304">
        <v>0</v>
      </c>
      <c r="I304">
        <v>1</v>
      </c>
      <c r="J304">
        <v>0</v>
      </c>
      <c r="K304">
        <v>231</v>
      </c>
      <c r="L304">
        <v>157.5</v>
      </c>
      <c r="M304">
        <v>104.5</v>
      </c>
      <c r="N304">
        <v>22.86</v>
      </c>
      <c r="O304">
        <v>75</v>
      </c>
      <c r="P304">
        <v>92</v>
      </c>
    </row>
    <row r="305" spans="1:16">
      <c r="A305">
        <v>0</v>
      </c>
      <c r="B305">
        <v>1</v>
      </c>
      <c r="C305">
        <v>49</v>
      </c>
      <c r="D305">
        <v>2</v>
      </c>
      <c r="E305">
        <v>1</v>
      </c>
      <c r="F305">
        <v>5</v>
      </c>
      <c r="G305">
        <v>0</v>
      </c>
      <c r="H305">
        <v>0</v>
      </c>
      <c r="I305">
        <v>0</v>
      </c>
      <c r="J305">
        <v>0</v>
      </c>
      <c r="K305">
        <v>187</v>
      </c>
      <c r="L305">
        <v>110</v>
      </c>
      <c r="M305">
        <v>67</v>
      </c>
      <c r="N305">
        <v>19.260000000000002</v>
      </c>
      <c r="O305">
        <v>78</v>
      </c>
      <c r="P305">
        <v>85</v>
      </c>
    </row>
    <row r="306" spans="1:16">
      <c r="A306">
        <v>0</v>
      </c>
      <c r="B306">
        <v>1</v>
      </c>
      <c r="C306">
        <v>41</v>
      </c>
      <c r="D306">
        <v>1</v>
      </c>
      <c r="E306">
        <v>1</v>
      </c>
      <c r="F306">
        <v>30</v>
      </c>
      <c r="G306">
        <v>0</v>
      </c>
      <c r="H306">
        <v>0</v>
      </c>
      <c r="I306">
        <v>0</v>
      </c>
      <c r="J306">
        <v>0</v>
      </c>
      <c r="K306">
        <v>198</v>
      </c>
      <c r="L306">
        <v>106</v>
      </c>
      <c r="M306">
        <v>71</v>
      </c>
      <c r="N306">
        <v>21.51</v>
      </c>
      <c r="O306">
        <v>85</v>
      </c>
      <c r="P306">
        <v>84</v>
      </c>
    </row>
    <row r="307" spans="1:16">
      <c r="A307">
        <v>0</v>
      </c>
      <c r="B307">
        <v>1</v>
      </c>
      <c r="C307">
        <v>39</v>
      </c>
      <c r="D307">
        <v>1</v>
      </c>
      <c r="E307">
        <v>1</v>
      </c>
      <c r="F307">
        <v>30</v>
      </c>
      <c r="G307">
        <v>0</v>
      </c>
      <c r="H307">
        <v>0</v>
      </c>
      <c r="I307">
        <v>0</v>
      </c>
      <c r="J307">
        <v>0</v>
      </c>
      <c r="K307">
        <v>196</v>
      </c>
      <c r="L307">
        <v>121</v>
      </c>
      <c r="M307">
        <v>83</v>
      </c>
      <c r="N307">
        <v>25.38</v>
      </c>
      <c r="O307">
        <v>90</v>
      </c>
      <c r="P307">
        <v>68</v>
      </c>
    </row>
    <row r="308" spans="1:16">
      <c r="A308">
        <v>0</v>
      </c>
      <c r="B308">
        <v>1</v>
      </c>
      <c r="C308">
        <v>50</v>
      </c>
      <c r="D308">
        <v>2</v>
      </c>
      <c r="E308">
        <v>1</v>
      </c>
      <c r="F308">
        <v>40</v>
      </c>
      <c r="G308">
        <v>0</v>
      </c>
      <c r="H308">
        <v>0</v>
      </c>
      <c r="I308">
        <v>0</v>
      </c>
      <c r="J308">
        <v>0</v>
      </c>
      <c r="K308">
        <v>225</v>
      </c>
      <c r="L308">
        <v>137</v>
      </c>
      <c r="M308">
        <v>89.5</v>
      </c>
      <c r="N308">
        <v>25.77</v>
      </c>
      <c r="O308">
        <v>70</v>
      </c>
      <c r="P308">
        <v>91</v>
      </c>
    </row>
    <row r="309" spans="1:16">
      <c r="A309">
        <v>0</v>
      </c>
      <c r="B309">
        <v>1</v>
      </c>
      <c r="C309">
        <v>53</v>
      </c>
      <c r="D309">
        <v>1</v>
      </c>
      <c r="E309">
        <v>0</v>
      </c>
      <c r="F309">
        <v>0</v>
      </c>
      <c r="G309">
        <v>0</v>
      </c>
      <c r="H309">
        <v>0</v>
      </c>
      <c r="I309">
        <v>1</v>
      </c>
      <c r="J309">
        <v>0</v>
      </c>
      <c r="K309">
        <v>202</v>
      </c>
      <c r="L309">
        <v>140.5</v>
      </c>
      <c r="M309">
        <v>90</v>
      </c>
      <c r="N309">
        <v>25.82</v>
      </c>
      <c r="O309">
        <v>85</v>
      </c>
      <c r="P309">
        <v>74</v>
      </c>
    </row>
    <row r="310" spans="1:16">
      <c r="A310">
        <v>0</v>
      </c>
      <c r="B310">
        <v>0</v>
      </c>
      <c r="C310">
        <v>54</v>
      </c>
      <c r="D310">
        <v>2</v>
      </c>
      <c r="E310">
        <v>1</v>
      </c>
      <c r="F310">
        <v>3</v>
      </c>
      <c r="G310">
        <v>0</v>
      </c>
      <c r="H310">
        <v>0</v>
      </c>
      <c r="I310">
        <v>1</v>
      </c>
      <c r="J310">
        <v>1</v>
      </c>
      <c r="K310">
        <v>231</v>
      </c>
      <c r="L310">
        <v>127.5</v>
      </c>
      <c r="M310">
        <v>83</v>
      </c>
      <c r="N310">
        <v>21.31</v>
      </c>
      <c r="O310">
        <v>70</v>
      </c>
      <c r="P310">
        <v>115</v>
      </c>
    </row>
    <row r="311" spans="1:16">
      <c r="A311">
        <v>0</v>
      </c>
      <c r="B311">
        <v>0</v>
      </c>
      <c r="C311">
        <v>40</v>
      </c>
      <c r="D311">
        <v>3</v>
      </c>
      <c r="E311">
        <v>1</v>
      </c>
      <c r="F311">
        <v>20</v>
      </c>
      <c r="G311">
        <v>0</v>
      </c>
      <c r="H311">
        <v>0</v>
      </c>
      <c r="I311">
        <v>0</v>
      </c>
      <c r="J311">
        <v>0</v>
      </c>
      <c r="K311">
        <v>210</v>
      </c>
      <c r="L311">
        <v>118</v>
      </c>
      <c r="M311">
        <v>79</v>
      </c>
      <c r="N311">
        <v>21.21</v>
      </c>
      <c r="O311">
        <v>130</v>
      </c>
      <c r="P311">
        <v>84</v>
      </c>
    </row>
    <row r="312" spans="1:16">
      <c r="A312">
        <v>1</v>
      </c>
      <c r="B312">
        <v>1</v>
      </c>
      <c r="C312">
        <v>51</v>
      </c>
      <c r="D312">
        <v>1</v>
      </c>
      <c r="E312">
        <v>1</v>
      </c>
      <c r="F312">
        <v>30</v>
      </c>
      <c r="G312">
        <v>0</v>
      </c>
      <c r="H312">
        <v>0</v>
      </c>
      <c r="I312">
        <v>1</v>
      </c>
      <c r="J312">
        <v>0</v>
      </c>
      <c r="K312">
        <v>230</v>
      </c>
      <c r="L312">
        <v>171</v>
      </c>
      <c r="M312">
        <v>112</v>
      </c>
      <c r="N312">
        <v>25.08</v>
      </c>
      <c r="O312">
        <v>95</v>
      </c>
      <c r="P312">
        <v>88</v>
      </c>
    </row>
    <row r="313" spans="1:16">
      <c r="A313">
        <v>1</v>
      </c>
      <c r="B313">
        <v>1</v>
      </c>
      <c r="C313">
        <v>40</v>
      </c>
      <c r="D313">
        <v>2</v>
      </c>
      <c r="E313">
        <v>1</v>
      </c>
      <c r="F313">
        <v>20</v>
      </c>
      <c r="G313">
        <v>0</v>
      </c>
      <c r="H313">
        <v>0</v>
      </c>
      <c r="I313">
        <v>0</v>
      </c>
      <c r="J313">
        <v>0</v>
      </c>
      <c r="K313">
        <v>283</v>
      </c>
      <c r="L313">
        <v>146</v>
      </c>
      <c r="M313">
        <v>95</v>
      </c>
      <c r="N313">
        <v>23.27</v>
      </c>
      <c r="O313">
        <v>80</v>
      </c>
      <c r="P313">
        <v>64</v>
      </c>
    </row>
    <row r="314" spans="1:16">
      <c r="A314">
        <v>0</v>
      </c>
      <c r="B314">
        <v>0</v>
      </c>
      <c r="C314">
        <v>38</v>
      </c>
      <c r="D314">
        <v>3</v>
      </c>
      <c r="E314">
        <v>1</v>
      </c>
      <c r="F314">
        <v>10</v>
      </c>
      <c r="G314">
        <v>0</v>
      </c>
      <c r="H314">
        <v>0</v>
      </c>
      <c r="I314">
        <v>0</v>
      </c>
      <c r="J314">
        <v>0</v>
      </c>
      <c r="K314">
        <v>203</v>
      </c>
      <c r="L314">
        <v>100</v>
      </c>
      <c r="M314">
        <v>70</v>
      </c>
      <c r="N314">
        <v>22.73</v>
      </c>
      <c r="O314">
        <v>63</v>
      </c>
      <c r="P314">
        <v>80</v>
      </c>
    </row>
    <row r="315" spans="1:16">
      <c r="A315">
        <v>0</v>
      </c>
      <c r="B315">
        <v>0</v>
      </c>
      <c r="C315">
        <v>48</v>
      </c>
      <c r="D315">
        <v>4</v>
      </c>
      <c r="E315">
        <v>0</v>
      </c>
      <c r="F315">
        <v>0</v>
      </c>
      <c r="G315">
        <v>0</v>
      </c>
      <c r="H315">
        <v>0</v>
      </c>
      <c r="I315">
        <v>0</v>
      </c>
      <c r="J315">
        <v>0</v>
      </c>
      <c r="K315">
        <v>200</v>
      </c>
      <c r="L315">
        <v>118</v>
      </c>
      <c r="M315">
        <v>78</v>
      </c>
      <c r="N315">
        <v>24.53</v>
      </c>
      <c r="O315">
        <v>63</v>
      </c>
      <c r="P315">
        <v>98</v>
      </c>
    </row>
    <row r="316" spans="1:16">
      <c r="A316">
        <v>1</v>
      </c>
      <c r="B316">
        <v>0</v>
      </c>
      <c r="C316">
        <v>46</v>
      </c>
      <c r="D316">
        <v>1</v>
      </c>
      <c r="E316">
        <v>1</v>
      </c>
      <c r="F316">
        <v>15</v>
      </c>
      <c r="G316">
        <v>0</v>
      </c>
      <c r="H316">
        <v>0</v>
      </c>
      <c r="I316">
        <v>0</v>
      </c>
      <c r="J316">
        <v>0</v>
      </c>
      <c r="K316">
        <v>244</v>
      </c>
      <c r="L316">
        <v>98</v>
      </c>
      <c r="M316">
        <v>57</v>
      </c>
      <c r="N316">
        <v>24.01</v>
      </c>
      <c r="O316">
        <v>84</v>
      </c>
      <c r="P316">
        <v>95</v>
      </c>
    </row>
    <row r="317" spans="1:16">
      <c r="A317">
        <v>0</v>
      </c>
      <c r="B317">
        <v>1</v>
      </c>
      <c r="C317">
        <v>59</v>
      </c>
      <c r="D317">
        <v>2</v>
      </c>
      <c r="E317">
        <v>1</v>
      </c>
      <c r="F317">
        <v>15</v>
      </c>
      <c r="G317">
        <v>0</v>
      </c>
      <c r="H317">
        <v>0</v>
      </c>
      <c r="I317">
        <v>0</v>
      </c>
      <c r="J317">
        <v>0</v>
      </c>
      <c r="K317">
        <v>212</v>
      </c>
      <c r="L317">
        <v>106</v>
      </c>
      <c r="M317">
        <v>66</v>
      </c>
      <c r="N317">
        <v>26.46</v>
      </c>
      <c r="O317">
        <v>85</v>
      </c>
      <c r="P317">
        <v>117</v>
      </c>
    </row>
    <row r="318" spans="1:16">
      <c r="A318">
        <v>0</v>
      </c>
      <c r="B318">
        <v>1</v>
      </c>
      <c r="C318">
        <v>37</v>
      </c>
      <c r="D318">
        <v>2</v>
      </c>
      <c r="E318">
        <v>0</v>
      </c>
      <c r="F318">
        <v>0</v>
      </c>
      <c r="G318">
        <v>0</v>
      </c>
      <c r="H318">
        <v>0</v>
      </c>
      <c r="I318">
        <v>0</v>
      </c>
      <c r="J318">
        <v>0</v>
      </c>
      <c r="K318">
        <v>218</v>
      </c>
      <c r="L318">
        <v>130</v>
      </c>
      <c r="M318">
        <v>89</v>
      </c>
      <c r="N318">
        <v>22.7</v>
      </c>
      <c r="O318">
        <v>77</v>
      </c>
      <c r="P318">
        <v>88</v>
      </c>
    </row>
    <row r="319" spans="1:16">
      <c r="A319">
        <v>0</v>
      </c>
      <c r="B319">
        <v>1</v>
      </c>
      <c r="C319">
        <v>40</v>
      </c>
      <c r="D319">
        <v>3</v>
      </c>
      <c r="E319">
        <v>1</v>
      </c>
      <c r="F319">
        <v>35</v>
      </c>
      <c r="G319">
        <v>0</v>
      </c>
      <c r="H319">
        <v>0</v>
      </c>
      <c r="I319">
        <v>0</v>
      </c>
      <c r="J319">
        <v>0</v>
      </c>
      <c r="K319">
        <v>185</v>
      </c>
      <c r="L319">
        <v>133</v>
      </c>
      <c r="M319">
        <v>80</v>
      </c>
      <c r="N319">
        <v>21.86</v>
      </c>
      <c r="O319">
        <v>63</v>
      </c>
      <c r="P319">
        <v>58</v>
      </c>
    </row>
    <row r="320" spans="1:16">
      <c r="A320">
        <v>1</v>
      </c>
      <c r="B320">
        <v>1</v>
      </c>
      <c r="C320">
        <v>59</v>
      </c>
      <c r="D320">
        <v>1</v>
      </c>
      <c r="E320">
        <v>0</v>
      </c>
      <c r="F320">
        <v>0</v>
      </c>
      <c r="G320">
        <v>0</v>
      </c>
      <c r="H320">
        <v>0</v>
      </c>
      <c r="I320">
        <v>0</v>
      </c>
      <c r="J320">
        <v>0</v>
      </c>
      <c r="K320">
        <v>282</v>
      </c>
      <c r="L320">
        <v>114</v>
      </c>
      <c r="M320">
        <v>67</v>
      </c>
      <c r="N320">
        <v>28.04</v>
      </c>
      <c r="O320">
        <v>58</v>
      </c>
      <c r="P320">
        <v>79</v>
      </c>
    </row>
    <row r="321" spans="1:16">
      <c r="A321">
        <v>0</v>
      </c>
      <c r="B321">
        <v>1</v>
      </c>
      <c r="C321">
        <v>46</v>
      </c>
      <c r="D321">
        <v>1</v>
      </c>
      <c r="E321">
        <v>1</v>
      </c>
      <c r="F321">
        <v>30</v>
      </c>
      <c r="G321">
        <v>0</v>
      </c>
      <c r="H321">
        <v>0</v>
      </c>
      <c r="I321">
        <v>0</v>
      </c>
      <c r="J321">
        <v>0</v>
      </c>
      <c r="K321">
        <v>198</v>
      </c>
      <c r="L321">
        <v>128</v>
      </c>
      <c r="M321">
        <v>85</v>
      </c>
      <c r="N321">
        <v>29</v>
      </c>
      <c r="O321">
        <v>75</v>
      </c>
      <c r="P321">
        <v>77</v>
      </c>
    </row>
    <row r="322" spans="1:16">
      <c r="A322">
        <v>1</v>
      </c>
      <c r="B322">
        <v>0</v>
      </c>
      <c r="C322">
        <v>67</v>
      </c>
      <c r="D322">
        <v>1</v>
      </c>
      <c r="E322">
        <v>0</v>
      </c>
      <c r="F322">
        <v>0</v>
      </c>
      <c r="G322">
        <v>0</v>
      </c>
      <c r="H322">
        <v>0</v>
      </c>
      <c r="I322">
        <v>1</v>
      </c>
      <c r="J322">
        <v>0</v>
      </c>
      <c r="K322">
        <v>248</v>
      </c>
      <c r="L322">
        <v>215</v>
      </c>
      <c r="M322">
        <v>105</v>
      </c>
      <c r="N322">
        <v>22.91</v>
      </c>
      <c r="O322">
        <v>90</v>
      </c>
      <c r="P322">
        <v>97</v>
      </c>
    </row>
    <row r="323" spans="1:16">
      <c r="A323">
        <v>0</v>
      </c>
      <c r="B323">
        <v>0</v>
      </c>
      <c r="C323">
        <v>40</v>
      </c>
      <c r="D323">
        <v>2</v>
      </c>
      <c r="E323">
        <v>0</v>
      </c>
      <c r="F323">
        <v>0</v>
      </c>
      <c r="G323">
        <v>0</v>
      </c>
      <c r="H323">
        <v>0</v>
      </c>
      <c r="I323">
        <v>0</v>
      </c>
      <c r="J323">
        <v>0</v>
      </c>
      <c r="K323">
        <v>290</v>
      </c>
      <c r="L323">
        <v>122</v>
      </c>
      <c r="M323">
        <v>85</v>
      </c>
      <c r="N323">
        <v>24.06</v>
      </c>
      <c r="O323">
        <v>87</v>
      </c>
      <c r="P323">
        <v>70</v>
      </c>
    </row>
    <row r="324" spans="1:16">
      <c r="A324">
        <v>1</v>
      </c>
      <c r="B324">
        <v>1</v>
      </c>
      <c r="C324">
        <v>55</v>
      </c>
      <c r="D324">
        <v>4</v>
      </c>
      <c r="E324">
        <v>0</v>
      </c>
      <c r="F324">
        <v>0</v>
      </c>
      <c r="G324">
        <v>0</v>
      </c>
      <c r="H324">
        <v>0</v>
      </c>
      <c r="I324">
        <v>1</v>
      </c>
      <c r="J324">
        <v>0</v>
      </c>
      <c r="K324">
        <v>239</v>
      </c>
      <c r="L324">
        <v>159</v>
      </c>
      <c r="M324">
        <v>102</v>
      </c>
      <c r="N324">
        <v>32.35</v>
      </c>
      <c r="O324">
        <v>75</v>
      </c>
      <c r="P324">
        <v>71</v>
      </c>
    </row>
    <row r="325" spans="1:16">
      <c r="A325">
        <v>0</v>
      </c>
      <c r="B325">
        <v>0</v>
      </c>
      <c r="C325">
        <v>52</v>
      </c>
      <c r="D325">
        <v>1</v>
      </c>
      <c r="E325">
        <v>0</v>
      </c>
      <c r="F325">
        <v>0</v>
      </c>
      <c r="G325">
        <v>0</v>
      </c>
      <c r="H325">
        <v>0</v>
      </c>
      <c r="I325">
        <v>0</v>
      </c>
      <c r="J325">
        <v>0</v>
      </c>
      <c r="K325">
        <v>245</v>
      </c>
      <c r="L325">
        <v>145</v>
      </c>
      <c r="M325">
        <v>89</v>
      </c>
      <c r="N325">
        <v>25.02</v>
      </c>
      <c r="O325">
        <v>90</v>
      </c>
      <c r="P325">
        <v>80</v>
      </c>
    </row>
    <row r="326" spans="1:16">
      <c r="A326">
        <v>0</v>
      </c>
      <c r="B326">
        <v>0</v>
      </c>
      <c r="C326">
        <v>42</v>
      </c>
      <c r="D326">
        <v>2</v>
      </c>
      <c r="E326">
        <v>1</v>
      </c>
      <c r="F326">
        <v>20</v>
      </c>
      <c r="G326">
        <v>0</v>
      </c>
      <c r="H326">
        <v>0</v>
      </c>
      <c r="I326">
        <v>0</v>
      </c>
      <c r="J326">
        <v>0</v>
      </c>
      <c r="K326">
        <v>200</v>
      </c>
      <c r="L326">
        <v>95</v>
      </c>
      <c r="M326">
        <v>55</v>
      </c>
      <c r="N326">
        <v>23.68</v>
      </c>
      <c r="O326">
        <v>60</v>
      </c>
      <c r="P326">
        <v>83</v>
      </c>
    </row>
    <row r="327" spans="1:16">
      <c r="A327">
        <v>0</v>
      </c>
      <c r="B327">
        <v>0</v>
      </c>
      <c r="C327">
        <v>54</v>
      </c>
      <c r="D327">
        <v>4</v>
      </c>
      <c r="E327">
        <v>0</v>
      </c>
      <c r="F327">
        <v>0</v>
      </c>
      <c r="G327">
        <v>1</v>
      </c>
      <c r="H327">
        <v>0</v>
      </c>
      <c r="I327">
        <v>1</v>
      </c>
      <c r="J327">
        <v>0</v>
      </c>
      <c r="K327">
        <v>201</v>
      </c>
      <c r="L327">
        <v>156</v>
      </c>
      <c r="M327">
        <v>93</v>
      </c>
      <c r="N327">
        <v>27.91</v>
      </c>
      <c r="O327">
        <v>80</v>
      </c>
      <c r="P327">
        <v>70</v>
      </c>
    </row>
    <row r="328" spans="1:16">
      <c r="A328">
        <v>1</v>
      </c>
      <c r="B328">
        <v>0</v>
      </c>
      <c r="C328">
        <v>58</v>
      </c>
      <c r="D328">
        <v>3</v>
      </c>
      <c r="E328">
        <v>1</v>
      </c>
      <c r="F328">
        <v>3</v>
      </c>
      <c r="G328">
        <v>0</v>
      </c>
      <c r="H328">
        <v>0</v>
      </c>
      <c r="I328">
        <v>0</v>
      </c>
      <c r="J328">
        <v>0</v>
      </c>
      <c r="K328">
        <v>290</v>
      </c>
      <c r="L328">
        <v>155</v>
      </c>
      <c r="M328">
        <v>82.5</v>
      </c>
      <c r="N328">
        <v>29.5</v>
      </c>
      <c r="O328">
        <v>85</v>
      </c>
      <c r="P328">
        <v>113</v>
      </c>
    </row>
    <row r="329" spans="1:16">
      <c r="A329">
        <v>1</v>
      </c>
      <c r="B329">
        <v>0</v>
      </c>
      <c r="C329">
        <v>45</v>
      </c>
      <c r="D329">
        <v>2</v>
      </c>
      <c r="E329">
        <v>1</v>
      </c>
      <c r="F329">
        <v>20</v>
      </c>
      <c r="G329">
        <v>0</v>
      </c>
      <c r="H329">
        <v>0</v>
      </c>
      <c r="I329">
        <v>0</v>
      </c>
      <c r="J329">
        <v>0</v>
      </c>
      <c r="K329">
        <v>285</v>
      </c>
      <c r="L329">
        <v>116</v>
      </c>
      <c r="M329">
        <v>87</v>
      </c>
      <c r="N329">
        <v>23.85</v>
      </c>
      <c r="O329">
        <v>65</v>
      </c>
      <c r="P329">
        <v>55</v>
      </c>
    </row>
    <row r="330" spans="1:16">
      <c r="A330">
        <v>0</v>
      </c>
      <c r="B330">
        <v>1</v>
      </c>
      <c r="C330">
        <v>67</v>
      </c>
      <c r="D330">
        <v>1</v>
      </c>
      <c r="E330">
        <v>0</v>
      </c>
      <c r="F330">
        <v>0</v>
      </c>
      <c r="G330">
        <v>0</v>
      </c>
      <c r="H330">
        <v>0</v>
      </c>
      <c r="I330">
        <v>0</v>
      </c>
      <c r="J330">
        <v>0</v>
      </c>
      <c r="K330">
        <v>203</v>
      </c>
      <c r="L330">
        <v>122</v>
      </c>
      <c r="M330">
        <v>74</v>
      </c>
      <c r="N330">
        <v>15.54</v>
      </c>
      <c r="O330">
        <v>96</v>
      </c>
      <c r="P330">
        <v>79</v>
      </c>
    </row>
    <row r="331" spans="1:16">
      <c r="A331">
        <v>0</v>
      </c>
      <c r="B331">
        <v>1</v>
      </c>
      <c r="C331">
        <v>68</v>
      </c>
      <c r="D331">
        <v>2</v>
      </c>
      <c r="E331">
        <v>1</v>
      </c>
      <c r="F331">
        <v>10</v>
      </c>
      <c r="G331">
        <v>0</v>
      </c>
      <c r="H331">
        <v>0</v>
      </c>
      <c r="I331">
        <v>0</v>
      </c>
      <c r="J331">
        <v>0</v>
      </c>
      <c r="K331">
        <v>250</v>
      </c>
      <c r="L331">
        <v>109</v>
      </c>
      <c r="M331">
        <v>73</v>
      </c>
      <c r="N331">
        <v>24.68</v>
      </c>
      <c r="O331">
        <v>72</v>
      </c>
      <c r="P331">
        <v>66</v>
      </c>
    </row>
    <row r="332" spans="1:16">
      <c r="A332">
        <v>0</v>
      </c>
      <c r="B332">
        <v>0</v>
      </c>
      <c r="C332">
        <v>61</v>
      </c>
      <c r="D332">
        <v>3</v>
      </c>
      <c r="E332">
        <v>0</v>
      </c>
      <c r="F332">
        <v>0</v>
      </c>
      <c r="G332">
        <v>0</v>
      </c>
      <c r="H332">
        <v>0</v>
      </c>
      <c r="I332">
        <v>1</v>
      </c>
      <c r="J332">
        <v>0</v>
      </c>
      <c r="K332">
        <v>290</v>
      </c>
      <c r="L332">
        <v>170</v>
      </c>
      <c r="M332">
        <v>98</v>
      </c>
      <c r="N332">
        <v>26.98</v>
      </c>
      <c r="O332">
        <v>80</v>
      </c>
      <c r="P332">
        <v>84</v>
      </c>
    </row>
    <row r="333" spans="1:16">
      <c r="A333">
        <v>0</v>
      </c>
      <c r="B333">
        <v>0</v>
      </c>
      <c r="C333">
        <v>55</v>
      </c>
      <c r="D333">
        <v>4</v>
      </c>
      <c r="E333">
        <v>0</v>
      </c>
      <c r="F333">
        <v>0</v>
      </c>
      <c r="G333">
        <v>0</v>
      </c>
      <c r="H333">
        <v>0</v>
      </c>
      <c r="I333">
        <v>0</v>
      </c>
      <c r="J333">
        <v>0</v>
      </c>
      <c r="K333">
        <v>258</v>
      </c>
      <c r="L333">
        <v>123</v>
      </c>
      <c r="M333">
        <v>89</v>
      </c>
      <c r="N333">
        <v>31.35</v>
      </c>
      <c r="O333">
        <v>85</v>
      </c>
      <c r="P333">
        <v>84</v>
      </c>
    </row>
    <row r="334" spans="1:16">
      <c r="A334">
        <v>0</v>
      </c>
      <c r="B334">
        <v>0</v>
      </c>
      <c r="C334">
        <v>42</v>
      </c>
      <c r="D334">
        <v>2</v>
      </c>
      <c r="E334">
        <v>0</v>
      </c>
      <c r="F334">
        <v>0</v>
      </c>
      <c r="G334">
        <v>0</v>
      </c>
      <c r="H334">
        <v>0</v>
      </c>
      <c r="I334">
        <v>1</v>
      </c>
      <c r="J334">
        <v>0</v>
      </c>
      <c r="K334">
        <v>246</v>
      </c>
      <c r="L334">
        <v>125</v>
      </c>
      <c r="M334">
        <v>80</v>
      </c>
      <c r="N334">
        <v>29.02</v>
      </c>
      <c r="O334">
        <v>100</v>
      </c>
      <c r="P334">
        <v>98</v>
      </c>
    </row>
    <row r="335" spans="1:16">
      <c r="A335">
        <v>0</v>
      </c>
      <c r="B335">
        <v>1</v>
      </c>
      <c r="C335">
        <v>39</v>
      </c>
      <c r="D335">
        <v>1</v>
      </c>
      <c r="E335">
        <v>1</v>
      </c>
      <c r="F335">
        <v>30</v>
      </c>
      <c r="G335">
        <v>0</v>
      </c>
      <c r="H335">
        <v>0</v>
      </c>
      <c r="I335">
        <v>1</v>
      </c>
      <c r="J335">
        <v>0</v>
      </c>
      <c r="K335">
        <v>220</v>
      </c>
      <c r="L335">
        <v>135</v>
      </c>
      <c r="M335">
        <v>85</v>
      </c>
      <c r="N335">
        <v>27.17</v>
      </c>
      <c r="O335">
        <v>70</v>
      </c>
      <c r="P335">
        <v>81</v>
      </c>
    </row>
    <row r="336" spans="1:16">
      <c r="A336">
        <v>0</v>
      </c>
      <c r="B336">
        <v>1</v>
      </c>
      <c r="C336">
        <v>40</v>
      </c>
      <c r="D336">
        <v>1</v>
      </c>
      <c r="E336">
        <v>1</v>
      </c>
      <c r="F336">
        <v>35</v>
      </c>
      <c r="G336">
        <v>0</v>
      </c>
      <c r="H336">
        <v>0</v>
      </c>
      <c r="I336">
        <v>0</v>
      </c>
      <c r="J336">
        <v>0</v>
      </c>
      <c r="K336">
        <v>195</v>
      </c>
      <c r="L336">
        <v>122.5</v>
      </c>
      <c r="M336">
        <v>66.5</v>
      </c>
      <c r="N336">
        <v>19.98</v>
      </c>
      <c r="O336">
        <v>60</v>
      </c>
      <c r="P336">
        <v>72</v>
      </c>
    </row>
    <row r="337" spans="1:16">
      <c r="A337">
        <v>0</v>
      </c>
      <c r="B337">
        <v>1</v>
      </c>
      <c r="C337">
        <v>39</v>
      </c>
      <c r="D337">
        <v>2</v>
      </c>
      <c r="E337">
        <v>0</v>
      </c>
      <c r="F337">
        <v>0</v>
      </c>
      <c r="G337">
        <v>0</v>
      </c>
      <c r="H337">
        <v>0</v>
      </c>
      <c r="I337">
        <v>0</v>
      </c>
      <c r="J337">
        <v>0</v>
      </c>
      <c r="K337">
        <v>235</v>
      </c>
      <c r="L337">
        <v>120</v>
      </c>
      <c r="M337">
        <v>80</v>
      </c>
      <c r="N337">
        <v>27.23</v>
      </c>
      <c r="O337">
        <v>62</v>
      </c>
      <c r="P337">
        <v>87</v>
      </c>
    </row>
    <row r="338" spans="1:16">
      <c r="A338">
        <v>0</v>
      </c>
      <c r="B338">
        <v>0</v>
      </c>
      <c r="C338">
        <v>63</v>
      </c>
      <c r="D338">
        <v>2</v>
      </c>
      <c r="E338">
        <v>0</v>
      </c>
      <c r="F338">
        <v>0</v>
      </c>
      <c r="G338">
        <v>0</v>
      </c>
      <c r="H338">
        <v>0</v>
      </c>
      <c r="I338">
        <v>1</v>
      </c>
      <c r="J338">
        <v>0</v>
      </c>
      <c r="K338">
        <v>223</v>
      </c>
      <c r="L338">
        <v>178</v>
      </c>
      <c r="M338">
        <v>88.5</v>
      </c>
      <c r="N338">
        <v>27.18</v>
      </c>
      <c r="O338">
        <v>85</v>
      </c>
      <c r="P338">
        <v>91</v>
      </c>
    </row>
    <row r="339" spans="1:16">
      <c r="A339">
        <v>0</v>
      </c>
      <c r="B339">
        <v>0</v>
      </c>
      <c r="C339">
        <v>55</v>
      </c>
      <c r="D339">
        <v>3</v>
      </c>
      <c r="E339">
        <v>0</v>
      </c>
      <c r="F339">
        <v>0</v>
      </c>
      <c r="G339">
        <v>0</v>
      </c>
      <c r="H339">
        <v>0</v>
      </c>
      <c r="I339">
        <v>1</v>
      </c>
      <c r="J339">
        <v>0</v>
      </c>
      <c r="K339">
        <v>308</v>
      </c>
      <c r="L339">
        <v>124</v>
      </c>
      <c r="M339">
        <v>87</v>
      </c>
      <c r="N339">
        <v>31.82</v>
      </c>
      <c r="O339">
        <v>75</v>
      </c>
      <c r="P339">
        <v>84</v>
      </c>
    </row>
    <row r="340" spans="1:16">
      <c r="A340">
        <v>0</v>
      </c>
      <c r="B340">
        <v>0</v>
      </c>
      <c r="C340">
        <v>39</v>
      </c>
      <c r="D340">
        <v>2</v>
      </c>
      <c r="E340">
        <v>0</v>
      </c>
      <c r="F340">
        <v>0</v>
      </c>
      <c r="G340">
        <v>0</v>
      </c>
      <c r="H340">
        <v>0</v>
      </c>
      <c r="I340">
        <v>0</v>
      </c>
      <c r="J340">
        <v>0</v>
      </c>
      <c r="K340">
        <v>167</v>
      </c>
      <c r="L340">
        <v>127.5</v>
      </c>
      <c r="M340">
        <v>86.5</v>
      </c>
      <c r="N340">
        <v>28.28</v>
      </c>
      <c r="O340">
        <v>72</v>
      </c>
      <c r="P340">
        <v>82</v>
      </c>
    </row>
    <row r="341" spans="1:16">
      <c r="A341">
        <v>0</v>
      </c>
      <c r="B341">
        <v>0</v>
      </c>
      <c r="C341">
        <v>39</v>
      </c>
      <c r="D341">
        <v>2</v>
      </c>
      <c r="E341">
        <v>1</v>
      </c>
      <c r="F341">
        <v>20</v>
      </c>
      <c r="G341">
        <v>0</v>
      </c>
      <c r="H341">
        <v>0</v>
      </c>
      <c r="I341">
        <v>0</v>
      </c>
      <c r="J341">
        <v>0</v>
      </c>
      <c r="K341">
        <v>185</v>
      </c>
      <c r="L341">
        <v>111</v>
      </c>
      <c r="M341">
        <v>67</v>
      </c>
      <c r="N341">
        <v>23.87</v>
      </c>
      <c r="O341">
        <v>70</v>
      </c>
      <c r="P341">
        <v>87</v>
      </c>
    </row>
    <row r="342" spans="1:16">
      <c r="A342">
        <v>0</v>
      </c>
      <c r="B342">
        <v>1</v>
      </c>
      <c r="C342">
        <v>51</v>
      </c>
      <c r="D342">
        <v>1</v>
      </c>
      <c r="E342">
        <v>1</v>
      </c>
      <c r="F342">
        <v>20</v>
      </c>
      <c r="G342">
        <v>0</v>
      </c>
      <c r="H342">
        <v>0</v>
      </c>
      <c r="I342">
        <v>0</v>
      </c>
      <c r="J342">
        <v>0</v>
      </c>
      <c r="K342">
        <v>240</v>
      </c>
      <c r="L342">
        <v>146.5</v>
      </c>
      <c r="M342">
        <v>83</v>
      </c>
      <c r="N342">
        <v>25.62</v>
      </c>
      <c r="O342">
        <v>83</v>
      </c>
      <c r="P342">
        <v>140</v>
      </c>
    </row>
    <row r="343" spans="1:16">
      <c r="A343">
        <v>1</v>
      </c>
      <c r="B343">
        <v>0</v>
      </c>
      <c r="C343">
        <v>54</v>
      </c>
      <c r="D343">
        <v>1</v>
      </c>
      <c r="E343">
        <v>0</v>
      </c>
      <c r="F343">
        <v>0</v>
      </c>
      <c r="G343">
        <v>0</v>
      </c>
      <c r="H343">
        <v>0</v>
      </c>
      <c r="I343">
        <v>0</v>
      </c>
      <c r="J343">
        <v>0</v>
      </c>
      <c r="K343">
        <v>245</v>
      </c>
      <c r="L343">
        <v>117</v>
      </c>
      <c r="M343">
        <v>76</v>
      </c>
      <c r="N343">
        <v>26.64</v>
      </c>
      <c r="O343">
        <v>65</v>
      </c>
      <c r="P343">
        <v>76</v>
      </c>
    </row>
    <row r="344" spans="1:16">
      <c r="A344">
        <v>0</v>
      </c>
      <c r="B344">
        <v>0</v>
      </c>
      <c r="C344">
        <v>48</v>
      </c>
      <c r="D344">
        <v>3</v>
      </c>
      <c r="E344">
        <v>0</v>
      </c>
      <c r="F344">
        <v>0</v>
      </c>
      <c r="G344">
        <v>0</v>
      </c>
      <c r="H344">
        <v>0</v>
      </c>
      <c r="I344">
        <v>0</v>
      </c>
      <c r="J344">
        <v>0</v>
      </c>
      <c r="K344">
        <v>310</v>
      </c>
      <c r="L344">
        <v>124</v>
      </c>
      <c r="M344">
        <v>74</v>
      </c>
      <c r="N344">
        <v>25.94</v>
      </c>
      <c r="O344">
        <v>70</v>
      </c>
      <c r="P344">
        <v>73</v>
      </c>
    </row>
    <row r="345" spans="1:16">
      <c r="A345">
        <v>0</v>
      </c>
      <c r="B345">
        <v>1</v>
      </c>
      <c r="C345">
        <v>51</v>
      </c>
      <c r="D345">
        <v>1</v>
      </c>
      <c r="E345">
        <v>1</v>
      </c>
      <c r="F345">
        <v>20</v>
      </c>
      <c r="G345">
        <v>0</v>
      </c>
      <c r="H345">
        <v>0</v>
      </c>
      <c r="I345">
        <v>0</v>
      </c>
      <c r="J345">
        <v>0</v>
      </c>
      <c r="K345">
        <v>300</v>
      </c>
      <c r="L345">
        <v>134</v>
      </c>
      <c r="M345">
        <v>86.5</v>
      </c>
      <c r="N345">
        <v>24.76</v>
      </c>
      <c r="O345">
        <v>90</v>
      </c>
      <c r="P345">
        <v>81</v>
      </c>
    </row>
    <row r="346" spans="1:16">
      <c r="A346">
        <v>1</v>
      </c>
      <c r="B346">
        <v>0</v>
      </c>
      <c r="C346">
        <v>65</v>
      </c>
      <c r="D346">
        <v>2</v>
      </c>
      <c r="E346">
        <v>0</v>
      </c>
      <c r="F346">
        <v>0</v>
      </c>
      <c r="G346">
        <v>0</v>
      </c>
      <c r="H346">
        <v>0</v>
      </c>
      <c r="I346">
        <v>1</v>
      </c>
      <c r="J346">
        <v>0</v>
      </c>
      <c r="K346">
        <v>256</v>
      </c>
      <c r="L346">
        <v>149</v>
      </c>
      <c r="M346">
        <v>96</v>
      </c>
      <c r="N346">
        <v>29.75</v>
      </c>
      <c r="O346">
        <v>90</v>
      </c>
      <c r="P346">
        <v>80</v>
      </c>
    </row>
    <row r="347" spans="1:16">
      <c r="A347">
        <v>0</v>
      </c>
      <c r="B347">
        <v>1</v>
      </c>
      <c r="C347">
        <v>39</v>
      </c>
      <c r="D347">
        <v>3</v>
      </c>
      <c r="E347">
        <v>0</v>
      </c>
      <c r="F347">
        <v>0</v>
      </c>
      <c r="G347">
        <v>0</v>
      </c>
      <c r="H347">
        <v>0</v>
      </c>
      <c r="I347">
        <v>0</v>
      </c>
      <c r="J347">
        <v>0</v>
      </c>
      <c r="K347">
        <v>202</v>
      </c>
      <c r="L347">
        <v>136.5</v>
      </c>
      <c r="M347">
        <v>79</v>
      </c>
      <c r="N347">
        <v>24.35</v>
      </c>
      <c r="O347">
        <v>73</v>
      </c>
      <c r="P347">
        <v>60</v>
      </c>
    </row>
    <row r="348" spans="1:16">
      <c r="A348">
        <v>0</v>
      </c>
      <c r="B348">
        <v>0</v>
      </c>
      <c r="C348">
        <v>47</v>
      </c>
      <c r="D348">
        <v>2</v>
      </c>
      <c r="E348">
        <v>1</v>
      </c>
      <c r="F348">
        <v>3</v>
      </c>
      <c r="G348">
        <v>0</v>
      </c>
      <c r="H348">
        <v>0</v>
      </c>
      <c r="I348">
        <v>0</v>
      </c>
      <c r="J348">
        <v>0</v>
      </c>
      <c r="K348">
        <v>155</v>
      </c>
      <c r="L348">
        <v>122.5</v>
      </c>
      <c r="M348">
        <v>77.5</v>
      </c>
      <c r="N348">
        <v>21.34</v>
      </c>
      <c r="O348">
        <v>65</v>
      </c>
      <c r="P348">
        <v>78</v>
      </c>
    </row>
    <row r="349" spans="1:16">
      <c r="A349">
        <v>1</v>
      </c>
      <c r="B349">
        <v>1</v>
      </c>
      <c r="C349">
        <v>59</v>
      </c>
      <c r="D349">
        <v>1</v>
      </c>
      <c r="E349">
        <v>1</v>
      </c>
      <c r="F349">
        <v>43</v>
      </c>
      <c r="G349">
        <v>0</v>
      </c>
      <c r="H349">
        <v>0</v>
      </c>
      <c r="I349">
        <v>0</v>
      </c>
      <c r="J349">
        <v>0</v>
      </c>
      <c r="K349">
        <v>207</v>
      </c>
      <c r="L349">
        <v>132.5</v>
      </c>
      <c r="M349">
        <v>66</v>
      </c>
      <c r="N349">
        <v>26.84</v>
      </c>
      <c r="O349">
        <v>65</v>
      </c>
      <c r="P349">
        <v>76</v>
      </c>
    </row>
    <row r="350" spans="1:16">
      <c r="A350">
        <v>0</v>
      </c>
      <c r="B350">
        <v>1</v>
      </c>
      <c r="C350">
        <v>66</v>
      </c>
      <c r="D350">
        <v>1</v>
      </c>
      <c r="E350">
        <v>0</v>
      </c>
      <c r="F350">
        <v>0</v>
      </c>
      <c r="G350">
        <v>0</v>
      </c>
      <c r="H350">
        <v>0</v>
      </c>
      <c r="I350">
        <v>1</v>
      </c>
      <c r="J350">
        <v>0</v>
      </c>
      <c r="K350">
        <v>276</v>
      </c>
      <c r="L350">
        <v>159</v>
      </c>
      <c r="M350">
        <v>82</v>
      </c>
      <c r="N350">
        <v>31.42</v>
      </c>
      <c r="O350">
        <v>90</v>
      </c>
      <c r="P350">
        <v>65</v>
      </c>
    </row>
    <row r="351" spans="1:16">
      <c r="A351">
        <v>0</v>
      </c>
      <c r="B351">
        <v>1</v>
      </c>
      <c r="C351">
        <v>41</v>
      </c>
      <c r="D351">
        <v>3</v>
      </c>
      <c r="E351">
        <v>0</v>
      </c>
      <c r="F351">
        <v>0</v>
      </c>
      <c r="G351">
        <v>0</v>
      </c>
      <c r="H351">
        <v>0</v>
      </c>
      <c r="I351">
        <v>0</v>
      </c>
      <c r="J351">
        <v>0</v>
      </c>
      <c r="K351">
        <v>215</v>
      </c>
      <c r="L351">
        <v>113</v>
      </c>
      <c r="M351">
        <v>68</v>
      </c>
      <c r="N351">
        <v>25.13</v>
      </c>
      <c r="O351">
        <v>65</v>
      </c>
      <c r="P351">
        <v>87</v>
      </c>
    </row>
    <row r="352" spans="1:16">
      <c r="A352">
        <v>0</v>
      </c>
      <c r="B352">
        <v>0</v>
      </c>
      <c r="C352">
        <v>41</v>
      </c>
      <c r="D352">
        <v>2</v>
      </c>
      <c r="E352">
        <v>0</v>
      </c>
      <c r="F352">
        <v>0</v>
      </c>
      <c r="G352">
        <v>0</v>
      </c>
      <c r="H352">
        <v>0</v>
      </c>
      <c r="I352">
        <v>0</v>
      </c>
      <c r="J352">
        <v>0</v>
      </c>
      <c r="K352">
        <v>277</v>
      </c>
      <c r="L352">
        <v>113.5</v>
      </c>
      <c r="M352">
        <v>75</v>
      </c>
      <c r="N352">
        <v>29.73</v>
      </c>
      <c r="O352">
        <v>63</v>
      </c>
      <c r="P352">
        <v>90</v>
      </c>
    </row>
    <row r="353" spans="1:16">
      <c r="A353">
        <v>0</v>
      </c>
      <c r="B353">
        <v>0</v>
      </c>
      <c r="C353">
        <v>41</v>
      </c>
      <c r="D353">
        <v>1</v>
      </c>
      <c r="E353">
        <v>0</v>
      </c>
      <c r="F353">
        <v>0</v>
      </c>
      <c r="G353">
        <v>0</v>
      </c>
      <c r="H353">
        <v>0</v>
      </c>
      <c r="I353">
        <v>0</v>
      </c>
      <c r="J353">
        <v>0</v>
      </c>
      <c r="K353">
        <v>179</v>
      </c>
      <c r="L353">
        <v>116</v>
      </c>
      <c r="M353">
        <v>67</v>
      </c>
      <c r="N353">
        <v>18.579999999999998</v>
      </c>
      <c r="O353">
        <v>73</v>
      </c>
      <c r="P353">
        <v>68</v>
      </c>
    </row>
    <row r="354" spans="1:16">
      <c r="A354">
        <v>0</v>
      </c>
      <c r="B354">
        <v>1</v>
      </c>
      <c r="C354">
        <v>45</v>
      </c>
      <c r="D354">
        <v>4</v>
      </c>
      <c r="E354">
        <v>1</v>
      </c>
      <c r="F354">
        <v>20</v>
      </c>
      <c r="G354">
        <v>0</v>
      </c>
      <c r="H354">
        <v>0</v>
      </c>
      <c r="I354">
        <v>0</v>
      </c>
      <c r="J354">
        <v>0</v>
      </c>
      <c r="K354">
        <v>226</v>
      </c>
      <c r="L354">
        <v>119</v>
      </c>
      <c r="M354">
        <v>75</v>
      </c>
      <c r="N354">
        <v>25.34</v>
      </c>
      <c r="O354">
        <v>70</v>
      </c>
      <c r="P354">
        <v>66</v>
      </c>
    </row>
    <row r="355" spans="1:16">
      <c r="A355">
        <v>0</v>
      </c>
      <c r="B355">
        <v>1</v>
      </c>
      <c r="C355">
        <v>37</v>
      </c>
      <c r="D355">
        <v>1</v>
      </c>
      <c r="E355">
        <v>1</v>
      </c>
      <c r="F355">
        <v>20</v>
      </c>
      <c r="G355">
        <v>0</v>
      </c>
      <c r="H355">
        <v>0</v>
      </c>
      <c r="I355">
        <v>0</v>
      </c>
      <c r="J355">
        <v>0</v>
      </c>
      <c r="K355">
        <v>245</v>
      </c>
      <c r="L355">
        <v>138</v>
      </c>
      <c r="M355">
        <v>84</v>
      </c>
      <c r="N355">
        <v>27.45</v>
      </c>
      <c r="O355">
        <v>67</v>
      </c>
      <c r="P355">
        <v>76</v>
      </c>
    </row>
    <row r="356" spans="1:16">
      <c r="A356">
        <v>0</v>
      </c>
      <c r="B356">
        <v>0</v>
      </c>
      <c r="C356">
        <v>43</v>
      </c>
      <c r="D356">
        <v>3</v>
      </c>
      <c r="E356">
        <v>0</v>
      </c>
      <c r="F356">
        <v>0</v>
      </c>
      <c r="G356">
        <v>0</v>
      </c>
      <c r="H356">
        <v>0</v>
      </c>
      <c r="I356">
        <v>1</v>
      </c>
      <c r="J356">
        <v>0</v>
      </c>
      <c r="K356">
        <v>240</v>
      </c>
      <c r="L356">
        <v>141</v>
      </c>
      <c r="M356">
        <v>91</v>
      </c>
      <c r="N356">
        <v>29.25</v>
      </c>
      <c r="O356">
        <v>78</v>
      </c>
      <c r="P356">
        <v>65</v>
      </c>
    </row>
    <row r="357" spans="1:16">
      <c r="A357">
        <v>0</v>
      </c>
      <c r="B357">
        <v>1</v>
      </c>
      <c r="C357">
        <v>41</v>
      </c>
      <c r="D357">
        <v>2</v>
      </c>
      <c r="E357">
        <v>0</v>
      </c>
      <c r="F357">
        <v>0</v>
      </c>
      <c r="G357">
        <v>0</v>
      </c>
      <c r="H357">
        <v>0</v>
      </c>
      <c r="I357">
        <v>0</v>
      </c>
      <c r="J357">
        <v>0</v>
      </c>
      <c r="K357">
        <v>218</v>
      </c>
      <c r="L357">
        <v>137</v>
      </c>
      <c r="M357">
        <v>86</v>
      </c>
      <c r="N357">
        <v>25.52</v>
      </c>
      <c r="O357">
        <v>60</v>
      </c>
      <c r="P357">
        <v>88</v>
      </c>
    </row>
    <row r="358" spans="1:16">
      <c r="A358">
        <v>0</v>
      </c>
      <c r="B358">
        <v>1</v>
      </c>
      <c r="C358">
        <v>44</v>
      </c>
      <c r="D358">
        <v>1</v>
      </c>
      <c r="E358">
        <v>1</v>
      </c>
      <c r="F358">
        <v>10</v>
      </c>
      <c r="G358">
        <v>0</v>
      </c>
      <c r="H358">
        <v>0</v>
      </c>
      <c r="I358">
        <v>1</v>
      </c>
      <c r="J358">
        <v>0</v>
      </c>
      <c r="K358">
        <v>229</v>
      </c>
      <c r="L358">
        <v>177.5</v>
      </c>
      <c r="M358">
        <v>120</v>
      </c>
      <c r="N358">
        <v>39.880000000000003</v>
      </c>
      <c r="O358">
        <v>104</v>
      </c>
      <c r="P358">
        <v>78</v>
      </c>
    </row>
    <row r="359" spans="1:16">
      <c r="A359">
        <v>0</v>
      </c>
      <c r="B359">
        <v>1</v>
      </c>
      <c r="C359">
        <v>36</v>
      </c>
      <c r="D359">
        <v>3</v>
      </c>
      <c r="E359">
        <v>0</v>
      </c>
      <c r="F359">
        <v>0</v>
      </c>
      <c r="G359">
        <v>0</v>
      </c>
      <c r="H359">
        <v>0</v>
      </c>
      <c r="I359">
        <v>0</v>
      </c>
      <c r="J359">
        <v>0</v>
      </c>
      <c r="K359">
        <v>174</v>
      </c>
      <c r="L359">
        <v>131</v>
      </c>
      <c r="M359">
        <v>86</v>
      </c>
      <c r="N359">
        <v>26.23</v>
      </c>
      <c r="O359">
        <v>75</v>
      </c>
      <c r="P359">
        <v>64</v>
      </c>
    </row>
    <row r="360" spans="1:16">
      <c r="A360">
        <v>0</v>
      </c>
      <c r="B360">
        <v>0</v>
      </c>
      <c r="C360">
        <v>60</v>
      </c>
      <c r="D360">
        <v>3</v>
      </c>
      <c r="E360">
        <v>0</v>
      </c>
      <c r="F360">
        <v>0</v>
      </c>
      <c r="G360">
        <v>0</v>
      </c>
      <c r="H360">
        <v>0</v>
      </c>
      <c r="I360">
        <v>1</v>
      </c>
      <c r="J360">
        <v>0</v>
      </c>
      <c r="K360">
        <v>285</v>
      </c>
      <c r="L360">
        <v>156</v>
      </c>
      <c r="M360">
        <v>100</v>
      </c>
      <c r="N360">
        <v>23.02</v>
      </c>
      <c r="O360">
        <v>80</v>
      </c>
      <c r="P360">
        <v>85</v>
      </c>
    </row>
    <row r="361" spans="1:16">
      <c r="A361">
        <v>0</v>
      </c>
      <c r="B361">
        <v>0</v>
      </c>
      <c r="C361">
        <v>55</v>
      </c>
      <c r="D361">
        <v>2</v>
      </c>
      <c r="E361">
        <v>1</v>
      </c>
      <c r="F361">
        <v>3</v>
      </c>
      <c r="G361">
        <v>0</v>
      </c>
      <c r="H361">
        <v>0</v>
      </c>
      <c r="I361">
        <v>1</v>
      </c>
      <c r="J361">
        <v>0</v>
      </c>
      <c r="K361">
        <v>323</v>
      </c>
      <c r="L361">
        <v>197</v>
      </c>
      <c r="M361">
        <v>118</v>
      </c>
      <c r="N361">
        <v>27.51</v>
      </c>
      <c r="O361">
        <v>80</v>
      </c>
      <c r="P361">
        <v>112</v>
      </c>
    </row>
    <row r="362" spans="1:16">
      <c r="A362">
        <v>0</v>
      </c>
      <c r="B362">
        <v>0</v>
      </c>
      <c r="C362">
        <v>61</v>
      </c>
      <c r="D362">
        <v>1</v>
      </c>
      <c r="E362">
        <v>1</v>
      </c>
      <c r="F362">
        <v>15</v>
      </c>
      <c r="G362">
        <v>0</v>
      </c>
      <c r="H362">
        <v>0</v>
      </c>
      <c r="I362">
        <v>0</v>
      </c>
      <c r="J362">
        <v>0</v>
      </c>
      <c r="K362">
        <v>206</v>
      </c>
      <c r="L362">
        <v>130</v>
      </c>
      <c r="M362">
        <v>80</v>
      </c>
      <c r="N362">
        <v>21.93</v>
      </c>
      <c r="O362">
        <v>72</v>
      </c>
      <c r="P362">
        <v>82</v>
      </c>
    </row>
    <row r="363" spans="1:16">
      <c r="A363">
        <v>0</v>
      </c>
      <c r="B363">
        <v>1</v>
      </c>
      <c r="C363">
        <v>45</v>
      </c>
      <c r="D363">
        <v>1</v>
      </c>
      <c r="E363">
        <v>1</v>
      </c>
      <c r="F363">
        <v>20</v>
      </c>
      <c r="G363">
        <v>0</v>
      </c>
      <c r="H363">
        <v>0</v>
      </c>
      <c r="I363">
        <v>0</v>
      </c>
      <c r="J363">
        <v>0</v>
      </c>
      <c r="K363">
        <v>246</v>
      </c>
      <c r="L363">
        <v>111</v>
      </c>
      <c r="M363">
        <v>72</v>
      </c>
      <c r="N363">
        <v>21.79</v>
      </c>
      <c r="O363">
        <v>75</v>
      </c>
      <c r="P363">
        <v>118</v>
      </c>
    </row>
    <row r="364" spans="1:16">
      <c r="A364">
        <v>0</v>
      </c>
      <c r="B364">
        <v>0</v>
      </c>
      <c r="C364">
        <v>45</v>
      </c>
      <c r="D364">
        <v>2</v>
      </c>
      <c r="E364">
        <v>0</v>
      </c>
      <c r="F364">
        <v>0</v>
      </c>
      <c r="G364">
        <v>0</v>
      </c>
      <c r="H364">
        <v>0</v>
      </c>
      <c r="I364">
        <v>1</v>
      </c>
      <c r="J364">
        <v>0</v>
      </c>
      <c r="K364">
        <v>304</v>
      </c>
      <c r="L364">
        <v>148</v>
      </c>
      <c r="M364">
        <v>106</v>
      </c>
      <c r="N364">
        <v>22.98</v>
      </c>
      <c r="O364">
        <v>98</v>
      </c>
      <c r="P364">
        <v>72</v>
      </c>
    </row>
    <row r="365" spans="1:16">
      <c r="A365">
        <v>0</v>
      </c>
      <c r="B365">
        <v>0</v>
      </c>
      <c r="C365">
        <v>52</v>
      </c>
      <c r="D365">
        <v>1</v>
      </c>
      <c r="E365">
        <v>1</v>
      </c>
      <c r="F365">
        <v>25</v>
      </c>
      <c r="G365">
        <v>0</v>
      </c>
      <c r="H365">
        <v>0</v>
      </c>
      <c r="I365">
        <v>0</v>
      </c>
      <c r="J365">
        <v>0</v>
      </c>
      <c r="K365">
        <v>235</v>
      </c>
      <c r="L365">
        <v>119</v>
      </c>
      <c r="M365">
        <v>82</v>
      </c>
      <c r="N365">
        <v>24.25</v>
      </c>
      <c r="O365">
        <v>77</v>
      </c>
      <c r="P365">
        <v>79</v>
      </c>
    </row>
    <row r="366" spans="1:16">
      <c r="A366">
        <v>0</v>
      </c>
      <c r="B366">
        <v>0</v>
      </c>
      <c r="C366">
        <v>46</v>
      </c>
      <c r="D366">
        <v>2</v>
      </c>
      <c r="E366">
        <v>0</v>
      </c>
      <c r="F366">
        <v>0</v>
      </c>
      <c r="G366">
        <v>0</v>
      </c>
      <c r="H366">
        <v>0</v>
      </c>
      <c r="I366">
        <v>0</v>
      </c>
      <c r="J366">
        <v>0</v>
      </c>
      <c r="K366">
        <v>232</v>
      </c>
      <c r="L366">
        <v>90</v>
      </c>
      <c r="M366">
        <v>60</v>
      </c>
      <c r="N366">
        <v>19.2</v>
      </c>
      <c r="O366">
        <v>60</v>
      </c>
      <c r="P366">
        <v>82</v>
      </c>
    </row>
    <row r="367" spans="1:16">
      <c r="A367">
        <v>0</v>
      </c>
      <c r="B367">
        <v>0</v>
      </c>
      <c r="C367">
        <v>42</v>
      </c>
      <c r="D367">
        <v>2</v>
      </c>
      <c r="E367">
        <v>1</v>
      </c>
      <c r="F367">
        <v>15</v>
      </c>
      <c r="G367">
        <v>0</v>
      </c>
      <c r="H367">
        <v>0</v>
      </c>
      <c r="I367">
        <v>0</v>
      </c>
      <c r="J367">
        <v>0</v>
      </c>
      <c r="K367">
        <v>177</v>
      </c>
      <c r="L367">
        <v>112.5</v>
      </c>
      <c r="M367">
        <v>70</v>
      </c>
      <c r="N367">
        <v>20.62</v>
      </c>
      <c r="O367">
        <v>86</v>
      </c>
      <c r="P367">
        <v>83</v>
      </c>
    </row>
    <row r="368" spans="1:16">
      <c r="A368">
        <v>0</v>
      </c>
      <c r="B368">
        <v>0</v>
      </c>
      <c r="C368">
        <v>58</v>
      </c>
      <c r="D368">
        <v>3</v>
      </c>
      <c r="E368">
        <v>0</v>
      </c>
      <c r="F368">
        <v>0</v>
      </c>
      <c r="G368">
        <v>0</v>
      </c>
      <c r="H368">
        <v>0</v>
      </c>
      <c r="I368">
        <v>1</v>
      </c>
      <c r="J368">
        <v>0</v>
      </c>
      <c r="K368">
        <v>188</v>
      </c>
      <c r="L368">
        <v>160</v>
      </c>
      <c r="M368">
        <v>120</v>
      </c>
      <c r="N368">
        <v>35.58</v>
      </c>
      <c r="O368">
        <v>88</v>
      </c>
      <c r="P368">
        <v>85</v>
      </c>
    </row>
    <row r="369" spans="1:16">
      <c r="A369">
        <v>0</v>
      </c>
      <c r="B369">
        <v>0</v>
      </c>
      <c r="C369">
        <v>38</v>
      </c>
      <c r="D369">
        <v>2</v>
      </c>
      <c r="E369">
        <v>1</v>
      </c>
      <c r="F369">
        <v>15</v>
      </c>
      <c r="G369">
        <v>0</v>
      </c>
      <c r="H369">
        <v>0</v>
      </c>
      <c r="I369">
        <v>0</v>
      </c>
      <c r="J369">
        <v>0</v>
      </c>
      <c r="K369">
        <v>176</v>
      </c>
      <c r="L369">
        <v>110</v>
      </c>
      <c r="M369">
        <v>80</v>
      </c>
      <c r="N369">
        <v>24.03</v>
      </c>
      <c r="O369">
        <v>100</v>
      </c>
      <c r="P369">
        <v>113</v>
      </c>
    </row>
    <row r="370" spans="1:16">
      <c r="A370">
        <v>0</v>
      </c>
      <c r="B370">
        <v>0</v>
      </c>
      <c r="C370">
        <v>64</v>
      </c>
      <c r="D370">
        <v>1</v>
      </c>
      <c r="E370">
        <v>0</v>
      </c>
      <c r="F370">
        <v>0</v>
      </c>
      <c r="G370">
        <v>0</v>
      </c>
      <c r="H370">
        <v>0</v>
      </c>
      <c r="I370">
        <v>0</v>
      </c>
      <c r="J370">
        <v>0</v>
      </c>
      <c r="K370">
        <v>268</v>
      </c>
      <c r="L370">
        <v>135</v>
      </c>
      <c r="M370">
        <v>74</v>
      </c>
      <c r="N370">
        <v>30.18</v>
      </c>
      <c r="O370">
        <v>76</v>
      </c>
      <c r="P370">
        <v>83</v>
      </c>
    </row>
    <row r="371" spans="1:16">
      <c r="A371">
        <v>0</v>
      </c>
      <c r="B371">
        <v>0</v>
      </c>
      <c r="C371">
        <v>40</v>
      </c>
      <c r="D371">
        <v>2</v>
      </c>
      <c r="E371">
        <v>0</v>
      </c>
      <c r="F371">
        <v>0</v>
      </c>
      <c r="G371">
        <v>0</v>
      </c>
      <c r="H371">
        <v>0</v>
      </c>
      <c r="I371">
        <v>0</v>
      </c>
      <c r="J371">
        <v>0</v>
      </c>
      <c r="K371">
        <v>195</v>
      </c>
      <c r="L371">
        <v>109.5</v>
      </c>
      <c r="M371">
        <v>72</v>
      </c>
      <c r="N371">
        <v>22.36</v>
      </c>
      <c r="O371">
        <v>70</v>
      </c>
      <c r="P371">
        <v>85</v>
      </c>
    </row>
    <row r="372" spans="1:16">
      <c r="A372">
        <v>0</v>
      </c>
      <c r="B372">
        <v>0</v>
      </c>
      <c r="C372">
        <v>57</v>
      </c>
      <c r="D372">
        <v>1</v>
      </c>
      <c r="E372">
        <v>0</v>
      </c>
      <c r="F372">
        <v>0</v>
      </c>
      <c r="G372">
        <v>0</v>
      </c>
      <c r="H372">
        <v>0</v>
      </c>
      <c r="I372">
        <v>0</v>
      </c>
      <c r="J372">
        <v>0</v>
      </c>
      <c r="K372">
        <v>197</v>
      </c>
      <c r="L372">
        <v>96</v>
      </c>
      <c r="M372">
        <v>64</v>
      </c>
      <c r="N372">
        <v>18.59</v>
      </c>
      <c r="O372">
        <v>60</v>
      </c>
      <c r="P372">
        <v>77</v>
      </c>
    </row>
    <row r="373" spans="1:16">
      <c r="A373">
        <v>0</v>
      </c>
      <c r="B373">
        <v>0</v>
      </c>
      <c r="C373">
        <v>48</v>
      </c>
      <c r="D373">
        <v>1</v>
      </c>
      <c r="E373">
        <v>1</v>
      </c>
      <c r="F373">
        <v>10</v>
      </c>
      <c r="G373">
        <v>0</v>
      </c>
      <c r="H373">
        <v>0</v>
      </c>
      <c r="I373">
        <v>1</v>
      </c>
      <c r="J373">
        <v>0</v>
      </c>
      <c r="K373">
        <v>268</v>
      </c>
      <c r="L373">
        <v>117.5</v>
      </c>
      <c r="M373">
        <v>80</v>
      </c>
      <c r="N373">
        <v>36.11</v>
      </c>
      <c r="O373">
        <v>72</v>
      </c>
      <c r="P373">
        <v>67</v>
      </c>
    </row>
    <row r="374" spans="1:16">
      <c r="A374">
        <v>0</v>
      </c>
      <c r="B374">
        <v>1</v>
      </c>
      <c r="C374">
        <v>40</v>
      </c>
      <c r="D374">
        <v>4</v>
      </c>
      <c r="E374">
        <v>1</v>
      </c>
      <c r="F374">
        <v>30</v>
      </c>
      <c r="G374">
        <v>0</v>
      </c>
      <c r="H374">
        <v>0</v>
      </c>
      <c r="I374">
        <v>0</v>
      </c>
      <c r="J374">
        <v>0</v>
      </c>
      <c r="K374">
        <v>212</v>
      </c>
      <c r="L374">
        <v>120</v>
      </c>
      <c r="M374">
        <v>80</v>
      </c>
      <c r="N374">
        <v>24.01</v>
      </c>
      <c r="O374">
        <v>65</v>
      </c>
      <c r="P374">
        <v>57</v>
      </c>
    </row>
    <row r="375" spans="1:16">
      <c r="A375">
        <v>0</v>
      </c>
      <c r="B375">
        <v>1</v>
      </c>
      <c r="C375">
        <v>43</v>
      </c>
      <c r="D375">
        <v>2</v>
      </c>
      <c r="E375">
        <v>1</v>
      </c>
      <c r="F375">
        <v>40</v>
      </c>
      <c r="G375">
        <v>0</v>
      </c>
      <c r="H375">
        <v>0</v>
      </c>
      <c r="I375">
        <v>1</v>
      </c>
      <c r="J375">
        <v>0</v>
      </c>
      <c r="K375">
        <v>220</v>
      </c>
      <c r="L375">
        <v>165</v>
      </c>
      <c r="M375">
        <v>105</v>
      </c>
      <c r="N375">
        <v>31.07</v>
      </c>
      <c r="O375">
        <v>75</v>
      </c>
      <c r="P375">
        <v>114</v>
      </c>
    </row>
    <row r="376" spans="1:16">
      <c r="A376">
        <v>0</v>
      </c>
      <c r="B376">
        <v>1</v>
      </c>
      <c r="C376">
        <v>45</v>
      </c>
      <c r="D376">
        <v>1</v>
      </c>
      <c r="E376">
        <v>1</v>
      </c>
      <c r="F376">
        <v>30</v>
      </c>
      <c r="G376">
        <v>0</v>
      </c>
      <c r="H376">
        <v>0</v>
      </c>
      <c r="I376">
        <v>0</v>
      </c>
      <c r="J376">
        <v>0</v>
      </c>
      <c r="K376">
        <v>240</v>
      </c>
      <c r="L376">
        <v>141</v>
      </c>
      <c r="M376">
        <v>89</v>
      </c>
      <c r="N376">
        <v>25.01</v>
      </c>
      <c r="O376">
        <v>95</v>
      </c>
      <c r="P376">
        <v>76</v>
      </c>
    </row>
    <row r="377" spans="1:16">
      <c r="A377">
        <v>0</v>
      </c>
      <c r="B377">
        <v>1</v>
      </c>
      <c r="C377">
        <v>36</v>
      </c>
      <c r="D377">
        <v>2</v>
      </c>
      <c r="E377">
        <v>1</v>
      </c>
      <c r="F377">
        <v>20</v>
      </c>
      <c r="G377">
        <v>0</v>
      </c>
      <c r="H377">
        <v>0</v>
      </c>
      <c r="I377">
        <v>0</v>
      </c>
      <c r="J377">
        <v>0</v>
      </c>
      <c r="K377">
        <v>226</v>
      </c>
      <c r="L377">
        <v>124</v>
      </c>
      <c r="M377">
        <v>76</v>
      </c>
      <c r="N377">
        <v>25.84</v>
      </c>
      <c r="O377">
        <v>75</v>
      </c>
      <c r="P377">
        <v>70</v>
      </c>
    </row>
    <row r="378" spans="1:16">
      <c r="A378">
        <v>0</v>
      </c>
      <c r="B378">
        <v>1</v>
      </c>
      <c r="C378">
        <v>63</v>
      </c>
      <c r="D378">
        <v>1</v>
      </c>
      <c r="E378">
        <v>0</v>
      </c>
      <c r="F378">
        <v>0</v>
      </c>
      <c r="G378">
        <v>0</v>
      </c>
      <c r="H378">
        <v>0</v>
      </c>
      <c r="I378">
        <v>0</v>
      </c>
      <c r="J378">
        <v>0</v>
      </c>
      <c r="K378">
        <v>237</v>
      </c>
      <c r="L378">
        <v>113</v>
      </c>
      <c r="M378">
        <v>80</v>
      </c>
      <c r="N378">
        <v>27.61</v>
      </c>
      <c r="O378">
        <v>90</v>
      </c>
      <c r="P378">
        <v>71</v>
      </c>
    </row>
    <row r="379" spans="1:16">
      <c r="A379">
        <v>0</v>
      </c>
      <c r="B379">
        <v>0</v>
      </c>
      <c r="C379">
        <v>33</v>
      </c>
      <c r="D379">
        <v>3</v>
      </c>
      <c r="E379">
        <v>1</v>
      </c>
      <c r="F379">
        <v>15</v>
      </c>
      <c r="G379">
        <v>0</v>
      </c>
      <c r="H379">
        <v>0</v>
      </c>
      <c r="I379">
        <v>0</v>
      </c>
      <c r="J379">
        <v>0</v>
      </c>
      <c r="K379">
        <v>199</v>
      </c>
      <c r="L379">
        <v>116</v>
      </c>
      <c r="M379">
        <v>81</v>
      </c>
      <c r="N379">
        <v>21.61</v>
      </c>
      <c r="O379">
        <v>75</v>
      </c>
      <c r="P379">
        <v>93</v>
      </c>
    </row>
    <row r="380" spans="1:16">
      <c r="A380">
        <v>0</v>
      </c>
      <c r="B380">
        <v>0</v>
      </c>
      <c r="C380">
        <v>56</v>
      </c>
      <c r="D380">
        <v>1</v>
      </c>
      <c r="E380">
        <v>0</v>
      </c>
      <c r="F380">
        <v>0</v>
      </c>
      <c r="G380">
        <v>0</v>
      </c>
      <c r="H380">
        <v>0</v>
      </c>
      <c r="I380">
        <v>1</v>
      </c>
      <c r="J380">
        <v>0</v>
      </c>
      <c r="K380">
        <v>206</v>
      </c>
      <c r="L380">
        <v>140</v>
      </c>
      <c r="M380">
        <v>87</v>
      </c>
      <c r="N380">
        <v>27.72</v>
      </c>
      <c r="O380">
        <v>60</v>
      </c>
      <c r="P380">
        <v>85</v>
      </c>
    </row>
    <row r="381" spans="1:16">
      <c r="A381">
        <v>0</v>
      </c>
      <c r="B381">
        <v>0</v>
      </c>
      <c r="C381">
        <v>43</v>
      </c>
      <c r="D381">
        <v>4</v>
      </c>
      <c r="E381">
        <v>1</v>
      </c>
      <c r="F381">
        <v>20</v>
      </c>
      <c r="G381">
        <v>0</v>
      </c>
      <c r="H381">
        <v>0</v>
      </c>
      <c r="I381">
        <v>0</v>
      </c>
      <c r="J381">
        <v>0</v>
      </c>
      <c r="K381">
        <v>265</v>
      </c>
      <c r="L381">
        <v>107</v>
      </c>
      <c r="M381">
        <v>68</v>
      </c>
      <c r="N381">
        <v>21.08</v>
      </c>
      <c r="O381">
        <v>90</v>
      </c>
      <c r="P381">
        <v>95</v>
      </c>
    </row>
    <row r="382" spans="1:16">
      <c r="A382">
        <v>0</v>
      </c>
      <c r="B382">
        <v>0</v>
      </c>
      <c r="C382">
        <v>60</v>
      </c>
      <c r="D382">
        <v>1</v>
      </c>
      <c r="E382">
        <v>0</v>
      </c>
      <c r="F382">
        <v>0</v>
      </c>
      <c r="G382">
        <v>0</v>
      </c>
      <c r="H382">
        <v>0</v>
      </c>
      <c r="I382">
        <v>0</v>
      </c>
      <c r="J382">
        <v>1</v>
      </c>
      <c r="K382">
        <v>260</v>
      </c>
      <c r="L382">
        <v>95.5</v>
      </c>
      <c r="M382">
        <v>59</v>
      </c>
      <c r="N382">
        <v>25.94</v>
      </c>
      <c r="O382">
        <v>90</v>
      </c>
      <c r="P382">
        <v>160</v>
      </c>
    </row>
    <row r="383" spans="1:16">
      <c r="A383">
        <v>0</v>
      </c>
      <c r="B383">
        <v>1</v>
      </c>
      <c r="C383">
        <v>44</v>
      </c>
      <c r="D383">
        <v>3</v>
      </c>
      <c r="E383">
        <v>0</v>
      </c>
      <c r="F383">
        <v>0</v>
      </c>
      <c r="G383">
        <v>0</v>
      </c>
      <c r="H383">
        <v>0</v>
      </c>
      <c r="I383">
        <v>0</v>
      </c>
      <c r="J383">
        <v>0</v>
      </c>
      <c r="K383">
        <v>243</v>
      </c>
      <c r="L383">
        <v>146</v>
      </c>
      <c r="M383">
        <v>91</v>
      </c>
      <c r="N383">
        <v>26.72</v>
      </c>
      <c r="O383">
        <v>80</v>
      </c>
      <c r="P383">
        <v>104</v>
      </c>
    </row>
    <row r="384" spans="1:16">
      <c r="A384">
        <v>0</v>
      </c>
      <c r="B384">
        <v>1</v>
      </c>
      <c r="C384">
        <v>61</v>
      </c>
      <c r="D384">
        <v>4</v>
      </c>
      <c r="E384">
        <v>1</v>
      </c>
      <c r="F384">
        <v>10</v>
      </c>
      <c r="G384">
        <v>0</v>
      </c>
      <c r="H384">
        <v>0</v>
      </c>
      <c r="I384">
        <v>0</v>
      </c>
      <c r="J384">
        <v>0</v>
      </c>
      <c r="K384">
        <v>258</v>
      </c>
      <c r="L384">
        <v>130</v>
      </c>
      <c r="M384">
        <v>70</v>
      </c>
      <c r="N384">
        <v>24.35</v>
      </c>
      <c r="O384">
        <v>67</v>
      </c>
      <c r="P384">
        <v>78</v>
      </c>
    </row>
    <row r="385" spans="1:16">
      <c r="A385">
        <v>0</v>
      </c>
      <c r="B385">
        <v>1</v>
      </c>
      <c r="C385">
        <v>61</v>
      </c>
      <c r="D385">
        <v>1</v>
      </c>
      <c r="E385">
        <v>0</v>
      </c>
      <c r="F385">
        <v>0</v>
      </c>
      <c r="G385">
        <v>0</v>
      </c>
      <c r="H385">
        <v>0</v>
      </c>
      <c r="I385">
        <v>1</v>
      </c>
      <c r="J385">
        <v>0</v>
      </c>
      <c r="K385">
        <v>182</v>
      </c>
      <c r="L385">
        <v>209</v>
      </c>
      <c r="M385">
        <v>133</v>
      </c>
      <c r="N385">
        <v>30.77</v>
      </c>
      <c r="O385">
        <v>65</v>
      </c>
      <c r="P385">
        <v>75</v>
      </c>
    </row>
    <row r="386" spans="1:16">
      <c r="A386">
        <v>0</v>
      </c>
      <c r="B386">
        <v>1</v>
      </c>
      <c r="C386">
        <v>46</v>
      </c>
      <c r="D386">
        <v>4</v>
      </c>
      <c r="E386">
        <v>1</v>
      </c>
      <c r="F386">
        <v>45</v>
      </c>
      <c r="G386">
        <v>0</v>
      </c>
      <c r="H386">
        <v>0</v>
      </c>
      <c r="I386">
        <v>0</v>
      </c>
      <c r="J386">
        <v>0</v>
      </c>
      <c r="K386">
        <v>209</v>
      </c>
      <c r="L386">
        <v>112.5</v>
      </c>
      <c r="M386">
        <v>65</v>
      </c>
      <c r="N386">
        <v>27.48</v>
      </c>
      <c r="O386">
        <v>75</v>
      </c>
      <c r="P386">
        <v>78</v>
      </c>
    </row>
    <row r="387" spans="1:16">
      <c r="A387">
        <v>0</v>
      </c>
      <c r="B387">
        <v>0</v>
      </c>
      <c r="C387">
        <v>48</v>
      </c>
      <c r="D387">
        <v>3</v>
      </c>
      <c r="E387">
        <v>1</v>
      </c>
      <c r="F387">
        <v>10</v>
      </c>
      <c r="G387">
        <v>0</v>
      </c>
      <c r="H387">
        <v>0</v>
      </c>
      <c r="I387">
        <v>0</v>
      </c>
      <c r="J387">
        <v>0</v>
      </c>
      <c r="K387">
        <v>266</v>
      </c>
      <c r="L387">
        <v>115</v>
      </c>
      <c r="M387">
        <v>75</v>
      </c>
      <c r="N387">
        <v>31.16</v>
      </c>
      <c r="O387">
        <v>75</v>
      </c>
      <c r="P387">
        <v>90</v>
      </c>
    </row>
    <row r="388" spans="1:16">
      <c r="A388">
        <v>0</v>
      </c>
      <c r="B388">
        <v>0</v>
      </c>
      <c r="C388">
        <v>55</v>
      </c>
      <c r="D388">
        <v>3</v>
      </c>
      <c r="E388">
        <v>0</v>
      </c>
      <c r="F388">
        <v>0</v>
      </c>
      <c r="G388">
        <v>0</v>
      </c>
      <c r="H388">
        <v>0</v>
      </c>
      <c r="I388">
        <v>0</v>
      </c>
      <c r="J388">
        <v>0</v>
      </c>
      <c r="K388">
        <v>210</v>
      </c>
      <c r="L388">
        <v>112</v>
      </c>
      <c r="M388">
        <v>76</v>
      </c>
      <c r="N388">
        <v>20.53</v>
      </c>
      <c r="O388">
        <v>71</v>
      </c>
      <c r="P388">
        <v>65</v>
      </c>
    </row>
    <row r="389" spans="1:16">
      <c r="A389">
        <v>0</v>
      </c>
      <c r="B389">
        <v>0</v>
      </c>
      <c r="C389">
        <v>50</v>
      </c>
      <c r="D389">
        <v>2</v>
      </c>
      <c r="E389">
        <v>1</v>
      </c>
      <c r="F389">
        <v>8</v>
      </c>
      <c r="G389">
        <v>0</v>
      </c>
      <c r="H389">
        <v>0</v>
      </c>
      <c r="I389">
        <v>0</v>
      </c>
      <c r="J389">
        <v>1</v>
      </c>
      <c r="K389">
        <v>292</v>
      </c>
      <c r="L389">
        <v>132</v>
      </c>
      <c r="M389">
        <v>82</v>
      </c>
      <c r="N389">
        <v>22.54</v>
      </c>
      <c r="O389">
        <v>80</v>
      </c>
      <c r="P389">
        <v>110</v>
      </c>
    </row>
    <row r="390" spans="1:16">
      <c r="A390">
        <v>0</v>
      </c>
      <c r="B390">
        <v>0</v>
      </c>
      <c r="C390">
        <v>46</v>
      </c>
      <c r="D390">
        <v>4</v>
      </c>
      <c r="E390">
        <v>0</v>
      </c>
      <c r="F390">
        <v>0</v>
      </c>
      <c r="G390">
        <v>0</v>
      </c>
      <c r="H390">
        <v>0</v>
      </c>
      <c r="I390">
        <v>0</v>
      </c>
      <c r="J390">
        <v>0</v>
      </c>
      <c r="K390">
        <v>190</v>
      </c>
      <c r="L390">
        <v>107.5</v>
      </c>
      <c r="M390">
        <v>80</v>
      </c>
      <c r="N390">
        <v>25.13</v>
      </c>
      <c r="O390">
        <v>72</v>
      </c>
      <c r="P390">
        <v>75</v>
      </c>
    </row>
    <row r="391" spans="1:16">
      <c r="A391">
        <v>0</v>
      </c>
      <c r="B391">
        <v>0</v>
      </c>
      <c r="C391">
        <v>47</v>
      </c>
      <c r="D391">
        <v>1</v>
      </c>
      <c r="E391">
        <v>0</v>
      </c>
      <c r="F391">
        <v>0</v>
      </c>
      <c r="G391">
        <v>0</v>
      </c>
      <c r="H391">
        <v>0</v>
      </c>
      <c r="I391">
        <v>0</v>
      </c>
      <c r="J391">
        <v>0</v>
      </c>
      <c r="K391">
        <v>234</v>
      </c>
      <c r="L391">
        <v>127.5</v>
      </c>
      <c r="M391">
        <v>83.5</v>
      </c>
      <c r="N391">
        <v>27.65</v>
      </c>
      <c r="O391">
        <v>85</v>
      </c>
      <c r="P391">
        <v>89</v>
      </c>
    </row>
    <row r="392" spans="1:16">
      <c r="A392">
        <v>0</v>
      </c>
      <c r="B392">
        <v>1</v>
      </c>
      <c r="C392">
        <v>55</v>
      </c>
      <c r="D392">
        <v>1</v>
      </c>
      <c r="E392">
        <v>0</v>
      </c>
      <c r="F392">
        <v>0</v>
      </c>
      <c r="G392">
        <v>0</v>
      </c>
      <c r="H392">
        <v>0</v>
      </c>
      <c r="I392">
        <v>0</v>
      </c>
      <c r="J392">
        <v>0</v>
      </c>
      <c r="K392">
        <v>227</v>
      </c>
      <c r="L392">
        <v>129</v>
      </c>
      <c r="M392">
        <v>81</v>
      </c>
      <c r="N392">
        <v>26.57</v>
      </c>
      <c r="O392">
        <v>55</v>
      </c>
      <c r="P392">
        <v>74</v>
      </c>
    </row>
    <row r="393" spans="1:16">
      <c r="A393">
        <v>0</v>
      </c>
      <c r="B393">
        <v>0</v>
      </c>
      <c r="C393">
        <v>47</v>
      </c>
      <c r="D393">
        <v>2</v>
      </c>
      <c r="E393">
        <v>1</v>
      </c>
      <c r="F393">
        <v>10</v>
      </c>
      <c r="G393">
        <v>1</v>
      </c>
      <c r="H393">
        <v>0</v>
      </c>
      <c r="I393">
        <v>1</v>
      </c>
      <c r="J393">
        <v>0</v>
      </c>
      <c r="K393">
        <v>186</v>
      </c>
      <c r="L393">
        <v>150</v>
      </c>
      <c r="M393">
        <v>85</v>
      </c>
      <c r="N393">
        <v>22.53</v>
      </c>
      <c r="O393">
        <v>62</v>
      </c>
      <c r="P393">
        <v>93</v>
      </c>
    </row>
    <row r="394" spans="1:16">
      <c r="A394">
        <v>0</v>
      </c>
      <c r="B394">
        <v>0</v>
      </c>
      <c r="C394">
        <v>48</v>
      </c>
      <c r="D394">
        <v>4</v>
      </c>
      <c r="E394">
        <v>1</v>
      </c>
      <c r="F394">
        <v>9</v>
      </c>
      <c r="G394">
        <v>0</v>
      </c>
      <c r="H394">
        <v>0</v>
      </c>
      <c r="I394">
        <v>0</v>
      </c>
      <c r="J394">
        <v>0</v>
      </c>
      <c r="K394">
        <v>195</v>
      </c>
      <c r="L394">
        <v>109</v>
      </c>
      <c r="M394">
        <v>71</v>
      </c>
      <c r="N394">
        <v>21.1</v>
      </c>
      <c r="O394">
        <v>73</v>
      </c>
      <c r="P394">
        <v>65</v>
      </c>
    </row>
    <row r="395" spans="1:16">
      <c r="A395">
        <v>0</v>
      </c>
      <c r="B395">
        <v>0</v>
      </c>
      <c r="C395">
        <v>40</v>
      </c>
      <c r="D395">
        <v>2</v>
      </c>
      <c r="E395">
        <v>1</v>
      </c>
      <c r="F395">
        <v>15</v>
      </c>
      <c r="G395">
        <v>0</v>
      </c>
      <c r="H395">
        <v>0</v>
      </c>
      <c r="I395">
        <v>0</v>
      </c>
      <c r="J395">
        <v>0</v>
      </c>
      <c r="K395">
        <v>284</v>
      </c>
      <c r="L395">
        <v>124</v>
      </c>
      <c r="M395">
        <v>83</v>
      </c>
      <c r="N395">
        <v>27.9</v>
      </c>
      <c r="O395">
        <v>75</v>
      </c>
      <c r="P395">
        <v>71</v>
      </c>
    </row>
    <row r="396" spans="1:16">
      <c r="A396">
        <v>0</v>
      </c>
      <c r="B396">
        <v>0</v>
      </c>
      <c r="C396">
        <v>35</v>
      </c>
      <c r="D396">
        <v>2</v>
      </c>
      <c r="E396">
        <v>1</v>
      </c>
      <c r="F396">
        <v>15</v>
      </c>
      <c r="G396">
        <v>0</v>
      </c>
      <c r="H396">
        <v>0</v>
      </c>
      <c r="I396">
        <v>0</v>
      </c>
      <c r="J396">
        <v>0</v>
      </c>
      <c r="K396">
        <v>177</v>
      </c>
      <c r="L396">
        <v>110</v>
      </c>
      <c r="M396">
        <v>70</v>
      </c>
      <c r="N396">
        <v>25.71</v>
      </c>
      <c r="O396">
        <v>65</v>
      </c>
      <c r="P396">
        <v>84</v>
      </c>
    </row>
    <row r="397" spans="1:16">
      <c r="A397">
        <v>0</v>
      </c>
      <c r="B397">
        <v>0</v>
      </c>
      <c r="C397">
        <v>49</v>
      </c>
      <c r="D397">
        <v>1</v>
      </c>
      <c r="E397">
        <v>0</v>
      </c>
      <c r="F397">
        <v>0</v>
      </c>
      <c r="G397">
        <v>0</v>
      </c>
      <c r="H397">
        <v>0</v>
      </c>
      <c r="I397">
        <v>0</v>
      </c>
      <c r="J397">
        <v>0</v>
      </c>
      <c r="K397">
        <v>305</v>
      </c>
      <c r="L397">
        <v>135</v>
      </c>
      <c r="M397">
        <v>89</v>
      </c>
      <c r="N397">
        <v>25.04</v>
      </c>
      <c r="O397">
        <v>62</v>
      </c>
      <c r="P397">
        <v>117</v>
      </c>
    </row>
    <row r="398" spans="1:16">
      <c r="A398">
        <v>0</v>
      </c>
      <c r="B398">
        <v>1</v>
      </c>
      <c r="C398">
        <v>38</v>
      </c>
      <c r="D398">
        <v>2</v>
      </c>
      <c r="E398">
        <v>1</v>
      </c>
      <c r="F398">
        <v>30</v>
      </c>
      <c r="G398">
        <v>0</v>
      </c>
      <c r="H398">
        <v>0</v>
      </c>
      <c r="I398">
        <v>1</v>
      </c>
      <c r="J398">
        <v>0</v>
      </c>
      <c r="K398">
        <v>195</v>
      </c>
      <c r="L398">
        <v>146</v>
      </c>
      <c r="M398">
        <v>104</v>
      </c>
      <c r="N398">
        <v>29.6</v>
      </c>
      <c r="O398">
        <v>75</v>
      </c>
      <c r="P398">
        <v>80</v>
      </c>
    </row>
    <row r="399" spans="1:16">
      <c r="A399">
        <v>0</v>
      </c>
      <c r="B399">
        <v>1</v>
      </c>
      <c r="C399">
        <v>50</v>
      </c>
      <c r="D399">
        <v>1</v>
      </c>
      <c r="E399">
        <v>0</v>
      </c>
      <c r="F399">
        <v>0</v>
      </c>
      <c r="G399">
        <v>0</v>
      </c>
      <c r="H399">
        <v>0</v>
      </c>
      <c r="I399">
        <v>1</v>
      </c>
      <c r="J399">
        <v>0</v>
      </c>
      <c r="K399">
        <v>227</v>
      </c>
      <c r="L399">
        <v>152</v>
      </c>
      <c r="M399">
        <v>99</v>
      </c>
      <c r="N399">
        <v>29.46</v>
      </c>
      <c r="O399">
        <v>78</v>
      </c>
      <c r="P399">
        <v>115</v>
      </c>
    </row>
    <row r="400" spans="1:16">
      <c r="A400">
        <v>0</v>
      </c>
      <c r="B400">
        <v>1</v>
      </c>
      <c r="C400">
        <v>38</v>
      </c>
      <c r="D400">
        <v>2</v>
      </c>
      <c r="E400">
        <v>1</v>
      </c>
      <c r="F400">
        <v>40</v>
      </c>
      <c r="G400">
        <v>0</v>
      </c>
      <c r="H400">
        <v>0</v>
      </c>
      <c r="I400">
        <v>1</v>
      </c>
      <c r="J400">
        <v>0</v>
      </c>
      <c r="K400">
        <v>245</v>
      </c>
      <c r="L400">
        <v>154</v>
      </c>
      <c r="M400">
        <v>95.5</v>
      </c>
      <c r="N400">
        <v>30.02</v>
      </c>
      <c r="O400">
        <v>92</v>
      </c>
      <c r="P400">
        <v>87</v>
      </c>
    </row>
    <row r="401" spans="1:16">
      <c r="A401">
        <v>0</v>
      </c>
      <c r="B401">
        <v>0</v>
      </c>
      <c r="C401">
        <v>57</v>
      </c>
      <c r="D401">
        <v>3</v>
      </c>
      <c r="E401">
        <v>1</v>
      </c>
      <c r="F401">
        <v>15</v>
      </c>
      <c r="G401">
        <v>0</v>
      </c>
      <c r="H401">
        <v>0</v>
      </c>
      <c r="I401">
        <v>0</v>
      </c>
      <c r="J401">
        <v>0</v>
      </c>
      <c r="K401">
        <v>250</v>
      </c>
      <c r="L401">
        <v>125</v>
      </c>
      <c r="M401">
        <v>74</v>
      </c>
      <c r="N401">
        <v>21.08</v>
      </c>
      <c r="O401">
        <v>80</v>
      </c>
      <c r="P401">
        <v>72</v>
      </c>
    </row>
    <row r="402" spans="1:16">
      <c r="A402">
        <v>0</v>
      </c>
      <c r="B402">
        <v>0</v>
      </c>
      <c r="C402">
        <v>44</v>
      </c>
      <c r="D402">
        <v>2</v>
      </c>
      <c r="E402">
        <v>1</v>
      </c>
      <c r="F402">
        <v>10</v>
      </c>
      <c r="G402">
        <v>0</v>
      </c>
      <c r="H402">
        <v>0</v>
      </c>
      <c r="I402">
        <v>0</v>
      </c>
      <c r="J402">
        <v>0</v>
      </c>
      <c r="K402">
        <v>152</v>
      </c>
      <c r="L402">
        <v>110</v>
      </c>
      <c r="M402">
        <v>64</v>
      </c>
      <c r="N402">
        <v>25.71</v>
      </c>
      <c r="O402">
        <v>75</v>
      </c>
      <c r="P402">
        <v>83</v>
      </c>
    </row>
    <row r="403" spans="1:16">
      <c r="A403">
        <v>0</v>
      </c>
      <c r="B403">
        <v>0</v>
      </c>
      <c r="C403">
        <v>47</v>
      </c>
      <c r="D403">
        <v>1</v>
      </c>
      <c r="E403">
        <v>0</v>
      </c>
      <c r="F403">
        <v>0</v>
      </c>
      <c r="G403">
        <v>0</v>
      </c>
      <c r="H403">
        <v>0</v>
      </c>
      <c r="I403">
        <v>1</v>
      </c>
      <c r="J403">
        <v>0</v>
      </c>
      <c r="K403">
        <v>222</v>
      </c>
      <c r="L403">
        <v>162.5</v>
      </c>
      <c r="M403">
        <v>92.5</v>
      </c>
      <c r="N403">
        <v>23.45</v>
      </c>
      <c r="O403">
        <v>78</v>
      </c>
      <c r="P403">
        <v>80</v>
      </c>
    </row>
    <row r="404" spans="1:16">
      <c r="A404">
        <v>0</v>
      </c>
      <c r="B404">
        <v>1</v>
      </c>
      <c r="C404">
        <v>56</v>
      </c>
      <c r="D404">
        <v>1</v>
      </c>
      <c r="E404">
        <v>0</v>
      </c>
      <c r="F404">
        <v>0</v>
      </c>
      <c r="G404">
        <v>0</v>
      </c>
      <c r="H404">
        <v>0</v>
      </c>
      <c r="I404">
        <v>0</v>
      </c>
      <c r="J404">
        <v>0</v>
      </c>
      <c r="K404">
        <v>243</v>
      </c>
      <c r="L404">
        <v>134</v>
      </c>
      <c r="M404">
        <v>86</v>
      </c>
      <c r="N404">
        <v>25.94</v>
      </c>
      <c r="O404">
        <v>81</v>
      </c>
      <c r="P404">
        <v>66</v>
      </c>
    </row>
    <row r="405" spans="1:16">
      <c r="A405">
        <v>1</v>
      </c>
      <c r="B405">
        <v>1</v>
      </c>
      <c r="C405">
        <v>61</v>
      </c>
      <c r="D405">
        <v>1</v>
      </c>
      <c r="E405">
        <v>0</v>
      </c>
      <c r="F405">
        <v>0</v>
      </c>
      <c r="G405">
        <v>1</v>
      </c>
      <c r="H405">
        <v>0</v>
      </c>
      <c r="I405">
        <v>1</v>
      </c>
      <c r="J405">
        <v>1</v>
      </c>
      <c r="K405">
        <v>270</v>
      </c>
      <c r="L405">
        <v>177.5</v>
      </c>
      <c r="M405">
        <v>95</v>
      </c>
      <c r="N405">
        <v>28.15</v>
      </c>
      <c r="O405">
        <v>62</v>
      </c>
      <c r="P405">
        <v>123</v>
      </c>
    </row>
    <row r="406" spans="1:16">
      <c r="A406">
        <v>0</v>
      </c>
      <c r="B406">
        <v>1</v>
      </c>
      <c r="C406">
        <v>56</v>
      </c>
      <c r="D406">
        <v>1</v>
      </c>
      <c r="E406">
        <v>0</v>
      </c>
      <c r="F406">
        <v>0</v>
      </c>
      <c r="G406">
        <v>0</v>
      </c>
      <c r="H406">
        <v>0</v>
      </c>
      <c r="I406">
        <v>0</v>
      </c>
      <c r="J406">
        <v>0</v>
      </c>
      <c r="K406">
        <v>252</v>
      </c>
      <c r="L406">
        <v>107</v>
      </c>
      <c r="M406">
        <v>66</v>
      </c>
      <c r="N406">
        <v>25.11</v>
      </c>
      <c r="O406">
        <v>60</v>
      </c>
      <c r="P406">
        <v>72</v>
      </c>
    </row>
    <row r="407" spans="1:16">
      <c r="A407">
        <v>0</v>
      </c>
      <c r="B407">
        <v>1</v>
      </c>
      <c r="C407">
        <v>46</v>
      </c>
      <c r="D407">
        <v>2</v>
      </c>
      <c r="E407">
        <v>1</v>
      </c>
      <c r="F407">
        <v>20</v>
      </c>
      <c r="G407">
        <v>0</v>
      </c>
      <c r="H407">
        <v>0</v>
      </c>
      <c r="I407">
        <v>0</v>
      </c>
      <c r="J407">
        <v>0</v>
      </c>
      <c r="K407">
        <v>235</v>
      </c>
      <c r="L407">
        <v>150</v>
      </c>
      <c r="M407">
        <v>96.5</v>
      </c>
      <c r="N407">
        <v>27.22</v>
      </c>
      <c r="O407">
        <v>94</v>
      </c>
      <c r="P407">
        <v>78</v>
      </c>
    </row>
    <row r="408" spans="1:16">
      <c r="A408">
        <v>0</v>
      </c>
      <c r="B408">
        <v>1</v>
      </c>
      <c r="C408">
        <v>53</v>
      </c>
      <c r="D408">
        <v>3</v>
      </c>
      <c r="E408">
        <v>1</v>
      </c>
      <c r="F408">
        <v>15</v>
      </c>
      <c r="G408">
        <v>0</v>
      </c>
      <c r="H408">
        <v>1</v>
      </c>
      <c r="I408">
        <v>0</v>
      </c>
      <c r="J408">
        <v>0</v>
      </c>
      <c r="K408">
        <v>161</v>
      </c>
      <c r="L408">
        <v>116</v>
      </c>
      <c r="M408">
        <v>74.5</v>
      </c>
      <c r="N408">
        <v>19.82</v>
      </c>
      <c r="O408">
        <v>80</v>
      </c>
      <c r="P408">
        <v>90</v>
      </c>
    </row>
    <row r="409" spans="1:16">
      <c r="A409">
        <v>0</v>
      </c>
      <c r="B409">
        <v>1</v>
      </c>
      <c r="C409">
        <v>49</v>
      </c>
      <c r="D409">
        <v>1</v>
      </c>
      <c r="E409">
        <v>0</v>
      </c>
      <c r="F409">
        <v>0</v>
      </c>
      <c r="G409">
        <v>0</v>
      </c>
      <c r="H409">
        <v>0</v>
      </c>
      <c r="I409">
        <v>0</v>
      </c>
      <c r="J409">
        <v>0</v>
      </c>
      <c r="K409">
        <v>168</v>
      </c>
      <c r="L409">
        <v>127</v>
      </c>
      <c r="M409">
        <v>74</v>
      </c>
      <c r="N409">
        <v>27.38</v>
      </c>
      <c r="O409">
        <v>63</v>
      </c>
      <c r="P409">
        <v>85</v>
      </c>
    </row>
    <row r="410" spans="1:16">
      <c r="A410">
        <v>0</v>
      </c>
      <c r="B410">
        <v>0</v>
      </c>
      <c r="C410">
        <v>46</v>
      </c>
      <c r="D410">
        <v>3</v>
      </c>
      <c r="E410">
        <v>1</v>
      </c>
      <c r="F410">
        <v>15</v>
      </c>
      <c r="G410">
        <v>0</v>
      </c>
      <c r="H410">
        <v>0</v>
      </c>
      <c r="I410">
        <v>0</v>
      </c>
      <c r="J410">
        <v>0</v>
      </c>
      <c r="K410">
        <v>247</v>
      </c>
      <c r="L410">
        <v>125</v>
      </c>
      <c r="M410">
        <v>80</v>
      </c>
      <c r="N410">
        <v>21.51</v>
      </c>
      <c r="O410">
        <v>60</v>
      </c>
      <c r="P410">
        <v>80</v>
      </c>
    </row>
    <row r="411" spans="1:16">
      <c r="A411">
        <v>0</v>
      </c>
      <c r="B411">
        <v>0</v>
      </c>
      <c r="C411">
        <v>37</v>
      </c>
      <c r="D411">
        <v>2</v>
      </c>
      <c r="E411">
        <v>1</v>
      </c>
      <c r="F411">
        <v>20</v>
      </c>
      <c r="G411">
        <v>0</v>
      </c>
      <c r="H411">
        <v>0</v>
      </c>
      <c r="I411">
        <v>0</v>
      </c>
      <c r="J411">
        <v>0</v>
      </c>
      <c r="K411">
        <v>250</v>
      </c>
      <c r="L411">
        <v>138</v>
      </c>
      <c r="M411">
        <v>90</v>
      </c>
      <c r="N411">
        <v>19.559999999999999</v>
      </c>
      <c r="O411">
        <v>96</v>
      </c>
      <c r="P411">
        <v>74</v>
      </c>
    </row>
    <row r="412" spans="1:16">
      <c r="A412">
        <v>0</v>
      </c>
      <c r="B412">
        <v>1</v>
      </c>
      <c r="C412">
        <v>50</v>
      </c>
      <c r="D412">
        <v>1</v>
      </c>
      <c r="E412">
        <v>0</v>
      </c>
      <c r="F412">
        <v>0</v>
      </c>
      <c r="G412">
        <v>0</v>
      </c>
      <c r="H412">
        <v>0</v>
      </c>
      <c r="I412">
        <v>1</v>
      </c>
      <c r="J412">
        <v>0</v>
      </c>
      <c r="K412">
        <v>219</v>
      </c>
      <c r="L412">
        <v>145</v>
      </c>
      <c r="M412">
        <v>100</v>
      </c>
      <c r="N412">
        <v>26.26</v>
      </c>
      <c r="O412">
        <v>78</v>
      </c>
      <c r="P412">
        <v>108</v>
      </c>
    </row>
    <row r="413" spans="1:16">
      <c r="A413">
        <v>0</v>
      </c>
      <c r="B413">
        <v>0</v>
      </c>
      <c r="C413">
        <v>51</v>
      </c>
      <c r="D413">
        <v>4</v>
      </c>
      <c r="E413">
        <v>1</v>
      </c>
      <c r="F413">
        <v>9</v>
      </c>
      <c r="G413">
        <v>0</v>
      </c>
      <c r="H413">
        <v>0</v>
      </c>
      <c r="I413">
        <v>1</v>
      </c>
      <c r="J413">
        <v>0</v>
      </c>
      <c r="K413">
        <v>320</v>
      </c>
      <c r="L413">
        <v>145</v>
      </c>
      <c r="M413">
        <v>85</v>
      </c>
      <c r="N413">
        <v>24.03</v>
      </c>
      <c r="O413">
        <v>75</v>
      </c>
      <c r="P413">
        <v>98</v>
      </c>
    </row>
    <row r="414" spans="1:16">
      <c r="A414">
        <v>1</v>
      </c>
      <c r="B414">
        <v>0</v>
      </c>
      <c r="C414">
        <v>64</v>
      </c>
      <c r="D414">
        <v>1</v>
      </c>
      <c r="E414">
        <v>0</v>
      </c>
      <c r="F414">
        <v>0</v>
      </c>
      <c r="G414">
        <v>0</v>
      </c>
      <c r="H414">
        <v>0</v>
      </c>
      <c r="I414">
        <v>1</v>
      </c>
      <c r="J414">
        <v>0</v>
      </c>
      <c r="K414">
        <v>253</v>
      </c>
      <c r="L414">
        <v>295</v>
      </c>
      <c r="M414">
        <v>135</v>
      </c>
      <c r="N414">
        <v>38.82</v>
      </c>
      <c r="O414">
        <v>92</v>
      </c>
      <c r="P414">
        <v>70</v>
      </c>
    </row>
    <row r="415" spans="1:16">
      <c r="A415">
        <v>1</v>
      </c>
      <c r="B415">
        <v>1</v>
      </c>
      <c r="C415">
        <v>44</v>
      </c>
      <c r="D415">
        <v>2</v>
      </c>
      <c r="E415">
        <v>1</v>
      </c>
      <c r="F415">
        <v>20</v>
      </c>
      <c r="G415">
        <v>0</v>
      </c>
      <c r="H415">
        <v>0</v>
      </c>
      <c r="I415">
        <v>1</v>
      </c>
      <c r="J415">
        <v>0</v>
      </c>
      <c r="K415">
        <v>319</v>
      </c>
      <c r="L415">
        <v>158</v>
      </c>
      <c r="M415">
        <v>90</v>
      </c>
      <c r="N415">
        <v>29.15</v>
      </c>
      <c r="O415">
        <v>89</v>
      </c>
      <c r="P415">
        <v>100</v>
      </c>
    </row>
    <row r="416" spans="1:16">
      <c r="A416">
        <v>0</v>
      </c>
      <c r="B416">
        <v>1</v>
      </c>
      <c r="C416">
        <v>37</v>
      </c>
      <c r="D416">
        <v>2</v>
      </c>
      <c r="E416">
        <v>0</v>
      </c>
      <c r="F416">
        <v>0</v>
      </c>
      <c r="G416">
        <v>0</v>
      </c>
      <c r="H416">
        <v>0</v>
      </c>
      <c r="I416">
        <v>0</v>
      </c>
      <c r="J416">
        <v>0</v>
      </c>
      <c r="K416">
        <v>176</v>
      </c>
      <c r="L416">
        <v>125</v>
      </c>
      <c r="M416">
        <v>80</v>
      </c>
      <c r="N416">
        <v>26.75</v>
      </c>
      <c r="O416">
        <v>72</v>
      </c>
      <c r="P416">
        <v>65</v>
      </c>
    </row>
    <row r="417" spans="1:16">
      <c r="A417">
        <v>0</v>
      </c>
      <c r="B417">
        <v>0</v>
      </c>
      <c r="C417">
        <v>62</v>
      </c>
      <c r="D417">
        <v>1</v>
      </c>
      <c r="E417">
        <v>0</v>
      </c>
      <c r="F417">
        <v>0</v>
      </c>
      <c r="G417">
        <v>0</v>
      </c>
      <c r="H417">
        <v>0</v>
      </c>
      <c r="I417">
        <v>0</v>
      </c>
      <c r="J417">
        <v>0</v>
      </c>
      <c r="K417">
        <v>239</v>
      </c>
      <c r="L417">
        <v>126</v>
      </c>
      <c r="M417">
        <v>81</v>
      </c>
      <c r="N417">
        <v>29.35</v>
      </c>
      <c r="O417">
        <v>95</v>
      </c>
      <c r="P417">
        <v>70</v>
      </c>
    </row>
    <row r="418" spans="1:16">
      <c r="A418">
        <v>1</v>
      </c>
      <c r="B418">
        <v>1</v>
      </c>
      <c r="C418">
        <v>54</v>
      </c>
      <c r="D418">
        <v>2</v>
      </c>
      <c r="E418">
        <v>1</v>
      </c>
      <c r="F418">
        <v>40</v>
      </c>
      <c r="G418">
        <v>0</v>
      </c>
      <c r="H418">
        <v>0</v>
      </c>
      <c r="I418">
        <v>0</v>
      </c>
      <c r="J418">
        <v>0</v>
      </c>
      <c r="K418">
        <v>230</v>
      </c>
      <c r="L418">
        <v>145</v>
      </c>
      <c r="M418">
        <v>90</v>
      </c>
      <c r="N418">
        <v>25.72</v>
      </c>
      <c r="O418">
        <v>75</v>
      </c>
      <c r="P418">
        <v>85</v>
      </c>
    </row>
    <row r="419" spans="1:16">
      <c r="A419">
        <v>0</v>
      </c>
      <c r="B419">
        <v>0</v>
      </c>
      <c r="C419">
        <v>39</v>
      </c>
      <c r="D419">
        <v>2</v>
      </c>
      <c r="E419">
        <v>0</v>
      </c>
      <c r="F419">
        <v>0</v>
      </c>
      <c r="G419">
        <v>0</v>
      </c>
      <c r="H419">
        <v>0</v>
      </c>
      <c r="I419">
        <v>0</v>
      </c>
      <c r="J419">
        <v>0</v>
      </c>
      <c r="K419">
        <v>190</v>
      </c>
      <c r="L419">
        <v>120</v>
      </c>
      <c r="M419">
        <v>80</v>
      </c>
      <c r="N419">
        <v>27.16</v>
      </c>
      <c r="O419">
        <v>70</v>
      </c>
      <c r="P419">
        <v>85</v>
      </c>
    </row>
    <row r="420" spans="1:16">
      <c r="A420">
        <v>0</v>
      </c>
      <c r="B420">
        <v>0</v>
      </c>
      <c r="C420">
        <v>44</v>
      </c>
      <c r="D420">
        <v>1</v>
      </c>
      <c r="E420">
        <v>1</v>
      </c>
      <c r="F420">
        <v>5</v>
      </c>
      <c r="G420">
        <v>0</v>
      </c>
      <c r="H420">
        <v>0</v>
      </c>
      <c r="I420">
        <v>1</v>
      </c>
      <c r="J420">
        <v>0</v>
      </c>
      <c r="K420">
        <v>181</v>
      </c>
      <c r="L420">
        <v>150</v>
      </c>
      <c r="M420">
        <v>101</v>
      </c>
      <c r="N420">
        <v>23.74</v>
      </c>
      <c r="O420">
        <v>95</v>
      </c>
      <c r="P420">
        <v>86</v>
      </c>
    </row>
    <row r="421" spans="1:16">
      <c r="A421">
        <v>0</v>
      </c>
      <c r="B421">
        <v>0</v>
      </c>
      <c r="C421">
        <v>51</v>
      </c>
      <c r="D421">
        <v>2</v>
      </c>
      <c r="E421">
        <v>0</v>
      </c>
      <c r="F421">
        <v>0</v>
      </c>
      <c r="G421">
        <v>0</v>
      </c>
      <c r="H421">
        <v>0</v>
      </c>
      <c r="I421">
        <v>0</v>
      </c>
      <c r="J421">
        <v>0</v>
      </c>
      <c r="K421">
        <v>220</v>
      </c>
      <c r="L421">
        <v>98</v>
      </c>
      <c r="M421">
        <v>64.5</v>
      </c>
      <c r="N421">
        <v>21.14</v>
      </c>
      <c r="O421">
        <v>80</v>
      </c>
      <c r="P421">
        <v>79</v>
      </c>
    </row>
    <row r="422" spans="1:16">
      <c r="A422">
        <v>0</v>
      </c>
      <c r="B422">
        <v>1</v>
      </c>
      <c r="C422">
        <v>63</v>
      </c>
      <c r="D422">
        <v>4</v>
      </c>
      <c r="E422">
        <v>0</v>
      </c>
      <c r="F422">
        <v>0</v>
      </c>
      <c r="G422">
        <v>0</v>
      </c>
      <c r="H422">
        <v>0</v>
      </c>
      <c r="I422">
        <v>0</v>
      </c>
      <c r="J422">
        <v>0</v>
      </c>
      <c r="K422">
        <v>207</v>
      </c>
      <c r="L422">
        <v>130</v>
      </c>
      <c r="M422">
        <v>72</v>
      </c>
      <c r="N422">
        <v>26.76</v>
      </c>
      <c r="O422">
        <v>68</v>
      </c>
      <c r="P422">
        <v>81</v>
      </c>
    </row>
    <row r="423" spans="1:16">
      <c r="A423">
        <v>0</v>
      </c>
      <c r="B423">
        <v>0</v>
      </c>
      <c r="C423">
        <v>46</v>
      </c>
      <c r="D423">
        <v>3</v>
      </c>
      <c r="E423">
        <v>1</v>
      </c>
      <c r="F423">
        <v>10</v>
      </c>
      <c r="G423">
        <v>0</v>
      </c>
      <c r="H423">
        <v>0</v>
      </c>
      <c r="I423">
        <v>0</v>
      </c>
      <c r="J423">
        <v>0</v>
      </c>
      <c r="K423">
        <v>269</v>
      </c>
      <c r="L423">
        <v>134</v>
      </c>
      <c r="M423">
        <v>78</v>
      </c>
      <c r="N423">
        <v>26.8</v>
      </c>
      <c r="O423">
        <v>105</v>
      </c>
      <c r="P423">
        <v>104</v>
      </c>
    </row>
    <row r="424" spans="1:16">
      <c r="A424">
        <v>0</v>
      </c>
      <c r="B424">
        <v>1</v>
      </c>
      <c r="C424">
        <v>40</v>
      </c>
      <c r="D424">
        <v>4</v>
      </c>
      <c r="E424">
        <v>1</v>
      </c>
      <c r="F424">
        <v>43</v>
      </c>
      <c r="G424">
        <v>0</v>
      </c>
      <c r="H424">
        <v>0</v>
      </c>
      <c r="I424">
        <v>1</v>
      </c>
      <c r="J424">
        <v>0</v>
      </c>
      <c r="K424">
        <v>258</v>
      </c>
      <c r="L424">
        <v>135</v>
      </c>
      <c r="M424">
        <v>93</v>
      </c>
      <c r="N424">
        <v>31.69</v>
      </c>
      <c r="O424">
        <v>75</v>
      </c>
      <c r="P424">
        <v>57</v>
      </c>
    </row>
    <row r="425" spans="1:16">
      <c r="A425">
        <v>1</v>
      </c>
      <c r="B425">
        <v>1</v>
      </c>
      <c r="C425">
        <v>56</v>
      </c>
      <c r="D425">
        <v>3</v>
      </c>
      <c r="E425">
        <v>1</v>
      </c>
      <c r="F425">
        <v>20</v>
      </c>
      <c r="G425">
        <v>0</v>
      </c>
      <c r="H425">
        <v>0</v>
      </c>
      <c r="I425">
        <v>0</v>
      </c>
      <c r="J425">
        <v>0</v>
      </c>
      <c r="K425">
        <v>340</v>
      </c>
      <c r="L425">
        <v>134</v>
      </c>
      <c r="M425">
        <v>89.5</v>
      </c>
      <c r="N425">
        <v>21.91</v>
      </c>
      <c r="O425">
        <v>50</v>
      </c>
      <c r="P425">
        <v>72</v>
      </c>
    </row>
    <row r="426" spans="1:16">
      <c r="A426">
        <v>0</v>
      </c>
      <c r="B426">
        <v>1</v>
      </c>
      <c r="C426">
        <v>44</v>
      </c>
      <c r="D426">
        <v>1</v>
      </c>
      <c r="E426">
        <v>1</v>
      </c>
      <c r="F426">
        <v>20</v>
      </c>
      <c r="G426">
        <v>0</v>
      </c>
      <c r="H426">
        <v>0</v>
      </c>
      <c r="I426">
        <v>0</v>
      </c>
      <c r="J426">
        <v>0</v>
      </c>
      <c r="K426">
        <v>277</v>
      </c>
      <c r="L426">
        <v>114</v>
      </c>
      <c r="M426">
        <v>81</v>
      </c>
      <c r="N426">
        <v>27.51</v>
      </c>
      <c r="O426">
        <v>62</v>
      </c>
      <c r="P426">
        <v>76</v>
      </c>
    </row>
    <row r="427" spans="1:16">
      <c r="A427">
        <v>0</v>
      </c>
      <c r="B427">
        <v>1</v>
      </c>
      <c r="C427">
        <v>51</v>
      </c>
      <c r="D427">
        <v>2</v>
      </c>
      <c r="E427">
        <v>1</v>
      </c>
      <c r="F427">
        <v>13</v>
      </c>
      <c r="G427">
        <v>0</v>
      </c>
      <c r="H427">
        <v>0</v>
      </c>
      <c r="I427">
        <v>0</v>
      </c>
      <c r="J427">
        <v>0</v>
      </c>
      <c r="K427">
        <v>245</v>
      </c>
      <c r="L427">
        <v>137</v>
      </c>
      <c r="M427">
        <v>76</v>
      </c>
      <c r="N427">
        <v>22.26</v>
      </c>
      <c r="O427">
        <v>83</v>
      </c>
      <c r="P427">
        <v>73</v>
      </c>
    </row>
    <row r="428" spans="1:16">
      <c r="A428">
        <v>0</v>
      </c>
      <c r="B428">
        <v>1</v>
      </c>
      <c r="C428">
        <v>45</v>
      </c>
      <c r="D428">
        <v>3</v>
      </c>
      <c r="E428">
        <v>1</v>
      </c>
      <c r="F428">
        <v>30</v>
      </c>
      <c r="G428">
        <v>0</v>
      </c>
      <c r="H428">
        <v>0</v>
      </c>
      <c r="I428">
        <v>1</v>
      </c>
      <c r="J428">
        <v>0</v>
      </c>
      <c r="K428">
        <v>233</v>
      </c>
      <c r="L428">
        <v>151</v>
      </c>
      <c r="M428">
        <v>95</v>
      </c>
      <c r="N428">
        <v>29.17</v>
      </c>
      <c r="O428">
        <v>78</v>
      </c>
      <c r="P428">
        <v>95</v>
      </c>
    </row>
    <row r="429" spans="1:16">
      <c r="A429">
        <v>0</v>
      </c>
      <c r="B429">
        <v>1</v>
      </c>
      <c r="C429">
        <v>56</v>
      </c>
      <c r="D429">
        <v>4</v>
      </c>
      <c r="E429">
        <v>0</v>
      </c>
      <c r="F429">
        <v>0</v>
      </c>
      <c r="G429">
        <v>0</v>
      </c>
      <c r="H429">
        <v>0</v>
      </c>
      <c r="I429">
        <v>0</v>
      </c>
      <c r="J429">
        <v>0</v>
      </c>
      <c r="K429">
        <v>258</v>
      </c>
      <c r="L429">
        <v>111</v>
      </c>
      <c r="M429">
        <v>68.5</v>
      </c>
      <c r="N429">
        <v>24.04</v>
      </c>
      <c r="O429">
        <v>60</v>
      </c>
      <c r="P429">
        <v>70</v>
      </c>
    </row>
    <row r="430" spans="1:16">
      <c r="A430">
        <v>1</v>
      </c>
      <c r="B430">
        <v>0</v>
      </c>
      <c r="C430">
        <v>40</v>
      </c>
      <c r="D430">
        <v>3</v>
      </c>
      <c r="E430">
        <v>1</v>
      </c>
      <c r="F430">
        <v>10</v>
      </c>
      <c r="G430">
        <v>0</v>
      </c>
      <c r="H430">
        <v>0</v>
      </c>
      <c r="I430">
        <v>0</v>
      </c>
      <c r="J430">
        <v>0</v>
      </c>
      <c r="K430">
        <v>210</v>
      </c>
      <c r="L430">
        <v>103</v>
      </c>
      <c r="M430">
        <v>71</v>
      </c>
      <c r="N430">
        <v>24.4</v>
      </c>
      <c r="O430">
        <v>73</v>
      </c>
      <c r="P430">
        <v>68</v>
      </c>
    </row>
    <row r="431" spans="1:16">
      <c r="A431">
        <v>0</v>
      </c>
      <c r="B431">
        <v>0</v>
      </c>
      <c r="C431">
        <v>52</v>
      </c>
      <c r="D431">
        <v>1</v>
      </c>
      <c r="E431">
        <v>0</v>
      </c>
      <c r="F431">
        <v>0</v>
      </c>
      <c r="G431">
        <v>0</v>
      </c>
      <c r="H431">
        <v>0</v>
      </c>
      <c r="I431">
        <v>0</v>
      </c>
      <c r="J431">
        <v>0</v>
      </c>
      <c r="K431">
        <v>248</v>
      </c>
      <c r="L431">
        <v>155</v>
      </c>
      <c r="M431">
        <v>93</v>
      </c>
      <c r="N431">
        <v>23.09</v>
      </c>
      <c r="O431">
        <v>75</v>
      </c>
      <c r="P431">
        <v>70</v>
      </c>
    </row>
    <row r="432" spans="1:16">
      <c r="A432">
        <v>0</v>
      </c>
      <c r="B432">
        <v>0</v>
      </c>
      <c r="C432">
        <v>64</v>
      </c>
      <c r="D432">
        <v>1</v>
      </c>
      <c r="E432">
        <v>0</v>
      </c>
      <c r="F432">
        <v>0</v>
      </c>
      <c r="G432">
        <v>0</v>
      </c>
      <c r="H432">
        <v>0</v>
      </c>
      <c r="I432">
        <v>0</v>
      </c>
      <c r="J432">
        <v>0</v>
      </c>
      <c r="K432">
        <v>251</v>
      </c>
      <c r="L432">
        <v>132</v>
      </c>
      <c r="M432">
        <v>82</v>
      </c>
      <c r="N432">
        <v>28.87</v>
      </c>
      <c r="O432">
        <v>70</v>
      </c>
      <c r="P432">
        <v>82</v>
      </c>
    </row>
    <row r="433" spans="1:16">
      <c r="A433">
        <v>0</v>
      </c>
      <c r="B433">
        <v>0</v>
      </c>
      <c r="C433">
        <v>50</v>
      </c>
      <c r="D433">
        <v>3</v>
      </c>
      <c r="E433">
        <v>0</v>
      </c>
      <c r="F433">
        <v>0</v>
      </c>
      <c r="G433">
        <v>0</v>
      </c>
      <c r="H433">
        <v>0</v>
      </c>
      <c r="I433">
        <v>1</v>
      </c>
      <c r="J433">
        <v>0</v>
      </c>
      <c r="K433">
        <v>258</v>
      </c>
      <c r="L433">
        <v>144</v>
      </c>
      <c r="M433">
        <v>88</v>
      </c>
      <c r="N433">
        <v>24.19</v>
      </c>
      <c r="O433">
        <v>100</v>
      </c>
      <c r="P433">
        <v>83</v>
      </c>
    </row>
    <row r="434" spans="1:16">
      <c r="A434">
        <v>0</v>
      </c>
      <c r="B434">
        <v>0</v>
      </c>
      <c r="C434">
        <v>41</v>
      </c>
      <c r="D434">
        <v>3</v>
      </c>
      <c r="E434">
        <v>1</v>
      </c>
      <c r="F434">
        <v>11</v>
      </c>
      <c r="G434">
        <v>0</v>
      </c>
      <c r="H434">
        <v>0</v>
      </c>
      <c r="I434">
        <v>0</v>
      </c>
      <c r="J434">
        <v>0</v>
      </c>
      <c r="K434">
        <v>201</v>
      </c>
      <c r="L434">
        <v>108</v>
      </c>
      <c r="M434">
        <v>71</v>
      </c>
      <c r="N434">
        <v>20.47</v>
      </c>
      <c r="O434">
        <v>76</v>
      </c>
      <c r="P434">
        <v>75</v>
      </c>
    </row>
    <row r="435" spans="1:16">
      <c r="A435">
        <v>0</v>
      </c>
      <c r="B435">
        <v>1</v>
      </c>
      <c r="C435">
        <v>57</v>
      </c>
      <c r="D435">
        <v>4</v>
      </c>
      <c r="E435">
        <v>0</v>
      </c>
      <c r="F435">
        <v>0</v>
      </c>
      <c r="G435">
        <v>0</v>
      </c>
      <c r="H435">
        <v>0</v>
      </c>
      <c r="I435">
        <v>1</v>
      </c>
      <c r="J435">
        <v>0</v>
      </c>
      <c r="K435">
        <v>303</v>
      </c>
      <c r="L435">
        <v>160.5</v>
      </c>
      <c r="M435">
        <v>98.5</v>
      </c>
      <c r="N435">
        <v>25.84</v>
      </c>
      <c r="O435">
        <v>81</v>
      </c>
      <c r="P435">
        <v>100</v>
      </c>
    </row>
    <row r="436" spans="1:16">
      <c r="A436">
        <v>0</v>
      </c>
      <c r="B436">
        <v>0</v>
      </c>
      <c r="C436">
        <v>51</v>
      </c>
      <c r="D436">
        <v>3</v>
      </c>
      <c r="E436">
        <v>1</v>
      </c>
      <c r="F436">
        <v>5</v>
      </c>
      <c r="G436">
        <v>0</v>
      </c>
      <c r="H436">
        <v>0</v>
      </c>
      <c r="I436">
        <v>0</v>
      </c>
      <c r="J436">
        <v>0</v>
      </c>
      <c r="K436">
        <v>248</v>
      </c>
      <c r="L436">
        <v>139</v>
      </c>
      <c r="M436">
        <v>81</v>
      </c>
      <c r="N436">
        <v>31.16</v>
      </c>
      <c r="O436">
        <v>68</v>
      </c>
      <c r="P436">
        <v>95</v>
      </c>
    </row>
    <row r="437" spans="1:16">
      <c r="A437">
        <v>0</v>
      </c>
      <c r="B437">
        <v>0</v>
      </c>
      <c r="C437">
        <v>50</v>
      </c>
      <c r="D437">
        <v>1</v>
      </c>
      <c r="E437">
        <v>0</v>
      </c>
      <c r="F437">
        <v>0</v>
      </c>
      <c r="G437">
        <v>0</v>
      </c>
      <c r="H437">
        <v>0</v>
      </c>
      <c r="I437">
        <v>0</v>
      </c>
      <c r="J437">
        <v>0</v>
      </c>
      <c r="K437">
        <v>296</v>
      </c>
      <c r="L437">
        <v>134.5</v>
      </c>
      <c r="M437">
        <v>89</v>
      </c>
      <c r="N437">
        <v>24.91</v>
      </c>
      <c r="O437">
        <v>63</v>
      </c>
      <c r="P437">
        <v>76</v>
      </c>
    </row>
    <row r="438" spans="1:16">
      <c r="A438">
        <v>0</v>
      </c>
      <c r="B438">
        <v>0</v>
      </c>
      <c r="C438">
        <v>46</v>
      </c>
      <c r="D438">
        <v>3</v>
      </c>
      <c r="E438">
        <v>1</v>
      </c>
      <c r="F438">
        <v>20</v>
      </c>
      <c r="G438">
        <v>0</v>
      </c>
      <c r="H438">
        <v>0</v>
      </c>
      <c r="I438">
        <v>0</v>
      </c>
      <c r="J438">
        <v>0</v>
      </c>
      <c r="K438">
        <v>218</v>
      </c>
      <c r="L438">
        <v>115.5</v>
      </c>
      <c r="M438">
        <v>62</v>
      </c>
      <c r="N438">
        <v>23.48</v>
      </c>
      <c r="O438">
        <v>65</v>
      </c>
      <c r="P438">
        <v>77</v>
      </c>
    </row>
    <row r="439" spans="1:16">
      <c r="A439">
        <v>0</v>
      </c>
      <c r="B439">
        <v>0</v>
      </c>
      <c r="C439">
        <v>53</v>
      </c>
      <c r="D439">
        <v>2</v>
      </c>
      <c r="E439">
        <v>0</v>
      </c>
      <c r="F439">
        <v>0</v>
      </c>
      <c r="G439">
        <v>0</v>
      </c>
      <c r="H439">
        <v>0</v>
      </c>
      <c r="I439">
        <v>0</v>
      </c>
      <c r="J439">
        <v>0</v>
      </c>
      <c r="K439">
        <v>235</v>
      </c>
      <c r="L439">
        <v>132</v>
      </c>
      <c r="M439">
        <v>84</v>
      </c>
      <c r="N439">
        <v>30.1</v>
      </c>
      <c r="O439">
        <v>80</v>
      </c>
      <c r="P439">
        <v>63</v>
      </c>
    </row>
    <row r="440" spans="1:16">
      <c r="A440">
        <v>1</v>
      </c>
      <c r="B440">
        <v>0</v>
      </c>
      <c r="C440">
        <v>65</v>
      </c>
      <c r="D440">
        <v>2</v>
      </c>
      <c r="E440">
        <v>0</v>
      </c>
      <c r="F440">
        <v>0</v>
      </c>
      <c r="G440">
        <v>0</v>
      </c>
      <c r="H440">
        <v>0</v>
      </c>
      <c r="I440">
        <v>1</v>
      </c>
      <c r="J440">
        <v>0</v>
      </c>
      <c r="K440">
        <v>240</v>
      </c>
      <c r="L440">
        <v>155</v>
      </c>
      <c r="M440">
        <v>84</v>
      </c>
      <c r="N440">
        <v>29.93</v>
      </c>
      <c r="O440">
        <v>92</v>
      </c>
      <c r="P440">
        <v>91</v>
      </c>
    </row>
    <row r="441" spans="1:16">
      <c r="A441">
        <v>0</v>
      </c>
      <c r="B441">
        <v>0</v>
      </c>
      <c r="C441">
        <v>58</v>
      </c>
      <c r="D441">
        <v>1</v>
      </c>
      <c r="E441">
        <v>0</v>
      </c>
      <c r="F441">
        <v>0</v>
      </c>
      <c r="G441">
        <v>0</v>
      </c>
      <c r="H441">
        <v>0</v>
      </c>
      <c r="I441">
        <v>0</v>
      </c>
      <c r="J441">
        <v>0</v>
      </c>
      <c r="K441">
        <v>234</v>
      </c>
      <c r="L441">
        <v>137.5</v>
      </c>
      <c r="M441">
        <v>89.5</v>
      </c>
      <c r="N441">
        <v>24.25</v>
      </c>
      <c r="O441">
        <v>58</v>
      </c>
      <c r="P441">
        <v>72</v>
      </c>
    </row>
    <row r="442" spans="1:16">
      <c r="A442">
        <v>0</v>
      </c>
      <c r="B442">
        <v>1</v>
      </c>
      <c r="C442">
        <v>56</v>
      </c>
      <c r="D442">
        <v>1</v>
      </c>
      <c r="E442">
        <v>1</v>
      </c>
      <c r="F442">
        <v>20</v>
      </c>
      <c r="G442">
        <v>0</v>
      </c>
      <c r="H442">
        <v>0</v>
      </c>
      <c r="I442">
        <v>0</v>
      </c>
      <c r="J442">
        <v>0</v>
      </c>
      <c r="K442">
        <v>278</v>
      </c>
      <c r="L442">
        <v>133</v>
      </c>
      <c r="M442">
        <v>84</v>
      </c>
      <c r="N442">
        <v>22.67</v>
      </c>
      <c r="O442">
        <v>85</v>
      </c>
      <c r="P442">
        <v>96</v>
      </c>
    </row>
    <row r="443" spans="1:16">
      <c r="A443">
        <v>0</v>
      </c>
      <c r="B443">
        <v>1</v>
      </c>
      <c r="C443">
        <v>46</v>
      </c>
      <c r="D443">
        <v>1</v>
      </c>
      <c r="E443">
        <v>1</v>
      </c>
      <c r="F443">
        <v>20</v>
      </c>
      <c r="G443">
        <v>0</v>
      </c>
      <c r="H443">
        <v>0</v>
      </c>
      <c r="I443">
        <v>0</v>
      </c>
      <c r="J443">
        <v>0</v>
      </c>
      <c r="K443">
        <v>269</v>
      </c>
      <c r="L443">
        <v>135</v>
      </c>
      <c r="M443">
        <v>95</v>
      </c>
      <c r="N443">
        <v>26.55</v>
      </c>
      <c r="O443">
        <v>75</v>
      </c>
      <c r="P443">
        <v>92</v>
      </c>
    </row>
    <row r="444" spans="1:16">
      <c r="A444">
        <v>0</v>
      </c>
      <c r="B444">
        <v>1</v>
      </c>
      <c r="C444">
        <v>64</v>
      </c>
      <c r="D444">
        <v>1</v>
      </c>
      <c r="E444">
        <v>0</v>
      </c>
      <c r="F444">
        <v>0</v>
      </c>
      <c r="G444">
        <v>0</v>
      </c>
      <c r="H444">
        <v>0</v>
      </c>
      <c r="I444">
        <v>0</v>
      </c>
      <c r="J444">
        <v>0</v>
      </c>
      <c r="K444">
        <v>203</v>
      </c>
      <c r="L444">
        <v>130</v>
      </c>
      <c r="M444">
        <v>78</v>
      </c>
      <c r="N444">
        <v>28.66</v>
      </c>
      <c r="O444">
        <v>72</v>
      </c>
      <c r="P444">
        <v>70</v>
      </c>
    </row>
    <row r="445" spans="1:16">
      <c r="A445">
        <v>0</v>
      </c>
      <c r="B445">
        <v>1</v>
      </c>
      <c r="C445">
        <v>43</v>
      </c>
      <c r="D445">
        <v>2</v>
      </c>
      <c r="E445">
        <v>1</v>
      </c>
      <c r="F445">
        <v>20</v>
      </c>
      <c r="G445">
        <v>0</v>
      </c>
      <c r="H445">
        <v>0</v>
      </c>
      <c r="I445">
        <v>1</v>
      </c>
      <c r="J445">
        <v>0</v>
      </c>
      <c r="K445">
        <v>243</v>
      </c>
      <c r="L445">
        <v>155</v>
      </c>
      <c r="M445">
        <v>100</v>
      </c>
      <c r="N445">
        <v>24.89</v>
      </c>
      <c r="O445">
        <v>80</v>
      </c>
      <c r="P445">
        <v>63</v>
      </c>
    </row>
    <row r="446" spans="1:16">
      <c r="A446">
        <v>0</v>
      </c>
      <c r="B446">
        <v>1</v>
      </c>
      <c r="C446">
        <v>35</v>
      </c>
      <c r="D446">
        <v>2</v>
      </c>
      <c r="E446">
        <v>1</v>
      </c>
      <c r="F446">
        <v>20</v>
      </c>
      <c r="G446">
        <v>0</v>
      </c>
      <c r="H446">
        <v>0</v>
      </c>
      <c r="I446">
        <v>0</v>
      </c>
      <c r="J446">
        <v>0</v>
      </c>
      <c r="K446">
        <v>231</v>
      </c>
      <c r="L446">
        <v>122</v>
      </c>
      <c r="M446">
        <v>72.5</v>
      </c>
      <c r="N446">
        <v>22.78</v>
      </c>
      <c r="O446">
        <v>72</v>
      </c>
      <c r="P446">
        <v>93</v>
      </c>
    </row>
    <row r="447" spans="1:16">
      <c r="A447">
        <v>1</v>
      </c>
      <c r="B447">
        <v>0</v>
      </c>
      <c r="C447">
        <v>59</v>
      </c>
      <c r="D447">
        <v>3</v>
      </c>
      <c r="E447">
        <v>0</v>
      </c>
      <c r="F447">
        <v>0</v>
      </c>
      <c r="G447">
        <v>0</v>
      </c>
      <c r="H447">
        <v>0</v>
      </c>
      <c r="I447">
        <v>0</v>
      </c>
      <c r="J447">
        <v>0</v>
      </c>
      <c r="K447">
        <v>271</v>
      </c>
      <c r="L447">
        <v>117.5</v>
      </c>
      <c r="M447">
        <v>65</v>
      </c>
      <c r="N447">
        <v>19.77</v>
      </c>
      <c r="O447">
        <v>70</v>
      </c>
      <c r="P447">
        <v>89</v>
      </c>
    </row>
    <row r="448" spans="1:16">
      <c r="A448">
        <v>0</v>
      </c>
      <c r="B448">
        <v>0</v>
      </c>
      <c r="C448">
        <v>50</v>
      </c>
      <c r="D448">
        <v>4</v>
      </c>
      <c r="E448">
        <v>0</v>
      </c>
      <c r="F448">
        <v>0</v>
      </c>
      <c r="G448">
        <v>0</v>
      </c>
      <c r="H448">
        <v>0</v>
      </c>
      <c r="I448">
        <v>0</v>
      </c>
      <c r="J448">
        <v>0</v>
      </c>
      <c r="K448">
        <v>261</v>
      </c>
      <c r="L448">
        <v>129</v>
      </c>
      <c r="M448">
        <v>80</v>
      </c>
      <c r="N448">
        <v>23.06</v>
      </c>
      <c r="O448">
        <v>85</v>
      </c>
      <c r="P448">
        <v>90</v>
      </c>
    </row>
    <row r="449" spans="1:16">
      <c r="A449">
        <v>1</v>
      </c>
      <c r="B449">
        <v>1</v>
      </c>
      <c r="C449">
        <v>62</v>
      </c>
      <c r="D449">
        <v>4</v>
      </c>
      <c r="E449">
        <v>1</v>
      </c>
      <c r="F449">
        <v>40</v>
      </c>
      <c r="G449">
        <v>0</v>
      </c>
      <c r="H449">
        <v>0</v>
      </c>
      <c r="I449">
        <v>1</v>
      </c>
      <c r="J449">
        <v>0</v>
      </c>
      <c r="K449">
        <v>203</v>
      </c>
      <c r="L449">
        <v>148</v>
      </c>
      <c r="M449">
        <v>96</v>
      </c>
      <c r="N449">
        <v>30.84</v>
      </c>
      <c r="O449">
        <v>70</v>
      </c>
      <c r="P449">
        <v>95</v>
      </c>
    </row>
    <row r="450" spans="1:16">
      <c r="A450">
        <v>1</v>
      </c>
      <c r="B450">
        <v>0</v>
      </c>
      <c r="C450">
        <v>53</v>
      </c>
      <c r="D450">
        <v>3</v>
      </c>
      <c r="E450">
        <v>1</v>
      </c>
      <c r="F450">
        <v>9</v>
      </c>
      <c r="G450">
        <v>0</v>
      </c>
      <c r="H450">
        <v>0</v>
      </c>
      <c r="I450">
        <v>0</v>
      </c>
      <c r="J450">
        <v>0</v>
      </c>
      <c r="K450">
        <v>210</v>
      </c>
      <c r="L450">
        <v>132</v>
      </c>
      <c r="M450">
        <v>84.5</v>
      </c>
      <c r="N450">
        <v>27.08</v>
      </c>
      <c r="O450">
        <v>110</v>
      </c>
      <c r="P450">
        <v>84</v>
      </c>
    </row>
    <row r="451" spans="1:16">
      <c r="A451">
        <v>1</v>
      </c>
      <c r="B451">
        <v>1</v>
      </c>
      <c r="C451">
        <v>52</v>
      </c>
      <c r="D451">
        <v>1</v>
      </c>
      <c r="E451">
        <v>1</v>
      </c>
      <c r="F451">
        <v>25</v>
      </c>
      <c r="G451">
        <v>0</v>
      </c>
      <c r="H451">
        <v>0</v>
      </c>
      <c r="I451">
        <v>1</v>
      </c>
      <c r="J451">
        <v>0</v>
      </c>
      <c r="K451">
        <v>206</v>
      </c>
      <c r="L451">
        <v>173</v>
      </c>
      <c r="M451">
        <v>117</v>
      </c>
      <c r="N451">
        <v>29.63</v>
      </c>
      <c r="O451">
        <v>75</v>
      </c>
      <c r="P451">
        <v>77</v>
      </c>
    </row>
    <row r="452" spans="1:16">
      <c r="A452">
        <v>0</v>
      </c>
      <c r="B452">
        <v>0</v>
      </c>
      <c r="C452">
        <v>57</v>
      </c>
      <c r="D452">
        <v>2</v>
      </c>
      <c r="E452">
        <v>0</v>
      </c>
      <c r="F452">
        <v>0</v>
      </c>
      <c r="G452">
        <v>0</v>
      </c>
      <c r="H452">
        <v>0</v>
      </c>
      <c r="I452">
        <v>0</v>
      </c>
      <c r="J452">
        <v>0</v>
      </c>
      <c r="K452">
        <v>301</v>
      </c>
      <c r="L452">
        <v>119</v>
      </c>
      <c r="M452">
        <v>80</v>
      </c>
      <c r="N452">
        <v>24.79</v>
      </c>
      <c r="O452">
        <v>58</v>
      </c>
      <c r="P452">
        <v>73</v>
      </c>
    </row>
    <row r="453" spans="1:16">
      <c r="A453">
        <v>0</v>
      </c>
      <c r="B453">
        <v>0</v>
      </c>
      <c r="C453">
        <v>46</v>
      </c>
      <c r="D453">
        <v>3</v>
      </c>
      <c r="E453">
        <v>1</v>
      </c>
      <c r="F453">
        <v>1</v>
      </c>
      <c r="G453">
        <v>0</v>
      </c>
      <c r="H453">
        <v>0</v>
      </c>
      <c r="I453">
        <v>0</v>
      </c>
      <c r="J453">
        <v>0</v>
      </c>
      <c r="K453">
        <v>241</v>
      </c>
      <c r="L453">
        <v>130</v>
      </c>
      <c r="M453">
        <v>82</v>
      </c>
      <c r="N453">
        <v>34.840000000000003</v>
      </c>
      <c r="O453">
        <v>62</v>
      </c>
      <c r="P453">
        <v>93</v>
      </c>
    </row>
    <row r="454" spans="1:16">
      <c r="A454">
        <v>0</v>
      </c>
      <c r="B454">
        <v>1</v>
      </c>
      <c r="C454">
        <v>49</v>
      </c>
      <c r="D454">
        <v>1</v>
      </c>
      <c r="E454">
        <v>1</v>
      </c>
      <c r="F454">
        <v>15</v>
      </c>
      <c r="G454">
        <v>0</v>
      </c>
      <c r="H454">
        <v>0</v>
      </c>
      <c r="I454">
        <v>0</v>
      </c>
      <c r="J454">
        <v>0</v>
      </c>
      <c r="K454">
        <v>215</v>
      </c>
      <c r="L454">
        <v>122.5</v>
      </c>
      <c r="M454">
        <v>76</v>
      </c>
      <c r="N454">
        <v>27.17</v>
      </c>
      <c r="O454">
        <v>58</v>
      </c>
      <c r="P454">
        <v>61</v>
      </c>
    </row>
    <row r="455" spans="1:16">
      <c r="A455">
        <v>0</v>
      </c>
      <c r="B455">
        <v>1</v>
      </c>
      <c r="C455">
        <v>47</v>
      </c>
      <c r="D455">
        <v>3</v>
      </c>
      <c r="E455">
        <v>1</v>
      </c>
      <c r="F455">
        <v>25</v>
      </c>
      <c r="G455">
        <v>0</v>
      </c>
      <c r="H455">
        <v>0</v>
      </c>
      <c r="I455">
        <v>0</v>
      </c>
      <c r="J455">
        <v>0</v>
      </c>
      <c r="K455">
        <v>261</v>
      </c>
      <c r="L455">
        <v>105</v>
      </c>
      <c r="M455">
        <v>74</v>
      </c>
      <c r="N455">
        <v>20.57</v>
      </c>
      <c r="O455">
        <v>85</v>
      </c>
      <c r="P455">
        <v>75</v>
      </c>
    </row>
    <row r="456" spans="1:16">
      <c r="A456">
        <v>0</v>
      </c>
      <c r="B456">
        <v>0</v>
      </c>
      <c r="C456">
        <v>65</v>
      </c>
      <c r="D456">
        <v>3</v>
      </c>
      <c r="E456">
        <v>0</v>
      </c>
      <c r="F456">
        <v>0</v>
      </c>
      <c r="G456">
        <v>0</v>
      </c>
      <c r="H456">
        <v>0</v>
      </c>
      <c r="I456">
        <v>0</v>
      </c>
      <c r="J456">
        <v>0</v>
      </c>
      <c r="K456">
        <v>266</v>
      </c>
      <c r="L456">
        <v>120</v>
      </c>
      <c r="M456">
        <v>73</v>
      </c>
      <c r="N456">
        <v>24.33</v>
      </c>
      <c r="O456">
        <v>63</v>
      </c>
      <c r="P456">
        <v>69</v>
      </c>
    </row>
    <row r="457" spans="1:16">
      <c r="A457">
        <v>0</v>
      </c>
      <c r="B457">
        <v>0</v>
      </c>
      <c r="C457">
        <v>41</v>
      </c>
      <c r="D457">
        <v>2</v>
      </c>
      <c r="E457">
        <v>0</v>
      </c>
      <c r="F457">
        <v>0</v>
      </c>
      <c r="G457">
        <v>0</v>
      </c>
      <c r="H457">
        <v>0</v>
      </c>
      <c r="I457">
        <v>0</v>
      </c>
      <c r="J457">
        <v>0</v>
      </c>
      <c r="K457">
        <v>237</v>
      </c>
      <c r="L457">
        <v>125</v>
      </c>
      <c r="M457">
        <v>83</v>
      </c>
      <c r="N457">
        <v>24.56</v>
      </c>
      <c r="O457">
        <v>73</v>
      </c>
      <c r="P457">
        <v>61</v>
      </c>
    </row>
    <row r="458" spans="1:16">
      <c r="A458">
        <v>0</v>
      </c>
      <c r="B458">
        <v>0</v>
      </c>
      <c r="C458">
        <v>61</v>
      </c>
      <c r="D458">
        <v>1</v>
      </c>
      <c r="E458">
        <v>0</v>
      </c>
      <c r="F458">
        <v>0</v>
      </c>
      <c r="G458">
        <v>0</v>
      </c>
      <c r="H458">
        <v>0</v>
      </c>
      <c r="I458">
        <v>1</v>
      </c>
      <c r="J458">
        <v>0</v>
      </c>
      <c r="K458">
        <v>217</v>
      </c>
      <c r="L458">
        <v>189</v>
      </c>
      <c r="M458">
        <v>121</v>
      </c>
      <c r="N458">
        <v>37.409999999999997</v>
      </c>
      <c r="O458">
        <v>85</v>
      </c>
      <c r="P458">
        <v>100</v>
      </c>
    </row>
    <row r="459" spans="1:16">
      <c r="A459">
        <v>0</v>
      </c>
      <c r="B459">
        <v>0</v>
      </c>
      <c r="C459">
        <v>41</v>
      </c>
      <c r="D459">
        <v>1</v>
      </c>
      <c r="E459">
        <v>1</v>
      </c>
      <c r="F459">
        <v>4</v>
      </c>
      <c r="G459">
        <v>0</v>
      </c>
      <c r="H459">
        <v>0</v>
      </c>
      <c r="I459">
        <v>0</v>
      </c>
      <c r="J459">
        <v>0</v>
      </c>
      <c r="K459">
        <v>176</v>
      </c>
      <c r="L459">
        <v>113</v>
      </c>
      <c r="M459">
        <v>75</v>
      </c>
      <c r="N459">
        <v>22.29</v>
      </c>
      <c r="O459">
        <v>80</v>
      </c>
      <c r="P459">
        <v>55</v>
      </c>
    </row>
    <row r="460" spans="1:16">
      <c r="A460">
        <v>1</v>
      </c>
      <c r="B460">
        <v>0</v>
      </c>
      <c r="C460">
        <v>53</v>
      </c>
      <c r="D460">
        <v>2</v>
      </c>
      <c r="E460">
        <v>0</v>
      </c>
      <c r="F460">
        <v>0</v>
      </c>
      <c r="G460">
        <v>0</v>
      </c>
      <c r="H460">
        <v>0</v>
      </c>
      <c r="I460">
        <v>0</v>
      </c>
      <c r="J460">
        <v>0</v>
      </c>
      <c r="K460">
        <v>370</v>
      </c>
      <c r="L460">
        <v>123</v>
      </c>
      <c r="M460">
        <v>83</v>
      </c>
      <c r="N460">
        <v>24.64</v>
      </c>
      <c r="O460">
        <v>63</v>
      </c>
      <c r="P460">
        <v>74</v>
      </c>
    </row>
    <row r="461" spans="1:16">
      <c r="A461">
        <v>0</v>
      </c>
      <c r="B461">
        <v>1</v>
      </c>
      <c r="C461">
        <v>36</v>
      </c>
      <c r="D461">
        <v>1</v>
      </c>
      <c r="E461">
        <v>0</v>
      </c>
      <c r="F461">
        <v>0</v>
      </c>
      <c r="G461">
        <v>0</v>
      </c>
      <c r="H461">
        <v>0</v>
      </c>
      <c r="I461">
        <v>1</v>
      </c>
      <c r="J461">
        <v>0</v>
      </c>
      <c r="K461">
        <v>182</v>
      </c>
      <c r="L461">
        <v>145</v>
      </c>
      <c r="M461">
        <v>102</v>
      </c>
      <c r="N461">
        <v>30.92</v>
      </c>
      <c r="O461">
        <v>72</v>
      </c>
      <c r="P461">
        <v>70</v>
      </c>
    </row>
    <row r="462" spans="1:16">
      <c r="A462">
        <v>0</v>
      </c>
      <c r="B462">
        <v>1</v>
      </c>
      <c r="C462">
        <v>43</v>
      </c>
      <c r="D462">
        <v>1</v>
      </c>
      <c r="E462">
        <v>0</v>
      </c>
      <c r="F462">
        <v>0</v>
      </c>
      <c r="G462">
        <v>0</v>
      </c>
      <c r="H462">
        <v>0</v>
      </c>
      <c r="I462">
        <v>0</v>
      </c>
      <c r="J462">
        <v>0</v>
      </c>
      <c r="K462">
        <v>245</v>
      </c>
      <c r="L462">
        <v>105</v>
      </c>
      <c r="M462">
        <v>59.5</v>
      </c>
      <c r="N462">
        <v>30.55</v>
      </c>
      <c r="O462">
        <v>85</v>
      </c>
      <c r="P462">
        <v>77</v>
      </c>
    </row>
    <row r="463" spans="1:16">
      <c r="A463">
        <v>0</v>
      </c>
      <c r="B463">
        <v>1</v>
      </c>
      <c r="C463">
        <v>37</v>
      </c>
      <c r="D463">
        <v>3</v>
      </c>
      <c r="E463">
        <v>1</v>
      </c>
      <c r="F463">
        <v>20</v>
      </c>
      <c r="G463">
        <v>0</v>
      </c>
      <c r="H463">
        <v>0</v>
      </c>
      <c r="I463">
        <v>0</v>
      </c>
      <c r="J463">
        <v>0</v>
      </c>
      <c r="K463">
        <v>292</v>
      </c>
      <c r="L463">
        <v>130</v>
      </c>
      <c r="M463">
        <v>85</v>
      </c>
      <c r="N463">
        <v>28.07</v>
      </c>
      <c r="O463">
        <v>91</v>
      </c>
      <c r="P463">
        <v>81</v>
      </c>
    </row>
    <row r="464" spans="1:16">
      <c r="A464">
        <v>0</v>
      </c>
      <c r="B464">
        <v>0</v>
      </c>
      <c r="C464">
        <v>62</v>
      </c>
      <c r="D464">
        <v>2</v>
      </c>
      <c r="E464">
        <v>0</v>
      </c>
      <c r="F464">
        <v>0</v>
      </c>
      <c r="G464">
        <v>0</v>
      </c>
      <c r="H464">
        <v>0</v>
      </c>
      <c r="I464">
        <v>1</v>
      </c>
      <c r="J464">
        <v>0</v>
      </c>
      <c r="K464">
        <v>246</v>
      </c>
      <c r="L464">
        <v>171</v>
      </c>
      <c r="M464">
        <v>101</v>
      </c>
      <c r="N464">
        <v>23.88</v>
      </c>
      <c r="O464">
        <v>75</v>
      </c>
      <c r="P464">
        <v>78</v>
      </c>
    </row>
    <row r="465" spans="1:16">
      <c r="A465">
        <v>0</v>
      </c>
      <c r="B465">
        <v>1</v>
      </c>
      <c r="C465">
        <v>64</v>
      </c>
      <c r="D465">
        <v>2</v>
      </c>
      <c r="E465">
        <v>0</v>
      </c>
      <c r="F465">
        <v>0</v>
      </c>
      <c r="G465">
        <v>0</v>
      </c>
      <c r="H465">
        <v>0</v>
      </c>
      <c r="I465">
        <v>0</v>
      </c>
      <c r="J465">
        <v>0</v>
      </c>
      <c r="K465">
        <v>193</v>
      </c>
      <c r="L465">
        <v>114</v>
      </c>
      <c r="M465">
        <v>79</v>
      </c>
      <c r="N465">
        <v>16.59</v>
      </c>
      <c r="O465">
        <v>75</v>
      </c>
      <c r="P465">
        <v>64</v>
      </c>
    </row>
    <row r="466" spans="1:16">
      <c r="A466">
        <v>0</v>
      </c>
      <c r="B466">
        <v>0</v>
      </c>
      <c r="C466">
        <v>40</v>
      </c>
      <c r="D466">
        <v>3</v>
      </c>
      <c r="E466">
        <v>1</v>
      </c>
      <c r="F466">
        <v>20</v>
      </c>
      <c r="G466">
        <v>0</v>
      </c>
      <c r="H466">
        <v>0</v>
      </c>
      <c r="I466">
        <v>0</v>
      </c>
      <c r="J466">
        <v>0</v>
      </c>
      <c r="K466">
        <v>247</v>
      </c>
      <c r="L466">
        <v>125</v>
      </c>
      <c r="M466">
        <v>83</v>
      </c>
      <c r="N466">
        <v>22.55</v>
      </c>
      <c r="O466">
        <v>85</v>
      </c>
      <c r="P466">
        <v>80</v>
      </c>
    </row>
    <row r="467" spans="1:16">
      <c r="A467">
        <v>1</v>
      </c>
      <c r="B467">
        <v>0</v>
      </c>
      <c r="C467">
        <v>49</v>
      </c>
      <c r="D467">
        <v>3</v>
      </c>
      <c r="E467">
        <v>0</v>
      </c>
      <c r="F467">
        <v>0</v>
      </c>
      <c r="G467">
        <v>1</v>
      </c>
      <c r="H467">
        <v>0</v>
      </c>
      <c r="I467">
        <v>1</v>
      </c>
      <c r="J467">
        <v>0</v>
      </c>
      <c r="K467">
        <v>300</v>
      </c>
      <c r="L467">
        <v>131</v>
      </c>
      <c r="M467">
        <v>88</v>
      </c>
      <c r="N467">
        <v>26.85</v>
      </c>
      <c r="O467">
        <v>70</v>
      </c>
      <c r="P467">
        <v>73</v>
      </c>
    </row>
    <row r="468" spans="1:16">
      <c r="A468">
        <v>0</v>
      </c>
      <c r="B468">
        <v>0</v>
      </c>
      <c r="C468">
        <v>46</v>
      </c>
      <c r="D468">
        <v>2</v>
      </c>
      <c r="E468">
        <v>0</v>
      </c>
      <c r="F468">
        <v>0</v>
      </c>
      <c r="G468">
        <v>0</v>
      </c>
      <c r="H468">
        <v>0</v>
      </c>
      <c r="I468">
        <v>0</v>
      </c>
      <c r="J468">
        <v>0</v>
      </c>
      <c r="K468">
        <v>213</v>
      </c>
      <c r="L468">
        <v>115</v>
      </c>
      <c r="M468">
        <v>72.5</v>
      </c>
      <c r="N468">
        <v>19.98</v>
      </c>
      <c r="O468">
        <v>80</v>
      </c>
      <c r="P468">
        <v>107</v>
      </c>
    </row>
    <row r="469" spans="1:16">
      <c r="A469">
        <v>1</v>
      </c>
      <c r="B469">
        <v>1</v>
      </c>
      <c r="C469">
        <v>47</v>
      </c>
      <c r="D469">
        <v>2</v>
      </c>
      <c r="E469">
        <v>1</v>
      </c>
      <c r="F469">
        <v>18</v>
      </c>
      <c r="G469">
        <v>0</v>
      </c>
      <c r="H469">
        <v>0</v>
      </c>
      <c r="I469">
        <v>1</v>
      </c>
      <c r="J469">
        <v>0</v>
      </c>
      <c r="K469">
        <v>439</v>
      </c>
      <c r="L469">
        <v>145</v>
      </c>
      <c r="M469">
        <v>74</v>
      </c>
      <c r="N469">
        <v>22.42</v>
      </c>
      <c r="O469">
        <v>100</v>
      </c>
      <c r="P469">
        <v>90</v>
      </c>
    </row>
    <row r="470" spans="1:16">
      <c r="A470">
        <v>0</v>
      </c>
      <c r="B470">
        <v>0</v>
      </c>
      <c r="C470">
        <v>38</v>
      </c>
      <c r="D470">
        <v>3</v>
      </c>
      <c r="E470">
        <v>0</v>
      </c>
      <c r="F470">
        <v>0</v>
      </c>
      <c r="G470">
        <v>0</v>
      </c>
      <c r="H470">
        <v>0</v>
      </c>
      <c r="I470">
        <v>0</v>
      </c>
      <c r="J470">
        <v>0</v>
      </c>
      <c r="K470">
        <v>171</v>
      </c>
      <c r="L470">
        <v>110</v>
      </c>
      <c r="M470">
        <v>71</v>
      </c>
      <c r="N470">
        <v>21.8</v>
      </c>
      <c r="O470">
        <v>82</v>
      </c>
      <c r="P470">
        <v>78</v>
      </c>
    </row>
    <row r="471" spans="1:16">
      <c r="A471">
        <v>0</v>
      </c>
      <c r="B471">
        <v>1</v>
      </c>
      <c r="C471">
        <v>39</v>
      </c>
      <c r="D471">
        <v>1</v>
      </c>
      <c r="E471">
        <v>1</v>
      </c>
      <c r="F471">
        <v>5</v>
      </c>
      <c r="G471">
        <v>0</v>
      </c>
      <c r="H471">
        <v>0</v>
      </c>
      <c r="I471">
        <v>1</v>
      </c>
      <c r="J471">
        <v>0</v>
      </c>
      <c r="K471">
        <v>227</v>
      </c>
      <c r="L471">
        <v>132</v>
      </c>
      <c r="M471">
        <v>92</v>
      </c>
      <c r="N471">
        <v>26.47</v>
      </c>
      <c r="O471">
        <v>63</v>
      </c>
      <c r="P471">
        <v>74</v>
      </c>
    </row>
    <row r="472" spans="1:16">
      <c r="A472">
        <v>0</v>
      </c>
      <c r="B472">
        <v>1</v>
      </c>
      <c r="C472">
        <v>43</v>
      </c>
      <c r="D472">
        <v>2</v>
      </c>
      <c r="E472">
        <v>1</v>
      </c>
      <c r="F472">
        <v>35</v>
      </c>
      <c r="G472">
        <v>0</v>
      </c>
      <c r="H472">
        <v>0</v>
      </c>
      <c r="I472">
        <v>0</v>
      </c>
      <c r="J472">
        <v>0</v>
      </c>
      <c r="K472">
        <v>207</v>
      </c>
      <c r="L472">
        <v>117</v>
      </c>
      <c r="M472">
        <v>65</v>
      </c>
      <c r="N472">
        <v>24.42</v>
      </c>
      <c r="O472">
        <v>60</v>
      </c>
      <c r="P472">
        <v>100</v>
      </c>
    </row>
    <row r="473" spans="1:16">
      <c r="A473">
        <v>0</v>
      </c>
      <c r="B473">
        <v>0</v>
      </c>
      <c r="C473">
        <v>43</v>
      </c>
      <c r="D473">
        <v>1</v>
      </c>
      <c r="E473">
        <v>0</v>
      </c>
      <c r="F473">
        <v>0</v>
      </c>
      <c r="G473">
        <v>0</v>
      </c>
      <c r="H473">
        <v>0</v>
      </c>
      <c r="I473">
        <v>0</v>
      </c>
      <c r="J473">
        <v>0</v>
      </c>
      <c r="K473">
        <v>145</v>
      </c>
      <c r="L473">
        <v>112</v>
      </c>
      <c r="M473">
        <v>83</v>
      </c>
      <c r="N473">
        <v>22.36</v>
      </c>
      <c r="O473">
        <v>90</v>
      </c>
      <c r="P473">
        <v>70</v>
      </c>
    </row>
    <row r="474" spans="1:16">
      <c r="A474">
        <v>0</v>
      </c>
      <c r="B474">
        <v>1</v>
      </c>
      <c r="C474">
        <v>50</v>
      </c>
      <c r="D474">
        <v>3</v>
      </c>
      <c r="E474">
        <v>1</v>
      </c>
      <c r="F474">
        <v>30</v>
      </c>
      <c r="G474">
        <v>0</v>
      </c>
      <c r="H474">
        <v>0</v>
      </c>
      <c r="I474">
        <v>0</v>
      </c>
      <c r="J474">
        <v>0</v>
      </c>
      <c r="K474">
        <v>210</v>
      </c>
      <c r="L474">
        <v>121.5</v>
      </c>
      <c r="M474">
        <v>78</v>
      </c>
      <c r="N474">
        <v>26.29</v>
      </c>
      <c r="O474">
        <v>88</v>
      </c>
      <c r="P474">
        <v>77</v>
      </c>
    </row>
    <row r="475" spans="1:16">
      <c r="A475">
        <v>0</v>
      </c>
      <c r="B475">
        <v>1</v>
      </c>
      <c r="C475">
        <v>48</v>
      </c>
      <c r="D475">
        <v>1</v>
      </c>
      <c r="E475">
        <v>0</v>
      </c>
      <c r="F475">
        <v>0</v>
      </c>
      <c r="G475">
        <v>0</v>
      </c>
      <c r="H475">
        <v>0</v>
      </c>
      <c r="I475">
        <v>1</v>
      </c>
      <c r="J475">
        <v>0</v>
      </c>
      <c r="K475">
        <v>245</v>
      </c>
      <c r="L475">
        <v>144</v>
      </c>
      <c r="M475">
        <v>96.5</v>
      </c>
      <c r="N475">
        <v>32.58</v>
      </c>
      <c r="O475">
        <v>75</v>
      </c>
      <c r="P475">
        <v>77</v>
      </c>
    </row>
    <row r="476" spans="1:16">
      <c r="A476">
        <v>0</v>
      </c>
      <c r="B476">
        <v>1</v>
      </c>
      <c r="C476">
        <v>45</v>
      </c>
      <c r="D476">
        <v>1</v>
      </c>
      <c r="E476">
        <v>0</v>
      </c>
      <c r="F476">
        <v>0</v>
      </c>
      <c r="G476">
        <v>0</v>
      </c>
      <c r="H476">
        <v>0</v>
      </c>
      <c r="I476">
        <v>0</v>
      </c>
      <c r="J476">
        <v>0</v>
      </c>
      <c r="K476">
        <v>258</v>
      </c>
      <c r="L476">
        <v>114</v>
      </c>
      <c r="M476">
        <v>80</v>
      </c>
      <c r="N476">
        <v>26.6</v>
      </c>
      <c r="O476">
        <v>80</v>
      </c>
      <c r="P476">
        <v>68</v>
      </c>
    </row>
    <row r="477" spans="1:16">
      <c r="A477">
        <v>1</v>
      </c>
      <c r="B477">
        <v>0</v>
      </c>
      <c r="C477">
        <v>55</v>
      </c>
      <c r="D477">
        <v>1</v>
      </c>
      <c r="E477">
        <v>1</v>
      </c>
      <c r="F477">
        <v>20</v>
      </c>
      <c r="G477">
        <v>0</v>
      </c>
      <c r="H477">
        <v>0</v>
      </c>
      <c r="I477">
        <v>1</v>
      </c>
      <c r="J477">
        <v>0</v>
      </c>
      <c r="K477">
        <v>233</v>
      </c>
      <c r="L477">
        <v>128</v>
      </c>
      <c r="M477">
        <v>94</v>
      </c>
      <c r="N477">
        <v>36.619999999999997</v>
      </c>
      <c r="O477">
        <v>80</v>
      </c>
      <c r="P477">
        <v>95</v>
      </c>
    </row>
    <row r="478" spans="1:16">
      <c r="A478">
        <v>1</v>
      </c>
      <c r="B478">
        <v>1</v>
      </c>
      <c r="C478">
        <v>53</v>
      </c>
      <c r="D478">
        <v>1</v>
      </c>
      <c r="E478">
        <v>0</v>
      </c>
      <c r="F478">
        <v>0</v>
      </c>
      <c r="G478">
        <v>0</v>
      </c>
      <c r="H478">
        <v>0</v>
      </c>
      <c r="I478">
        <v>1</v>
      </c>
      <c r="J478">
        <v>0</v>
      </c>
      <c r="K478">
        <v>240</v>
      </c>
      <c r="L478">
        <v>174.5</v>
      </c>
      <c r="M478">
        <v>103</v>
      </c>
      <c r="N478">
        <v>29.82</v>
      </c>
      <c r="O478">
        <v>81</v>
      </c>
      <c r="P478">
        <v>74</v>
      </c>
    </row>
    <row r="479" spans="1:16">
      <c r="A479">
        <v>0</v>
      </c>
      <c r="B479">
        <v>0</v>
      </c>
      <c r="C479">
        <v>50</v>
      </c>
      <c r="D479">
        <v>1</v>
      </c>
      <c r="E479">
        <v>1</v>
      </c>
      <c r="F479">
        <v>20</v>
      </c>
      <c r="G479">
        <v>0</v>
      </c>
      <c r="H479">
        <v>0</v>
      </c>
      <c r="I479">
        <v>1</v>
      </c>
      <c r="J479">
        <v>0</v>
      </c>
      <c r="K479">
        <v>213</v>
      </c>
      <c r="L479">
        <v>140</v>
      </c>
      <c r="M479">
        <v>82</v>
      </c>
      <c r="N479">
        <v>22.18</v>
      </c>
      <c r="O479">
        <v>64</v>
      </c>
      <c r="P479">
        <v>72</v>
      </c>
    </row>
    <row r="480" spans="1:16">
      <c r="A480">
        <v>0</v>
      </c>
      <c r="B480">
        <v>0</v>
      </c>
      <c r="C480">
        <v>40</v>
      </c>
      <c r="D480">
        <v>2</v>
      </c>
      <c r="E480">
        <v>0</v>
      </c>
      <c r="F480">
        <v>0</v>
      </c>
      <c r="G480">
        <v>0</v>
      </c>
      <c r="H480">
        <v>0</v>
      </c>
      <c r="I480">
        <v>0</v>
      </c>
      <c r="J480">
        <v>0</v>
      </c>
      <c r="K480">
        <v>242</v>
      </c>
      <c r="L480">
        <v>110</v>
      </c>
      <c r="M480">
        <v>75</v>
      </c>
      <c r="N480">
        <v>16.690000000000001</v>
      </c>
      <c r="O480">
        <v>58</v>
      </c>
      <c r="P480">
        <v>68</v>
      </c>
    </row>
    <row r="481" spans="1:16">
      <c r="A481">
        <v>0</v>
      </c>
      <c r="B481">
        <v>0</v>
      </c>
      <c r="C481">
        <v>50</v>
      </c>
      <c r="D481">
        <v>2</v>
      </c>
      <c r="E481">
        <v>0</v>
      </c>
      <c r="F481">
        <v>0</v>
      </c>
      <c r="G481">
        <v>0</v>
      </c>
      <c r="H481">
        <v>0</v>
      </c>
      <c r="I481">
        <v>0</v>
      </c>
      <c r="J481">
        <v>0</v>
      </c>
      <c r="K481">
        <v>214</v>
      </c>
      <c r="L481">
        <v>129</v>
      </c>
      <c r="M481">
        <v>76</v>
      </c>
      <c r="N481">
        <v>26.39</v>
      </c>
      <c r="O481">
        <v>80</v>
      </c>
      <c r="P481">
        <v>75</v>
      </c>
    </row>
    <row r="482" spans="1:16">
      <c r="A482">
        <v>0</v>
      </c>
      <c r="B482">
        <v>1</v>
      </c>
      <c r="C482">
        <v>56</v>
      </c>
      <c r="D482">
        <v>2</v>
      </c>
      <c r="E482">
        <v>0</v>
      </c>
      <c r="F482">
        <v>0</v>
      </c>
      <c r="G482">
        <v>0</v>
      </c>
      <c r="H482">
        <v>0</v>
      </c>
      <c r="I482">
        <v>1</v>
      </c>
      <c r="J482">
        <v>0</v>
      </c>
      <c r="K482">
        <v>241</v>
      </c>
      <c r="L482">
        <v>130</v>
      </c>
      <c r="M482">
        <v>85</v>
      </c>
      <c r="N482">
        <v>25.79</v>
      </c>
      <c r="O482">
        <v>68</v>
      </c>
      <c r="P482">
        <v>78</v>
      </c>
    </row>
    <row r="483" spans="1:16">
      <c r="A483">
        <v>1</v>
      </c>
      <c r="B483">
        <v>0</v>
      </c>
      <c r="C483">
        <v>44</v>
      </c>
      <c r="D483">
        <v>3</v>
      </c>
      <c r="E483">
        <v>1</v>
      </c>
      <c r="F483">
        <v>10</v>
      </c>
      <c r="G483">
        <v>0</v>
      </c>
      <c r="H483">
        <v>0</v>
      </c>
      <c r="I483">
        <v>0</v>
      </c>
      <c r="J483">
        <v>0</v>
      </c>
      <c r="K483">
        <v>250</v>
      </c>
      <c r="L483">
        <v>136.5</v>
      </c>
      <c r="M483">
        <v>83.5</v>
      </c>
      <c r="N483">
        <v>21.33</v>
      </c>
      <c r="O483">
        <v>70</v>
      </c>
      <c r="P483">
        <v>95</v>
      </c>
    </row>
    <row r="484" spans="1:16">
      <c r="A484">
        <v>0</v>
      </c>
      <c r="B484">
        <v>0</v>
      </c>
      <c r="C484">
        <v>37</v>
      </c>
      <c r="D484">
        <v>4</v>
      </c>
      <c r="E484">
        <v>1</v>
      </c>
      <c r="F484">
        <v>20</v>
      </c>
      <c r="G484">
        <v>0</v>
      </c>
      <c r="H484">
        <v>0</v>
      </c>
      <c r="I484">
        <v>0</v>
      </c>
      <c r="J484">
        <v>0</v>
      </c>
      <c r="K484">
        <v>240</v>
      </c>
      <c r="L484">
        <v>120</v>
      </c>
      <c r="M484">
        <v>79</v>
      </c>
      <c r="N484">
        <v>23.09</v>
      </c>
      <c r="O484">
        <v>75</v>
      </c>
      <c r="P484">
        <v>80</v>
      </c>
    </row>
    <row r="485" spans="1:16">
      <c r="A485">
        <v>0</v>
      </c>
      <c r="B485">
        <v>0</v>
      </c>
      <c r="C485">
        <v>42</v>
      </c>
      <c r="D485">
        <v>3</v>
      </c>
      <c r="E485">
        <v>0</v>
      </c>
      <c r="F485">
        <v>0</v>
      </c>
      <c r="G485">
        <v>0</v>
      </c>
      <c r="H485">
        <v>0</v>
      </c>
      <c r="I485">
        <v>0</v>
      </c>
      <c r="J485">
        <v>0</v>
      </c>
      <c r="K485">
        <v>188</v>
      </c>
      <c r="L485">
        <v>122.5</v>
      </c>
      <c r="M485">
        <v>75</v>
      </c>
      <c r="N485">
        <v>24.56</v>
      </c>
      <c r="O485">
        <v>89</v>
      </c>
      <c r="P485">
        <v>68</v>
      </c>
    </row>
    <row r="486" spans="1:16">
      <c r="A486">
        <v>0</v>
      </c>
      <c r="B486">
        <v>0</v>
      </c>
      <c r="C486">
        <v>54</v>
      </c>
      <c r="D486">
        <v>1</v>
      </c>
      <c r="E486">
        <v>0</v>
      </c>
      <c r="F486">
        <v>0</v>
      </c>
      <c r="G486">
        <v>0</v>
      </c>
      <c r="H486">
        <v>0</v>
      </c>
      <c r="I486">
        <v>0</v>
      </c>
      <c r="J486">
        <v>0</v>
      </c>
      <c r="K486">
        <v>275</v>
      </c>
      <c r="L486">
        <v>113.5</v>
      </c>
      <c r="M486">
        <v>75.5</v>
      </c>
      <c r="N486">
        <v>19.63</v>
      </c>
      <c r="O486">
        <v>66</v>
      </c>
      <c r="P486">
        <v>78</v>
      </c>
    </row>
    <row r="487" spans="1:16">
      <c r="A487">
        <v>0</v>
      </c>
      <c r="B487">
        <v>0</v>
      </c>
      <c r="C487">
        <v>39</v>
      </c>
      <c r="D487">
        <v>2</v>
      </c>
      <c r="E487">
        <v>0</v>
      </c>
      <c r="F487">
        <v>0</v>
      </c>
      <c r="G487">
        <v>0</v>
      </c>
      <c r="H487">
        <v>0</v>
      </c>
      <c r="I487">
        <v>1</v>
      </c>
      <c r="J487">
        <v>0</v>
      </c>
      <c r="K487">
        <v>252</v>
      </c>
      <c r="L487">
        <v>128</v>
      </c>
      <c r="M487">
        <v>93</v>
      </c>
      <c r="N487">
        <v>30.36</v>
      </c>
      <c r="O487">
        <v>105</v>
      </c>
      <c r="P487">
        <v>63</v>
      </c>
    </row>
    <row r="488" spans="1:16">
      <c r="A488">
        <v>0</v>
      </c>
      <c r="B488">
        <v>1</v>
      </c>
      <c r="C488">
        <v>42</v>
      </c>
      <c r="D488">
        <v>4</v>
      </c>
      <c r="E488">
        <v>0</v>
      </c>
      <c r="F488">
        <v>0</v>
      </c>
      <c r="G488">
        <v>0</v>
      </c>
      <c r="H488">
        <v>0</v>
      </c>
      <c r="I488">
        <v>0</v>
      </c>
      <c r="J488">
        <v>0</v>
      </c>
      <c r="K488">
        <v>253</v>
      </c>
      <c r="L488">
        <v>116</v>
      </c>
      <c r="M488">
        <v>72</v>
      </c>
      <c r="N488">
        <v>21.96</v>
      </c>
      <c r="O488">
        <v>60</v>
      </c>
      <c r="P488">
        <v>88</v>
      </c>
    </row>
    <row r="489" spans="1:16">
      <c r="A489">
        <v>0</v>
      </c>
      <c r="B489">
        <v>0</v>
      </c>
      <c r="C489">
        <v>55</v>
      </c>
      <c r="D489">
        <v>1</v>
      </c>
      <c r="E489">
        <v>0</v>
      </c>
      <c r="F489">
        <v>0</v>
      </c>
      <c r="G489">
        <v>0</v>
      </c>
      <c r="H489">
        <v>0</v>
      </c>
      <c r="I489">
        <v>0</v>
      </c>
      <c r="J489">
        <v>0</v>
      </c>
      <c r="K489">
        <v>278</v>
      </c>
      <c r="L489">
        <v>125</v>
      </c>
      <c r="M489">
        <v>80</v>
      </c>
      <c r="N489">
        <v>26.27</v>
      </c>
      <c r="O489">
        <v>64</v>
      </c>
      <c r="P489">
        <v>78</v>
      </c>
    </row>
    <row r="490" spans="1:16">
      <c r="A490">
        <v>1</v>
      </c>
      <c r="B490">
        <v>1</v>
      </c>
      <c r="C490">
        <v>60</v>
      </c>
      <c r="D490">
        <v>4</v>
      </c>
      <c r="E490">
        <v>0</v>
      </c>
      <c r="F490">
        <v>0</v>
      </c>
      <c r="G490">
        <v>0</v>
      </c>
      <c r="H490">
        <v>0</v>
      </c>
      <c r="I490">
        <v>0</v>
      </c>
      <c r="J490">
        <v>0</v>
      </c>
      <c r="K490">
        <v>232</v>
      </c>
      <c r="L490">
        <v>165</v>
      </c>
      <c r="M490">
        <v>77</v>
      </c>
      <c r="N490">
        <v>29.23</v>
      </c>
      <c r="O490">
        <v>69</v>
      </c>
      <c r="P490">
        <v>57</v>
      </c>
    </row>
    <row r="491" spans="1:16">
      <c r="A491">
        <v>0</v>
      </c>
      <c r="B491">
        <v>0</v>
      </c>
      <c r="C491">
        <v>34</v>
      </c>
      <c r="D491">
        <v>2</v>
      </c>
      <c r="E491">
        <v>0</v>
      </c>
      <c r="F491">
        <v>0</v>
      </c>
      <c r="G491">
        <v>0</v>
      </c>
      <c r="H491">
        <v>0</v>
      </c>
      <c r="I491">
        <v>0</v>
      </c>
      <c r="J491">
        <v>0</v>
      </c>
      <c r="K491">
        <v>189</v>
      </c>
      <c r="L491">
        <v>108</v>
      </c>
      <c r="M491">
        <v>66</v>
      </c>
      <c r="N491">
        <v>20.81</v>
      </c>
      <c r="O491">
        <v>78</v>
      </c>
      <c r="P491">
        <v>88</v>
      </c>
    </row>
    <row r="492" spans="1:16">
      <c r="A492">
        <v>0</v>
      </c>
      <c r="B492">
        <v>0</v>
      </c>
      <c r="C492">
        <v>44</v>
      </c>
      <c r="D492">
        <v>3</v>
      </c>
      <c r="E492">
        <v>1</v>
      </c>
      <c r="F492">
        <v>15</v>
      </c>
      <c r="G492">
        <v>0</v>
      </c>
      <c r="H492">
        <v>0</v>
      </c>
      <c r="I492">
        <v>0</v>
      </c>
      <c r="J492">
        <v>0</v>
      </c>
      <c r="K492">
        <v>242</v>
      </c>
      <c r="L492">
        <v>135</v>
      </c>
      <c r="M492">
        <v>89</v>
      </c>
      <c r="N492">
        <v>23.29</v>
      </c>
      <c r="O492">
        <v>70</v>
      </c>
      <c r="P492">
        <v>77</v>
      </c>
    </row>
    <row r="493" spans="1:16">
      <c r="A493">
        <v>0</v>
      </c>
      <c r="B493">
        <v>0</v>
      </c>
      <c r="C493">
        <v>49</v>
      </c>
      <c r="D493">
        <v>3</v>
      </c>
      <c r="E493">
        <v>1</v>
      </c>
      <c r="F493">
        <v>3</v>
      </c>
      <c r="G493">
        <v>0</v>
      </c>
      <c r="H493">
        <v>0</v>
      </c>
      <c r="I493">
        <v>0</v>
      </c>
      <c r="J493">
        <v>0</v>
      </c>
      <c r="K493">
        <v>247</v>
      </c>
      <c r="L493">
        <v>121</v>
      </c>
      <c r="M493">
        <v>82</v>
      </c>
      <c r="N493">
        <v>29.07</v>
      </c>
      <c r="O493">
        <v>72</v>
      </c>
      <c r="P493">
        <v>69</v>
      </c>
    </row>
    <row r="494" spans="1:16">
      <c r="A494">
        <v>0</v>
      </c>
      <c r="B494">
        <v>1</v>
      </c>
      <c r="C494">
        <v>50</v>
      </c>
      <c r="D494">
        <v>1</v>
      </c>
      <c r="E494">
        <v>0</v>
      </c>
      <c r="F494">
        <v>0</v>
      </c>
      <c r="G494">
        <v>0</v>
      </c>
      <c r="H494">
        <v>0</v>
      </c>
      <c r="I494">
        <v>1</v>
      </c>
      <c r="J494">
        <v>0</v>
      </c>
      <c r="K494">
        <v>230</v>
      </c>
      <c r="L494">
        <v>133</v>
      </c>
      <c r="M494">
        <v>91</v>
      </c>
      <c r="N494">
        <v>25.74</v>
      </c>
      <c r="O494">
        <v>72</v>
      </c>
      <c r="P494">
        <v>70</v>
      </c>
    </row>
    <row r="495" spans="1:16">
      <c r="A495">
        <v>0</v>
      </c>
      <c r="B495">
        <v>0</v>
      </c>
      <c r="C495">
        <v>47</v>
      </c>
      <c r="D495">
        <v>2</v>
      </c>
      <c r="E495">
        <v>0</v>
      </c>
      <c r="F495">
        <v>0</v>
      </c>
      <c r="G495">
        <v>0</v>
      </c>
      <c r="H495">
        <v>0</v>
      </c>
      <c r="I495">
        <v>0</v>
      </c>
      <c r="J495">
        <v>0</v>
      </c>
      <c r="K495">
        <v>223</v>
      </c>
      <c r="L495">
        <v>120</v>
      </c>
      <c r="M495">
        <v>74</v>
      </c>
      <c r="N495">
        <v>20.27</v>
      </c>
      <c r="O495">
        <v>80</v>
      </c>
      <c r="P495">
        <v>76</v>
      </c>
    </row>
    <row r="496" spans="1:16">
      <c r="A496">
        <v>1</v>
      </c>
      <c r="B496">
        <v>0</v>
      </c>
      <c r="C496">
        <v>63</v>
      </c>
      <c r="D496">
        <v>4</v>
      </c>
      <c r="E496">
        <v>0</v>
      </c>
      <c r="F496">
        <v>0</v>
      </c>
      <c r="G496">
        <v>0</v>
      </c>
      <c r="H496">
        <v>0</v>
      </c>
      <c r="I496">
        <v>1</v>
      </c>
      <c r="J496">
        <v>0</v>
      </c>
      <c r="K496">
        <v>263</v>
      </c>
      <c r="L496">
        <v>150</v>
      </c>
      <c r="M496">
        <v>96.5</v>
      </c>
      <c r="N496">
        <v>24.85</v>
      </c>
      <c r="O496">
        <v>72</v>
      </c>
      <c r="P496">
        <v>75</v>
      </c>
    </row>
    <row r="497" spans="1:16">
      <c r="A497">
        <v>0</v>
      </c>
      <c r="B497">
        <v>0</v>
      </c>
      <c r="C497">
        <v>39</v>
      </c>
      <c r="D497">
        <v>3</v>
      </c>
      <c r="E497">
        <v>1</v>
      </c>
      <c r="F497">
        <v>30</v>
      </c>
      <c r="G497">
        <v>0</v>
      </c>
      <c r="H497">
        <v>0</v>
      </c>
      <c r="I497">
        <v>1</v>
      </c>
      <c r="J497">
        <v>0</v>
      </c>
      <c r="K497">
        <v>277</v>
      </c>
      <c r="L497">
        <v>148</v>
      </c>
      <c r="M497">
        <v>100</v>
      </c>
      <c r="N497">
        <v>24.12</v>
      </c>
      <c r="O497">
        <v>85</v>
      </c>
      <c r="P497">
        <v>72</v>
      </c>
    </row>
    <row r="498" spans="1:16">
      <c r="A498">
        <v>0</v>
      </c>
      <c r="B498">
        <v>1</v>
      </c>
      <c r="C498">
        <v>43</v>
      </c>
      <c r="D498">
        <v>1</v>
      </c>
      <c r="E498">
        <v>1</v>
      </c>
      <c r="F498">
        <v>43</v>
      </c>
      <c r="G498">
        <v>0</v>
      </c>
      <c r="H498">
        <v>0</v>
      </c>
      <c r="I498">
        <v>0</v>
      </c>
      <c r="J498">
        <v>0</v>
      </c>
      <c r="K498">
        <v>215</v>
      </c>
      <c r="L498">
        <v>122</v>
      </c>
      <c r="M498">
        <v>76</v>
      </c>
      <c r="N498">
        <v>26.84</v>
      </c>
      <c r="O498">
        <v>85</v>
      </c>
      <c r="P498">
        <v>74</v>
      </c>
    </row>
    <row r="499" spans="1:16">
      <c r="A499">
        <v>0</v>
      </c>
      <c r="B499">
        <v>1</v>
      </c>
      <c r="C499">
        <v>41</v>
      </c>
      <c r="D499">
        <v>2</v>
      </c>
      <c r="E499">
        <v>1</v>
      </c>
      <c r="F499">
        <v>10</v>
      </c>
      <c r="G499">
        <v>0</v>
      </c>
      <c r="H499">
        <v>0</v>
      </c>
      <c r="I499">
        <v>0</v>
      </c>
      <c r="J499">
        <v>0</v>
      </c>
      <c r="K499">
        <v>210</v>
      </c>
      <c r="L499">
        <v>121.5</v>
      </c>
      <c r="M499">
        <v>82.5</v>
      </c>
      <c r="N499">
        <v>23.27</v>
      </c>
      <c r="O499">
        <v>78</v>
      </c>
      <c r="P499">
        <v>89</v>
      </c>
    </row>
    <row r="500" spans="1:16">
      <c r="A500">
        <v>1</v>
      </c>
      <c r="B500">
        <v>1</v>
      </c>
      <c r="C500">
        <v>59</v>
      </c>
      <c r="D500">
        <v>1</v>
      </c>
      <c r="E500">
        <v>0</v>
      </c>
      <c r="F500">
        <v>0</v>
      </c>
      <c r="G500">
        <v>0</v>
      </c>
      <c r="H500">
        <v>0</v>
      </c>
      <c r="I500">
        <v>0</v>
      </c>
      <c r="J500">
        <v>0</v>
      </c>
      <c r="K500">
        <v>300</v>
      </c>
      <c r="L500">
        <v>163</v>
      </c>
      <c r="M500">
        <v>78</v>
      </c>
      <c r="N500">
        <v>28.83</v>
      </c>
      <c r="O500">
        <v>53</v>
      </c>
      <c r="P500">
        <v>95</v>
      </c>
    </row>
    <row r="501" spans="1:16">
      <c r="A501">
        <v>1</v>
      </c>
      <c r="B501">
        <v>0</v>
      </c>
      <c r="C501">
        <v>51</v>
      </c>
      <c r="D501">
        <v>1</v>
      </c>
      <c r="E501">
        <v>0</v>
      </c>
      <c r="F501">
        <v>0</v>
      </c>
      <c r="G501">
        <v>0</v>
      </c>
      <c r="H501">
        <v>0</v>
      </c>
      <c r="I501">
        <v>1</v>
      </c>
      <c r="J501">
        <v>0</v>
      </c>
      <c r="K501">
        <v>287</v>
      </c>
      <c r="L501">
        <v>139</v>
      </c>
      <c r="M501">
        <v>92</v>
      </c>
      <c r="N501">
        <v>37.479999999999997</v>
      </c>
      <c r="O501">
        <v>75</v>
      </c>
      <c r="P501">
        <v>74</v>
      </c>
    </row>
    <row r="502" spans="1:16">
      <c r="A502">
        <v>0</v>
      </c>
      <c r="B502">
        <v>1</v>
      </c>
      <c r="C502">
        <v>62</v>
      </c>
      <c r="D502">
        <v>1</v>
      </c>
      <c r="E502">
        <v>1</v>
      </c>
      <c r="F502">
        <v>3</v>
      </c>
      <c r="G502">
        <v>0</v>
      </c>
      <c r="H502">
        <v>0</v>
      </c>
      <c r="I502">
        <v>0</v>
      </c>
      <c r="J502">
        <v>0</v>
      </c>
      <c r="K502">
        <v>234</v>
      </c>
      <c r="L502">
        <v>117</v>
      </c>
      <c r="M502">
        <v>80</v>
      </c>
      <c r="N502">
        <v>26.97</v>
      </c>
      <c r="O502">
        <v>78</v>
      </c>
      <c r="P502">
        <v>67</v>
      </c>
    </row>
    <row r="503" spans="1:16">
      <c r="A503">
        <v>0</v>
      </c>
      <c r="B503">
        <v>0</v>
      </c>
      <c r="C503">
        <v>51</v>
      </c>
      <c r="D503">
        <v>2</v>
      </c>
      <c r="E503">
        <v>1</v>
      </c>
      <c r="F503">
        <v>18</v>
      </c>
      <c r="G503">
        <v>0</v>
      </c>
      <c r="H503">
        <v>0</v>
      </c>
      <c r="I503">
        <v>1</v>
      </c>
      <c r="J503">
        <v>0</v>
      </c>
      <c r="K503">
        <v>176</v>
      </c>
      <c r="L503">
        <v>146</v>
      </c>
      <c r="M503">
        <v>94</v>
      </c>
      <c r="N503">
        <v>27.42</v>
      </c>
      <c r="O503">
        <v>80</v>
      </c>
      <c r="P503">
        <v>85</v>
      </c>
    </row>
    <row r="504" spans="1:16">
      <c r="A504">
        <v>0</v>
      </c>
      <c r="B504">
        <v>0</v>
      </c>
      <c r="C504">
        <v>46</v>
      </c>
      <c r="D504">
        <v>4</v>
      </c>
      <c r="E504">
        <v>1</v>
      </c>
      <c r="F504">
        <v>5</v>
      </c>
      <c r="G504">
        <v>0</v>
      </c>
      <c r="H504">
        <v>0</v>
      </c>
      <c r="I504">
        <v>0</v>
      </c>
      <c r="J504">
        <v>0</v>
      </c>
      <c r="K504">
        <v>240</v>
      </c>
      <c r="L504">
        <v>125</v>
      </c>
      <c r="M504">
        <v>74</v>
      </c>
      <c r="N504">
        <v>22.89</v>
      </c>
      <c r="O504">
        <v>87</v>
      </c>
      <c r="P504">
        <v>76</v>
      </c>
    </row>
    <row r="505" spans="1:16">
      <c r="A505">
        <v>0</v>
      </c>
      <c r="B505">
        <v>1</v>
      </c>
      <c r="C505">
        <v>37</v>
      </c>
      <c r="D505">
        <v>1</v>
      </c>
      <c r="E505">
        <v>0</v>
      </c>
      <c r="F505">
        <v>0</v>
      </c>
      <c r="G505">
        <v>0</v>
      </c>
      <c r="H505">
        <v>0</v>
      </c>
      <c r="I505">
        <v>0</v>
      </c>
      <c r="J505">
        <v>0</v>
      </c>
      <c r="K505">
        <v>300</v>
      </c>
      <c r="L505">
        <v>118.5</v>
      </c>
      <c r="M505">
        <v>85.5</v>
      </c>
      <c r="N505">
        <v>25.83</v>
      </c>
      <c r="O505">
        <v>68</v>
      </c>
      <c r="P505">
        <v>82</v>
      </c>
    </row>
    <row r="506" spans="1:16">
      <c r="A506">
        <v>0</v>
      </c>
      <c r="B506">
        <v>0</v>
      </c>
      <c r="C506">
        <v>60</v>
      </c>
      <c r="D506">
        <v>1</v>
      </c>
      <c r="E506">
        <v>0</v>
      </c>
      <c r="F506">
        <v>0</v>
      </c>
      <c r="G506">
        <v>0</v>
      </c>
      <c r="H506">
        <v>0</v>
      </c>
      <c r="I506">
        <v>1</v>
      </c>
      <c r="J506">
        <v>1</v>
      </c>
      <c r="K506">
        <v>258</v>
      </c>
      <c r="L506">
        <v>142</v>
      </c>
      <c r="M506">
        <v>87</v>
      </c>
      <c r="N506">
        <v>32.53</v>
      </c>
      <c r="O506">
        <v>82</v>
      </c>
      <c r="P506">
        <v>145</v>
      </c>
    </row>
    <row r="507" spans="1:16">
      <c r="A507">
        <v>0</v>
      </c>
      <c r="B507">
        <v>1</v>
      </c>
      <c r="C507">
        <v>52</v>
      </c>
      <c r="D507">
        <v>2</v>
      </c>
      <c r="E507">
        <v>1</v>
      </c>
      <c r="F507">
        <v>20</v>
      </c>
      <c r="G507">
        <v>0</v>
      </c>
      <c r="H507">
        <v>0</v>
      </c>
      <c r="I507">
        <v>0</v>
      </c>
      <c r="J507">
        <v>0</v>
      </c>
      <c r="K507">
        <v>215</v>
      </c>
      <c r="L507">
        <v>98</v>
      </c>
      <c r="M507">
        <v>65</v>
      </c>
      <c r="N507">
        <v>20.87</v>
      </c>
      <c r="O507">
        <v>68</v>
      </c>
      <c r="P507">
        <v>76</v>
      </c>
    </row>
    <row r="508" spans="1:16">
      <c r="A508">
        <v>0</v>
      </c>
      <c r="B508">
        <v>1</v>
      </c>
      <c r="C508">
        <v>40</v>
      </c>
      <c r="D508">
        <v>2</v>
      </c>
      <c r="E508">
        <v>1</v>
      </c>
      <c r="F508">
        <v>30</v>
      </c>
      <c r="G508">
        <v>0</v>
      </c>
      <c r="H508">
        <v>0</v>
      </c>
      <c r="I508">
        <v>0</v>
      </c>
      <c r="J508">
        <v>0</v>
      </c>
      <c r="K508">
        <v>197</v>
      </c>
      <c r="L508">
        <v>116</v>
      </c>
      <c r="M508">
        <v>73</v>
      </c>
      <c r="N508">
        <v>24.01</v>
      </c>
      <c r="O508">
        <v>80</v>
      </c>
      <c r="P508">
        <v>83</v>
      </c>
    </row>
    <row r="509" spans="1:16">
      <c r="A509">
        <v>0</v>
      </c>
      <c r="B509">
        <v>0</v>
      </c>
      <c r="C509">
        <v>52</v>
      </c>
      <c r="D509">
        <v>1</v>
      </c>
      <c r="E509">
        <v>1</v>
      </c>
      <c r="F509">
        <v>3</v>
      </c>
      <c r="G509">
        <v>0</v>
      </c>
      <c r="H509">
        <v>0</v>
      </c>
      <c r="I509">
        <v>1</v>
      </c>
      <c r="J509">
        <v>0</v>
      </c>
      <c r="K509">
        <v>210</v>
      </c>
      <c r="L509">
        <v>185</v>
      </c>
      <c r="M509">
        <v>114</v>
      </c>
      <c r="N509">
        <v>27.01</v>
      </c>
      <c r="O509">
        <v>70</v>
      </c>
      <c r="P509">
        <v>83</v>
      </c>
    </row>
    <row r="510" spans="1:16">
      <c r="A510">
        <v>0</v>
      </c>
      <c r="B510">
        <v>0</v>
      </c>
      <c r="C510">
        <v>45</v>
      </c>
      <c r="D510">
        <v>1</v>
      </c>
      <c r="E510">
        <v>0</v>
      </c>
      <c r="F510">
        <v>0</v>
      </c>
      <c r="G510">
        <v>0</v>
      </c>
      <c r="H510">
        <v>0</v>
      </c>
      <c r="I510">
        <v>0</v>
      </c>
      <c r="J510">
        <v>0</v>
      </c>
      <c r="K510">
        <v>220</v>
      </c>
      <c r="L510">
        <v>126</v>
      </c>
      <c r="M510">
        <v>82</v>
      </c>
      <c r="N510">
        <v>23.87</v>
      </c>
      <c r="O510">
        <v>79</v>
      </c>
      <c r="P510">
        <v>90</v>
      </c>
    </row>
    <row r="511" spans="1:16">
      <c r="A511">
        <v>0</v>
      </c>
      <c r="B511">
        <v>0</v>
      </c>
      <c r="C511">
        <v>60</v>
      </c>
      <c r="D511">
        <v>2</v>
      </c>
      <c r="E511">
        <v>1</v>
      </c>
      <c r="F511">
        <v>20</v>
      </c>
      <c r="G511">
        <v>1</v>
      </c>
      <c r="H511">
        <v>0</v>
      </c>
      <c r="I511">
        <v>1</v>
      </c>
      <c r="J511">
        <v>0</v>
      </c>
      <c r="K511">
        <v>294</v>
      </c>
      <c r="L511">
        <v>220</v>
      </c>
      <c r="M511">
        <v>118</v>
      </c>
      <c r="N511">
        <v>24.22</v>
      </c>
      <c r="O511">
        <v>90</v>
      </c>
      <c r="P511">
        <v>59</v>
      </c>
    </row>
    <row r="512" spans="1:16">
      <c r="A512">
        <v>1</v>
      </c>
      <c r="B512">
        <v>1</v>
      </c>
      <c r="C512">
        <v>39</v>
      </c>
      <c r="D512">
        <v>4</v>
      </c>
      <c r="E512">
        <v>1</v>
      </c>
      <c r="F512">
        <v>15</v>
      </c>
      <c r="G512">
        <v>0</v>
      </c>
      <c r="H512">
        <v>0</v>
      </c>
      <c r="I512">
        <v>0</v>
      </c>
      <c r="J512">
        <v>0</v>
      </c>
      <c r="K512">
        <v>232</v>
      </c>
      <c r="L512">
        <v>115</v>
      </c>
      <c r="M512">
        <v>72.5</v>
      </c>
      <c r="N512">
        <v>30.22</v>
      </c>
      <c r="O512">
        <v>90</v>
      </c>
      <c r="P512">
        <v>105</v>
      </c>
    </row>
    <row r="513" spans="1:16">
      <c r="A513">
        <v>1</v>
      </c>
      <c r="B513">
        <v>0</v>
      </c>
      <c r="C513">
        <v>46</v>
      </c>
      <c r="D513">
        <v>1</v>
      </c>
      <c r="E513">
        <v>1</v>
      </c>
      <c r="F513">
        <v>5</v>
      </c>
      <c r="G513">
        <v>0</v>
      </c>
      <c r="H513">
        <v>0</v>
      </c>
      <c r="I513">
        <v>0</v>
      </c>
      <c r="J513">
        <v>0</v>
      </c>
      <c r="K513">
        <v>220</v>
      </c>
      <c r="L513">
        <v>123</v>
      </c>
      <c r="M513">
        <v>88</v>
      </c>
      <c r="N513">
        <v>32.49</v>
      </c>
      <c r="O513">
        <v>94</v>
      </c>
      <c r="P513">
        <v>79</v>
      </c>
    </row>
    <row r="514" spans="1:16">
      <c r="A514">
        <v>0</v>
      </c>
      <c r="B514">
        <v>0</v>
      </c>
      <c r="C514">
        <v>40</v>
      </c>
      <c r="D514">
        <v>3</v>
      </c>
      <c r="E514">
        <v>1</v>
      </c>
      <c r="F514">
        <v>1</v>
      </c>
      <c r="G514">
        <v>0</v>
      </c>
      <c r="H514">
        <v>0</v>
      </c>
      <c r="I514">
        <v>0</v>
      </c>
      <c r="J514">
        <v>0</v>
      </c>
      <c r="K514">
        <v>205</v>
      </c>
      <c r="L514">
        <v>125</v>
      </c>
      <c r="M514">
        <v>73.5</v>
      </c>
      <c r="N514">
        <v>20.68</v>
      </c>
      <c r="O514">
        <v>83</v>
      </c>
      <c r="P514">
        <v>99</v>
      </c>
    </row>
    <row r="515" spans="1:16">
      <c r="A515">
        <v>0</v>
      </c>
      <c r="B515">
        <v>1</v>
      </c>
      <c r="C515">
        <v>44</v>
      </c>
      <c r="D515">
        <v>1</v>
      </c>
      <c r="E515">
        <v>0</v>
      </c>
      <c r="F515">
        <v>0</v>
      </c>
      <c r="G515">
        <v>0</v>
      </c>
      <c r="H515">
        <v>0</v>
      </c>
      <c r="I515">
        <v>0</v>
      </c>
      <c r="J515">
        <v>0</v>
      </c>
      <c r="K515">
        <v>198</v>
      </c>
      <c r="L515">
        <v>119</v>
      </c>
      <c r="M515">
        <v>82</v>
      </c>
      <c r="N515">
        <v>28.04</v>
      </c>
      <c r="O515">
        <v>75</v>
      </c>
      <c r="P515">
        <v>66</v>
      </c>
    </row>
    <row r="516" spans="1:16">
      <c r="A516">
        <v>0</v>
      </c>
      <c r="B516">
        <v>1</v>
      </c>
      <c r="C516">
        <v>38</v>
      </c>
      <c r="D516">
        <v>2</v>
      </c>
      <c r="E516">
        <v>0</v>
      </c>
      <c r="F516">
        <v>0</v>
      </c>
      <c r="G516">
        <v>0</v>
      </c>
      <c r="H516">
        <v>0</v>
      </c>
      <c r="I516">
        <v>0</v>
      </c>
      <c r="J516">
        <v>0</v>
      </c>
      <c r="K516">
        <v>208</v>
      </c>
      <c r="L516">
        <v>121.5</v>
      </c>
      <c r="M516">
        <v>74</v>
      </c>
      <c r="N516">
        <v>27.05</v>
      </c>
      <c r="O516">
        <v>53</v>
      </c>
      <c r="P516">
        <v>90</v>
      </c>
    </row>
    <row r="517" spans="1:16">
      <c r="A517">
        <v>0</v>
      </c>
      <c r="B517">
        <v>1</v>
      </c>
      <c r="C517">
        <v>60</v>
      </c>
      <c r="D517">
        <v>3</v>
      </c>
      <c r="E517">
        <v>0</v>
      </c>
      <c r="F517">
        <v>0</v>
      </c>
      <c r="G517">
        <v>0</v>
      </c>
      <c r="H517">
        <v>0</v>
      </c>
      <c r="I517">
        <v>1</v>
      </c>
      <c r="J517">
        <v>0</v>
      </c>
      <c r="K517">
        <v>276</v>
      </c>
      <c r="L517">
        <v>144</v>
      </c>
      <c r="M517">
        <v>78</v>
      </c>
      <c r="N517">
        <v>26.98</v>
      </c>
      <c r="O517">
        <v>60</v>
      </c>
      <c r="P517">
        <v>88</v>
      </c>
    </row>
    <row r="518" spans="1:16">
      <c r="A518">
        <v>0</v>
      </c>
      <c r="B518">
        <v>0</v>
      </c>
      <c r="C518">
        <v>42</v>
      </c>
      <c r="D518">
        <v>3</v>
      </c>
      <c r="E518">
        <v>1</v>
      </c>
      <c r="F518">
        <v>15</v>
      </c>
      <c r="G518">
        <v>0</v>
      </c>
      <c r="H518">
        <v>0</v>
      </c>
      <c r="I518">
        <v>0</v>
      </c>
      <c r="J518">
        <v>0</v>
      </c>
      <c r="K518">
        <v>216</v>
      </c>
      <c r="L518">
        <v>120</v>
      </c>
      <c r="M518">
        <v>70</v>
      </c>
      <c r="N518">
        <v>21.93</v>
      </c>
      <c r="O518">
        <v>88</v>
      </c>
      <c r="P518">
        <v>88</v>
      </c>
    </row>
    <row r="519" spans="1:16">
      <c r="A519">
        <v>0</v>
      </c>
      <c r="B519">
        <v>1</v>
      </c>
      <c r="C519">
        <v>44</v>
      </c>
      <c r="D519">
        <v>2</v>
      </c>
      <c r="E519">
        <v>0</v>
      </c>
      <c r="F519">
        <v>0</v>
      </c>
      <c r="G519">
        <v>0</v>
      </c>
      <c r="H519">
        <v>0</v>
      </c>
      <c r="I519">
        <v>1</v>
      </c>
      <c r="J519">
        <v>0</v>
      </c>
      <c r="K519">
        <v>254</v>
      </c>
      <c r="L519">
        <v>123</v>
      </c>
      <c r="M519">
        <v>90</v>
      </c>
      <c r="N519">
        <v>24.44</v>
      </c>
      <c r="O519">
        <v>66</v>
      </c>
      <c r="P519">
        <v>72</v>
      </c>
    </row>
    <row r="520" spans="1:16">
      <c r="A520">
        <v>0</v>
      </c>
      <c r="B520">
        <v>0</v>
      </c>
      <c r="C520">
        <v>47</v>
      </c>
      <c r="D520">
        <v>2</v>
      </c>
      <c r="E520">
        <v>1</v>
      </c>
      <c r="F520">
        <v>15</v>
      </c>
      <c r="G520">
        <v>0</v>
      </c>
      <c r="H520">
        <v>0</v>
      </c>
      <c r="I520">
        <v>0</v>
      </c>
      <c r="J520">
        <v>0</v>
      </c>
      <c r="K520">
        <v>246</v>
      </c>
      <c r="L520">
        <v>113</v>
      </c>
      <c r="M520">
        <v>75</v>
      </c>
      <c r="N520">
        <v>21.66</v>
      </c>
      <c r="O520">
        <v>68</v>
      </c>
      <c r="P520">
        <v>68</v>
      </c>
    </row>
    <row r="521" spans="1:16">
      <c r="A521">
        <v>0</v>
      </c>
      <c r="B521">
        <v>0</v>
      </c>
      <c r="C521">
        <v>55</v>
      </c>
      <c r="D521">
        <v>1</v>
      </c>
      <c r="E521">
        <v>0</v>
      </c>
      <c r="F521">
        <v>0</v>
      </c>
      <c r="G521">
        <v>0</v>
      </c>
      <c r="H521">
        <v>0</v>
      </c>
      <c r="I521">
        <v>0</v>
      </c>
      <c r="J521">
        <v>0</v>
      </c>
      <c r="K521">
        <v>330</v>
      </c>
      <c r="L521">
        <v>103</v>
      </c>
      <c r="M521">
        <v>73</v>
      </c>
      <c r="N521">
        <v>24.5</v>
      </c>
      <c r="O521">
        <v>85</v>
      </c>
      <c r="P521">
        <v>67</v>
      </c>
    </row>
    <row r="522" spans="1:16">
      <c r="A522">
        <v>1</v>
      </c>
      <c r="B522">
        <v>1</v>
      </c>
      <c r="C522">
        <v>48</v>
      </c>
      <c r="D522">
        <v>1</v>
      </c>
      <c r="E522">
        <v>1</v>
      </c>
      <c r="F522">
        <v>15</v>
      </c>
      <c r="G522">
        <v>0</v>
      </c>
      <c r="H522">
        <v>0</v>
      </c>
      <c r="I522">
        <v>0</v>
      </c>
      <c r="J522">
        <v>0</v>
      </c>
      <c r="K522">
        <v>170</v>
      </c>
      <c r="L522">
        <v>132</v>
      </c>
      <c r="M522">
        <v>91</v>
      </c>
      <c r="N522">
        <v>27.61</v>
      </c>
      <c r="O522">
        <v>78</v>
      </c>
      <c r="P522">
        <v>57</v>
      </c>
    </row>
    <row r="523" spans="1:16">
      <c r="A523">
        <v>1</v>
      </c>
      <c r="B523">
        <v>0</v>
      </c>
      <c r="C523">
        <v>61</v>
      </c>
      <c r="D523">
        <v>1</v>
      </c>
      <c r="E523">
        <v>1</v>
      </c>
      <c r="F523">
        <v>20</v>
      </c>
      <c r="G523">
        <v>0</v>
      </c>
      <c r="H523">
        <v>0</v>
      </c>
      <c r="I523">
        <v>1</v>
      </c>
      <c r="J523">
        <v>0</v>
      </c>
      <c r="K523">
        <v>245</v>
      </c>
      <c r="L523">
        <v>140</v>
      </c>
      <c r="M523">
        <v>73</v>
      </c>
      <c r="N523">
        <v>30.74</v>
      </c>
      <c r="O523">
        <v>90</v>
      </c>
      <c r="P523">
        <v>91</v>
      </c>
    </row>
    <row r="524" spans="1:16">
      <c r="A524">
        <v>1</v>
      </c>
      <c r="B524">
        <v>1</v>
      </c>
      <c r="C524">
        <v>62</v>
      </c>
      <c r="D524">
        <v>1</v>
      </c>
      <c r="E524">
        <v>1</v>
      </c>
      <c r="F524">
        <v>23</v>
      </c>
      <c r="G524">
        <v>0</v>
      </c>
      <c r="H524">
        <v>0</v>
      </c>
      <c r="I524">
        <v>1</v>
      </c>
      <c r="J524">
        <v>0</v>
      </c>
      <c r="K524">
        <v>286</v>
      </c>
      <c r="L524">
        <v>164</v>
      </c>
      <c r="M524">
        <v>88</v>
      </c>
      <c r="N524">
        <v>19.53</v>
      </c>
      <c r="O524">
        <v>85</v>
      </c>
      <c r="P524">
        <v>126</v>
      </c>
    </row>
    <row r="525" spans="1:16">
      <c r="A525">
        <v>0</v>
      </c>
      <c r="B525">
        <v>0</v>
      </c>
      <c r="C525">
        <v>64</v>
      </c>
      <c r="D525">
        <v>2</v>
      </c>
      <c r="E525">
        <v>1</v>
      </c>
      <c r="F525">
        <v>9</v>
      </c>
      <c r="G525">
        <v>0</v>
      </c>
      <c r="H525">
        <v>0</v>
      </c>
      <c r="I525">
        <v>1</v>
      </c>
      <c r="J525">
        <v>0</v>
      </c>
      <c r="K525">
        <v>250</v>
      </c>
      <c r="L525">
        <v>145</v>
      </c>
      <c r="M525">
        <v>79</v>
      </c>
      <c r="N525">
        <v>25.16</v>
      </c>
      <c r="O525">
        <v>73</v>
      </c>
      <c r="P525">
        <v>86</v>
      </c>
    </row>
    <row r="526" spans="1:16">
      <c r="A526">
        <v>1</v>
      </c>
      <c r="B526">
        <v>1</v>
      </c>
      <c r="C526">
        <v>46</v>
      </c>
      <c r="D526">
        <v>3</v>
      </c>
      <c r="E526">
        <v>1</v>
      </c>
      <c r="F526">
        <v>20</v>
      </c>
      <c r="G526">
        <v>0</v>
      </c>
      <c r="H526">
        <v>0</v>
      </c>
      <c r="I526">
        <v>0</v>
      </c>
      <c r="J526">
        <v>0</v>
      </c>
      <c r="K526">
        <v>270</v>
      </c>
      <c r="L526">
        <v>120.5</v>
      </c>
      <c r="M526">
        <v>78</v>
      </c>
      <c r="N526">
        <v>22.54</v>
      </c>
      <c r="O526">
        <v>83</v>
      </c>
      <c r="P526">
        <v>83</v>
      </c>
    </row>
    <row r="527" spans="1:16">
      <c r="A527">
        <v>0</v>
      </c>
      <c r="B527">
        <v>0</v>
      </c>
      <c r="C527">
        <v>54</v>
      </c>
      <c r="D527">
        <v>1</v>
      </c>
      <c r="E527">
        <v>0</v>
      </c>
      <c r="F527">
        <v>0</v>
      </c>
      <c r="G527">
        <v>0</v>
      </c>
      <c r="H527">
        <v>0</v>
      </c>
      <c r="I527">
        <v>1</v>
      </c>
      <c r="J527">
        <v>0</v>
      </c>
      <c r="K527">
        <v>287</v>
      </c>
      <c r="L527">
        <v>145</v>
      </c>
      <c r="M527">
        <v>91</v>
      </c>
      <c r="N527">
        <v>23.81</v>
      </c>
      <c r="O527">
        <v>68</v>
      </c>
      <c r="P527">
        <v>83</v>
      </c>
    </row>
    <row r="528" spans="1:16">
      <c r="A528">
        <v>0</v>
      </c>
      <c r="B528">
        <v>1</v>
      </c>
      <c r="C528">
        <v>42</v>
      </c>
      <c r="D528">
        <v>1</v>
      </c>
      <c r="E528">
        <v>1</v>
      </c>
      <c r="F528">
        <v>35</v>
      </c>
      <c r="G528">
        <v>0</v>
      </c>
      <c r="H528">
        <v>0</v>
      </c>
      <c r="I528">
        <v>0</v>
      </c>
      <c r="J528">
        <v>0</v>
      </c>
      <c r="K528">
        <v>218</v>
      </c>
      <c r="L528">
        <v>116</v>
      </c>
      <c r="M528">
        <v>86</v>
      </c>
      <c r="N528">
        <v>17.809999999999999</v>
      </c>
      <c r="O528">
        <v>85</v>
      </c>
      <c r="P528">
        <v>69</v>
      </c>
    </row>
    <row r="529" spans="1:16">
      <c r="A529">
        <v>1</v>
      </c>
      <c r="B529">
        <v>1</v>
      </c>
      <c r="C529">
        <v>55</v>
      </c>
      <c r="D529">
        <v>2</v>
      </c>
      <c r="E529">
        <v>1</v>
      </c>
      <c r="F529">
        <v>15</v>
      </c>
      <c r="G529">
        <v>0</v>
      </c>
      <c r="H529">
        <v>0</v>
      </c>
      <c r="I529">
        <v>1</v>
      </c>
      <c r="J529">
        <v>0</v>
      </c>
      <c r="K529">
        <v>222</v>
      </c>
      <c r="L529">
        <v>155</v>
      </c>
      <c r="M529">
        <v>92.5</v>
      </c>
      <c r="N529">
        <v>28.35</v>
      </c>
      <c r="O529">
        <v>67</v>
      </c>
      <c r="P529">
        <v>68</v>
      </c>
    </row>
    <row r="530" spans="1:16">
      <c r="A530">
        <v>0</v>
      </c>
      <c r="B530">
        <v>0</v>
      </c>
      <c r="C530">
        <v>35</v>
      </c>
      <c r="D530">
        <v>2</v>
      </c>
      <c r="E530">
        <v>0</v>
      </c>
      <c r="F530">
        <v>0</v>
      </c>
      <c r="G530">
        <v>0</v>
      </c>
      <c r="H530">
        <v>0</v>
      </c>
      <c r="I530">
        <v>0</v>
      </c>
      <c r="J530">
        <v>0</v>
      </c>
      <c r="K530">
        <v>170</v>
      </c>
      <c r="L530">
        <v>98.5</v>
      </c>
      <c r="M530">
        <v>69.5</v>
      </c>
      <c r="N530">
        <v>19.64</v>
      </c>
      <c r="O530">
        <v>71</v>
      </c>
      <c r="P530">
        <v>77</v>
      </c>
    </row>
    <row r="531" spans="1:16">
      <c r="A531">
        <v>0</v>
      </c>
      <c r="B531">
        <v>0</v>
      </c>
      <c r="C531">
        <v>40</v>
      </c>
      <c r="D531">
        <v>2</v>
      </c>
      <c r="E531">
        <v>0</v>
      </c>
      <c r="F531">
        <v>0</v>
      </c>
      <c r="G531">
        <v>0</v>
      </c>
      <c r="H531">
        <v>0</v>
      </c>
      <c r="I531">
        <v>0</v>
      </c>
      <c r="J531">
        <v>0</v>
      </c>
      <c r="K531">
        <v>197</v>
      </c>
      <c r="L531">
        <v>107</v>
      </c>
      <c r="M531">
        <v>61</v>
      </c>
      <c r="N531">
        <v>23.65</v>
      </c>
      <c r="O531">
        <v>80</v>
      </c>
      <c r="P531">
        <v>80</v>
      </c>
    </row>
    <row r="532" spans="1:16">
      <c r="A532">
        <v>0</v>
      </c>
      <c r="B532">
        <v>1</v>
      </c>
      <c r="C532">
        <v>44</v>
      </c>
      <c r="D532">
        <v>2</v>
      </c>
      <c r="E532">
        <v>1</v>
      </c>
      <c r="F532">
        <v>20</v>
      </c>
      <c r="G532">
        <v>0</v>
      </c>
      <c r="H532">
        <v>0</v>
      </c>
      <c r="I532">
        <v>0</v>
      </c>
      <c r="J532">
        <v>0</v>
      </c>
      <c r="K532">
        <v>157</v>
      </c>
      <c r="L532">
        <v>108</v>
      </c>
      <c r="M532">
        <v>70</v>
      </c>
      <c r="N532">
        <v>20.56</v>
      </c>
      <c r="O532">
        <v>60</v>
      </c>
      <c r="P532">
        <v>82</v>
      </c>
    </row>
    <row r="533" spans="1:16">
      <c r="A533">
        <v>0</v>
      </c>
      <c r="B533">
        <v>0</v>
      </c>
      <c r="C533">
        <v>52</v>
      </c>
      <c r="D533">
        <v>2</v>
      </c>
      <c r="E533">
        <v>1</v>
      </c>
      <c r="F533">
        <v>20</v>
      </c>
      <c r="G533">
        <v>0</v>
      </c>
      <c r="H533">
        <v>0</v>
      </c>
      <c r="I533">
        <v>0</v>
      </c>
      <c r="J533">
        <v>0</v>
      </c>
      <c r="K533">
        <v>244</v>
      </c>
      <c r="L533">
        <v>127.5</v>
      </c>
      <c r="M533">
        <v>72.5</v>
      </c>
      <c r="N533">
        <v>24.29</v>
      </c>
      <c r="O533">
        <v>67</v>
      </c>
      <c r="P533">
        <v>118</v>
      </c>
    </row>
    <row r="534" spans="1:16">
      <c r="A534">
        <v>0</v>
      </c>
      <c r="B534">
        <v>0</v>
      </c>
      <c r="C534">
        <v>63</v>
      </c>
      <c r="D534">
        <v>4</v>
      </c>
      <c r="E534">
        <v>0</v>
      </c>
      <c r="F534">
        <v>0</v>
      </c>
      <c r="G534">
        <v>0</v>
      </c>
      <c r="H534">
        <v>0</v>
      </c>
      <c r="I534">
        <v>0</v>
      </c>
      <c r="J534">
        <v>0</v>
      </c>
      <c r="K534">
        <v>252</v>
      </c>
      <c r="L534">
        <v>120.5</v>
      </c>
      <c r="M534">
        <v>75</v>
      </c>
      <c r="N534">
        <v>24.3</v>
      </c>
      <c r="O534">
        <v>78</v>
      </c>
      <c r="P534">
        <v>77</v>
      </c>
    </row>
    <row r="535" spans="1:16">
      <c r="A535">
        <v>0</v>
      </c>
      <c r="B535">
        <v>1</v>
      </c>
      <c r="C535">
        <v>39</v>
      </c>
      <c r="D535">
        <v>2</v>
      </c>
      <c r="E535">
        <v>0</v>
      </c>
      <c r="F535">
        <v>0</v>
      </c>
      <c r="G535">
        <v>0</v>
      </c>
      <c r="H535">
        <v>0</v>
      </c>
      <c r="I535">
        <v>0</v>
      </c>
      <c r="J535">
        <v>0</v>
      </c>
      <c r="K535">
        <v>203</v>
      </c>
      <c r="L535">
        <v>117.5</v>
      </c>
      <c r="M535">
        <v>77.5</v>
      </c>
      <c r="N535">
        <v>27.29</v>
      </c>
      <c r="O535">
        <v>88</v>
      </c>
      <c r="P535">
        <v>60</v>
      </c>
    </row>
    <row r="536" spans="1:16">
      <c r="A536">
        <v>0</v>
      </c>
      <c r="B536">
        <v>0</v>
      </c>
      <c r="C536">
        <v>51</v>
      </c>
      <c r="D536">
        <v>3</v>
      </c>
      <c r="E536">
        <v>1</v>
      </c>
      <c r="F536">
        <v>3</v>
      </c>
      <c r="G536">
        <v>0</v>
      </c>
      <c r="H536">
        <v>0</v>
      </c>
      <c r="I536">
        <v>1</v>
      </c>
      <c r="J536">
        <v>0</v>
      </c>
      <c r="K536">
        <v>398</v>
      </c>
      <c r="L536">
        <v>161</v>
      </c>
      <c r="M536">
        <v>96</v>
      </c>
      <c r="N536">
        <v>23.63</v>
      </c>
      <c r="O536">
        <v>77</v>
      </c>
      <c r="P536">
        <v>83</v>
      </c>
    </row>
    <row r="537" spans="1:16">
      <c r="A537">
        <v>0</v>
      </c>
      <c r="B537">
        <v>1</v>
      </c>
      <c r="C537">
        <v>59</v>
      </c>
      <c r="D537">
        <v>2</v>
      </c>
      <c r="E537">
        <v>0</v>
      </c>
      <c r="F537">
        <v>0</v>
      </c>
      <c r="G537">
        <v>0</v>
      </c>
      <c r="H537">
        <v>0</v>
      </c>
      <c r="I537">
        <v>1</v>
      </c>
      <c r="J537">
        <v>0</v>
      </c>
      <c r="K537">
        <v>207</v>
      </c>
      <c r="L537">
        <v>148</v>
      </c>
      <c r="M537">
        <v>98</v>
      </c>
      <c r="N537">
        <v>25.63</v>
      </c>
      <c r="O537">
        <v>80</v>
      </c>
      <c r="P537">
        <v>93</v>
      </c>
    </row>
    <row r="538" spans="1:16">
      <c r="A538">
        <v>1</v>
      </c>
      <c r="B538">
        <v>0</v>
      </c>
      <c r="C538">
        <v>51</v>
      </c>
      <c r="D538">
        <v>1</v>
      </c>
      <c r="E538">
        <v>1</v>
      </c>
      <c r="F538">
        <v>20</v>
      </c>
      <c r="G538">
        <v>0</v>
      </c>
      <c r="H538">
        <v>0</v>
      </c>
      <c r="I538">
        <v>0</v>
      </c>
      <c r="J538">
        <v>0</v>
      </c>
      <c r="K538">
        <v>264</v>
      </c>
      <c r="L538">
        <v>139.5</v>
      </c>
      <c r="M538">
        <v>89</v>
      </c>
      <c r="N538">
        <v>29.38</v>
      </c>
      <c r="O538">
        <v>70</v>
      </c>
      <c r="P538">
        <v>76</v>
      </c>
    </row>
    <row r="539" spans="1:16">
      <c r="A539">
        <v>1</v>
      </c>
      <c r="B539">
        <v>1</v>
      </c>
      <c r="C539">
        <v>67</v>
      </c>
      <c r="D539">
        <v>1</v>
      </c>
      <c r="E539">
        <v>0</v>
      </c>
      <c r="F539">
        <v>0</v>
      </c>
      <c r="G539">
        <v>0</v>
      </c>
      <c r="H539">
        <v>0</v>
      </c>
      <c r="I539">
        <v>0</v>
      </c>
      <c r="J539">
        <v>0</v>
      </c>
      <c r="K539">
        <v>214</v>
      </c>
      <c r="L539">
        <v>127.5</v>
      </c>
      <c r="M539">
        <v>80</v>
      </c>
      <c r="N539">
        <v>22.11</v>
      </c>
      <c r="O539">
        <v>69</v>
      </c>
      <c r="P539">
        <v>84</v>
      </c>
    </row>
    <row r="540" spans="1:16">
      <c r="A540">
        <v>0</v>
      </c>
      <c r="B540">
        <v>0</v>
      </c>
      <c r="C540">
        <v>47</v>
      </c>
      <c r="D540">
        <v>2</v>
      </c>
      <c r="E540">
        <v>1</v>
      </c>
      <c r="F540">
        <v>20</v>
      </c>
      <c r="G540">
        <v>0</v>
      </c>
      <c r="H540">
        <v>0</v>
      </c>
      <c r="I540">
        <v>0</v>
      </c>
      <c r="J540">
        <v>0</v>
      </c>
      <c r="K540">
        <v>272</v>
      </c>
      <c r="L540">
        <v>127.5</v>
      </c>
      <c r="M540">
        <v>87.5</v>
      </c>
      <c r="N540">
        <v>22.35</v>
      </c>
      <c r="O540">
        <v>80</v>
      </c>
      <c r="P540">
        <v>72</v>
      </c>
    </row>
    <row r="541" spans="1:16">
      <c r="A541">
        <v>0</v>
      </c>
      <c r="B541">
        <v>1</v>
      </c>
      <c r="C541">
        <v>50</v>
      </c>
      <c r="D541">
        <v>3</v>
      </c>
      <c r="E541">
        <v>1</v>
      </c>
      <c r="F541">
        <v>3</v>
      </c>
      <c r="G541">
        <v>0</v>
      </c>
      <c r="H541">
        <v>0</v>
      </c>
      <c r="I541">
        <v>0</v>
      </c>
      <c r="J541">
        <v>0</v>
      </c>
      <c r="K541">
        <v>200</v>
      </c>
      <c r="L541">
        <v>105</v>
      </c>
      <c r="M541">
        <v>68</v>
      </c>
      <c r="N541">
        <v>23.3</v>
      </c>
      <c r="O541">
        <v>65</v>
      </c>
      <c r="P541">
        <v>68</v>
      </c>
    </row>
    <row r="542" spans="1:16">
      <c r="A542">
        <v>1</v>
      </c>
      <c r="B542">
        <v>1</v>
      </c>
      <c r="C542">
        <v>63</v>
      </c>
      <c r="D542">
        <v>3</v>
      </c>
      <c r="E542">
        <v>1</v>
      </c>
      <c r="F542">
        <v>20</v>
      </c>
      <c r="G542">
        <v>0</v>
      </c>
      <c r="H542">
        <v>0</v>
      </c>
      <c r="I542">
        <v>1</v>
      </c>
      <c r="J542">
        <v>0</v>
      </c>
      <c r="K542">
        <v>269</v>
      </c>
      <c r="L542">
        <v>180</v>
      </c>
      <c r="M542">
        <v>101</v>
      </c>
      <c r="N542">
        <v>24.42</v>
      </c>
      <c r="O542">
        <v>72</v>
      </c>
      <c r="P542">
        <v>84</v>
      </c>
    </row>
    <row r="543" spans="1:16">
      <c r="A543">
        <v>0</v>
      </c>
      <c r="B543">
        <v>0</v>
      </c>
      <c r="C543">
        <v>39</v>
      </c>
      <c r="D543">
        <v>2</v>
      </c>
      <c r="E543">
        <v>0</v>
      </c>
      <c r="F543">
        <v>0</v>
      </c>
      <c r="G543">
        <v>0</v>
      </c>
      <c r="H543">
        <v>0</v>
      </c>
      <c r="I543">
        <v>0</v>
      </c>
      <c r="J543">
        <v>0</v>
      </c>
      <c r="K543">
        <v>250</v>
      </c>
      <c r="L543">
        <v>123</v>
      </c>
      <c r="M543">
        <v>92.5</v>
      </c>
      <c r="N543">
        <v>29.23</v>
      </c>
      <c r="O543">
        <v>90</v>
      </c>
      <c r="P543">
        <v>71</v>
      </c>
    </row>
    <row r="544" spans="1:16">
      <c r="A544">
        <v>0</v>
      </c>
      <c r="B544">
        <v>1</v>
      </c>
      <c r="C544">
        <v>38</v>
      </c>
      <c r="D544">
        <v>1</v>
      </c>
      <c r="E544">
        <v>1</v>
      </c>
      <c r="F544">
        <v>10</v>
      </c>
      <c r="G544">
        <v>0</v>
      </c>
      <c r="H544">
        <v>0</v>
      </c>
      <c r="I544">
        <v>0</v>
      </c>
      <c r="J544">
        <v>0</v>
      </c>
      <c r="K544">
        <v>219</v>
      </c>
      <c r="L544">
        <v>115</v>
      </c>
      <c r="M544">
        <v>71</v>
      </c>
      <c r="N544">
        <v>24.58</v>
      </c>
      <c r="O544">
        <v>65</v>
      </c>
      <c r="P544">
        <v>93</v>
      </c>
    </row>
    <row r="545" spans="1:16">
      <c r="A545">
        <v>0</v>
      </c>
      <c r="B545">
        <v>0</v>
      </c>
      <c r="C545">
        <v>42</v>
      </c>
      <c r="D545">
        <v>1</v>
      </c>
      <c r="E545">
        <v>1</v>
      </c>
      <c r="F545">
        <v>30</v>
      </c>
      <c r="G545">
        <v>0</v>
      </c>
      <c r="H545">
        <v>0</v>
      </c>
      <c r="I545">
        <v>0</v>
      </c>
      <c r="J545">
        <v>0</v>
      </c>
      <c r="K545">
        <v>187</v>
      </c>
      <c r="L545">
        <v>96</v>
      </c>
      <c r="M545">
        <v>67</v>
      </c>
      <c r="N545">
        <v>24.23</v>
      </c>
      <c r="O545">
        <v>72</v>
      </c>
      <c r="P545">
        <v>84</v>
      </c>
    </row>
    <row r="546" spans="1:16">
      <c r="A546">
        <v>0</v>
      </c>
      <c r="B546">
        <v>1</v>
      </c>
      <c r="C546">
        <v>38</v>
      </c>
      <c r="D546">
        <v>2</v>
      </c>
      <c r="E546">
        <v>1</v>
      </c>
      <c r="F546">
        <v>5</v>
      </c>
      <c r="G546">
        <v>0</v>
      </c>
      <c r="H546">
        <v>0</v>
      </c>
      <c r="I546">
        <v>0</v>
      </c>
      <c r="J546">
        <v>0</v>
      </c>
      <c r="K546">
        <v>243</v>
      </c>
      <c r="L546">
        <v>130.5</v>
      </c>
      <c r="M546">
        <v>85.5</v>
      </c>
      <c r="N546">
        <v>19.53</v>
      </c>
      <c r="O546">
        <v>85</v>
      </c>
      <c r="P546">
        <v>79</v>
      </c>
    </row>
    <row r="547" spans="1:16">
      <c r="A547">
        <v>0</v>
      </c>
      <c r="B547">
        <v>0</v>
      </c>
      <c r="C547">
        <v>52</v>
      </c>
      <c r="D547">
        <v>2</v>
      </c>
      <c r="E547">
        <v>1</v>
      </c>
      <c r="F547">
        <v>20</v>
      </c>
      <c r="G547">
        <v>0</v>
      </c>
      <c r="H547">
        <v>0</v>
      </c>
      <c r="I547">
        <v>0</v>
      </c>
      <c r="J547">
        <v>0</v>
      </c>
      <c r="K547">
        <v>190</v>
      </c>
      <c r="L547">
        <v>117</v>
      </c>
      <c r="M547">
        <v>75</v>
      </c>
      <c r="N547">
        <v>21.48</v>
      </c>
      <c r="O547">
        <v>67</v>
      </c>
      <c r="P547">
        <v>67</v>
      </c>
    </row>
    <row r="548" spans="1:16">
      <c r="A548">
        <v>0</v>
      </c>
      <c r="B548">
        <v>1</v>
      </c>
      <c r="C548">
        <v>60</v>
      </c>
      <c r="D548">
        <v>4</v>
      </c>
      <c r="E548">
        <v>1</v>
      </c>
      <c r="F548">
        <v>3</v>
      </c>
      <c r="G548">
        <v>0</v>
      </c>
      <c r="H548">
        <v>0</v>
      </c>
      <c r="I548">
        <v>1</v>
      </c>
      <c r="J548">
        <v>0</v>
      </c>
      <c r="K548">
        <v>267</v>
      </c>
      <c r="L548">
        <v>168.5</v>
      </c>
      <c r="M548">
        <v>108</v>
      </c>
      <c r="N548">
        <v>26.67</v>
      </c>
      <c r="O548">
        <v>108</v>
      </c>
      <c r="P548">
        <v>83</v>
      </c>
    </row>
    <row r="549" spans="1:16">
      <c r="A549">
        <v>0</v>
      </c>
      <c r="B549">
        <v>1</v>
      </c>
      <c r="C549">
        <v>41</v>
      </c>
      <c r="D549">
        <v>2</v>
      </c>
      <c r="E549">
        <v>1</v>
      </c>
      <c r="F549">
        <v>5</v>
      </c>
      <c r="G549">
        <v>0</v>
      </c>
      <c r="H549">
        <v>0</v>
      </c>
      <c r="I549">
        <v>0</v>
      </c>
      <c r="J549">
        <v>0</v>
      </c>
      <c r="K549">
        <v>218</v>
      </c>
      <c r="L549">
        <v>129.5</v>
      </c>
      <c r="M549">
        <v>93</v>
      </c>
      <c r="N549">
        <v>27.8</v>
      </c>
      <c r="O549">
        <v>58</v>
      </c>
      <c r="P549">
        <v>83</v>
      </c>
    </row>
    <row r="550" spans="1:16">
      <c r="A550">
        <v>0</v>
      </c>
      <c r="B550">
        <v>0</v>
      </c>
      <c r="C550">
        <v>41</v>
      </c>
      <c r="D550">
        <v>2</v>
      </c>
      <c r="E550">
        <v>1</v>
      </c>
      <c r="F550">
        <v>20</v>
      </c>
      <c r="G550">
        <v>0</v>
      </c>
      <c r="H550">
        <v>0</v>
      </c>
      <c r="I550">
        <v>0</v>
      </c>
      <c r="J550">
        <v>0</v>
      </c>
      <c r="K550">
        <v>195</v>
      </c>
      <c r="L550">
        <v>148</v>
      </c>
      <c r="M550">
        <v>108</v>
      </c>
      <c r="N550">
        <v>18.21</v>
      </c>
      <c r="O550">
        <v>76</v>
      </c>
      <c r="P550">
        <v>69</v>
      </c>
    </row>
    <row r="551" spans="1:16">
      <c r="A551">
        <v>0</v>
      </c>
      <c r="B551">
        <v>0</v>
      </c>
      <c r="C551">
        <v>56</v>
      </c>
      <c r="D551">
        <v>1</v>
      </c>
      <c r="E551">
        <v>1</v>
      </c>
      <c r="F551">
        <v>5</v>
      </c>
      <c r="G551">
        <v>0</v>
      </c>
      <c r="H551">
        <v>0</v>
      </c>
      <c r="I551">
        <v>0</v>
      </c>
      <c r="J551">
        <v>0</v>
      </c>
      <c r="K551">
        <v>266</v>
      </c>
      <c r="L551">
        <v>134.5</v>
      </c>
      <c r="M551">
        <v>78.5</v>
      </c>
      <c r="N551">
        <v>30.78</v>
      </c>
      <c r="O551">
        <v>79</v>
      </c>
      <c r="P551">
        <v>84</v>
      </c>
    </row>
    <row r="552" spans="1:16">
      <c r="A552">
        <v>0</v>
      </c>
      <c r="B552">
        <v>0</v>
      </c>
      <c r="C552">
        <v>38</v>
      </c>
      <c r="D552">
        <v>2</v>
      </c>
      <c r="E552">
        <v>1</v>
      </c>
      <c r="F552">
        <v>20</v>
      </c>
      <c r="G552">
        <v>0</v>
      </c>
      <c r="H552">
        <v>0</v>
      </c>
      <c r="I552">
        <v>0</v>
      </c>
      <c r="J552">
        <v>0</v>
      </c>
      <c r="K552">
        <v>229</v>
      </c>
      <c r="L552">
        <v>117.5</v>
      </c>
      <c r="M552">
        <v>67.5</v>
      </c>
      <c r="N552">
        <v>23.47</v>
      </c>
      <c r="O552">
        <v>78</v>
      </c>
      <c r="P552">
        <v>80</v>
      </c>
    </row>
    <row r="553" spans="1:16">
      <c r="A553">
        <v>0</v>
      </c>
      <c r="B553">
        <v>0</v>
      </c>
      <c r="C553">
        <v>63</v>
      </c>
      <c r="D553">
        <v>2</v>
      </c>
      <c r="E553">
        <v>0</v>
      </c>
      <c r="F553">
        <v>0</v>
      </c>
      <c r="G553">
        <v>0</v>
      </c>
      <c r="H553">
        <v>0</v>
      </c>
      <c r="I553">
        <v>1</v>
      </c>
      <c r="J553">
        <v>0</v>
      </c>
      <c r="K553">
        <v>264</v>
      </c>
      <c r="L553">
        <v>176</v>
      </c>
      <c r="M553">
        <v>99</v>
      </c>
      <c r="N553">
        <v>23.62</v>
      </c>
      <c r="O553">
        <v>65</v>
      </c>
      <c r="P553">
        <v>65</v>
      </c>
    </row>
    <row r="554" spans="1:16">
      <c r="A554">
        <v>0</v>
      </c>
      <c r="B554">
        <v>0</v>
      </c>
      <c r="C554">
        <v>42</v>
      </c>
      <c r="D554">
        <v>4</v>
      </c>
      <c r="E554">
        <v>1</v>
      </c>
      <c r="F554">
        <v>7</v>
      </c>
      <c r="G554">
        <v>0</v>
      </c>
      <c r="H554">
        <v>0</v>
      </c>
      <c r="I554">
        <v>0</v>
      </c>
      <c r="J554">
        <v>0</v>
      </c>
      <c r="K554">
        <v>273</v>
      </c>
      <c r="L554">
        <v>111</v>
      </c>
      <c r="M554">
        <v>73</v>
      </c>
      <c r="N554">
        <v>19.27</v>
      </c>
      <c r="O554">
        <v>60</v>
      </c>
      <c r="P554">
        <v>89</v>
      </c>
    </row>
    <row r="555" spans="1:16">
      <c r="A555">
        <v>0</v>
      </c>
      <c r="B555">
        <v>0</v>
      </c>
      <c r="C555">
        <v>40</v>
      </c>
      <c r="D555">
        <v>2</v>
      </c>
      <c r="E555">
        <v>0</v>
      </c>
      <c r="F555">
        <v>0</v>
      </c>
      <c r="G555">
        <v>0</v>
      </c>
      <c r="H555">
        <v>0</v>
      </c>
      <c r="I555">
        <v>0</v>
      </c>
      <c r="J555">
        <v>0</v>
      </c>
      <c r="K555">
        <v>162</v>
      </c>
      <c r="L555">
        <v>109</v>
      </c>
      <c r="M555">
        <v>71</v>
      </c>
      <c r="N555">
        <v>20.99</v>
      </c>
      <c r="O555">
        <v>66</v>
      </c>
      <c r="P555">
        <v>85</v>
      </c>
    </row>
    <row r="556" spans="1:16">
      <c r="A556">
        <v>0</v>
      </c>
      <c r="B556">
        <v>1</v>
      </c>
      <c r="C556">
        <v>51</v>
      </c>
      <c r="D556">
        <v>1</v>
      </c>
      <c r="E556">
        <v>0</v>
      </c>
      <c r="F556">
        <v>0</v>
      </c>
      <c r="G556">
        <v>0</v>
      </c>
      <c r="H556">
        <v>0</v>
      </c>
      <c r="I556">
        <v>0</v>
      </c>
      <c r="J556">
        <v>0</v>
      </c>
      <c r="K556">
        <v>250</v>
      </c>
      <c r="L556">
        <v>125</v>
      </c>
      <c r="M556">
        <v>80</v>
      </c>
      <c r="N556">
        <v>26.98</v>
      </c>
      <c r="O556">
        <v>67</v>
      </c>
      <c r="P556">
        <v>108</v>
      </c>
    </row>
    <row r="557" spans="1:16">
      <c r="A557">
        <v>0</v>
      </c>
      <c r="B557">
        <v>0</v>
      </c>
      <c r="C557">
        <v>60</v>
      </c>
      <c r="D557">
        <v>2</v>
      </c>
      <c r="E557">
        <v>1</v>
      </c>
      <c r="F557">
        <v>3</v>
      </c>
      <c r="G557">
        <v>0</v>
      </c>
      <c r="H557">
        <v>0</v>
      </c>
      <c r="I557">
        <v>0</v>
      </c>
      <c r="J557">
        <v>0</v>
      </c>
      <c r="K557">
        <v>314</v>
      </c>
      <c r="L557">
        <v>141</v>
      </c>
      <c r="M557">
        <v>93</v>
      </c>
      <c r="N557">
        <v>25.23</v>
      </c>
      <c r="O557">
        <v>105</v>
      </c>
      <c r="P557">
        <v>94</v>
      </c>
    </row>
    <row r="558" spans="1:16">
      <c r="A558">
        <v>0</v>
      </c>
      <c r="B558">
        <v>1</v>
      </c>
      <c r="C558">
        <v>40</v>
      </c>
      <c r="D558">
        <v>2</v>
      </c>
      <c r="E558">
        <v>1</v>
      </c>
      <c r="F558">
        <v>30</v>
      </c>
      <c r="G558">
        <v>0</v>
      </c>
      <c r="H558">
        <v>0</v>
      </c>
      <c r="I558">
        <v>0</v>
      </c>
      <c r="J558">
        <v>0</v>
      </c>
      <c r="K558">
        <v>219</v>
      </c>
      <c r="L558">
        <v>131</v>
      </c>
      <c r="M558">
        <v>85.5</v>
      </c>
      <c r="N558">
        <v>31.96</v>
      </c>
      <c r="O558">
        <v>77</v>
      </c>
      <c r="P558">
        <v>74</v>
      </c>
    </row>
    <row r="559" spans="1:16">
      <c r="A559">
        <v>0</v>
      </c>
      <c r="B559">
        <v>1</v>
      </c>
      <c r="C559">
        <v>34</v>
      </c>
      <c r="D559">
        <v>2</v>
      </c>
      <c r="E559">
        <v>1</v>
      </c>
      <c r="F559">
        <v>25</v>
      </c>
      <c r="G559">
        <v>0</v>
      </c>
      <c r="H559">
        <v>0</v>
      </c>
      <c r="I559">
        <v>0</v>
      </c>
      <c r="J559">
        <v>0</v>
      </c>
      <c r="K559">
        <v>250</v>
      </c>
      <c r="L559">
        <v>119</v>
      </c>
      <c r="M559">
        <v>77</v>
      </c>
      <c r="N559">
        <v>29.04</v>
      </c>
      <c r="O559">
        <v>63</v>
      </c>
      <c r="P559">
        <v>80</v>
      </c>
    </row>
    <row r="560" spans="1:16">
      <c r="A560">
        <v>0</v>
      </c>
      <c r="B560">
        <v>0</v>
      </c>
      <c r="C560">
        <v>40</v>
      </c>
      <c r="D560">
        <v>2</v>
      </c>
      <c r="E560">
        <v>0</v>
      </c>
      <c r="F560">
        <v>0</v>
      </c>
      <c r="G560">
        <v>0</v>
      </c>
      <c r="H560">
        <v>0</v>
      </c>
      <c r="I560">
        <v>0</v>
      </c>
      <c r="J560">
        <v>0</v>
      </c>
      <c r="K560">
        <v>230</v>
      </c>
      <c r="L560">
        <v>123.5</v>
      </c>
      <c r="M560">
        <v>81</v>
      </c>
      <c r="N560">
        <v>27.91</v>
      </c>
      <c r="O560">
        <v>95</v>
      </c>
      <c r="P560">
        <v>65</v>
      </c>
    </row>
    <row r="561" spans="1:16">
      <c r="A561">
        <v>0</v>
      </c>
      <c r="B561">
        <v>0</v>
      </c>
      <c r="C561">
        <v>54</v>
      </c>
      <c r="D561">
        <v>4</v>
      </c>
      <c r="E561">
        <v>0</v>
      </c>
      <c r="F561">
        <v>0</v>
      </c>
      <c r="G561">
        <v>0</v>
      </c>
      <c r="H561">
        <v>0</v>
      </c>
      <c r="I561">
        <v>1</v>
      </c>
      <c r="J561">
        <v>0</v>
      </c>
      <c r="K561">
        <v>195</v>
      </c>
      <c r="L561">
        <v>163.5</v>
      </c>
      <c r="M561">
        <v>103</v>
      </c>
      <c r="N561">
        <v>26.89</v>
      </c>
      <c r="O561">
        <v>56</v>
      </c>
      <c r="P561">
        <v>80</v>
      </c>
    </row>
    <row r="562" spans="1:16">
      <c r="A562">
        <v>0</v>
      </c>
      <c r="B562">
        <v>1</v>
      </c>
      <c r="C562">
        <v>36</v>
      </c>
      <c r="D562">
        <v>4</v>
      </c>
      <c r="E562">
        <v>0</v>
      </c>
      <c r="F562">
        <v>0</v>
      </c>
      <c r="G562">
        <v>0</v>
      </c>
      <c r="H562">
        <v>0</v>
      </c>
      <c r="I562">
        <v>0</v>
      </c>
      <c r="J562">
        <v>0</v>
      </c>
      <c r="K562">
        <v>194</v>
      </c>
      <c r="L562">
        <v>117</v>
      </c>
      <c r="M562">
        <v>90</v>
      </c>
      <c r="N562">
        <v>27.08</v>
      </c>
      <c r="O562">
        <v>73</v>
      </c>
      <c r="P562">
        <v>87</v>
      </c>
    </row>
    <row r="563" spans="1:16">
      <c r="A563">
        <v>0</v>
      </c>
      <c r="B563">
        <v>1</v>
      </c>
      <c r="C563">
        <v>38</v>
      </c>
      <c r="D563">
        <v>2</v>
      </c>
      <c r="E563">
        <v>0</v>
      </c>
      <c r="F563">
        <v>0</v>
      </c>
      <c r="G563">
        <v>0</v>
      </c>
      <c r="H563">
        <v>1</v>
      </c>
      <c r="I563">
        <v>0</v>
      </c>
      <c r="J563">
        <v>0</v>
      </c>
      <c r="K563">
        <v>224</v>
      </c>
      <c r="L563">
        <v>127.5</v>
      </c>
      <c r="M563">
        <v>81</v>
      </c>
      <c r="N563">
        <v>20.39</v>
      </c>
      <c r="O563">
        <v>80</v>
      </c>
      <c r="P563">
        <v>90</v>
      </c>
    </row>
    <row r="564" spans="1:16">
      <c r="A564">
        <v>0</v>
      </c>
      <c r="B564">
        <v>1</v>
      </c>
      <c r="C564">
        <v>37</v>
      </c>
      <c r="D564">
        <v>4</v>
      </c>
      <c r="E564">
        <v>0</v>
      </c>
      <c r="F564">
        <v>0</v>
      </c>
      <c r="G564">
        <v>0</v>
      </c>
      <c r="H564">
        <v>0</v>
      </c>
      <c r="I564">
        <v>0</v>
      </c>
      <c r="J564">
        <v>0</v>
      </c>
      <c r="K564">
        <v>166</v>
      </c>
      <c r="L564">
        <v>128.5</v>
      </c>
      <c r="M564">
        <v>83</v>
      </c>
      <c r="N564">
        <v>26.81</v>
      </c>
      <c r="O564">
        <v>58</v>
      </c>
      <c r="P564">
        <v>108</v>
      </c>
    </row>
    <row r="565" spans="1:16">
      <c r="A565">
        <v>0</v>
      </c>
      <c r="B565">
        <v>0</v>
      </c>
      <c r="C565">
        <v>39</v>
      </c>
      <c r="D565">
        <v>1</v>
      </c>
      <c r="E565">
        <v>1</v>
      </c>
      <c r="F565">
        <v>20</v>
      </c>
      <c r="G565">
        <v>0</v>
      </c>
      <c r="H565">
        <v>0</v>
      </c>
      <c r="I565">
        <v>0</v>
      </c>
      <c r="J565">
        <v>0</v>
      </c>
      <c r="K565">
        <v>160</v>
      </c>
      <c r="L565">
        <v>128.5</v>
      </c>
      <c r="M565">
        <v>74.5</v>
      </c>
      <c r="N565">
        <v>20.56</v>
      </c>
      <c r="O565">
        <v>60</v>
      </c>
      <c r="P565">
        <v>83</v>
      </c>
    </row>
    <row r="566" spans="1:16">
      <c r="A566">
        <v>0</v>
      </c>
      <c r="B566">
        <v>0</v>
      </c>
      <c r="C566">
        <v>60</v>
      </c>
      <c r="D566">
        <v>1</v>
      </c>
      <c r="E566">
        <v>0</v>
      </c>
      <c r="F566">
        <v>0</v>
      </c>
      <c r="G566">
        <v>0</v>
      </c>
      <c r="H566">
        <v>0</v>
      </c>
      <c r="I566">
        <v>1</v>
      </c>
      <c r="J566">
        <v>0</v>
      </c>
      <c r="K566">
        <v>238</v>
      </c>
      <c r="L566">
        <v>134</v>
      </c>
      <c r="M566">
        <v>84</v>
      </c>
      <c r="N566">
        <v>27.49</v>
      </c>
      <c r="O566">
        <v>80</v>
      </c>
      <c r="P566">
        <v>66</v>
      </c>
    </row>
    <row r="567" spans="1:16">
      <c r="A567">
        <v>0</v>
      </c>
      <c r="B567">
        <v>0</v>
      </c>
      <c r="C567">
        <v>58</v>
      </c>
      <c r="D567">
        <v>3</v>
      </c>
      <c r="E567">
        <v>1</v>
      </c>
      <c r="F567">
        <v>20</v>
      </c>
      <c r="G567">
        <v>0</v>
      </c>
      <c r="H567">
        <v>0</v>
      </c>
      <c r="I567">
        <v>0</v>
      </c>
      <c r="J567">
        <v>0</v>
      </c>
      <c r="K567">
        <v>281</v>
      </c>
      <c r="L567">
        <v>134</v>
      </c>
      <c r="M567">
        <v>81</v>
      </c>
      <c r="N567">
        <v>22.54</v>
      </c>
      <c r="O567">
        <v>58</v>
      </c>
      <c r="P567">
        <v>74</v>
      </c>
    </row>
    <row r="568" spans="1:16">
      <c r="A568">
        <v>0</v>
      </c>
      <c r="B568">
        <v>0</v>
      </c>
      <c r="C568">
        <v>56</v>
      </c>
      <c r="D568">
        <v>1</v>
      </c>
      <c r="E568">
        <v>1</v>
      </c>
      <c r="F568">
        <v>18</v>
      </c>
      <c r="G568">
        <v>0</v>
      </c>
      <c r="H568">
        <v>0</v>
      </c>
      <c r="I568">
        <v>0</v>
      </c>
      <c r="J568">
        <v>0</v>
      </c>
      <c r="K568">
        <v>292</v>
      </c>
      <c r="L568">
        <v>111</v>
      </c>
      <c r="M568">
        <v>70</v>
      </c>
      <c r="N568">
        <v>23.17</v>
      </c>
      <c r="O568">
        <v>72</v>
      </c>
      <c r="P568">
        <v>74</v>
      </c>
    </row>
    <row r="569" spans="1:16">
      <c r="A569">
        <v>0</v>
      </c>
      <c r="B569">
        <v>0</v>
      </c>
      <c r="C569">
        <v>50</v>
      </c>
      <c r="D569">
        <v>1</v>
      </c>
      <c r="E569">
        <v>1</v>
      </c>
      <c r="F569">
        <v>30</v>
      </c>
      <c r="G569">
        <v>0</v>
      </c>
      <c r="H569">
        <v>0</v>
      </c>
      <c r="I569">
        <v>0</v>
      </c>
      <c r="J569">
        <v>0</v>
      </c>
      <c r="K569">
        <v>203</v>
      </c>
      <c r="L569">
        <v>128.5</v>
      </c>
      <c r="M569">
        <v>82</v>
      </c>
      <c r="N569">
        <v>18.989999999999998</v>
      </c>
      <c r="O569">
        <v>55</v>
      </c>
      <c r="P569">
        <v>84</v>
      </c>
    </row>
    <row r="570" spans="1:16">
      <c r="A570">
        <v>0</v>
      </c>
      <c r="B570">
        <v>1</v>
      </c>
      <c r="C570">
        <v>57</v>
      </c>
      <c r="D570">
        <v>1</v>
      </c>
      <c r="E570">
        <v>1</v>
      </c>
      <c r="F570">
        <v>10</v>
      </c>
      <c r="G570">
        <v>0</v>
      </c>
      <c r="H570">
        <v>0</v>
      </c>
      <c r="I570">
        <v>1</v>
      </c>
      <c r="J570">
        <v>0</v>
      </c>
      <c r="K570">
        <v>250</v>
      </c>
      <c r="L570">
        <v>148</v>
      </c>
      <c r="M570">
        <v>91</v>
      </c>
      <c r="N570">
        <v>27.6</v>
      </c>
      <c r="O570">
        <v>88</v>
      </c>
      <c r="P570">
        <v>103</v>
      </c>
    </row>
    <row r="571" spans="1:16">
      <c r="A571">
        <v>0</v>
      </c>
      <c r="B571">
        <v>0</v>
      </c>
      <c r="C571">
        <v>41</v>
      </c>
      <c r="D571">
        <v>1</v>
      </c>
      <c r="E571">
        <v>1</v>
      </c>
      <c r="F571">
        <v>5</v>
      </c>
      <c r="G571">
        <v>0</v>
      </c>
      <c r="H571">
        <v>0</v>
      </c>
      <c r="I571">
        <v>0</v>
      </c>
      <c r="J571">
        <v>0</v>
      </c>
      <c r="K571">
        <v>240</v>
      </c>
      <c r="L571">
        <v>107</v>
      </c>
      <c r="M571">
        <v>68.5</v>
      </c>
      <c r="N571">
        <v>23.47</v>
      </c>
      <c r="O571">
        <v>65</v>
      </c>
      <c r="P571">
        <v>83</v>
      </c>
    </row>
    <row r="572" spans="1:16">
      <c r="A572">
        <v>0</v>
      </c>
      <c r="B572">
        <v>1</v>
      </c>
      <c r="C572">
        <v>40</v>
      </c>
      <c r="D572">
        <v>3</v>
      </c>
      <c r="E572">
        <v>1</v>
      </c>
      <c r="F572">
        <v>20</v>
      </c>
      <c r="G572">
        <v>0</v>
      </c>
      <c r="H572">
        <v>0</v>
      </c>
      <c r="I572">
        <v>0</v>
      </c>
      <c r="J572">
        <v>0</v>
      </c>
      <c r="K572">
        <v>193</v>
      </c>
      <c r="L572">
        <v>129</v>
      </c>
      <c r="M572">
        <v>73</v>
      </c>
      <c r="N572">
        <v>19.11</v>
      </c>
      <c r="O572">
        <v>76</v>
      </c>
      <c r="P572">
        <v>80</v>
      </c>
    </row>
    <row r="573" spans="1:16">
      <c r="A573">
        <v>1</v>
      </c>
      <c r="B573">
        <v>1</v>
      </c>
      <c r="C573">
        <v>51</v>
      </c>
      <c r="D573">
        <v>1</v>
      </c>
      <c r="E573">
        <v>1</v>
      </c>
      <c r="F573">
        <v>20</v>
      </c>
      <c r="G573">
        <v>0</v>
      </c>
      <c r="H573">
        <v>0</v>
      </c>
      <c r="I573">
        <v>0</v>
      </c>
      <c r="J573">
        <v>0</v>
      </c>
      <c r="K573">
        <v>243</v>
      </c>
      <c r="L573">
        <v>130</v>
      </c>
      <c r="M573">
        <v>86.5</v>
      </c>
      <c r="N573">
        <v>29.86</v>
      </c>
      <c r="O573">
        <v>85</v>
      </c>
      <c r="P573">
        <v>74</v>
      </c>
    </row>
    <row r="574" spans="1:16">
      <c r="A574">
        <v>0</v>
      </c>
      <c r="B574">
        <v>1</v>
      </c>
      <c r="C574">
        <v>43</v>
      </c>
      <c r="D574">
        <v>4</v>
      </c>
      <c r="E574">
        <v>1</v>
      </c>
      <c r="F574">
        <v>30</v>
      </c>
      <c r="G574">
        <v>0</v>
      </c>
      <c r="H574">
        <v>0</v>
      </c>
      <c r="I574">
        <v>0</v>
      </c>
      <c r="J574">
        <v>0</v>
      </c>
      <c r="K574">
        <v>292</v>
      </c>
      <c r="L574">
        <v>121</v>
      </c>
      <c r="M574">
        <v>75</v>
      </c>
      <c r="N574">
        <v>21.73</v>
      </c>
      <c r="O574">
        <v>84</v>
      </c>
      <c r="P574">
        <v>82</v>
      </c>
    </row>
    <row r="575" spans="1:16">
      <c r="A575">
        <v>0</v>
      </c>
      <c r="B575">
        <v>0</v>
      </c>
      <c r="C575">
        <v>36</v>
      </c>
      <c r="D575">
        <v>1</v>
      </c>
      <c r="E575">
        <v>0</v>
      </c>
      <c r="F575">
        <v>0</v>
      </c>
      <c r="G575">
        <v>0</v>
      </c>
      <c r="H575">
        <v>0</v>
      </c>
      <c r="I575">
        <v>0</v>
      </c>
      <c r="J575">
        <v>0</v>
      </c>
      <c r="K575">
        <v>200</v>
      </c>
      <c r="L575">
        <v>112</v>
      </c>
      <c r="M575">
        <v>76</v>
      </c>
      <c r="N575">
        <v>26.03</v>
      </c>
      <c r="O575">
        <v>75</v>
      </c>
      <c r="P575">
        <v>62</v>
      </c>
    </row>
    <row r="576" spans="1:16">
      <c r="A576">
        <v>0</v>
      </c>
      <c r="B576">
        <v>0</v>
      </c>
      <c r="C576">
        <v>64</v>
      </c>
      <c r="D576">
        <v>1</v>
      </c>
      <c r="E576">
        <v>0</v>
      </c>
      <c r="F576">
        <v>0</v>
      </c>
      <c r="G576">
        <v>0</v>
      </c>
      <c r="H576">
        <v>0</v>
      </c>
      <c r="I576">
        <v>0</v>
      </c>
      <c r="J576">
        <v>0</v>
      </c>
      <c r="K576">
        <v>295</v>
      </c>
      <c r="L576">
        <v>127</v>
      </c>
      <c r="M576">
        <v>78</v>
      </c>
      <c r="N576">
        <v>22.89</v>
      </c>
      <c r="O576">
        <v>67</v>
      </c>
      <c r="P576">
        <v>73</v>
      </c>
    </row>
    <row r="577" spans="1:16">
      <c r="A577">
        <v>0</v>
      </c>
      <c r="B577">
        <v>1</v>
      </c>
      <c r="C577">
        <v>50</v>
      </c>
      <c r="D577">
        <v>4</v>
      </c>
      <c r="E577">
        <v>1</v>
      </c>
      <c r="F577">
        <v>43</v>
      </c>
      <c r="G577">
        <v>1</v>
      </c>
      <c r="H577">
        <v>0</v>
      </c>
      <c r="I577">
        <v>1</v>
      </c>
      <c r="J577">
        <v>0</v>
      </c>
      <c r="K577">
        <v>255</v>
      </c>
      <c r="L577">
        <v>126.5</v>
      </c>
      <c r="M577">
        <v>92.5</v>
      </c>
      <c r="N577">
        <v>25.35</v>
      </c>
      <c r="O577">
        <v>90</v>
      </c>
      <c r="P577">
        <v>74</v>
      </c>
    </row>
    <row r="578" spans="1:16">
      <c r="A578">
        <v>0</v>
      </c>
      <c r="B578">
        <v>0</v>
      </c>
      <c r="C578">
        <v>49</v>
      </c>
      <c r="D578">
        <v>2</v>
      </c>
      <c r="E578">
        <v>0</v>
      </c>
      <c r="F578">
        <v>0</v>
      </c>
      <c r="G578">
        <v>0</v>
      </c>
      <c r="H578">
        <v>0</v>
      </c>
      <c r="I578">
        <v>1</v>
      </c>
      <c r="J578">
        <v>0</v>
      </c>
      <c r="K578">
        <v>285</v>
      </c>
      <c r="L578">
        <v>138</v>
      </c>
      <c r="M578">
        <v>91</v>
      </c>
      <c r="N578">
        <v>25.94</v>
      </c>
      <c r="O578">
        <v>83</v>
      </c>
      <c r="P578">
        <v>84</v>
      </c>
    </row>
    <row r="579" spans="1:16">
      <c r="A579">
        <v>1</v>
      </c>
      <c r="B579">
        <v>0</v>
      </c>
      <c r="C579">
        <v>59</v>
      </c>
      <c r="D579">
        <v>2</v>
      </c>
      <c r="E579">
        <v>1</v>
      </c>
      <c r="F579">
        <v>20</v>
      </c>
      <c r="G579">
        <v>0</v>
      </c>
      <c r="H579">
        <v>0</v>
      </c>
      <c r="I579">
        <v>1</v>
      </c>
      <c r="J579">
        <v>0</v>
      </c>
      <c r="K579">
        <v>206</v>
      </c>
      <c r="L579">
        <v>167</v>
      </c>
      <c r="M579">
        <v>89.5</v>
      </c>
      <c r="N579">
        <v>25.83</v>
      </c>
      <c r="O579">
        <v>72</v>
      </c>
      <c r="P579">
        <v>75</v>
      </c>
    </row>
    <row r="580" spans="1:16">
      <c r="A580">
        <v>0</v>
      </c>
      <c r="B580">
        <v>0</v>
      </c>
      <c r="C580">
        <v>62</v>
      </c>
      <c r="D580">
        <v>1</v>
      </c>
      <c r="E580">
        <v>0</v>
      </c>
      <c r="F580">
        <v>0</v>
      </c>
      <c r="G580">
        <v>0</v>
      </c>
      <c r="H580">
        <v>0</v>
      </c>
      <c r="I580">
        <v>1</v>
      </c>
      <c r="J580">
        <v>0</v>
      </c>
      <c r="K580">
        <v>300</v>
      </c>
      <c r="L580">
        <v>205.5</v>
      </c>
      <c r="M580">
        <v>104.5</v>
      </c>
      <c r="N580">
        <v>32.19</v>
      </c>
      <c r="O580">
        <v>94</v>
      </c>
      <c r="P580">
        <v>117</v>
      </c>
    </row>
    <row r="581" spans="1:16">
      <c r="A581">
        <v>0</v>
      </c>
      <c r="B581">
        <v>0</v>
      </c>
      <c r="C581">
        <v>56</v>
      </c>
      <c r="D581">
        <v>4</v>
      </c>
      <c r="E581">
        <v>1</v>
      </c>
      <c r="F581">
        <v>1</v>
      </c>
      <c r="G581">
        <v>1</v>
      </c>
      <c r="H581">
        <v>0</v>
      </c>
      <c r="I581">
        <v>1</v>
      </c>
      <c r="J581">
        <v>0</v>
      </c>
      <c r="K581">
        <v>289</v>
      </c>
      <c r="L581">
        <v>150</v>
      </c>
      <c r="M581">
        <v>92</v>
      </c>
      <c r="N581">
        <v>25.68</v>
      </c>
      <c r="O581">
        <v>85</v>
      </c>
      <c r="P581">
        <v>84</v>
      </c>
    </row>
    <row r="582" spans="1:16">
      <c r="A582">
        <v>0</v>
      </c>
      <c r="B582">
        <v>0</v>
      </c>
      <c r="C582">
        <v>57</v>
      </c>
      <c r="D582">
        <v>1</v>
      </c>
      <c r="E582">
        <v>0</v>
      </c>
      <c r="F582">
        <v>0</v>
      </c>
      <c r="G582">
        <v>0</v>
      </c>
      <c r="H582">
        <v>0</v>
      </c>
      <c r="I582">
        <v>0</v>
      </c>
      <c r="J582">
        <v>0</v>
      </c>
      <c r="K582">
        <v>287</v>
      </c>
      <c r="L582">
        <v>136</v>
      </c>
      <c r="M582">
        <v>92</v>
      </c>
      <c r="N582">
        <v>26.24</v>
      </c>
      <c r="O582">
        <v>65</v>
      </c>
      <c r="P582">
        <v>71</v>
      </c>
    </row>
    <row r="583" spans="1:16">
      <c r="A583">
        <v>0</v>
      </c>
      <c r="B583">
        <v>1</v>
      </c>
      <c r="C583">
        <v>48</v>
      </c>
      <c r="D583">
        <v>1</v>
      </c>
      <c r="E583">
        <v>1</v>
      </c>
      <c r="F583">
        <v>20</v>
      </c>
      <c r="G583">
        <v>0</v>
      </c>
      <c r="H583">
        <v>0</v>
      </c>
      <c r="I583">
        <v>0</v>
      </c>
      <c r="J583">
        <v>0</v>
      </c>
      <c r="K583">
        <v>253</v>
      </c>
      <c r="L583">
        <v>118.5</v>
      </c>
      <c r="M583">
        <v>73</v>
      </c>
      <c r="N583">
        <v>26.25</v>
      </c>
      <c r="O583">
        <v>69</v>
      </c>
      <c r="P583">
        <v>70</v>
      </c>
    </row>
    <row r="584" spans="1:16">
      <c r="A584">
        <v>0</v>
      </c>
      <c r="B584">
        <v>0</v>
      </c>
      <c r="C584">
        <v>38</v>
      </c>
      <c r="D584">
        <v>1</v>
      </c>
      <c r="E584">
        <v>1</v>
      </c>
      <c r="F584">
        <v>15</v>
      </c>
      <c r="G584">
        <v>0</v>
      </c>
      <c r="H584">
        <v>0</v>
      </c>
      <c r="I584">
        <v>0</v>
      </c>
      <c r="J584">
        <v>0</v>
      </c>
      <c r="K584">
        <v>199</v>
      </c>
      <c r="L584">
        <v>112</v>
      </c>
      <c r="M584">
        <v>68.5</v>
      </c>
      <c r="N584">
        <v>23.88</v>
      </c>
      <c r="O584">
        <v>85</v>
      </c>
      <c r="P584">
        <v>67</v>
      </c>
    </row>
    <row r="585" spans="1:16">
      <c r="A585">
        <v>0</v>
      </c>
      <c r="B585">
        <v>0</v>
      </c>
      <c r="C585">
        <v>49</v>
      </c>
      <c r="D585">
        <v>1</v>
      </c>
      <c r="E585">
        <v>0</v>
      </c>
      <c r="F585">
        <v>0</v>
      </c>
      <c r="G585">
        <v>0</v>
      </c>
      <c r="H585">
        <v>0</v>
      </c>
      <c r="I585">
        <v>1</v>
      </c>
      <c r="J585">
        <v>0</v>
      </c>
      <c r="K585">
        <v>262</v>
      </c>
      <c r="L585">
        <v>145</v>
      </c>
      <c r="M585">
        <v>81</v>
      </c>
      <c r="N585">
        <v>23.1</v>
      </c>
      <c r="O585">
        <v>75</v>
      </c>
      <c r="P585">
        <v>83</v>
      </c>
    </row>
    <row r="586" spans="1:16">
      <c r="A586">
        <v>0</v>
      </c>
      <c r="B586">
        <v>0</v>
      </c>
      <c r="C586">
        <v>65</v>
      </c>
      <c r="D586">
        <v>2</v>
      </c>
      <c r="E586">
        <v>0</v>
      </c>
      <c r="F586">
        <v>0</v>
      </c>
      <c r="G586">
        <v>0</v>
      </c>
      <c r="H586">
        <v>0</v>
      </c>
      <c r="I586">
        <v>0</v>
      </c>
      <c r="J586">
        <v>0</v>
      </c>
      <c r="K586">
        <v>355</v>
      </c>
      <c r="L586">
        <v>138</v>
      </c>
      <c r="M586">
        <v>79</v>
      </c>
      <c r="N586">
        <v>28.38</v>
      </c>
      <c r="O586">
        <v>75</v>
      </c>
      <c r="P586">
        <v>108</v>
      </c>
    </row>
    <row r="587" spans="1:16">
      <c r="A587">
        <v>0</v>
      </c>
      <c r="B587">
        <v>1</v>
      </c>
      <c r="C587">
        <v>42</v>
      </c>
      <c r="D587">
        <v>1</v>
      </c>
      <c r="E587">
        <v>1</v>
      </c>
      <c r="F587">
        <v>20</v>
      </c>
      <c r="G587">
        <v>0</v>
      </c>
      <c r="H587">
        <v>0</v>
      </c>
      <c r="I587">
        <v>0</v>
      </c>
      <c r="J587">
        <v>0</v>
      </c>
      <c r="K587">
        <v>223</v>
      </c>
      <c r="L587">
        <v>115</v>
      </c>
      <c r="M587">
        <v>70</v>
      </c>
      <c r="N587">
        <v>24.58</v>
      </c>
      <c r="O587">
        <v>72</v>
      </c>
      <c r="P587">
        <v>81</v>
      </c>
    </row>
    <row r="588" spans="1:16">
      <c r="A588">
        <v>0</v>
      </c>
      <c r="B588">
        <v>1</v>
      </c>
      <c r="C588">
        <v>45</v>
      </c>
      <c r="D588">
        <v>4</v>
      </c>
      <c r="E588">
        <v>1</v>
      </c>
      <c r="F588">
        <v>30</v>
      </c>
      <c r="G588">
        <v>0</v>
      </c>
      <c r="H588">
        <v>0</v>
      </c>
      <c r="I588">
        <v>0</v>
      </c>
      <c r="J588">
        <v>0</v>
      </c>
      <c r="K588">
        <v>307</v>
      </c>
      <c r="L588">
        <v>110</v>
      </c>
      <c r="M588">
        <v>78</v>
      </c>
      <c r="N588">
        <v>28.57</v>
      </c>
      <c r="O588">
        <v>68</v>
      </c>
      <c r="P588">
        <v>69</v>
      </c>
    </row>
    <row r="589" spans="1:16">
      <c r="A589">
        <v>0</v>
      </c>
      <c r="B589">
        <v>1</v>
      </c>
      <c r="C589">
        <v>38</v>
      </c>
      <c r="D589">
        <v>1</v>
      </c>
      <c r="E589">
        <v>1</v>
      </c>
      <c r="F589">
        <v>15</v>
      </c>
      <c r="G589">
        <v>0</v>
      </c>
      <c r="H589">
        <v>0</v>
      </c>
      <c r="I589">
        <v>0</v>
      </c>
      <c r="J589">
        <v>0</v>
      </c>
      <c r="K589">
        <v>220</v>
      </c>
      <c r="L589">
        <v>119.5</v>
      </c>
      <c r="M589">
        <v>85.5</v>
      </c>
      <c r="N589">
        <v>31.39</v>
      </c>
      <c r="O589">
        <v>70</v>
      </c>
      <c r="P589">
        <v>85</v>
      </c>
    </row>
    <row r="590" spans="1:16">
      <c r="A590">
        <v>0</v>
      </c>
      <c r="B590">
        <v>0</v>
      </c>
      <c r="C590">
        <v>48</v>
      </c>
      <c r="D590">
        <v>2</v>
      </c>
      <c r="E590">
        <v>0</v>
      </c>
      <c r="F590">
        <v>0</v>
      </c>
      <c r="G590">
        <v>0</v>
      </c>
      <c r="H590">
        <v>0</v>
      </c>
      <c r="I590">
        <v>0</v>
      </c>
      <c r="J590">
        <v>0</v>
      </c>
      <c r="K590">
        <v>240</v>
      </c>
      <c r="L590">
        <v>119</v>
      </c>
      <c r="M590">
        <v>80</v>
      </c>
      <c r="N590">
        <v>31.67</v>
      </c>
      <c r="O590">
        <v>60</v>
      </c>
      <c r="P590">
        <v>79</v>
      </c>
    </row>
    <row r="591" spans="1:16">
      <c r="A591">
        <v>0</v>
      </c>
      <c r="B591">
        <v>1</v>
      </c>
      <c r="C591">
        <v>58</v>
      </c>
      <c r="D591">
        <v>4</v>
      </c>
      <c r="E591">
        <v>1</v>
      </c>
      <c r="F591">
        <v>30</v>
      </c>
      <c r="G591">
        <v>0</v>
      </c>
      <c r="H591">
        <v>0</v>
      </c>
      <c r="I591">
        <v>0</v>
      </c>
      <c r="J591">
        <v>0</v>
      </c>
      <c r="K591">
        <v>234</v>
      </c>
      <c r="L591">
        <v>167.5</v>
      </c>
      <c r="M591">
        <v>95</v>
      </c>
      <c r="N591">
        <v>27.73</v>
      </c>
      <c r="O591">
        <v>71</v>
      </c>
      <c r="P591">
        <v>66</v>
      </c>
    </row>
    <row r="592" spans="1:16">
      <c r="A592">
        <v>0</v>
      </c>
      <c r="B592">
        <v>1</v>
      </c>
      <c r="C592">
        <v>60</v>
      </c>
      <c r="D592">
        <v>1</v>
      </c>
      <c r="E592">
        <v>1</v>
      </c>
      <c r="F592">
        <v>3</v>
      </c>
      <c r="G592">
        <v>0</v>
      </c>
      <c r="H592">
        <v>0</v>
      </c>
      <c r="I592">
        <v>0</v>
      </c>
      <c r="J592">
        <v>0</v>
      </c>
      <c r="K592">
        <v>239</v>
      </c>
      <c r="L592">
        <v>130</v>
      </c>
      <c r="M592">
        <v>78</v>
      </c>
      <c r="N592">
        <v>28.36</v>
      </c>
      <c r="O592">
        <v>60</v>
      </c>
      <c r="P592">
        <v>99</v>
      </c>
    </row>
    <row r="593" spans="1:16">
      <c r="A593">
        <v>0</v>
      </c>
      <c r="B593">
        <v>0</v>
      </c>
      <c r="C593">
        <v>55</v>
      </c>
      <c r="D593">
        <v>1</v>
      </c>
      <c r="E593">
        <v>0</v>
      </c>
      <c r="F593">
        <v>0</v>
      </c>
      <c r="G593">
        <v>0</v>
      </c>
      <c r="H593">
        <v>0</v>
      </c>
      <c r="I593">
        <v>0</v>
      </c>
      <c r="J593">
        <v>0</v>
      </c>
      <c r="K593">
        <v>225</v>
      </c>
      <c r="L593">
        <v>136.5</v>
      </c>
      <c r="M593">
        <v>85.5</v>
      </c>
      <c r="N593">
        <v>20.56</v>
      </c>
      <c r="O593">
        <v>60</v>
      </c>
      <c r="P593">
        <v>90</v>
      </c>
    </row>
    <row r="594" spans="1:16">
      <c r="A594">
        <v>1</v>
      </c>
      <c r="B594">
        <v>1</v>
      </c>
      <c r="C594">
        <v>54</v>
      </c>
      <c r="D594">
        <v>1</v>
      </c>
      <c r="E594">
        <v>0</v>
      </c>
      <c r="F594">
        <v>0</v>
      </c>
      <c r="G594">
        <v>0</v>
      </c>
      <c r="H594">
        <v>0</v>
      </c>
      <c r="I594">
        <v>1</v>
      </c>
      <c r="J594">
        <v>0</v>
      </c>
      <c r="K594">
        <v>267</v>
      </c>
      <c r="L594">
        <v>148</v>
      </c>
      <c r="M594">
        <v>92.5</v>
      </c>
      <c r="N594">
        <v>26.58</v>
      </c>
      <c r="O594">
        <v>75</v>
      </c>
      <c r="P594">
        <v>98</v>
      </c>
    </row>
    <row r="595" spans="1:16">
      <c r="A595">
        <v>0</v>
      </c>
      <c r="B595">
        <v>1</v>
      </c>
      <c r="C595">
        <v>45</v>
      </c>
      <c r="D595">
        <v>4</v>
      </c>
      <c r="E595">
        <v>1</v>
      </c>
      <c r="F595">
        <v>5</v>
      </c>
      <c r="G595">
        <v>0</v>
      </c>
      <c r="H595">
        <v>0</v>
      </c>
      <c r="I595">
        <v>1</v>
      </c>
      <c r="J595">
        <v>0</v>
      </c>
      <c r="K595">
        <v>227</v>
      </c>
      <c r="L595">
        <v>166</v>
      </c>
      <c r="M595">
        <v>102</v>
      </c>
      <c r="N595">
        <v>29.32</v>
      </c>
      <c r="O595">
        <v>58</v>
      </c>
      <c r="P595">
        <v>85</v>
      </c>
    </row>
    <row r="596" spans="1:16">
      <c r="A596">
        <v>0</v>
      </c>
      <c r="B596">
        <v>0</v>
      </c>
      <c r="C596">
        <v>64</v>
      </c>
      <c r="D596">
        <v>1</v>
      </c>
      <c r="E596">
        <v>0</v>
      </c>
      <c r="F596">
        <v>0</v>
      </c>
      <c r="G596">
        <v>0</v>
      </c>
      <c r="H596">
        <v>0</v>
      </c>
      <c r="I596">
        <v>1</v>
      </c>
      <c r="J596">
        <v>0</v>
      </c>
      <c r="K596">
        <v>300</v>
      </c>
      <c r="L596">
        <v>144</v>
      </c>
      <c r="M596">
        <v>80</v>
      </c>
      <c r="N596">
        <v>25.81</v>
      </c>
      <c r="O596">
        <v>75</v>
      </c>
      <c r="P596">
        <v>102</v>
      </c>
    </row>
    <row r="597" spans="1:16">
      <c r="A597">
        <v>0</v>
      </c>
      <c r="B597">
        <v>0</v>
      </c>
      <c r="C597">
        <v>49</v>
      </c>
      <c r="D597">
        <v>3</v>
      </c>
      <c r="E597">
        <v>1</v>
      </c>
      <c r="F597">
        <v>1</v>
      </c>
      <c r="G597">
        <v>0</v>
      </c>
      <c r="H597">
        <v>0</v>
      </c>
      <c r="I597">
        <v>0</v>
      </c>
      <c r="J597">
        <v>0</v>
      </c>
      <c r="K597">
        <v>248</v>
      </c>
      <c r="L597">
        <v>137</v>
      </c>
      <c r="M597">
        <v>79</v>
      </c>
      <c r="N597">
        <v>21.6</v>
      </c>
      <c r="O597">
        <v>85</v>
      </c>
      <c r="P597">
        <v>74</v>
      </c>
    </row>
    <row r="598" spans="1:16">
      <c r="A598">
        <v>0</v>
      </c>
      <c r="B598">
        <v>0</v>
      </c>
      <c r="C598">
        <v>45</v>
      </c>
      <c r="D598">
        <v>2</v>
      </c>
      <c r="E598">
        <v>0</v>
      </c>
      <c r="F598">
        <v>0</v>
      </c>
      <c r="G598">
        <v>0</v>
      </c>
      <c r="H598">
        <v>0</v>
      </c>
      <c r="I598">
        <v>1</v>
      </c>
      <c r="J598">
        <v>0</v>
      </c>
      <c r="K598">
        <v>215</v>
      </c>
      <c r="L598">
        <v>152.5</v>
      </c>
      <c r="M598">
        <v>82</v>
      </c>
      <c r="N598">
        <v>25.92</v>
      </c>
      <c r="O598">
        <v>100</v>
      </c>
      <c r="P598">
        <v>75</v>
      </c>
    </row>
    <row r="599" spans="1:16">
      <c r="A599">
        <v>0</v>
      </c>
      <c r="B599">
        <v>1</v>
      </c>
      <c r="C599">
        <v>48</v>
      </c>
      <c r="D599">
        <v>2</v>
      </c>
      <c r="E599">
        <v>0</v>
      </c>
      <c r="F599">
        <v>0</v>
      </c>
      <c r="G599">
        <v>0</v>
      </c>
      <c r="H599">
        <v>0</v>
      </c>
      <c r="I599">
        <v>0</v>
      </c>
      <c r="J599">
        <v>0</v>
      </c>
      <c r="K599">
        <v>215</v>
      </c>
      <c r="L599">
        <v>127</v>
      </c>
      <c r="M599">
        <v>81</v>
      </c>
      <c r="N599">
        <v>24.87</v>
      </c>
      <c r="O599">
        <v>76</v>
      </c>
      <c r="P599">
        <v>76</v>
      </c>
    </row>
    <row r="600" spans="1:16">
      <c r="A600">
        <v>0</v>
      </c>
      <c r="B600">
        <v>0</v>
      </c>
      <c r="C600">
        <v>45</v>
      </c>
      <c r="D600">
        <v>3</v>
      </c>
      <c r="E600">
        <v>1</v>
      </c>
      <c r="F600">
        <v>20</v>
      </c>
      <c r="G600">
        <v>0</v>
      </c>
      <c r="H600">
        <v>0</v>
      </c>
      <c r="I600">
        <v>0</v>
      </c>
      <c r="J600">
        <v>0</v>
      </c>
      <c r="K600">
        <v>156</v>
      </c>
      <c r="L600">
        <v>119</v>
      </c>
      <c r="M600">
        <v>83</v>
      </c>
      <c r="N600">
        <v>22.02</v>
      </c>
      <c r="O600">
        <v>68</v>
      </c>
      <c r="P600">
        <v>78</v>
      </c>
    </row>
    <row r="601" spans="1:16">
      <c r="A601">
        <v>0</v>
      </c>
      <c r="B601">
        <v>0</v>
      </c>
      <c r="C601">
        <v>57</v>
      </c>
      <c r="D601">
        <v>2</v>
      </c>
      <c r="E601">
        <v>0</v>
      </c>
      <c r="F601">
        <v>0</v>
      </c>
      <c r="G601">
        <v>0</v>
      </c>
      <c r="H601">
        <v>0</v>
      </c>
      <c r="I601">
        <v>0</v>
      </c>
      <c r="J601">
        <v>0</v>
      </c>
      <c r="K601">
        <v>289</v>
      </c>
      <c r="L601">
        <v>125</v>
      </c>
      <c r="M601">
        <v>74</v>
      </c>
      <c r="N601">
        <v>18.64</v>
      </c>
      <c r="O601">
        <v>66</v>
      </c>
      <c r="P601">
        <v>69</v>
      </c>
    </row>
    <row r="602" spans="1:16">
      <c r="A602">
        <v>0</v>
      </c>
      <c r="B602">
        <v>1</v>
      </c>
      <c r="C602">
        <v>50</v>
      </c>
      <c r="D602">
        <v>1</v>
      </c>
      <c r="E602">
        <v>1</v>
      </c>
      <c r="F602">
        <v>20</v>
      </c>
      <c r="G602">
        <v>0</v>
      </c>
      <c r="H602">
        <v>0</v>
      </c>
      <c r="I602">
        <v>0</v>
      </c>
      <c r="J602">
        <v>0</v>
      </c>
      <c r="K602">
        <v>329</v>
      </c>
      <c r="L602">
        <v>126</v>
      </c>
      <c r="M602">
        <v>84</v>
      </c>
      <c r="N602">
        <v>21.45</v>
      </c>
      <c r="O602">
        <v>65</v>
      </c>
      <c r="P602">
        <v>65</v>
      </c>
    </row>
    <row r="603" spans="1:16">
      <c r="A603">
        <v>0</v>
      </c>
      <c r="B603">
        <v>0</v>
      </c>
      <c r="C603">
        <v>58</v>
      </c>
      <c r="D603">
        <v>2</v>
      </c>
      <c r="E603">
        <v>0</v>
      </c>
      <c r="F603">
        <v>0</v>
      </c>
      <c r="G603">
        <v>0</v>
      </c>
      <c r="H603">
        <v>0</v>
      </c>
      <c r="I603">
        <v>1</v>
      </c>
      <c r="J603">
        <v>0</v>
      </c>
      <c r="K603">
        <v>270</v>
      </c>
      <c r="L603">
        <v>145</v>
      </c>
      <c r="M603">
        <v>95</v>
      </c>
      <c r="N603">
        <v>23.17</v>
      </c>
      <c r="O603">
        <v>77</v>
      </c>
      <c r="P603">
        <v>120</v>
      </c>
    </row>
    <row r="604" spans="1:16">
      <c r="A604">
        <v>0</v>
      </c>
      <c r="B604">
        <v>1</v>
      </c>
      <c r="C604">
        <v>40</v>
      </c>
      <c r="D604">
        <v>4</v>
      </c>
      <c r="E604">
        <v>1</v>
      </c>
      <c r="F604">
        <v>30</v>
      </c>
      <c r="G604">
        <v>0</v>
      </c>
      <c r="H604">
        <v>0</v>
      </c>
      <c r="I604">
        <v>1</v>
      </c>
      <c r="J604">
        <v>0</v>
      </c>
      <c r="K604">
        <v>267</v>
      </c>
      <c r="L604">
        <v>146</v>
      </c>
      <c r="M604">
        <v>93.5</v>
      </c>
      <c r="N604">
        <v>27.47</v>
      </c>
      <c r="O604">
        <v>87</v>
      </c>
      <c r="P604">
        <v>89</v>
      </c>
    </row>
    <row r="605" spans="1:16">
      <c r="A605">
        <v>1</v>
      </c>
      <c r="B605">
        <v>0</v>
      </c>
      <c r="C605">
        <v>54</v>
      </c>
      <c r="D605">
        <v>2</v>
      </c>
      <c r="E605">
        <v>1</v>
      </c>
      <c r="F605">
        <v>5</v>
      </c>
      <c r="G605">
        <v>0</v>
      </c>
      <c r="H605">
        <v>0</v>
      </c>
      <c r="I605">
        <v>0</v>
      </c>
      <c r="J605">
        <v>0</v>
      </c>
      <c r="K605">
        <v>272</v>
      </c>
      <c r="L605">
        <v>132.5</v>
      </c>
      <c r="M605">
        <v>91</v>
      </c>
      <c r="N605">
        <v>23.09</v>
      </c>
      <c r="O605">
        <v>70</v>
      </c>
      <c r="P605">
        <v>78</v>
      </c>
    </row>
    <row r="606" spans="1:16">
      <c r="A606">
        <v>0</v>
      </c>
      <c r="B606">
        <v>0</v>
      </c>
      <c r="C606">
        <v>39</v>
      </c>
      <c r="D606">
        <v>2</v>
      </c>
      <c r="E606">
        <v>0</v>
      </c>
      <c r="F606">
        <v>0</v>
      </c>
      <c r="G606">
        <v>0</v>
      </c>
      <c r="H606">
        <v>0</v>
      </c>
      <c r="I606">
        <v>0</v>
      </c>
      <c r="J606">
        <v>0</v>
      </c>
      <c r="K606">
        <v>195</v>
      </c>
      <c r="L606">
        <v>105</v>
      </c>
      <c r="M606">
        <v>70</v>
      </c>
      <c r="N606">
        <v>26.97</v>
      </c>
      <c r="O606">
        <v>80</v>
      </c>
      <c r="P606">
        <v>64</v>
      </c>
    </row>
    <row r="607" spans="1:16">
      <c r="A607">
        <v>0</v>
      </c>
      <c r="B607">
        <v>0</v>
      </c>
      <c r="C607">
        <v>46</v>
      </c>
      <c r="D607">
        <v>1</v>
      </c>
      <c r="E607">
        <v>1</v>
      </c>
      <c r="F607">
        <v>20</v>
      </c>
      <c r="G607">
        <v>0</v>
      </c>
      <c r="H607">
        <v>0</v>
      </c>
      <c r="I607">
        <v>0</v>
      </c>
      <c r="J607">
        <v>0</v>
      </c>
      <c r="K607">
        <v>203</v>
      </c>
      <c r="L607">
        <v>117</v>
      </c>
      <c r="M607">
        <v>68</v>
      </c>
      <c r="N607">
        <v>21.5</v>
      </c>
      <c r="O607">
        <v>110</v>
      </c>
      <c r="P607">
        <v>85</v>
      </c>
    </row>
    <row r="608" spans="1:16">
      <c r="A608">
        <v>0</v>
      </c>
      <c r="B608">
        <v>0</v>
      </c>
      <c r="C608">
        <v>60</v>
      </c>
      <c r="D608">
        <v>3</v>
      </c>
      <c r="E608">
        <v>1</v>
      </c>
      <c r="F608">
        <v>10</v>
      </c>
      <c r="G608">
        <v>0</v>
      </c>
      <c r="H608">
        <v>0</v>
      </c>
      <c r="I608">
        <v>0</v>
      </c>
      <c r="J608">
        <v>0</v>
      </c>
      <c r="K608">
        <v>212</v>
      </c>
      <c r="L608">
        <v>186</v>
      </c>
      <c r="M608">
        <v>102</v>
      </c>
      <c r="N608">
        <v>23.06</v>
      </c>
      <c r="O608">
        <v>80</v>
      </c>
      <c r="P608">
        <v>60</v>
      </c>
    </row>
    <row r="609" spans="1:16">
      <c r="A609">
        <v>0</v>
      </c>
      <c r="B609">
        <v>1</v>
      </c>
      <c r="C609">
        <v>62</v>
      </c>
      <c r="D609">
        <v>1</v>
      </c>
      <c r="E609">
        <v>0</v>
      </c>
      <c r="F609">
        <v>0</v>
      </c>
      <c r="G609">
        <v>1</v>
      </c>
      <c r="H609">
        <v>0</v>
      </c>
      <c r="I609">
        <v>1</v>
      </c>
      <c r="J609">
        <v>0</v>
      </c>
      <c r="K609">
        <v>190</v>
      </c>
      <c r="L609">
        <v>183</v>
      </c>
      <c r="M609">
        <v>93</v>
      </c>
      <c r="N609">
        <v>28.96</v>
      </c>
      <c r="O609">
        <v>90</v>
      </c>
      <c r="P609">
        <v>77</v>
      </c>
    </row>
    <row r="610" spans="1:16">
      <c r="A610">
        <v>0</v>
      </c>
      <c r="B610">
        <v>0</v>
      </c>
      <c r="C610">
        <v>60</v>
      </c>
      <c r="D610">
        <v>1</v>
      </c>
      <c r="E610">
        <v>0</v>
      </c>
      <c r="F610">
        <v>0</v>
      </c>
      <c r="G610">
        <v>0</v>
      </c>
      <c r="H610">
        <v>0</v>
      </c>
      <c r="I610">
        <v>0</v>
      </c>
      <c r="J610">
        <v>0</v>
      </c>
      <c r="K610">
        <v>222</v>
      </c>
      <c r="L610">
        <v>118</v>
      </c>
      <c r="M610">
        <v>73</v>
      </c>
      <c r="N610">
        <v>24.48</v>
      </c>
      <c r="O610">
        <v>75</v>
      </c>
      <c r="P610">
        <v>90</v>
      </c>
    </row>
    <row r="611" spans="1:16">
      <c r="A611">
        <v>0</v>
      </c>
      <c r="B611">
        <v>1</v>
      </c>
      <c r="C611">
        <v>40</v>
      </c>
      <c r="D611">
        <v>1</v>
      </c>
      <c r="E611">
        <v>0</v>
      </c>
      <c r="F611">
        <v>0</v>
      </c>
      <c r="G611">
        <v>0</v>
      </c>
      <c r="H611">
        <v>0</v>
      </c>
      <c r="I611">
        <v>0</v>
      </c>
      <c r="J611">
        <v>0</v>
      </c>
      <c r="K611">
        <v>206</v>
      </c>
      <c r="L611">
        <v>110</v>
      </c>
      <c r="M611">
        <v>67.5</v>
      </c>
      <c r="N611">
        <v>25.88</v>
      </c>
      <c r="O611">
        <v>62</v>
      </c>
      <c r="P611">
        <v>80</v>
      </c>
    </row>
    <row r="612" spans="1:16">
      <c r="A612">
        <v>0</v>
      </c>
      <c r="B612">
        <v>0</v>
      </c>
      <c r="C612">
        <v>54</v>
      </c>
      <c r="D612">
        <v>1</v>
      </c>
      <c r="E612">
        <v>1</v>
      </c>
      <c r="F612">
        <v>1</v>
      </c>
      <c r="G612">
        <v>0</v>
      </c>
      <c r="H612">
        <v>0</v>
      </c>
      <c r="I612">
        <v>0</v>
      </c>
      <c r="J612">
        <v>0</v>
      </c>
      <c r="K612">
        <v>262</v>
      </c>
      <c r="L612">
        <v>136</v>
      </c>
      <c r="M612">
        <v>86</v>
      </c>
      <c r="N612">
        <v>23.28</v>
      </c>
      <c r="O612">
        <v>75</v>
      </c>
      <c r="P612">
        <v>69</v>
      </c>
    </row>
    <row r="613" spans="1:16">
      <c r="A613">
        <v>0</v>
      </c>
      <c r="B613">
        <v>0</v>
      </c>
      <c r="C613">
        <v>47</v>
      </c>
      <c r="D613">
        <v>3</v>
      </c>
      <c r="E613">
        <v>0</v>
      </c>
      <c r="F613">
        <v>0</v>
      </c>
      <c r="G613">
        <v>0</v>
      </c>
      <c r="H613">
        <v>0</v>
      </c>
      <c r="I613">
        <v>0</v>
      </c>
      <c r="J613">
        <v>0</v>
      </c>
      <c r="K613">
        <v>294</v>
      </c>
      <c r="L613">
        <v>109</v>
      </c>
      <c r="M613">
        <v>72.5</v>
      </c>
      <c r="N613">
        <v>28.59</v>
      </c>
      <c r="O613">
        <v>82</v>
      </c>
      <c r="P613">
        <v>77</v>
      </c>
    </row>
    <row r="614" spans="1:16">
      <c r="A614">
        <v>0</v>
      </c>
      <c r="B614">
        <v>1</v>
      </c>
      <c r="C614">
        <v>58</v>
      </c>
      <c r="D614">
        <v>1</v>
      </c>
      <c r="E614">
        <v>1</v>
      </c>
      <c r="F614">
        <v>20</v>
      </c>
      <c r="G614">
        <v>0</v>
      </c>
      <c r="H614">
        <v>0</v>
      </c>
      <c r="I614">
        <v>0</v>
      </c>
      <c r="J614">
        <v>0</v>
      </c>
      <c r="K614">
        <v>251</v>
      </c>
      <c r="L614">
        <v>135</v>
      </c>
      <c r="M614">
        <v>85.5</v>
      </c>
      <c r="N614">
        <v>21.24</v>
      </c>
      <c r="O614">
        <v>88</v>
      </c>
      <c r="P614">
        <v>103</v>
      </c>
    </row>
    <row r="615" spans="1:16">
      <c r="A615">
        <v>0</v>
      </c>
      <c r="B615">
        <v>0</v>
      </c>
      <c r="C615">
        <v>51</v>
      </c>
      <c r="D615">
        <v>1</v>
      </c>
      <c r="E615">
        <v>0</v>
      </c>
      <c r="F615">
        <v>0</v>
      </c>
      <c r="G615">
        <v>0</v>
      </c>
      <c r="H615">
        <v>0</v>
      </c>
      <c r="I615">
        <v>1</v>
      </c>
      <c r="J615">
        <v>0</v>
      </c>
      <c r="K615">
        <v>160</v>
      </c>
      <c r="L615">
        <v>140.5</v>
      </c>
      <c r="M615">
        <v>84</v>
      </c>
      <c r="N615">
        <v>26.28</v>
      </c>
      <c r="O615">
        <v>76</v>
      </c>
      <c r="P615">
        <v>122</v>
      </c>
    </row>
    <row r="616" spans="1:16">
      <c r="A616">
        <v>1</v>
      </c>
      <c r="B616">
        <v>1</v>
      </c>
      <c r="C616">
        <v>47</v>
      </c>
      <c r="D616">
        <v>1</v>
      </c>
      <c r="E616">
        <v>1</v>
      </c>
      <c r="F616">
        <v>30</v>
      </c>
      <c r="G616">
        <v>0</v>
      </c>
      <c r="H616">
        <v>0</v>
      </c>
      <c r="I616">
        <v>0</v>
      </c>
      <c r="J616">
        <v>0</v>
      </c>
      <c r="K616">
        <v>143</v>
      </c>
      <c r="L616">
        <v>114</v>
      </c>
      <c r="M616">
        <v>79</v>
      </c>
      <c r="N616">
        <v>26.59</v>
      </c>
      <c r="O616">
        <v>69</v>
      </c>
      <c r="P616">
        <v>72</v>
      </c>
    </row>
    <row r="617" spans="1:16">
      <c r="A617">
        <v>0</v>
      </c>
      <c r="B617">
        <v>0</v>
      </c>
      <c r="C617">
        <v>35</v>
      </c>
      <c r="D617">
        <v>2</v>
      </c>
      <c r="E617">
        <v>1</v>
      </c>
      <c r="F617">
        <v>30</v>
      </c>
      <c r="G617">
        <v>0</v>
      </c>
      <c r="H617">
        <v>0</v>
      </c>
      <c r="I617">
        <v>0</v>
      </c>
      <c r="J617">
        <v>0</v>
      </c>
      <c r="K617">
        <v>245</v>
      </c>
      <c r="L617">
        <v>148</v>
      </c>
      <c r="M617">
        <v>84</v>
      </c>
      <c r="N617">
        <v>23.74</v>
      </c>
      <c r="O617">
        <v>60</v>
      </c>
      <c r="P617">
        <v>73</v>
      </c>
    </row>
    <row r="618" spans="1:16">
      <c r="A618">
        <v>0</v>
      </c>
      <c r="B618">
        <v>1</v>
      </c>
      <c r="C618">
        <v>44</v>
      </c>
      <c r="D618">
        <v>1</v>
      </c>
      <c r="E618">
        <v>1</v>
      </c>
      <c r="F618">
        <v>40</v>
      </c>
      <c r="G618">
        <v>0</v>
      </c>
      <c r="H618">
        <v>0</v>
      </c>
      <c r="I618">
        <v>0</v>
      </c>
      <c r="J618">
        <v>0</v>
      </c>
      <c r="K618">
        <v>200</v>
      </c>
      <c r="L618">
        <v>120</v>
      </c>
      <c r="M618">
        <v>80</v>
      </c>
      <c r="N618">
        <v>31.44</v>
      </c>
      <c r="O618">
        <v>68</v>
      </c>
      <c r="P618">
        <v>74</v>
      </c>
    </row>
    <row r="619" spans="1:16">
      <c r="A619">
        <v>0</v>
      </c>
      <c r="B619">
        <v>1</v>
      </c>
      <c r="C619">
        <v>50</v>
      </c>
      <c r="D619">
        <v>4</v>
      </c>
      <c r="E619">
        <v>1</v>
      </c>
      <c r="F619">
        <v>25</v>
      </c>
      <c r="G619">
        <v>0</v>
      </c>
      <c r="H619">
        <v>0</v>
      </c>
      <c r="I619">
        <v>0</v>
      </c>
      <c r="J619">
        <v>0</v>
      </c>
      <c r="K619">
        <v>215</v>
      </c>
      <c r="L619">
        <v>134</v>
      </c>
      <c r="M619">
        <v>80</v>
      </c>
      <c r="N619">
        <v>29.98</v>
      </c>
      <c r="O619">
        <v>67</v>
      </c>
      <c r="P619">
        <v>75</v>
      </c>
    </row>
    <row r="620" spans="1:16">
      <c r="A620">
        <v>0</v>
      </c>
      <c r="B620">
        <v>1</v>
      </c>
      <c r="C620">
        <v>57</v>
      </c>
      <c r="D620">
        <v>1</v>
      </c>
      <c r="E620">
        <v>1</v>
      </c>
      <c r="F620">
        <v>43</v>
      </c>
      <c r="G620">
        <v>0</v>
      </c>
      <c r="H620">
        <v>0</v>
      </c>
      <c r="I620">
        <v>1</v>
      </c>
      <c r="J620">
        <v>0</v>
      </c>
      <c r="K620">
        <v>185</v>
      </c>
      <c r="L620">
        <v>134</v>
      </c>
      <c r="M620">
        <v>90.5</v>
      </c>
      <c r="N620">
        <v>27.77</v>
      </c>
      <c r="O620">
        <v>87</v>
      </c>
      <c r="P620">
        <v>103</v>
      </c>
    </row>
    <row r="621" spans="1:16">
      <c r="A621">
        <v>0</v>
      </c>
      <c r="B621">
        <v>1</v>
      </c>
      <c r="C621">
        <v>39</v>
      </c>
      <c r="D621">
        <v>2</v>
      </c>
      <c r="E621">
        <v>1</v>
      </c>
      <c r="F621">
        <v>20</v>
      </c>
      <c r="G621">
        <v>0</v>
      </c>
      <c r="H621">
        <v>0</v>
      </c>
      <c r="I621">
        <v>0</v>
      </c>
      <c r="J621">
        <v>0</v>
      </c>
      <c r="K621">
        <v>212</v>
      </c>
      <c r="L621">
        <v>107.5</v>
      </c>
      <c r="M621">
        <v>67.5</v>
      </c>
      <c r="N621">
        <v>27.43</v>
      </c>
      <c r="O621">
        <v>87</v>
      </c>
      <c r="P621">
        <v>77</v>
      </c>
    </row>
    <row r="622" spans="1:16">
      <c r="A622">
        <v>1</v>
      </c>
      <c r="B622">
        <v>0</v>
      </c>
      <c r="C622">
        <v>45</v>
      </c>
      <c r="D622">
        <v>1</v>
      </c>
      <c r="E622">
        <v>0</v>
      </c>
      <c r="F622">
        <v>0</v>
      </c>
      <c r="G622">
        <v>0</v>
      </c>
      <c r="H622">
        <v>0</v>
      </c>
      <c r="I622">
        <v>0</v>
      </c>
      <c r="J622">
        <v>0</v>
      </c>
      <c r="K622">
        <v>211</v>
      </c>
      <c r="L622">
        <v>127.5</v>
      </c>
      <c r="M622">
        <v>80</v>
      </c>
      <c r="N622">
        <v>27.05</v>
      </c>
      <c r="O622">
        <v>72</v>
      </c>
      <c r="P622">
        <v>68</v>
      </c>
    </row>
    <row r="623" spans="1:16">
      <c r="A623">
        <v>0</v>
      </c>
      <c r="B623">
        <v>1</v>
      </c>
      <c r="C623">
        <v>49</v>
      </c>
      <c r="D623">
        <v>2</v>
      </c>
      <c r="E623">
        <v>1</v>
      </c>
      <c r="F623">
        <v>20</v>
      </c>
      <c r="G623">
        <v>0</v>
      </c>
      <c r="H623">
        <v>0</v>
      </c>
      <c r="I623">
        <v>1</v>
      </c>
      <c r="J623">
        <v>0</v>
      </c>
      <c r="K623">
        <v>212</v>
      </c>
      <c r="L623">
        <v>141</v>
      </c>
      <c r="M623">
        <v>99</v>
      </c>
      <c r="N623">
        <v>25.94</v>
      </c>
      <c r="O623">
        <v>60</v>
      </c>
      <c r="P623">
        <v>70</v>
      </c>
    </row>
    <row r="624" spans="1:16">
      <c r="A624">
        <v>0</v>
      </c>
      <c r="B624">
        <v>0</v>
      </c>
      <c r="C624">
        <v>38</v>
      </c>
      <c r="D624">
        <v>2</v>
      </c>
      <c r="E624">
        <v>1</v>
      </c>
      <c r="F624">
        <v>1</v>
      </c>
      <c r="G624">
        <v>0</v>
      </c>
      <c r="H624">
        <v>0</v>
      </c>
      <c r="I624">
        <v>0</v>
      </c>
      <c r="J624">
        <v>0</v>
      </c>
      <c r="K624">
        <v>200</v>
      </c>
      <c r="L624">
        <v>124</v>
      </c>
      <c r="M624">
        <v>84</v>
      </c>
      <c r="N624">
        <v>20.67</v>
      </c>
      <c r="O624">
        <v>80</v>
      </c>
      <c r="P624">
        <v>75</v>
      </c>
    </row>
    <row r="625" spans="1:16">
      <c r="A625">
        <v>0</v>
      </c>
      <c r="B625">
        <v>0</v>
      </c>
      <c r="C625">
        <v>59</v>
      </c>
      <c r="D625">
        <v>1</v>
      </c>
      <c r="E625">
        <v>0</v>
      </c>
      <c r="F625">
        <v>0</v>
      </c>
      <c r="G625">
        <v>0</v>
      </c>
      <c r="H625">
        <v>0</v>
      </c>
      <c r="I625">
        <v>0</v>
      </c>
      <c r="J625">
        <v>0</v>
      </c>
      <c r="K625">
        <v>278</v>
      </c>
      <c r="L625">
        <v>141</v>
      </c>
      <c r="M625">
        <v>79</v>
      </c>
      <c r="N625">
        <v>26.45</v>
      </c>
      <c r="O625">
        <v>70</v>
      </c>
      <c r="P625">
        <v>94</v>
      </c>
    </row>
    <row r="626" spans="1:16">
      <c r="A626">
        <v>0</v>
      </c>
      <c r="B626">
        <v>0</v>
      </c>
      <c r="C626">
        <v>39</v>
      </c>
      <c r="D626">
        <v>2</v>
      </c>
      <c r="E626">
        <v>1</v>
      </c>
      <c r="F626">
        <v>20</v>
      </c>
      <c r="G626">
        <v>0</v>
      </c>
      <c r="H626">
        <v>0</v>
      </c>
      <c r="I626">
        <v>0</v>
      </c>
      <c r="J626">
        <v>0</v>
      </c>
      <c r="K626">
        <v>240</v>
      </c>
      <c r="L626">
        <v>120</v>
      </c>
      <c r="M626">
        <v>80</v>
      </c>
      <c r="N626">
        <v>24.79</v>
      </c>
      <c r="O626">
        <v>81</v>
      </c>
      <c r="P626">
        <v>75</v>
      </c>
    </row>
    <row r="627" spans="1:16">
      <c r="A627">
        <v>0</v>
      </c>
      <c r="B627">
        <v>1</v>
      </c>
      <c r="C627">
        <v>59</v>
      </c>
      <c r="D627">
        <v>1</v>
      </c>
      <c r="E627">
        <v>1</v>
      </c>
      <c r="F627">
        <v>60</v>
      </c>
      <c r="G627">
        <v>0</v>
      </c>
      <c r="H627">
        <v>0</v>
      </c>
      <c r="I627">
        <v>1</v>
      </c>
      <c r="J627">
        <v>0</v>
      </c>
      <c r="K627">
        <v>298</v>
      </c>
      <c r="L627">
        <v>153.5</v>
      </c>
      <c r="M627">
        <v>105</v>
      </c>
      <c r="N627">
        <v>25.05</v>
      </c>
      <c r="O627">
        <v>70</v>
      </c>
      <c r="P627">
        <v>84</v>
      </c>
    </row>
    <row r="628" spans="1:16">
      <c r="A628">
        <v>0</v>
      </c>
      <c r="B628">
        <v>1</v>
      </c>
      <c r="C628">
        <v>64</v>
      </c>
      <c r="D628">
        <v>1</v>
      </c>
      <c r="E628">
        <v>0</v>
      </c>
      <c r="F628">
        <v>0</v>
      </c>
      <c r="G628">
        <v>0</v>
      </c>
      <c r="H628">
        <v>0</v>
      </c>
      <c r="I628">
        <v>0</v>
      </c>
      <c r="J628">
        <v>0</v>
      </c>
      <c r="K628">
        <v>271</v>
      </c>
      <c r="L628">
        <v>134</v>
      </c>
      <c r="M628">
        <v>79</v>
      </c>
      <c r="N628">
        <v>24.95</v>
      </c>
      <c r="O628">
        <v>106</v>
      </c>
      <c r="P628">
        <v>90</v>
      </c>
    </row>
    <row r="629" spans="1:16">
      <c r="A629">
        <v>0</v>
      </c>
      <c r="B629">
        <v>0</v>
      </c>
      <c r="C629">
        <v>51</v>
      </c>
      <c r="D629">
        <v>2</v>
      </c>
      <c r="E629">
        <v>0</v>
      </c>
      <c r="F629">
        <v>0</v>
      </c>
      <c r="G629">
        <v>1</v>
      </c>
      <c r="H629">
        <v>0</v>
      </c>
      <c r="I629">
        <v>1</v>
      </c>
      <c r="J629">
        <v>0</v>
      </c>
      <c r="K629">
        <v>283</v>
      </c>
      <c r="L629">
        <v>152</v>
      </c>
      <c r="M629">
        <v>99</v>
      </c>
      <c r="N629">
        <v>31.63</v>
      </c>
      <c r="O629">
        <v>62</v>
      </c>
      <c r="P629">
        <v>73</v>
      </c>
    </row>
    <row r="630" spans="1:16">
      <c r="A630">
        <v>0</v>
      </c>
      <c r="B630">
        <v>1</v>
      </c>
      <c r="C630">
        <v>57</v>
      </c>
      <c r="D630">
        <v>1</v>
      </c>
      <c r="E630">
        <v>0</v>
      </c>
      <c r="F630">
        <v>0</v>
      </c>
      <c r="G630">
        <v>0</v>
      </c>
      <c r="H630">
        <v>0</v>
      </c>
      <c r="I630">
        <v>1</v>
      </c>
      <c r="J630">
        <v>0</v>
      </c>
      <c r="K630">
        <v>241</v>
      </c>
      <c r="L630">
        <v>163.5</v>
      </c>
      <c r="M630">
        <v>93</v>
      </c>
      <c r="N630">
        <v>31.68</v>
      </c>
      <c r="O630">
        <v>80</v>
      </c>
      <c r="P630">
        <v>67</v>
      </c>
    </row>
    <row r="631" spans="1:16">
      <c r="A631">
        <v>0</v>
      </c>
      <c r="B631">
        <v>0</v>
      </c>
      <c r="C631">
        <v>40</v>
      </c>
      <c r="D631">
        <v>3</v>
      </c>
      <c r="E631">
        <v>0</v>
      </c>
      <c r="F631">
        <v>0</v>
      </c>
      <c r="G631">
        <v>0</v>
      </c>
      <c r="H631">
        <v>0</v>
      </c>
      <c r="I631">
        <v>0</v>
      </c>
      <c r="J631">
        <v>0</v>
      </c>
      <c r="K631">
        <v>251</v>
      </c>
      <c r="L631">
        <v>135</v>
      </c>
      <c r="M631">
        <v>87</v>
      </c>
      <c r="N631">
        <v>31.6</v>
      </c>
      <c r="O631">
        <v>75</v>
      </c>
      <c r="P631">
        <v>80</v>
      </c>
    </row>
    <row r="632" spans="1:16">
      <c r="A632">
        <v>0</v>
      </c>
      <c r="B632">
        <v>1</v>
      </c>
      <c r="C632">
        <v>62</v>
      </c>
      <c r="D632">
        <v>4</v>
      </c>
      <c r="E632">
        <v>1</v>
      </c>
      <c r="F632">
        <v>20</v>
      </c>
      <c r="G632">
        <v>0</v>
      </c>
      <c r="H632">
        <v>0</v>
      </c>
      <c r="I632">
        <v>0</v>
      </c>
      <c r="J632">
        <v>0</v>
      </c>
      <c r="K632">
        <v>292</v>
      </c>
      <c r="L632">
        <v>130</v>
      </c>
      <c r="M632">
        <v>77.5</v>
      </c>
      <c r="N632">
        <v>24.75</v>
      </c>
      <c r="O632">
        <v>72</v>
      </c>
      <c r="P632">
        <v>72</v>
      </c>
    </row>
    <row r="633" spans="1:16">
      <c r="A633">
        <v>0</v>
      </c>
      <c r="B633">
        <v>0</v>
      </c>
      <c r="C633">
        <v>53</v>
      </c>
      <c r="D633">
        <v>3</v>
      </c>
      <c r="E633">
        <v>0</v>
      </c>
      <c r="F633">
        <v>0</v>
      </c>
      <c r="G633">
        <v>0</v>
      </c>
      <c r="H633">
        <v>0</v>
      </c>
      <c r="I633">
        <v>0</v>
      </c>
      <c r="J633">
        <v>0</v>
      </c>
      <c r="K633">
        <v>245</v>
      </c>
      <c r="L633">
        <v>103</v>
      </c>
      <c r="M633">
        <v>68</v>
      </c>
      <c r="N633">
        <v>21.8</v>
      </c>
      <c r="O633">
        <v>60</v>
      </c>
      <c r="P633">
        <v>63</v>
      </c>
    </row>
    <row r="634" spans="1:16">
      <c r="A634">
        <v>0</v>
      </c>
      <c r="B634">
        <v>0</v>
      </c>
      <c r="C634">
        <v>37</v>
      </c>
      <c r="D634">
        <v>1</v>
      </c>
      <c r="E634">
        <v>1</v>
      </c>
      <c r="F634">
        <v>20</v>
      </c>
      <c r="G634">
        <v>0</v>
      </c>
      <c r="H634">
        <v>0</v>
      </c>
      <c r="I634">
        <v>0</v>
      </c>
      <c r="J634">
        <v>0</v>
      </c>
      <c r="K634">
        <v>168</v>
      </c>
      <c r="L634">
        <v>117</v>
      </c>
      <c r="M634">
        <v>74</v>
      </c>
      <c r="N634">
        <v>21.51</v>
      </c>
      <c r="O634">
        <v>67</v>
      </c>
      <c r="P634">
        <v>77</v>
      </c>
    </row>
    <row r="635" spans="1:16">
      <c r="A635">
        <v>0</v>
      </c>
      <c r="B635">
        <v>0</v>
      </c>
      <c r="C635">
        <v>48</v>
      </c>
      <c r="D635">
        <v>3</v>
      </c>
      <c r="E635">
        <v>0</v>
      </c>
      <c r="F635">
        <v>0</v>
      </c>
      <c r="G635">
        <v>0</v>
      </c>
      <c r="H635">
        <v>0</v>
      </c>
      <c r="I635">
        <v>0</v>
      </c>
      <c r="J635">
        <v>0</v>
      </c>
      <c r="K635">
        <v>197</v>
      </c>
      <c r="L635">
        <v>107</v>
      </c>
      <c r="M635">
        <v>73</v>
      </c>
      <c r="N635">
        <v>19.78</v>
      </c>
      <c r="O635">
        <v>63</v>
      </c>
      <c r="P635">
        <v>76</v>
      </c>
    </row>
    <row r="636" spans="1:16">
      <c r="A636">
        <v>0</v>
      </c>
      <c r="B636">
        <v>0</v>
      </c>
      <c r="C636">
        <v>40</v>
      </c>
      <c r="D636">
        <v>3</v>
      </c>
      <c r="E636">
        <v>0</v>
      </c>
      <c r="F636">
        <v>0</v>
      </c>
      <c r="G636">
        <v>0</v>
      </c>
      <c r="H636">
        <v>0</v>
      </c>
      <c r="I636">
        <v>0</v>
      </c>
      <c r="J636">
        <v>0</v>
      </c>
      <c r="K636">
        <v>152</v>
      </c>
      <c r="L636">
        <v>122</v>
      </c>
      <c r="M636">
        <v>78</v>
      </c>
      <c r="N636">
        <v>18.920000000000002</v>
      </c>
      <c r="O636">
        <v>65</v>
      </c>
      <c r="P636">
        <v>80</v>
      </c>
    </row>
    <row r="637" spans="1:16">
      <c r="A637">
        <v>0</v>
      </c>
      <c r="B637">
        <v>0</v>
      </c>
      <c r="C637">
        <v>51</v>
      </c>
      <c r="D637">
        <v>1</v>
      </c>
      <c r="E637">
        <v>0</v>
      </c>
      <c r="F637">
        <v>0</v>
      </c>
      <c r="G637">
        <v>0</v>
      </c>
      <c r="H637">
        <v>0</v>
      </c>
      <c r="I637">
        <v>1</v>
      </c>
      <c r="J637">
        <v>0</v>
      </c>
      <c r="K637">
        <v>225</v>
      </c>
      <c r="L637">
        <v>155</v>
      </c>
      <c r="M637">
        <v>92.5</v>
      </c>
      <c r="N637">
        <v>23.84</v>
      </c>
      <c r="O637">
        <v>72</v>
      </c>
      <c r="P637">
        <v>63</v>
      </c>
    </row>
    <row r="638" spans="1:16">
      <c r="A638">
        <v>0</v>
      </c>
      <c r="B638">
        <v>0</v>
      </c>
      <c r="C638">
        <v>48</v>
      </c>
      <c r="D638">
        <v>1</v>
      </c>
      <c r="E638">
        <v>1</v>
      </c>
      <c r="F638">
        <v>5</v>
      </c>
      <c r="G638">
        <v>0</v>
      </c>
      <c r="H638">
        <v>0</v>
      </c>
      <c r="I638">
        <v>0</v>
      </c>
      <c r="J638">
        <v>0</v>
      </c>
      <c r="K638">
        <v>296</v>
      </c>
      <c r="L638">
        <v>117</v>
      </c>
      <c r="M638">
        <v>73</v>
      </c>
      <c r="N638">
        <v>24.59</v>
      </c>
      <c r="O638">
        <v>70</v>
      </c>
      <c r="P638">
        <v>78</v>
      </c>
    </row>
    <row r="639" spans="1:16">
      <c r="A639">
        <v>0</v>
      </c>
      <c r="B639">
        <v>1</v>
      </c>
      <c r="C639">
        <v>64</v>
      </c>
      <c r="D639">
        <v>1</v>
      </c>
      <c r="E639">
        <v>1</v>
      </c>
      <c r="F639">
        <v>8</v>
      </c>
      <c r="G639">
        <v>0</v>
      </c>
      <c r="H639">
        <v>0</v>
      </c>
      <c r="I639">
        <v>0</v>
      </c>
      <c r="J639">
        <v>0</v>
      </c>
      <c r="K639">
        <v>211</v>
      </c>
      <c r="L639">
        <v>120</v>
      </c>
      <c r="M639">
        <v>75</v>
      </c>
      <c r="N639">
        <v>18.7</v>
      </c>
      <c r="O639">
        <v>52</v>
      </c>
      <c r="P639">
        <v>61</v>
      </c>
    </row>
    <row r="640" spans="1:16">
      <c r="A640">
        <v>1</v>
      </c>
      <c r="B640">
        <v>1</v>
      </c>
      <c r="C640">
        <v>44</v>
      </c>
      <c r="D640">
        <v>1</v>
      </c>
      <c r="E640">
        <v>1</v>
      </c>
      <c r="F640">
        <v>30</v>
      </c>
      <c r="G640">
        <v>0</v>
      </c>
      <c r="H640">
        <v>0</v>
      </c>
      <c r="I640">
        <v>0</v>
      </c>
      <c r="J640">
        <v>0</v>
      </c>
      <c r="K640">
        <v>334</v>
      </c>
      <c r="L640">
        <v>131</v>
      </c>
      <c r="M640">
        <v>74</v>
      </c>
      <c r="N640">
        <v>28.82</v>
      </c>
      <c r="O640">
        <v>80</v>
      </c>
      <c r="P640">
        <v>77</v>
      </c>
    </row>
    <row r="641" spans="1:16">
      <c r="A641">
        <v>0</v>
      </c>
      <c r="B641">
        <v>0</v>
      </c>
      <c r="C641">
        <v>64</v>
      </c>
      <c r="D641">
        <v>1</v>
      </c>
      <c r="E641">
        <v>0</v>
      </c>
      <c r="F641">
        <v>0</v>
      </c>
      <c r="G641">
        <v>0</v>
      </c>
      <c r="H641">
        <v>0</v>
      </c>
      <c r="I641">
        <v>1</v>
      </c>
      <c r="J641">
        <v>0</v>
      </c>
      <c r="K641">
        <v>241</v>
      </c>
      <c r="L641">
        <v>144</v>
      </c>
      <c r="M641">
        <v>84</v>
      </c>
      <c r="N641">
        <v>30.93</v>
      </c>
      <c r="O641">
        <v>80</v>
      </c>
      <c r="P641">
        <v>66</v>
      </c>
    </row>
    <row r="642" spans="1:16">
      <c r="A642">
        <v>0</v>
      </c>
      <c r="B642">
        <v>1</v>
      </c>
      <c r="C642">
        <v>41</v>
      </c>
      <c r="D642">
        <v>2</v>
      </c>
      <c r="E642">
        <v>1</v>
      </c>
      <c r="F642">
        <v>20</v>
      </c>
      <c r="G642">
        <v>0</v>
      </c>
      <c r="H642">
        <v>0</v>
      </c>
      <c r="I642">
        <v>1</v>
      </c>
      <c r="J642">
        <v>0</v>
      </c>
      <c r="K642">
        <v>196</v>
      </c>
      <c r="L642">
        <v>147.5</v>
      </c>
      <c r="M642">
        <v>92.5</v>
      </c>
      <c r="N642">
        <v>22.72</v>
      </c>
      <c r="O642">
        <v>75</v>
      </c>
      <c r="P642">
        <v>71</v>
      </c>
    </row>
    <row r="643" spans="1:16">
      <c r="A643">
        <v>1</v>
      </c>
      <c r="B643">
        <v>1</v>
      </c>
      <c r="C643">
        <v>49</v>
      </c>
      <c r="D643">
        <v>4</v>
      </c>
      <c r="E643">
        <v>0</v>
      </c>
      <c r="F643">
        <v>0</v>
      </c>
      <c r="G643">
        <v>1</v>
      </c>
      <c r="H643">
        <v>0</v>
      </c>
      <c r="I643">
        <v>1</v>
      </c>
      <c r="J643">
        <v>0</v>
      </c>
      <c r="K643">
        <v>215</v>
      </c>
      <c r="L643">
        <v>183</v>
      </c>
      <c r="M643">
        <v>114.5</v>
      </c>
      <c r="N643">
        <v>29.25</v>
      </c>
      <c r="O643">
        <v>85</v>
      </c>
      <c r="P643">
        <v>90</v>
      </c>
    </row>
    <row r="644" spans="1:16">
      <c r="A644">
        <v>0</v>
      </c>
      <c r="B644">
        <v>1</v>
      </c>
      <c r="C644">
        <v>39</v>
      </c>
      <c r="D644">
        <v>2</v>
      </c>
      <c r="E644">
        <v>1</v>
      </c>
      <c r="F644">
        <v>20</v>
      </c>
      <c r="G644">
        <v>0</v>
      </c>
      <c r="H644">
        <v>0</v>
      </c>
      <c r="I644">
        <v>0</v>
      </c>
      <c r="J644">
        <v>0</v>
      </c>
      <c r="K644">
        <v>188</v>
      </c>
      <c r="L644">
        <v>120</v>
      </c>
      <c r="M644">
        <v>74</v>
      </c>
      <c r="N644">
        <v>26.48</v>
      </c>
      <c r="O644">
        <v>65</v>
      </c>
      <c r="P644">
        <v>80</v>
      </c>
    </row>
    <row r="645" spans="1:16">
      <c r="A645">
        <v>0</v>
      </c>
      <c r="B645">
        <v>0</v>
      </c>
      <c r="C645">
        <v>61</v>
      </c>
      <c r="D645">
        <v>1</v>
      </c>
      <c r="E645">
        <v>1</v>
      </c>
      <c r="F645">
        <v>6</v>
      </c>
      <c r="G645">
        <v>0</v>
      </c>
      <c r="H645">
        <v>0</v>
      </c>
      <c r="I645">
        <v>1</v>
      </c>
      <c r="J645">
        <v>0</v>
      </c>
      <c r="K645">
        <v>290</v>
      </c>
      <c r="L645">
        <v>178</v>
      </c>
      <c r="M645">
        <v>91</v>
      </c>
      <c r="N645">
        <v>28.87</v>
      </c>
      <c r="O645">
        <v>110</v>
      </c>
      <c r="P645">
        <v>80</v>
      </c>
    </row>
    <row r="646" spans="1:16">
      <c r="A646">
        <v>0</v>
      </c>
      <c r="B646">
        <v>0</v>
      </c>
      <c r="C646">
        <v>58</v>
      </c>
      <c r="D646">
        <v>1</v>
      </c>
      <c r="E646">
        <v>0</v>
      </c>
      <c r="F646">
        <v>0</v>
      </c>
      <c r="G646">
        <v>0</v>
      </c>
      <c r="H646">
        <v>0</v>
      </c>
      <c r="I646">
        <v>0</v>
      </c>
      <c r="J646">
        <v>0</v>
      </c>
      <c r="K646">
        <v>229</v>
      </c>
      <c r="L646">
        <v>128</v>
      </c>
      <c r="M646">
        <v>76</v>
      </c>
      <c r="N646">
        <v>32.49</v>
      </c>
      <c r="O646">
        <v>68</v>
      </c>
      <c r="P646">
        <v>75</v>
      </c>
    </row>
    <row r="647" spans="1:16">
      <c r="A647">
        <v>0</v>
      </c>
      <c r="B647">
        <v>1</v>
      </c>
      <c r="C647">
        <v>52</v>
      </c>
      <c r="D647">
        <v>2</v>
      </c>
      <c r="E647">
        <v>0</v>
      </c>
      <c r="F647">
        <v>0</v>
      </c>
      <c r="G647">
        <v>0</v>
      </c>
      <c r="H647">
        <v>0</v>
      </c>
      <c r="I647">
        <v>1</v>
      </c>
      <c r="J647">
        <v>0</v>
      </c>
      <c r="K647">
        <v>196</v>
      </c>
      <c r="L647">
        <v>126</v>
      </c>
      <c r="M647">
        <v>80</v>
      </c>
      <c r="N647">
        <v>22.32</v>
      </c>
      <c r="O647">
        <v>104</v>
      </c>
      <c r="P647">
        <v>74</v>
      </c>
    </row>
    <row r="648" spans="1:16">
      <c r="A648">
        <v>0</v>
      </c>
      <c r="B648">
        <v>0</v>
      </c>
      <c r="C648">
        <v>48</v>
      </c>
      <c r="D648">
        <v>4</v>
      </c>
      <c r="E648">
        <v>1</v>
      </c>
      <c r="F648">
        <v>3</v>
      </c>
      <c r="G648">
        <v>0</v>
      </c>
      <c r="H648">
        <v>0</v>
      </c>
      <c r="I648">
        <v>0</v>
      </c>
      <c r="J648">
        <v>0</v>
      </c>
      <c r="K648">
        <v>249</v>
      </c>
      <c r="L648">
        <v>132</v>
      </c>
      <c r="M648">
        <v>78</v>
      </c>
      <c r="N648">
        <v>23.1</v>
      </c>
      <c r="O648">
        <v>70</v>
      </c>
      <c r="P648">
        <v>137</v>
      </c>
    </row>
    <row r="649" spans="1:16">
      <c r="A649">
        <v>0</v>
      </c>
      <c r="B649">
        <v>0</v>
      </c>
      <c r="C649">
        <v>45</v>
      </c>
      <c r="D649">
        <v>3</v>
      </c>
      <c r="E649">
        <v>1</v>
      </c>
      <c r="F649">
        <v>15</v>
      </c>
      <c r="G649">
        <v>0</v>
      </c>
      <c r="H649">
        <v>0</v>
      </c>
      <c r="I649">
        <v>0</v>
      </c>
      <c r="J649">
        <v>0</v>
      </c>
      <c r="K649">
        <v>210</v>
      </c>
      <c r="L649">
        <v>127</v>
      </c>
      <c r="M649">
        <v>76.5</v>
      </c>
      <c r="N649">
        <v>21.67</v>
      </c>
      <c r="O649">
        <v>83</v>
      </c>
      <c r="P649">
        <v>72</v>
      </c>
    </row>
    <row r="650" spans="1:16">
      <c r="A650">
        <v>1</v>
      </c>
      <c r="B650">
        <v>0</v>
      </c>
      <c r="C650">
        <v>66</v>
      </c>
      <c r="D650">
        <v>1</v>
      </c>
      <c r="E650">
        <v>0</v>
      </c>
      <c r="F650">
        <v>0</v>
      </c>
      <c r="G650">
        <v>0</v>
      </c>
      <c r="H650">
        <v>0</v>
      </c>
      <c r="I650">
        <v>1</v>
      </c>
      <c r="J650">
        <v>0</v>
      </c>
      <c r="K650">
        <v>232</v>
      </c>
      <c r="L650">
        <v>175</v>
      </c>
      <c r="M650">
        <v>94</v>
      </c>
      <c r="N650">
        <v>29.84</v>
      </c>
      <c r="O650">
        <v>95</v>
      </c>
      <c r="P650">
        <v>67</v>
      </c>
    </row>
    <row r="651" spans="1:16">
      <c r="A651">
        <v>0</v>
      </c>
      <c r="B651">
        <v>1</v>
      </c>
      <c r="C651">
        <v>44</v>
      </c>
      <c r="D651">
        <v>2</v>
      </c>
      <c r="E651">
        <v>1</v>
      </c>
      <c r="F651">
        <v>20</v>
      </c>
      <c r="G651">
        <v>0</v>
      </c>
      <c r="H651">
        <v>0</v>
      </c>
      <c r="I651">
        <v>1</v>
      </c>
      <c r="J651">
        <v>0</v>
      </c>
      <c r="K651">
        <v>205</v>
      </c>
      <c r="L651">
        <v>160</v>
      </c>
      <c r="M651">
        <v>108</v>
      </c>
      <c r="N651">
        <v>22.92</v>
      </c>
      <c r="O651">
        <v>83</v>
      </c>
      <c r="P651">
        <v>76</v>
      </c>
    </row>
    <row r="652" spans="1:16">
      <c r="A652">
        <v>0</v>
      </c>
      <c r="B652">
        <v>1</v>
      </c>
      <c r="C652">
        <v>60</v>
      </c>
      <c r="D652">
        <v>1</v>
      </c>
      <c r="E652">
        <v>0</v>
      </c>
      <c r="F652">
        <v>0</v>
      </c>
      <c r="G652">
        <v>0</v>
      </c>
      <c r="H652">
        <v>0</v>
      </c>
      <c r="I652">
        <v>0</v>
      </c>
      <c r="J652">
        <v>0</v>
      </c>
      <c r="K652">
        <v>245</v>
      </c>
      <c r="L652">
        <v>119</v>
      </c>
      <c r="M652">
        <v>82</v>
      </c>
      <c r="N652">
        <v>28.56</v>
      </c>
      <c r="O652">
        <v>70</v>
      </c>
      <c r="P652">
        <v>89</v>
      </c>
    </row>
    <row r="653" spans="1:16">
      <c r="A653">
        <v>0</v>
      </c>
      <c r="B653">
        <v>1</v>
      </c>
      <c r="C653">
        <v>42</v>
      </c>
      <c r="D653">
        <v>2</v>
      </c>
      <c r="E653">
        <v>0</v>
      </c>
      <c r="F653">
        <v>0</v>
      </c>
      <c r="G653">
        <v>0</v>
      </c>
      <c r="H653">
        <v>0</v>
      </c>
      <c r="I653">
        <v>1</v>
      </c>
      <c r="J653">
        <v>0</v>
      </c>
      <c r="K653">
        <v>249</v>
      </c>
      <c r="L653">
        <v>142.5</v>
      </c>
      <c r="M653">
        <v>90</v>
      </c>
      <c r="N653">
        <v>26.14</v>
      </c>
      <c r="O653">
        <v>59</v>
      </c>
      <c r="P653">
        <v>82</v>
      </c>
    </row>
    <row r="654" spans="1:16">
      <c r="A654">
        <v>0</v>
      </c>
      <c r="B654">
        <v>1</v>
      </c>
      <c r="C654">
        <v>42</v>
      </c>
      <c r="D654">
        <v>1</v>
      </c>
      <c r="E654">
        <v>0</v>
      </c>
      <c r="F654">
        <v>0</v>
      </c>
      <c r="G654">
        <v>0</v>
      </c>
      <c r="H654">
        <v>0</v>
      </c>
      <c r="I654">
        <v>0</v>
      </c>
      <c r="J654">
        <v>0</v>
      </c>
      <c r="K654">
        <v>160</v>
      </c>
      <c r="L654">
        <v>100</v>
      </c>
      <c r="M654">
        <v>73</v>
      </c>
      <c r="N654">
        <v>22.56</v>
      </c>
      <c r="O654">
        <v>64</v>
      </c>
      <c r="P654">
        <v>93</v>
      </c>
    </row>
    <row r="655" spans="1:16">
      <c r="A655">
        <v>0</v>
      </c>
      <c r="B655">
        <v>0</v>
      </c>
      <c r="C655">
        <v>67</v>
      </c>
      <c r="D655">
        <v>1</v>
      </c>
      <c r="E655">
        <v>0</v>
      </c>
      <c r="F655">
        <v>0</v>
      </c>
      <c r="G655">
        <v>1</v>
      </c>
      <c r="H655">
        <v>0</v>
      </c>
      <c r="I655">
        <v>1</v>
      </c>
      <c r="J655">
        <v>0</v>
      </c>
      <c r="K655">
        <v>251</v>
      </c>
      <c r="L655">
        <v>192</v>
      </c>
      <c r="M655">
        <v>102</v>
      </c>
      <c r="N655">
        <v>44.09</v>
      </c>
      <c r="O655">
        <v>55</v>
      </c>
      <c r="P655">
        <v>62</v>
      </c>
    </row>
    <row r="656" spans="1:16">
      <c r="A656">
        <v>0</v>
      </c>
      <c r="B656">
        <v>0</v>
      </c>
      <c r="C656">
        <v>63</v>
      </c>
      <c r="D656">
        <v>2</v>
      </c>
      <c r="E656">
        <v>0</v>
      </c>
      <c r="F656">
        <v>0</v>
      </c>
      <c r="G656">
        <v>0</v>
      </c>
      <c r="H656">
        <v>0</v>
      </c>
      <c r="I656">
        <v>0</v>
      </c>
      <c r="J656">
        <v>0</v>
      </c>
      <c r="K656">
        <v>207</v>
      </c>
      <c r="L656">
        <v>127</v>
      </c>
      <c r="M656">
        <v>75</v>
      </c>
      <c r="N656">
        <v>22.26</v>
      </c>
      <c r="O656">
        <v>70</v>
      </c>
      <c r="P656">
        <v>77</v>
      </c>
    </row>
    <row r="657" spans="1:16">
      <c r="A657">
        <v>1</v>
      </c>
      <c r="B657">
        <v>1</v>
      </c>
      <c r="C657">
        <v>62</v>
      </c>
      <c r="D657">
        <v>2</v>
      </c>
      <c r="E657">
        <v>0</v>
      </c>
      <c r="F657">
        <v>0</v>
      </c>
      <c r="G657">
        <v>0</v>
      </c>
      <c r="H657">
        <v>0</v>
      </c>
      <c r="I657">
        <v>0</v>
      </c>
      <c r="J657">
        <v>0</v>
      </c>
      <c r="K657">
        <v>214</v>
      </c>
      <c r="L657">
        <v>110</v>
      </c>
      <c r="M657">
        <v>62.5</v>
      </c>
      <c r="N657">
        <v>23.8</v>
      </c>
      <c r="O657">
        <v>77</v>
      </c>
      <c r="P657">
        <v>95</v>
      </c>
    </row>
    <row r="658" spans="1:16">
      <c r="A658">
        <v>1</v>
      </c>
      <c r="B658">
        <v>1</v>
      </c>
      <c r="C658">
        <v>50</v>
      </c>
      <c r="D658">
        <v>2</v>
      </c>
      <c r="E658">
        <v>0</v>
      </c>
      <c r="F658">
        <v>0</v>
      </c>
      <c r="G658">
        <v>0</v>
      </c>
      <c r="H658">
        <v>0</v>
      </c>
      <c r="I658">
        <v>0</v>
      </c>
      <c r="J658">
        <v>0</v>
      </c>
      <c r="K658">
        <v>296</v>
      </c>
      <c r="L658">
        <v>129</v>
      </c>
      <c r="M658">
        <v>85</v>
      </c>
      <c r="N658">
        <v>25.86</v>
      </c>
      <c r="O658">
        <v>56</v>
      </c>
      <c r="P658">
        <v>106</v>
      </c>
    </row>
    <row r="659" spans="1:16">
      <c r="A659">
        <v>0</v>
      </c>
      <c r="B659">
        <v>0</v>
      </c>
      <c r="C659">
        <v>63</v>
      </c>
      <c r="D659">
        <v>1</v>
      </c>
      <c r="E659">
        <v>0</v>
      </c>
      <c r="F659">
        <v>0</v>
      </c>
      <c r="G659">
        <v>0</v>
      </c>
      <c r="H659">
        <v>0</v>
      </c>
      <c r="I659">
        <v>0</v>
      </c>
      <c r="J659">
        <v>0</v>
      </c>
      <c r="K659">
        <v>250</v>
      </c>
      <c r="L659">
        <v>117.5</v>
      </c>
      <c r="M659">
        <v>75</v>
      </c>
      <c r="N659">
        <v>25.88</v>
      </c>
      <c r="O659">
        <v>75</v>
      </c>
      <c r="P659">
        <v>91</v>
      </c>
    </row>
    <row r="660" spans="1:16">
      <c r="A660">
        <v>0</v>
      </c>
      <c r="B660">
        <v>0</v>
      </c>
      <c r="C660">
        <v>41</v>
      </c>
      <c r="D660">
        <v>2</v>
      </c>
      <c r="E660">
        <v>1</v>
      </c>
      <c r="F660">
        <v>10</v>
      </c>
      <c r="G660">
        <v>0</v>
      </c>
      <c r="H660">
        <v>0</v>
      </c>
      <c r="I660">
        <v>0</v>
      </c>
      <c r="J660">
        <v>0</v>
      </c>
      <c r="K660">
        <v>193</v>
      </c>
      <c r="L660">
        <v>134.5</v>
      </c>
      <c r="M660">
        <v>83</v>
      </c>
      <c r="N660">
        <v>22.28</v>
      </c>
      <c r="O660">
        <v>85</v>
      </c>
      <c r="P660">
        <v>127</v>
      </c>
    </row>
    <row r="661" spans="1:16">
      <c r="A661">
        <v>1</v>
      </c>
      <c r="B661">
        <v>0</v>
      </c>
      <c r="C661">
        <v>53</v>
      </c>
      <c r="D661">
        <v>1</v>
      </c>
      <c r="E661">
        <v>1</v>
      </c>
      <c r="F661">
        <v>9</v>
      </c>
      <c r="G661">
        <v>0</v>
      </c>
      <c r="H661">
        <v>0</v>
      </c>
      <c r="I661">
        <v>0</v>
      </c>
      <c r="J661">
        <v>0</v>
      </c>
      <c r="K661">
        <v>278</v>
      </c>
      <c r="L661">
        <v>131</v>
      </c>
      <c r="M661">
        <v>87</v>
      </c>
      <c r="N661">
        <v>33.380000000000003</v>
      </c>
      <c r="O661">
        <v>63</v>
      </c>
      <c r="P661">
        <v>74</v>
      </c>
    </row>
    <row r="662" spans="1:16">
      <c r="A662">
        <v>0</v>
      </c>
      <c r="B662">
        <v>1</v>
      </c>
      <c r="C662">
        <v>53</v>
      </c>
      <c r="D662">
        <v>2</v>
      </c>
      <c r="E662">
        <v>0</v>
      </c>
      <c r="F662">
        <v>0</v>
      </c>
      <c r="G662">
        <v>0</v>
      </c>
      <c r="H662">
        <v>0</v>
      </c>
      <c r="I662">
        <v>1</v>
      </c>
      <c r="J662">
        <v>0</v>
      </c>
      <c r="K662">
        <v>254</v>
      </c>
      <c r="L662">
        <v>160</v>
      </c>
      <c r="M662">
        <v>92</v>
      </c>
      <c r="N662">
        <v>25.61</v>
      </c>
      <c r="O662">
        <v>60</v>
      </c>
      <c r="P662">
        <v>80</v>
      </c>
    </row>
    <row r="663" spans="1:16">
      <c r="A663">
        <v>0</v>
      </c>
      <c r="B663">
        <v>0</v>
      </c>
      <c r="C663">
        <v>42</v>
      </c>
      <c r="D663">
        <v>3</v>
      </c>
      <c r="E663">
        <v>1</v>
      </c>
      <c r="F663">
        <v>10</v>
      </c>
      <c r="G663">
        <v>0</v>
      </c>
      <c r="H663">
        <v>0</v>
      </c>
      <c r="I663">
        <v>0</v>
      </c>
      <c r="J663">
        <v>0</v>
      </c>
      <c r="K663">
        <v>192</v>
      </c>
      <c r="L663">
        <v>96.5</v>
      </c>
      <c r="M663">
        <v>71</v>
      </c>
      <c r="N663">
        <v>26.03</v>
      </c>
      <c r="O663">
        <v>61</v>
      </c>
      <c r="P663">
        <v>68</v>
      </c>
    </row>
    <row r="664" spans="1:16">
      <c r="A664">
        <v>0</v>
      </c>
      <c r="B664">
        <v>1</v>
      </c>
      <c r="C664">
        <v>47</v>
      </c>
      <c r="D664">
        <v>4</v>
      </c>
      <c r="E664">
        <v>1</v>
      </c>
      <c r="F664">
        <v>9</v>
      </c>
      <c r="G664">
        <v>0</v>
      </c>
      <c r="H664">
        <v>0</v>
      </c>
      <c r="I664">
        <v>0</v>
      </c>
      <c r="J664">
        <v>0</v>
      </c>
      <c r="K664">
        <v>184</v>
      </c>
      <c r="L664">
        <v>107</v>
      </c>
      <c r="M664">
        <v>66.5</v>
      </c>
      <c r="N664">
        <v>16.87</v>
      </c>
      <c r="O664">
        <v>65</v>
      </c>
      <c r="P664">
        <v>70</v>
      </c>
    </row>
    <row r="665" spans="1:16">
      <c r="A665">
        <v>1</v>
      </c>
      <c r="B665">
        <v>0</v>
      </c>
      <c r="C665">
        <v>58</v>
      </c>
      <c r="D665">
        <v>1</v>
      </c>
      <c r="E665">
        <v>0</v>
      </c>
      <c r="F665">
        <v>0</v>
      </c>
      <c r="G665">
        <v>0</v>
      </c>
      <c r="H665">
        <v>1</v>
      </c>
      <c r="I665">
        <v>1</v>
      </c>
      <c r="J665">
        <v>1</v>
      </c>
      <c r="K665">
        <v>267</v>
      </c>
      <c r="L665">
        <v>157</v>
      </c>
      <c r="M665">
        <v>94</v>
      </c>
      <c r="N665">
        <v>33.32</v>
      </c>
      <c r="O665">
        <v>92</v>
      </c>
      <c r="P665">
        <v>205</v>
      </c>
    </row>
    <row r="666" spans="1:16">
      <c r="A666">
        <v>0</v>
      </c>
      <c r="B666">
        <v>1</v>
      </c>
      <c r="C666">
        <v>45</v>
      </c>
      <c r="D666">
        <v>3</v>
      </c>
      <c r="E666">
        <v>0</v>
      </c>
      <c r="F666">
        <v>0</v>
      </c>
      <c r="G666">
        <v>0</v>
      </c>
      <c r="H666">
        <v>0</v>
      </c>
      <c r="I666">
        <v>0</v>
      </c>
      <c r="J666">
        <v>0</v>
      </c>
      <c r="K666">
        <v>162</v>
      </c>
      <c r="L666">
        <v>125</v>
      </c>
      <c r="M666">
        <v>89</v>
      </c>
      <c r="N666">
        <v>27.98</v>
      </c>
      <c r="O666">
        <v>85</v>
      </c>
      <c r="P666">
        <v>83</v>
      </c>
    </row>
    <row r="667" spans="1:16">
      <c r="A667">
        <v>0</v>
      </c>
      <c r="B667">
        <v>1</v>
      </c>
      <c r="C667">
        <v>55</v>
      </c>
      <c r="D667">
        <v>1</v>
      </c>
      <c r="E667">
        <v>1</v>
      </c>
      <c r="F667">
        <v>20</v>
      </c>
      <c r="G667">
        <v>0</v>
      </c>
      <c r="H667">
        <v>0</v>
      </c>
      <c r="I667">
        <v>1</v>
      </c>
      <c r="J667">
        <v>0</v>
      </c>
      <c r="K667">
        <v>220</v>
      </c>
      <c r="L667">
        <v>180</v>
      </c>
      <c r="M667">
        <v>108</v>
      </c>
      <c r="N667">
        <v>23.59</v>
      </c>
      <c r="O667">
        <v>82</v>
      </c>
      <c r="P667">
        <v>90</v>
      </c>
    </row>
    <row r="668" spans="1:16">
      <c r="A668">
        <v>1</v>
      </c>
      <c r="B668">
        <v>1</v>
      </c>
      <c r="C668">
        <v>67</v>
      </c>
      <c r="D668">
        <v>1</v>
      </c>
      <c r="E668">
        <v>1</v>
      </c>
      <c r="F668">
        <v>15</v>
      </c>
      <c r="G668">
        <v>0</v>
      </c>
      <c r="H668">
        <v>0</v>
      </c>
      <c r="I668">
        <v>1</v>
      </c>
      <c r="J668">
        <v>0</v>
      </c>
      <c r="K668">
        <v>204</v>
      </c>
      <c r="L668">
        <v>185</v>
      </c>
      <c r="M668">
        <v>100</v>
      </c>
      <c r="N668">
        <v>22.69</v>
      </c>
      <c r="O668">
        <v>75</v>
      </c>
      <c r="P668">
        <v>114</v>
      </c>
    </row>
    <row r="669" spans="1:16">
      <c r="A669">
        <v>0</v>
      </c>
      <c r="B669">
        <v>1</v>
      </c>
      <c r="C669">
        <v>56</v>
      </c>
      <c r="D669">
        <v>1</v>
      </c>
      <c r="E669">
        <v>1</v>
      </c>
      <c r="F669">
        <v>1</v>
      </c>
      <c r="G669">
        <v>0</v>
      </c>
      <c r="H669">
        <v>0</v>
      </c>
      <c r="I669">
        <v>0</v>
      </c>
      <c r="J669">
        <v>0</v>
      </c>
      <c r="K669">
        <v>280</v>
      </c>
      <c r="L669">
        <v>147</v>
      </c>
      <c r="M669">
        <v>94</v>
      </c>
      <c r="N669">
        <v>28.3</v>
      </c>
      <c r="O669">
        <v>63</v>
      </c>
      <c r="P669">
        <v>85</v>
      </c>
    </row>
    <row r="670" spans="1:16">
      <c r="A670">
        <v>0</v>
      </c>
      <c r="B670">
        <v>1</v>
      </c>
      <c r="C670">
        <v>38</v>
      </c>
      <c r="D670">
        <v>2</v>
      </c>
      <c r="E670">
        <v>1</v>
      </c>
      <c r="F670">
        <v>20</v>
      </c>
      <c r="G670">
        <v>0</v>
      </c>
      <c r="H670">
        <v>0</v>
      </c>
      <c r="I670">
        <v>0</v>
      </c>
      <c r="J670">
        <v>0</v>
      </c>
      <c r="K670">
        <v>180</v>
      </c>
      <c r="L670">
        <v>123</v>
      </c>
      <c r="M670">
        <v>69</v>
      </c>
      <c r="N670">
        <v>22.7</v>
      </c>
      <c r="O670">
        <v>72</v>
      </c>
      <c r="P670">
        <v>70</v>
      </c>
    </row>
    <row r="671" spans="1:16">
      <c r="A671">
        <v>1</v>
      </c>
      <c r="B671">
        <v>0</v>
      </c>
      <c r="C671">
        <v>63</v>
      </c>
      <c r="D671">
        <v>4</v>
      </c>
      <c r="E671">
        <v>0</v>
      </c>
      <c r="F671">
        <v>0</v>
      </c>
      <c r="G671">
        <v>0</v>
      </c>
      <c r="H671">
        <v>0</v>
      </c>
      <c r="I671">
        <v>1</v>
      </c>
      <c r="J671">
        <v>0</v>
      </c>
      <c r="K671">
        <v>210</v>
      </c>
      <c r="L671">
        <v>148</v>
      </c>
      <c r="M671">
        <v>85.5</v>
      </c>
      <c r="N671">
        <v>24.01</v>
      </c>
      <c r="O671">
        <v>76</v>
      </c>
      <c r="P671">
        <v>88</v>
      </c>
    </row>
    <row r="672" spans="1:16">
      <c r="A672">
        <v>0</v>
      </c>
      <c r="B672">
        <v>1</v>
      </c>
      <c r="C672">
        <v>40</v>
      </c>
      <c r="D672">
        <v>2</v>
      </c>
      <c r="E672">
        <v>1</v>
      </c>
      <c r="F672">
        <v>15</v>
      </c>
      <c r="G672">
        <v>0</v>
      </c>
      <c r="H672">
        <v>0</v>
      </c>
      <c r="I672">
        <v>0</v>
      </c>
      <c r="J672">
        <v>0</v>
      </c>
      <c r="K672">
        <v>246</v>
      </c>
      <c r="L672">
        <v>141</v>
      </c>
      <c r="M672">
        <v>102</v>
      </c>
      <c r="N672">
        <v>26.17</v>
      </c>
      <c r="O672">
        <v>85</v>
      </c>
      <c r="P672">
        <v>67</v>
      </c>
    </row>
    <row r="673" spans="1:16">
      <c r="A673">
        <v>1</v>
      </c>
      <c r="B673">
        <v>0</v>
      </c>
      <c r="C673">
        <v>45</v>
      </c>
      <c r="D673">
        <v>2</v>
      </c>
      <c r="E673">
        <v>0</v>
      </c>
      <c r="F673">
        <v>0</v>
      </c>
      <c r="G673">
        <v>0</v>
      </c>
      <c r="H673">
        <v>0</v>
      </c>
      <c r="I673">
        <v>0</v>
      </c>
      <c r="J673">
        <v>0</v>
      </c>
      <c r="K673">
        <v>262</v>
      </c>
      <c r="L673">
        <v>133</v>
      </c>
      <c r="M673">
        <v>83</v>
      </c>
      <c r="N673">
        <v>22.19</v>
      </c>
      <c r="O673">
        <v>76</v>
      </c>
      <c r="P673">
        <v>92</v>
      </c>
    </row>
    <row r="674" spans="1:16">
      <c r="A674">
        <v>0</v>
      </c>
      <c r="B674">
        <v>0</v>
      </c>
      <c r="C674">
        <v>54</v>
      </c>
      <c r="D674">
        <v>2</v>
      </c>
      <c r="E674">
        <v>0</v>
      </c>
      <c r="F674">
        <v>0</v>
      </c>
      <c r="G674">
        <v>0</v>
      </c>
      <c r="H674">
        <v>0</v>
      </c>
      <c r="I674">
        <v>0</v>
      </c>
      <c r="J674">
        <v>0</v>
      </c>
      <c r="K674">
        <v>193</v>
      </c>
      <c r="L674">
        <v>118</v>
      </c>
      <c r="M674">
        <v>84</v>
      </c>
      <c r="N674">
        <v>24.9</v>
      </c>
      <c r="O674">
        <v>70</v>
      </c>
      <c r="P674">
        <v>82</v>
      </c>
    </row>
    <row r="675" spans="1:16">
      <c r="A675">
        <v>0</v>
      </c>
      <c r="B675">
        <v>0</v>
      </c>
      <c r="C675">
        <v>67</v>
      </c>
      <c r="D675">
        <v>1</v>
      </c>
      <c r="E675">
        <v>0</v>
      </c>
      <c r="F675">
        <v>0</v>
      </c>
      <c r="G675">
        <v>0</v>
      </c>
      <c r="H675">
        <v>0</v>
      </c>
      <c r="I675">
        <v>1</v>
      </c>
      <c r="J675">
        <v>0</v>
      </c>
      <c r="K675">
        <v>218</v>
      </c>
      <c r="L675">
        <v>160</v>
      </c>
      <c r="M675">
        <v>100</v>
      </c>
      <c r="N675">
        <v>20.5</v>
      </c>
      <c r="O675">
        <v>88</v>
      </c>
      <c r="P675">
        <v>71</v>
      </c>
    </row>
    <row r="676" spans="1:16">
      <c r="A676">
        <v>0</v>
      </c>
      <c r="B676">
        <v>0</v>
      </c>
      <c r="C676">
        <v>39</v>
      </c>
      <c r="D676">
        <v>3</v>
      </c>
      <c r="E676">
        <v>0</v>
      </c>
      <c r="F676">
        <v>0</v>
      </c>
      <c r="G676">
        <v>0</v>
      </c>
      <c r="H676">
        <v>0</v>
      </c>
      <c r="I676">
        <v>0</v>
      </c>
      <c r="J676">
        <v>0</v>
      </c>
      <c r="K676">
        <v>152</v>
      </c>
      <c r="L676">
        <v>114</v>
      </c>
      <c r="M676">
        <v>66.5</v>
      </c>
      <c r="N676">
        <v>24.56</v>
      </c>
      <c r="O676">
        <v>70</v>
      </c>
      <c r="P676">
        <v>71</v>
      </c>
    </row>
    <row r="677" spans="1:16">
      <c r="A677">
        <v>0</v>
      </c>
      <c r="B677">
        <v>0</v>
      </c>
      <c r="C677">
        <v>46</v>
      </c>
      <c r="D677">
        <v>3</v>
      </c>
      <c r="E677">
        <v>1</v>
      </c>
      <c r="F677">
        <v>20</v>
      </c>
      <c r="G677">
        <v>0</v>
      </c>
      <c r="H677">
        <v>0</v>
      </c>
      <c r="I677">
        <v>0</v>
      </c>
      <c r="J677">
        <v>0</v>
      </c>
      <c r="K677">
        <v>253</v>
      </c>
      <c r="L677">
        <v>118</v>
      </c>
      <c r="M677">
        <v>82</v>
      </c>
      <c r="N677">
        <v>19.7</v>
      </c>
      <c r="O677">
        <v>100</v>
      </c>
      <c r="P677">
        <v>70</v>
      </c>
    </row>
    <row r="678" spans="1:16">
      <c r="A678">
        <v>1</v>
      </c>
      <c r="B678">
        <v>1</v>
      </c>
      <c r="C678">
        <v>35</v>
      </c>
      <c r="D678">
        <v>3</v>
      </c>
      <c r="E678">
        <v>1</v>
      </c>
      <c r="F678">
        <v>40</v>
      </c>
      <c r="G678">
        <v>0</v>
      </c>
      <c r="H678">
        <v>0</v>
      </c>
      <c r="I678">
        <v>0</v>
      </c>
      <c r="J678">
        <v>0</v>
      </c>
      <c r="K678">
        <v>175</v>
      </c>
      <c r="L678">
        <v>112</v>
      </c>
      <c r="M678">
        <v>62.5</v>
      </c>
      <c r="N678">
        <v>21.03</v>
      </c>
      <c r="O678">
        <v>73</v>
      </c>
      <c r="P678">
        <v>69</v>
      </c>
    </row>
    <row r="679" spans="1:16">
      <c r="A679">
        <v>0</v>
      </c>
      <c r="B679">
        <v>1</v>
      </c>
      <c r="C679">
        <v>47</v>
      </c>
      <c r="D679">
        <v>3</v>
      </c>
      <c r="E679">
        <v>1</v>
      </c>
      <c r="F679">
        <v>20</v>
      </c>
      <c r="G679">
        <v>0</v>
      </c>
      <c r="H679">
        <v>0</v>
      </c>
      <c r="I679">
        <v>1</v>
      </c>
      <c r="J679">
        <v>0</v>
      </c>
      <c r="K679">
        <v>177</v>
      </c>
      <c r="L679">
        <v>150</v>
      </c>
      <c r="M679">
        <v>101</v>
      </c>
      <c r="N679">
        <v>28.96</v>
      </c>
      <c r="O679">
        <v>75</v>
      </c>
      <c r="P679">
        <v>60</v>
      </c>
    </row>
    <row r="680" spans="1:16">
      <c r="A680">
        <v>1</v>
      </c>
      <c r="B680">
        <v>0</v>
      </c>
      <c r="C680">
        <v>43</v>
      </c>
      <c r="D680">
        <v>2</v>
      </c>
      <c r="E680">
        <v>1</v>
      </c>
      <c r="F680">
        <v>15</v>
      </c>
      <c r="G680">
        <v>0</v>
      </c>
      <c r="H680">
        <v>0</v>
      </c>
      <c r="I680">
        <v>0</v>
      </c>
      <c r="J680">
        <v>0</v>
      </c>
      <c r="K680">
        <v>199</v>
      </c>
      <c r="L680">
        <v>137</v>
      </c>
      <c r="M680">
        <v>81</v>
      </c>
      <c r="N680">
        <v>21.85</v>
      </c>
      <c r="O680">
        <v>70</v>
      </c>
      <c r="P680">
        <v>72</v>
      </c>
    </row>
    <row r="681" spans="1:16">
      <c r="A681">
        <v>0</v>
      </c>
      <c r="B681">
        <v>1</v>
      </c>
      <c r="C681">
        <v>52</v>
      </c>
      <c r="D681">
        <v>1</v>
      </c>
      <c r="E681">
        <v>1</v>
      </c>
      <c r="F681">
        <v>1</v>
      </c>
      <c r="G681">
        <v>0</v>
      </c>
      <c r="H681">
        <v>0</v>
      </c>
      <c r="I681">
        <v>0</v>
      </c>
      <c r="J681">
        <v>0</v>
      </c>
      <c r="K681">
        <v>211</v>
      </c>
      <c r="L681">
        <v>118.5</v>
      </c>
      <c r="M681">
        <v>82.5</v>
      </c>
      <c r="N681">
        <v>24.83</v>
      </c>
      <c r="O681">
        <v>76</v>
      </c>
      <c r="P681">
        <v>80</v>
      </c>
    </row>
    <row r="682" spans="1:16">
      <c r="A682">
        <v>0</v>
      </c>
      <c r="B682">
        <v>1</v>
      </c>
      <c r="C682">
        <v>45</v>
      </c>
      <c r="D682">
        <v>3</v>
      </c>
      <c r="E682">
        <v>0</v>
      </c>
      <c r="F682">
        <v>0</v>
      </c>
      <c r="G682">
        <v>1</v>
      </c>
      <c r="H682">
        <v>0</v>
      </c>
      <c r="I682">
        <v>1</v>
      </c>
      <c r="J682">
        <v>0</v>
      </c>
      <c r="K682">
        <v>258</v>
      </c>
      <c r="L682">
        <v>126</v>
      </c>
      <c r="M682">
        <v>82</v>
      </c>
      <c r="N682">
        <v>27.18</v>
      </c>
      <c r="O682">
        <v>72</v>
      </c>
      <c r="P682">
        <v>70</v>
      </c>
    </row>
    <row r="683" spans="1:16">
      <c r="A683">
        <v>1</v>
      </c>
      <c r="B683">
        <v>1</v>
      </c>
      <c r="C683">
        <v>42</v>
      </c>
      <c r="D683">
        <v>3</v>
      </c>
      <c r="E683">
        <v>1</v>
      </c>
      <c r="F683">
        <v>25</v>
      </c>
      <c r="G683">
        <v>0</v>
      </c>
      <c r="H683">
        <v>0</v>
      </c>
      <c r="I683">
        <v>0</v>
      </c>
      <c r="J683">
        <v>0</v>
      </c>
      <c r="K683">
        <v>256</v>
      </c>
      <c r="L683">
        <v>121.5</v>
      </c>
      <c r="M683">
        <v>74</v>
      </c>
      <c r="N683">
        <v>23.59</v>
      </c>
      <c r="O683">
        <v>70</v>
      </c>
      <c r="P683">
        <v>115</v>
      </c>
    </row>
    <row r="684" spans="1:16">
      <c r="A684">
        <v>0</v>
      </c>
      <c r="B684">
        <v>0</v>
      </c>
      <c r="C684">
        <v>56</v>
      </c>
      <c r="D684">
        <v>1</v>
      </c>
      <c r="E684">
        <v>0</v>
      </c>
      <c r="F684">
        <v>0</v>
      </c>
      <c r="G684">
        <v>0</v>
      </c>
      <c r="H684">
        <v>0</v>
      </c>
      <c r="I684">
        <v>0</v>
      </c>
      <c r="J684">
        <v>0</v>
      </c>
      <c r="K684">
        <v>207</v>
      </c>
      <c r="L684">
        <v>133</v>
      </c>
      <c r="M684">
        <v>76</v>
      </c>
      <c r="N684">
        <v>23.42</v>
      </c>
      <c r="O684">
        <v>62</v>
      </c>
      <c r="P684">
        <v>85</v>
      </c>
    </row>
    <row r="685" spans="1:16">
      <c r="A685">
        <v>0</v>
      </c>
      <c r="B685">
        <v>1</v>
      </c>
      <c r="C685">
        <v>63</v>
      </c>
      <c r="D685">
        <v>1</v>
      </c>
      <c r="E685">
        <v>0</v>
      </c>
      <c r="F685">
        <v>0</v>
      </c>
      <c r="G685">
        <v>0</v>
      </c>
      <c r="H685">
        <v>0</v>
      </c>
      <c r="I685">
        <v>1</v>
      </c>
      <c r="J685">
        <v>0</v>
      </c>
      <c r="K685">
        <v>260</v>
      </c>
      <c r="L685">
        <v>159.5</v>
      </c>
      <c r="M685">
        <v>91</v>
      </c>
      <c r="N685">
        <v>27.01</v>
      </c>
      <c r="O685">
        <v>68</v>
      </c>
      <c r="P685">
        <v>66</v>
      </c>
    </row>
    <row r="686" spans="1:16">
      <c r="A686">
        <v>0</v>
      </c>
      <c r="B686">
        <v>0</v>
      </c>
      <c r="C686">
        <v>52</v>
      </c>
      <c r="D686">
        <v>3</v>
      </c>
      <c r="E686">
        <v>0</v>
      </c>
      <c r="F686">
        <v>0</v>
      </c>
      <c r="G686">
        <v>0</v>
      </c>
      <c r="H686">
        <v>0</v>
      </c>
      <c r="I686">
        <v>0</v>
      </c>
      <c r="J686">
        <v>0</v>
      </c>
      <c r="K686">
        <v>272</v>
      </c>
      <c r="L686">
        <v>118.5</v>
      </c>
      <c r="M686">
        <v>69</v>
      </c>
      <c r="N686">
        <v>18.98</v>
      </c>
      <c r="O686">
        <v>70</v>
      </c>
      <c r="P686">
        <v>75</v>
      </c>
    </row>
    <row r="687" spans="1:16">
      <c r="A687">
        <v>1</v>
      </c>
      <c r="B687">
        <v>1</v>
      </c>
      <c r="C687">
        <v>46</v>
      </c>
      <c r="D687">
        <v>1</v>
      </c>
      <c r="E687">
        <v>1</v>
      </c>
      <c r="F687">
        <v>20</v>
      </c>
      <c r="G687">
        <v>0</v>
      </c>
      <c r="H687">
        <v>0</v>
      </c>
      <c r="I687">
        <v>1</v>
      </c>
      <c r="J687">
        <v>0</v>
      </c>
      <c r="K687">
        <v>208</v>
      </c>
      <c r="L687">
        <v>164</v>
      </c>
      <c r="M687">
        <v>107</v>
      </c>
      <c r="N687">
        <v>20.63</v>
      </c>
      <c r="O687">
        <v>63</v>
      </c>
      <c r="P687">
        <v>70</v>
      </c>
    </row>
    <row r="688" spans="1:16">
      <c r="A688">
        <v>0</v>
      </c>
      <c r="B688">
        <v>1</v>
      </c>
      <c r="C688">
        <v>49</v>
      </c>
      <c r="D688">
        <v>4</v>
      </c>
      <c r="E688">
        <v>1</v>
      </c>
      <c r="F688">
        <v>40</v>
      </c>
      <c r="G688">
        <v>0</v>
      </c>
      <c r="H688">
        <v>0</v>
      </c>
      <c r="I688">
        <v>0</v>
      </c>
      <c r="J688">
        <v>0</v>
      </c>
      <c r="K688">
        <v>222</v>
      </c>
      <c r="L688">
        <v>118.5</v>
      </c>
      <c r="M688">
        <v>82</v>
      </c>
      <c r="N688">
        <v>28.47</v>
      </c>
      <c r="O688">
        <v>88</v>
      </c>
      <c r="P688">
        <v>87</v>
      </c>
    </row>
    <row r="689" spans="1:16">
      <c r="A689">
        <v>0</v>
      </c>
      <c r="B689">
        <v>0</v>
      </c>
      <c r="C689">
        <v>44</v>
      </c>
      <c r="D689">
        <v>1</v>
      </c>
      <c r="E689">
        <v>0</v>
      </c>
      <c r="F689">
        <v>0</v>
      </c>
      <c r="G689">
        <v>0</v>
      </c>
      <c r="H689">
        <v>0</v>
      </c>
      <c r="I689">
        <v>0</v>
      </c>
      <c r="J689">
        <v>0</v>
      </c>
      <c r="K689">
        <v>219</v>
      </c>
      <c r="L689">
        <v>129</v>
      </c>
      <c r="M689">
        <v>90</v>
      </c>
      <c r="N689">
        <v>33.47</v>
      </c>
      <c r="O689">
        <v>88</v>
      </c>
      <c r="P689">
        <v>73</v>
      </c>
    </row>
    <row r="690" spans="1:16">
      <c r="A690">
        <v>0</v>
      </c>
      <c r="B690">
        <v>1</v>
      </c>
      <c r="C690">
        <v>42</v>
      </c>
      <c r="D690">
        <v>2</v>
      </c>
      <c r="E690">
        <v>0</v>
      </c>
      <c r="F690">
        <v>0</v>
      </c>
      <c r="G690">
        <v>0</v>
      </c>
      <c r="H690">
        <v>0</v>
      </c>
      <c r="I690">
        <v>0</v>
      </c>
      <c r="J690">
        <v>0</v>
      </c>
      <c r="K690">
        <v>228</v>
      </c>
      <c r="L690">
        <v>130</v>
      </c>
      <c r="M690">
        <v>92</v>
      </c>
      <c r="N690">
        <v>24.86</v>
      </c>
      <c r="O690">
        <v>85</v>
      </c>
      <c r="P690">
        <v>76</v>
      </c>
    </row>
    <row r="691" spans="1:16">
      <c r="A691">
        <v>0</v>
      </c>
      <c r="B691">
        <v>0</v>
      </c>
      <c r="C691">
        <v>64</v>
      </c>
      <c r="D691">
        <v>2</v>
      </c>
      <c r="E691">
        <v>1</v>
      </c>
      <c r="F691">
        <v>2</v>
      </c>
      <c r="G691">
        <v>1</v>
      </c>
      <c r="H691">
        <v>0</v>
      </c>
      <c r="I691">
        <v>1</v>
      </c>
      <c r="J691">
        <v>0</v>
      </c>
      <c r="K691">
        <v>230</v>
      </c>
      <c r="L691">
        <v>177</v>
      </c>
      <c r="M691">
        <v>110</v>
      </c>
      <c r="N691">
        <v>28.91</v>
      </c>
      <c r="O691">
        <v>90</v>
      </c>
      <c r="P691">
        <v>113</v>
      </c>
    </row>
    <row r="692" spans="1:16">
      <c r="A692">
        <v>1</v>
      </c>
      <c r="B692">
        <v>0</v>
      </c>
      <c r="C692">
        <v>59</v>
      </c>
      <c r="D692">
        <v>2</v>
      </c>
      <c r="E692">
        <v>1</v>
      </c>
      <c r="F692">
        <v>15</v>
      </c>
      <c r="G692">
        <v>0</v>
      </c>
      <c r="H692">
        <v>0</v>
      </c>
      <c r="I692">
        <v>1</v>
      </c>
      <c r="J692">
        <v>0</v>
      </c>
      <c r="K692">
        <v>167</v>
      </c>
      <c r="L692">
        <v>156</v>
      </c>
      <c r="M692">
        <v>104</v>
      </c>
      <c r="N692">
        <v>15.96</v>
      </c>
      <c r="O692">
        <v>72</v>
      </c>
      <c r="P692">
        <v>45</v>
      </c>
    </row>
    <row r="693" spans="1:16">
      <c r="A693">
        <v>0</v>
      </c>
      <c r="B693">
        <v>1</v>
      </c>
      <c r="C693">
        <v>54</v>
      </c>
      <c r="D693">
        <v>2</v>
      </c>
      <c r="E693">
        <v>0</v>
      </c>
      <c r="F693">
        <v>0</v>
      </c>
      <c r="G693">
        <v>0</v>
      </c>
      <c r="H693">
        <v>0</v>
      </c>
      <c r="I693">
        <v>0</v>
      </c>
      <c r="J693">
        <v>0</v>
      </c>
      <c r="K693">
        <v>175</v>
      </c>
      <c r="L693">
        <v>116</v>
      </c>
      <c r="M693">
        <v>78.5</v>
      </c>
      <c r="N693">
        <v>25.82</v>
      </c>
      <c r="O693">
        <v>94</v>
      </c>
      <c r="P693">
        <v>67</v>
      </c>
    </row>
    <row r="694" spans="1:16">
      <c r="A694">
        <v>0</v>
      </c>
      <c r="B694">
        <v>1</v>
      </c>
      <c r="C694">
        <v>57</v>
      </c>
      <c r="D694">
        <v>3</v>
      </c>
      <c r="E694">
        <v>1</v>
      </c>
      <c r="F694">
        <v>40</v>
      </c>
      <c r="G694">
        <v>0</v>
      </c>
      <c r="H694">
        <v>0</v>
      </c>
      <c r="I694">
        <v>0</v>
      </c>
      <c r="J694">
        <v>0</v>
      </c>
      <c r="K694">
        <v>280</v>
      </c>
      <c r="L694">
        <v>117</v>
      </c>
      <c r="M694">
        <v>80</v>
      </c>
      <c r="N694">
        <v>26.56</v>
      </c>
      <c r="O694">
        <v>75</v>
      </c>
      <c r="P694">
        <v>60</v>
      </c>
    </row>
    <row r="695" spans="1:16">
      <c r="A695">
        <v>0</v>
      </c>
      <c r="B695">
        <v>0</v>
      </c>
      <c r="C695">
        <v>53</v>
      </c>
      <c r="D695">
        <v>1</v>
      </c>
      <c r="E695">
        <v>1</v>
      </c>
      <c r="F695">
        <v>20</v>
      </c>
      <c r="G695">
        <v>0</v>
      </c>
      <c r="H695">
        <v>0</v>
      </c>
      <c r="I695">
        <v>0</v>
      </c>
      <c r="J695">
        <v>0</v>
      </c>
      <c r="K695">
        <v>242</v>
      </c>
      <c r="L695">
        <v>127</v>
      </c>
      <c r="M695">
        <v>79</v>
      </c>
      <c r="N695">
        <v>19.64</v>
      </c>
      <c r="O695">
        <v>70</v>
      </c>
      <c r="P695">
        <v>74</v>
      </c>
    </row>
    <row r="696" spans="1:16">
      <c r="A696">
        <v>0</v>
      </c>
      <c r="B696">
        <v>0</v>
      </c>
      <c r="C696">
        <v>35</v>
      </c>
      <c r="D696">
        <v>2</v>
      </c>
      <c r="E696">
        <v>1</v>
      </c>
      <c r="F696">
        <v>20</v>
      </c>
      <c r="G696">
        <v>0</v>
      </c>
      <c r="H696">
        <v>0</v>
      </c>
      <c r="I696">
        <v>0</v>
      </c>
      <c r="J696">
        <v>0</v>
      </c>
      <c r="K696">
        <v>231</v>
      </c>
      <c r="L696">
        <v>150</v>
      </c>
      <c r="M696">
        <v>90</v>
      </c>
      <c r="N696">
        <v>23.09</v>
      </c>
      <c r="O696">
        <v>83</v>
      </c>
      <c r="P696">
        <v>72</v>
      </c>
    </row>
    <row r="697" spans="1:16">
      <c r="A697">
        <v>0</v>
      </c>
      <c r="B697">
        <v>0</v>
      </c>
      <c r="C697">
        <v>46</v>
      </c>
      <c r="D697">
        <v>1</v>
      </c>
      <c r="E697">
        <v>0</v>
      </c>
      <c r="F697">
        <v>0</v>
      </c>
      <c r="G697">
        <v>0</v>
      </c>
      <c r="H697">
        <v>0</v>
      </c>
      <c r="I697">
        <v>1</v>
      </c>
      <c r="J697">
        <v>0</v>
      </c>
      <c r="K697">
        <v>238</v>
      </c>
      <c r="L697">
        <v>162</v>
      </c>
      <c r="M697">
        <v>87.5</v>
      </c>
      <c r="N697">
        <v>26.95</v>
      </c>
      <c r="O697">
        <v>100</v>
      </c>
      <c r="P697">
        <v>93</v>
      </c>
    </row>
    <row r="698" spans="1:16">
      <c r="A698">
        <v>0</v>
      </c>
      <c r="B698">
        <v>0</v>
      </c>
      <c r="C698">
        <v>40</v>
      </c>
      <c r="D698">
        <v>2</v>
      </c>
      <c r="E698">
        <v>0</v>
      </c>
      <c r="F698">
        <v>0</v>
      </c>
      <c r="G698">
        <v>0</v>
      </c>
      <c r="H698">
        <v>0</v>
      </c>
      <c r="I698">
        <v>0</v>
      </c>
      <c r="J698">
        <v>0</v>
      </c>
      <c r="K698">
        <v>314</v>
      </c>
      <c r="L698">
        <v>124</v>
      </c>
      <c r="M698">
        <v>86.5</v>
      </c>
      <c r="N698">
        <v>26.79</v>
      </c>
      <c r="O698">
        <v>70</v>
      </c>
      <c r="P698">
        <v>66</v>
      </c>
    </row>
    <row r="699" spans="1:16">
      <c r="A699">
        <v>1</v>
      </c>
      <c r="B699">
        <v>1</v>
      </c>
      <c r="C699">
        <v>47</v>
      </c>
      <c r="D699">
        <v>2</v>
      </c>
      <c r="E699">
        <v>0</v>
      </c>
      <c r="F699">
        <v>0</v>
      </c>
      <c r="G699">
        <v>0</v>
      </c>
      <c r="H699">
        <v>0</v>
      </c>
      <c r="I699">
        <v>1</v>
      </c>
      <c r="J699">
        <v>0</v>
      </c>
      <c r="K699">
        <v>219</v>
      </c>
      <c r="L699">
        <v>132</v>
      </c>
      <c r="M699">
        <v>91</v>
      </c>
      <c r="N699">
        <v>27.93</v>
      </c>
      <c r="O699">
        <v>75</v>
      </c>
      <c r="P699">
        <v>80</v>
      </c>
    </row>
    <row r="700" spans="1:16">
      <c r="A700">
        <v>0</v>
      </c>
      <c r="B700">
        <v>1</v>
      </c>
      <c r="C700">
        <v>49</v>
      </c>
      <c r="D700">
        <v>3</v>
      </c>
      <c r="E700">
        <v>1</v>
      </c>
      <c r="F700">
        <v>3</v>
      </c>
      <c r="G700">
        <v>0</v>
      </c>
      <c r="H700">
        <v>0</v>
      </c>
      <c r="I700">
        <v>0</v>
      </c>
      <c r="J700">
        <v>0</v>
      </c>
      <c r="K700">
        <v>219</v>
      </c>
      <c r="L700">
        <v>130</v>
      </c>
      <c r="M700">
        <v>82</v>
      </c>
      <c r="N700">
        <v>24.35</v>
      </c>
      <c r="O700">
        <v>60</v>
      </c>
      <c r="P700">
        <v>65</v>
      </c>
    </row>
    <row r="701" spans="1:16">
      <c r="A701">
        <v>0</v>
      </c>
      <c r="B701">
        <v>0</v>
      </c>
      <c r="C701">
        <v>58</v>
      </c>
      <c r="D701">
        <v>3</v>
      </c>
      <c r="E701">
        <v>0</v>
      </c>
      <c r="F701">
        <v>0</v>
      </c>
      <c r="G701">
        <v>0</v>
      </c>
      <c r="H701">
        <v>0</v>
      </c>
      <c r="I701">
        <v>0</v>
      </c>
      <c r="J701">
        <v>0</v>
      </c>
      <c r="K701">
        <v>326</v>
      </c>
      <c r="L701">
        <v>120</v>
      </c>
      <c r="M701">
        <v>70</v>
      </c>
      <c r="N701">
        <v>24.69</v>
      </c>
      <c r="O701">
        <v>63</v>
      </c>
      <c r="P701">
        <v>68</v>
      </c>
    </row>
    <row r="702" spans="1:16">
      <c r="A702">
        <v>0</v>
      </c>
      <c r="B702">
        <v>1</v>
      </c>
      <c r="C702">
        <v>54</v>
      </c>
      <c r="D702">
        <v>1</v>
      </c>
      <c r="E702">
        <v>1</v>
      </c>
      <c r="F702">
        <v>20</v>
      </c>
      <c r="G702">
        <v>0</v>
      </c>
      <c r="H702">
        <v>0</v>
      </c>
      <c r="I702">
        <v>1</v>
      </c>
      <c r="J702">
        <v>0</v>
      </c>
      <c r="K702">
        <v>255</v>
      </c>
      <c r="L702">
        <v>142</v>
      </c>
      <c r="M702">
        <v>93</v>
      </c>
      <c r="N702">
        <v>22.17</v>
      </c>
      <c r="O702">
        <v>75</v>
      </c>
      <c r="P702">
        <v>118</v>
      </c>
    </row>
    <row r="703" spans="1:16">
      <c r="A703">
        <v>0</v>
      </c>
      <c r="B703">
        <v>0</v>
      </c>
      <c r="C703">
        <v>47</v>
      </c>
      <c r="D703">
        <v>2</v>
      </c>
      <c r="E703">
        <v>1</v>
      </c>
      <c r="F703">
        <v>10</v>
      </c>
      <c r="G703">
        <v>0</v>
      </c>
      <c r="H703">
        <v>0</v>
      </c>
      <c r="I703">
        <v>0</v>
      </c>
      <c r="J703">
        <v>0</v>
      </c>
      <c r="K703">
        <v>191</v>
      </c>
      <c r="L703">
        <v>125</v>
      </c>
      <c r="M703">
        <v>72.5</v>
      </c>
      <c r="N703">
        <v>23.81</v>
      </c>
      <c r="O703">
        <v>75</v>
      </c>
      <c r="P703">
        <v>85</v>
      </c>
    </row>
    <row r="704" spans="1:16">
      <c r="A704">
        <v>0</v>
      </c>
      <c r="B704">
        <v>0</v>
      </c>
      <c r="C704">
        <v>60</v>
      </c>
      <c r="D704">
        <v>1</v>
      </c>
      <c r="E704">
        <v>1</v>
      </c>
      <c r="F704">
        <v>5</v>
      </c>
      <c r="G704">
        <v>0</v>
      </c>
      <c r="H704">
        <v>0</v>
      </c>
      <c r="I704">
        <v>1</v>
      </c>
      <c r="J704">
        <v>0</v>
      </c>
      <c r="K704">
        <v>239</v>
      </c>
      <c r="L704">
        <v>164</v>
      </c>
      <c r="M704">
        <v>94.5</v>
      </c>
      <c r="N704">
        <v>25.01</v>
      </c>
      <c r="O704">
        <v>92</v>
      </c>
      <c r="P704">
        <v>89</v>
      </c>
    </row>
    <row r="705" spans="1:16">
      <c r="A705">
        <v>0</v>
      </c>
      <c r="B705">
        <v>1</v>
      </c>
      <c r="C705">
        <v>53</v>
      </c>
      <c r="D705">
        <v>4</v>
      </c>
      <c r="E705">
        <v>0</v>
      </c>
      <c r="F705">
        <v>0</v>
      </c>
      <c r="G705">
        <v>0</v>
      </c>
      <c r="H705">
        <v>0</v>
      </c>
      <c r="I705">
        <v>0</v>
      </c>
      <c r="J705">
        <v>0</v>
      </c>
      <c r="K705">
        <v>292</v>
      </c>
      <c r="L705">
        <v>112.5</v>
      </c>
      <c r="M705">
        <v>82.5</v>
      </c>
      <c r="N705">
        <v>25.04</v>
      </c>
      <c r="O705">
        <v>67</v>
      </c>
      <c r="P705">
        <v>82</v>
      </c>
    </row>
    <row r="706" spans="1:16">
      <c r="A706">
        <v>0</v>
      </c>
      <c r="B706">
        <v>1</v>
      </c>
      <c r="C706">
        <v>66</v>
      </c>
      <c r="D706">
        <v>1</v>
      </c>
      <c r="E706">
        <v>0</v>
      </c>
      <c r="F706">
        <v>0</v>
      </c>
      <c r="G706">
        <v>0</v>
      </c>
      <c r="H706">
        <v>0</v>
      </c>
      <c r="I706">
        <v>0</v>
      </c>
      <c r="J706">
        <v>0</v>
      </c>
      <c r="K706">
        <v>233</v>
      </c>
      <c r="L706">
        <v>108</v>
      </c>
      <c r="M706">
        <v>66</v>
      </c>
      <c r="N706">
        <v>25.16</v>
      </c>
      <c r="O706">
        <v>75</v>
      </c>
      <c r="P706">
        <v>72</v>
      </c>
    </row>
    <row r="707" spans="1:16">
      <c r="A707">
        <v>0</v>
      </c>
      <c r="B707">
        <v>1</v>
      </c>
      <c r="C707">
        <v>36</v>
      </c>
      <c r="D707">
        <v>4</v>
      </c>
      <c r="E707">
        <v>0</v>
      </c>
      <c r="F707">
        <v>0</v>
      </c>
      <c r="G707">
        <v>0</v>
      </c>
      <c r="H707">
        <v>0</v>
      </c>
      <c r="I707">
        <v>1</v>
      </c>
      <c r="J707">
        <v>0</v>
      </c>
      <c r="K707">
        <v>237</v>
      </c>
      <c r="L707">
        <v>142</v>
      </c>
      <c r="M707">
        <v>82</v>
      </c>
      <c r="N707">
        <v>27.5</v>
      </c>
      <c r="O707">
        <v>53</v>
      </c>
      <c r="P707">
        <v>87</v>
      </c>
    </row>
    <row r="708" spans="1:16">
      <c r="A708">
        <v>0</v>
      </c>
      <c r="B708">
        <v>1</v>
      </c>
      <c r="C708">
        <v>37</v>
      </c>
      <c r="D708">
        <v>1</v>
      </c>
      <c r="E708">
        <v>1</v>
      </c>
      <c r="F708">
        <v>15</v>
      </c>
      <c r="G708">
        <v>0</v>
      </c>
      <c r="H708">
        <v>0</v>
      </c>
      <c r="I708">
        <v>0</v>
      </c>
      <c r="J708">
        <v>0</v>
      </c>
      <c r="K708">
        <v>231</v>
      </c>
      <c r="L708">
        <v>135</v>
      </c>
      <c r="M708">
        <v>79</v>
      </c>
      <c r="N708">
        <v>28.46</v>
      </c>
      <c r="O708">
        <v>73</v>
      </c>
      <c r="P708">
        <v>67</v>
      </c>
    </row>
    <row r="709" spans="1:16">
      <c r="A709">
        <v>0</v>
      </c>
      <c r="B709">
        <v>1</v>
      </c>
      <c r="C709">
        <v>49</v>
      </c>
      <c r="D709">
        <v>2</v>
      </c>
      <c r="E709">
        <v>1</v>
      </c>
      <c r="F709">
        <v>5</v>
      </c>
      <c r="G709">
        <v>0</v>
      </c>
      <c r="H709">
        <v>0</v>
      </c>
      <c r="I709">
        <v>0</v>
      </c>
      <c r="J709">
        <v>0</v>
      </c>
      <c r="K709">
        <v>260</v>
      </c>
      <c r="L709">
        <v>111</v>
      </c>
      <c r="M709">
        <v>70</v>
      </c>
      <c r="N709">
        <v>24.24</v>
      </c>
      <c r="O709">
        <v>75</v>
      </c>
      <c r="P709">
        <v>87</v>
      </c>
    </row>
    <row r="710" spans="1:16">
      <c r="A710">
        <v>0</v>
      </c>
      <c r="B710">
        <v>1</v>
      </c>
      <c r="C710">
        <v>44</v>
      </c>
      <c r="D710">
        <v>2</v>
      </c>
      <c r="E710">
        <v>1</v>
      </c>
      <c r="F710">
        <v>20</v>
      </c>
      <c r="G710">
        <v>0</v>
      </c>
      <c r="H710">
        <v>0</v>
      </c>
      <c r="I710">
        <v>0</v>
      </c>
      <c r="J710">
        <v>0</v>
      </c>
      <c r="K710">
        <v>225</v>
      </c>
      <c r="L710">
        <v>128</v>
      </c>
      <c r="M710">
        <v>82</v>
      </c>
      <c r="N710">
        <v>26.79</v>
      </c>
      <c r="O710">
        <v>82</v>
      </c>
      <c r="P710">
        <v>85</v>
      </c>
    </row>
    <row r="711" spans="1:16">
      <c r="A711">
        <v>0</v>
      </c>
      <c r="B711">
        <v>1</v>
      </c>
      <c r="C711">
        <v>41</v>
      </c>
      <c r="D711">
        <v>4</v>
      </c>
      <c r="E711">
        <v>0</v>
      </c>
      <c r="F711">
        <v>0</v>
      </c>
      <c r="G711">
        <v>0</v>
      </c>
      <c r="H711">
        <v>0</v>
      </c>
      <c r="I711">
        <v>0</v>
      </c>
      <c r="J711">
        <v>0</v>
      </c>
      <c r="K711">
        <v>210</v>
      </c>
      <c r="L711">
        <v>124</v>
      </c>
      <c r="M711">
        <v>79</v>
      </c>
      <c r="N711">
        <v>25.26</v>
      </c>
      <c r="O711">
        <v>85</v>
      </c>
      <c r="P711">
        <v>91</v>
      </c>
    </row>
    <row r="712" spans="1:16">
      <c r="A712">
        <v>0</v>
      </c>
      <c r="B712">
        <v>1</v>
      </c>
      <c r="C712">
        <v>37</v>
      </c>
      <c r="D712">
        <v>2</v>
      </c>
      <c r="E712">
        <v>0</v>
      </c>
      <c r="F712">
        <v>0</v>
      </c>
      <c r="G712">
        <v>0</v>
      </c>
      <c r="H712">
        <v>0</v>
      </c>
      <c r="I712">
        <v>0</v>
      </c>
      <c r="J712">
        <v>0</v>
      </c>
      <c r="K712">
        <v>205</v>
      </c>
      <c r="L712">
        <v>129</v>
      </c>
      <c r="M712">
        <v>86</v>
      </c>
      <c r="N712">
        <v>27.27</v>
      </c>
      <c r="O712">
        <v>60</v>
      </c>
      <c r="P712">
        <v>76</v>
      </c>
    </row>
    <row r="713" spans="1:16">
      <c r="A713">
        <v>0</v>
      </c>
      <c r="B713">
        <v>0</v>
      </c>
      <c r="C713">
        <v>55</v>
      </c>
      <c r="D713">
        <v>1</v>
      </c>
      <c r="E713">
        <v>0</v>
      </c>
      <c r="F713">
        <v>0</v>
      </c>
      <c r="G713">
        <v>0</v>
      </c>
      <c r="H713">
        <v>0</v>
      </c>
      <c r="I713">
        <v>1</v>
      </c>
      <c r="J713">
        <v>0</v>
      </c>
      <c r="K713">
        <v>305</v>
      </c>
      <c r="L713">
        <v>168</v>
      </c>
      <c r="M713">
        <v>82</v>
      </c>
      <c r="N713">
        <v>26.45</v>
      </c>
      <c r="O713">
        <v>72</v>
      </c>
      <c r="P713">
        <v>78</v>
      </c>
    </row>
    <row r="714" spans="1:16">
      <c r="A714">
        <v>0</v>
      </c>
      <c r="B714">
        <v>0</v>
      </c>
      <c r="C714">
        <v>36</v>
      </c>
      <c r="D714">
        <v>1</v>
      </c>
      <c r="E714">
        <v>1</v>
      </c>
      <c r="F714">
        <v>15</v>
      </c>
      <c r="G714">
        <v>0</v>
      </c>
      <c r="H714">
        <v>0</v>
      </c>
      <c r="I714">
        <v>0</v>
      </c>
      <c r="J714">
        <v>0</v>
      </c>
      <c r="K714">
        <v>178</v>
      </c>
      <c r="L714">
        <v>102.5</v>
      </c>
      <c r="M714">
        <v>65</v>
      </c>
      <c r="N714">
        <v>20.87</v>
      </c>
      <c r="O714">
        <v>75</v>
      </c>
      <c r="P714">
        <v>94</v>
      </c>
    </row>
    <row r="715" spans="1:16">
      <c r="A715">
        <v>0</v>
      </c>
      <c r="B715">
        <v>0</v>
      </c>
      <c r="C715">
        <v>37</v>
      </c>
      <c r="D715">
        <v>2</v>
      </c>
      <c r="E715">
        <v>1</v>
      </c>
      <c r="F715">
        <v>10</v>
      </c>
      <c r="G715">
        <v>0</v>
      </c>
      <c r="H715">
        <v>0</v>
      </c>
      <c r="I715">
        <v>0</v>
      </c>
      <c r="J715">
        <v>0</v>
      </c>
      <c r="K715">
        <v>217</v>
      </c>
      <c r="L715">
        <v>110</v>
      </c>
      <c r="M715">
        <v>78.5</v>
      </c>
      <c r="N715">
        <v>32.26</v>
      </c>
      <c r="O715">
        <v>110</v>
      </c>
      <c r="P715">
        <v>84</v>
      </c>
    </row>
    <row r="716" spans="1:16">
      <c r="A716">
        <v>0</v>
      </c>
      <c r="B716">
        <v>0</v>
      </c>
      <c r="C716">
        <v>47</v>
      </c>
      <c r="D716">
        <v>2</v>
      </c>
      <c r="E716">
        <v>1</v>
      </c>
      <c r="F716">
        <v>20</v>
      </c>
      <c r="G716">
        <v>0</v>
      </c>
      <c r="H716">
        <v>0</v>
      </c>
      <c r="I716">
        <v>0</v>
      </c>
      <c r="J716">
        <v>0</v>
      </c>
      <c r="K716">
        <v>328</v>
      </c>
      <c r="L716">
        <v>134</v>
      </c>
      <c r="M716">
        <v>87</v>
      </c>
      <c r="N716">
        <v>22.34</v>
      </c>
      <c r="O716">
        <v>92</v>
      </c>
      <c r="P716">
        <v>99</v>
      </c>
    </row>
    <row r="717" spans="1:16">
      <c r="A717">
        <v>0</v>
      </c>
      <c r="B717">
        <v>1</v>
      </c>
      <c r="C717">
        <v>50</v>
      </c>
      <c r="D717">
        <v>3</v>
      </c>
      <c r="E717">
        <v>0</v>
      </c>
      <c r="F717">
        <v>0</v>
      </c>
      <c r="G717">
        <v>0</v>
      </c>
      <c r="H717">
        <v>0</v>
      </c>
      <c r="I717">
        <v>0</v>
      </c>
      <c r="J717">
        <v>0</v>
      </c>
      <c r="K717">
        <v>232</v>
      </c>
      <c r="L717">
        <v>127.5</v>
      </c>
      <c r="M717">
        <v>85</v>
      </c>
      <c r="N717">
        <v>25.09</v>
      </c>
      <c r="O717">
        <v>75</v>
      </c>
      <c r="P717">
        <v>79</v>
      </c>
    </row>
    <row r="718" spans="1:16">
      <c r="A718">
        <v>0</v>
      </c>
      <c r="B718">
        <v>1</v>
      </c>
      <c r="C718">
        <v>68</v>
      </c>
      <c r="D718">
        <v>1</v>
      </c>
      <c r="E718">
        <v>1</v>
      </c>
      <c r="F718">
        <v>10</v>
      </c>
      <c r="G718">
        <v>0</v>
      </c>
      <c r="H718">
        <v>0</v>
      </c>
      <c r="I718">
        <v>0</v>
      </c>
      <c r="J718">
        <v>0</v>
      </c>
      <c r="K718">
        <v>261</v>
      </c>
      <c r="L718">
        <v>122</v>
      </c>
      <c r="M718">
        <v>70</v>
      </c>
      <c r="N718">
        <v>26.37</v>
      </c>
      <c r="O718">
        <v>96</v>
      </c>
      <c r="P718">
        <v>60</v>
      </c>
    </row>
    <row r="719" spans="1:16">
      <c r="A719">
        <v>0</v>
      </c>
      <c r="B719">
        <v>1</v>
      </c>
      <c r="C719">
        <v>44</v>
      </c>
      <c r="D719">
        <v>2</v>
      </c>
      <c r="E719">
        <v>1</v>
      </c>
      <c r="F719">
        <v>30</v>
      </c>
      <c r="G719">
        <v>0</v>
      </c>
      <c r="H719">
        <v>0</v>
      </c>
      <c r="I719">
        <v>0</v>
      </c>
      <c r="J719">
        <v>0</v>
      </c>
      <c r="K719">
        <v>217</v>
      </c>
      <c r="L719">
        <v>126</v>
      </c>
      <c r="M719">
        <v>85</v>
      </c>
      <c r="N719">
        <v>28.49</v>
      </c>
      <c r="O719">
        <v>65</v>
      </c>
      <c r="P719">
        <v>68</v>
      </c>
    </row>
    <row r="720" spans="1:16">
      <c r="A720">
        <v>0</v>
      </c>
      <c r="B720">
        <v>0</v>
      </c>
      <c r="C720">
        <v>42</v>
      </c>
      <c r="D720">
        <v>1</v>
      </c>
      <c r="E720">
        <v>0</v>
      </c>
      <c r="F720">
        <v>0</v>
      </c>
      <c r="G720">
        <v>0</v>
      </c>
      <c r="H720">
        <v>0</v>
      </c>
      <c r="I720">
        <v>0</v>
      </c>
      <c r="J720">
        <v>0</v>
      </c>
      <c r="K720">
        <v>197</v>
      </c>
      <c r="L720">
        <v>105</v>
      </c>
      <c r="M720">
        <v>84</v>
      </c>
      <c r="N720">
        <v>25.75</v>
      </c>
      <c r="O720">
        <v>70</v>
      </c>
      <c r="P720">
        <v>67</v>
      </c>
    </row>
    <row r="721" spans="1:16">
      <c r="A721">
        <v>0</v>
      </c>
      <c r="B721">
        <v>0</v>
      </c>
      <c r="C721">
        <v>50</v>
      </c>
      <c r="D721">
        <v>2</v>
      </c>
      <c r="E721">
        <v>0</v>
      </c>
      <c r="F721">
        <v>0</v>
      </c>
      <c r="G721">
        <v>0</v>
      </c>
      <c r="H721">
        <v>0</v>
      </c>
      <c r="I721">
        <v>1</v>
      </c>
      <c r="J721">
        <v>0</v>
      </c>
      <c r="K721">
        <v>173</v>
      </c>
      <c r="L721">
        <v>147</v>
      </c>
      <c r="M721">
        <v>90</v>
      </c>
      <c r="N721">
        <v>24.06</v>
      </c>
      <c r="O721">
        <v>63</v>
      </c>
      <c r="P721">
        <v>85</v>
      </c>
    </row>
    <row r="722" spans="1:16">
      <c r="A722">
        <v>1</v>
      </c>
      <c r="B722">
        <v>0</v>
      </c>
      <c r="C722">
        <v>53</v>
      </c>
      <c r="D722">
        <v>1</v>
      </c>
      <c r="E722">
        <v>0</v>
      </c>
      <c r="F722">
        <v>0</v>
      </c>
      <c r="G722">
        <v>0</v>
      </c>
      <c r="H722">
        <v>0</v>
      </c>
      <c r="I722">
        <v>1</v>
      </c>
      <c r="J722">
        <v>1</v>
      </c>
      <c r="K722">
        <v>248</v>
      </c>
      <c r="L722">
        <v>200</v>
      </c>
      <c r="M722">
        <v>140</v>
      </c>
      <c r="N722">
        <v>43.3</v>
      </c>
      <c r="O722">
        <v>107</v>
      </c>
      <c r="P722">
        <v>130</v>
      </c>
    </row>
    <row r="723" spans="1:16">
      <c r="A723">
        <v>1</v>
      </c>
      <c r="B723">
        <v>1</v>
      </c>
      <c r="C723">
        <v>57</v>
      </c>
      <c r="D723">
        <v>2</v>
      </c>
      <c r="E723">
        <v>1</v>
      </c>
      <c r="F723">
        <v>20</v>
      </c>
      <c r="G723">
        <v>0</v>
      </c>
      <c r="H723">
        <v>0</v>
      </c>
      <c r="I723">
        <v>0</v>
      </c>
      <c r="J723">
        <v>0</v>
      </c>
      <c r="K723">
        <v>205</v>
      </c>
      <c r="L723">
        <v>127</v>
      </c>
      <c r="M723">
        <v>75</v>
      </c>
      <c r="N723">
        <v>20.55</v>
      </c>
      <c r="O723">
        <v>80</v>
      </c>
      <c r="P723">
        <v>65</v>
      </c>
    </row>
    <row r="724" spans="1:16">
      <c r="A724">
        <v>0</v>
      </c>
      <c r="B724">
        <v>0</v>
      </c>
      <c r="C724">
        <v>47</v>
      </c>
      <c r="D724">
        <v>2</v>
      </c>
      <c r="E724">
        <v>1</v>
      </c>
      <c r="F724">
        <v>6</v>
      </c>
      <c r="G724">
        <v>0</v>
      </c>
      <c r="H724">
        <v>0</v>
      </c>
      <c r="I724">
        <v>0</v>
      </c>
      <c r="J724">
        <v>0</v>
      </c>
      <c r="K724">
        <v>234</v>
      </c>
      <c r="L724">
        <v>128</v>
      </c>
      <c r="M724">
        <v>91</v>
      </c>
      <c r="N724">
        <v>25.59</v>
      </c>
      <c r="O724">
        <v>80</v>
      </c>
      <c r="P724">
        <v>93</v>
      </c>
    </row>
    <row r="725" spans="1:16">
      <c r="A725">
        <v>0</v>
      </c>
      <c r="B725">
        <v>1</v>
      </c>
      <c r="C725">
        <v>49</v>
      </c>
      <c r="D725">
        <v>4</v>
      </c>
      <c r="E725">
        <v>1</v>
      </c>
      <c r="F725">
        <v>30</v>
      </c>
      <c r="G725">
        <v>0</v>
      </c>
      <c r="H725">
        <v>0</v>
      </c>
      <c r="I725">
        <v>1</v>
      </c>
      <c r="J725">
        <v>0</v>
      </c>
      <c r="K725">
        <v>240</v>
      </c>
      <c r="L725">
        <v>137</v>
      </c>
      <c r="M725">
        <v>96.5</v>
      </c>
      <c r="N725">
        <v>23.38</v>
      </c>
      <c r="O725">
        <v>75</v>
      </c>
      <c r="P725">
        <v>118</v>
      </c>
    </row>
    <row r="726" spans="1:16">
      <c r="A726">
        <v>1</v>
      </c>
      <c r="B726">
        <v>1</v>
      </c>
      <c r="C726">
        <v>58</v>
      </c>
      <c r="D726">
        <v>3</v>
      </c>
      <c r="E726">
        <v>0</v>
      </c>
      <c r="F726">
        <v>0</v>
      </c>
      <c r="G726">
        <v>0</v>
      </c>
      <c r="H726">
        <v>0</v>
      </c>
      <c r="I726">
        <v>0</v>
      </c>
      <c r="J726">
        <v>0</v>
      </c>
      <c r="K726">
        <v>266</v>
      </c>
      <c r="L726">
        <v>138</v>
      </c>
      <c r="M726">
        <v>83</v>
      </c>
      <c r="N726">
        <v>30.64</v>
      </c>
      <c r="O726">
        <v>95</v>
      </c>
      <c r="P726">
        <v>100</v>
      </c>
    </row>
    <row r="727" spans="1:16">
      <c r="A727">
        <v>0</v>
      </c>
      <c r="B727">
        <v>0</v>
      </c>
      <c r="C727">
        <v>55</v>
      </c>
      <c r="D727">
        <v>1</v>
      </c>
      <c r="E727">
        <v>0</v>
      </c>
      <c r="F727">
        <v>0</v>
      </c>
      <c r="G727">
        <v>0</v>
      </c>
      <c r="H727">
        <v>0</v>
      </c>
      <c r="I727">
        <v>0</v>
      </c>
      <c r="J727">
        <v>0</v>
      </c>
      <c r="K727">
        <v>244</v>
      </c>
      <c r="L727">
        <v>133</v>
      </c>
      <c r="M727">
        <v>80</v>
      </c>
      <c r="N727">
        <v>25.01</v>
      </c>
      <c r="O727">
        <v>75</v>
      </c>
      <c r="P727">
        <v>70</v>
      </c>
    </row>
    <row r="728" spans="1:16">
      <c r="A728">
        <v>1</v>
      </c>
      <c r="B728">
        <v>0</v>
      </c>
      <c r="C728">
        <v>59</v>
      </c>
      <c r="D728">
        <v>1</v>
      </c>
      <c r="E728">
        <v>0</v>
      </c>
      <c r="F728">
        <v>0</v>
      </c>
      <c r="G728">
        <v>0</v>
      </c>
      <c r="H728">
        <v>0</v>
      </c>
      <c r="I728">
        <v>0</v>
      </c>
      <c r="J728">
        <v>0</v>
      </c>
      <c r="K728">
        <v>241</v>
      </c>
      <c r="L728">
        <v>120</v>
      </c>
      <c r="M728">
        <v>73</v>
      </c>
      <c r="N728">
        <v>23.76</v>
      </c>
      <c r="O728">
        <v>60</v>
      </c>
      <c r="P728">
        <v>88</v>
      </c>
    </row>
    <row r="729" spans="1:16">
      <c r="A729">
        <v>0</v>
      </c>
      <c r="B729">
        <v>1</v>
      </c>
      <c r="C729">
        <v>55</v>
      </c>
      <c r="D729">
        <v>1</v>
      </c>
      <c r="E729">
        <v>0</v>
      </c>
      <c r="F729">
        <v>0</v>
      </c>
      <c r="G729">
        <v>0</v>
      </c>
      <c r="H729">
        <v>0</v>
      </c>
      <c r="I729">
        <v>0</v>
      </c>
      <c r="J729">
        <v>0</v>
      </c>
      <c r="K729">
        <v>207</v>
      </c>
      <c r="L729">
        <v>122</v>
      </c>
      <c r="M729">
        <v>82</v>
      </c>
      <c r="N729">
        <v>24.15</v>
      </c>
      <c r="O729">
        <v>77</v>
      </c>
      <c r="P729">
        <v>74</v>
      </c>
    </row>
    <row r="730" spans="1:16">
      <c r="A730">
        <v>0</v>
      </c>
      <c r="B730">
        <v>0</v>
      </c>
      <c r="C730">
        <v>43</v>
      </c>
      <c r="D730">
        <v>3</v>
      </c>
      <c r="E730">
        <v>0</v>
      </c>
      <c r="F730">
        <v>0</v>
      </c>
      <c r="G730">
        <v>0</v>
      </c>
      <c r="H730">
        <v>0</v>
      </c>
      <c r="I730">
        <v>0</v>
      </c>
      <c r="J730">
        <v>0</v>
      </c>
      <c r="K730">
        <v>214</v>
      </c>
      <c r="L730">
        <v>121.5</v>
      </c>
      <c r="M730">
        <v>78</v>
      </c>
      <c r="N730">
        <v>26.11</v>
      </c>
      <c r="O730">
        <v>90</v>
      </c>
      <c r="P730">
        <v>82</v>
      </c>
    </row>
    <row r="731" spans="1:16">
      <c r="A731">
        <v>0</v>
      </c>
      <c r="B731">
        <v>0</v>
      </c>
      <c r="C731">
        <v>46</v>
      </c>
      <c r="D731">
        <v>2</v>
      </c>
      <c r="E731">
        <v>0</v>
      </c>
      <c r="F731">
        <v>0</v>
      </c>
      <c r="G731">
        <v>0</v>
      </c>
      <c r="H731">
        <v>0</v>
      </c>
      <c r="I731">
        <v>0</v>
      </c>
      <c r="J731">
        <v>0</v>
      </c>
      <c r="K731">
        <v>225</v>
      </c>
      <c r="L731">
        <v>116</v>
      </c>
      <c r="M731">
        <v>79</v>
      </c>
      <c r="N731">
        <v>29.21</v>
      </c>
      <c r="O731">
        <v>60</v>
      </c>
      <c r="P731">
        <v>70</v>
      </c>
    </row>
    <row r="732" spans="1:16">
      <c r="A732">
        <v>1</v>
      </c>
      <c r="B732">
        <v>1</v>
      </c>
      <c r="C732">
        <v>43</v>
      </c>
      <c r="D732">
        <v>2</v>
      </c>
      <c r="E732">
        <v>0</v>
      </c>
      <c r="F732">
        <v>0</v>
      </c>
      <c r="G732">
        <v>0</v>
      </c>
      <c r="H732">
        <v>0</v>
      </c>
      <c r="I732">
        <v>1</v>
      </c>
      <c r="J732">
        <v>0</v>
      </c>
      <c r="K732">
        <v>214</v>
      </c>
      <c r="L732">
        <v>132</v>
      </c>
      <c r="M732">
        <v>84</v>
      </c>
      <c r="N732">
        <v>26.77</v>
      </c>
      <c r="O732">
        <v>65</v>
      </c>
      <c r="P732">
        <v>102</v>
      </c>
    </row>
    <row r="733" spans="1:16">
      <c r="A733">
        <v>0</v>
      </c>
      <c r="B733">
        <v>0</v>
      </c>
      <c r="C733">
        <v>46</v>
      </c>
      <c r="D733">
        <v>2</v>
      </c>
      <c r="E733">
        <v>0</v>
      </c>
      <c r="F733">
        <v>0</v>
      </c>
      <c r="G733">
        <v>0</v>
      </c>
      <c r="H733">
        <v>0</v>
      </c>
      <c r="I733">
        <v>0</v>
      </c>
      <c r="J733">
        <v>0</v>
      </c>
      <c r="K733">
        <v>304</v>
      </c>
      <c r="L733">
        <v>131.5</v>
      </c>
      <c r="M733">
        <v>78.5</v>
      </c>
      <c r="N733">
        <v>21.02</v>
      </c>
      <c r="O733">
        <v>68</v>
      </c>
      <c r="P733">
        <v>112</v>
      </c>
    </row>
    <row r="734" spans="1:16">
      <c r="A734">
        <v>0</v>
      </c>
      <c r="B734">
        <v>1</v>
      </c>
      <c r="C734">
        <v>49</v>
      </c>
      <c r="D734">
        <v>1</v>
      </c>
      <c r="E734">
        <v>1</v>
      </c>
      <c r="F734">
        <v>30</v>
      </c>
      <c r="G734">
        <v>0</v>
      </c>
      <c r="H734">
        <v>0</v>
      </c>
      <c r="I734">
        <v>0</v>
      </c>
      <c r="J734">
        <v>0</v>
      </c>
      <c r="K734">
        <v>238</v>
      </c>
      <c r="L734">
        <v>118</v>
      </c>
      <c r="M734">
        <v>66</v>
      </c>
      <c r="N734">
        <v>26.91</v>
      </c>
      <c r="O734">
        <v>90</v>
      </c>
      <c r="P734">
        <v>82</v>
      </c>
    </row>
    <row r="735" spans="1:16">
      <c r="A735">
        <v>0</v>
      </c>
      <c r="B735">
        <v>0</v>
      </c>
      <c r="C735">
        <v>42</v>
      </c>
      <c r="D735">
        <v>1</v>
      </c>
      <c r="E735">
        <v>0</v>
      </c>
      <c r="F735">
        <v>0</v>
      </c>
      <c r="G735">
        <v>0</v>
      </c>
      <c r="H735">
        <v>0</v>
      </c>
      <c r="I735">
        <v>0</v>
      </c>
      <c r="J735">
        <v>0</v>
      </c>
      <c r="K735">
        <v>241</v>
      </c>
      <c r="L735">
        <v>118.5</v>
      </c>
      <c r="M735">
        <v>80.5</v>
      </c>
      <c r="N735">
        <v>32.36</v>
      </c>
      <c r="O735">
        <v>95</v>
      </c>
      <c r="P735">
        <v>75</v>
      </c>
    </row>
    <row r="736" spans="1:16">
      <c r="A736">
        <v>0</v>
      </c>
      <c r="B736">
        <v>0</v>
      </c>
      <c r="C736">
        <v>61</v>
      </c>
      <c r="D736">
        <v>2</v>
      </c>
      <c r="E736">
        <v>0</v>
      </c>
      <c r="F736">
        <v>0</v>
      </c>
      <c r="G736">
        <v>0</v>
      </c>
      <c r="H736">
        <v>0</v>
      </c>
      <c r="I736">
        <v>0</v>
      </c>
      <c r="J736">
        <v>0</v>
      </c>
      <c r="K736">
        <v>255</v>
      </c>
      <c r="L736">
        <v>114</v>
      </c>
      <c r="M736">
        <v>70.5</v>
      </c>
      <c r="N736">
        <v>24.79</v>
      </c>
      <c r="O736">
        <v>83</v>
      </c>
      <c r="P736">
        <v>107</v>
      </c>
    </row>
    <row r="737" spans="1:16">
      <c r="A737">
        <v>0</v>
      </c>
      <c r="B737">
        <v>0</v>
      </c>
      <c r="C737">
        <v>36</v>
      </c>
      <c r="D737">
        <v>2</v>
      </c>
      <c r="E737">
        <v>0</v>
      </c>
      <c r="F737">
        <v>0</v>
      </c>
      <c r="G737">
        <v>0</v>
      </c>
      <c r="H737">
        <v>0</v>
      </c>
      <c r="I737">
        <v>0</v>
      </c>
      <c r="J737">
        <v>0</v>
      </c>
      <c r="K737">
        <v>212</v>
      </c>
      <c r="L737">
        <v>102</v>
      </c>
      <c r="M737">
        <v>69</v>
      </c>
      <c r="N737">
        <v>33.36</v>
      </c>
      <c r="O737">
        <v>55</v>
      </c>
      <c r="P737">
        <v>71</v>
      </c>
    </row>
    <row r="738" spans="1:16">
      <c r="A738">
        <v>0</v>
      </c>
      <c r="B738">
        <v>1</v>
      </c>
      <c r="C738">
        <v>39</v>
      </c>
      <c r="D738">
        <v>2</v>
      </c>
      <c r="E738">
        <v>1</v>
      </c>
      <c r="F738">
        <v>40</v>
      </c>
      <c r="G738">
        <v>0</v>
      </c>
      <c r="H738">
        <v>0</v>
      </c>
      <c r="I738">
        <v>0</v>
      </c>
      <c r="J738">
        <v>0</v>
      </c>
      <c r="K738">
        <v>207</v>
      </c>
      <c r="L738">
        <v>131</v>
      </c>
      <c r="M738">
        <v>82</v>
      </c>
      <c r="N738">
        <v>24.25</v>
      </c>
      <c r="O738">
        <v>73</v>
      </c>
      <c r="P738">
        <v>83</v>
      </c>
    </row>
    <row r="739" spans="1:16">
      <c r="A739">
        <v>0</v>
      </c>
      <c r="B739">
        <v>0</v>
      </c>
      <c r="C739">
        <v>48</v>
      </c>
      <c r="D739">
        <v>1</v>
      </c>
      <c r="E739">
        <v>0</v>
      </c>
      <c r="F739">
        <v>0</v>
      </c>
      <c r="G739">
        <v>0</v>
      </c>
      <c r="H739">
        <v>0</v>
      </c>
      <c r="I739">
        <v>0</v>
      </c>
      <c r="J739">
        <v>0</v>
      </c>
      <c r="K739">
        <v>222</v>
      </c>
      <c r="L739">
        <v>119</v>
      </c>
      <c r="M739">
        <v>85</v>
      </c>
      <c r="N739">
        <v>30.46</v>
      </c>
      <c r="O739">
        <v>77</v>
      </c>
      <c r="P739">
        <v>80</v>
      </c>
    </row>
    <row r="740" spans="1:16">
      <c r="A740">
        <v>0</v>
      </c>
      <c r="B740">
        <v>1</v>
      </c>
      <c r="C740">
        <v>39</v>
      </c>
      <c r="D740">
        <v>4</v>
      </c>
      <c r="E740">
        <v>0</v>
      </c>
      <c r="F740">
        <v>0</v>
      </c>
      <c r="G740">
        <v>0</v>
      </c>
      <c r="H740">
        <v>0</v>
      </c>
      <c r="I740">
        <v>0</v>
      </c>
      <c r="J740">
        <v>0</v>
      </c>
      <c r="K740">
        <v>220</v>
      </c>
      <c r="L740">
        <v>107</v>
      </c>
      <c r="M740">
        <v>76.5</v>
      </c>
      <c r="N740">
        <v>22.45</v>
      </c>
      <c r="O740">
        <v>66</v>
      </c>
      <c r="P740">
        <v>78</v>
      </c>
    </row>
    <row r="741" spans="1:16">
      <c r="A741">
        <v>0</v>
      </c>
      <c r="B741">
        <v>0</v>
      </c>
      <c r="C741">
        <v>59</v>
      </c>
      <c r="D741">
        <v>2</v>
      </c>
      <c r="E741">
        <v>1</v>
      </c>
      <c r="F741">
        <v>3</v>
      </c>
      <c r="G741">
        <v>0</v>
      </c>
      <c r="H741">
        <v>0</v>
      </c>
      <c r="I741">
        <v>0</v>
      </c>
      <c r="J741">
        <v>0</v>
      </c>
      <c r="K741">
        <v>240</v>
      </c>
      <c r="L741">
        <v>122.5</v>
      </c>
      <c r="M741">
        <v>67.5</v>
      </c>
      <c r="N741">
        <v>25.4</v>
      </c>
      <c r="O741">
        <v>88</v>
      </c>
      <c r="P741">
        <v>81</v>
      </c>
    </row>
    <row r="742" spans="1:16">
      <c r="A742">
        <v>0</v>
      </c>
      <c r="B742">
        <v>0</v>
      </c>
      <c r="C742">
        <v>48</v>
      </c>
      <c r="D742">
        <v>3</v>
      </c>
      <c r="E742">
        <v>0</v>
      </c>
      <c r="F742">
        <v>0</v>
      </c>
      <c r="G742">
        <v>0</v>
      </c>
      <c r="H742">
        <v>0</v>
      </c>
      <c r="I742">
        <v>0</v>
      </c>
      <c r="J742">
        <v>0</v>
      </c>
      <c r="K742">
        <v>231</v>
      </c>
      <c r="L742">
        <v>131</v>
      </c>
      <c r="M742">
        <v>80</v>
      </c>
      <c r="N742">
        <v>21.14</v>
      </c>
      <c r="O742">
        <v>70</v>
      </c>
      <c r="P742">
        <v>85</v>
      </c>
    </row>
    <row r="743" spans="1:16">
      <c r="A743">
        <v>0</v>
      </c>
      <c r="B743">
        <v>1</v>
      </c>
      <c r="C743">
        <v>44</v>
      </c>
      <c r="D743">
        <v>1</v>
      </c>
      <c r="E743">
        <v>0</v>
      </c>
      <c r="F743">
        <v>0</v>
      </c>
      <c r="G743">
        <v>0</v>
      </c>
      <c r="H743">
        <v>0</v>
      </c>
      <c r="I743">
        <v>0</v>
      </c>
      <c r="J743">
        <v>0</v>
      </c>
      <c r="K743">
        <v>268</v>
      </c>
      <c r="L743">
        <v>114</v>
      </c>
      <c r="M743">
        <v>83</v>
      </c>
      <c r="N743">
        <v>31.16</v>
      </c>
      <c r="O743">
        <v>75</v>
      </c>
      <c r="P743">
        <v>76</v>
      </c>
    </row>
    <row r="744" spans="1:16">
      <c r="A744">
        <v>0</v>
      </c>
      <c r="B744">
        <v>1</v>
      </c>
      <c r="C744">
        <v>42</v>
      </c>
      <c r="D744">
        <v>2</v>
      </c>
      <c r="E744">
        <v>1</v>
      </c>
      <c r="F744">
        <v>30</v>
      </c>
      <c r="G744">
        <v>0</v>
      </c>
      <c r="H744">
        <v>0</v>
      </c>
      <c r="I744">
        <v>0</v>
      </c>
      <c r="J744">
        <v>0</v>
      </c>
      <c r="K744">
        <v>256</v>
      </c>
      <c r="L744">
        <v>111</v>
      </c>
      <c r="M744">
        <v>62</v>
      </c>
      <c r="N744">
        <v>21.67</v>
      </c>
      <c r="O744">
        <v>74</v>
      </c>
      <c r="P744">
        <v>74</v>
      </c>
    </row>
    <row r="745" spans="1:16">
      <c r="A745">
        <v>0</v>
      </c>
      <c r="B745">
        <v>0</v>
      </c>
      <c r="C745">
        <v>44</v>
      </c>
      <c r="D745">
        <v>1</v>
      </c>
      <c r="E745">
        <v>0</v>
      </c>
      <c r="F745">
        <v>0</v>
      </c>
      <c r="G745">
        <v>0</v>
      </c>
      <c r="H745">
        <v>0</v>
      </c>
      <c r="I745">
        <v>0</v>
      </c>
      <c r="J745">
        <v>0</v>
      </c>
      <c r="K745">
        <v>195</v>
      </c>
      <c r="L745">
        <v>118</v>
      </c>
      <c r="M745">
        <v>86</v>
      </c>
      <c r="N745">
        <v>23.09</v>
      </c>
      <c r="O745">
        <v>70</v>
      </c>
      <c r="P745">
        <v>75</v>
      </c>
    </row>
    <row r="746" spans="1:16">
      <c r="A746">
        <v>0</v>
      </c>
      <c r="B746">
        <v>0</v>
      </c>
      <c r="C746">
        <v>52</v>
      </c>
      <c r="D746">
        <v>1</v>
      </c>
      <c r="E746">
        <v>0</v>
      </c>
      <c r="F746">
        <v>0</v>
      </c>
      <c r="G746">
        <v>0</v>
      </c>
      <c r="H746">
        <v>0</v>
      </c>
      <c r="I746">
        <v>1</v>
      </c>
      <c r="J746">
        <v>0</v>
      </c>
      <c r="K746">
        <v>247</v>
      </c>
      <c r="L746">
        <v>146</v>
      </c>
      <c r="M746">
        <v>88</v>
      </c>
      <c r="N746">
        <v>27.26</v>
      </c>
      <c r="O746">
        <v>69</v>
      </c>
      <c r="P746">
        <v>63</v>
      </c>
    </row>
    <row r="747" spans="1:16">
      <c r="A747">
        <v>0</v>
      </c>
      <c r="B747">
        <v>1</v>
      </c>
      <c r="C747">
        <v>60</v>
      </c>
      <c r="D747">
        <v>1</v>
      </c>
      <c r="E747">
        <v>1</v>
      </c>
      <c r="F747">
        <v>9</v>
      </c>
      <c r="G747">
        <v>0</v>
      </c>
      <c r="H747">
        <v>0</v>
      </c>
      <c r="I747">
        <v>0</v>
      </c>
      <c r="J747">
        <v>0</v>
      </c>
      <c r="K747">
        <v>166</v>
      </c>
      <c r="L747">
        <v>141</v>
      </c>
      <c r="M747">
        <v>81</v>
      </c>
      <c r="N747">
        <v>19.420000000000002</v>
      </c>
      <c r="O747">
        <v>67</v>
      </c>
      <c r="P747">
        <v>101</v>
      </c>
    </row>
    <row r="748" spans="1:16">
      <c r="A748">
        <v>0</v>
      </c>
      <c r="B748">
        <v>0</v>
      </c>
      <c r="C748">
        <v>35</v>
      </c>
      <c r="D748">
        <v>2</v>
      </c>
      <c r="E748">
        <v>0</v>
      </c>
      <c r="F748">
        <v>0</v>
      </c>
      <c r="G748">
        <v>0</v>
      </c>
      <c r="H748">
        <v>0</v>
      </c>
      <c r="I748">
        <v>0</v>
      </c>
      <c r="J748">
        <v>0</v>
      </c>
      <c r="K748">
        <v>248</v>
      </c>
      <c r="L748">
        <v>107</v>
      </c>
      <c r="M748">
        <v>73</v>
      </c>
      <c r="N748">
        <v>20.64</v>
      </c>
      <c r="O748">
        <v>90</v>
      </c>
      <c r="P748">
        <v>80</v>
      </c>
    </row>
    <row r="749" spans="1:16">
      <c r="A749">
        <v>0</v>
      </c>
      <c r="B749">
        <v>1</v>
      </c>
      <c r="C749">
        <v>40</v>
      </c>
      <c r="D749">
        <v>2</v>
      </c>
      <c r="E749">
        <v>1</v>
      </c>
      <c r="F749">
        <v>30</v>
      </c>
      <c r="G749">
        <v>0</v>
      </c>
      <c r="H749">
        <v>0</v>
      </c>
      <c r="I749">
        <v>0</v>
      </c>
      <c r="J749">
        <v>0</v>
      </c>
      <c r="K749">
        <v>165</v>
      </c>
      <c r="L749">
        <v>128</v>
      </c>
      <c r="M749">
        <v>83</v>
      </c>
      <c r="N749">
        <v>24.71</v>
      </c>
      <c r="O749">
        <v>69</v>
      </c>
      <c r="P749">
        <v>60</v>
      </c>
    </row>
    <row r="750" spans="1:16">
      <c r="A750">
        <v>0</v>
      </c>
      <c r="B750">
        <v>0</v>
      </c>
      <c r="C750">
        <v>64</v>
      </c>
      <c r="D750">
        <v>2</v>
      </c>
      <c r="E750">
        <v>1</v>
      </c>
      <c r="F750">
        <v>15</v>
      </c>
      <c r="G750">
        <v>0</v>
      </c>
      <c r="H750">
        <v>0</v>
      </c>
      <c r="I750">
        <v>1</v>
      </c>
      <c r="J750">
        <v>0</v>
      </c>
      <c r="K750">
        <v>283</v>
      </c>
      <c r="L750">
        <v>163</v>
      </c>
      <c r="M750">
        <v>85</v>
      </c>
      <c r="N750">
        <v>21.17</v>
      </c>
      <c r="O750">
        <v>72</v>
      </c>
      <c r="P750">
        <v>68</v>
      </c>
    </row>
    <row r="751" spans="1:16">
      <c r="A751">
        <v>0</v>
      </c>
      <c r="B751">
        <v>0</v>
      </c>
      <c r="C751">
        <v>53</v>
      </c>
      <c r="D751">
        <v>2</v>
      </c>
      <c r="E751">
        <v>1</v>
      </c>
      <c r="F751">
        <v>10</v>
      </c>
      <c r="G751">
        <v>0</v>
      </c>
      <c r="H751">
        <v>0</v>
      </c>
      <c r="I751">
        <v>1</v>
      </c>
      <c r="J751">
        <v>0</v>
      </c>
      <c r="K751">
        <v>261</v>
      </c>
      <c r="L751">
        <v>136</v>
      </c>
      <c r="M751">
        <v>99</v>
      </c>
      <c r="N751">
        <v>21.02</v>
      </c>
      <c r="O751">
        <v>85</v>
      </c>
      <c r="P751">
        <v>94</v>
      </c>
    </row>
    <row r="752" spans="1:16">
      <c r="A752">
        <v>1</v>
      </c>
      <c r="B752">
        <v>0</v>
      </c>
      <c r="C752">
        <v>59</v>
      </c>
      <c r="D752">
        <v>2</v>
      </c>
      <c r="E752">
        <v>0</v>
      </c>
      <c r="F752">
        <v>0</v>
      </c>
      <c r="G752">
        <v>1</v>
      </c>
      <c r="H752">
        <v>0</v>
      </c>
      <c r="I752">
        <v>1</v>
      </c>
      <c r="J752">
        <v>0</v>
      </c>
      <c r="K752">
        <v>264</v>
      </c>
      <c r="L752">
        <v>244</v>
      </c>
      <c r="M752">
        <v>124</v>
      </c>
      <c r="N752">
        <v>19.61</v>
      </c>
      <c r="O752">
        <v>76</v>
      </c>
      <c r="P752">
        <v>120</v>
      </c>
    </row>
    <row r="753" spans="1:16">
      <c r="A753">
        <v>0</v>
      </c>
      <c r="B753">
        <v>0</v>
      </c>
      <c r="C753">
        <v>55</v>
      </c>
      <c r="D753">
        <v>1</v>
      </c>
      <c r="E753">
        <v>0</v>
      </c>
      <c r="F753">
        <v>0</v>
      </c>
      <c r="G753">
        <v>0</v>
      </c>
      <c r="H753">
        <v>0</v>
      </c>
      <c r="I753">
        <v>0</v>
      </c>
      <c r="J753">
        <v>0</v>
      </c>
      <c r="K753">
        <v>273</v>
      </c>
      <c r="L753">
        <v>134</v>
      </c>
      <c r="M753">
        <v>92</v>
      </c>
      <c r="N753">
        <v>32.17</v>
      </c>
      <c r="O753">
        <v>75</v>
      </c>
      <c r="P753">
        <v>67</v>
      </c>
    </row>
    <row r="754" spans="1:16">
      <c r="A754">
        <v>0</v>
      </c>
      <c r="B754">
        <v>0</v>
      </c>
      <c r="C754">
        <v>58</v>
      </c>
      <c r="D754">
        <v>2</v>
      </c>
      <c r="E754">
        <v>1</v>
      </c>
      <c r="F754">
        <v>30</v>
      </c>
      <c r="G754">
        <v>0</v>
      </c>
      <c r="H754">
        <v>0</v>
      </c>
      <c r="I754">
        <v>0</v>
      </c>
      <c r="J754">
        <v>0</v>
      </c>
      <c r="K754">
        <v>234</v>
      </c>
      <c r="L754">
        <v>113</v>
      </c>
      <c r="M754">
        <v>77</v>
      </c>
      <c r="N754">
        <v>20.68</v>
      </c>
      <c r="O754">
        <v>72</v>
      </c>
      <c r="P754">
        <v>67</v>
      </c>
    </row>
    <row r="755" spans="1:16">
      <c r="A755">
        <v>1</v>
      </c>
      <c r="B755">
        <v>1</v>
      </c>
      <c r="C755">
        <v>56</v>
      </c>
      <c r="D755">
        <v>2</v>
      </c>
      <c r="E755">
        <v>1</v>
      </c>
      <c r="F755">
        <v>30</v>
      </c>
      <c r="G755">
        <v>0</v>
      </c>
      <c r="H755">
        <v>0</v>
      </c>
      <c r="I755">
        <v>0</v>
      </c>
      <c r="J755">
        <v>0</v>
      </c>
      <c r="K755">
        <v>197</v>
      </c>
      <c r="L755">
        <v>113.5</v>
      </c>
      <c r="M755">
        <v>74</v>
      </c>
      <c r="N755">
        <v>21.03</v>
      </c>
      <c r="O755">
        <v>90</v>
      </c>
      <c r="P755">
        <v>81</v>
      </c>
    </row>
    <row r="756" spans="1:16">
      <c r="A756">
        <v>1</v>
      </c>
      <c r="B756">
        <v>0</v>
      </c>
      <c r="C756">
        <v>40</v>
      </c>
      <c r="D756">
        <v>2</v>
      </c>
      <c r="E756">
        <v>1</v>
      </c>
      <c r="F756">
        <v>30</v>
      </c>
      <c r="G756">
        <v>0</v>
      </c>
      <c r="H756">
        <v>0</v>
      </c>
      <c r="I756">
        <v>0</v>
      </c>
      <c r="J756">
        <v>0</v>
      </c>
      <c r="K756">
        <v>202</v>
      </c>
      <c r="L756">
        <v>104</v>
      </c>
      <c r="M756">
        <v>76</v>
      </c>
      <c r="N756">
        <v>19.93</v>
      </c>
      <c r="O756">
        <v>70</v>
      </c>
      <c r="P756">
        <v>62</v>
      </c>
    </row>
    <row r="757" spans="1:16">
      <c r="A757">
        <v>0</v>
      </c>
      <c r="B757">
        <v>1</v>
      </c>
      <c r="C757">
        <v>42</v>
      </c>
      <c r="D757">
        <v>1</v>
      </c>
      <c r="E757">
        <v>0</v>
      </c>
      <c r="F757">
        <v>0</v>
      </c>
      <c r="G757">
        <v>0</v>
      </c>
      <c r="H757">
        <v>0</v>
      </c>
      <c r="I757">
        <v>0</v>
      </c>
      <c r="J757">
        <v>0</v>
      </c>
      <c r="K757">
        <v>163</v>
      </c>
      <c r="L757">
        <v>135</v>
      </c>
      <c r="M757">
        <v>82</v>
      </c>
      <c r="N757">
        <v>25.75</v>
      </c>
      <c r="O757">
        <v>65</v>
      </c>
      <c r="P757">
        <v>77</v>
      </c>
    </row>
    <row r="758" spans="1:16">
      <c r="A758">
        <v>0</v>
      </c>
      <c r="B758">
        <v>1</v>
      </c>
      <c r="C758">
        <v>48</v>
      </c>
      <c r="D758">
        <v>2</v>
      </c>
      <c r="E758">
        <v>0</v>
      </c>
      <c r="F758">
        <v>0</v>
      </c>
      <c r="G758">
        <v>0</v>
      </c>
      <c r="H758">
        <v>0</v>
      </c>
      <c r="I758">
        <v>0</v>
      </c>
      <c r="J758">
        <v>0</v>
      </c>
      <c r="K758">
        <v>247</v>
      </c>
      <c r="L758">
        <v>131</v>
      </c>
      <c r="M758">
        <v>79</v>
      </c>
      <c r="N758">
        <v>22.12</v>
      </c>
      <c r="O758">
        <v>78</v>
      </c>
      <c r="P758">
        <v>83</v>
      </c>
    </row>
    <row r="759" spans="1:16">
      <c r="A759">
        <v>0</v>
      </c>
      <c r="B759">
        <v>1</v>
      </c>
      <c r="C759">
        <v>65</v>
      </c>
      <c r="D759">
        <v>1</v>
      </c>
      <c r="E759">
        <v>0</v>
      </c>
      <c r="F759">
        <v>0</v>
      </c>
      <c r="G759">
        <v>0</v>
      </c>
      <c r="H759">
        <v>0</v>
      </c>
      <c r="I759">
        <v>0</v>
      </c>
      <c r="J759">
        <v>0</v>
      </c>
      <c r="K759">
        <v>251</v>
      </c>
      <c r="L759">
        <v>127.5</v>
      </c>
      <c r="M759">
        <v>75</v>
      </c>
      <c r="N759">
        <v>26.46</v>
      </c>
      <c r="O759">
        <v>60</v>
      </c>
      <c r="P759">
        <v>74</v>
      </c>
    </row>
    <row r="760" spans="1:16">
      <c r="A760">
        <v>0</v>
      </c>
      <c r="B760">
        <v>1</v>
      </c>
      <c r="C760">
        <v>52</v>
      </c>
      <c r="D760">
        <v>3</v>
      </c>
      <c r="E760">
        <v>0</v>
      </c>
      <c r="F760">
        <v>0</v>
      </c>
      <c r="G760">
        <v>0</v>
      </c>
      <c r="H760">
        <v>0</v>
      </c>
      <c r="I760">
        <v>0</v>
      </c>
      <c r="J760">
        <v>0</v>
      </c>
      <c r="K760">
        <v>205</v>
      </c>
      <c r="L760">
        <v>122</v>
      </c>
      <c r="M760">
        <v>73</v>
      </c>
      <c r="N760">
        <v>22.73</v>
      </c>
      <c r="O760">
        <v>70</v>
      </c>
      <c r="P760">
        <v>85</v>
      </c>
    </row>
    <row r="761" spans="1:16">
      <c r="A761">
        <v>0</v>
      </c>
      <c r="B761">
        <v>1</v>
      </c>
      <c r="C761">
        <v>39</v>
      </c>
      <c r="D761">
        <v>2</v>
      </c>
      <c r="E761">
        <v>1</v>
      </c>
      <c r="F761">
        <v>30</v>
      </c>
      <c r="G761">
        <v>0</v>
      </c>
      <c r="H761">
        <v>0</v>
      </c>
      <c r="I761">
        <v>0</v>
      </c>
      <c r="J761">
        <v>0</v>
      </c>
      <c r="K761">
        <v>225</v>
      </c>
      <c r="L761">
        <v>128</v>
      </c>
      <c r="M761">
        <v>86.5</v>
      </c>
      <c r="N761">
        <v>25.13</v>
      </c>
      <c r="O761">
        <v>74</v>
      </c>
      <c r="P761">
        <v>100</v>
      </c>
    </row>
    <row r="762" spans="1:16">
      <c r="A762">
        <v>0</v>
      </c>
      <c r="B762">
        <v>0</v>
      </c>
      <c r="C762">
        <v>55</v>
      </c>
      <c r="D762">
        <v>1</v>
      </c>
      <c r="E762">
        <v>0</v>
      </c>
      <c r="F762">
        <v>0</v>
      </c>
      <c r="G762">
        <v>0</v>
      </c>
      <c r="H762">
        <v>0</v>
      </c>
      <c r="I762">
        <v>0</v>
      </c>
      <c r="J762">
        <v>0</v>
      </c>
      <c r="K762">
        <v>250</v>
      </c>
      <c r="L762">
        <v>127.5</v>
      </c>
      <c r="M762">
        <v>83.5</v>
      </c>
      <c r="N762">
        <v>30.61</v>
      </c>
      <c r="O762">
        <v>72</v>
      </c>
      <c r="P762">
        <v>73</v>
      </c>
    </row>
    <row r="763" spans="1:16">
      <c r="A763">
        <v>1</v>
      </c>
      <c r="B763">
        <v>0</v>
      </c>
      <c r="C763">
        <v>64</v>
      </c>
      <c r="D763">
        <v>1</v>
      </c>
      <c r="E763">
        <v>0</v>
      </c>
      <c r="F763">
        <v>0</v>
      </c>
      <c r="G763">
        <v>0</v>
      </c>
      <c r="H763">
        <v>0</v>
      </c>
      <c r="I763">
        <v>1</v>
      </c>
      <c r="J763">
        <v>0</v>
      </c>
      <c r="K763">
        <v>255</v>
      </c>
      <c r="L763">
        <v>153</v>
      </c>
      <c r="M763">
        <v>75</v>
      </c>
      <c r="N763">
        <v>23.39</v>
      </c>
      <c r="O763">
        <v>60</v>
      </c>
      <c r="P763">
        <v>74</v>
      </c>
    </row>
    <row r="764" spans="1:16">
      <c r="A764">
        <v>1</v>
      </c>
      <c r="B764">
        <v>1</v>
      </c>
      <c r="C764">
        <v>51</v>
      </c>
      <c r="D764">
        <v>1</v>
      </c>
      <c r="E764">
        <v>1</v>
      </c>
      <c r="F764">
        <v>20</v>
      </c>
      <c r="G764">
        <v>0</v>
      </c>
      <c r="H764">
        <v>0</v>
      </c>
      <c r="I764">
        <v>1</v>
      </c>
      <c r="J764">
        <v>0</v>
      </c>
      <c r="K764">
        <v>239</v>
      </c>
      <c r="L764">
        <v>168</v>
      </c>
      <c r="M764">
        <v>102</v>
      </c>
      <c r="N764">
        <v>30.38</v>
      </c>
      <c r="O764">
        <v>82</v>
      </c>
      <c r="P764">
        <v>68</v>
      </c>
    </row>
    <row r="765" spans="1:16">
      <c r="A765">
        <v>0</v>
      </c>
      <c r="B765">
        <v>1</v>
      </c>
      <c r="C765">
        <v>49</v>
      </c>
      <c r="D765">
        <v>4</v>
      </c>
      <c r="E765">
        <v>0</v>
      </c>
      <c r="F765">
        <v>0</v>
      </c>
      <c r="G765">
        <v>0</v>
      </c>
      <c r="H765">
        <v>0</v>
      </c>
      <c r="I765">
        <v>0</v>
      </c>
      <c r="J765">
        <v>0</v>
      </c>
      <c r="K765">
        <v>264</v>
      </c>
      <c r="L765">
        <v>127.5</v>
      </c>
      <c r="M765">
        <v>81</v>
      </c>
      <c r="N765">
        <v>25.16</v>
      </c>
      <c r="O765">
        <v>76</v>
      </c>
      <c r="P765">
        <v>70</v>
      </c>
    </row>
    <row r="766" spans="1:16">
      <c r="A766">
        <v>0</v>
      </c>
      <c r="B766">
        <v>1</v>
      </c>
      <c r="C766">
        <v>53</v>
      </c>
      <c r="D766">
        <v>4</v>
      </c>
      <c r="E766">
        <v>1</v>
      </c>
      <c r="F766">
        <v>5</v>
      </c>
      <c r="G766">
        <v>0</v>
      </c>
      <c r="H766">
        <v>0</v>
      </c>
      <c r="I766">
        <v>1</v>
      </c>
      <c r="J766">
        <v>0</v>
      </c>
      <c r="K766">
        <v>232</v>
      </c>
      <c r="L766">
        <v>134</v>
      </c>
      <c r="M766">
        <v>91</v>
      </c>
      <c r="N766">
        <v>25.13</v>
      </c>
      <c r="O766">
        <v>54</v>
      </c>
      <c r="P766">
        <v>75</v>
      </c>
    </row>
    <row r="767" spans="1:16">
      <c r="A767">
        <v>0</v>
      </c>
      <c r="B767">
        <v>0</v>
      </c>
      <c r="C767">
        <v>47</v>
      </c>
      <c r="D767">
        <v>1</v>
      </c>
      <c r="E767">
        <v>0</v>
      </c>
      <c r="F767">
        <v>0</v>
      </c>
      <c r="G767">
        <v>0</v>
      </c>
      <c r="H767">
        <v>0</v>
      </c>
      <c r="I767">
        <v>0</v>
      </c>
      <c r="J767">
        <v>0</v>
      </c>
      <c r="K767">
        <v>232</v>
      </c>
      <c r="L767">
        <v>113.5</v>
      </c>
      <c r="M767">
        <v>73</v>
      </c>
      <c r="N767">
        <v>28.78</v>
      </c>
      <c r="O767">
        <v>75</v>
      </c>
      <c r="P767">
        <v>77</v>
      </c>
    </row>
    <row r="768" spans="1:16">
      <c r="A768">
        <v>1</v>
      </c>
      <c r="B768">
        <v>1</v>
      </c>
      <c r="C768">
        <v>52</v>
      </c>
      <c r="D768">
        <v>4</v>
      </c>
      <c r="E768">
        <v>1</v>
      </c>
      <c r="F768">
        <v>20</v>
      </c>
      <c r="G768">
        <v>0</v>
      </c>
      <c r="H768">
        <v>0</v>
      </c>
      <c r="I768">
        <v>1</v>
      </c>
      <c r="J768">
        <v>0</v>
      </c>
      <c r="K768">
        <v>225</v>
      </c>
      <c r="L768">
        <v>156</v>
      </c>
      <c r="M768">
        <v>98</v>
      </c>
      <c r="N768">
        <v>30.93</v>
      </c>
      <c r="O768">
        <v>80</v>
      </c>
      <c r="P768">
        <v>100</v>
      </c>
    </row>
    <row r="769" spans="1:16">
      <c r="A769">
        <v>0</v>
      </c>
      <c r="B769">
        <v>0</v>
      </c>
      <c r="C769">
        <v>50</v>
      </c>
      <c r="D769">
        <v>1</v>
      </c>
      <c r="E769">
        <v>1</v>
      </c>
      <c r="F769">
        <v>20</v>
      </c>
      <c r="G769">
        <v>0</v>
      </c>
      <c r="H769">
        <v>0</v>
      </c>
      <c r="I769">
        <v>0</v>
      </c>
      <c r="J769">
        <v>0</v>
      </c>
      <c r="K769">
        <v>221</v>
      </c>
      <c r="L769">
        <v>112</v>
      </c>
      <c r="M769">
        <v>69</v>
      </c>
      <c r="N769">
        <v>24.07</v>
      </c>
      <c r="O769">
        <v>80</v>
      </c>
      <c r="P769">
        <v>79</v>
      </c>
    </row>
    <row r="770" spans="1:16">
      <c r="A770">
        <v>0</v>
      </c>
      <c r="B770">
        <v>1</v>
      </c>
      <c r="C770">
        <v>58</v>
      </c>
      <c r="D770">
        <v>1</v>
      </c>
      <c r="E770">
        <v>1</v>
      </c>
      <c r="F770">
        <v>9</v>
      </c>
      <c r="G770">
        <v>0</v>
      </c>
      <c r="H770">
        <v>0</v>
      </c>
      <c r="I770">
        <v>1</v>
      </c>
      <c r="J770">
        <v>0</v>
      </c>
      <c r="K770">
        <v>242</v>
      </c>
      <c r="L770">
        <v>164</v>
      </c>
      <c r="M770">
        <v>85.5</v>
      </c>
      <c r="N770">
        <v>18.84</v>
      </c>
      <c r="O770">
        <v>76</v>
      </c>
      <c r="P770">
        <v>106</v>
      </c>
    </row>
    <row r="771" spans="1:16">
      <c r="A771">
        <v>1</v>
      </c>
      <c r="B771">
        <v>0</v>
      </c>
      <c r="C771">
        <v>64</v>
      </c>
      <c r="D771">
        <v>1</v>
      </c>
      <c r="E771">
        <v>0</v>
      </c>
      <c r="F771">
        <v>0</v>
      </c>
      <c r="G771">
        <v>0</v>
      </c>
      <c r="H771">
        <v>0</v>
      </c>
      <c r="I771">
        <v>1</v>
      </c>
      <c r="J771">
        <v>0</v>
      </c>
      <c r="K771">
        <v>194</v>
      </c>
      <c r="L771">
        <v>176</v>
      </c>
      <c r="M771">
        <v>97</v>
      </c>
      <c r="N771">
        <v>33.19</v>
      </c>
      <c r="O771">
        <v>68</v>
      </c>
      <c r="P771">
        <v>89</v>
      </c>
    </row>
    <row r="772" spans="1:16">
      <c r="A772">
        <v>0</v>
      </c>
      <c r="B772">
        <v>1</v>
      </c>
      <c r="C772">
        <v>37</v>
      </c>
      <c r="D772">
        <v>3</v>
      </c>
      <c r="E772">
        <v>0</v>
      </c>
      <c r="F772">
        <v>0</v>
      </c>
      <c r="G772">
        <v>0</v>
      </c>
      <c r="H772">
        <v>0</v>
      </c>
      <c r="I772">
        <v>0</v>
      </c>
      <c r="J772">
        <v>0</v>
      </c>
      <c r="K772">
        <v>238</v>
      </c>
      <c r="L772">
        <v>121</v>
      </c>
      <c r="M772">
        <v>80</v>
      </c>
      <c r="N772">
        <v>28.95</v>
      </c>
      <c r="O772">
        <v>70</v>
      </c>
      <c r="P772">
        <v>67</v>
      </c>
    </row>
    <row r="773" spans="1:16">
      <c r="A773">
        <v>0</v>
      </c>
      <c r="B773">
        <v>1</v>
      </c>
      <c r="C773">
        <v>57</v>
      </c>
      <c r="D773">
        <v>1</v>
      </c>
      <c r="E773">
        <v>1</v>
      </c>
      <c r="F773">
        <v>10</v>
      </c>
      <c r="G773">
        <v>0</v>
      </c>
      <c r="H773">
        <v>0</v>
      </c>
      <c r="I773">
        <v>1</v>
      </c>
      <c r="J773">
        <v>0</v>
      </c>
      <c r="K773">
        <v>206</v>
      </c>
      <c r="L773">
        <v>141</v>
      </c>
      <c r="M773">
        <v>83</v>
      </c>
      <c r="N773">
        <v>27.98</v>
      </c>
      <c r="O773">
        <v>63</v>
      </c>
      <c r="P773">
        <v>69</v>
      </c>
    </row>
    <row r="774" spans="1:16">
      <c r="A774">
        <v>1</v>
      </c>
      <c r="B774">
        <v>1</v>
      </c>
      <c r="C774">
        <v>64</v>
      </c>
      <c r="D774">
        <v>4</v>
      </c>
      <c r="E774">
        <v>0</v>
      </c>
      <c r="F774">
        <v>0</v>
      </c>
      <c r="G774">
        <v>0</v>
      </c>
      <c r="H774">
        <v>0</v>
      </c>
      <c r="I774">
        <v>0</v>
      </c>
      <c r="J774">
        <v>0</v>
      </c>
      <c r="K774">
        <v>273</v>
      </c>
      <c r="L774">
        <v>123</v>
      </c>
      <c r="M774">
        <v>73.5</v>
      </c>
      <c r="N774">
        <v>22.3</v>
      </c>
      <c r="O774">
        <v>75</v>
      </c>
      <c r="P774">
        <v>84</v>
      </c>
    </row>
    <row r="775" spans="1:16">
      <c r="A775">
        <v>0</v>
      </c>
      <c r="B775">
        <v>0</v>
      </c>
      <c r="C775">
        <v>66</v>
      </c>
      <c r="D775">
        <v>1</v>
      </c>
      <c r="E775">
        <v>0</v>
      </c>
      <c r="F775">
        <v>0</v>
      </c>
      <c r="G775">
        <v>1</v>
      </c>
      <c r="H775">
        <v>0</v>
      </c>
      <c r="I775">
        <v>1</v>
      </c>
      <c r="J775">
        <v>0</v>
      </c>
      <c r="K775">
        <v>290</v>
      </c>
      <c r="L775">
        <v>152.5</v>
      </c>
      <c r="M775">
        <v>90</v>
      </c>
      <c r="N775">
        <v>23.63</v>
      </c>
      <c r="O775">
        <v>80</v>
      </c>
      <c r="P775">
        <v>76</v>
      </c>
    </row>
    <row r="776" spans="1:16">
      <c r="A776">
        <v>0</v>
      </c>
      <c r="B776">
        <v>1</v>
      </c>
      <c r="C776">
        <v>35</v>
      </c>
      <c r="D776">
        <v>2</v>
      </c>
      <c r="E776">
        <v>0</v>
      </c>
      <c r="F776">
        <v>0</v>
      </c>
      <c r="G776">
        <v>0</v>
      </c>
      <c r="H776">
        <v>0</v>
      </c>
      <c r="I776">
        <v>0</v>
      </c>
      <c r="J776">
        <v>0</v>
      </c>
      <c r="K776">
        <v>290</v>
      </c>
      <c r="L776">
        <v>108</v>
      </c>
      <c r="M776">
        <v>72</v>
      </c>
      <c r="N776">
        <v>22.91</v>
      </c>
      <c r="O776">
        <v>55</v>
      </c>
      <c r="P776">
        <v>84</v>
      </c>
    </row>
    <row r="777" spans="1:16">
      <c r="A777">
        <v>0</v>
      </c>
      <c r="B777">
        <v>1</v>
      </c>
      <c r="C777">
        <v>38</v>
      </c>
      <c r="D777">
        <v>1</v>
      </c>
      <c r="E777">
        <v>1</v>
      </c>
      <c r="F777">
        <v>15</v>
      </c>
      <c r="G777">
        <v>0</v>
      </c>
      <c r="H777">
        <v>0</v>
      </c>
      <c r="I777">
        <v>0</v>
      </c>
      <c r="J777">
        <v>0</v>
      </c>
      <c r="K777">
        <v>180</v>
      </c>
      <c r="L777">
        <v>111</v>
      </c>
      <c r="M777">
        <v>61</v>
      </c>
      <c r="N777">
        <v>21.51</v>
      </c>
      <c r="O777">
        <v>66</v>
      </c>
      <c r="P777">
        <v>75</v>
      </c>
    </row>
    <row r="778" spans="1:16">
      <c r="A778">
        <v>0</v>
      </c>
      <c r="B778">
        <v>0</v>
      </c>
      <c r="C778">
        <v>39</v>
      </c>
      <c r="D778">
        <v>1</v>
      </c>
      <c r="E778">
        <v>1</v>
      </c>
      <c r="F778">
        <v>20</v>
      </c>
      <c r="G778">
        <v>0</v>
      </c>
      <c r="H778">
        <v>0</v>
      </c>
      <c r="I778">
        <v>0</v>
      </c>
      <c r="J778">
        <v>0</v>
      </c>
      <c r="K778">
        <v>233</v>
      </c>
      <c r="L778">
        <v>126</v>
      </c>
      <c r="M778">
        <v>85</v>
      </c>
      <c r="N778">
        <v>22.89</v>
      </c>
      <c r="O778">
        <v>80</v>
      </c>
      <c r="P778">
        <v>87</v>
      </c>
    </row>
    <row r="779" spans="1:16">
      <c r="A779">
        <v>1</v>
      </c>
      <c r="B779">
        <v>0</v>
      </c>
      <c r="C779">
        <v>42</v>
      </c>
      <c r="D779">
        <v>1</v>
      </c>
      <c r="E779">
        <v>1</v>
      </c>
      <c r="F779">
        <v>20</v>
      </c>
      <c r="G779">
        <v>0</v>
      </c>
      <c r="H779">
        <v>0</v>
      </c>
      <c r="I779">
        <v>1</v>
      </c>
      <c r="J779">
        <v>0</v>
      </c>
      <c r="K779">
        <v>199</v>
      </c>
      <c r="L779">
        <v>141</v>
      </c>
      <c r="M779">
        <v>92</v>
      </c>
      <c r="N779">
        <v>43.69</v>
      </c>
      <c r="O779">
        <v>80</v>
      </c>
      <c r="P779">
        <v>60</v>
      </c>
    </row>
    <row r="780" spans="1:16">
      <c r="A780">
        <v>0</v>
      </c>
      <c r="B780">
        <v>1</v>
      </c>
      <c r="C780">
        <v>45</v>
      </c>
      <c r="D780">
        <v>1</v>
      </c>
      <c r="E780">
        <v>1</v>
      </c>
      <c r="F780">
        <v>20</v>
      </c>
      <c r="G780">
        <v>0</v>
      </c>
      <c r="H780">
        <v>0</v>
      </c>
      <c r="I780">
        <v>0</v>
      </c>
      <c r="J780">
        <v>0</v>
      </c>
      <c r="K780">
        <v>255</v>
      </c>
      <c r="L780">
        <v>130</v>
      </c>
      <c r="M780">
        <v>82.5</v>
      </c>
      <c r="N780">
        <v>28.56</v>
      </c>
      <c r="O780">
        <v>82</v>
      </c>
      <c r="P780">
        <v>94</v>
      </c>
    </row>
    <row r="781" spans="1:16">
      <c r="A781">
        <v>0</v>
      </c>
      <c r="B781">
        <v>0</v>
      </c>
      <c r="C781">
        <v>57</v>
      </c>
      <c r="D781">
        <v>3</v>
      </c>
      <c r="E781">
        <v>1</v>
      </c>
      <c r="F781">
        <v>20</v>
      </c>
      <c r="G781">
        <v>0</v>
      </c>
      <c r="H781">
        <v>0</v>
      </c>
      <c r="I781">
        <v>0</v>
      </c>
      <c r="J781">
        <v>0</v>
      </c>
      <c r="K781">
        <v>200</v>
      </c>
      <c r="L781">
        <v>108</v>
      </c>
      <c r="M781">
        <v>77</v>
      </c>
      <c r="N781">
        <v>18.55</v>
      </c>
      <c r="O781">
        <v>70</v>
      </c>
      <c r="P781">
        <v>87</v>
      </c>
    </row>
    <row r="782" spans="1:16">
      <c r="A782">
        <v>1</v>
      </c>
      <c r="B782">
        <v>0</v>
      </c>
      <c r="C782">
        <v>62</v>
      </c>
      <c r="D782">
        <v>2</v>
      </c>
      <c r="E782">
        <v>1</v>
      </c>
      <c r="F782">
        <v>6</v>
      </c>
      <c r="G782">
        <v>0</v>
      </c>
      <c r="H782">
        <v>0</v>
      </c>
      <c r="I782">
        <v>1</v>
      </c>
      <c r="J782">
        <v>0</v>
      </c>
      <c r="K782">
        <v>244</v>
      </c>
      <c r="L782">
        <v>168</v>
      </c>
      <c r="M782">
        <v>102</v>
      </c>
      <c r="N782">
        <v>26.39</v>
      </c>
      <c r="O782">
        <v>76</v>
      </c>
      <c r="P782">
        <v>105</v>
      </c>
    </row>
    <row r="783" spans="1:16">
      <c r="A783">
        <v>1</v>
      </c>
      <c r="B783">
        <v>1</v>
      </c>
      <c r="C783">
        <v>58</v>
      </c>
      <c r="D783">
        <v>1</v>
      </c>
      <c r="E783">
        <v>1</v>
      </c>
      <c r="F783">
        <v>20</v>
      </c>
      <c r="G783">
        <v>0</v>
      </c>
      <c r="H783">
        <v>0</v>
      </c>
      <c r="I783">
        <v>1</v>
      </c>
      <c r="J783">
        <v>0</v>
      </c>
      <c r="K783">
        <v>255</v>
      </c>
      <c r="L783">
        <v>146</v>
      </c>
      <c r="M783">
        <v>89</v>
      </c>
      <c r="N783">
        <v>27.47</v>
      </c>
      <c r="O783">
        <v>75</v>
      </c>
      <c r="P783">
        <v>73</v>
      </c>
    </row>
    <row r="784" spans="1:16">
      <c r="A784">
        <v>0</v>
      </c>
      <c r="B784">
        <v>0</v>
      </c>
      <c r="C784">
        <v>51</v>
      </c>
      <c r="D784">
        <v>3</v>
      </c>
      <c r="E784">
        <v>0</v>
      </c>
      <c r="F784">
        <v>0</v>
      </c>
      <c r="G784">
        <v>0</v>
      </c>
      <c r="H784">
        <v>0</v>
      </c>
      <c r="I784">
        <v>0</v>
      </c>
      <c r="J784">
        <v>0</v>
      </c>
      <c r="K784">
        <v>257</v>
      </c>
      <c r="L784">
        <v>128</v>
      </c>
      <c r="M784">
        <v>77</v>
      </c>
      <c r="N784">
        <v>24.94</v>
      </c>
      <c r="O784">
        <v>68</v>
      </c>
      <c r="P784">
        <v>88</v>
      </c>
    </row>
    <row r="785" spans="1:16">
      <c r="A785">
        <v>0</v>
      </c>
      <c r="B785">
        <v>1</v>
      </c>
      <c r="C785">
        <v>59</v>
      </c>
      <c r="D785">
        <v>2</v>
      </c>
      <c r="E785">
        <v>1</v>
      </c>
      <c r="F785">
        <v>11</v>
      </c>
      <c r="G785">
        <v>0</v>
      </c>
      <c r="H785">
        <v>0</v>
      </c>
      <c r="I785">
        <v>0</v>
      </c>
      <c r="J785">
        <v>0</v>
      </c>
      <c r="K785">
        <v>176</v>
      </c>
      <c r="L785">
        <v>134.5</v>
      </c>
      <c r="M785">
        <v>87</v>
      </c>
      <c r="N785">
        <v>31.76</v>
      </c>
      <c r="O785">
        <v>80</v>
      </c>
      <c r="P785">
        <v>93</v>
      </c>
    </row>
    <row r="786" spans="1:16">
      <c r="A786">
        <v>0</v>
      </c>
      <c r="B786">
        <v>0</v>
      </c>
      <c r="C786">
        <v>44</v>
      </c>
      <c r="D786">
        <v>1</v>
      </c>
      <c r="E786">
        <v>1</v>
      </c>
      <c r="F786">
        <v>1</v>
      </c>
      <c r="G786">
        <v>0</v>
      </c>
      <c r="H786">
        <v>0</v>
      </c>
      <c r="I786">
        <v>0</v>
      </c>
      <c r="J786">
        <v>0</v>
      </c>
      <c r="K786">
        <v>217</v>
      </c>
      <c r="L786">
        <v>124.5</v>
      </c>
      <c r="M786">
        <v>82</v>
      </c>
      <c r="N786">
        <v>22.36</v>
      </c>
      <c r="O786">
        <v>87</v>
      </c>
      <c r="P786">
        <v>68</v>
      </c>
    </row>
    <row r="787" spans="1:16">
      <c r="A787">
        <v>0</v>
      </c>
      <c r="B787">
        <v>0</v>
      </c>
      <c r="C787">
        <v>60</v>
      </c>
      <c r="D787">
        <v>1</v>
      </c>
      <c r="E787">
        <v>0</v>
      </c>
      <c r="F787">
        <v>0</v>
      </c>
      <c r="G787">
        <v>0</v>
      </c>
      <c r="H787">
        <v>0</v>
      </c>
      <c r="I787">
        <v>1</v>
      </c>
      <c r="J787">
        <v>1</v>
      </c>
      <c r="K787">
        <v>282</v>
      </c>
      <c r="L787">
        <v>213</v>
      </c>
      <c r="M787">
        <v>94.5</v>
      </c>
      <c r="N787">
        <v>28.58</v>
      </c>
      <c r="O787">
        <v>71</v>
      </c>
      <c r="P787">
        <v>78</v>
      </c>
    </row>
    <row r="788" spans="1:16">
      <c r="A788">
        <v>0</v>
      </c>
      <c r="B788">
        <v>0</v>
      </c>
      <c r="C788">
        <v>54</v>
      </c>
      <c r="D788">
        <v>3</v>
      </c>
      <c r="E788">
        <v>0</v>
      </c>
      <c r="F788">
        <v>0</v>
      </c>
      <c r="G788">
        <v>0</v>
      </c>
      <c r="H788">
        <v>0</v>
      </c>
      <c r="I788">
        <v>0</v>
      </c>
      <c r="J788">
        <v>0</v>
      </c>
      <c r="K788">
        <v>318</v>
      </c>
      <c r="L788">
        <v>115</v>
      </c>
      <c r="M788">
        <v>81</v>
      </c>
      <c r="N788">
        <v>25.84</v>
      </c>
      <c r="O788">
        <v>95</v>
      </c>
      <c r="P788">
        <v>76</v>
      </c>
    </row>
    <row r="789" spans="1:16">
      <c r="A789">
        <v>0</v>
      </c>
      <c r="B789">
        <v>1</v>
      </c>
      <c r="C789">
        <v>53</v>
      </c>
      <c r="D789">
        <v>1</v>
      </c>
      <c r="E789">
        <v>0</v>
      </c>
      <c r="F789">
        <v>0</v>
      </c>
      <c r="G789">
        <v>0</v>
      </c>
      <c r="H789">
        <v>0</v>
      </c>
      <c r="I789">
        <v>0</v>
      </c>
      <c r="J789">
        <v>0</v>
      </c>
      <c r="K789">
        <v>220</v>
      </c>
      <c r="L789">
        <v>127</v>
      </c>
      <c r="M789">
        <v>76</v>
      </c>
      <c r="N789">
        <v>24.27</v>
      </c>
      <c r="O789">
        <v>75</v>
      </c>
      <c r="P789">
        <v>74</v>
      </c>
    </row>
    <row r="790" spans="1:16">
      <c r="A790">
        <v>0</v>
      </c>
      <c r="B790">
        <v>0</v>
      </c>
      <c r="C790">
        <v>43</v>
      </c>
      <c r="D790">
        <v>4</v>
      </c>
      <c r="E790">
        <v>1</v>
      </c>
      <c r="F790">
        <v>20</v>
      </c>
      <c r="G790">
        <v>0</v>
      </c>
      <c r="H790">
        <v>0</v>
      </c>
      <c r="I790">
        <v>0</v>
      </c>
      <c r="J790">
        <v>0</v>
      </c>
      <c r="K790">
        <v>201</v>
      </c>
      <c r="L790">
        <v>129</v>
      </c>
      <c r="M790">
        <v>92</v>
      </c>
      <c r="N790">
        <v>24.54</v>
      </c>
      <c r="O790">
        <v>88</v>
      </c>
      <c r="P790">
        <v>63</v>
      </c>
    </row>
    <row r="791" spans="1:16">
      <c r="A791">
        <v>0</v>
      </c>
      <c r="B791">
        <v>1</v>
      </c>
      <c r="C791">
        <v>64</v>
      </c>
      <c r="D791">
        <v>2</v>
      </c>
      <c r="E791">
        <v>1</v>
      </c>
      <c r="F791">
        <v>40</v>
      </c>
      <c r="G791">
        <v>0</v>
      </c>
      <c r="H791">
        <v>0</v>
      </c>
      <c r="I791">
        <v>0</v>
      </c>
      <c r="J791">
        <v>0</v>
      </c>
      <c r="K791">
        <v>206</v>
      </c>
      <c r="L791">
        <v>126</v>
      </c>
      <c r="M791">
        <v>82</v>
      </c>
      <c r="N791">
        <v>24.35</v>
      </c>
      <c r="O791">
        <v>95</v>
      </c>
      <c r="P791">
        <v>97</v>
      </c>
    </row>
    <row r="792" spans="1:16">
      <c r="A792">
        <v>0</v>
      </c>
      <c r="B792">
        <v>0</v>
      </c>
      <c r="C792">
        <v>61</v>
      </c>
      <c r="D792">
        <v>1</v>
      </c>
      <c r="E792">
        <v>0</v>
      </c>
      <c r="F792">
        <v>0</v>
      </c>
      <c r="G792">
        <v>0</v>
      </c>
      <c r="H792">
        <v>0</v>
      </c>
      <c r="I792">
        <v>1</v>
      </c>
      <c r="J792">
        <v>0</v>
      </c>
      <c r="K792">
        <v>259</v>
      </c>
      <c r="L792">
        <v>167.5</v>
      </c>
      <c r="M792">
        <v>91.5</v>
      </c>
      <c r="N792">
        <v>29.53</v>
      </c>
      <c r="O792">
        <v>108</v>
      </c>
      <c r="P792">
        <v>85</v>
      </c>
    </row>
    <row r="793" spans="1:16">
      <c r="A793">
        <v>0</v>
      </c>
      <c r="B793">
        <v>1</v>
      </c>
      <c r="C793">
        <v>39</v>
      </c>
      <c r="D793">
        <v>1</v>
      </c>
      <c r="E793">
        <v>0</v>
      </c>
      <c r="F793">
        <v>0</v>
      </c>
      <c r="G793">
        <v>0</v>
      </c>
      <c r="H793">
        <v>0</v>
      </c>
      <c r="I793">
        <v>0</v>
      </c>
      <c r="J793">
        <v>0</v>
      </c>
      <c r="K793">
        <v>224</v>
      </c>
      <c r="L793">
        <v>108</v>
      </c>
      <c r="M793">
        <v>66</v>
      </c>
      <c r="N793">
        <v>28.57</v>
      </c>
      <c r="O793">
        <v>90</v>
      </c>
      <c r="P793">
        <v>97</v>
      </c>
    </row>
    <row r="794" spans="1:16">
      <c r="A794">
        <v>0</v>
      </c>
      <c r="B794">
        <v>0</v>
      </c>
      <c r="C794">
        <v>35</v>
      </c>
      <c r="D794">
        <v>3</v>
      </c>
      <c r="E794">
        <v>1</v>
      </c>
      <c r="F794">
        <v>5</v>
      </c>
      <c r="G794">
        <v>0</v>
      </c>
      <c r="H794">
        <v>0</v>
      </c>
      <c r="I794">
        <v>0</v>
      </c>
      <c r="J794">
        <v>0</v>
      </c>
      <c r="K794">
        <v>154</v>
      </c>
      <c r="L794">
        <v>125</v>
      </c>
      <c r="M794">
        <v>75</v>
      </c>
      <c r="N794">
        <v>23.1</v>
      </c>
      <c r="O794">
        <v>110</v>
      </c>
      <c r="P794">
        <v>75</v>
      </c>
    </row>
    <row r="795" spans="1:16">
      <c r="A795">
        <v>0</v>
      </c>
      <c r="B795">
        <v>0</v>
      </c>
      <c r="C795">
        <v>66</v>
      </c>
      <c r="D795">
        <v>4</v>
      </c>
      <c r="E795">
        <v>0</v>
      </c>
      <c r="F795">
        <v>0</v>
      </c>
      <c r="G795">
        <v>0</v>
      </c>
      <c r="H795">
        <v>0</v>
      </c>
      <c r="I795">
        <v>1</v>
      </c>
      <c r="J795">
        <v>0</v>
      </c>
      <c r="K795">
        <v>273</v>
      </c>
      <c r="L795">
        <v>153</v>
      </c>
      <c r="M795">
        <v>94</v>
      </c>
      <c r="N795">
        <v>25.27</v>
      </c>
      <c r="O795">
        <v>80</v>
      </c>
      <c r="P795">
        <v>76</v>
      </c>
    </row>
    <row r="796" spans="1:16">
      <c r="A796">
        <v>0</v>
      </c>
      <c r="B796">
        <v>0</v>
      </c>
      <c r="C796">
        <v>53</v>
      </c>
      <c r="D796">
        <v>2</v>
      </c>
      <c r="E796">
        <v>0</v>
      </c>
      <c r="F796">
        <v>0</v>
      </c>
      <c r="G796">
        <v>0</v>
      </c>
      <c r="H796">
        <v>0</v>
      </c>
      <c r="I796">
        <v>0</v>
      </c>
      <c r="J796">
        <v>0</v>
      </c>
      <c r="K796">
        <v>303</v>
      </c>
      <c r="L796">
        <v>117</v>
      </c>
      <c r="M796">
        <v>71</v>
      </c>
      <c r="N796">
        <v>22.01</v>
      </c>
      <c r="O796">
        <v>108</v>
      </c>
      <c r="P796">
        <v>85</v>
      </c>
    </row>
    <row r="797" spans="1:16">
      <c r="A797">
        <v>0</v>
      </c>
      <c r="B797">
        <v>1</v>
      </c>
      <c r="C797">
        <v>40</v>
      </c>
      <c r="D797">
        <v>1</v>
      </c>
      <c r="E797">
        <v>1</v>
      </c>
      <c r="F797">
        <v>20</v>
      </c>
      <c r="G797">
        <v>0</v>
      </c>
      <c r="H797">
        <v>0</v>
      </c>
      <c r="I797">
        <v>1</v>
      </c>
      <c r="J797">
        <v>0</v>
      </c>
      <c r="K797">
        <v>229</v>
      </c>
      <c r="L797">
        <v>152</v>
      </c>
      <c r="M797">
        <v>103</v>
      </c>
      <c r="N797">
        <v>32.729999999999997</v>
      </c>
      <c r="O797">
        <v>85</v>
      </c>
      <c r="P797">
        <v>72</v>
      </c>
    </row>
    <row r="798" spans="1:16">
      <c r="A798">
        <v>1</v>
      </c>
      <c r="B798">
        <v>0</v>
      </c>
      <c r="C798">
        <v>46</v>
      </c>
      <c r="D798">
        <v>1</v>
      </c>
      <c r="E798">
        <v>1</v>
      </c>
      <c r="F798">
        <v>40</v>
      </c>
      <c r="G798">
        <v>0</v>
      </c>
      <c r="H798">
        <v>0</v>
      </c>
      <c r="I798">
        <v>0</v>
      </c>
      <c r="J798">
        <v>0</v>
      </c>
      <c r="K798">
        <v>253</v>
      </c>
      <c r="L798">
        <v>118</v>
      </c>
      <c r="M798">
        <v>74</v>
      </c>
      <c r="N798">
        <v>26.42</v>
      </c>
      <c r="O798">
        <v>75</v>
      </c>
      <c r="P798">
        <v>64</v>
      </c>
    </row>
    <row r="799" spans="1:16">
      <c r="A799">
        <v>0</v>
      </c>
      <c r="B799">
        <v>1</v>
      </c>
      <c r="C799">
        <v>49</v>
      </c>
      <c r="D799">
        <v>1</v>
      </c>
      <c r="E799">
        <v>0</v>
      </c>
      <c r="F799">
        <v>0</v>
      </c>
      <c r="G799">
        <v>0</v>
      </c>
      <c r="H799">
        <v>0</v>
      </c>
      <c r="I799">
        <v>1</v>
      </c>
      <c r="J799">
        <v>0</v>
      </c>
      <c r="K799">
        <v>152</v>
      </c>
      <c r="L799">
        <v>120</v>
      </c>
      <c r="M799">
        <v>90</v>
      </c>
      <c r="N799">
        <v>23.03</v>
      </c>
      <c r="O799">
        <v>77</v>
      </c>
      <c r="P799">
        <v>93</v>
      </c>
    </row>
    <row r="800" spans="1:16">
      <c r="A800">
        <v>0</v>
      </c>
      <c r="B800">
        <v>0</v>
      </c>
      <c r="C800">
        <v>42</v>
      </c>
      <c r="D800">
        <v>1</v>
      </c>
      <c r="E800">
        <v>1</v>
      </c>
      <c r="F800">
        <v>10</v>
      </c>
      <c r="G800">
        <v>0</v>
      </c>
      <c r="H800">
        <v>0</v>
      </c>
      <c r="I800">
        <v>0</v>
      </c>
      <c r="J800">
        <v>0</v>
      </c>
      <c r="K800">
        <v>194</v>
      </c>
      <c r="L800">
        <v>111</v>
      </c>
      <c r="M800">
        <v>67.5</v>
      </c>
      <c r="N800">
        <v>21.34</v>
      </c>
      <c r="O800">
        <v>73</v>
      </c>
      <c r="P800">
        <v>47</v>
      </c>
    </row>
    <row r="801" spans="1:16">
      <c r="A801">
        <v>0</v>
      </c>
      <c r="B801">
        <v>0</v>
      </c>
      <c r="C801">
        <v>60</v>
      </c>
      <c r="D801">
        <v>1</v>
      </c>
      <c r="E801">
        <v>1</v>
      </c>
      <c r="F801">
        <v>15</v>
      </c>
      <c r="G801">
        <v>0</v>
      </c>
      <c r="H801">
        <v>0</v>
      </c>
      <c r="I801">
        <v>0</v>
      </c>
      <c r="J801">
        <v>0</v>
      </c>
      <c r="K801">
        <v>353</v>
      </c>
      <c r="L801">
        <v>116</v>
      </c>
      <c r="M801">
        <v>82</v>
      </c>
      <c r="N801">
        <v>22.66</v>
      </c>
      <c r="O801">
        <v>85</v>
      </c>
      <c r="P801">
        <v>71</v>
      </c>
    </row>
    <row r="802" spans="1:16">
      <c r="A802">
        <v>0</v>
      </c>
      <c r="B802">
        <v>0</v>
      </c>
      <c r="C802">
        <v>56</v>
      </c>
      <c r="D802">
        <v>4</v>
      </c>
      <c r="E802">
        <v>0</v>
      </c>
      <c r="F802">
        <v>0</v>
      </c>
      <c r="G802">
        <v>0</v>
      </c>
      <c r="H802">
        <v>0</v>
      </c>
      <c r="I802">
        <v>0</v>
      </c>
      <c r="J802">
        <v>0</v>
      </c>
      <c r="K802">
        <v>298</v>
      </c>
      <c r="L802">
        <v>115</v>
      </c>
      <c r="M802">
        <v>80</v>
      </c>
      <c r="N802">
        <v>31.11</v>
      </c>
      <c r="O802">
        <v>75</v>
      </c>
      <c r="P802">
        <v>77</v>
      </c>
    </row>
    <row r="803" spans="1:16">
      <c r="A803">
        <v>0</v>
      </c>
      <c r="B803">
        <v>1</v>
      </c>
      <c r="C803">
        <v>39</v>
      </c>
      <c r="D803">
        <v>1</v>
      </c>
      <c r="E803">
        <v>1</v>
      </c>
      <c r="F803">
        <v>30</v>
      </c>
      <c r="G803">
        <v>0</v>
      </c>
      <c r="H803">
        <v>0</v>
      </c>
      <c r="I803">
        <v>1</v>
      </c>
      <c r="J803">
        <v>0</v>
      </c>
      <c r="K803">
        <v>253</v>
      </c>
      <c r="L803">
        <v>159</v>
      </c>
      <c r="M803">
        <v>115</v>
      </c>
      <c r="N803">
        <v>32.659999999999997</v>
      </c>
      <c r="O803">
        <v>110</v>
      </c>
      <c r="P803">
        <v>74</v>
      </c>
    </row>
    <row r="804" spans="1:16">
      <c r="A804">
        <v>0</v>
      </c>
      <c r="B804">
        <v>0</v>
      </c>
      <c r="C804">
        <v>62</v>
      </c>
      <c r="D804">
        <v>1</v>
      </c>
      <c r="E804">
        <v>0</v>
      </c>
      <c r="F804">
        <v>0</v>
      </c>
      <c r="G804">
        <v>0</v>
      </c>
      <c r="H804">
        <v>0</v>
      </c>
      <c r="I804">
        <v>1</v>
      </c>
      <c r="J804">
        <v>0</v>
      </c>
      <c r="K804">
        <v>318</v>
      </c>
      <c r="L804">
        <v>206</v>
      </c>
      <c r="M804">
        <v>98</v>
      </c>
      <c r="N804">
        <v>27.23</v>
      </c>
      <c r="O804">
        <v>84</v>
      </c>
      <c r="P804">
        <v>87</v>
      </c>
    </row>
    <row r="805" spans="1:16">
      <c r="A805">
        <v>0</v>
      </c>
      <c r="B805">
        <v>0</v>
      </c>
      <c r="C805">
        <v>45</v>
      </c>
      <c r="D805">
        <v>3</v>
      </c>
      <c r="E805">
        <v>1</v>
      </c>
      <c r="F805">
        <v>20</v>
      </c>
      <c r="G805">
        <v>0</v>
      </c>
      <c r="H805">
        <v>0</v>
      </c>
      <c r="I805">
        <v>0</v>
      </c>
      <c r="J805">
        <v>0</v>
      </c>
      <c r="K805">
        <v>196</v>
      </c>
      <c r="L805">
        <v>123</v>
      </c>
      <c r="M805">
        <v>71</v>
      </c>
      <c r="N805">
        <v>20.56</v>
      </c>
      <c r="O805">
        <v>80</v>
      </c>
      <c r="P805">
        <v>76</v>
      </c>
    </row>
    <row r="806" spans="1:16">
      <c r="A806">
        <v>0</v>
      </c>
      <c r="B806">
        <v>1</v>
      </c>
      <c r="C806">
        <v>61</v>
      </c>
      <c r="D806">
        <v>1</v>
      </c>
      <c r="E806">
        <v>1</v>
      </c>
      <c r="F806">
        <v>20</v>
      </c>
      <c r="G806">
        <v>0</v>
      </c>
      <c r="H806">
        <v>0</v>
      </c>
      <c r="I806">
        <v>1</v>
      </c>
      <c r="J806">
        <v>0</v>
      </c>
      <c r="K806">
        <v>360</v>
      </c>
      <c r="L806">
        <v>157</v>
      </c>
      <c r="M806">
        <v>99</v>
      </c>
      <c r="N806">
        <v>28.74</v>
      </c>
      <c r="O806">
        <v>95</v>
      </c>
      <c r="P806">
        <v>73</v>
      </c>
    </row>
    <row r="807" spans="1:16">
      <c r="A807">
        <v>0</v>
      </c>
      <c r="B807">
        <v>1</v>
      </c>
      <c r="C807">
        <v>55</v>
      </c>
      <c r="D807">
        <v>1</v>
      </c>
      <c r="E807">
        <v>1</v>
      </c>
      <c r="F807">
        <v>25</v>
      </c>
      <c r="G807">
        <v>0</v>
      </c>
      <c r="H807">
        <v>0</v>
      </c>
      <c r="I807">
        <v>1</v>
      </c>
      <c r="J807">
        <v>0</v>
      </c>
      <c r="K807">
        <v>230</v>
      </c>
      <c r="L807">
        <v>142</v>
      </c>
      <c r="M807">
        <v>74</v>
      </c>
      <c r="N807">
        <v>23.65</v>
      </c>
      <c r="O807">
        <v>72</v>
      </c>
      <c r="P807">
        <v>82</v>
      </c>
    </row>
    <row r="808" spans="1:16">
      <c r="A808">
        <v>0</v>
      </c>
      <c r="B808">
        <v>1</v>
      </c>
      <c r="C808">
        <v>58</v>
      </c>
      <c r="D808">
        <v>4</v>
      </c>
      <c r="E808">
        <v>1</v>
      </c>
      <c r="F808">
        <v>5</v>
      </c>
      <c r="G808">
        <v>0</v>
      </c>
      <c r="H808">
        <v>0</v>
      </c>
      <c r="I808">
        <v>0</v>
      </c>
      <c r="J808">
        <v>0</v>
      </c>
      <c r="K808">
        <v>243</v>
      </c>
      <c r="L808">
        <v>106</v>
      </c>
      <c r="M808">
        <v>70.5</v>
      </c>
      <c r="N808">
        <v>23.72</v>
      </c>
      <c r="O808">
        <v>60</v>
      </c>
      <c r="P808">
        <v>80</v>
      </c>
    </row>
    <row r="809" spans="1:16">
      <c r="A809">
        <v>1</v>
      </c>
      <c r="B809">
        <v>0</v>
      </c>
      <c r="C809">
        <v>53</v>
      </c>
      <c r="D809">
        <v>1</v>
      </c>
      <c r="E809">
        <v>1</v>
      </c>
      <c r="F809">
        <v>5</v>
      </c>
      <c r="G809">
        <v>0</v>
      </c>
      <c r="H809">
        <v>0</v>
      </c>
      <c r="I809">
        <v>0</v>
      </c>
      <c r="J809">
        <v>0</v>
      </c>
      <c r="K809">
        <v>247</v>
      </c>
      <c r="L809">
        <v>139</v>
      </c>
      <c r="M809">
        <v>88</v>
      </c>
      <c r="N809">
        <v>23.71</v>
      </c>
      <c r="O809">
        <v>60</v>
      </c>
      <c r="P809">
        <v>53</v>
      </c>
    </row>
    <row r="810" spans="1:16">
      <c r="A810">
        <v>0</v>
      </c>
      <c r="B810">
        <v>0</v>
      </c>
      <c r="C810">
        <v>37</v>
      </c>
      <c r="D810">
        <v>2</v>
      </c>
      <c r="E810">
        <v>1</v>
      </c>
      <c r="F810">
        <v>20</v>
      </c>
      <c r="G810">
        <v>0</v>
      </c>
      <c r="H810">
        <v>0</v>
      </c>
      <c r="I810">
        <v>0</v>
      </c>
      <c r="J810">
        <v>0</v>
      </c>
      <c r="K810">
        <v>229</v>
      </c>
      <c r="L810">
        <v>111</v>
      </c>
      <c r="M810">
        <v>70</v>
      </c>
      <c r="N810">
        <v>20.239999999999998</v>
      </c>
      <c r="O810">
        <v>80</v>
      </c>
      <c r="P810">
        <v>70</v>
      </c>
    </row>
    <row r="811" spans="1:16">
      <c r="A811">
        <v>0</v>
      </c>
      <c r="B811">
        <v>1</v>
      </c>
      <c r="C811">
        <v>36</v>
      </c>
      <c r="D811">
        <v>2</v>
      </c>
      <c r="E811">
        <v>1</v>
      </c>
      <c r="F811">
        <v>20</v>
      </c>
      <c r="G811">
        <v>0</v>
      </c>
      <c r="H811">
        <v>0</v>
      </c>
      <c r="I811">
        <v>1</v>
      </c>
      <c r="J811">
        <v>0</v>
      </c>
      <c r="K811">
        <v>280</v>
      </c>
      <c r="L811">
        <v>151</v>
      </c>
      <c r="M811">
        <v>96</v>
      </c>
      <c r="N811">
        <v>25.35</v>
      </c>
      <c r="O811">
        <v>78</v>
      </c>
      <c r="P811">
        <v>94</v>
      </c>
    </row>
    <row r="812" spans="1:16">
      <c r="A812">
        <v>0</v>
      </c>
      <c r="B812">
        <v>0</v>
      </c>
      <c r="C812">
        <v>60</v>
      </c>
      <c r="D812">
        <v>2</v>
      </c>
      <c r="E812">
        <v>0</v>
      </c>
      <c r="F812">
        <v>0</v>
      </c>
      <c r="G812">
        <v>0</v>
      </c>
      <c r="H812">
        <v>0</v>
      </c>
      <c r="I812">
        <v>1</v>
      </c>
      <c r="J812">
        <v>0</v>
      </c>
      <c r="K812">
        <v>335</v>
      </c>
      <c r="L812">
        <v>199</v>
      </c>
      <c r="M812">
        <v>83</v>
      </c>
      <c r="N812">
        <v>24.61</v>
      </c>
      <c r="O812">
        <v>80</v>
      </c>
      <c r="P812">
        <v>90</v>
      </c>
    </row>
    <row r="813" spans="1:16">
      <c r="A813">
        <v>1</v>
      </c>
      <c r="B813">
        <v>0</v>
      </c>
      <c r="C813">
        <v>53</v>
      </c>
      <c r="D813">
        <v>2</v>
      </c>
      <c r="E813">
        <v>0</v>
      </c>
      <c r="F813">
        <v>0</v>
      </c>
      <c r="G813">
        <v>0</v>
      </c>
      <c r="H813">
        <v>0</v>
      </c>
      <c r="I813">
        <v>1</v>
      </c>
      <c r="J813">
        <v>0</v>
      </c>
      <c r="K813">
        <v>219</v>
      </c>
      <c r="L813">
        <v>184</v>
      </c>
      <c r="M813">
        <v>109</v>
      </c>
      <c r="N813">
        <v>22.73</v>
      </c>
      <c r="O813">
        <v>80</v>
      </c>
      <c r="P813">
        <v>73</v>
      </c>
    </row>
    <row r="814" spans="1:16">
      <c r="A814">
        <v>0</v>
      </c>
      <c r="B814">
        <v>1</v>
      </c>
      <c r="C814">
        <v>62</v>
      </c>
      <c r="D814">
        <v>1</v>
      </c>
      <c r="E814">
        <v>1</v>
      </c>
      <c r="F814">
        <v>20</v>
      </c>
      <c r="G814">
        <v>0</v>
      </c>
      <c r="H814">
        <v>0</v>
      </c>
      <c r="I814">
        <v>0</v>
      </c>
      <c r="J814">
        <v>0</v>
      </c>
      <c r="K814">
        <v>168</v>
      </c>
      <c r="L814">
        <v>129.5</v>
      </c>
      <c r="M814">
        <v>87</v>
      </c>
      <c r="N814">
        <v>20.56</v>
      </c>
      <c r="O814">
        <v>65</v>
      </c>
      <c r="P814">
        <v>80</v>
      </c>
    </row>
    <row r="815" spans="1:16">
      <c r="A815">
        <v>1</v>
      </c>
      <c r="B815">
        <v>0</v>
      </c>
      <c r="C815">
        <v>59</v>
      </c>
      <c r="D815">
        <v>1</v>
      </c>
      <c r="E815">
        <v>0</v>
      </c>
      <c r="F815">
        <v>0</v>
      </c>
      <c r="G815">
        <v>0</v>
      </c>
      <c r="H815">
        <v>0</v>
      </c>
      <c r="I815">
        <v>0</v>
      </c>
      <c r="J815">
        <v>0</v>
      </c>
      <c r="K815">
        <v>250</v>
      </c>
      <c r="L815">
        <v>127.5</v>
      </c>
      <c r="M815">
        <v>80</v>
      </c>
      <c r="N815">
        <v>29.16</v>
      </c>
      <c r="O815">
        <v>92</v>
      </c>
      <c r="P815">
        <v>108</v>
      </c>
    </row>
    <row r="816" spans="1:16">
      <c r="A816">
        <v>0</v>
      </c>
      <c r="B816">
        <v>1</v>
      </c>
      <c r="C816">
        <v>43</v>
      </c>
      <c r="D816">
        <v>4</v>
      </c>
      <c r="E816">
        <v>0</v>
      </c>
      <c r="F816">
        <v>0</v>
      </c>
      <c r="G816">
        <v>0</v>
      </c>
      <c r="H816">
        <v>0</v>
      </c>
      <c r="I816">
        <v>1</v>
      </c>
      <c r="J816">
        <v>0</v>
      </c>
      <c r="K816">
        <v>260</v>
      </c>
      <c r="L816">
        <v>129</v>
      </c>
      <c r="M816">
        <v>90</v>
      </c>
      <c r="N816">
        <v>25.29</v>
      </c>
      <c r="O816">
        <v>70</v>
      </c>
      <c r="P816">
        <v>62</v>
      </c>
    </row>
    <row r="817" spans="1:16">
      <c r="A817">
        <v>0</v>
      </c>
      <c r="B817">
        <v>0</v>
      </c>
      <c r="C817">
        <v>47</v>
      </c>
      <c r="D817">
        <v>2</v>
      </c>
      <c r="E817">
        <v>1</v>
      </c>
      <c r="F817">
        <v>2</v>
      </c>
      <c r="G817">
        <v>0</v>
      </c>
      <c r="H817">
        <v>0</v>
      </c>
      <c r="I817">
        <v>0</v>
      </c>
      <c r="J817">
        <v>0</v>
      </c>
      <c r="K817">
        <v>232</v>
      </c>
      <c r="L817">
        <v>133</v>
      </c>
      <c r="M817">
        <v>86</v>
      </c>
      <c r="N817">
        <v>20.149999999999999</v>
      </c>
      <c r="O817">
        <v>72</v>
      </c>
      <c r="P817">
        <v>74</v>
      </c>
    </row>
    <row r="818" spans="1:16">
      <c r="A818">
        <v>0</v>
      </c>
      <c r="B818">
        <v>0</v>
      </c>
      <c r="C818">
        <v>53</v>
      </c>
      <c r="D818">
        <v>2</v>
      </c>
      <c r="E818">
        <v>0</v>
      </c>
      <c r="F818">
        <v>0</v>
      </c>
      <c r="G818">
        <v>0</v>
      </c>
      <c r="H818">
        <v>0</v>
      </c>
      <c r="I818">
        <v>1</v>
      </c>
      <c r="J818">
        <v>0</v>
      </c>
      <c r="K818">
        <v>284</v>
      </c>
      <c r="L818">
        <v>167.5</v>
      </c>
      <c r="M818">
        <v>102.5</v>
      </c>
      <c r="N818">
        <v>31.5</v>
      </c>
      <c r="O818">
        <v>88</v>
      </c>
      <c r="P818">
        <v>87</v>
      </c>
    </row>
    <row r="819" spans="1:16">
      <c r="A819">
        <v>0</v>
      </c>
      <c r="B819">
        <v>0</v>
      </c>
      <c r="C819">
        <v>47</v>
      </c>
      <c r="D819">
        <v>1</v>
      </c>
      <c r="E819">
        <v>1</v>
      </c>
      <c r="F819">
        <v>40</v>
      </c>
      <c r="G819">
        <v>0</v>
      </c>
      <c r="H819">
        <v>0</v>
      </c>
      <c r="I819">
        <v>1</v>
      </c>
      <c r="J819">
        <v>0</v>
      </c>
      <c r="K819">
        <v>247</v>
      </c>
      <c r="L819">
        <v>160</v>
      </c>
      <c r="M819">
        <v>85</v>
      </c>
      <c r="N819">
        <v>27.05</v>
      </c>
      <c r="O819">
        <v>75</v>
      </c>
      <c r="P819">
        <v>77</v>
      </c>
    </row>
    <row r="820" spans="1:16">
      <c r="A820">
        <v>0</v>
      </c>
      <c r="B820">
        <v>1</v>
      </c>
      <c r="C820">
        <v>48</v>
      </c>
      <c r="D820">
        <v>1</v>
      </c>
      <c r="E820">
        <v>1</v>
      </c>
      <c r="F820">
        <v>30</v>
      </c>
      <c r="G820">
        <v>0</v>
      </c>
      <c r="H820">
        <v>0</v>
      </c>
      <c r="I820">
        <v>0</v>
      </c>
      <c r="J820">
        <v>0</v>
      </c>
      <c r="K820">
        <v>150</v>
      </c>
      <c r="L820">
        <v>127.5</v>
      </c>
      <c r="M820">
        <v>75</v>
      </c>
      <c r="N820">
        <v>26.6</v>
      </c>
      <c r="O820">
        <v>75</v>
      </c>
      <c r="P820">
        <v>112</v>
      </c>
    </row>
    <row r="821" spans="1:16">
      <c r="A821">
        <v>0</v>
      </c>
      <c r="B821">
        <v>0</v>
      </c>
      <c r="C821">
        <v>43</v>
      </c>
      <c r="D821">
        <v>3</v>
      </c>
      <c r="E821">
        <v>0</v>
      </c>
      <c r="F821">
        <v>0</v>
      </c>
      <c r="G821">
        <v>0</v>
      </c>
      <c r="H821">
        <v>0</v>
      </c>
      <c r="I821">
        <v>0</v>
      </c>
      <c r="J821">
        <v>0</v>
      </c>
      <c r="K821">
        <v>202</v>
      </c>
      <c r="L821">
        <v>115.5</v>
      </c>
      <c r="M821">
        <v>68</v>
      </c>
      <c r="N821">
        <v>23.33</v>
      </c>
      <c r="O821">
        <v>76</v>
      </c>
      <c r="P821">
        <v>73</v>
      </c>
    </row>
    <row r="822" spans="1:16">
      <c r="A822">
        <v>0</v>
      </c>
      <c r="B822">
        <v>0</v>
      </c>
      <c r="C822">
        <v>47</v>
      </c>
      <c r="D822">
        <v>3</v>
      </c>
      <c r="E822">
        <v>1</v>
      </c>
      <c r="F822">
        <v>20</v>
      </c>
      <c r="G822">
        <v>0</v>
      </c>
      <c r="H822">
        <v>0</v>
      </c>
      <c r="I822">
        <v>0</v>
      </c>
      <c r="J822">
        <v>0</v>
      </c>
      <c r="K822">
        <v>215</v>
      </c>
      <c r="L822">
        <v>128</v>
      </c>
      <c r="M822">
        <v>85</v>
      </c>
      <c r="N822">
        <v>20.89</v>
      </c>
      <c r="O822">
        <v>75</v>
      </c>
      <c r="P822">
        <v>90</v>
      </c>
    </row>
    <row r="823" spans="1:16">
      <c r="A823">
        <v>0</v>
      </c>
      <c r="B823">
        <v>0</v>
      </c>
      <c r="C823">
        <v>43</v>
      </c>
      <c r="D823">
        <v>4</v>
      </c>
      <c r="E823">
        <v>0</v>
      </c>
      <c r="F823">
        <v>0</v>
      </c>
      <c r="G823">
        <v>0</v>
      </c>
      <c r="H823">
        <v>0</v>
      </c>
      <c r="I823">
        <v>0</v>
      </c>
      <c r="J823">
        <v>0</v>
      </c>
      <c r="K823">
        <v>229</v>
      </c>
      <c r="L823">
        <v>118</v>
      </c>
      <c r="M823">
        <v>77</v>
      </c>
      <c r="N823">
        <v>25.32</v>
      </c>
      <c r="O823">
        <v>78</v>
      </c>
      <c r="P823">
        <v>103</v>
      </c>
    </row>
    <row r="824" spans="1:16">
      <c r="A824">
        <v>1</v>
      </c>
      <c r="B824">
        <v>1</v>
      </c>
      <c r="C824">
        <v>56</v>
      </c>
      <c r="D824">
        <v>2</v>
      </c>
      <c r="E824">
        <v>1</v>
      </c>
      <c r="F824">
        <v>20</v>
      </c>
      <c r="G824">
        <v>0</v>
      </c>
      <c r="H824">
        <v>0</v>
      </c>
      <c r="I824">
        <v>1</v>
      </c>
      <c r="J824">
        <v>0</v>
      </c>
      <c r="K824">
        <v>285</v>
      </c>
      <c r="L824">
        <v>198</v>
      </c>
      <c r="M824">
        <v>107</v>
      </c>
      <c r="N824">
        <v>24.87</v>
      </c>
      <c r="O824">
        <v>80</v>
      </c>
      <c r="P824">
        <v>97</v>
      </c>
    </row>
    <row r="825" spans="1:16">
      <c r="A825">
        <v>0</v>
      </c>
      <c r="B825">
        <v>0</v>
      </c>
      <c r="C825">
        <v>34</v>
      </c>
      <c r="D825">
        <v>2</v>
      </c>
      <c r="E825">
        <v>1</v>
      </c>
      <c r="F825">
        <v>20</v>
      </c>
      <c r="G825">
        <v>0</v>
      </c>
      <c r="H825">
        <v>0</v>
      </c>
      <c r="I825">
        <v>0</v>
      </c>
      <c r="J825">
        <v>0</v>
      </c>
      <c r="K825">
        <v>220</v>
      </c>
      <c r="L825">
        <v>117.5</v>
      </c>
      <c r="M825">
        <v>67.5</v>
      </c>
      <c r="N825">
        <v>20.79</v>
      </c>
      <c r="O825">
        <v>63</v>
      </c>
      <c r="P825">
        <v>86</v>
      </c>
    </row>
    <row r="826" spans="1:16">
      <c r="A826">
        <v>0</v>
      </c>
      <c r="B826">
        <v>0</v>
      </c>
      <c r="C826">
        <v>47</v>
      </c>
      <c r="D826">
        <v>3</v>
      </c>
      <c r="E826">
        <v>0</v>
      </c>
      <c r="F826">
        <v>0</v>
      </c>
      <c r="G826">
        <v>0</v>
      </c>
      <c r="H826">
        <v>0</v>
      </c>
      <c r="I826">
        <v>0</v>
      </c>
      <c r="J826">
        <v>0</v>
      </c>
      <c r="K826">
        <v>274</v>
      </c>
      <c r="L826">
        <v>127</v>
      </c>
      <c r="M826">
        <v>86</v>
      </c>
      <c r="N826">
        <v>21.93</v>
      </c>
      <c r="O826">
        <v>90</v>
      </c>
      <c r="P826">
        <v>83</v>
      </c>
    </row>
    <row r="827" spans="1:16">
      <c r="A827">
        <v>1</v>
      </c>
      <c r="B827">
        <v>1</v>
      </c>
      <c r="C827">
        <v>66</v>
      </c>
      <c r="D827">
        <v>1</v>
      </c>
      <c r="E827">
        <v>1</v>
      </c>
      <c r="F827">
        <v>30</v>
      </c>
      <c r="G827">
        <v>0</v>
      </c>
      <c r="H827">
        <v>0</v>
      </c>
      <c r="I827">
        <v>0</v>
      </c>
      <c r="J827">
        <v>1</v>
      </c>
      <c r="K827">
        <v>234</v>
      </c>
      <c r="L827">
        <v>114.5</v>
      </c>
      <c r="M827">
        <v>62.5</v>
      </c>
      <c r="N827">
        <v>28.62</v>
      </c>
      <c r="O827">
        <v>75</v>
      </c>
      <c r="P827">
        <v>216</v>
      </c>
    </row>
    <row r="828" spans="1:16">
      <c r="A828">
        <v>0</v>
      </c>
      <c r="B828">
        <v>0</v>
      </c>
      <c r="C828">
        <v>39</v>
      </c>
      <c r="D828">
        <v>1</v>
      </c>
      <c r="E828">
        <v>1</v>
      </c>
      <c r="F828">
        <v>5</v>
      </c>
      <c r="G828">
        <v>0</v>
      </c>
      <c r="H828">
        <v>0</v>
      </c>
      <c r="I828">
        <v>0</v>
      </c>
      <c r="J828">
        <v>0</v>
      </c>
      <c r="K828">
        <v>170</v>
      </c>
      <c r="L828">
        <v>137.5</v>
      </c>
      <c r="M828">
        <v>77.5</v>
      </c>
      <c r="N828">
        <v>27.35</v>
      </c>
      <c r="O828">
        <v>67</v>
      </c>
      <c r="P828">
        <v>70</v>
      </c>
    </row>
    <row r="829" spans="1:16">
      <c r="A829">
        <v>0</v>
      </c>
      <c r="B829">
        <v>0</v>
      </c>
      <c r="C829">
        <v>58</v>
      </c>
      <c r="D829">
        <v>4</v>
      </c>
      <c r="E829">
        <v>0</v>
      </c>
      <c r="F829">
        <v>0</v>
      </c>
      <c r="G829">
        <v>0</v>
      </c>
      <c r="H829">
        <v>0</v>
      </c>
      <c r="I829">
        <v>1</v>
      </c>
      <c r="J829">
        <v>0</v>
      </c>
      <c r="K829">
        <v>268</v>
      </c>
      <c r="L829">
        <v>151</v>
      </c>
      <c r="M829">
        <v>98</v>
      </c>
      <c r="N829">
        <v>20.34</v>
      </c>
      <c r="O829">
        <v>72</v>
      </c>
      <c r="P829">
        <v>60</v>
      </c>
    </row>
    <row r="830" spans="1:16">
      <c r="A830">
        <v>0</v>
      </c>
      <c r="B830">
        <v>1</v>
      </c>
      <c r="C830">
        <v>57</v>
      </c>
      <c r="D830">
        <v>1</v>
      </c>
      <c r="E830">
        <v>1</v>
      </c>
      <c r="F830">
        <v>20</v>
      </c>
      <c r="G830">
        <v>0</v>
      </c>
      <c r="H830">
        <v>0</v>
      </c>
      <c r="I830">
        <v>1</v>
      </c>
      <c r="J830">
        <v>0</v>
      </c>
      <c r="K830">
        <v>257</v>
      </c>
      <c r="L830">
        <v>158.5</v>
      </c>
      <c r="M830">
        <v>107</v>
      </c>
      <c r="N830">
        <v>27.1</v>
      </c>
      <c r="O830">
        <v>66</v>
      </c>
      <c r="P830">
        <v>67</v>
      </c>
    </row>
    <row r="831" spans="1:16">
      <c r="A831">
        <v>0</v>
      </c>
      <c r="B831">
        <v>0</v>
      </c>
      <c r="C831">
        <v>63</v>
      </c>
      <c r="D831">
        <v>1</v>
      </c>
      <c r="E831">
        <v>0</v>
      </c>
      <c r="F831">
        <v>0</v>
      </c>
      <c r="G831">
        <v>0</v>
      </c>
      <c r="H831">
        <v>0</v>
      </c>
      <c r="I831">
        <v>0</v>
      </c>
      <c r="J831">
        <v>0</v>
      </c>
      <c r="K831">
        <v>252</v>
      </c>
      <c r="L831">
        <v>118</v>
      </c>
      <c r="M831">
        <v>84</v>
      </c>
      <c r="N831">
        <v>25.31</v>
      </c>
      <c r="O831">
        <v>98</v>
      </c>
      <c r="P831">
        <v>82</v>
      </c>
    </row>
    <row r="832" spans="1:16">
      <c r="A832">
        <v>0</v>
      </c>
      <c r="B832">
        <v>0</v>
      </c>
      <c r="C832">
        <v>53</v>
      </c>
      <c r="D832">
        <v>3</v>
      </c>
      <c r="E832">
        <v>0</v>
      </c>
      <c r="F832">
        <v>0</v>
      </c>
      <c r="G832">
        <v>0</v>
      </c>
      <c r="H832">
        <v>0</v>
      </c>
      <c r="I832">
        <v>1</v>
      </c>
      <c r="J832">
        <v>0</v>
      </c>
      <c r="K832">
        <v>285</v>
      </c>
      <c r="L832">
        <v>160</v>
      </c>
      <c r="M832">
        <v>97</v>
      </c>
      <c r="N832">
        <v>31.31</v>
      </c>
      <c r="O832">
        <v>75</v>
      </c>
      <c r="P832">
        <v>65</v>
      </c>
    </row>
    <row r="833" spans="1:16">
      <c r="A833">
        <v>0</v>
      </c>
      <c r="B833">
        <v>1</v>
      </c>
      <c r="C833">
        <v>38</v>
      </c>
      <c r="D833">
        <v>2</v>
      </c>
      <c r="E833">
        <v>0</v>
      </c>
      <c r="F833">
        <v>0</v>
      </c>
      <c r="G833">
        <v>0</v>
      </c>
      <c r="H833">
        <v>0</v>
      </c>
      <c r="I833">
        <v>0</v>
      </c>
      <c r="J833">
        <v>0</v>
      </c>
      <c r="K833">
        <v>209</v>
      </c>
      <c r="L833">
        <v>137</v>
      </c>
      <c r="M833">
        <v>82.5</v>
      </c>
      <c r="N833">
        <v>26.69</v>
      </c>
      <c r="O833">
        <v>62</v>
      </c>
      <c r="P833">
        <v>84</v>
      </c>
    </row>
    <row r="834" spans="1:16">
      <c r="A834">
        <v>0</v>
      </c>
      <c r="B834">
        <v>1</v>
      </c>
      <c r="C834">
        <v>57</v>
      </c>
      <c r="D834">
        <v>1</v>
      </c>
      <c r="E834">
        <v>1</v>
      </c>
      <c r="F834">
        <v>20</v>
      </c>
      <c r="G834">
        <v>0</v>
      </c>
      <c r="H834">
        <v>0</v>
      </c>
      <c r="I834">
        <v>1</v>
      </c>
      <c r="J834">
        <v>0</v>
      </c>
      <c r="K834">
        <v>262</v>
      </c>
      <c r="L834">
        <v>131.5</v>
      </c>
      <c r="M834">
        <v>92</v>
      </c>
      <c r="N834">
        <v>28.3</v>
      </c>
      <c r="O834">
        <v>70</v>
      </c>
      <c r="P834">
        <v>78</v>
      </c>
    </row>
    <row r="835" spans="1:16">
      <c r="A835">
        <v>0</v>
      </c>
      <c r="B835">
        <v>0</v>
      </c>
      <c r="C835">
        <v>49</v>
      </c>
      <c r="D835">
        <v>2</v>
      </c>
      <c r="E835">
        <v>0</v>
      </c>
      <c r="F835">
        <v>0</v>
      </c>
      <c r="G835">
        <v>0</v>
      </c>
      <c r="H835">
        <v>0</v>
      </c>
      <c r="I835">
        <v>0</v>
      </c>
      <c r="J835">
        <v>0</v>
      </c>
      <c r="K835">
        <v>261</v>
      </c>
      <c r="L835">
        <v>123.5</v>
      </c>
      <c r="M835">
        <v>84</v>
      </c>
      <c r="N835">
        <v>20.94</v>
      </c>
      <c r="O835">
        <v>75</v>
      </c>
      <c r="P835">
        <v>75</v>
      </c>
    </row>
    <row r="836" spans="1:16">
      <c r="A836">
        <v>0</v>
      </c>
      <c r="B836">
        <v>0</v>
      </c>
      <c r="C836">
        <v>47</v>
      </c>
      <c r="D836">
        <v>2</v>
      </c>
      <c r="E836">
        <v>0</v>
      </c>
      <c r="F836">
        <v>0</v>
      </c>
      <c r="G836">
        <v>0</v>
      </c>
      <c r="H836">
        <v>0</v>
      </c>
      <c r="I836">
        <v>1</v>
      </c>
      <c r="J836">
        <v>0</v>
      </c>
      <c r="K836">
        <v>202</v>
      </c>
      <c r="L836">
        <v>140</v>
      </c>
      <c r="M836">
        <v>82</v>
      </c>
      <c r="N836">
        <v>22.88</v>
      </c>
      <c r="O836">
        <v>75</v>
      </c>
      <c r="P836">
        <v>95</v>
      </c>
    </row>
    <row r="837" spans="1:16">
      <c r="A837">
        <v>1</v>
      </c>
      <c r="B837">
        <v>0</v>
      </c>
      <c r="C837">
        <v>36</v>
      </c>
      <c r="D837">
        <v>2</v>
      </c>
      <c r="E837">
        <v>1</v>
      </c>
      <c r="F837">
        <v>1</v>
      </c>
      <c r="G837">
        <v>0</v>
      </c>
      <c r="H837">
        <v>0</v>
      </c>
      <c r="I837">
        <v>0</v>
      </c>
      <c r="J837">
        <v>0</v>
      </c>
      <c r="K837">
        <v>160</v>
      </c>
      <c r="L837">
        <v>98</v>
      </c>
      <c r="M837">
        <v>66</v>
      </c>
      <c r="N837">
        <v>25.07</v>
      </c>
      <c r="O837">
        <v>68</v>
      </c>
      <c r="P837">
        <v>73</v>
      </c>
    </row>
    <row r="838" spans="1:16">
      <c r="A838">
        <v>0</v>
      </c>
      <c r="B838">
        <v>0</v>
      </c>
      <c r="C838">
        <v>42</v>
      </c>
      <c r="D838">
        <v>1</v>
      </c>
      <c r="E838">
        <v>1</v>
      </c>
      <c r="F838">
        <v>9</v>
      </c>
      <c r="G838">
        <v>0</v>
      </c>
      <c r="H838">
        <v>0</v>
      </c>
      <c r="I838">
        <v>0</v>
      </c>
      <c r="J838">
        <v>0</v>
      </c>
      <c r="K838">
        <v>218</v>
      </c>
      <c r="L838">
        <v>109.5</v>
      </c>
      <c r="M838">
        <v>67</v>
      </c>
      <c r="N838">
        <v>23.48</v>
      </c>
      <c r="O838">
        <v>65</v>
      </c>
      <c r="P838">
        <v>71</v>
      </c>
    </row>
    <row r="839" spans="1:16">
      <c r="A839">
        <v>0</v>
      </c>
      <c r="B839">
        <v>0</v>
      </c>
      <c r="C839">
        <v>39</v>
      </c>
      <c r="D839">
        <v>2</v>
      </c>
      <c r="E839">
        <v>1</v>
      </c>
      <c r="F839">
        <v>15</v>
      </c>
      <c r="G839">
        <v>0</v>
      </c>
      <c r="H839">
        <v>0</v>
      </c>
      <c r="I839">
        <v>0</v>
      </c>
      <c r="J839">
        <v>0</v>
      </c>
      <c r="K839">
        <v>284</v>
      </c>
      <c r="L839">
        <v>115.5</v>
      </c>
      <c r="M839">
        <v>65.5</v>
      </c>
      <c r="N839">
        <v>20.39</v>
      </c>
      <c r="O839">
        <v>64</v>
      </c>
      <c r="P839">
        <v>78</v>
      </c>
    </row>
    <row r="840" spans="1:16">
      <c r="A840">
        <v>1</v>
      </c>
      <c r="B840">
        <v>1</v>
      </c>
      <c r="C840">
        <v>52</v>
      </c>
      <c r="D840">
        <v>3</v>
      </c>
      <c r="E840">
        <v>1</v>
      </c>
      <c r="F840">
        <v>20</v>
      </c>
      <c r="G840">
        <v>0</v>
      </c>
      <c r="H840">
        <v>0</v>
      </c>
      <c r="I840">
        <v>0</v>
      </c>
      <c r="J840">
        <v>0</v>
      </c>
      <c r="K840">
        <v>265</v>
      </c>
      <c r="L840">
        <v>106</v>
      </c>
      <c r="M840">
        <v>79</v>
      </c>
      <c r="N840">
        <v>26.48</v>
      </c>
      <c r="O840">
        <v>80</v>
      </c>
      <c r="P840">
        <v>163</v>
      </c>
    </row>
    <row r="841" spans="1:16">
      <c r="A841">
        <v>0</v>
      </c>
      <c r="B841">
        <v>0</v>
      </c>
      <c r="C841">
        <v>61</v>
      </c>
      <c r="D841">
        <v>1</v>
      </c>
      <c r="E841">
        <v>0</v>
      </c>
      <c r="F841">
        <v>0</v>
      </c>
      <c r="G841">
        <v>0</v>
      </c>
      <c r="H841">
        <v>0</v>
      </c>
      <c r="I841">
        <v>0</v>
      </c>
      <c r="J841">
        <v>0</v>
      </c>
      <c r="K841">
        <v>210</v>
      </c>
      <c r="L841">
        <v>122</v>
      </c>
      <c r="M841">
        <v>81</v>
      </c>
      <c r="N841">
        <v>22.48</v>
      </c>
      <c r="O841">
        <v>68</v>
      </c>
      <c r="P841">
        <v>97</v>
      </c>
    </row>
    <row r="842" spans="1:16">
      <c r="A842">
        <v>0</v>
      </c>
      <c r="B842">
        <v>0</v>
      </c>
      <c r="C842">
        <v>54</v>
      </c>
      <c r="D842">
        <v>1</v>
      </c>
      <c r="E842">
        <v>0</v>
      </c>
      <c r="F842">
        <v>0</v>
      </c>
      <c r="G842">
        <v>0</v>
      </c>
      <c r="H842">
        <v>0</v>
      </c>
      <c r="I842">
        <v>1</v>
      </c>
      <c r="J842">
        <v>0</v>
      </c>
      <c r="K842">
        <v>266</v>
      </c>
      <c r="L842">
        <v>137</v>
      </c>
      <c r="M842">
        <v>88</v>
      </c>
      <c r="N842">
        <v>29.76</v>
      </c>
      <c r="O842">
        <v>80</v>
      </c>
      <c r="P842">
        <v>80</v>
      </c>
    </row>
    <row r="843" spans="1:16">
      <c r="A843">
        <v>0</v>
      </c>
      <c r="B843">
        <v>0</v>
      </c>
      <c r="C843">
        <v>61</v>
      </c>
      <c r="D843">
        <v>1</v>
      </c>
      <c r="E843">
        <v>0</v>
      </c>
      <c r="F843">
        <v>0</v>
      </c>
      <c r="G843">
        <v>0</v>
      </c>
      <c r="H843">
        <v>0</v>
      </c>
      <c r="I843">
        <v>1</v>
      </c>
      <c r="J843">
        <v>0</v>
      </c>
      <c r="K843">
        <v>256</v>
      </c>
      <c r="L843">
        <v>160</v>
      </c>
      <c r="M843">
        <v>109</v>
      </c>
      <c r="N843">
        <v>42.53</v>
      </c>
      <c r="O843">
        <v>81</v>
      </c>
      <c r="P843">
        <v>79</v>
      </c>
    </row>
    <row r="844" spans="1:16">
      <c r="A844">
        <v>1</v>
      </c>
      <c r="B844">
        <v>1</v>
      </c>
      <c r="C844">
        <v>52</v>
      </c>
      <c r="D844">
        <v>1</v>
      </c>
      <c r="E844">
        <v>1</v>
      </c>
      <c r="F844">
        <v>3</v>
      </c>
      <c r="G844">
        <v>0</v>
      </c>
      <c r="H844">
        <v>0</v>
      </c>
      <c r="I844">
        <v>1</v>
      </c>
      <c r="J844">
        <v>0</v>
      </c>
      <c r="K844">
        <v>199</v>
      </c>
      <c r="L844">
        <v>134</v>
      </c>
      <c r="M844">
        <v>98</v>
      </c>
      <c r="N844">
        <v>27.78</v>
      </c>
      <c r="O844">
        <v>75</v>
      </c>
      <c r="P844">
        <v>89</v>
      </c>
    </row>
    <row r="845" spans="1:16">
      <c r="A845">
        <v>0</v>
      </c>
      <c r="B845">
        <v>0</v>
      </c>
      <c r="C845">
        <v>38</v>
      </c>
      <c r="D845">
        <v>3</v>
      </c>
      <c r="E845">
        <v>0</v>
      </c>
      <c r="F845">
        <v>0</v>
      </c>
      <c r="G845">
        <v>0</v>
      </c>
      <c r="H845">
        <v>0</v>
      </c>
      <c r="I845">
        <v>0</v>
      </c>
      <c r="J845">
        <v>0</v>
      </c>
      <c r="K845">
        <v>171</v>
      </c>
      <c r="L845">
        <v>125.5</v>
      </c>
      <c r="M845">
        <v>86</v>
      </c>
      <c r="N845">
        <v>26.57</v>
      </c>
      <c r="O845">
        <v>75</v>
      </c>
      <c r="P845">
        <v>71</v>
      </c>
    </row>
    <row r="846" spans="1:16">
      <c r="A846">
        <v>0</v>
      </c>
      <c r="B846">
        <v>0</v>
      </c>
      <c r="C846">
        <v>37</v>
      </c>
      <c r="D846">
        <v>1</v>
      </c>
      <c r="E846">
        <v>1</v>
      </c>
      <c r="F846">
        <v>10</v>
      </c>
      <c r="G846">
        <v>0</v>
      </c>
      <c r="H846">
        <v>0</v>
      </c>
      <c r="I846">
        <v>0</v>
      </c>
      <c r="J846">
        <v>0</v>
      </c>
      <c r="K846">
        <v>205</v>
      </c>
      <c r="L846">
        <v>120.5</v>
      </c>
      <c r="M846">
        <v>67.5</v>
      </c>
      <c r="N846">
        <v>22.89</v>
      </c>
      <c r="O846">
        <v>75</v>
      </c>
      <c r="P846">
        <v>113</v>
      </c>
    </row>
    <row r="847" spans="1:16">
      <c r="A847">
        <v>1</v>
      </c>
      <c r="B847">
        <v>1</v>
      </c>
      <c r="C847">
        <v>52</v>
      </c>
      <c r="D847">
        <v>3</v>
      </c>
      <c r="E847">
        <v>1</v>
      </c>
      <c r="F847">
        <v>15</v>
      </c>
      <c r="G847">
        <v>0</v>
      </c>
      <c r="H847">
        <v>0</v>
      </c>
      <c r="I847">
        <v>0</v>
      </c>
      <c r="J847">
        <v>0</v>
      </c>
      <c r="K847">
        <v>225</v>
      </c>
      <c r="L847">
        <v>131</v>
      </c>
      <c r="M847">
        <v>74</v>
      </c>
      <c r="N847">
        <v>24.54</v>
      </c>
      <c r="O847">
        <v>65</v>
      </c>
      <c r="P847">
        <v>77</v>
      </c>
    </row>
    <row r="848" spans="1:16">
      <c r="A848">
        <v>0</v>
      </c>
      <c r="B848">
        <v>1</v>
      </c>
      <c r="C848">
        <v>50</v>
      </c>
      <c r="D848">
        <v>1</v>
      </c>
      <c r="E848">
        <v>1</v>
      </c>
      <c r="F848">
        <v>20</v>
      </c>
      <c r="G848">
        <v>0</v>
      </c>
      <c r="H848">
        <v>0</v>
      </c>
      <c r="I848">
        <v>1</v>
      </c>
      <c r="J848">
        <v>0</v>
      </c>
      <c r="K848">
        <v>272</v>
      </c>
      <c r="L848">
        <v>159</v>
      </c>
      <c r="M848">
        <v>109</v>
      </c>
      <c r="N848">
        <v>31.27</v>
      </c>
      <c r="O848">
        <v>80</v>
      </c>
      <c r="P848">
        <v>68</v>
      </c>
    </row>
    <row r="849" spans="1:16">
      <c r="A849">
        <v>1</v>
      </c>
      <c r="B849">
        <v>1</v>
      </c>
      <c r="C849">
        <v>60</v>
      </c>
      <c r="D849">
        <v>1</v>
      </c>
      <c r="E849">
        <v>1</v>
      </c>
      <c r="F849">
        <v>20</v>
      </c>
      <c r="G849">
        <v>1</v>
      </c>
      <c r="H849">
        <v>0</v>
      </c>
      <c r="I849">
        <v>1</v>
      </c>
      <c r="J849">
        <v>0</v>
      </c>
      <c r="K849">
        <v>269</v>
      </c>
      <c r="L849">
        <v>170</v>
      </c>
      <c r="M849">
        <v>100</v>
      </c>
      <c r="N849">
        <v>29.59</v>
      </c>
      <c r="O849">
        <v>60</v>
      </c>
      <c r="P849">
        <v>83</v>
      </c>
    </row>
    <row r="850" spans="1:16">
      <c r="A850">
        <v>0</v>
      </c>
      <c r="B850">
        <v>1</v>
      </c>
      <c r="C850">
        <v>39</v>
      </c>
      <c r="D850">
        <v>1</v>
      </c>
      <c r="E850">
        <v>0</v>
      </c>
      <c r="F850">
        <v>0</v>
      </c>
      <c r="G850">
        <v>0</v>
      </c>
      <c r="H850">
        <v>0</v>
      </c>
      <c r="I850">
        <v>0</v>
      </c>
      <c r="J850">
        <v>0</v>
      </c>
      <c r="K850">
        <v>160</v>
      </c>
      <c r="L850">
        <v>124</v>
      </c>
      <c r="M850">
        <v>90</v>
      </c>
      <c r="N850">
        <v>26.82</v>
      </c>
      <c r="O850">
        <v>50</v>
      </c>
      <c r="P850">
        <v>67</v>
      </c>
    </row>
    <row r="851" spans="1:16">
      <c r="A851">
        <v>1</v>
      </c>
      <c r="B851">
        <v>1</v>
      </c>
      <c r="C851">
        <v>57</v>
      </c>
      <c r="D851">
        <v>1</v>
      </c>
      <c r="E851">
        <v>1</v>
      </c>
      <c r="F851">
        <v>20</v>
      </c>
      <c r="G851">
        <v>0</v>
      </c>
      <c r="H851">
        <v>0</v>
      </c>
      <c r="I851">
        <v>1</v>
      </c>
      <c r="J851">
        <v>0</v>
      </c>
      <c r="K851">
        <v>158</v>
      </c>
      <c r="L851">
        <v>154</v>
      </c>
      <c r="M851">
        <v>100</v>
      </c>
      <c r="N851">
        <v>24.07</v>
      </c>
      <c r="O851">
        <v>92</v>
      </c>
      <c r="P851">
        <v>70</v>
      </c>
    </row>
    <row r="852" spans="1:16">
      <c r="A852">
        <v>0</v>
      </c>
      <c r="B852">
        <v>0</v>
      </c>
      <c r="C852">
        <v>64</v>
      </c>
      <c r="D852">
        <v>1</v>
      </c>
      <c r="E852">
        <v>0</v>
      </c>
      <c r="F852">
        <v>0</v>
      </c>
      <c r="G852">
        <v>0</v>
      </c>
      <c r="H852">
        <v>0</v>
      </c>
      <c r="I852">
        <v>1</v>
      </c>
      <c r="J852">
        <v>0</v>
      </c>
      <c r="K852">
        <v>239</v>
      </c>
      <c r="L852">
        <v>132</v>
      </c>
      <c r="M852">
        <v>75</v>
      </c>
      <c r="N852">
        <v>20.67</v>
      </c>
      <c r="O852">
        <v>86</v>
      </c>
      <c r="P852">
        <v>80</v>
      </c>
    </row>
    <row r="853" spans="1:16">
      <c r="A853">
        <v>0</v>
      </c>
      <c r="B853">
        <v>0</v>
      </c>
      <c r="C853">
        <v>45</v>
      </c>
      <c r="D853">
        <v>2</v>
      </c>
      <c r="E853">
        <v>1</v>
      </c>
      <c r="F853">
        <v>2</v>
      </c>
      <c r="G853">
        <v>0</v>
      </c>
      <c r="H853">
        <v>0</v>
      </c>
      <c r="I853">
        <v>0</v>
      </c>
      <c r="J853">
        <v>0</v>
      </c>
      <c r="K853">
        <v>258</v>
      </c>
      <c r="L853">
        <v>111</v>
      </c>
      <c r="M853">
        <v>72</v>
      </c>
      <c r="N853">
        <v>26.24</v>
      </c>
      <c r="O853">
        <v>70</v>
      </c>
      <c r="P853">
        <v>65</v>
      </c>
    </row>
    <row r="854" spans="1:16">
      <c r="A854">
        <v>0</v>
      </c>
      <c r="B854">
        <v>0</v>
      </c>
      <c r="C854">
        <v>67</v>
      </c>
      <c r="D854">
        <v>1</v>
      </c>
      <c r="E854">
        <v>0</v>
      </c>
      <c r="F854">
        <v>0</v>
      </c>
      <c r="G854">
        <v>0</v>
      </c>
      <c r="H854">
        <v>0</v>
      </c>
      <c r="I854">
        <v>0</v>
      </c>
      <c r="J854">
        <v>0</v>
      </c>
      <c r="K854">
        <v>201</v>
      </c>
      <c r="L854">
        <v>110</v>
      </c>
      <c r="M854">
        <v>77</v>
      </c>
      <c r="N854">
        <v>24.53</v>
      </c>
      <c r="O854">
        <v>65</v>
      </c>
      <c r="P854">
        <v>77</v>
      </c>
    </row>
    <row r="855" spans="1:16">
      <c r="A855">
        <v>0</v>
      </c>
      <c r="B855">
        <v>0</v>
      </c>
      <c r="C855">
        <v>40</v>
      </c>
      <c r="D855">
        <v>1</v>
      </c>
      <c r="E855">
        <v>0</v>
      </c>
      <c r="F855">
        <v>0</v>
      </c>
      <c r="G855">
        <v>0</v>
      </c>
      <c r="H855">
        <v>0</v>
      </c>
      <c r="I855">
        <v>0</v>
      </c>
      <c r="J855">
        <v>0</v>
      </c>
      <c r="K855">
        <v>340</v>
      </c>
      <c r="L855">
        <v>149</v>
      </c>
      <c r="M855">
        <v>81</v>
      </c>
      <c r="N855">
        <v>28.46</v>
      </c>
      <c r="O855">
        <v>110</v>
      </c>
      <c r="P855">
        <v>99</v>
      </c>
    </row>
    <row r="856" spans="1:16">
      <c r="A856">
        <v>0</v>
      </c>
      <c r="B856">
        <v>0</v>
      </c>
      <c r="C856">
        <v>48</v>
      </c>
      <c r="D856">
        <v>3</v>
      </c>
      <c r="E856">
        <v>1</v>
      </c>
      <c r="F856">
        <v>5</v>
      </c>
      <c r="G856">
        <v>0</v>
      </c>
      <c r="H856">
        <v>0</v>
      </c>
      <c r="I856">
        <v>0</v>
      </c>
      <c r="J856">
        <v>0</v>
      </c>
      <c r="K856">
        <v>192</v>
      </c>
      <c r="L856">
        <v>135</v>
      </c>
      <c r="M856">
        <v>82.5</v>
      </c>
      <c r="N856">
        <v>32.67</v>
      </c>
      <c r="O856">
        <v>67</v>
      </c>
      <c r="P856">
        <v>69</v>
      </c>
    </row>
    <row r="857" spans="1:16">
      <c r="A857">
        <v>1</v>
      </c>
      <c r="B857">
        <v>0</v>
      </c>
      <c r="C857">
        <v>53</v>
      </c>
      <c r="D857">
        <v>2</v>
      </c>
      <c r="E857">
        <v>1</v>
      </c>
      <c r="F857">
        <v>10</v>
      </c>
      <c r="G857">
        <v>0</v>
      </c>
      <c r="H857">
        <v>0</v>
      </c>
      <c r="I857">
        <v>0</v>
      </c>
      <c r="J857">
        <v>0</v>
      </c>
      <c r="K857">
        <v>300</v>
      </c>
      <c r="L857">
        <v>127</v>
      </c>
      <c r="M857">
        <v>89</v>
      </c>
      <c r="N857">
        <v>25.46</v>
      </c>
      <c r="O857">
        <v>75</v>
      </c>
      <c r="P857">
        <v>70</v>
      </c>
    </row>
    <row r="858" spans="1:16">
      <c r="A858">
        <v>0</v>
      </c>
      <c r="B858">
        <v>0</v>
      </c>
      <c r="C858">
        <v>50</v>
      </c>
      <c r="D858">
        <v>1</v>
      </c>
      <c r="E858">
        <v>1</v>
      </c>
      <c r="F858">
        <v>10</v>
      </c>
      <c r="G858">
        <v>0</v>
      </c>
      <c r="H858">
        <v>0</v>
      </c>
      <c r="I858">
        <v>0</v>
      </c>
      <c r="J858">
        <v>0</v>
      </c>
      <c r="K858">
        <v>177</v>
      </c>
      <c r="L858">
        <v>121</v>
      </c>
      <c r="M858">
        <v>67</v>
      </c>
      <c r="N858">
        <v>22.02</v>
      </c>
      <c r="O858">
        <v>71</v>
      </c>
      <c r="P858">
        <v>77</v>
      </c>
    </row>
    <row r="859" spans="1:16">
      <c r="A859">
        <v>0</v>
      </c>
      <c r="B859">
        <v>1</v>
      </c>
      <c r="C859">
        <v>47</v>
      </c>
      <c r="D859">
        <v>4</v>
      </c>
      <c r="E859">
        <v>0</v>
      </c>
      <c r="F859">
        <v>0</v>
      </c>
      <c r="G859">
        <v>0</v>
      </c>
      <c r="H859">
        <v>0</v>
      </c>
      <c r="I859">
        <v>0</v>
      </c>
      <c r="J859">
        <v>0</v>
      </c>
      <c r="K859">
        <v>194</v>
      </c>
      <c r="L859">
        <v>115</v>
      </c>
      <c r="M859">
        <v>82</v>
      </c>
      <c r="N859">
        <v>28.23</v>
      </c>
      <c r="O859">
        <v>48</v>
      </c>
      <c r="P859">
        <v>76</v>
      </c>
    </row>
    <row r="860" spans="1:16">
      <c r="A860">
        <v>0</v>
      </c>
      <c r="B860">
        <v>1</v>
      </c>
      <c r="C860">
        <v>42</v>
      </c>
      <c r="D860">
        <v>1</v>
      </c>
      <c r="E860">
        <v>0</v>
      </c>
      <c r="F860">
        <v>0</v>
      </c>
      <c r="G860">
        <v>0</v>
      </c>
      <c r="H860">
        <v>0</v>
      </c>
      <c r="I860">
        <v>0</v>
      </c>
      <c r="J860">
        <v>0</v>
      </c>
      <c r="K860">
        <v>266</v>
      </c>
      <c r="L860">
        <v>139</v>
      </c>
      <c r="M860">
        <v>88</v>
      </c>
      <c r="N860">
        <v>23.61</v>
      </c>
      <c r="O860">
        <v>75</v>
      </c>
      <c r="P860">
        <v>78</v>
      </c>
    </row>
    <row r="861" spans="1:16">
      <c r="A861">
        <v>0</v>
      </c>
      <c r="B861">
        <v>1</v>
      </c>
      <c r="C861">
        <v>53</v>
      </c>
      <c r="D861">
        <v>2</v>
      </c>
      <c r="E861">
        <v>0</v>
      </c>
      <c r="F861">
        <v>0</v>
      </c>
      <c r="G861">
        <v>0</v>
      </c>
      <c r="H861">
        <v>0</v>
      </c>
      <c r="I861">
        <v>1</v>
      </c>
      <c r="J861">
        <v>0</v>
      </c>
      <c r="K861">
        <v>287</v>
      </c>
      <c r="L861">
        <v>122</v>
      </c>
      <c r="M861">
        <v>80</v>
      </c>
      <c r="N861">
        <v>26.26</v>
      </c>
      <c r="O861">
        <v>77</v>
      </c>
      <c r="P861">
        <v>85</v>
      </c>
    </row>
    <row r="862" spans="1:16">
      <c r="A862">
        <v>0</v>
      </c>
      <c r="B862">
        <v>1</v>
      </c>
      <c r="C862">
        <v>39</v>
      </c>
      <c r="D862">
        <v>2</v>
      </c>
      <c r="E862">
        <v>0</v>
      </c>
      <c r="F862">
        <v>0</v>
      </c>
      <c r="G862">
        <v>0</v>
      </c>
      <c r="H862">
        <v>0</v>
      </c>
      <c r="I862">
        <v>0</v>
      </c>
      <c r="J862">
        <v>0</v>
      </c>
      <c r="K862">
        <v>247</v>
      </c>
      <c r="L862">
        <v>113</v>
      </c>
      <c r="M862">
        <v>80</v>
      </c>
      <c r="N862">
        <v>28.59</v>
      </c>
      <c r="O862">
        <v>80</v>
      </c>
      <c r="P862">
        <v>82</v>
      </c>
    </row>
    <row r="863" spans="1:16">
      <c r="A863">
        <v>0</v>
      </c>
      <c r="B863">
        <v>1</v>
      </c>
      <c r="C863">
        <v>39</v>
      </c>
      <c r="D863">
        <v>2</v>
      </c>
      <c r="E863">
        <v>1</v>
      </c>
      <c r="F863">
        <v>30</v>
      </c>
      <c r="G863">
        <v>0</v>
      </c>
      <c r="H863">
        <v>0</v>
      </c>
      <c r="I863">
        <v>0</v>
      </c>
      <c r="J863">
        <v>0</v>
      </c>
      <c r="K863">
        <v>199</v>
      </c>
      <c r="L863">
        <v>124</v>
      </c>
      <c r="M863">
        <v>86</v>
      </c>
      <c r="N863">
        <v>23.39</v>
      </c>
      <c r="O863">
        <v>76</v>
      </c>
      <c r="P863">
        <v>72</v>
      </c>
    </row>
    <row r="864" spans="1:16">
      <c r="A864">
        <v>0</v>
      </c>
      <c r="B864">
        <v>0</v>
      </c>
      <c r="C864">
        <v>64</v>
      </c>
      <c r="D864">
        <v>1</v>
      </c>
      <c r="E864">
        <v>0</v>
      </c>
      <c r="F864">
        <v>0</v>
      </c>
      <c r="G864">
        <v>0</v>
      </c>
      <c r="H864">
        <v>0</v>
      </c>
      <c r="I864">
        <v>1</v>
      </c>
      <c r="J864">
        <v>0</v>
      </c>
      <c r="K864">
        <v>205</v>
      </c>
      <c r="L864">
        <v>139</v>
      </c>
      <c r="M864">
        <v>92</v>
      </c>
      <c r="N864">
        <v>32.32</v>
      </c>
      <c r="O864">
        <v>70</v>
      </c>
      <c r="P864">
        <v>90</v>
      </c>
    </row>
    <row r="865" spans="1:16">
      <c r="A865">
        <v>0</v>
      </c>
      <c r="B865">
        <v>0</v>
      </c>
      <c r="C865">
        <v>61</v>
      </c>
      <c r="D865">
        <v>3</v>
      </c>
      <c r="E865">
        <v>1</v>
      </c>
      <c r="F865">
        <v>1</v>
      </c>
      <c r="G865">
        <v>0</v>
      </c>
      <c r="H865">
        <v>0</v>
      </c>
      <c r="I865">
        <v>0</v>
      </c>
      <c r="J865">
        <v>0</v>
      </c>
      <c r="K865">
        <v>310</v>
      </c>
      <c r="L865">
        <v>118</v>
      </c>
      <c r="M865">
        <v>77.5</v>
      </c>
      <c r="N865">
        <v>24.03</v>
      </c>
      <c r="O865">
        <v>90</v>
      </c>
      <c r="P865">
        <v>70</v>
      </c>
    </row>
    <row r="866" spans="1:16">
      <c r="A866">
        <v>0</v>
      </c>
      <c r="B866">
        <v>0</v>
      </c>
      <c r="C866">
        <v>46</v>
      </c>
      <c r="D866">
        <v>2</v>
      </c>
      <c r="E866">
        <v>0</v>
      </c>
      <c r="F866">
        <v>0</v>
      </c>
      <c r="G866">
        <v>0</v>
      </c>
      <c r="H866">
        <v>0</v>
      </c>
      <c r="I866">
        <v>0</v>
      </c>
      <c r="J866">
        <v>0</v>
      </c>
      <c r="K866">
        <v>270</v>
      </c>
      <c r="L866">
        <v>122</v>
      </c>
      <c r="M866">
        <v>76</v>
      </c>
      <c r="N866">
        <v>21.35</v>
      </c>
      <c r="O866">
        <v>77</v>
      </c>
      <c r="P866">
        <v>88</v>
      </c>
    </row>
    <row r="867" spans="1:16">
      <c r="A867">
        <v>0</v>
      </c>
      <c r="B867">
        <v>1</v>
      </c>
      <c r="C867">
        <v>49</v>
      </c>
      <c r="D867">
        <v>1</v>
      </c>
      <c r="E867">
        <v>1</v>
      </c>
      <c r="F867">
        <v>30</v>
      </c>
      <c r="G867">
        <v>0</v>
      </c>
      <c r="H867">
        <v>0</v>
      </c>
      <c r="I867">
        <v>0</v>
      </c>
      <c r="J867">
        <v>0</v>
      </c>
      <c r="K867">
        <v>199</v>
      </c>
      <c r="L867">
        <v>107.5</v>
      </c>
      <c r="M867">
        <v>71</v>
      </c>
      <c r="N867">
        <v>26.62</v>
      </c>
      <c r="O867">
        <v>70</v>
      </c>
      <c r="P867">
        <v>68</v>
      </c>
    </row>
    <row r="868" spans="1:16">
      <c r="A868">
        <v>0</v>
      </c>
      <c r="B868">
        <v>0</v>
      </c>
      <c r="C868">
        <v>55</v>
      </c>
      <c r="D868">
        <v>3</v>
      </c>
      <c r="E868">
        <v>0</v>
      </c>
      <c r="F868">
        <v>0</v>
      </c>
      <c r="G868">
        <v>0</v>
      </c>
      <c r="H868">
        <v>0</v>
      </c>
      <c r="I868">
        <v>0</v>
      </c>
      <c r="J868">
        <v>0</v>
      </c>
      <c r="K868">
        <v>255</v>
      </c>
      <c r="L868">
        <v>125</v>
      </c>
      <c r="M868">
        <v>85</v>
      </c>
      <c r="N868">
        <v>22.89</v>
      </c>
      <c r="O868">
        <v>65</v>
      </c>
      <c r="P868">
        <v>81</v>
      </c>
    </row>
    <row r="869" spans="1:16">
      <c r="A869">
        <v>0</v>
      </c>
      <c r="B869">
        <v>0</v>
      </c>
      <c r="C869">
        <v>41</v>
      </c>
      <c r="D869">
        <v>2</v>
      </c>
      <c r="E869">
        <v>0</v>
      </c>
      <c r="F869">
        <v>0</v>
      </c>
      <c r="G869">
        <v>0</v>
      </c>
      <c r="H869">
        <v>0</v>
      </c>
      <c r="I869">
        <v>0</v>
      </c>
      <c r="J869">
        <v>0</v>
      </c>
      <c r="K869">
        <v>168</v>
      </c>
      <c r="L869">
        <v>102</v>
      </c>
      <c r="M869">
        <v>64</v>
      </c>
      <c r="N869">
        <v>23.64</v>
      </c>
      <c r="O869">
        <v>60</v>
      </c>
      <c r="P869">
        <v>75</v>
      </c>
    </row>
    <row r="870" spans="1:16">
      <c r="A870">
        <v>0</v>
      </c>
      <c r="B870">
        <v>1</v>
      </c>
      <c r="C870">
        <v>46</v>
      </c>
      <c r="D870">
        <v>3</v>
      </c>
      <c r="E870">
        <v>0</v>
      </c>
      <c r="F870">
        <v>0</v>
      </c>
      <c r="G870">
        <v>0</v>
      </c>
      <c r="H870">
        <v>0</v>
      </c>
      <c r="I870">
        <v>0</v>
      </c>
      <c r="J870">
        <v>0</v>
      </c>
      <c r="K870">
        <v>216</v>
      </c>
      <c r="L870">
        <v>124</v>
      </c>
      <c r="M870">
        <v>85</v>
      </c>
      <c r="N870">
        <v>29.91</v>
      </c>
      <c r="O870">
        <v>100</v>
      </c>
      <c r="P870">
        <v>103</v>
      </c>
    </row>
    <row r="871" spans="1:16">
      <c r="A871">
        <v>0</v>
      </c>
      <c r="B871">
        <v>0</v>
      </c>
      <c r="C871">
        <v>64</v>
      </c>
      <c r="D871">
        <v>1</v>
      </c>
      <c r="E871">
        <v>0</v>
      </c>
      <c r="F871">
        <v>0</v>
      </c>
      <c r="G871">
        <v>0</v>
      </c>
      <c r="H871">
        <v>0</v>
      </c>
      <c r="I871">
        <v>1</v>
      </c>
      <c r="J871">
        <v>0</v>
      </c>
      <c r="K871">
        <v>263</v>
      </c>
      <c r="L871">
        <v>206</v>
      </c>
      <c r="M871">
        <v>104</v>
      </c>
      <c r="N871">
        <v>26.15</v>
      </c>
      <c r="O871">
        <v>70</v>
      </c>
      <c r="P871">
        <v>91</v>
      </c>
    </row>
    <row r="872" spans="1:16">
      <c r="A872">
        <v>0</v>
      </c>
      <c r="B872">
        <v>0</v>
      </c>
      <c r="C872">
        <v>43</v>
      </c>
      <c r="D872">
        <v>1</v>
      </c>
      <c r="E872">
        <v>0</v>
      </c>
      <c r="F872">
        <v>0</v>
      </c>
      <c r="G872">
        <v>0</v>
      </c>
      <c r="H872">
        <v>0</v>
      </c>
      <c r="I872">
        <v>0</v>
      </c>
      <c r="J872">
        <v>0</v>
      </c>
      <c r="K872">
        <v>175</v>
      </c>
      <c r="L872">
        <v>117</v>
      </c>
      <c r="M872">
        <v>67</v>
      </c>
      <c r="N872">
        <v>22.36</v>
      </c>
      <c r="O872">
        <v>58</v>
      </c>
      <c r="P872">
        <v>70</v>
      </c>
    </row>
    <row r="873" spans="1:16">
      <c r="A873">
        <v>0</v>
      </c>
      <c r="B873">
        <v>1</v>
      </c>
      <c r="C873">
        <v>50</v>
      </c>
      <c r="D873">
        <v>1</v>
      </c>
      <c r="E873">
        <v>0</v>
      </c>
      <c r="F873">
        <v>0</v>
      </c>
      <c r="G873">
        <v>0</v>
      </c>
      <c r="H873">
        <v>0</v>
      </c>
      <c r="I873">
        <v>0</v>
      </c>
      <c r="J873">
        <v>0</v>
      </c>
      <c r="K873">
        <v>240</v>
      </c>
      <c r="L873">
        <v>145</v>
      </c>
      <c r="M873">
        <v>94</v>
      </c>
      <c r="N873">
        <v>28.86</v>
      </c>
      <c r="O873">
        <v>60</v>
      </c>
      <c r="P873">
        <v>68</v>
      </c>
    </row>
    <row r="874" spans="1:16">
      <c r="A874">
        <v>0</v>
      </c>
      <c r="B874">
        <v>0</v>
      </c>
      <c r="C874">
        <v>38</v>
      </c>
      <c r="D874">
        <v>4</v>
      </c>
      <c r="E874">
        <v>0</v>
      </c>
      <c r="F874">
        <v>0</v>
      </c>
      <c r="G874">
        <v>0</v>
      </c>
      <c r="H874">
        <v>0</v>
      </c>
      <c r="I874">
        <v>0</v>
      </c>
      <c r="J874">
        <v>0</v>
      </c>
      <c r="K874">
        <v>220</v>
      </c>
      <c r="L874">
        <v>107</v>
      </c>
      <c r="M874">
        <v>73.5</v>
      </c>
      <c r="N874">
        <v>23.09</v>
      </c>
      <c r="O874">
        <v>61</v>
      </c>
      <c r="P874">
        <v>80</v>
      </c>
    </row>
    <row r="875" spans="1:16">
      <c r="A875">
        <v>0</v>
      </c>
      <c r="B875">
        <v>0</v>
      </c>
      <c r="C875">
        <v>56</v>
      </c>
      <c r="D875">
        <v>3</v>
      </c>
      <c r="E875">
        <v>0</v>
      </c>
      <c r="F875">
        <v>0</v>
      </c>
      <c r="G875">
        <v>0</v>
      </c>
      <c r="H875">
        <v>0</v>
      </c>
      <c r="I875">
        <v>0</v>
      </c>
      <c r="J875">
        <v>0</v>
      </c>
      <c r="K875">
        <v>310</v>
      </c>
      <c r="L875">
        <v>142</v>
      </c>
      <c r="M875">
        <v>94</v>
      </c>
      <c r="N875">
        <v>31.1</v>
      </c>
      <c r="O875">
        <v>83</v>
      </c>
      <c r="P875">
        <v>65</v>
      </c>
    </row>
    <row r="876" spans="1:16">
      <c r="A876">
        <v>0</v>
      </c>
      <c r="B876">
        <v>1</v>
      </c>
      <c r="C876">
        <v>53</v>
      </c>
      <c r="D876">
        <v>1</v>
      </c>
      <c r="E876">
        <v>1</v>
      </c>
      <c r="F876">
        <v>20</v>
      </c>
      <c r="G876">
        <v>0</v>
      </c>
      <c r="H876">
        <v>0</v>
      </c>
      <c r="I876">
        <v>1</v>
      </c>
      <c r="J876">
        <v>0</v>
      </c>
      <c r="K876">
        <v>186</v>
      </c>
      <c r="L876">
        <v>167</v>
      </c>
      <c r="M876">
        <v>96.5</v>
      </c>
      <c r="N876">
        <v>25.09</v>
      </c>
      <c r="O876">
        <v>112</v>
      </c>
      <c r="P876">
        <v>113</v>
      </c>
    </row>
    <row r="877" spans="1:16">
      <c r="A877">
        <v>0</v>
      </c>
      <c r="B877">
        <v>0</v>
      </c>
      <c r="C877">
        <v>51</v>
      </c>
      <c r="D877">
        <v>2</v>
      </c>
      <c r="E877">
        <v>1</v>
      </c>
      <c r="F877">
        <v>1</v>
      </c>
      <c r="G877">
        <v>0</v>
      </c>
      <c r="H877">
        <v>0</v>
      </c>
      <c r="I877">
        <v>0</v>
      </c>
      <c r="J877">
        <v>0</v>
      </c>
      <c r="K877">
        <v>220</v>
      </c>
      <c r="L877">
        <v>142</v>
      </c>
      <c r="M877">
        <v>82.5</v>
      </c>
      <c r="N877">
        <v>21.02</v>
      </c>
      <c r="O877">
        <v>56</v>
      </c>
      <c r="P877">
        <v>78</v>
      </c>
    </row>
    <row r="878" spans="1:16">
      <c r="A878">
        <v>0</v>
      </c>
      <c r="B878">
        <v>1</v>
      </c>
      <c r="C878">
        <v>42</v>
      </c>
      <c r="D878">
        <v>1</v>
      </c>
      <c r="E878">
        <v>1</v>
      </c>
      <c r="F878">
        <v>30</v>
      </c>
      <c r="G878">
        <v>0</v>
      </c>
      <c r="H878">
        <v>0</v>
      </c>
      <c r="I878">
        <v>0</v>
      </c>
      <c r="J878">
        <v>0</v>
      </c>
      <c r="K878">
        <v>232</v>
      </c>
      <c r="L878">
        <v>111.5</v>
      </c>
      <c r="M878">
        <v>70</v>
      </c>
      <c r="N878">
        <v>28.3</v>
      </c>
      <c r="O878">
        <v>90</v>
      </c>
      <c r="P878">
        <v>80</v>
      </c>
    </row>
    <row r="879" spans="1:16">
      <c r="A879">
        <v>0</v>
      </c>
      <c r="B879">
        <v>1</v>
      </c>
      <c r="C879">
        <v>58</v>
      </c>
      <c r="D879">
        <v>1</v>
      </c>
      <c r="E879">
        <v>1</v>
      </c>
      <c r="F879">
        <v>1</v>
      </c>
      <c r="G879">
        <v>0</v>
      </c>
      <c r="H879">
        <v>0</v>
      </c>
      <c r="I879">
        <v>0</v>
      </c>
      <c r="J879">
        <v>0</v>
      </c>
      <c r="K879">
        <v>240</v>
      </c>
      <c r="L879">
        <v>148</v>
      </c>
      <c r="M879">
        <v>81</v>
      </c>
      <c r="N879">
        <v>25.67</v>
      </c>
      <c r="O879">
        <v>90</v>
      </c>
      <c r="P879">
        <v>78</v>
      </c>
    </row>
    <row r="880" spans="1:16">
      <c r="A880">
        <v>0</v>
      </c>
      <c r="B880">
        <v>0</v>
      </c>
      <c r="C880">
        <v>54</v>
      </c>
      <c r="D880">
        <v>2</v>
      </c>
      <c r="E880">
        <v>1</v>
      </c>
      <c r="F880">
        <v>20</v>
      </c>
      <c r="G880">
        <v>0</v>
      </c>
      <c r="H880">
        <v>0</v>
      </c>
      <c r="I880">
        <v>0</v>
      </c>
      <c r="J880">
        <v>0</v>
      </c>
      <c r="K880">
        <v>187</v>
      </c>
      <c r="L880">
        <v>133</v>
      </c>
      <c r="M880">
        <v>88</v>
      </c>
      <c r="N880">
        <v>31.82</v>
      </c>
      <c r="O880">
        <v>75</v>
      </c>
      <c r="P880">
        <v>77</v>
      </c>
    </row>
    <row r="881" spans="1:16">
      <c r="A881">
        <v>0</v>
      </c>
      <c r="B881">
        <v>1</v>
      </c>
      <c r="C881">
        <v>53</v>
      </c>
      <c r="D881">
        <v>2</v>
      </c>
      <c r="E881">
        <v>0</v>
      </c>
      <c r="F881">
        <v>0</v>
      </c>
      <c r="G881">
        <v>0</v>
      </c>
      <c r="H881">
        <v>0</v>
      </c>
      <c r="I881">
        <v>0</v>
      </c>
      <c r="J881">
        <v>0</v>
      </c>
      <c r="K881">
        <v>213</v>
      </c>
      <c r="L881">
        <v>100</v>
      </c>
      <c r="M881">
        <v>71</v>
      </c>
      <c r="N881">
        <v>23.85</v>
      </c>
      <c r="O881">
        <v>77</v>
      </c>
      <c r="P881">
        <v>75</v>
      </c>
    </row>
    <row r="882" spans="1:16">
      <c r="A882">
        <v>0</v>
      </c>
      <c r="B882">
        <v>1</v>
      </c>
      <c r="C882">
        <v>58</v>
      </c>
      <c r="D882">
        <v>4</v>
      </c>
      <c r="E882">
        <v>0</v>
      </c>
      <c r="F882">
        <v>0</v>
      </c>
      <c r="G882">
        <v>0</v>
      </c>
      <c r="H882">
        <v>0</v>
      </c>
      <c r="I882">
        <v>0</v>
      </c>
      <c r="J882">
        <v>0</v>
      </c>
      <c r="K882">
        <v>210</v>
      </c>
      <c r="L882">
        <v>132</v>
      </c>
      <c r="M882">
        <v>86</v>
      </c>
      <c r="N882">
        <v>28.92</v>
      </c>
      <c r="O882">
        <v>94</v>
      </c>
      <c r="P882">
        <v>74</v>
      </c>
    </row>
    <row r="883" spans="1:16">
      <c r="A883">
        <v>0</v>
      </c>
      <c r="B883">
        <v>1</v>
      </c>
      <c r="C883">
        <v>60</v>
      </c>
      <c r="D883">
        <v>1</v>
      </c>
      <c r="E883">
        <v>1</v>
      </c>
      <c r="F883">
        <v>5</v>
      </c>
      <c r="G883">
        <v>0</v>
      </c>
      <c r="H883">
        <v>0</v>
      </c>
      <c r="I883">
        <v>0</v>
      </c>
      <c r="J883">
        <v>0</v>
      </c>
      <c r="K883">
        <v>267</v>
      </c>
      <c r="L883">
        <v>139</v>
      </c>
      <c r="M883">
        <v>84</v>
      </c>
      <c r="N883">
        <v>28.76</v>
      </c>
      <c r="O883">
        <v>75</v>
      </c>
      <c r="P883">
        <v>112</v>
      </c>
    </row>
    <row r="884" spans="1:16">
      <c r="A884">
        <v>0</v>
      </c>
      <c r="B884">
        <v>1</v>
      </c>
      <c r="C884">
        <v>62</v>
      </c>
      <c r="D884">
        <v>3</v>
      </c>
      <c r="E884">
        <v>0</v>
      </c>
      <c r="F884">
        <v>0</v>
      </c>
      <c r="G884">
        <v>0</v>
      </c>
      <c r="H884">
        <v>0</v>
      </c>
      <c r="I884">
        <v>0</v>
      </c>
      <c r="J884">
        <v>0</v>
      </c>
      <c r="K884">
        <v>332</v>
      </c>
      <c r="L884">
        <v>119.5</v>
      </c>
      <c r="M884">
        <v>74</v>
      </c>
      <c r="N884">
        <v>28.5</v>
      </c>
      <c r="O884">
        <v>68</v>
      </c>
      <c r="P884">
        <v>92</v>
      </c>
    </row>
    <row r="885" spans="1:16">
      <c r="A885">
        <v>0</v>
      </c>
      <c r="B885">
        <v>1</v>
      </c>
      <c r="C885">
        <v>59</v>
      </c>
      <c r="D885">
        <v>3</v>
      </c>
      <c r="E885">
        <v>0</v>
      </c>
      <c r="F885">
        <v>0</v>
      </c>
      <c r="G885">
        <v>0</v>
      </c>
      <c r="H885">
        <v>0</v>
      </c>
      <c r="I885">
        <v>0</v>
      </c>
      <c r="J885">
        <v>0</v>
      </c>
      <c r="K885">
        <v>236</v>
      </c>
      <c r="L885">
        <v>127</v>
      </c>
      <c r="M885">
        <v>83</v>
      </c>
      <c r="N885">
        <v>26.53</v>
      </c>
      <c r="O885">
        <v>57</v>
      </c>
      <c r="P885">
        <v>86</v>
      </c>
    </row>
    <row r="886" spans="1:16">
      <c r="A886">
        <v>0</v>
      </c>
      <c r="B886">
        <v>0</v>
      </c>
      <c r="C886">
        <v>53</v>
      </c>
      <c r="D886">
        <v>2</v>
      </c>
      <c r="E886">
        <v>0</v>
      </c>
      <c r="F886">
        <v>0</v>
      </c>
      <c r="G886">
        <v>0</v>
      </c>
      <c r="H886">
        <v>0</v>
      </c>
      <c r="I886">
        <v>1</v>
      </c>
      <c r="J886">
        <v>0</v>
      </c>
      <c r="K886">
        <v>232</v>
      </c>
      <c r="L886">
        <v>147</v>
      </c>
      <c r="M886">
        <v>71.5</v>
      </c>
      <c r="N886">
        <v>25.45</v>
      </c>
      <c r="O886">
        <v>85</v>
      </c>
      <c r="P886">
        <v>74</v>
      </c>
    </row>
    <row r="887" spans="1:16">
      <c r="A887">
        <v>0</v>
      </c>
      <c r="B887">
        <v>1</v>
      </c>
      <c r="C887">
        <v>35</v>
      </c>
      <c r="D887">
        <v>2</v>
      </c>
      <c r="E887">
        <v>0</v>
      </c>
      <c r="F887">
        <v>0</v>
      </c>
      <c r="G887">
        <v>0</v>
      </c>
      <c r="H887">
        <v>0</v>
      </c>
      <c r="I887">
        <v>0</v>
      </c>
      <c r="J887">
        <v>0</v>
      </c>
      <c r="K887">
        <v>242</v>
      </c>
      <c r="L887">
        <v>136.5</v>
      </c>
      <c r="M887">
        <v>95</v>
      </c>
      <c r="N887">
        <v>24.43</v>
      </c>
      <c r="O887">
        <v>75</v>
      </c>
      <c r="P887">
        <v>88</v>
      </c>
    </row>
    <row r="888" spans="1:16">
      <c r="A888">
        <v>0</v>
      </c>
      <c r="B888">
        <v>0</v>
      </c>
      <c r="C888">
        <v>50</v>
      </c>
      <c r="D888">
        <v>3</v>
      </c>
      <c r="E888">
        <v>0</v>
      </c>
      <c r="F888">
        <v>0</v>
      </c>
      <c r="G888">
        <v>0</v>
      </c>
      <c r="H888">
        <v>0</v>
      </c>
      <c r="I888">
        <v>1</v>
      </c>
      <c r="J888">
        <v>0</v>
      </c>
      <c r="K888">
        <v>224</v>
      </c>
      <c r="L888">
        <v>149</v>
      </c>
      <c r="M888">
        <v>90</v>
      </c>
      <c r="N888">
        <v>29.94</v>
      </c>
      <c r="O888">
        <v>100</v>
      </c>
      <c r="P888">
        <v>85</v>
      </c>
    </row>
    <row r="889" spans="1:16">
      <c r="A889">
        <v>0</v>
      </c>
      <c r="B889">
        <v>1</v>
      </c>
      <c r="C889">
        <v>36</v>
      </c>
      <c r="D889">
        <v>1</v>
      </c>
      <c r="E889">
        <v>0</v>
      </c>
      <c r="F889">
        <v>0</v>
      </c>
      <c r="G889">
        <v>0</v>
      </c>
      <c r="H889">
        <v>0</v>
      </c>
      <c r="I889">
        <v>1</v>
      </c>
      <c r="J889">
        <v>0</v>
      </c>
      <c r="K889">
        <v>167</v>
      </c>
      <c r="L889">
        <v>155</v>
      </c>
      <c r="M889">
        <v>74</v>
      </c>
      <c r="N889">
        <v>19.420000000000002</v>
      </c>
      <c r="O889">
        <v>125</v>
      </c>
      <c r="P889">
        <v>81</v>
      </c>
    </row>
    <row r="890" spans="1:16">
      <c r="A890">
        <v>0</v>
      </c>
      <c r="B890">
        <v>0</v>
      </c>
      <c r="C890">
        <v>57</v>
      </c>
      <c r="D890">
        <v>1</v>
      </c>
      <c r="E890">
        <v>0</v>
      </c>
      <c r="F890">
        <v>0</v>
      </c>
      <c r="G890">
        <v>0</v>
      </c>
      <c r="H890">
        <v>0</v>
      </c>
      <c r="I890">
        <v>0</v>
      </c>
      <c r="J890">
        <v>0</v>
      </c>
      <c r="K890">
        <v>277</v>
      </c>
      <c r="L890">
        <v>133</v>
      </c>
      <c r="M890">
        <v>84</v>
      </c>
      <c r="N890">
        <v>36.21</v>
      </c>
      <c r="O890">
        <v>62</v>
      </c>
      <c r="P890">
        <v>74</v>
      </c>
    </row>
    <row r="891" spans="1:16">
      <c r="A891">
        <v>0</v>
      </c>
      <c r="B891">
        <v>1</v>
      </c>
      <c r="C891">
        <v>34</v>
      </c>
      <c r="D891">
        <v>4</v>
      </c>
      <c r="E891">
        <v>0</v>
      </c>
      <c r="F891">
        <v>0</v>
      </c>
      <c r="G891">
        <v>0</v>
      </c>
      <c r="H891">
        <v>0</v>
      </c>
      <c r="I891">
        <v>0</v>
      </c>
      <c r="J891">
        <v>0</v>
      </c>
      <c r="K891">
        <v>227</v>
      </c>
      <c r="L891">
        <v>131.5</v>
      </c>
      <c r="M891">
        <v>84</v>
      </c>
      <c r="N891">
        <v>25.41</v>
      </c>
      <c r="O891">
        <v>60</v>
      </c>
      <c r="P891">
        <v>87</v>
      </c>
    </row>
    <row r="892" spans="1:16">
      <c r="A892">
        <v>0</v>
      </c>
      <c r="B892">
        <v>1</v>
      </c>
      <c r="C892">
        <v>46</v>
      </c>
      <c r="D892">
        <v>2</v>
      </c>
      <c r="E892">
        <v>0</v>
      </c>
      <c r="F892">
        <v>0</v>
      </c>
      <c r="G892">
        <v>0</v>
      </c>
      <c r="H892">
        <v>0</v>
      </c>
      <c r="I892">
        <v>0</v>
      </c>
      <c r="J892">
        <v>0</v>
      </c>
      <c r="K892">
        <v>217</v>
      </c>
      <c r="L892">
        <v>117.5</v>
      </c>
      <c r="M892">
        <v>77.5</v>
      </c>
      <c r="N892">
        <v>32.4</v>
      </c>
      <c r="O892">
        <v>55</v>
      </c>
      <c r="P892">
        <v>83</v>
      </c>
    </row>
    <row r="893" spans="1:16">
      <c r="A893">
        <v>0</v>
      </c>
      <c r="B893">
        <v>1</v>
      </c>
      <c r="C893">
        <v>42</v>
      </c>
      <c r="D893">
        <v>2</v>
      </c>
      <c r="E893">
        <v>1</v>
      </c>
      <c r="F893">
        <v>5</v>
      </c>
      <c r="G893">
        <v>0</v>
      </c>
      <c r="H893">
        <v>0</v>
      </c>
      <c r="I893">
        <v>0</v>
      </c>
      <c r="J893">
        <v>0</v>
      </c>
      <c r="K893">
        <v>200</v>
      </c>
      <c r="L893">
        <v>131</v>
      </c>
      <c r="M893">
        <v>88</v>
      </c>
      <c r="N893">
        <v>25.09</v>
      </c>
      <c r="O893">
        <v>81</v>
      </c>
      <c r="P893">
        <v>88</v>
      </c>
    </row>
    <row r="894" spans="1:16">
      <c r="A894">
        <v>0</v>
      </c>
      <c r="B894">
        <v>0</v>
      </c>
      <c r="C894">
        <v>46</v>
      </c>
      <c r="D894">
        <v>3</v>
      </c>
      <c r="E894">
        <v>0</v>
      </c>
      <c r="F894">
        <v>0</v>
      </c>
      <c r="G894">
        <v>0</v>
      </c>
      <c r="H894">
        <v>0</v>
      </c>
      <c r="I894">
        <v>0</v>
      </c>
      <c r="J894">
        <v>0</v>
      </c>
      <c r="K894">
        <v>197</v>
      </c>
      <c r="L894">
        <v>105.5</v>
      </c>
      <c r="M894">
        <v>67</v>
      </c>
      <c r="N894">
        <v>23.14</v>
      </c>
      <c r="O894">
        <v>60</v>
      </c>
      <c r="P894">
        <v>69</v>
      </c>
    </row>
    <row r="895" spans="1:16">
      <c r="A895">
        <v>0</v>
      </c>
      <c r="B895">
        <v>1</v>
      </c>
      <c r="C895">
        <v>45</v>
      </c>
      <c r="D895">
        <v>2</v>
      </c>
      <c r="E895">
        <v>1</v>
      </c>
      <c r="F895">
        <v>20</v>
      </c>
      <c r="G895">
        <v>0</v>
      </c>
      <c r="H895">
        <v>0</v>
      </c>
      <c r="I895">
        <v>0</v>
      </c>
      <c r="J895">
        <v>1</v>
      </c>
      <c r="K895">
        <v>279</v>
      </c>
      <c r="L895">
        <v>138</v>
      </c>
      <c r="M895">
        <v>86</v>
      </c>
      <c r="N895">
        <v>30.63</v>
      </c>
      <c r="O895">
        <v>80</v>
      </c>
      <c r="P895">
        <v>144</v>
      </c>
    </row>
    <row r="896" spans="1:16">
      <c r="A896">
        <v>0</v>
      </c>
      <c r="B896">
        <v>0</v>
      </c>
      <c r="C896">
        <v>60</v>
      </c>
      <c r="D896">
        <v>1</v>
      </c>
      <c r="E896">
        <v>0</v>
      </c>
      <c r="F896">
        <v>0</v>
      </c>
      <c r="G896">
        <v>0</v>
      </c>
      <c r="H896">
        <v>0</v>
      </c>
      <c r="I896">
        <v>0</v>
      </c>
      <c r="J896">
        <v>0</v>
      </c>
      <c r="K896">
        <v>236</v>
      </c>
      <c r="L896">
        <v>126</v>
      </c>
      <c r="M896">
        <v>84</v>
      </c>
      <c r="N896">
        <v>20.34</v>
      </c>
      <c r="O896">
        <v>71</v>
      </c>
      <c r="P896">
        <v>76</v>
      </c>
    </row>
    <row r="897" spans="1:16">
      <c r="A897">
        <v>1</v>
      </c>
      <c r="B897">
        <v>1</v>
      </c>
      <c r="C897">
        <v>45</v>
      </c>
      <c r="D897">
        <v>4</v>
      </c>
      <c r="E897">
        <v>1</v>
      </c>
      <c r="F897">
        <v>3</v>
      </c>
      <c r="G897">
        <v>0</v>
      </c>
      <c r="H897">
        <v>0</v>
      </c>
      <c r="I897">
        <v>1</v>
      </c>
      <c r="J897">
        <v>0</v>
      </c>
      <c r="K897">
        <v>218</v>
      </c>
      <c r="L897">
        <v>145</v>
      </c>
      <c r="M897">
        <v>90</v>
      </c>
      <c r="N897">
        <v>26.65</v>
      </c>
      <c r="O897">
        <v>76</v>
      </c>
      <c r="P897">
        <v>70</v>
      </c>
    </row>
    <row r="898" spans="1:16">
      <c r="A898">
        <v>0</v>
      </c>
      <c r="B898">
        <v>0</v>
      </c>
      <c r="C898">
        <v>44</v>
      </c>
      <c r="D898">
        <v>2</v>
      </c>
      <c r="E898">
        <v>0</v>
      </c>
      <c r="F898">
        <v>0</v>
      </c>
      <c r="G898">
        <v>0</v>
      </c>
      <c r="H898">
        <v>0</v>
      </c>
      <c r="I898">
        <v>1</v>
      </c>
      <c r="J898">
        <v>0</v>
      </c>
      <c r="K898">
        <v>187</v>
      </c>
      <c r="L898">
        <v>122</v>
      </c>
      <c r="M898">
        <v>83</v>
      </c>
      <c r="N898">
        <v>30.4</v>
      </c>
      <c r="O898">
        <v>85</v>
      </c>
      <c r="P898">
        <v>75</v>
      </c>
    </row>
    <row r="899" spans="1:16">
      <c r="A899">
        <v>0</v>
      </c>
      <c r="B899">
        <v>1</v>
      </c>
      <c r="C899">
        <v>39</v>
      </c>
      <c r="D899">
        <v>1</v>
      </c>
      <c r="E899">
        <v>1</v>
      </c>
      <c r="F899">
        <v>20</v>
      </c>
      <c r="G899">
        <v>0</v>
      </c>
      <c r="H899">
        <v>0</v>
      </c>
      <c r="I899">
        <v>1</v>
      </c>
      <c r="J899">
        <v>0</v>
      </c>
      <c r="K899">
        <v>222</v>
      </c>
      <c r="L899">
        <v>141.5</v>
      </c>
      <c r="M899">
        <v>91</v>
      </c>
      <c r="N899">
        <v>27.06</v>
      </c>
      <c r="O899">
        <v>63</v>
      </c>
      <c r="P899">
        <v>73</v>
      </c>
    </row>
    <row r="900" spans="1:16">
      <c r="A900">
        <v>0</v>
      </c>
      <c r="B900">
        <v>0</v>
      </c>
      <c r="C900">
        <v>42</v>
      </c>
      <c r="D900">
        <v>4</v>
      </c>
      <c r="E900">
        <v>0</v>
      </c>
      <c r="F900">
        <v>0</v>
      </c>
      <c r="G900">
        <v>0</v>
      </c>
      <c r="H900">
        <v>0</v>
      </c>
      <c r="I900">
        <v>0</v>
      </c>
      <c r="J900">
        <v>0</v>
      </c>
      <c r="K900">
        <v>183</v>
      </c>
      <c r="L900">
        <v>111</v>
      </c>
      <c r="M900">
        <v>71</v>
      </c>
      <c r="N900">
        <v>19.78</v>
      </c>
      <c r="O900">
        <v>66</v>
      </c>
      <c r="P900">
        <v>81</v>
      </c>
    </row>
    <row r="901" spans="1:16">
      <c r="A901">
        <v>0</v>
      </c>
      <c r="B901">
        <v>0</v>
      </c>
      <c r="C901">
        <v>62</v>
      </c>
      <c r="D901">
        <v>3</v>
      </c>
      <c r="E901">
        <v>1</v>
      </c>
      <c r="F901">
        <v>20</v>
      </c>
      <c r="G901">
        <v>0</v>
      </c>
      <c r="H901">
        <v>0</v>
      </c>
      <c r="I901">
        <v>0</v>
      </c>
      <c r="J901">
        <v>0</v>
      </c>
      <c r="K901">
        <v>264</v>
      </c>
      <c r="L901">
        <v>142</v>
      </c>
      <c r="M901">
        <v>90</v>
      </c>
      <c r="N901">
        <v>31.78</v>
      </c>
      <c r="O901">
        <v>95</v>
      </c>
      <c r="P901">
        <v>97</v>
      </c>
    </row>
    <row r="902" spans="1:16">
      <c r="A902">
        <v>0</v>
      </c>
      <c r="B902">
        <v>1</v>
      </c>
      <c r="C902">
        <v>48</v>
      </c>
      <c r="D902">
        <v>1</v>
      </c>
      <c r="E902">
        <v>0</v>
      </c>
      <c r="F902">
        <v>0</v>
      </c>
      <c r="G902">
        <v>0</v>
      </c>
      <c r="H902">
        <v>0</v>
      </c>
      <c r="I902">
        <v>0</v>
      </c>
      <c r="J902">
        <v>0</v>
      </c>
      <c r="K902">
        <v>270</v>
      </c>
      <c r="L902">
        <v>131</v>
      </c>
      <c r="M902">
        <v>88</v>
      </c>
      <c r="N902">
        <v>27.13</v>
      </c>
      <c r="O902">
        <v>63</v>
      </c>
      <c r="P902">
        <v>55</v>
      </c>
    </row>
    <row r="903" spans="1:16">
      <c r="A903">
        <v>0</v>
      </c>
      <c r="B903">
        <v>1</v>
      </c>
      <c r="C903">
        <v>45</v>
      </c>
      <c r="D903">
        <v>2</v>
      </c>
      <c r="E903">
        <v>1</v>
      </c>
      <c r="F903">
        <v>20</v>
      </c>
      <c r="G903">
        <v>0</v>
      </c>
      <c r="H903">
        <v>0</v>
      </c>
      <c r="I903">
        <v>0</v>
      </c>
      <c r="J903">
        <v>0</v>
      </c>
      <c r="K903">
        <v>207</v>
      </c>
      <c r="L903">
        <v>117</v>
      </c>
      <c r="M903">
        <v>80</v>
      </c>
      <c r="N903">
        <v>20.170000000000002</v>
      </c>
      <c r="O903">
        <v>75</v>
      </c>
      <c r="P903">
        <v>59</v>
      </c>
    </row>
    <row r="904" spans="1:16">
      <c r="A904">
        <v>0</v>
      </c>
      <c r="B904">
        <v>1</v>
      </c>
      <c r="C904">
        <v>58</v>
      </c>
      <c r="D904">
        <v>1</v>
      </c>
      <c r="E904">
        <v>1</v>
      </c>
      <c r="F904">
        <v>20</v>
      </c>
      <c r="G904">
        <v>0</v>
      </c>
      <c r="H904">
        <v>0</v>
      </c>
      <c r="I904">
        <v>1</v>
      </c>
      <c r="J904">
        <v>0</v>
      </c>
      <c r="K904">
        <v>192</v>
      </c>
      <c r="L904">
        <v>143</v>
      </c>
      <c r="M904">
        <v>98</v>
      </c>
      <c r="N904">
        <v>29.01</v>
      </c>
      <c r="O904">
        <v>90</v>
      </c>
      <c r="P904">
        <v>68</v>
      </c>
    </row>
    <row r="905" spans="1:16">
      <c r="A905">
        <v>0</v>
      </c>
      <c r="B905">
        <v>0</v>
      </c>
      <c r="C905">
        <v>56</v>
      </c>
      <c r="D905">
        <v>1</v>
      </c>
      <c r="E905">
        <v>1</v>
      </c>
      <c r="F905">
        <v>9</v>
      </c>
      <c r="G905">
        <v>1</v>
      </c>
      <c r="H905">
        <v>0</v>
      </c>
      <c r="I905">
        <v>1</v>
      </c>
      <c r="J905">
        <v>0</v>
      </c>
      <c r="K905">
        <v>285</v>
      </c>
      <c r="L905">
        <v>165</v>
      </c>
      <c r="M905">
        <v>115</v>
      </c>
      <c r="N905">
        <v>24.25</v>
      </c>
      <c r="O905">
        <v>72</v>
      </c>
      <c r="P905">
        <v>116</v>
      </c>
    </row>
    <row r="906" spans="1:16">
      <c r="A906">
        <v>0</v>
      </c>
      <c r="B906">
        <v>0</v>
      </c>
      <c r="C906">
        <v>55</v>
      </c>
      <c r="D906">
        <v>2</v>
      </c>
      <c r="E906">
        <v>0</v>
      </c>
      <c r="F906">
        <v>0</v>
      </c>
      <c r="G906">
        <v>0</v>
      </c>
      <c r="H906">
        <v>0</v>
      </c>
      <c r="I906">
        <v>1</v>
      </c>
      <c r="J906">
        <v>0</v>
      </c>
      <c r="K906">
        <v>250</v>
      </c>
      <c r="L906">
        <v>161.5</v>
      </c>
      <c r="M906">
        <v>95</v>
      </c>
      <c r="N906">
        <v>27.76</v>
      </c>
      <c r="O906">
        <v>67</v>
      </c>
      <c r="P906">
        <v>83</v>
      </c>
    </row>
    <row r="907" spans="1:16">
      <c r="A907">
        <v>0</v>
      </c>
      <c r="B907">
        <v>1</v>
      </c>
      <c r="C907">
        <v>57</v>
      </c>
      <c r="D907">
        <v>1</v>
      </c>
      <c r="E907">
        <v>1</v>
      </c>
      <c r="F907">
        <v>30</v>
      </c>
      <c r="G907">
        <v>0</v>
      </c>
      <c r="H907">
        <v>0</v>
      </c>
      <c r="I907">
        <v>0</v>
      </c>
      <c r="J907">
        <v>0</v>
      </c>
      <c r="K907">
        <v>211</v>
      </c>
      <c r="L907">
        <v>122</v>
      </c>
      <c r="M907">
        <v>66.5</v>
      </c>
      <c r="N907">
        <v>20.190000000000001</v>
      </c>
      <c r="O907">
        <v>62</v>
      </c>
      <c r="P907">
        <v>57</v>
      </c>
    </row>
    <row r="908" spans="1:16">
      <c r="A908">
        <v>1</v>
      </c>
      <c r="B908">
        <v>1</v>
      </c>
      <c r="C908">
        <v>61</v>
      </c>
      <c r="D908">
        <v>1</v>
      </c>
      <c r="E908">
        <v>0</v>
      </c>
      <c r="F908">
        <v>0</v>
      </c>
      <c r="G908">
        <v>0</v>
      </c>
      <c r="H908">
        <v>0</v>
      </c>
      <c r="I908">
        <v>1</v>
      </c>
      <c r="J908">
        <v>0</v>
      </c>
      <c r="K908">
        <v>201</v>
      </c>
      <c r="L908">
        <v>164.5</v>
      </c>
      <c r="M908">
        <v>93.5</v>
      </c>
      <c r="N908">
        <v>27.73</v>
      </c>
      <c r="O908">
        <v>78</v>
      </c>
      <c r="P908">
        <v>95</v>
      </c>
    </row>
    <row r="909" spans="1:16">
      <c r="A909">
        <v>0</v>
      </c>
      <c r="B909">
        <v>1</v>
      </c>
      <c r="C909">
        <v>42</v>
      </c>
      <c r="D909">
        <v>2</v>
      </c>
      <c r="E909">
        <v>0</v>
      </c>
      <c r="F909">
        <v>0</v>
      </c>
      <c r="G909">
        <v>0</v>
      </c>
      <c r="H909">
        <v>0</v>
      </c>
      <c r="I909">
        <v>1</v>
      </c>
      <c r="J909">
        <v>0</v>
      </c>
      <c r="K909">
        <v>164</v>
      </c>
      <c r="L909">
        <v>141.5</v>
      </c>
      <c r="M909">
        <v>98</v>
      </c>
      <c r="N909">
        <v>32.520000000000003</v>
      </c>
      <c r="O909">
        <v>72</v>
      </c>
      <c r="P909">
        <v>76</v>
      </c>
    </row>
    <row r="910" spans="1:16">
      <c r="A910">
        <v>0</v>
      </c>
      <c r="B910">
        <v>1</v>
      </c>
      <c r="C910">
        <v>50</v>
      </c>
      <c r="D910">
        <v>1</v>
      </c>
      <c r="E910">
        <v>0</v>
      </c>
      <c r="F910">
        <v>0</v>
      </c>
      <c r="G910">
        <v>0</v>
      </c>
      <c r="H910">
        <v>0</v>
      </c>
      <c r="I910">
        <v>0</v>
      </c>
      <c r="J910">
        <v>0</v>
      </c>
      <c r="K910">
        <v>220</v>
      </c>
      <c r="L910">
        <v>124</v>
      </c>
      <c r="M910">
        <v>82</v>
      </c>
      <c r="N910">
        <v>24.54</v>
      </c>
      <c r="O910">
        <v>54</v>
      </c>
      <c r="P910">
        <v>83</v>
      </c>
    </row>
    <row r="911" spans="1:16">
      <c r="A911">
        <v>0</v>
      </c>
      <c r="B911">
        <v>1</v>
      </c>
      <c r="C911">
        <v>42</v>
      </c>
      <c r="D911">
        <v>4</v>
      </c>
      <c r="E911">
        <v>1</v>
      </c>
      <c r="F911">
        <v>20</v>
      </c>
      <c r="G911">
        <v>0</v>
      </c>
      <c r="H911">
        <v>0</v>
      </c>
      <c r="I911">
        <v>0</v>
      </c>
      <c r="J911">
        <v>0</v>
      </c>
      <c r="K911">
        <v>270</v>
      </c>
      <c r="L911">
        <v>112</v>
      </c>
      <c r="M911">
        <v>77</v>
      </c>
      <c r="N911">
        <v>24.77</v>
      </c>
      <c r="O911">
        <v>73</v>
      </c>
      <c r="P911">
        <v>85</v>
      </c>
    </row>
    <row r="912" spans="1:16">
      <c r="A912">
        <v>0</v>
      </c>
      <c r="B912">
        <v>1</v>
      </c>
      <c r="C912">
        <v>46</v>
      </c>
      <c r="D912">
        <v>1</v>
      </c>
      <c r="E912">
        <v>1</v>
      </c>
      <c r="F912">
        <v>9</v>
      </c>
      <c r="G912">
        <v>0</v>
      </c>
      <c r="H912">
        <v>0</v>
      </c>
      <c r="I912">
        <v>1</v>
      </c>
      <c r="J912">
        <v>0</v>
      </c>
      <c r="K912">
        <v>346</v>
      </c>
      <c r="L912">
        <v>137</v>
      </c>
      <c r="M912">
        <v>97</v>
      </c>
      <c r="N912">
        <v>29.11</v>
      </c>
      <c r="O912">
        <v>75</v>
      </c>
      <c r="P912">
        <v>82</v>
      </c>
    </row>
    <row r="913" spans="1:16">
      <c r="A913">
        <v>1</v>
      </c>
      <c r="B913">
        <v>1</v>
      </c>
      <c r="C913">
        <v>53</v>
      </c>
      <c r="D913">
        <v>2</v>
      </c>
      <c r="E913">
        <v>1</v>
      </c>
      <c r="F913">
        <v>20</v>
      </c>
      <c r="G913">
        <v>0</v>
      </c>
      <c r="H913">
        <v>0</v>
      </c>
      <c r="I913">
        <v>1</v>
      </c>
      <c r="J913">
        <v>0</v>
      </c>
      <c r="K913">
        <v>266</v>
      </c>
      <c r="L913">
        <v>163</v>
      </c>
      <c r="M913">
        <v>105</v>
      </c>
      <c r="N913">
        <v>28.04</v>
      </c>
      <c r="O913">
        <v>90</v>
      </c>
      <c r="P913">
        <v>79</v>
      </c>
    </row>
    <row r="914" spans="1:16">
      <c r="A914">
        <v>0</v>
      </c>
      <c r="B914">
        <v>1</v>
      </c>
      <c r="C914">
        <v>44</v>
      </c>
      <c r="D914">
        <v>2</v>
      </c>
      <c r="E914">
        <v>0</v>
      </c>
      <c r="F914">
        <v>0</v>
      </c>
      <c r="G914">
        <v>0</v>
      </c>
      <c r="H914">
        <v>0</v>
      </c>
      <c r="I914">
        <v>0</v>
      </c>
      <c r="J914">
        <v>0</v>
      </c>
      <c r="K914">
        <v>169</v>
      </c>
      <c r="L914">
        <v>116</v>
      </c>
      <c r="M914">
        <v>62</v>
      </c>
      <c r="N914">
        <v>19.440000000000001</v>
      </c>
      <c r="O914">
        <v>53</v>
      </c>
      <c r="P914">
        <v>87</v>
      </c>
    </row>
    <row r="915" spans="1:16">
      <c r="A915">
        <v>0</v>
      </c>
      <c r="B915">
        <v>0</v>
      </c>
      <c r="C915">
        <v>54</v>
      </c>
      <c r="D915">
        <v>1</v>
      </c>
      <c r="E915">
        <v>0</v>
      </c>
      <c r="F915">
        <v>0</v>
      </c>
      <c r="G915">
        <v>0</v>
      </c>
      <c r="H915">
        <v>0</v>
      </c>
      <c r="I915">
        <v>1</v>
      </c>
      <c r="J915">
        <v>0</v>
      </c>
      <c r="K915">
        <v>237</v>
      </c>
      <c r="L915">
        <v>171.5</v>
      </c>
      <c r="M915">
        <v>105.5</v>
      </c>
      <c r="N915">
        <v>34.25</v>
      </c>
      <c r="O915">
        <v>91</v>
      </c>
      <c r="P915">
        <v>104</v>
      </c>
    </row>
    <row r="916" spans="1:16">
      <c r="A916">
        <v>0</v>
      </c>
      <c r="B916">
        <v>1</v>
      </c>
      <c r="C916">
        <v>58</v>
      </c>
      <c r="D916">
        <v>2</v>
      </c>
      <c r="E916">
        <v>1</v>
      </c>
      <c r="F916">
        <v>60</v>
      </c>
      <c r="G916">
        <v>0</v>
      </c>
      <c r="H916">
        <v>0</v>
      </c>
      <c r="I916">
        <v>1</v>
      </c>
      <c r="J916">
        <v>0</v>
      </c>
      <c r="K916">
        <v>250</v>
      </c>
      <c r="L916">
        <v>150</v>
      </c>
      <c r="M916">
        <v>97</v>
      </c>
      <c r="N916">
        <v>32</v>
      </c>
      <c r="O916">
        <v>75</v>
      </c>
      <c r="P916">
        <v>65</v>
      </c>
    </row>
    <row r="917" spans="1:16">
      <c r="A917">
        <v>1</v>
      </c>
      <c r="B917">
        <v>1</v>
      </c>
      <c r="C917">
        <v>67</v>
      </c>
      <c r="D917">
        <v>1</v>
      </c>
      <c r="E917">
        <v>1</v>
      </c>
      <c r="F917">
        <v>9</v>
      </c>
      <c r="G917">
        <v>0</v>
      </c>
      <c r="H917">
        <v>0</v>
      </c>
      <c r="I917">
        <v>0</v>
      </c>
      <c r="J917">
        <v>0</v>
      </c>
      <c r="K917">
        <v>245</v>
      </c>
      <c r="L917">
        <v>126</v>
      </c>
      <c r="M917">
        <v>68</v>
      </c>
      <c r="N917">
        <v>29.04</v>
      </c>
      <c r="O917">
        <v>70</v>
      </c>
      <c r="P917">
        <v>94</v>
      </c>
    </row>
    <row r="918" spans="1:16">
      <c r="A918">
        <v>0</v>
      </c>
      <c r="B918">
        <v>1</v>
      </c>
      <c r="C918">
        <v>44</v>
      </c>
      <c r="D918">
        <v>1</v>
      </c>
      <c r="E918">
        <v>0</v>
      </c>
      <c r="F918">
        <v>0</v>
      </c>
      <c r="G918">
        <v>0</v>
      </c>
      <c r="H918">
        <v>0</v>
      </c>
      <c r="I918">
        <v>0</v>
      </c>
      <c r="J918">
        <v>0</v>
      </c>
      <c r="K918">
        <v>271</v>
      </c>
      <c r="L918">
        <v>132.5</v>
      </c>
      <c r="M918">
        <v>90</v>
      </c>
      <c r="N918">
        <v>24.06</v>
      </c>
      <c r="O918">
        <v>94</v>
      </c>
      <c r="P918">
        <v>95</v>
      </c>
    </row>
    <row r="919" spans="1:16">
      <c r="A919">
        <v>0</v>
      </c>
      <c r="B919">
        <v>1</v>
      </c>
      <c r="C919">
        <v>41</v>
      </c>
      <c r="D919">
        <v>2</v>
      </c>
      <c r="E919">
        <v>1</v>
      </c>
      <c r="F919">
        <v>30</v>
      </c>
      <c r="G919">
        <v>0</v>
      </c>
      <c r="H919">
        <v>0</v>
      </c>
      <c r="I919">
        <v>1</v>
      </c>
      <c r="J919">
        <v>0</v>
      </c>
      <c r="K919">
        <v>176</v>
      </c>
      <c r="L919">
        <v>146</v>
      </c>
      <c r="M919">
        <v>88</v>
      </c>
      <c r="N919">
        <v>24.04</v>
      </c>
      <c r="O919">
        <v>78</v>
      </c>
      <c r="P919">
        <v>83</v>
      </c>
    </row>
    <row r="920" spans="1:16">
      <c r="A920">
        <v>1</v>
      </c>
      <c r="B920">
        <v>0</v>
      </c>
      <c r="C920">
        <v>52</v>
      </c>
      <c r="D920">
        <v>4</v>
      </c>
      <c r="E920">
        <v>0</v>
      </c>
      <c r="F920">
        <v>0</v>
      </c>
      <c r="G920">
        <v>0</v>
      </c>
      <c r="H920">
        <v>0</v>
      </c>
      <c r="I920">
        <v>1</v>
      </c>
      <c r="J920">
        <v>0</v>
      </c>
      <c r="K920">
        <v>240</v>
      </c>
      <c r="L920">
        <v>177</v>
      </c>
      <c r="M920">
        <v>103.5</v>
      </c>
      <c r="N920">
        <v>24.39</v>
      </c>
      <c r="O920">
        <v>86</v>
      </c>
      <c r="P920">
        <v>75</v>
      </c>
    </row>
    <row r="921" spans="1:16">
      <c r="A921">
        <v>0</v>
      </c>
      <c r="B921">
        <v>0</v>
      </c>
      <c r="C921">
        <v>40</v>
      </c>
      <c r="D921">
        <v>1</v>
      </c>
      <c r="E921">
        <v>0</v>
      </c>
      <c r="F921">
        <v>0</v>
      </c>
      <c r="G921">
        <v>0</v>
      </c>
      <c r="H921">
        <v>0</v>
      </c>
      <c r="I921">
        <v>0</v>
      </c>
      <c r="J921">
        <v>0</v>
      </c>
      <c r="K921">
        <v>187</v>
      </c>
      <c r="L921">
        <v>105</v>
      </c>
      <c r="M921">
        <v>74</v>
      </c>
      <c r="N921">
        <v>23.26</v>
      </c>
      <c r="O921">
        <v>80</v>
      </c>
      <c r="P921">
        <v>69</v>
      </c>
    </row>
    <row r="922" spans="1:16">
      <c r="A922">
        <v>0</v>
      </c>
      <c r="B922">
        <v>0</v>
      </c>
      <c r="C922">
        <v>55</v>
      </c>
      <c r="D922">
        <v>2</v>
      </c>
      <c r="E922">
        <v>1</v>
      </c>
      <c r="F922">
        <v>3</v>
      </c>
      <c r="G922">
        <v>0</v>
      </c>
      <c r="H922">
        <v>0</v>
      </c>
      <c r="I922">
        <v>0</v>
      </c>
      <c r="J922">
        <v>0</v>
      </c>
      <c r="K922">
        <v>252</v>
      </c>
      <c r="L922">
        <v>108.5</v>
      </c>
      <c r="M922">
        <v>63.5</v>
      </c>
      <c r="N922">
        <v>25.23</v>
      </c>
      <c r="O922">
        <v>80</v>
      </c>
      <c r="P922">
        <v>121</v>
      </c>
    </row>
    <row r="923" spans="1:16">
      <c r="A923">
        <v>0</v>
      </c>
      <c r="B923">
        <v>0</v>
      </c>
      <c r="C923">
        <v>41</v>
      </c>
      <c r="D923">
        <v>3</v>
      </c>
      <c r="E923">
        <v>1</v>
      </c>
      <c r="F923">
        <v>3</v>
      </c>
      <c r="G923">
        <v>0</v>
      </c>
      <c r="H923">
        <v>0</v>
      </c>
      <c r="I923">
        <v>0</v>
      </c>
      <c r="J923">
        <v>0</v>
      </c>
      <c r="K923">
        <v>140</v>
      </c>
      <c r="L923">
        <v>110</v>
      </c>
      <c r="M923">
        <v>60</v>
      </c>
      <c r="N923">
        <v>23.38</v>
      </c>
      <c r="O923">
        <v>65</v>
      </c>
      <c r="P923">
        <v>82</v>
      </c>
    </row>
    <row r="924" spans="1:16">
      <c r="A924">
        <v>0</v>
      </c>
      <c r="B924">
        <v>1</v>
      </c>
      <c r="C924">
        <v>40</v>
      </c>
      <c r="D924">
        <v>2</v>
      </c>
      <c r="E924">
        <v>0</v>
      </c>
      <c r="F924">
        <v>0</v>
      </c>
      <c r="G924">
        <v>0</v>
      </c>
      <c r="H924">
        <v>0</v>
      </c>
      <c r="I924">
        <v>0</v>
      </c>
      <c r="J924">
        <v>0</v>
      </c>
      <c r="K924">
        <v>185</v>
      </c>
      <c r="L924">
        <v>102</v>
      </c>
      <c r="M924">
        <v>72</v>
      </c>
      <c r="N924">
        <v>24.08</v>
      </c>
      <c r="O924">
        <v>63</v>
      </c>
      <c r="P924">
        <v>83</v>
      </c>
    </row>
    <row r="925" spans="1:16">
      <c r="A925">
        <v>0</v>
      </c>
      <c r="B925">
        <v>1</v>
      </c>
      <c r="C925">
        <v>41</v>
      </c>
      <c r="D925">
        <v>1</v>
      </c>
      <c r="E925">
        <v>0</v>
      </c>
      <c r="F925">
        <v>0</v>
      </c>
      <c r="G925">
        <v>0</v>
      </c>
      <c r="H925">
        <v>0</v>
      </c>
      <c r="I925">
        <v>0</v>
      </c>
      <c r="J925">
        <v>0</v>
      </c>
      <c r="K925">
        <v>324</v>
      </c>
      <c r="L925">
        <v>129.5</v>
      </c>
      <c r="M925">
        <v>92.5</v>
      </c>
      <c r="N925">
        <v>34.99</v>
      </c>
      <c r="O925">
        <v>79</v>
      </c>
      <c r="P925">
        <v>103</v>
      </c>
    </row>
    <row r="926" spans="1:16">
      <c r="A926">
        <v>0</v>
      </c>
      <c r="B926">
        <v>0</v>
      </c>
      <c r="C926">
        <v>48</v>
      </c>
      <c r="D926">
        <v>2</v>
      </c>
      <c r="E926">
        <v>0</v>
      </c>
      <c r="F926">
        <v>0</v>
      </c>
      <c r="G926">
        <v>0</v>
      </c>
      <c r="H926">
        <v>0</v>
      </c>
      <c r="I926">
        <v>0</v>
      </c>
      <c r="J926">
        <v>0</v>
      </c>
      <c r="K926">
        <v>273</v>
      </c>
      <c r="L926">
        <v>132</v>
      </c>
      <c r="M926">
        <v>85</v>
      </c>
      <c r="N926">
        <v>26.03</v>
      </c>
      <c r="O926">
        <v>70</v>
      </c>
      <c r="P926">
        <v>78</v>
      </c>
    </row>
    <row r="927" spans="1:16">
      <c r="A927">
        <v>0</v>
      </c>
      <c r="B927">
        <v>0</v>
      </c>
      <c r="C927">
        <v>52</v>
      </c>
      <c r="D927">
        <v>1</v>
      </c>
      <c r="E927">
        <v>0</v>
      </c>
      <c r="F927">
        <v>0</v>
      </c>
      <c r="G927">
        <v>0</v>
      </c>
      <c r="H927">
        <v>0</v>
      </c>
      <c r="I927">
        <v>0</v>
      </c>
      <c r="J927">
        <v>0</v>
      </c>
      <c r="K927">
        <v>245</v>
      </c>
      <c r="L927">
        <v>131</v>
      </c>
      <c r="M927">
        <v>80</v>
      </c>
      <c r="N927">
        <v>32.04</v>
      </c>
      <c r="O927">
        <v>80</v>
      </c>
      <c r="P927">
        <v>81</v>
      </c>
    </row>
    <row r="928" spans="1:16">
      <c r="A928">
        <v>0</v>
      </c>
      <c r="B928">
        <v>1</v>
      </c>
      <c r="C928">
        <v>53</v>
      </c>
      <c r="D928">
        <v>1</v>
      </c>
      <c r="E928">
        <v>1</v>
      </c>
      <c r="F928">
        <v>10</v>
      </c>
      <c r="G928">
        <v>0</v>
      </c>
      <c r="H928">
        <v>0</v>
      </c>
      <c r="I928">
        <v>1</v>
      </c>
      <c r="J928">
        <v>1</v>
      </c>
      <c r="K928">
        <v>229</v>
      </c>
      <c r="L928">
        <v>146.5</v>
      </c>
      <c r="M928">
        <v>82</v>
      </c>
      <c r="N928">
        <v>27.8</v>
      </c>
      <c r="O928">
        <v>60</v>
      </c>
      <c r="P928">
        <v>172</v>
      </c>
    </row>
    <row r="929" spans="1:16">
      <c r="A929">
        <v>0</v>
      </c>
      <c r="B929">
        <v>1</v>
      </c>
      <c r="C929">
        <v>52</v>
      </c>
      <c r="D929">
        <v>1</v>
      </c>
      <c r="E929">
        <v>0</v>
      </c>
      <c r="F929">
        <v>0</v>
      </c>
      <c r="G929">
        <v>0</v>
      </c>
      <c r="H929">
        <v>0</v>
      </c>
      <c r="I929">
        <v>0</v>
      </c>
      <c r="J929">
        <v>0</v>
      </c>
      <c r="K929">
        <v>200</v>
      </c>
      <c r="L929">
        <v>114</v>
      </c>
      <c r="M929">
        <v>77</v>
      </c>
      <c r="N929">
        <v>28.28</v>
      </c>
      <c r="O929">
        <v>66</v>
      </c>
      <c r="P929">
        <v>84</v>
      </c>
    </row>
    <row r="930" spans="1:16">
      <c r="A930">
        <v>1</v>
      </c>
      <c r="B930">
        <v>0</v>
      </c>
      <c r="C930">
        <v>65</v>
      </c>
      <c r="D930">
        <v>1</v>
      </c>
      <c r="E930">
        <v>0</v>
      </c>
      <c r="F930">
        <v>0</v>
      </c>
      <c r="G930">
        <v>0</v>
      </c>
      <c r="H930">
        <v>0</v>
      </c>
      <c r="I930">
        <v>0</v>
      </c>
      <c r="J930">
        <v>0</v>
      </c>
      <c r="K930">
        <v>276</v>
      </c>
      <c r="L930">
        <v>124</v>
      </c>
      <c r="M930">
        <v>70</v>
      </c>
      <c r="N930">
        <v>25.61</v>
      </c>
      <c r="O930">
        <v>76</v>
      </c>
      <c r="P930">
        <v>75</v>
      </c>
    </row>
    <row r="931" spans="1:16">
      <c r="A931">
        <v>0</v>
      </c>
      <c r="B931">
        <v>1</v>
      </c>
      <c r="C931">
        <v>48</v>
      </c>
      <c r="D931">
        <v>1</v>
      </c>
      <c r="E931">
        <v>0</v>
      </c>
      <c r="F931">
        <v>0</v>
      </c>
      <c r="G931">
        <v>0</v>
      </c>
      <c r="H931">
        <v>0</v>
      </c>
      <c r="I931">
        <v>0</v>
      </c>
      <c r="J931">
        <v>0</v>
      </c>
      <c r="K931">
        <v>181</v>
      </c>
      <c r="L931">
        <v>153</v>
      </c>
      <c r="M931">
        <v>93</v>
      </c>
      <c r="N931">
        <v>29.34</v>
      </c>
      <c r="O931">
        <v>103</v>
      </c>
      <c r="P931">
        <v>88</v>
      </c>
    </row>
    <row r="932" spans="1:16">
      <c r="A932">
        <v>0</v>
      </c>
      <c r="B932">
        <v>0</v>
      </c>
      <c r="C932">
        <v>45</v>
      </c>
      <c r="D932">
        <v>1</v>
      </c>
      <c r="E932">
        <v>1</v>
      </c>
      <c r="F932">
        <v>5</v>
      </c>
      <c r="G932">
        <v>0</v>
      </c>
      <c r="H932">
        <v>0</v>
      </c>
      <c r="I932">
        <v>0</v>
      </c>
      <c r="J932">
        <v>0</v>
      </c>
      <c r="K932">
        <v>170</v>
      </c>
      <c r="L932">
        <v>109.5</v>
      </c>
      <c r="M932">
        <v>69</v>
      </c>
      <c r="N932">
        <v>17.38</v>
      </c>
      <c r="O932">
        <v>88</v>
      </c>
      <c r="P932">
        <v>66</v>
      </c>
    </row>
    <row r="933" spans="1:16">
      <c r="A933">
        <v>1</v>
      </c>
      <c r="B933">
        <v>0</v>
      </c>
      <c r="C933">
        <v>58</v>
      </c>
      <c r="D933">
        <v>2</v>
      </c>
      <c r="E933">
        <v>0</v>
      </c>
      <c r="F933">
        <v>0</v>
      </c>
      <c r="G933">
        <v>0</v>
      </c>
      <c r="H933">
        <v>0</v>
      </c>
      <c r="I933">
        <v>0</v>
      </c>
      <c r="J933">
        <v>0</v>
      </c>
      <c r="K933">
        <v>190</v>
      </c>
      <c r="L933">
        <v>132</v>
      </c>
      <c r="M933">
        <v>67</v>
      </c>
      <c r="N933">
        <v>23.08</v>
      </c>
      <c r="O933">
        <v>65</v>
      </c>
      <c r="P933">
        <v>70</v>
      </c>
    </row>
    <row r="934" spans="1:16">
      <c r="A934">
        <v>0</v>
      </c>
      <c r="B934">
        <v>0</v>
      </c>
      <c r="C934">
        <v>54</v>
      </c>
      <c r="D934">
        <v>3</v>
      </c>
      <c r="E934">
        <v>1</v>
      </c>
      <c r="F934">
        <v>20</v>
      </c>
      <c r="G934">
        <v>0</v>
      </c>
      <c r="H934">
        <v>0</v>
      </c>
      <c r="I934">
        <v>0</v>
      </c>
      <c r="J934">
        <v>0</v>
      </c>
      <c r="K934">
        <v>225</v>
      </c>
      <c r="L934">
        <v>131</v>
      </c>
      <c r="M934">
        <v>79</v>
      </c>
      <c r="N934">
        <v>25.91</v>
      </c>
      <c r="O934">
        <v>67</v>
      </c>
      <c r="P934">
        <v>62</v>
      </c>
    </row>
    <row r="935" spans="1:16">
      <c r="A935">
        <v>0</v>
      </c>
      <c r="B935">
        <v>0</v>
      </c>
      <c r="C935">
        <v>56</v>
      </c>
      <c r="D935">
        <v>3</v>
      </c>
      <c r="E935">
        <v>0</v>
      </c>
      <c r="F935">
        <v>0</v>
      </c>
      <c r="G935">
        <v>1</v>
      </c>
      <c r="H935">
        <v>0</v>
      </c>
      <c r="I935">
        <v>1</v>
      </c>
      <c r="J935">
        <v>0</v>
      </c>
      <c r="K935">
        <v>273</v>
      </c>
      <c r="L935">
        <v>125</v>
      </c>
      <c r="M935">
        <v>83</v>
      </c>
      <c r="N935">
        <v>24.48</v>
      </c>
      <c r="O935">
        <v>65</v>
      </c>
      <c r="P935">
        <v>66</v>
      </c>
    </row>
    <row r="936" spans="1:16">
      <c r="A936">
        <v>1</v>
      </c>
      <c r="B936">
        <v>0</v>
      </c>
      <c r="C936">
        <v>67</v>
      </c>
      <c r="D936">
        <v>1</v>
      </c>
      <c r="E936">
        <v>0</v>
      </c>
      <c r="F936">
        <v>0</v>
      </c>
      <c r="G936">
        <v>1</v>
      </c>
      <c r="H936">
        <v>0</v>
      </c>
      <c r="I936">
        <v>1</v>
      </c>
      <c r="J936">
        <v>0</v>
      </c>
      <c r="K936">
        <v>263</v>
      </c>
      <c r="L936">
        <v>201</v>
      </c>
      <c r="M936">
        <v>93</v>
      </c>
      <c r="N936">
        <v>30.04</v>
      </c>
      <c r="O936">
        <v>75</v>
      </c>
      <c r="P936">
        <v>78</v>
      </c>
    </row>
    <row r="937" spans="1:16">
      <c r="A937">
        <v>0</v>
      </c>
      <c r="B937">
        <v>1</v>
      </c>
      <c r="C937">
        <v>55</v>
      </c>
      <c r="D937">
        <v>1</v>
      </c>
      <c r="E937">
        <v>1</v>
      </c>
      <c r="F937">
        <v>35</v>
      </c>
      <c r="G937">
        <v>0</v>
      </c>
      <c r="H937">
        <v>0</v>
      </c>
      <c r="I937">
        <v>0</v>
      </c>
      <c r="J937">
        <v>0</v>
      </c>
      <c r="K937">
        <v>290</v>
      </c>
      <c r="L937">
        <v>120.5</v>
      </c>
      <c r="M937">
        <v>84</v>
      </c>
      <c r="N937">
        <v>25.05</v>
      </c>
      <c r="O937">
        <v>80</v>
      </c>
      <c r="P937">
        <v>90</v>
      </c>
    </row>
    <row r="938" spans="1:16">
      <c r="A938">
        <v>0</v>
      </c>
      <c r="B938">
        <v>0</v>
      </c>
      <c r="C938">
        <v>59</v>
      </c>
      <c r="D938">
        <v>3</v>
      </c>
      <c r="E938">
        <v>0</v>
      </c>
      <c r="F938">
        <v>0</v>
      </c>
      <c r="G938">
        <v>0</v>
      </c>
      <c r="H938">
        <v>0</v>
      </c>
      <c r="I938">
        <v>1</v>
      </c>
      <c r="J938">
        <v>0</v>
      </c>
      <c r="K938">
        <v>273</v>
      </c>
      <c r="L938">
        <v>145</v>
      </c>
      <c r="M938">
        <v>90</v>
      </c>
      <c r="N938">
        <v>23.94</v>
      </c>
      <c r="O938">
        <v>78</v>
      </c>
      <c r="P938">
        <v>82</v>
      </c>
    </row>
    <row r="939" spans="1:16">
      <c r="A939">
        <v>0</v>
      </c>
      <c r="B939">
        <v>0</v>
      </c>
      <c r="C939">
        <v>49</v>
      </c>
      <c r="D939">
        <v>2</v>
      </c>
      <c r="E939">
        <v>1</v>
      </c>
      <c r="F939">
        <v>30</v>
      </c>
      <c r="G939">
        <v>0</v>
      </c>
      <c r="H939">
        <v>0</v>
      </c>
      <c r="I939">
        <v>0</v>
      </c>
      <c r="J939">
        <v>0</v>
      </c>
      <c r="K939">
        <v>265</v>
      </c>
      <c r="L939">
        <v>144</v>
      </c>
      <c r="M939">
        <v>86</v>
      </c>
      <c r="N939">
        <v>25.57</v>
      </c>
      <c r="O939">
        <v>82</v>
      </c>
      <c r="P939">
        <v>68</v>
      </c>
    </row>
    <row r="940" spans="1:16">
      <c r="A940">
        <v>0</v>
      </c>
      <c r="B940">
        <v>0</v>
      </c>
      <c r="C940">
        <v>54</v>
      </c>
      <c r="D940">
        <v>2</v>
      </c>
      <c r="E940">
        <v>0</v>
      </c>
      <c r="F940">
        <v>0</v>
      </c>
      <c r="G940">
        <v>0</v>
      </c>
      <c r="H940">
        <v>0</v>
      </c>
      <c r="I940">
        <v>0</v>
      </c>
      <c r="J940">
        <v>0</v>
      </c>
      <c r="K940">
        <v>279</v>
      </c>
      <c r="L940">
        <v>127</v>
      </c>
      <c r="M940">
        <v>70</v>
      </c>
      <c r="N940">
        <v>23.48</v>
      </c>
      <c r="O940">
        <v>92</v>
      </c>
      <c r="P940">
        <v>79</v>
      </c>
    </row>
    <row r="941" spans="1:16">
      <c r="A941">
        <v>1</v>
      </c>
      <c r="B941">
        <v>1</v>
      </c>
      <c r="C941">
        <v>45</v>
      </c>
      <c r="D941">
        <v>2</v>
      </c>
      <c r="E941">
        <v>0</v>
      </c>
      <c r="F941">
        <v>0</v>
      </c>
      <c r="G941">
        <v>0</v>
      </c>
      <c r="H941">
        <v>0</v>
      </c>
      <c r="I941">
        <v>0</v>
      </c>
      <c r="J941">
        <v>0</v>
      </c>
      <c r="K941">
        <v>232</v>
      </c>
      <c r="L941">
        <v>122.5</v>
      </c>
      <c r="M941">
        <v>82.5</v>
      </c>
      <c r="N941">
        <v>27.55</v>
      </c>
      <c r="O941">
        <v>74</v>
      </c>
      <c r="P941">
        <v>59</v>
      </c>
    </row>
    <row r="942" spans="1:16">
      <c r="A942">
        <v>0</v>
      </c>
      <c r="B942">
        <v>0</v>
      </c>
      <c r="C942">
        <v>55</v>
      </c>
      <c r="D942">
        <v>1</v>
      </c>
      <c r="E942">
        <v>1</v>
      </c>
      <c r="F942">
        <v>10</v>
      </c>
      <c r="G942">
        <v>0</v>
      </c>
      <c r="H942">
        <v>0</v>
      </c>
      <c r="I942">
        <v>0</v>
      </c>
      <c r="J942">
        <v>0</v>
      </c>
      <c r="K942">
        <v>346</v>
      </c>
      <c r="L942">
        <v>131</v>
      </c>
      <c r="M942">
        <v>81</v>
      </c>
      <c r="N942">
        <v>22.69</v>
      </c>
      <c r="O942">
        <v>75</v>
      </c>
      <c r="P942">
        <v>77</v>
      </c>
    </row>
    <row r="943" spans="1:16">
      <c r="A943">
        <v>0</v>
      </c>
      <c r="B943">
        <v>0</v>
      </c>
      <c r="C943">
        <v>46</v>
      </c>
      <c r="D943">
        <v>2</v>
      </c>
      <c r="E943">
        <v>0</v>
      </c>
      <c r="F943">
        <v>0</v>
      </c>
      <c r="G943">
        <v>0</v>
      </c>
      <c r="H943">
        <v>0</v>
      </c>
      <c r="I943">
        <v>0</v>
      </c>
      <c r="J943">
        <v>0</v>
      </c>
      <c r="K943">
        <v>253</v>
      </c>
      <c r="L943">
        <v>118</v>
      </c>
      <c r="M943">
        <v>79</v>
      </c>
      <c r="N943">
        <v>26.61</v>
      </c>
      <c r="O943">
        <v>85</v>
      </c>
      <c r="P943">
        <v>83</v>
      </c>
    </row>
    <row r="944" spans="1:16">
      <c r="A944">
        <v>0</v>
      </c>
      <c r="B944">
        <v>0</v>
      </c>
      <c r="C944">
        <v>40</v>
      </c>
      <c r="D944">
        <v>2</v>
      </c>
      <c r="E944">
        <v>1</v>
      </c>
      <c r="F944">
        <v>10</v>
      </c>
      <c r="G944">
        <v>0</v>
      </c>
      <c r="H944">
        <v>0</v>
      </c>
      <c r="I944">
        <v>0</v>
      </c>
      <c r="J944">
        <v>0</v>
      </c>
      <c r="K944">
        <v>216</v>
      </c>
      <c r="L944">
        <v>112.5</v>
      </c>
      <c r="M944">
        <v>76.5</v>
      </c>
      <c r="N944">
        <v>27.22</v>
      </c>
      <c r="O944">
        <v>75</v>
      </c>
      <c r="P944">
        <v>77</v>
      </c>
    </row>
    <row r="945" spans="1:16">
      <c r="A945">
        <v>0</v>
      </c>
      <c r="B945">
        <v>1</v>
      </c>
      <c r="C945">
        <v>44</v>
      </c>
      <c r="D945">
        <v>4</v>
      </c>
      <c r="E945">
        <v>1</v>
      </c>
      <c r="F945">
        <v>4</v>
      </c>
      <c r="G945">
        <v>0</v>
      </c>
      <c r="H945">
        <v>0</v>
      </c>
      <c r="I945">
        <v>1</v>
      </c>
      <c r="J945">
        <v>0</v>
      </c>
      <c r="K945">
        <v>220</v>
      </c>
      <c r="L945">
        <v>135</v>
      </c>
      <c r="M945">
        <v>91</v>
      </c>
      <c r="N945">
        <v>27.23</v>
      </c>
      <c r="O945">
        <v>70</v>
      </c>
      <c r="P945">
        <v>88</v>
      </c>
    </row>
    <row r="946" spans="1:16">
      <c r="A946">
        <v>1</v>
      </c>
      <c r="B946">
        <v>0</v>
      </c>
      <c r="C946">
        <v>40</v>
      </c>
      <c r="D946">
        <v>1</v>
      </c>
      <c r="E946">
        <v>1</v>
      </c>
      <c r="F946">
        <v>9</v>
      </c>
      <c r="G946">
        <v>0</v>
      </c>
      <c r="H946">
        <v>0</v>
      </c>
      <c r="I946">
        <v>0</v>
      </c>
      <c r="J946">
        <v>0</v>
      </c>
      <c r="K946">
        <v>239</v>
      </c>
      <c r="L946">
        <v>118</v>
      </c>
      <c r="M946">
        <v>78</v>
      </c>
      <c r="N946">
        <v>23.48</v>
      </c>
      <c r="O946">
        <v>85</v>
      </c>
      <c r="P946">
        <v>75</v>
      </c>
    </row>
    <row r="947" spans="1:16">
      <c r="A947">
        <v>0</v>
      </c>
      <c r="B947">
        <v>0</v>
      </c>
      <c r="C947">
        <v>37</v>
      </c>
      <c r="D947">
        <v>1</v>
      </c>
      <c r="E947">
        <v>0</v>
      </c>
      <c r="F947">
        <v>0</v>
      </c>
      <c r="G947">
        <v>0</v>
      </c>
      <c r="H947">
        <v>0</v>
      </c>
      <c r="I947">
        <v>0</v>
      </c>
      <c r="J947">
        <v>0</v>
      </c>
      <c r="K947">
        <v>261</v>
      </c>
      <c r="L947">
        <v>123</v>
      </c>
      <c r="M947">
        <v>75</v>
      </c>
      <c r="N947">
        <v>26.72</v>
      </c>
      <c r="O947">
        <v>90</v>
      </c>
      <c r="P947">
        <v>85</v>
      </c>
    </row>
    <row r="948" spans="1:16">
      <c r="A948">
        <v>1</v>
      </c>
      <c r="B948">
        <v>1</v>
      </c>
      <c r="C948">
        <v>47</v>
      </c>
      <c r="D948">
        <v>1</v>
      </c>
      <c r="E948">
        <v>1</v>
      </c>
      <c r="F948">
        <v>30</v>
      </c>
      <c r="G948">
        <v>0</v>
      </c>
      <c r="H948">
        <v>0</v>
      </c>
      <c r="I948">
        <v>0</v>
      </c>
      <c r="J948">
        <v>0</v>
      </c>
      <c r="K948">
        <v>210</v>
      </c>
      <c r="L948">
        <v>112</v>
      </c>
      <c r="M948">
        <v>66</v>
      </c>
      <c r="N948">
        <v>24.58</v>
      </c>
      <c r="O948">
        <v>70</v>
      </c>
      <c r="P948">
        <v>84</v>
      </c>
    </row>
    <row r="949" spans="1:16">
      <c r="A949">
        <v>0</v>
      </c>
      <c r="B949">
        <v>1</v>
      </c>
      <c r="C949">
        <v>47</v>
      </c>
      <c r="D949">
        <v>2</v>
      </c>
      <c r="E949">
        <v>1</v>
      </c>
      <c r="F949">
        <v>15</v>
      </c>
      <c r="G949">
        <v>0</v>
      </c>
      <c r="H949">
        <v>0</v>
      </c>
      <c r="I949">
        <v>0</v>
      </c>
      <c r="J949">
        <v>0</v>
      </c>
      <c r="K949">
        <v>253</v>
      </c>
      <c r="L949">
        <v>137</v>
      </c>
      <c r="M949">
        <v>87</v>
      </c>
      <c r="N949">
        <v>24.5</v>
      </c>
      <c r="O949">
        <v>80</v>
      </c>
      <c r="P949">
        <v>81</v>
      </c>
    </row>
    <row r="950" spans="1:16">
      <c r="A950">
        <v>1</v>
      </c>
      <c r="B950">
        <v>1</v>
      </c>
      <c r="C950">
        <v>43</v>
      </c>
      <c r="D950">
        <v>4</v>
      </c>
      <c r="E950">
        <v>1</v>
      </c>
      <c r="F950">
        <v>40</v>
      </c>
      <c r="G950">
        <v>0</v>
      </c>
      <c r="H950">
        <v>0</v>
      </c>
      <c r="I950">
        <v>0</v>
      </c>
      <c r="J950">
        <v>0</v>
      </c>
      <c r="K950">
        <v>263</v>
      </c>
      <c r="L950">
        <v>114</v>
      </c>
      <c r="M950">
        <v>81</v>
      </c>
      <c r="N950">
        <v>25.68</v>
      </c>
      <c r="O950">
        <v>70</v>
      </c>
      <c r="P950">
        <v>74</v>
      </c>
    </row>
    <row r="951" spans="1:16">
      <c r="A951">
        <v>0</v>
      </c>
      <c r="B951">
        <v>0</v>
      </c>
      <c r="C951">
        <v>53</v>
      </c>
      <c r="D951">
        <v>1</v>
      </c>
      <c r="E951">
        <v>0</v>
      </c>
      <c r="F951">
        <v>0</v>
      </c>
      <c r="G951">
        <v>0</v>
      </c>
      <c r="H951">
        <v>0</v>
      </c>
      <c r="I951">
        <v>0</v>
      </c>
      <c r="J951">
        <v>0</v>
      </c>
      <c r="K951">
        <v>265</v>
      </c>
      <c r="L951">
        <v>137</v>
      </c>
      <c r="M951">
        <v>76</v>
      </c>
      <c r="N951">
        <v>25.46</v>
      </c>
      <c r="O951">
        <v>85</v>
      </c>
      <c r="P951">
        <v>84</v>
      </c>
    </row>
    <row r="952" spans="1:16">
      <c r="A952">
        <v>1</v>
      </c>
      <c r="B952">
        <v>1</v>
      </c>
      <c r="C952">
        <v>51</v>
      </c>
      <c r="D952">
        <v>1</v>
      </c>
      <c r="E952">
        <v>1</v>
      </c>
      <c r="F952">
        <v>20</v>
      </c>
      <c r="G952">
        <v>0</v>
      </c>
      <c r="H952">
        <v>0</v>
      </c>
      <c r="I952">
        <v>0</v>
      </c>
      <c r="J952">
        <v>0</v>
      </c>
      <c r="K952">
        <v>219</v>
      </c>
      <c r="L952">
        <v>125</v>
      </c>
      <c r="M952">
        <v>71</v>
      </c>
      <c r="N952">
        <v>21.19</v>
      </c>
      <c r="O952">
        <v>77</v>
      </c>
      <c r="P952">
        <v>75</v>
      </c>
    </row>
    <row r="953" spans="1:16">
      <c r="A953">
        <v>0</v>
      </c>
      <c r="B953">
        <v>0</v>
      </c>
      <c r="C953">
        <v>52</v>
      </c>
      <c r="D953">
        <v>1</v>
      </c>
      <c r="E953">
        <v>1</v>
      </c>
      <c r="F953">
        <v>10</v>
      </c>
      <c r="G953">
        <v>0</v>
      </c>
      <c r="H953">
        <v>0</v>
      </c>
      <c r="I953">
        <v>0</v>
      </c>
      <c r="J953">
        <v>0</v>
      </c>
      <c r="K953">
        <v>246</v>
      </c>
      <c r="L953">
        <v>113.5</v>
      </c>
      <c r="M953">
        <v>66.5</v>
      </c>
      <c r="N953">
        <v>19.47</v>
      </c>
      <c r="O953">
        <v>85</v>
      </c>
      <c r="P953">
        <v>60</v>
      </c>
    </row>
    <row r="954" spans="1:16">
      <c r="A954">
        <v>0</v>
      </c>
      <c r="B954">
        <v>1</v>
      </c>
      <c r="C954">
        <v>52</v>
      </c>
      <c r="D954">
        <v>1</v>
      </c>
      <c r="E954">
        <v>0</v>
      </c>
      <c r="F954">
        <v>0</v>
      </c>
      <c r="G954">
        <v>0</v>
      </c>
      <c r="H954">
        <v>0</v>
      </c>
      <c r="I954">
        <v>0</v>
      </c>
      <c r="J954">
        <v>0</v>
      </c>
      <c r="K954">
        <v>200</v>
      </c>
      <c r="L954">
        <v>113</v>
      </c>
      <c r="M954">
        <v>76.5</v>
      </c>
      <c r="N954">
        <v>27.22</v>
      </c>
      <c r="O954">
        <v>72</v>
      </c>
      <c r="P954">
        <v>73</v>
      </c>
    </row>
    <row r="955" spans="1:16">
      <c r="A955">
        <v>1</v>
      </c>
      <c r="B955">
        <v>1</v>
      </c>
      <c r="C955">
        <v>50</v>
      </c>
      <c r="D955">
        <v>4</v>
      </c>
      <c r="E955">
        <v>0</v>
      </c>
      <c r="F955">
        <v>0</v>
      </c>
      <c r="G955">
        <v>0</v>
      </c>
      <c r="H955">
        <v>0</v>
      </c>
      <c r="I955">
        <v>0</v>
      </c>
      <c r="J955">
        <v>0</v>
      </c>
      <c r="K955">
        <v>220</v>
      </c>
      <c r="L955">
        <v>114</v>
      </c>
      <c r="M955">
        <v>78</v>
      </c>
      <c r="N955">
        <v>26.26</v>
      </c>
      <c r="O955">
        <v>79</v>
      </c>
      <c r="P955">
        <v>83</v>
      </c>
    </row>
    <row r="956" spans="1:16">
      <c r="A956">
        <v>0</v>
      </c>
      <c r="B956">
        <v>0</v>
      </c>
      <c r="C956">
        <v>37</v>
      </c>
      <c r="D956">
        <v>1</v>
      </c>
      <c r="E956">
        <v>1</v>
      </c>
      <c r="F956">
        <v>5</v>
      </c>
      <c r="G956">
        <v>0</v>
      </c>
      <c r="H956">
        <v>0</v>
      </c>
      <c r="I956">
        <v>0</v>
      </c>
      <c r="J956">
        <v>0</v>
      </c>
      <c r="K956">
        <v>279</v>
      </c>
      <c r="L956">
        <v>110</v>
      </c>
      <c r="M956">
        <v>72.5</v>
      </c>
      <c r="N956">
        <v>24.89</v>
      </c>
      <c r="O956">
        <v>67</v>
      </c>
      <c r="P956">
        <v>70</v>
      </c>
    </row>
    <row r="957" spans="1:16">
      <c r="A957">
        <v>0</v>
      </c>
      <c r="B957">
        <v>0</v>
      </c>
      <c r="C957">
        <v>50</v>
      </c>
      <c r="D957">
        <v>4</v>
      </c>
      <c r="E957">
        <v>0</v>
      </c>
      <c r="F957">
        <v>0</v>
      </c>
      <c r="G957">
        <v>0</v>
      </c>
      <c r="H957">
        <v>0</v>
      </c>
      <c r="I957">
        <v>0</v>
      </c>
      <c r="J957">
        <v>0</v>
      </c>
      <c r="K957">
        <v>274</v>
      </c>
      <c r="L957">
        <v>125</v>
      </c>
      <c r="M957">
        <v>87</v>
      </c>
      <c r="N957">
        <v>21.67</v>
      </c>
      <c r="O957">
        <v>75</v>
      </c>
      <c r="P957">
        <v>73</v>
      </c>
    </row>
    <row r="958" spans="1:16">
      <c r="A958">
        <v>0</v>
      </c>
      <c r="B958">
        <v>1</v>
      </c>
      <c r="C958">
        <v>43</v>
      </c>
      <c r="D958">
        <v>2</v>
      </c>
      <c r="E958">
        <v>1</v>
      </c>
      <c r="F958">
        <v>9</v>
      </c>
      <c r="G958">
        <v>0</v>
      </c>
      <c r="H958">
        <v>0</v>
      </c>
      <c r="I958">
        <v>0</v>
      </c>
      <c r="J958">
        <v>0</v>
      </c>
      <c r="K958">
        <v>229</v>
      </c>
      <c r="L958">
        <v>131</v>
      </c>
      <c r="M958">
        <v>87</v>
      </c>
      <c r="N958">
        <v>23.31</v>
      </c>
      <c r="O958">
        <v>80</v>
      </c>
      <c r="P958">
        <v>74</v>
      </c>
    </row>
    <row r="959" spans="1:16">
      <c r="A959">
        <v>0</v>
      </c>
      <c r="B959">
        <v>0</v>
      </c>
      <c r="C959">
        <v>60</v>
      </c>
      <c r="D959">
        <v>4</v>
      </c>
      <c r="E959">
        <v>1</v>
      </c>
      <c r="F959">
        <v>20</v>
      </c>
      <c r="G959">
        <v>0</v>
      </c>
      <c r="H959">
        <v>0</v>
      </c>
      <c r="I959">
        <v>1</v>
      </c>
      <c r="J959">
        <v>0</v>
      </c>
      <c r="K959">
        <v>352</v>
      </c>
      <c r="L959">
        <v>149</v>
      </c>
      <c r="M959">
        <v>73</v>
      </c>
      <c r="N959">
        <v>25.96</v>
      </c>
      <c r="O959">
        <v>80</v>
      </c>
      <c r="P959">
        <v>79</v>
      </c>
    </row>
    <row r="960" spans="1:16">
      <c r="A960">
        <v>0</v>
      </c>
      <c r="B960">
        <v>1</v>
      </c>
      <c r="C960">
        <v>53</v>
      </c>
      <c r="D960">
        <v>2</v>
      </c>
      <c r="E960">
        <v>1</v>
      </c>
      <c r="F960">
        <v>9</v>
      </c>
      <c r="G960">
        <v>0</v>
      </c>
      <c r="H960">
        <v>0</v>
      </c>
      <c r="I960">
        <v>1</v>
      </c>
      <c r="J960">
        <v>0</v>
      </c>
      <c r="K960">
        <v>230</v>
      </c>
      <c r="L960">
        <v>137</v>
      </c>
      <c r="M960">
        <v>99</v>
      </c>
      <c r="N960">
        <v>25.77</v>
      </c>
      <c r="O960">
        <v>83</v>
      </c>
      <c r="P960">
        <v>79</v>
      </c>
    </row>
    <row r="961" spans="1:16">
      <c r="A961">
        <v>0</v>
      </c>
      <c r="B961">
        <v>0</v>
      </c>
      <c r="C961">
        <v>42</v>
      </c>
      <c r="D961">
        <v>1</v>
      </c>
      <c r="E961">
        <v>1</v>
      </c>
      <c r="F961">
        <v>20</v>
      </c>
      <c r="G961">
        <v>0</v>
      </c>
      <c r="H961">
        <v>0</v>
      </c>
      <c r="I961">
        <v>0</v>
      </c>
      <c r="J961">
        <v>0</v>
      </c>
      <c r="K961">
        <v>209</v>
      </c>
      <c r="L961">
        <v>105</v>
      </c>
      <c r="M961">
        <v>65</v>
      </c>
      <c r="N961">
        <v>23.8</v>
      </c>
      <c r="O961">
        <v>69</v>
      </c>
      <c r="P961">
        <v>64</v>
      </c>
    </row>
    <row r="962" spans="1:16">
      <c r="A962">
        <v>0</v>
      </c>
      <c r="B962">
        <v>1</v>
      </c>
      <c r="C962">
        <v>61</v>
      </c>
      <c r="D962">
        <v>1</v>
      </c>
      <c r="E962">
        <v>0</v>
      </c>
      <c r="F962">
        <v>0</v>
      </c>
      <c r="G962">
        <v>0</v>
      </c>
      <c r="H962">
        <v>0</v>
      </c>
      <c r="I962">
        <v>0</v>
      </c>
      <c r="J962">
        <v>0</v>
      </c>
      <c r="K962">
        <v>227</v>
      </c>
      <c r="L962">
        <v>130</v>
      </c>
      <c r="M962">
        <v>77.5</v>
      </c>
      <c r="N962">
        <v>26.18</v>
      </c>
      <c r="O962">
        <v>63</v>
      </c>
      <c r="P962">
        <v>91</v>
      </c>
    </row>
    <row r="963" spans="1:16">
      <c r="A963">
        <v>0</v>
      </c>
      <c r="B963">
        <v>0</v>
      </c>
      <c r="C963">
        <v>40</v>
      </c>
      <c r="D963">
        <v>3</v>
      </c>
      <c r="E963">
        <v>0</v>
      </c>
      <c r="F963">
        <v>0</v>
      </c>
      <c r="G963">
        <v>0</v>
      </c>
      <c r="H963">
        <v>0</v>
      </c>
      <c r="I963">
        <v>1</v>
      </c>
      <c r="J963">
        <v>0</v>
      </c>
      <c r="K963">
        <v>159</v>
      </c>
      <c r="L963">
        <v>145</v>
      </c>
      <c r="M963">
        <v>90</v>
      </c>
      <c r="N963">
        <v>20.329999999999998</v>
      </c>
      <c r="O963">
        <v>82</v>
      </c>
      <c r="P963">
        <v>83</v>
      </c>
    </row>
    <row r="964" spans="1:16">
      <c r="A964">
        <v>1</v>
      </c>
      <c r="B964">
        <v>0</v>
      </c>
      <c r="C964">
        <v>59</v>
      </c>
      <c r="D964">
        <v>2</v>
      </c>
      <c r="E964">
        <v>0</v>
      </c>
      <c r="F964">
        <v>0</v>
      </c>
      <c r="G964">
        <v>1</v>
      </c>
      <c r="H964">
        <v>0</v>
      </c>
      <c r="I964">
        <v>1</v>
      </c>
      <c r="J964">
        <v>0</v>
      </c>
      <c r="K964">
        <v>201</v>
      </c>
      <c r="L964">
        <v>148.5</v>
      </c>
      <c r="M964">
        <v>90</v>
      </c>
      <c r="N964">
        <v>25.85</v>
      </c>
      <c r="O964">
        <v>65</v>
      </c>
      <c r="P964">
        <v>83</v>
      </c>
    </row>
    <row r="965" spans="1:16">
      <c r="A965">
        <v>1</v>
      </c>
      <c r="B965">
        <v>0</v>
      </c>
      <c r="C965">
        <v>52</v>
      </c>
      <c r="D965">
        <v>2</v>
      </c>
      <c r="E965">
        <v>0</v>
      </c>
      <c r="F965">
        <v>0</v>
      </c>
      <c r="G965">
        <v>0</v>
      </c>
      <c r="H965">
        <v>0</v>
      </c>
      <c r="I965">
        <v>1</v>
      </c>
      <c r="J965">
        <v>1</v>
      </c>
      <c r="K965">
        <v>600</v>
      </c>
      <c r="L965">
        <v>159.5</v>
      </c>
      <c r="M965">
        <v>94</v>
      </c>
      <c r="N965">
        <v>28.27</v>
      </c>
      <c r="O965">
        <v>78</v>
      </c>
      <c r="P965">
        <v>140</v>
      </c>
    </row>
    <row r="966" spans="1:16">
      <c r="A966">
        <v>0</v>
      </c>
      <c r="B966">
        <v>0</v>
      </c>
      <c r="C966">
        <v>63</v>
      </c>
      <c r="D966">
        <v>3</v>
      </c>
      <c r="E966">
        <v>0</v>
      </c>
      <c r="F966">
        <v>0</v>
      </c>
      <c r="G966">
        <v>0</v>
      </c>
      <c r="H966">
        <v>0</v>
      </c>
      <c r="I966">
        <v>0</v>
      </c>
      <c r="J966">
        <v>0</v>
      </c>
      <c r="K966">
        <v>241</v>
      </c>
      <c r="L966">
        <v>143.5</v>
      </c>
      <c r="M966">
        <v>89</v>
      </c>
      <c r="N966">
        <v>26.45</v>
      </c>
      <c r="O966">
        <v>69</v>
      </c>
      <c r="P966">
        <v>80</v>
      </c>
    </row>
    <row r="967" spans="1:16">
      <c r="A967">
        <v>0</v>
      </c>
      <c r="B967">
        <v>0</v>
      </c>
      <c r="C967">
        <v>66</v>
      </c>
      <c r="D967">
        <v>2</v>
      </c>
      <c r="E967">
        <v>0</v>
      </c>
      <c r="F967">
        <v>0</v>
      </c>
      <c r="G967">
        <v>0</v>
      </c>
      <c r="H967">
        <v>0</v>
      </c>
      <c r="I967">
        <v>1</v>
      </c>
      <c r="J967">
        <v>0</v>
      </c>
      <c r="K967">
        <v>238</v>
      </c>
      <c r="L967">
        <v>140</v>
      </c>
      <c r="M967">
        <v>80</v>
      </c>
      <c r="N967">
        <v>26.69</v>
      </c>
      <c r="O967">
        <v>69</v>
      </c>
      <c r="P967">
        <v>83</v>
      </c>
    </row>
    <row r="968" spans="1:16">
      <c r="A968">
        <v>0</v>
      </c>
      <c r="B968">
        <v>1</v>
      </c>
      <c r="C968">
        <v>53</v>
      </c>
      <c r="D968">
        <v>2</v>
      </c>
      <c r="E968">
        <v>1</v>
      </c>
      <c r="F968">
        <v>43</v>
      </c>
      <c r="G968">
        <v>0</v>
      </c>
      <c r="H968">
        <v>0</v>
      </c>
      <c r="I968">
        <v>0</v>
      </c>
      <c r="J968">
        <v>0</v>
      </c>
      <c r="K968">
        <v>220</v>
      </c>
      <c r="L968">
        <v>119</v>
      </c>
      <c r="M968">
        <v>75</v>
      </c>
      <c r="N968">
        <v>26.28</v>
      </c>
      <c r="O968">
        <v>82</v>
      </c>
      <c r="P968">
        <v>67</v>
      </c>
    </row>
    <row r="969" spans="1:16">
      <c r="A969">
        <v>0</v>
      </c>
      <c r="B969">
        <v>0</v>
      </c>
      <c r="C969">
        <v>39</v>
      </c>
      <c r="D969">
        <v>1</v>
      </c>
      <c r="E969">
        <v>1</v>
      </c>
      <c r="F969">
        <v>1</v>
      </c>
      <c r="G969">
        <v>0</v>
      </c>
      <c r="H969">
        <v>0</v>
      </c>
      <c r="I969">
        <v>0</v>
      </c>
      <c r="J969">
        <v>0</v>
      </c>
      <c r="K969">
        <v>175</v>
      </c>
      <c r="L969">
        <v>105.5</v>
      </c>
      <c r="M969">
        <v>64.5</v>
      </c>
      <c r="N969">
        <v>25.83</v>
      </c>
      <c r="O969">
        <v>72</v>
      </c>
      <c r="P969">
        <v>72</v>
      </c>
    </row>
    <row r="970" spans="1:16">
      <c r="A970">
        <v>1</v>
      </c>
      <c r="B970">
        <v>1</v>
      </c>
      <c r="C970">
        <v>58</v>
      </c>
      <c r="D970">
        <v>1</v>
      </c>
      <c r="E970">
        <v>1</v>
      </c>
      <c r="F970">
        <v>15</v>
      </c>
      <c r="G970">
        <v>0</v>
      </c>
      <c r="H970">
        <v>0</v>
      </c>
      <c r="I970">
        <v>0</v>
      </c>
      <c r="J970">
        <v>0</v>
      </c>
      <c r="K970">
        <v>272</v>
      </c>
      <c r="L970">
        <v>127.5</v>
      </c>
      <c r="M970">
        <v>79.5</v>
      </c>
      <c r="N970">
        <v>26.37</v>
      </c>
      <c r="O970">
        <v>78</v>
      </c>
      <c r="P970">
        <v>66</v>
      </c>
    </row>
    <row r="971" spans="1:16">
      <c r="A971">
        <v>0</v>
      </c>
      <c r="B971">
        <v>0</v>
      </c>
      <c r="C971">
        <v>56</v>
      </c>
      <c r="D971">
        <v>3</v>
      </c>
      <c r="E971">
        <v>0</v>
      </c>
      <c r="F971">
        <v>0</v>
      </c>
      <c r="G971">
        <v>0</v>
      </c>
      <c r="H971">
        <v>0</v>
      </c>
      <c r="I971">
        <v>0</v>
      </c>
      <c r="J971">
        <v>0</v>
      </c>
      <c r="K971">
        <v>267</v>
      </c>
      <c r="L971">
        <v>114</v>
      </c>
      <c r="M971">
        <v>71</v>
      </c>
      <c r="N971">
        <v>24.81</v>
      </c>
      <c r="O971">
        <v>78</v>
      </c>
      <c r="P971">
        <v>90</v>
      </c>
    </row>
    <row r="972" spans="1:16">
      <c r="A972">
        <v>0</v>
      </c>
      <c r="B972">
        <v>1</v>
      </c>
      <c r="C972">
        <v>54</v>
      </c>
      <c r="D972">
        <v>1</v>
      </c>
      <c r="E972">
        <v>1</v>
      </c>
      <c r="F972">
        <v>9</v>
      </c>
      <c r="G972">
        <v>0</v>
      </c>
      <c r="H972">
        <v>0</v>
      </c>
      <c r="I972">
        <v>0</v>
      </c>
      <c r="J972">
        <v>0</v>
      </c>
      <c r="K972">
        <v>241</v>
      </c>
      <c r="L972">
        <v>101</v>
      </c>
      <c r="M972">
        <v>72</v>
      </c>
      <c r="N972">
        <v>28.35</v>
      </c>
      <c r="O972">
        <v>69</v>
      </c>
      <c r="P972">
        <v>70</v>
      </c>
    </row>
    <row r="973" spans="1:16">
      <c r="A973">
        <v>0</v>
      </c>
      <c r="B973">
        <v>1</v>
      </c>
      <c r="C973">
        <v>64</v>
      </c>
      <c r="D973">
        <v>4</v>
      </c>
      <c r="E973">
        <v>0</v>
      </c>
      <c r="F973">
        <v>0</v>
      </c>
      <c r="G973">
        <v>0</v>
      </c>
      <c r="H973">
        <v>0</v>
      </c>
      <c r="I973">
        <v>0</v>
      </c>
      <c r="J973">
        <v>1</v>
      </c>
      <c r="K973">
        <v>251</v>
      </c>
      <c r="L973">
        <v>133</v>
      </c>
      <c r="M973">
        <v>72.5</v>
      </c>
      <c r="N973">
        <v>24.28</v>
      </c>
      <c r="O973">
        <v>65</v>
      </c>
      <c r="P973">
        <v>86</v>
      </c>
    </row>
    <row r="974" spans="1:16">
      <c r="A974">
        <v>0</v>
      </c>
      <c r="B974">
        <v>0</v>
      </c>
      <c r="C974">
        <v>44</v>
      </c>
      <c r="D974">
        <v>2</v>
      </c>
      <c r="E974">
        <v>0</v>
      </c>
      <c r="F974">
        <v>0</v>
      </c>
      <c r="G974">
        <v>0</v>
      </c>
      <c r="H974">
        <v>0</v>
      </c>
      <c r="I974">
        <v>0</v>
      </c>
      <c r="J974">
        <v>0</v>
      </c>
      <c r="K974">
        <v>210</v>
      </c>
      <c r="L974">
        <v>138</v>
      </c>
      <c r="M974">
        <v>92</v>
      </c>
      <c r="N974">
        <v>23.13</v>
      </c>
      <c r="O974">
        <v>70</v>
      </c>
      <c r="P974">
        <v>92</v>
      </c>
    </row>
    <row r="975" spans="1:16">
      <c r="A975">
        <v>0</v>
      </c>
      <c r="B975">
        <v>0</v>
      </c>
      <c r="C975">
        <v>46</v>
      </c>
      <c r="D975">
        <v>3</v>
      </c>
      <c r="E975">
        <v>0</v>
      </c>
      <c r="F975">
        <v>0</v>
      </c>
      <c r="G975">
        <v>0</v>
      </c>
      <c r="H975">
        <v>0</v>
      </c>
      <c r="I975">
        <v>1</v>
      </c>
      <c r="J975">
        <v>0</v>
      </c>
      <c r="K975">
        <v>259</v>
      </c>
      <c r="L975">
        <v>173</v>
      </c>
      <c r="M975">
        <v>102</v>
      </c>
      <c r="N975">
        <v>27.22</v>
      </c>
      <c r="O975">
        <v>85</v>
      </c>
      <c r="P975">
        <v>75</v>
      </c>
    </row>
    <row r="976" spans="1:16">
      <c r="A976">
        <v>0</v>
      </c>
      <c r="B976">
        <v>1</v>
      </c>
      <c r="C976">
        <v>40</v>
      </c>
      <c r="D976">
        <v>1</v>
      </c>
      <c r="E976">
        <v>1</v>
      </c>
      <c r="F976">
        <v>30</v>
      </c>
      <c r="G976">
        <v>0</v>
      </c>
      <c r="H976">
        <v>0</v>
      </c>
      <c r="I976">
        <v>0</v>
      </c>
      <c r="J976">
        <v>0</v>
      </c>
      <c r="K976">
        <v>202</v>
      </c>
      <c r="L976">
        <v>112.5</v>
      </c>
      <c r="M976">
        <v>64.5</v>
      </c>
      <c r="N976">
        <v>22.85</v>
      </c>
      <c r="O976">
        <v>69</v>
      </c>
      <c r="P976">
        <v>103</v>
      </c>
    </row>
    <row r="977" spans="1:16">
      <c r="A977">
        <v>0</v>
      </c>
      <c r="B977">
        <v>0</v>
      </c>
      <c r="C977">
        <v>42</v>
      </c>
      <c r="D977">
        <v>3</v>
      </c>
      <c r="E977">
        <v>1</v>
      </c>
      <c r="F977">
        <v>10</v>
      </c>
      <c r="G977">
        <v>0</v>
      </c>
      <c r="H977">
        <v>0</v>
      </c>
      <c r="I977">
        <v>0</v>
      </c>
      <c r="J977">
        <v>0</v>
      </c>
      <c r="K977">
        <v>253</v>
      </c>
      <c r="L977">
        <v>109</v>
      </c>
      <c r="M977">
        <v>74</v>
      </c>
      <c r="N977">
        <v>24.38</v>
      </c>
      <c r="O977">
        <v>88</v>
      </c>
      <c r="P977">
        <v>60</v>
      </c>
    </row>
    <row r="978" spans="1:16">
      <c r="A978">
        <v>0</v>
      </c>
      <c r="B978">
        <v>0</v>
      </c>
      <c r="C978">
        <v>63</v>
      </c>
      <c r="D978">
        <v>3</v>
      </c>
      <c r="E978">
        <v>1</v>
      </c>
      <c r="F978">
        <v>10</v>
      </c>
      <c r="G978">
        <v>0</v>
      </c>
      <c r="H978">
        <v>0</v>
      </c>
      <c r="I978">
        <v>1</v>
      </c>
      <c r="J978">
        <v>0</v>
      </c>
      <c r="K978">
        <v>236</v>
      </c>
      <c r="L978">
        <v>189</v>
      </c>
      <c r="M978">
        <v>103</v>
      </c>
      <c r="N978">
        <v>27.91</v>
      </c>
      <c r="O978">
        <v>60</v>
      </c>
      <c r="P978">
        <v>74</v>
      </c>
    </row>
    <row r="979" spans="1:16">
      <c r="A979">
        <v>0</v>
      </c>
      <c r="B979">
        <v>0</v>
      </c>
      <c r="C979">
        <v>61</v>
      </c>
      <c r="D979">
        <v>1</v>
      </c>
      <c r="E979">
        <v>0</v>
      </c>
      <c r="F979">
        <v>0</v>
      </c>
      <c r="G979">
        <v>0</v>
      </c>
      <c r="H979">
        <v>0</v>
      </c>
      <c r="I979">
        <v>1</v>
      </c>
      <c r="J979">
        <v>0</v>
      </c>
      <c r="K979">
        <v>292</v>
      </c>
      <c r="L979">
        <v>141.5</v>
      </c>
      <c r="M979">
        <v>88.5</v>
      </c>
      <c r="N979">
        <v>23.95</v>
      </c>
      <c r="O979">
        <v>86</v>
      </c>
      <c r="P979">
        <v>70</v>
      </c>
    </row>
    <row r="980" spans="1:16">
      <c r="A980">
        <v>1</v>
      </c>
      <c r="B980">
        <v>0</v>
      </c>
      <c r="C980">
        <v>52</v>
      </c>
      <c r="D980">
        <v>2</v>
      </c>
      <c r="E980">
        <v>0</v>
      </c>
      <c r="F980">
        <v>0</v>
      </c>
      <c r="G980">
        <v>0</v>
      </c>
      <c r="H980">
        <v>0</v>
      </c>
      <c r="I980">
        <v>1</v>
      </c>
      <c r="J980">
        <v>0</v>
      </c>
      <c r="K980">
        <v>215</v>
      </c>
      <c r="L980">
        <v>159</v>
      </c>
      <c r="M980">
        <v>64</v>
      </c>
      <c r="N980">
        <v>24.56</v>
      </c>
      <c r="O980">
        <v>58</v>
      </c>
      <c r="P980">
        <v>124</v>
      </c>
    </row>
    <row r="981" spans="1:16">
      <c r="A981">
        <v>0</v>
      </c>
      <c r="B981">
        <v>0</v>
      </c>
      <c r="C981">
        <v>51</v>
      </c>
      <c r="D981">
        <v>2</v>
      </c>
      <c r="E981">
        <v>0</v>
      </c>
      <c r="F981">
        <v>0</v>
      </c>
      <c r="G981">
        <v>0</v>
      </c>
      <c r="H981">
        <v>0</v>
      </c>
      <c r="I981">
        <v>1</v>
      </c>
      <c r="J981">
        <v>0</v>
      </c>
      <c r="K981">
        <v>206</v>
      </c>
      <c r="L981">
        <v>146</v>
      </c>
      <c r="M981">
        <v>77</v>
      </c>
      <c r="N981">
        <v>23.58</v>
      </c>
      <c r="O981">
        <v>87</v>
      </c>
      <c r="P981">
        <v>90</v>
      </c>
    </row>
    <row r="982" spans="1:16">
      <c r="A982">
        <v>0</v>
      </c>
      <c r="B982">
        <v>0</v>
      </c>
      <c r="C982">
        <v>64</v>
      </c>
      <c r="D982">
        <v>2</v>
      </c>
      <c r="E982">
        <v>0</v>
      </c>
      <c r="F982">
        <v>0</v>
      </c>
      <c r="G982">
        <v>0</v>
      </c>
      <c r="H982">
        <v>0</v>
      </c>
      <c r="I982">
        <v>1</v>
      </c>
      <c r="J982">
        <v>0</v>
      </c>
      <c r="K982">
        <v>293</v>
      </c>
      <c r="L982">
        <v>140</v>
      </c>
      <c r="M982">
        <v>84</v>
      </c>
      <c r="N982">
        <v>34.56</v>
      </c>
      <c r="O982">
        <v>83</v>
      </c>
      <c r="P982">
        <v>76</v>
      </c>
    </row>
    <row r="983" spans="1:16">
      <c r="A983">
        <v>0</v>
      </c>
      <c r="B983">
        <v>0</v>
      </c>
      <c r="C983">
        <v>64</v>
      </c>
      <c r="D983">
        <v>1</v>
      </c>
      <c r="E983">
        <v>0</v>
      </c>
      <c r="F983">
        <v>0</v>
      </c>
      <c r="G983">
        <v>0</v>
      </c>
      <c r="H983">
        <v>0</v>
      </c>
      <c r="I983">
        <v>0</v>
      </c>
      <c r="J983">
        <v>0</v>
      </c>
      <c r="K983">
        <v>262</v>
      </c>
      <c r="L983">
        <v>122</v>
      </c>
      <c r="M983">
        <v>87.5</v>
      </c>
      <c r="N983">
        <v>24.77</v>
      </c>
      <c r="O983">
        <v>95</v>
      </c>
      <c r="P983">
        <v>85</v>
      </c>
    </row>
    <row r="984" spans="1:16">
      <c r="A984">
        <v>0</v>
      </c>
      <c r="B984">
        <v>1</v>
      </c>
      <c r="C984">
        <v>40</v>
      </c>
      <c r="D984">
        <v>2</v>
      </c>
      <c r="E984">
        <v>1</v>
      </c>
      <c r="F984">
        <v>30</v>
      </c>
      <c r="G984">
        <v>0</v>
      </c>
      <c r="H984">
        <v>0</v>
      </c>
      <c r="I984">
        <v>1</v>
      </c>
      <c r="J984">
        <v>0</v>
      </c>
      <c r="K984">
        <v>282</v>
      </c>
      <c r="L984">
        <v>130</v>
      </c>
      <c r="M984">
        <v>80</v>
      </c>
      <c r="N984">
        <v>23.9</v>
      </c>
      <c r="O984">
        <v>66</v>
      </c>
      <c r="P984">
        <v>68</v>
      </c>
    </row>
    <row r="985" spans="1:16">
      <c r="A985">
        <v>0</v>
      </c>
      <c r="B985">
        <v>0</v>
      </c>
      <c r="C985">
        <v>44</v>
      </c>
      <c r="D985">
        <v>2</v>
      </c>
      <c r="E985">
        <v>1</v>
      </c>
      <c r="F985">
        <v>30</v>
      </c>
      <c r="G985">
        <v>0</v>
      </c>
      <c r="H985">
        <v>0</v>
      </c>
      <c r="I985">
        <v>0</v>
      </c>
      <c r="J985">
        <v>0</v>
      </c>
      <c r="K985">
        <v>245</v>
      </c>
      <c r="L985">
        <v>125</v>
      </c>
      <c r="M985">
        <v>80.5</v>
      </c>
      <c r="N985">
        <v>24.58</v>
      </c>
      <c r="O985">
        <v>64</v>
      </c>
      <c r="P985">
        <v>80</v>
      </c>
    </row>
    <row r="986" spans="1:16">
      <c r="A986">
        <v>0</v>
      </c>
      <c r="B986">
        <v>0</v>
      </c>
      <c r="C986">
        <v>45</v>
      </c>
      <c r="D986">
        <v>4</v>
      </c>
      <c r="E986">
        <v>1</v>
      </c>
      <c r="F986">
        <v>20</v>
      </c>
      <c r="G986">
        <v>0</v>
      </c>
      <c r="H986">
        <v>0</v>
      </c>
      <c r="I986">
        <v>0</v>
      </c>
      <c r="J986">
        <v>0</v>
      </c>
      <c r="K986">
        <v>192</v>
      </c>
      <c r="L986">
        <v>132</v>
      </c>
      <c r="M986">
        <v>79</v>
      </c>
      <c r="N986">
        <v>24.53</v>
      </c>
      <c r="O986">
        <v>68</v>
      </c>
      <c r="P986">
        <v>112</v>
      </c>
    </row>
    <row r="987" spans="1:16">
      <c r="A987">
        <v>0</v>
      </c>
      <c r="B987">
        <v>1</v>
      </c>
      <c r="C987">
        <v>44</v>
      </c>
      <c r="D987">
        <v>2</v>
      </c>
      <c r="E987">
        <v>1</v>
      </c>
      <c r="F987">
        <v>35</v>
      </c>
      <c r="G987">
        <v>0</v>
      </c>
      <c r="H987">
        <v>0</v>
      </c>
      <c r="I987">
        <v>1</v>
      </c>
      <c r="J987">
        <v>0</v>
      </c>
      <c r="K987">
        <v>217</v>
      </c>
      <c r="L987">
        <v>144</v>
      </c>
      <c r="M987">
        <v>99</v>
      </c>
      <c r="N987">
        <v>25.16</v>
      </c>
      <c r="O987">
        <v>68</v>
      </c>
      <c r="P987">
        <v>60</v>
      </c>
    </row>
    <row r="988" spans="1:16">
      <c r="A988">
        <v>1</v>
      </c>
      <c r="B988">
        <v>1</v>
      </c>
      <c r="C988">
        <v>50</v>
      </c>
      <c r="D988">
        <v>2</v>
      </c>
      <c r="E988">
        <v>1</v>
      </c>
      <c r="F988">
        <v>30</v>
      </c>
      <c r="G988">
        <v>0</v>
      </c>
      <c r="H988">
        <v>0</v>
      </c>
      <c r="I988">
        <v>0</v>
      </c>
      <c r="J988">
        <v>0</v>
      </c>
      <c r="K988">
        <v>249</v>
      </c>
      <c r="L988">
        <v>133</v>
      </c>
      <c r="M988">
        <v>88</v>
      </c>
      <c r="N988">
        <v>28.5</v>
      </c>
      <c r="O988">
        <v>75</v>
      </c>
      <c r="P988">
        <v>75</v>
      </c>
    </row>
    <row r="989" spans="1:16">
      <c r="A989">
        <v>0</v>
      </c>
      <c r="B989">
        <v>1</v>
      </c>
      <c r="C989">
        <v>56</v>
      </c>
      <c r="D989">
        <v>1</v>
      </c>
      <c r="E989">
        <v>0</v>
      </c>
      <c r="F989">
        <v>0</v>
      </c>
      <c r="G989">
        <v>0</v>
      </c>
      <c r="H989">
        <v>0</v>
      </c>
      <c r="I989">
        <v>1</v>
      </c>
      <c r="J989">
        <v>0</v>
      </c>
      <c r="K989">
        <v>256</v>
      </c>
      <c r="L989">
        <v>147</v>
      </c>
      <c r="M989">
        <v>96</v>
      </c>
      <c r="N989">
        <v>30.42</v>
      </c>
      <c r="O989">
        <v>72</v>
      </c>
      <c r="P989">
        <v>75</v>
      </c>
    </row>
    <row r="990" spans="1:16">
      <c r="A990">
        <v>0</v>
      </c>
      <c r="B990">
        <v>0</v>
      </c>
      <c r="C990">
        <v>63</v>
      </c>
      <c r="D990">
        <v>3</v>
      </c>
      <c r="E990">
        <v>0</v>
      </c>
      <c r="F990">
        <v>0</v>
      </c>
      <c r="G990">
        <v>0</v>
      </c>
      <c r="H990">
        <v>0</v>
      </c>
      <c r="I990">
        <v>1</v>
      </c>
      <c r="J990">
        <v>0</v>
      </c>
      <c r="K990">
        <v>315</v>
      </c>
      <c r="L990">
        <v>156</v>
      </c>
      <c r="M990">
        <v>90</v>
      </c>
      <c r="N990">
        <v>25.92</v>
      </c>
      <c r="O990">
        <v>64</v>
      </c>
      <c r="P990">
        <v>74</v>
      </c>
    </row>
    <row r="991" spans="1:16">
      <c r="A991">
        <v>0</v>
      </c>
      <c r="B991">
        <v>0</v>
      </c>
      <c r="C991">
        <v>57</v>
      </c>
      <c r="D991">
        <v>1</v>
      </c>
      <c r="E991">
        <v>0</v>
      </c>
      <c r="F991">
        <v>0</v>
      </c>
      <c r="G991">
        <v>0</v>
      </c>
      <c r="H991">
        <v>0</v>
      </c>
      <c r="I991">
        <v>1</v>
      </c>
      <c r="J991">
        <v>0</v>
      </c>
      <c r="K991">
        <v>224</v>
      </c>
      <c r="L991">
        <v>174</v>
      </c>
      <c r="M991">
        <v>112</v>
      </c>
      <c r="N991">
        <v>22.73</v>
      </c>
      <c r="O991">
        <v>63</v>
      </c>
      <c r="P991">
        <v>82</v>
      </c>
    </row>
    <row r="992" spans="1:16">
      <c r="A992">
        <v>0</v>
      </c>
      <c r="B992">
        <v>0</v>
      </c>
      <c r="C992">
        <v>64</v>
      </c>
      <c r="D992">
        <v>3</v>
      </c>
      <c r="E992">
        <v>0</v>
      </c>
      <c r="F992">
        <v>0</v>
      </c>
      <c r="G992">
        <v>0</v>
      </c>
      <c r="H992">
        <v>0</v>
      </c>
      <c r="I992">
        <v>1</v>
      </c>
      <c r="J992">
        <v>0</v>
      </c>
      <c r="K992">
        <v>196</v>
      </c>
      <c r="L992">
        <v>150</v>
      </c>
      <c r="M992">
        <v>84</v>
      </c>
      <c r="N992">
        <v>25.98</v>
      </c>
      <c r="O992">
        <v>60</v>
      </c>
      <c r="P992">
        <v>93</v>
      </c>
    </row>
    <row r="993" spans="1:16">
      <c r="A993">
        <v>0</v>
      </c>
      <c r="B993">
        <v>1</v>
      </c>
      <c r="C993">
        <v>57</v>
      </c>
      <c r="D993">
        <v>1</v>
      </c>
      <c r="E993">
        <v>1</v>
      </c>
      <c r="F993">
        <v>30</v>
      </c>
      <c r="G993">
        <v>0</v>
      </c>
      <c r="H993">
        <v>0</v>
      </c>
      <c r="I993">
        <v>0</v>
      </c>
      <c r="J993">
        <v>0</v>
      </c>
      <c r="K993">
        <v>225</v>
      </c>
      <c r="L993">
        <v>140</v>
      </c>
      <c r="M993">
        <v>88</v>
      </c>
      <c r="N993">
        <v>24.71</v>
      </c>
      <c r="O993">
        <v>80</v>
      </c>
      <c r="P993">
        <v>78</v>
      </c>
    </row>
    <row r="994" spans="1:16">
      <c r="A994">
        <v>0</v>
      </c>
      <c r="B994">
        <v>1</v>
      </c>
      <c r="C994">
        <v>55</v>
      </c>
      <c r="D994">
        <v>1</v>
      </c>
      <c r="E994">
        <v>1</v>
      </c>
      <c r="F994">
        <v>25</v>
      </c>
      <c r="G994">
        <v>0</v>
      </c>
      <c r="H994">
        <v>0</v>
      </c>
      <c r="I994">
        <v>0</v>
      </c>
      <c r="J994">
        <v>0</v>
      </c>
      <c r="K994">
        <v>270</v>
      </c>
      <c r="L994">
        <v>129</v>
      </c>
      <c r="M994">
        <v>82</v>
      </c>
      <c r="N994">
        <v>27.63</v>
      </c>
      <c r="O994">
        <v>88</v>
      </c>
      <c r="P994">
        <v>60</v>
      </c>
    </row>
    <row r="995" spans="1:16">
      <c r="A995">
        <v>0</v>
      </c>
      <c r="B995">
        <v>0</v>
      </c>
      <c r="C995">
        <v>55</v>
      </c>
      <c r="D995">
        <v>3</v>
      </c>
      <c r="E995">
        <v>0</v>
      </c>
      <c r="F995">
        <v>0</v>
      </c>
      <c r="G995">
        <v>0</v>
      </c>
      <c r="H995">
        <v>0</v>
      </c>
      <c r="I995">
        <v>0</v>
      </c>
      <c r="J995">
        <v>0</v>
      </c>
      <c r="K995">
        <v>265</v>
      </c>
      <c r="L995">
        <v>130</v>
      </c>
      <c r="M995">
        <v>84</v>
      </c>
      <c r="N995">
        <v>29.66</v>
      </c>
      <c r="O995">
        <v>76</v>
      </c>
      <c r="P995">
        <v>69</v>
      </c>
    </row>
    <row r="996" spans="1:16">
      <c r="A996">
        <v>0</v>
      </c>
      <c r="B996">
        <v>1</v>
      </c>
      <c r="C996">
        <v>41</v>
      </c>
      <c r="D996">
        <v>2</v>
      </c>
      <c r="E996">
        <v>1</v>
      </c>
      <c r="F996">
        <v>30</v>
      </c>
      <c r="G996">
        <v>0</v>
      </c>
      <c r="H996">
        <v>0</v>
      </c>
      <c r="I996">
        <v>0</v>
      </c>
      <c r="J996">
        <v>0</v>
      </c>
      <c r="K996">
        <v>193</v>
      </c>
      <c r="L996">
        <v>100</v>
      </c>
      <c r="M996">
        <v>60</v>
      </c>
      <c r="N996">
        <v>29.69</v>
      </c>
      <c r="O996">
        <v>60</v>
      </c>
      <c r="P996">
        <v>69</v>
      </c>
    </row>
    <row r="997" spans="1:16">
      <c r="A997">
        <v>0</v>
      </c>
      <c r="B997">
        <v>0</v>
      </c>
      <c r="C997">
        <v>46</v>
      </c>
      <c r="D997">
        <v>1</v>
      </c>
      <c r="E997">
        <v>1</v>
      </c>
      <c r="F997">
        <v>10</v>
      </c>
      <c r="G997">
        <v>0</v>
      </c>
      <c r="H997">
        <v>0</v>
      </c>
      <c r="I997">
        <v>0</v>
      </c>
      <c r="J997">
        <v>0</v>
      </c>
      <c r="K997">
        <v>392</v>
      </c>
      <c r="L997">
        <v>113</v>
      </c>
      <c r="M997">
        <v>68</v>
      </c>
      <c r="N997">
        <v>23.35</v>
      </c>
      <c r="O997">
        <v>70</v>
      </c>
      <c r="P997">
        <v>63</v>
      </c>
    </row>
    <row r="998" spans="1:16">
      <c r="A998">
        <v>0</v>
      </c>
      <c r="B998">
        <v>0</v>
      </c>
      <c r="C998">
        <v>38</v>
      </c>
      <c r="D998">
        <v>2</v>
      </c>
      <c r="E998">
        <v>0</v>
      </c>
      <c r="F998">
        <v>0</v>
      </c>
      <c r="G998">
        <v>0</v>
      </c>
      <c r="H998">
        <v>0</v>
      </c>
      <c r="I998">
        <v>0</v>
      </c>
      <c r="J998">
        <v>0</v>
      </c>
      <c r="K998">
        <v>239</v>
      </c>
      <c r="L998">
        <v>128</v>
      </c>
      <c r="M998">
        <v>84.5</v>
      </c>
      <c r="N998">
        <v>33.49</v>
      </c>
      <c r="O998">
        <v>75</v>
      </c>
      <c r="P998">
        <v>80</v>
      </c>
    </row>
    <row r="999" spans="1:16">
      <c r="A999">
        <v>0</v>
      </c>
      <c r="B999">
        <v>0</v>
      </c>
      <c r="C999">
        <v>56</v>
      </c>
      <c r="D999">
        <v>2</v>
      </c>
      <c r="E999">
        <v>0</v>
      </c>
      <c r="F999">
        <v>0</v>
      </c>
      <c r="G999">
        <v>0</v>
      </c>
      <c r="H999">
        <v>0</v>
      </c>
      <c r="I999">
        <v>0</v>
      </c>
      <c r="J999">
        <v>0</v>
      </c>
      <c r="K999">
        <v>261</v>
      </c>
      <c r="L999">
        <v>145</v>
      </c>
      <c r="M999">
        <v>77</v>
      </c>
      <c r="N999">
        <v>26.67</v>
      </c>
      <c r="O999">
        <v>73</v>
      </c>
      <c r="P999">
        <v>95</v>
      </c>
    </row>
    <row r="1000" spans="1:16">
      <c r="A1000">
        <v>0</v>
      </c>
      <c r="B1000">
        <v>0</v>
      </c>
      <c r="C1000">
        <v>67</v>
      </c>
      <c r="D1000">
        <v>3</v>
      </c>
      <c r="E1000">
        <v>1</v>
      </c>
      <c r="F1000">
        <v>1</v>
      </c>
      <c r="G1000">
        <v>0</v>
      </c>
      <c r="H1000">
        <v>0</v>
      </c>
      <c r="I1000">
        <v>1</v>
      </c>
      <c r="J1000">
        <v>0</v>
      </c>
      <c r="K1000">
        <v>242</v>
      </c>
      <c r="L1000">
        <v>172</v>
      </c>
      <c r="M1000">
        <v>84</v>
      </c>
      <c r="N1000">
        <v>19.809999999999999</v>
      </c>
      <c r="O1000">
        <v>70</v>
      </c>
      <c r="P1000">
        <v>111</v>
      </c>
    </row>
    <row r="1001" spans="1:16">
      <c r="A1001">
        <v>0</v>
      </c>
      <c r="B1001">
        <v>0</v>
      </c>
      <c r="C1001">
        <v>45</v>
      </c>
      <c r="D1001">
        <v>2</v>
      </c>
      <c r="E1001">
        <v>0</v>
      </c>
      <c r="F1001">
        <v>0</v>
      </c>
      <c r="G1001">
        <v>0</v>
      </c>
      <c r="H1001">
        <v>0</v>
      </c>
      <c r="I1001">
        <v>1</v>
      </c>
      <c r="J1001">
        <v>0</v>
      </c>
      <c r="K1001">
        <v>222</v>
      </c>
      <c r="L1001">
        <v>167</v>
      </c>
      <c r="M1001">
        <v>107</v>
      </c>
      <c r="N1001">
        <v>25.56</v>
      </c>
      <c r="O1001">
        <v>82</v>
      </c>
      <c r="P1001">
        <v>88</v>
      </c>
    </row>
    <row r="1002" spans="1:16">
      <c r="A1002">
        <v>0</v>
      </c>
      <c r="B1002">
        <v>0</v>
      </c>
      <c r="C1002">
        <v>50</v>
      </c>
      <c r="D1002">
        <v>1</v>
      </c>
      <c r="E1002">
        <v>1</v>
      </c>
      <c r="F1002">
        <v>20</v>
      </c>
      <c r="G1002">
        <v>0</v>
      </c>
      <c r="H1002">
        <v>0</v>
      </c>
      <c r="I1002">
        <v>0</v>
      </c>
      <c r="J1002">
        <v>0</v>
      </c>
      <c r="K1002">
        <v>242</v>
      </c>
      <c r="L1002">
        <v>116</v>
      </c>
      <c r="M1002">
        <v>69</v>
      </c>
      <c r="N1002">
        <v>21.65</v>
      </c>
      <c r="O1002">
        <v>75</v>
      </c>
      <c r="P1002">
        <v>73</v>
      </c>
    </row>
    <row r="1003" spans="1:16">
      <c r="A1003">
        <v>0</v>
      </c>
      <c r="B1003">
        <v>0</v>
      </c>
      <c r="C1003">
        <v>41</v>
      </c>
      <c r="D1003">
        <v>4</v>
      </c>
      <c r="E1003">
        <v>0</v>
      </c>
      <c r="F1003">
        <v>0</v>
      </c>
      <c r="G1003">
        <v>0</v>
      </c>
      <c r="H1003">
        <v>0</v>
      </c>
      <c r="I1003">
        <v>0</v>
      </c>
      <c r="J1003">
        <v>0</v>
      </c>
      <c r="K1003">
        <v>257</v>
      </c>
      <c r="L1003">
        <v>122</v>
      </c>
      <c r="M1003">
        <v>73</v>
      </c>
      <c r="N1003">
        <v>24.17</v>
      </c>
      <c r="O1003">
        <v>96</v>
      </c>
      <c r="P1003">
        <v>104</v>
      </c>
    </row>
    <row r="1004" spans="1:16">
      <c r="A1004">
        <v>0</v>
      </c>
      <c r="B1004">
        <v>0</v>
      </c>
      <c r="C1004">
        <v>46</v>
      </c>
      <c r="D1004">
        <v>3</v>
      </c>
      <c r="E1004">
        <v>1</v>
      </c>
      <c r="F1004">
        <v>5</v>
      </c>
      <c r="G1004">
        <v>0</v>
      </c>
      <c r="H1004">
        <v>0</v>
      </c>
      <c r="I1004">
        <v>0</v>
      </c>
      <c r="J1004">
        <v>0</v>
      </c>
      <c r="K1004">
        <v>291</v>
      </c>
      <c r="L1004">
        <v>107.5</v>
      </c>
      <c r="M1004">
        <v>65</v>
      </c>
      <c r="N1004">
        <v>24.1</v>
      </c>
      <c r="O1004">
        <v>82</v>
      </c>
      <c r="P1004">
        <v>78</v>
      </c>
    </row>
    <row r="1005" spans="1:16">
      <c r="A1005">
        <v>0</v>
      </c>
      <c r="B1005">
        <v>0</v>
      </c>
      <c r="C1005">
        <v>60</v>
      </c>
      <c r="D1005">
        <v>3</v>
      </c>
      <c r="E1005">
        <v>0</v>
      </c>
      <c r="F1005">
        <v>0</v>
      </c>
      <c r="G1005">
        <v>0</v>
      </c>
      <c r="H1005">
        <v>0</v>
      </c>
      <c r="I1005">
        <v>0</v>
      </c>
      <c r="J1005">
        <v>0</v>
      </c>
      <c r="K1005">
        <v>229</v>
      </c>
      <c r="L1005">
        <v>144</v>
      </c>
      <c r="M1005">
        <v>91</v>
      </c>
      <c r="N1005">
        <v>24.96</v>
      </c>
      <c r="O1005">
        <v>70</v>
      </c>
      <c r="P1005">
        <v>82</v>
      </c>
    </row>
    <row r="1006" spans="1:16">
      <c r="A1006">
        <v>0</v>
      </c>
      <c r="B1006">
        <v>0</v>
      </c>
      <c r="C1006">
        <v>41</v>
      </c>
      <c r="D1006">
        <v>2</v>
      </c>
      <c r="E1006">
        <v>1</v>
      </c>
      <c r="F1006">
        <v>3</v>
      </c>
      <c r="G1006">
        <v>0</v>
      </c>
      <c r="H1006">
        <v>0</v>
      </c>
      <c r="I1006">
        <v>0</v>
      </c>
      <c r="J1006">
        <v>0</v>
      </c>
      <c r="K1006">
        <v>223</v>
      </c>
      <c r="L1006">
        <v>119</v>
      </c>
      <c r="M1006">
        <v>73</v>
      </c>
      <c r="N1006">
        <v>24.22</v>
      </c>
      <c r="O1006">
        <v>72</v>
      </c>
      <c r="P1006">
        <v>77</v>
      </c>
    </row>
    <row r="1007" spans="1:16">
      <c r="A1007">
        <v>0</v>
      </c>
      <c r="B1007">
        <v>1</v>
      </c>
      <c r="C1007">
        <v>61</v>
      </c>
      <c r="D1007">
        <v>1</v>
      </c>
      <c r="E1007">
        <v>0</v>
      </c>
      <c r="F1007">
        <v>0</v>
      </c>
      <c r="G1007">
        <v>0</v>
      </c>
      <c r="H1007">
        <v>0</v>
      </c>
      <c r="I1007">
        <v>0</v>
      </c>
      <c r="J1007">
        <v>0</v>
      </c>
      <c r="K1007">
        <v>214</v>
      </c>
      <c r="L1007">
        <v>100</v>
      </c>
      <c r="M1007">
        <v>65</v>
      </c>
      <c r="N1007">
        <v>30.18</v>
      </c>
      <c r="O1007">
        <v>60</v>
      </c>
      <c r="P1007">
        <v>66</v>
      </c>
    </row>
    <row r="1008" spans="1:16">
      <c r="A1008">
        <v>0</v>
      </c>
      <c r="B1008">
        <v>1</v>
      </c>
      <c r="C1008">
        <v>68</v>
      </c>
      <c r="D1008">
        <v>1</v>
      </c>
      <c r="E1008">
        <v>0</v>
      </c>
      <c r="F1008">
        <v>0</v>
      </c>
      <c r="G1008">
        <v>0</v>
      </c>
      <c r="H1008">
        <v>0</v>
      </c>
      <c r="I1008">
        <v>0</v>
      </c>
      <c r="J1008">
        <v>0</v>
      </c>
      <c r="K1008">
        <v>239</v>
      </c>
      <c r="L1008">
        <v>130</v>
      </c>
      <c r="M1008">
        <v>80</v>
      </c>
      <c r="N1008">
        <v>23.25</v>
      </c>
      <c r="O1008">
        <v>64</v>
      </c>
      <c r="P1008">
        <v>95</v>
      </c>
    </row>
    <row r="1009" spans="1:16">
      <c r="A1009">
        <v>0</v>
      </c>
      <c r="B1009">
        <v>0</v>
      </c>
      <c r="C1009">
        <v>45</v>
      </c>
      <c r="D1009">
        <v>4</v>
      </c>
      <c r="E1009">
        <v>0</v>
      </c>
      <c r="F1009">
        <v>0</v>
      </c>
      <c r="G1009">
        <v>0</v>
      </c>
      <c r="H1009">
        <v>0</v>
      </c>
      <c r="I1009">
        <v>0</v>
      </c>
      <c r="J1009">
        <v>0</v>
      </c>
      <c r="K1009">
        <v>250</v>
      </c>
      <c r="L1009">
        <v>116</v>
      </c>
      <c r="M1009">
        <v>79</v>
      </c>
      <c r="N1009">
        <v>28.59</v>
      </c>
      <c r="O1009">
        <v>93</v>
      </c>
      <c r="P1009">
        <v>87</v>
      </c>
    </row>
    <row r="1010" spans="1:16">
      <c r="A1010">
        <v>0</v>
      </c>
      <c r="B1010">
        <v>0</v>
      </c>
      <c r="C1010">
        <v>52</v>
      </c>
      <c r="D1010">
        <v>2</v>
      </c>
      <c r="E1010">
        <v>1</v>
      </c>
      <c r="F1010">
        <v>20</v>
      </c>
      <c r="G1010">
        <v>0</v>
      </c>
      <c r="H1010">
        <v>0</v>
      </c>
      <c r="I1010">
        <v>1</v>
      </c>
      <c r="J1010">
        <v>1</v>
      </c>
      <c r="K1010">
        <v>334</v>
      </c>
      <c r="L1010">
        <v>147</v>
      </c>
      <c r="M1010">
        <v>86</v>
      </c>
      <c r="N1010">
        <v>29.01</v>
      </c>
      <c r="O1010">
        <v>80</v>
      </c>
      <c r="P1010">
        <v>63</v>
      </c>
    </row>
    <row r="1011" spans="1:16">
      <c r="A1011">
        <v>0</v>
      </c>
      <c r="B1011">
        <v>1</v>
      </c>
      <c r="C1011">
        <v>56</v>
      </c>
      <c r="D1011">
        <v>2</v>
      </c>
      <c r="E1011">
        <v>0</v>
      </c>
      <c r="F1011">
        <v>0</v>
      </c>
      <c r="G1011">
        <v>0</v>
      </c>
      <c r="H1011">
        <v>0</v>
      </c>
      <c r="I1011">
        <v>1</v>
      </c>
      <c r="J1011">
        <v>0</v>
      </c>
      <c r="K1011">
        <v>322</v>
      </c>
      <c r="L1011">
        <v>140</v>
      </c>
      <c r="M1011">
        <v>90</v>
      </c>
      <c r="N1011">
        <v>29.47</v>
      </c>
      <c r="O1011">
        <v>58</v>
      </c>
      <c r="P1011">
        <v>64</v>
      </c>
    </row>
    <row r="1012" spans="1:16">
      <c r="A1012">
        <v>0</v>
      </c>
      <c r="B1012">
        <v>0</v>
      </c>
      <c r="C1012">
        <v>53</v>
      </c>
      <c r="D1012">
        <v>4</v>
      </c>
      <c r="E1012">
        <v>0</v>
      </c>
      <c r="F1012">
        <v>0</v>
      </c>
      <c r="G1012">
        <v>0</v>
      </c>
      <c r="H1012">
        <v>0</v>
      </c>
      <c r="I1012">
        <v>0</v>
      </c>
      <c r="J1012">
        <v>0</v>
      </c>
      <c r="K1012">
        <v>291</v>
      </c>
      <c r="L1012">
        <v>114</v>
      </c>
      <c r="M1012">
        <v>81</v>
      </c>
      <c r="N1012">
        <v>26.21</v>
      </c>
      <c r="O1012">
        <v>70</v>
      </c>
      <c r="P1012">
        <v>79</v>
      </c>
    </row>
    <row r="1013" spans="1:16">
      <c r="A1013">
        <v>0</v>
      </c>
      <c r="B1013">
        <v>0</v>
      </c>
      <c r="C1013">
        <v>51</v>
      </c>
      <c r="D1013">
        <v>3</v>
      </c>
      <c r="E1013">
        <v>0</v>
      </c>
      <c r="F1013">
        <v>0</v>
      </c>
      <c r="G1013">
        <v>0</v>
      </c>
      <c r="H1013">
        <v>0</v>
      </c>
      <c r="I1013">
        <v>1</v>
      </c>
      <c r="J1013">
        <v>0</v>
      </c>
      <c r="K1013">
        <v>214</v>
      </c>
      <c r="L1013">
        <v>153.5</v>
      </c>
      <c r="M1013">
        <v>103.5</v>
      </c>
      <c r="N1013">
        <v>23.45</v>
      </c>
      <c r="O1013">
        <v>70</v>
      </c>
      <c r="P1013">
        <v>71</v>
      </c>
    </row>
    <row r="1014" spans="1:16">
      <c r="A1014">
        <v>0</v>
      </c>
      <c r="B1014">
        <v>1</v>
      </c>
      <c r="C1014">
        <v>47</v>
      </c>
      <c r="D1014">
        <v>2</v>
      </c>
      <c r="E1014">
        <v>1</v>
      </c>
      <c r="F1014">
        <v>20</v>
      </c>
      <c r="G1014">
        <v>0</v>
      </c>
      <c r="H1014">
        <v>0</v>
      </c>
      <c r="I1014">
        <v>0</v>
      </c>
      <c r="J1014">
        <v>0</v>
      </c>
      <c r="K1014">
        <v>200</v>
      </c>
      <c r="L1014">
        <v>126</v>
      </c>
      <c r="M1014">
        <v>86</v>
      </c>
      <c r="N1014">
        <v>26.84</v>
      </c>
      <c r="O1014">
        <v>80</v>
      </c>
      <c r="P1014">
        <v>96</v>
      </c>
    </row>
    <row r="1015" spans="1:16">
      <c r="A1015">
        <v>0</v>
      </c>
      <c r="B1015">
        <v>1</v>
      </c>
      <c r="C1015">
        <v>67</v>
      </c>
      <c r="D1015">
        <v>1</v>
      </c>
      <c r="E1015">
        <v>0</v>
      </c>
      <c r="F1015">
        <v>0</v>
      </c>
      <c r="G1015">
        <v>0</v>
      </c>
      <c r="H1015">
        <v>0</v>
      </c>
      <c r="I1015">
        <v>1</v>
      </c>
      <c r="J1015">
        <v>0</v>
      </c>
      <c r="K1015">
        <v>256</v>
      </c>
      <c r="L1015">
        <v>138</v>
      </c>
      <c r="M1015">
        <v>76</v>
      </c>
      <c r="N1015">
        <v>22.81</v>
      </c>
      <c r="O1015">
        <v>65</v>
      </c>
      <c r="P1015">
        <v>100</v>
      </c>
    </row>
    <row r="1016" spans="1:16">
      <c r="A1016">
        <v>0</v>
      </c>
      <c r="B1016">
        <v>1</v>
      </c>
      <c r="C1016">
        <v>49</v>
      </c>
      <c r="D1016">
        <v>3</v>
      </c>
      <c r="E1016">
        <v>0</v>
      </c>
      <c r="F1016">
        <v>0</v>
      </c>
      <c r="G1016">
        <v>0</v>
      </c>
      <c r="H1016">
        <v>0</v>
      </c>
      <c r="I1016">
        <v>1</v>
      </c>
      <c r="J1016">
        <v>0</v>
      </c>
      <c r="K1016">
        <v>221</v>
      </c>
      <c r="L1016">
        <v>175</v>
      </c>
      <c r="M1016">
        <v>107.5</v>
      </c>
      <c r="N1016">
        <v>25.97</v>
      </c>
      <c r="O1016">
        <v>63</v>
      </c>
      <c r="P1016">
        <v>78</v>
      </c>
    </row>
    <row r="1017" spans="1:16">
      <c r="A1017">
        <v>0</v>
      </c>
      <c r="B1017">
        <v>0</v>
      </c>
      <c r="C1017">
        <v>36</v>
      </c>
      <c r="D1017">
        <v>3</v>
      </c>
      <c r="E1017">
        <v>0</v>
      </c>
      <c r="F1017">
        <v>0</v>
      </c>
      <c r="G1017">
        <v>0</v>
      </c>
      <c r="H1017">
        <v>0</v>
      </c>
      <c r="I1017">
        <v>0</v>
      </c>
      <c r="J1017">
        <v>0</v>
      </c>
      <c r="K1017">
        <v>185</v>
      </c>
      <c r="L1017">
        <v>123</v>
      </c>
      <c r="M1017">
        <v>69</v>
      </c>
      <c r="N1017">
        <v>18.98</v>
      </c>
      <c r="O1017">
        <v>79</v>
      </c>
      <c r="P1017">
        <v>75</v>
      </c>
    </row>
    <row r="1018" spans="1:16">
      <c r="A1018">
        <v>0</v>
      </c>
      <c r="B1018">
        <v>0</v>
      </c>
      <c r="C1018">
        <v>62</v>
      </c>
      <c r="D1018">
        <v>2</v>
      </c>
      <c r="E1018">
        <v>0</v>
      </c>
      <c r="F1018">
        <v>0</v>
      </c>
      <c r="G1018">
        <v>0</v>
      </c>
      <c r="H1018">
        <v>0</v>
      </c>
      <c r="I1018">
        <v>1</v>
      </c>
      <c r="J1018">
        <v>0</v>
      </c>
      <c r="K1018">
        <v>304</v>
      </c>
      <c r="L1018">
        <v>165</v>
      </c>
      <c r="M1018">
        <v>91</v>
      </c>
      <c r="N1018">
        <v>26.97</v>
      </c>
      <c r="O1018">
        <v>80</v>
      </c>
      <c r="P1018">
        <v>81</v>
      </c>
    </row>
    <row r="1019" spans="1:16">
      <c r="A1019">
        <v>0</v>
      </c>
      <c r="B1019">
        <v>1</v>
      </c>
      <c r="C1019">
        <v>36</v>
      </c>
      <c r="D1019">
        <v>2</v>
      </c>
      <c r="E1019">
        <v>1</v>
      </c>
      <c r="F1019">
        <v>20</v>
      </c>
      <c r="G1019">
        <v>0</v>
      </c>
      <c r="H1019">
        <v>0</v>
      </c>
      <c r="I1019">
        <v>1</v>
      </c>
      <c r="J1019">
        <v>0</v>
      </c>
      <c r="K1019">
        <v>248</v>
      </c>
      <c r="L1019">
        <v>135</v>
      </c>
      <c r="M1019">
        <v>94.5</v>
      </c>
      <c r="N1019">
        <v>36.520000000000003</v>
      </c>
      <c r="O1019">
        <v>65</v>
      </c>
      <c r="P1019">
        <v>85</v>
      </c>
    </row>
    <row r="1020" spans="1:16">
      <c r="A1020">
        <v>0</v>
      </c>
      <c r="B1020">
        <v>1</v>
      </c>
      <c r="C1020">
        <v>45</v>
      </c>
      <c r="D1020">
        <v>1</v>
      </c>
      <c r="E1020">
        <v>1</v>
      </c>
      <c r="F1020">
        <v>15</v>
      </c>
      <c r="G1020">
        <v>0</v>
      </c>
      <c r="H1020">
        <v>0</v>
      </c>
      <c r="I1020">
        <v>0</v>
      </c>
      <c r="J1020">
        <v>0</v>
      </c>
      <c r="K1020">
        <v>221</v>
      </c>
      <c r="L1020">
        <v>131</v>
      </c>
      <c r="M1020">
        <v>84</v>
      </c>
      <c r="N1020">
        <v>28.58</v>
      </c>
      <c r="O1020">
        <v>85</v>
      </c>
      <c r="P1020">
        <v>72</v>
      </c>
    </row>
    <row r="1021" spans="1:16">
      <c r="A1021">
        <v>0</v>
      </c>
      <c r="B1021">
        <v>0</v>
      </c>
      <c r="C1021">
        <v>47</v>
      </c>
      <c r="D1021">
        <v>4</v>
      </c>
      <c r="E1021">
        <v>0</v>
      </c>
      <c r="F1021">
        <v>0</v>
      </c>
      <c r="G1021">
        <v>0</v>
      </c>
      <c r="H1021">
        <v>0</v>
      </c>
      <c r="I1021">
        <v>0</v>
      </c>
      <c r="J1021">
        <v>0</v>
      </c>
      <c r="K1021">
        <v>242</v>
      </c>
      <c r="L1021">
        <v>145</v>
      </c>
      <c r="M1021">
        <v>87.5</v>
      </c>
      <c r="N1021">
        <v>22.01</v>
      </c>
      <c r="O1021">
        <v>58</v>
      </c>
      <c r="P1021">
        <v>73</v>
      </c>
    </row>
    <row r="1022" spans="1:16">
      <c r="A1022">
        <v>0</v>
      </c>
      <c r="B1022">
        <v>1</v>
      </c>
      <c r="C1022">
        <v>38</v>
      </c>
      <c r="D1022">
        <v>2</v>
      </c>
      <c r="E1022">
        <v>1</v>
      </c>
      <c r="F1022">
        <v>43</v>
      </c>
      <c r="G1022">
        <v>0</v>
      </c>
      <c r="H1022">
        <v>0</v>
      </c>
      <c r="I1022">
        <v>1</v>
      </c>
      <c r="J1022">
        <v>0</v>
      </c>
      <c r="K1022">
        <v>170</v>
      </c>
      <c r="L1022">
        <v>130</v>
      </c>
      <c r="M1022">
        <v>94</v>
      </c>
      <c r="N1022">
        <v>23.9</v>
      </c>
      <c r="O1022">
        <v>110</v>
      </c>
      <c r="P1022">
        <v>75</v>
      </c>
    </row>
    <row r="1023" spans="1:16">
      <c r="A1023">
        <v>1</v>
      </c>
      <c r="B1023">
        <v>0</v>
      </c>
      <c r="C1023">
        <v>57</v>
      </c>
      <c r="D1023">
        <v>1</v>
      </c>
      <c r="E1023">
        <v>0</v>
      </c>
      <c r="F1023">
        <v>0</v>
      </c>
      <c r="G1023">
        <v>0</v>
      </c>
      <c r="H1023">
        <v>0</v>
      </c>
      <c r="I1023">
        <v>1</v>
      </c>
      <c r="J1023">
        <v>0</v>
      </c>
      <c r="K1023">
        <v>233</v>
      </c>
      <c r="L1023">
        <v>184</v>
      </c>
      <c r="M1023">
        <v>106</v>
      </c>
      <c r="N1023">
        <v>38.880000000000003</v>
      </c>
      <c r="O1023">
        <v>66</v>
      </c>
      <c r="P1023">
        <v>40</v>
      </c>
    </row>
    <row r="1024" spans="1:16">
      <c r="A1024">
        <v>0</v>
      </c>
      <c r="B1024">
        <v>0</v>
      </c>
      <c r="C1024">
        <v>64</v>
      </c>
      <c r="D1024">
        <v>2</v>
      </c>
      <c r="E1024">
        <v>1</v>
      </c>
      <c r="F1024">
        <v>3</v>
      </c>
      <c r="G1024">
        <v>0</v>
      </c>
      <c r="H1024">
        <v>0</v>
      </c>
      <c r="I1024">
        <v>0</v>
      </c>
      <c r="J1024">
        <v>0</v>
      </c>
      <c r="K1024">
        <v>315</v>
      </c>
      <c r="L1024">
        <v>135</v>
      </c>
      <c r="M1024">
        <v>80</v>
      </c>
      <c r="N1024">
        <v>25.23</v>
      </c>
      <c r="O1024">
        <v>103</v>
      </c>
      <c r="P1024">
        <v>89</v>
      </c>
    </row>
    <row r="1025" spans="1:16">
      <c r="A1025">
        <v>0</v>
      </c>
      <c r="B1025">
        <v>1</v>
      </c>
      <c r="C1025">
        <v>46</v>
      </c>
      <c r="D1025">
        <v>1</v>
      </c>
      <c r="E1025">
        <v>0</v>
      </c>
      <c r="F1025">
        <v>0</v>
      </c>
      <c r="G1025">
        <v>0</v>
      </c>
      <c r="H1025">
        <v>0</v>
      </c>
      <c r="I1025">
        <v>0</v>
      </c>
      <c r="J1025">
        <v>0</v>
      </c>
      <c r="K1025">
        <v>205</v>
      </c>
      <c r="L1025">
        <v>118</v>
      </c>
      <c r="M1025">
        <v>76.5</v>
      </c>
      <c r="N1025">
        <v>23.48</v>
      </c>
      <c r="O1025">
        <v>75</v>
      </c>
      <c r="P1025">
        <v>77</v>
      </c>
    </row>
    <row r="1026" spans="1:16">
      <c r="A1026">
        <v>1</v>
      </c>
      <c r="B1026">
        <v>1</v>
      </c>
      <c r="C1026">
        <v>49</v>
      </c>
      <c r="D1026">
        <v>3</v>
      </c>
      <c r="E1026">
        <v>0</v>
      </c>
      <c r="F1026">
        <v>0</v>
      </c>
      <c r="G1026">
        <v>0</v>
      </c>
      <c r="H1026">
        <v>0</v>
      </c>
      <c r="I1026">
        <v>1</v>
      </c>
      <c r="J1026">
        <v>0</v>
      </c>
      <c r="K1026">
        <v>267</v>
      </c>
      <c r="L1026">
        <v>160.5</v>
      </c>
      <c r="M1026">
        <v>109</v>
      </c>
      <c r="N1026">
        <v>28.33</v>
      </c>
      <c r="O1026">
        <v>70</v>
      </c>
      <c r="P1026">
        <v>75</v>
      </c>
    </row>
    <row r="1027" spans="1:16">
      <c r="A1027">
        <v>0</v>
      </c>
      <c r="B1027">
        <v>1</v>
      </c>
      <c r="C1027">
        <v>50</v>
      </c>
      <c r="D1027">
        <v>1</v>
      </c>
      <c r="E1027">
        <v>1</v>
      </c>
      <c r="F1027">
        <v>20</v>
      </c>
      <c r="G1027">
        <v>0</v>
      </c>
      <c r="H1027">
        <v>0</v>
      </c>
      <c r="I1027">
        <v>0</v>
      </c>
      <c r="J1027">
        <v>0</v>
      </c>
      <c r="K1027">
        <v>261</v>
      </c>
      <c r="L1027">
        <v>114</v>
      </c>
      <c r="M1027">
        <v>64</v>
      </c>
      <c r="N1027">
        <v>22.32</v>
      </c>
      <c r="O1027">
        <v>85</v>
      </c>
      <c r="P1027">
        <v>71</v>
      </c>
    </row>
    <row r="1028" spans="1:16">
      <c r="A1028">
        <v>1</v>
      </c>
      <c r="B1028">
        <v>0</v>
      </c>
      <c r="C1028">
        <v>63</v>
      </c>
      <c r="D1028">
        <v>3</v>
      </c>
      <c r="E1028">
        <v>0</v>
      </c>
      <c r="F1028">
        <v>0</v>
      </c>
      <c r="G1028">
        <v>0</v>
      </c>
      <c r="H1028">
        <v>0</v>
      </c>
      <c r="I1028">
        <v>1</v>
      </c>
      <c r="J1028">
        <v>0</v>
      </c>
      <c r="K1028">
        <v>306</v>
      </c>
      <c r="L1028">
        <v>177</v>
      </c>
      <c r="M1028">
        <v>96</v>
      </c>
      <c r="N1028">
        <v>32.51</v>
      </c>
      <c r="O1028">
        <v>90</v>
      </c>
      <c r="P1028">
        <v>126</v>
      </c>
    </row>
    <row r="1029" spans="1:16">
      <c r="A1029">
        <v>0</v>
      </c>
      <c r="B1029">
        <v>0</v>
      </c>
      <c r="C1029">
        <v>48</v>
      </c>
      <c r="D1029">
        <v>1</v>
      </c>
      <c r="E1029">
        <v>0</v>
      </c>
      <c r="F1029">
        <v>0</v>
      </c>
      <c r="G1029">
        <v>0</v>
      </c>
      <c r="H1029">
        <v>0</v>
      </c>
      <c r="I1029">
        <v>1</v>
      </c>
      <c r="J1029">
        <v>0</v>
      </c>
      <c r="K1029">
        <v>169</v>
      </c>
      <c r="L1029">
        <v>243</v>
      </c>
      <c r="M1029">
        <v>142.5</v>
      </c>
      <c r="N1029">
        <v>28.49</v>
      </c>
      <c r="O1029">
        <v>85</v>
      </c>
      <c r="P1029">
        <v>77</v>
      </c>
    </row>
    <row r="1030" spans="1:16">
      <c r="A1030">
        <v>0</v>
      </c>
      <c r="B1030">
        <v>1</v>
      </c>
      <c r="C1030">
        <v>60</v>
      </c>
      <c r="D1030">
        <v>2</v>
      </c>
      <c r="E1030">
        <v>1</v>
      </c>
      <c r="F1030">
        <v>20</v>
      </c>
      <c r="G1030">
        <v>0</v>
      </c>
      <c r="H1030">
        <v>0</v>
      </c>
      <c r="I1030">
        <v>1</v>
      </c>
      <c r="J1030">
        <v>0</v>
      </c>
      <c r="K1030">
        <v>260</v>
      </c>
      <c r="L1030">
        <v>178</v>
      </c>
      <c r="M1030">
        <v>103</v>
      </c>
      <c r="N1030">
        <v>24.62</v>
      </c>
      <c r="O1030">
        <v>72</v>
      </c>
      <c r="P1030">
        <v>79</v>
      </c>
    </row>
    <row r="1031" spans="1:16">
      <c r="A1031">
        <v>0</v>
      </c>
      <c r="B1031">
        <v>0</v>
      </c>
      <c r="C1031">
        <v>41</v>
      </c>
      <c r="D1031">
        <v>1</v>
      </c>
      <c r="E1031">
        <v>1</v>
      </c>
      <c r="F1031">
        <v>15</v>
      </c>
      <c r="G1031">
        <v>0</v>
      </c>
      <c r="H1031">
        <v>0</v>
      </c>
      <c r="I1031">
        <v>0</v>
      </c>
      <c r="J1031">
        <v>0</v>
      </c>
      <c r="K1031">
        <v>242</v>
      </c>
      <c r="L1031">
        <v>139</v>
      </c>
      <c r="M1031">
        <v>80</v>
      </c>
      <c r="N1031">
        <v>19.68</v>
      </c>
      <c r="O1031">
        <v>72</v>
      </c>
      <c r="P1031">
        <v>60</v>
      </c>
    </row>
    <row r="1032" spans="1:16">
      <c r="A1032">
        <v>1</v>
      </c>
      <c r="B1032">
        <v>0</v>
      </c>
      <c r="C1032">
        <v>64</v>
      </c>
      <c r="D1032">
        <v>1</v>
      </c>
      <c r="E1032">
        <v>0</v>
      </c>
      <c r="F1032">
        <v>0</v>
      </c>
      <c r="G1032">
        <v>0</v>
      </c>
      <c r="H1032">
        <v>0</v>
      </c>
      <c r="I1032">
        <v>0</v>
      </c>
      <c r="J1032">
        <v>0</v>
      </c>
      <c r="K1032">
        <v>280</v>
      </c>
      <c r="L1032">
        <v>127</v>
      </c>
      <c r="M1032">
        <v>77</v>
      </c>
      <c r="N1032">
        <v>30.39</v>
      </c>
      <c r="O1032">
        <v>56</v>
      </c>
      <c r="P1032">
        <v>78</v>
      </c>
    </row>
    <row r="1033" spans="1:16">
      <c r="A1033">
        <v>0</v>
      </c>
      <c r="B1033">
        <v>0</v>
      </c>
      <c r="C1033">
        <v>62</v>
      </c>
      <c r="D1033">
        <v>1</v>
      </c>
      <c r="E1033">
        <v>0</v>
      </c>
      <c r="F1033">
        <v>0</v>
      </c>
      <c r="G1033">
        <v>0</v>
      </c>
      <c r="H1033">
        <v>0</v>
      </c>
      <c r="I1033">
        <v>1</v>
      </c>
      <c r="J1033">
        <v>0</v>
      </c>
      <c r="K1033">
        <v>231</v>
      </c>
      <c r="L1033">
        <v>184</v>
      </c>
      <c r="M1033">
        <v>90</v>
      </c>
      <c r="N1033">
        <v>26.03</v>
      </c>
      <c r="O1033">
        <v>70</v>
      </c>
      <c r="P1033">
        <v>75</v>
      </c>
    </row>
    <row r="1034" spans="1:16">
      <c r="A1034">
        <v>1</v>
      </c>
      <c r="B1034">
        <v>1</v>
      </c>
      <c r="C1034">
        <v>62</v>
      </c>
      <c r="D1034">
        <v>1</v>
      </c>
      <c r="E1034">
        <v>1</v>
      </c>
      <c r="F1034">
        <v>20</v>
      </c>
      <c r="G1034">
        <v>0</v>
      </c>
      <c r="H1034">
        <v>0</v>
      </c>
      <c r="I1034">
        <v>1</v>
      </c>
      <c r="J1034">
        <v>0</v>
      </c>
      <c r="K1034">
        <v>270</v>
      </c>
      <c r="L1034">
        <v>145.5</v>
      </c>
      <c r="M1034">
        <v>87.5</v>
      </c>
      <c r="N1034">
        <v>23.88</v>
      </c>
      <c r="O1034">
        <v>81</v>
      </c>
      <c r="P1034">
        <v>67</v>
      </c>
    </row>
    <row r="1035" spans="1:16">
      <c r="A1035">
        <v>0</v>
      </c>
      <c r="B1035">
        <v>0</v>
      </c>
      <c r="C1035">
        <v>66</v>
      </c>
      <c r="D1035">
        <v>1</v>
      </c>
      <c r="E1035">
        <v>1</v>
      </c>
      <c r="F1035">
        <v>3</v>
      </c>
      <c r="G1035">
        <v>0</v>
      </c>
      <c r="H1035">
        <v>0</v>
      </c>
      <c r="I1035">
        <v>0</v>
      </c>
      <c r="J1035">
        <v>0</v>
      </c>
      <c r="K1035">
        <v>216</v>
      </c>
      <c r="L1035">
        <v>133</v>
      </c>
      <c r="M1035">
        <v>87</v>
      </c>
      <c r="N1035">
        <v>30.06</v>
      </c>
      <c r="O1035">
        <v>68</v>
      </c>
      <c r="P1035">
        <v>91</v>
      </c>
    </row>
    <row r="1036" spans="1:16">
      <c r="A1036">
        <v>0</v>
      </c>
      <c r="B1036">
        <v>0</v>
      </c>
      <c r="C1036">
        <v>59</v>
      </c>
      <c r="D1036">
        <v>1</v>
      </c>
      <c r="E1036">
        <v>0</v>
      </c>
      <c r="F1036">
        <v>0</v>
      </c>
      <c r="G1036">
        <v>1</v>
      </c>
      <c r="H1036">
        <v>0</v>
      </c>
      <c r="I1036">
        <v>1</v>
      </c>
      <c r="J1036">
        <v>0</v>
      </c>
      <c r="K1036">
        <v>320</v>
      </c>
      <c r="L1036">
        <v>187.5</v>
      </c>
      <c r="M1036">
        <v>85.5</v>
      </c>
      <c r="N1036">
        <v>25.33</v>
      </c>
      <c r="O1036">
        <v>75</v>
      </c>
      <c r="P1036">
        <v>68</v>
      </c>
    </row>
    <row r="1037" spans="1:16">
      <c r="A1037">
        <v>0</v>
      </c>
      <c r="B1037">
        <v>0</v>
      </c>
      <c r="C1037">
        <v>36</v>
      </c>
      <c r="D1037">
        <v>4</v>
      </c>
      <c r="E1037">
        <v>1</v>
      </c>
      <c r="F1037">
        <v>10</v>
      </c>
      <c r="G1037">
        <v>0</v>
      </c>
      <c r="H1037">
        <v>0</v>
      </c>
      <c r="I1037">
        <v>0</v>
      </c>
      <c r="J1037">
        <v>0</v>
      </c>
      <c r="K1037">
        <v>214</v>
      </c>
      <c r="L1037">
        <v>119</v>
      </c>
      <c r="M1037">
        <v>76</v>
      </c>
      <c r="N1037">
        <v>21.67</v>
      </c>
      <c r="O1037">
        <v>67</v>
      </c>
      <c r="P1037">
        <v>75</v>
      </c>
    </row>
    <row r="1038" spans="1:16">
      <c r="A1038">
        <v>0</v>
      </c>
      <c r="B1038">
        <v>1</v>
      </c>
      <c r="C1038">
        <v>40</v>
      </c>
      <c r="D1038">
        <v>1</v>
      </c>
      <c r="E1038">
        <v>1</v>
      </c>
      <c r="F1038">
        <v>10</v>
      </c>
      <c r="G1038">
        <v>0</v>
      </c>
      <c r="H1038">
        <v>0</v>
      </c>
      <c r="I1038">
        <v>0</v>
      </c>
      <c r="J1038">
        <v>0</v>
      </c>
      <c r="K1038">
        <v>304</v>
      </c>
      <c r="L1038">
        <v>125</v>
      </c>
      <c r="M1038">
        <v>86</v>
      </c>
      <c r="N1038">
        <v>30.07</v>
      </c>
      <c r="O1038">
        <v>80</v>
      </c>
      <c r="P1038">
        <v>84</v>
      </c>
    </row>
    <row r="1039" spans="1:16">
      <c r="A1039">
        <v>0</v>
      </c>
      <c r="B1039">
        <v>1</v>
      </c>
      <c r="C1039">
        <v>53</v>
      </c>
      <c r="D1039">
        <v>1</v>
      </c>
      <c r="E1039">
        <v>1</v>
      </c>
      <c r="F1039">
        <v>20</v>
      </c>
      <c r="G1039">
        <v>0</v>
      </c>
      <c r="H1039">
        <v>0</v>
      </c>
      <c r="I1039">
        <v>1</v>
      </c>
      <c r="J1039">
        <v>0</v>
      </c>
      <c r="K1039">
        <v>248</v>
      </c>
      <c r="L1039">
        <v>165</v>
      </c>
      <c r="M1039">
        <v>96</v>
      </c>
      <c r="N1039">
        <v>24.45</v>
      </c>
      <c r="O1039">
        <v>100</v>
      </c>
      <c r="P1039">
        <v>71</v>
      </c>
    </row>
    <row r="1040" spans="1:16">
      <c r="A1040">
        <v>0</v>
      </c>
      <c r="B1040">
        <v>0</v>
      </c>
      <c r="C1040">
        <v>49</v>
      </c>
      <c r="D1040">
        <v>1</v>
      </c>
      <c r="E1040">
        <v>0</v>
      </c>
      <c r="F1040">
        <v>0</v>
      </c>
      <c r="G1040">
        <v>0</v>
      </c>
      <c r="H1040">
        <v>0</v>
      </c>
      <c r="I1040">
        <v>0</v>
      </c>
      <c r="J1040">
        <v>0</v>
      </c>
      <c r="K1040">
        <v>246</v>
      </c>
      <c r="L1040">
        <v>138</v>
      </c>
      <c r="M1040">
        <v>92</v>
      </c>
      <c r="N1040">
        <v>28.23</v>
      </c>
      <c r="O1040">
        <v>72</v>
      </c>
      <c r="P1040">
        <v>91</v>
      </c>
    </row>
    <row r="1041" spans="1:16">
      <c r="A1041">
        <v>1</v>
      </c>
      <c r="B1041">
        <v>1</v>
      </c>
      <c r="C1041">
        <v>64</v>
      </c>
      <c r="D1041">
        <v>1</v>
      </c>
      <c r="E1041">
        <v>1</v>
      </c>
      <c r="F1041">
        <v>30</v>
      </c>
      <c r="G1041">
        <v>0</v>
      </c>
      <c r="H1041">
        <v>0</v>
      </c>
      <c r="I1041">
        <v>1</v>
      </c>
      <c r="J1041">
        <v>0</v>
      </c>
      <c r="K1041">
        <v>253</v>
      </c>
      <c r="L1041">
        <v>178</v>
      </c>
      <c r="M1041">
        <v>106</v>
      </c>
      <c r="N1041">
        <v>24.68</v>
      </c>
      <c r="O1041">
        <v>100</v>
      </c>
      <c r="P1041">
        <v>76</v>
      </c>
    </row>
    <row r="1042" spans="1:16">
      <c r="A1042">
        <v>0</v>
      </c>
      <c r="B1042">
        <v>1</v>
      </c>
      <c r="C1042">
        <v>46</v>
      </c>
      <c r="D1042">
        <v>3</v>
      </c>
      <c r="E1042">
        <v>0</v>
      </c>
      <c r="F1042">
        <v>0</v>
      </c>
      <c r="G1042">
        <v>0</v>
      </c>
      <c r="H1042">
        <v>0</v>
      </c>
      <c r="I1042">
        <v>1</v>
      </c>
      <c r="J1042">
        <v>0</v>
      </c>
      <c r="K1042">
        <v>256</v>
      </c>
      <c r="L1042">
        <v>138</v>
      </c>
      <c r="M1042">
        <v>105</v>
      </c>
      <c r="N1042">
        <v>26.97</v>
      </c>
      <c r="O1042">
        <v>98</v>
      </c>
      <c r="P1042">
        <v>100</v>
      </c>
    </row>
    <row r="1043" spans="1:16">
      <c r="A1043">
        <v>0</v>
      </c>
      <c r="B1043">
        <v>0</v>
      </c>
      <c r="C1043">
        <v>58</v>
      </c>
      <c r="D1043">
        <v>2</v>
      </c>
      <c r="E1043">
        <v>0</v>
      </c>
      <c r="F1043">
        <v>0</v>
      </c>
      <c r="G1043">
        <v>0</v>
      </c>
      <c r="H1043">
        <v>0</v>
      </c>
      <c r="I1043">
        <v>0</v>
      </c>
      <c r="J1043">
        <v>0</v>
      </c>
      <c r="K1043">
        <v>245</v>
      </c>
      <c r="L1043">
        <v>123</v>
      </c>
      <c r="M1043">
        <v>85.5</v>
      </c>
      <c r="N1043">
        <v>24.49</v>
      </c>
      <c r="O1043">
        <v>68</v>
      </c>
      <c r="P1043">
        <v>76</v>
      </c>
    </row>
    <row r="1044" spans="1:16">
      <c r="A1044">
        <v>0</v>
      </c>
      <c r="B1044">
        <v>0</v>
      </c>
      <c r="C1044">
        <v>41</v>
      </c>
      <c r="D1044">
        <v>4</v>
      </c>
      <c r="E1044">
        <v>0</v>
      </c>
      <c r="F1044">
        <v>0</v>
      </c>
      <c r="G1044">
        <v>0</v>
      </c>
      <c r="H1044">
        <v>0</v>
      </c>
      <c r="I1044">
        <v>0</v>
      </c>
      <c r="J1044">
        <v>0</v>
      </c>
      <c r="K1044">
        <v>205</v>
      </c>
      <c r="L1044">
        <v>110</v>
      </c>
      <c r="M1044">
        <v>69</v>
      </c>
      <c r="N1044">
        <v>25.99</v>
      </c>
      <c r="O1044">
        <v>75</v>
      </c>
      <c r="P1044">
        <v>67</v>
      </c>
    </row>
    <row r="1045" spans="1:16">
      <c r="A1045">
        <v>0</v>
      </c>
      <c r="B1045">
        <v>0</v>
      </c>
      <c r="C1045">
        <v>40</v>
      </c>
      <c r="D1045">
        <v>1</v>
      </c>
      <c r="E1045">
        <v>1</v>
      </c>
      <c r="F1045">
        <v>15</v>
      </c>
      <c r="G1045">
        <v>0</v>
      </c>
      <c r="H1045">
        <v>0</v>
      </c>
      <c r="I1045">
        <v>0</v>
      </c>
      <c r="J1045">
        <v>0</v>
      </c>
      <c r="K1045">
        <v>199</v>
      </c>
      <c r="L1045">
        <v>122</v>
      </c>
      <c r="M1045">
        <v>82</v>
      </c>
      <c r="N1045">
        <v>22.16</v>
      </c>
      <c r="O1045">
        <v>85</v>
      </c>
      <c r="P1045">
        <v>77</v>
      </c>
    </row>
    <row r="1046" spans="1:16">
      <c r="A1046">
        <v>0</v>
      </c>
      <c r="B1046">
        <v>0</v>
      </c>
      <c r="C1046">
        <v>42</v>
      </c>
      <c r="D1046">
        <v>3</v>
      </c>
      <c r="E1046">
        <v>1</v>
      </c>
      <c r="F1046">
        <v>20</v>
      </c>
      <c r="G1046">
        <v>0</v>
      </c>
      <c r="H1046">
        <v>0</v>
      </c>
      <c r="I1046">
        <v>0</v>
      </c>
      <c r="J1046">
        <v>0</v>
      </c>
      <c r="K1046">
        <v>304</v>
      </c>
      <c r="L1046">
        <v>119</v>
      </c>
      <c r="M1046">
        <v>76</v>
      </c>
      <c r="N1046">
        <v>32.520000000000003</v>
      </c>
      <c r="O1046">
        <v>64</v>
      </c>
      <c r="P1046">
        <v>80</v>
      </c>
    </row>
    <row r="1047" spans="1:16">
      <c r="A1047">
        <v>0</v>
      </c>
      <c r="B1047">
        <v>1</v>
      </c>
      <c r="C1047">
        <v>52</v>
      </c>
      <c r="D1047">
        <v>1</v>
      </c>
      <c r="E1047">
        <v>0</v>
      </c>
      <c r="F1047">
        <v>0</v>
      </c>
      <c r="G1047">
        <v>0</v>
      </c>
      <c r="H1047">
        <v>0</v>
      </c>
      <c r="I1047">
        <v>0</v>
      </c>
      <c r="J1047">
        <v>0</v>
      </c>
      <c r="K1047">
        <v>206</v>
      </c>
      <c r="L1047">
        <v>110</v>
      </c>
      <c r="M1047">
        <v>78</v>
      </c>
      <c r="N1047">
        <v>33.03</v>
      </c>
      <c r="O1047">
        <v>65</v>
      </c>
      <c r="P1047">
        <v>62</v>
      </c>
    </row>
    <row r="1048" spans="1:16">
      <c r="A1048">
        <v>0</v>
      </c>
      <c r="B1048">
        <v>0</v>
      </c>
      <c r="C1048">
        <v>49</v>
      </c>
      <c r="D1048">
        <v>1</v>
      </c>
      <c r="E1048">
        <v>0</v>
      </c>
      <c r="F1048">
        <v>0</v>
      </c>
      <c r="G1048">
        <v>0</v>
      </c>
      <c r="H1048">
        <v>0</v>
      </c>
      <c r="I1048">
        <v>1</v>
      </c>
      <c r="J1048">
        <v>0</v>
      </c>
      <c r="K1048">
        <v>309</v>
      </c>
      <c r="L1048">
        <v>155</v>
      </c>
      <c r="M1048">
        <v>85</v>
      </c>
      <c r="N1048">
        <v>23.06</v>
      </c>
      <c r="O1048">
        <v>70</v>
      </c>
      <c r="P1048">
        <v>63</v>
      </c>
    </row>
    <row r="1049" spans="1:16">
      <c r="A1049">
        <v>0</v>
      </c>
      <c r="B1049">
        <v>0</v>
      </c>
      <c r="C1049">
        <v>52</v>
      </c>
      <c r="D1049">
        <v>1</v>
      </c>
      <c r="E1049">
        <v>1</v>
      </c>
      <c r="F1049">
        <v>1</v>
      </c>
      <c r="G1049">
        <v>0</v>
      </c>
      <c r="H1049">
        <v>0</v>
      </c>
      <c r="I1049">
        <v>0</v>
      </c>
      <c r="J1049">
        <v>0</v>
      </c>
      <c r="K1049">
        <v>234</v>
      </c>
      <c r="L1049">
        <v>111</v>
      </c>
      <c r="M1049">
        <v>81</v>
      </c>
      <c r="N1049">
        <v>22.35</v>
      </c>
      <c r="O1049">
        <v>70</v>
      </c>
      <c r="P1049">
        <v>77</v>
      </c>
    </row>
    <row r="1050" spans="1:16">
      <c r="A1050">
        <v>0</v>
      </c>
      <c r="B1050">
        <v>1</v>
      </c>
      <c r="C1050">
        <v>46</v>
      </c>
      <c r="D1050">
        <v>3</v>
      </c>
      <c r="E1050">
        <v>0</v>
      </c>
      <c r="F1050">
        <v>0</v>
      </c>
      <c r="G1050">
        <v>0</v>
      </c>
      <c r="H1050">
        <v>0</v>
      </c>
      <c r="I1050">
        <v>1</v>
      </c>
      <c r="J1050">
        <v>0</v>
      </c>
      <c r="K1050">
        <v>305</v>
      </c>
      <c r="L1050">
        <v>150</v>
      </c>
      <c r="M1050">
        <v>88</v>
      </c>
      <c r="N1050">
        <v>26.82</v>
      </c>
      <c r="O1050">
        <v>75</v>
      </c>
      <c r="P1050">
        <v>75</v>
      </c>
    </row>
    <row r="1051" spans="1:16">
      <c r="A1051">
        <v>0</v>
      </c>
      <c r="B1051">
        <v>0</v>
      </c>
      <c r="C1051">
        <v>40</v>
      </c>
      <c r="D1051">
        <v>2</v>
      </c>
      <c r="E1051">
        <v>0</v>
      </c>
      <c r="F1051">
        <v>0</v>
      </c>
      <c r="G1051">
        <v>0</v>
      </c>
      <c r="H1051">
        <v>0</v>
      </c>
      <c r="I1051">
        <v>0</v>
      </c>
      <c r="J1051">
        <v>0</v>
      </c>
      <c r="K1051">
        <v>208</v>
      </c>
      <c r="L1051">
        <v>116</v>
      </c>
      <c r="M1051">
        <v>75</v>
      </c>
      <c r="N1051">
        <v>18.52</v>
      </c>
      <c r="O1051">
        <v>80</v>
      </c>
      <c r="P1051">
        <v>82</v>
      </c>
    </row>
    <row r="1052" spans="1:16">
      <c r="A1052">
        <v>0</v>
      </c>
      <c r="B1052">
        <v>1</v>
      </c>
      <c r="C1052">
        <v>35</v>
      </c>
      <c r="D1052">
        <v>1</v>
      </c>
      <c r="E1052">
        <v>1</v>
      </c>
      <c r="F1052">
        <v>15</v>
      </c>
      <c r="G1052">
        <v>0</v>
      </c>
      <c r="H1052">
        <v>0</v>
      </c>
      <c r="I1052">
        <v>0</v>
      </c>
      <c r="J1052">
        <v>0</v>
      </c>
      <c r="K1052">
        <v>210</v>
      </c>
      <c r="L1052">
        <v>99</v>
      </c>
      <c r="M1052">
        <v>67</v>
      </c>
      <c r="N1052">
        <v>22.39</v>
      </c>
      <c r="O1052">
        <v>57</v>
      </c>
      <c r="P1052">
        <v>75</v>
      </c>
    </row>
    <row r="1053" spans="1:16">
      <c r="A1053">
        <v>0</v>
      </c>
      <c r="B1053">
        <v>0</v>
      </c>
      <c r="C1053">
        <v>42</v>
      </c>
      <c r="D1053">
        <v>1</v>
      </c>
      <c r="E1053">
        <v>0</v>
      </c>
      <c r="F1053">
        <v>0</v>
      </c>
      <c r="G1053">
        <v>0</v>
      </c>
      <c r="H1053">
        <v>0</v>
      </c>
      <c r="I1053">
        <v>0</v>
      </c>
      <c r="J1053">
        <v>0</v>
      </c>
      <c r="K1053">
        <v>271</v>
      </c>
      <c r="L1053">
        <v>115</v>
      </c>
      <c r="M1053">
        <v>77</v>
      </c>
      <c r="N1053">
        <v>28.68</v>
      </c>
      <c r="O1053">
        <v>66</v>
      </c>
      <c r="P1053">
        <v>82</v>
      </c>
    </row>
    <row r="1054" spans="1:16">
      <c r="A1054">
        <v>0</v>
      </c>
      <c r="B1054">
        <v>1</v>
      </c>
      <c r="C1054">
        <v>58</v>
      </c>
      <c r="D1054">
        <v>1</v>
      </c>
      <c r="E1054">
        <v>0</v>
      </c>
      <c r="F1054">
        <v>0</v>
      </c>
      <c r="G1054">
        <v>0</v>
      </c>
      <c r="H1054">
        <v>0</v>
      </c>
      <c r="I1054">
        <v>1</v>
      </c>
      <c r="J1054">
        <v>0</v>
      </c>
      <c r="K1054">
        <v>264</v>
      </c>
      <c r="L1054">
        <v>181</v>
      </c>
      <c r="M1054">
        <v>90</v>
      </c>
      <c r="N1054">
        <v>24.49</v>
      </c>
      <c r="O1054">
        <v>75</v>
      </c>
      <c r="P1054">
        <v>71</v>
      </c>
    </row>
    <row r="1055" spans="1:16">
      <c r="A1055">
        <v>0</v>
      </c>
      <c r="B1055">
        <v>0</v>
      </c>
      <c r="C1055">
        <v>43</v>
      </c>
      <c r="D1055">
        <v>3</v>
      </c>
      <c r="E1055">
        <v>0</v>
      </c>
      <c r="F1055">
        <v>0</v>
      </c>
      <c r="G1055">
        <v>0</v>
      </c>
      <c r="H1055">
        <v>0</v>
      </c>
      <c r="I1055">
        <v>0</v>
      </c>
      <c r="J1055">
        <v>0</v>
      </c>
      <c r="K1055">
        <v>209</v>
      </c>
      <c r="L1055">
        <v>115</v>
      </c>
      <c r="M1055">
        <v>75</v>
      </c>
      <c r="N1055">
        <v>27.99</v>
      </c>
      <c r="O1055">
        <v>80</v>
      </c>
      <c r="P1055">
        <v>90</v>
      </c>
    </row>
    <row r="1056" spans="1:16">
      <c r="A1056">
        <v>0</v>
      </c>
      <c r="B1056">
        <v>1</v>
      </c>
      <c r="C1056">
        <v>44</v>
      </c>
      <c r="D1056">
        <v>2</v>
      </c>
      <c r="E1056">
        <v>0</v>
      </c>
      <c r="F1056">
        <v>0</v>
      </c>
      <c r="G1056">
        <v>0</v>
      </c>
      <c r="H1056">
        <v>0</v>
      </c>
      <c r="I1056">
        <v>1</v>
      </c>
      <c r="J1056">
        <v>0</v>
      </c>
      <c r="K1056">
        <v>248</v>
      </c>
      <c r="L1056">
        <v>174</v>
      </c>
      <c r="M1056">
        <v>110</v>
      </c>
      <c r="N1056">
        <v>31.74</v>
      </c>
      <c r="O1056">
        <v>75</v>
      </c>
      <c r="P1056">
        <v>100</v>
      </c>
    </row>
    <row r="1057" spans="1:16">
      <c r="A1057">
        <v>0</v>
      </c>
      <c r="B1057">
        <v>0</v>
      </c>
      <c r="C1057">
        <v>38</v>
      </c>
      <c r="D1057">
        <v>2</v>
      </c>
      <c r="E1057">
        <v>1</v>
      </c>
      <c r="F1057">
        <v>10</v>
      </c>
      <c r="G1057">
        <v>0</v>
      </c>
      <c r="H1057">
        <v>0</v>
      </c>
      <c r="I1057">
        <v>0</v>
      </c>
      <c r="J1057">
        <v>0</v>
      </c>
      <c r="K1057">
        <v>155</v>
      </c>
      <c r="L1057">
        <v>96</v>
      </c>
      <c r="M1057">
        <v>61</v>
      </c>
      <c r="N1057">
        <v>24.19</v>
      </c>
      <c r="O1057">
        <v>60</v>
      </c>
      <c r="P1057">
        <v>68</v>
      </c>
    </row>
    <row r="1058" spans="1:16">
      <c r="A1058">
        <v>0</v>
      </c>
      <c r="B1058">
        <v>0</v>
      </c>
      <c r="C1058">
        <v>39</v>
      </c>
      <c r="D1058">
        <v>2</v>
      </c>
      <c r="E1058">
        <v>1</v>
      </c>
      <c r="F1058">
        <v>20</v>
      </c>
      <c r="G1058">
        <v>0</v>
      </c>
      <c r="H1058">
        <v>0</v>
      </c>
      <c r="I1058">
        <v>0</v>
      </c>
      <c r="J1058">
        <v>0</v>
      </c>
      <c r="K1058">
        <v>149</v>
      </c>
      <c r="L1058">
        <v>122</v>
      </c>
      <c r="M1058">
        <v>72</v>
      </c>
      <c r="N1058">
        <v>21.3</v>
      </c>
      <c r="O1058">
        <v>85</v>
      </c>
      <c r="P1058">
        <v>75</v>
      </c>
    </row>
    <row r="1059" spans="1:16">
      <c r="A1059">
        <v>0</v>
      </c>
      <c r="B1059">
        <v>1</v>
      </c>
      <c r="C1059">
        <v>41</v>
      </c>
      <c r="D1059">
        <v>1</v>
      </c>
      <c r="E1059">
        <v>0</v>
      </c>
      <c r="F1059">
        <v>0</v>
      </c>
      <c r="G1059">
        <v>0</v>
      </c>
      <c r="H1059">
        <v>0</v>
      </c>
      <c r="I1059">
        <v>0</v>
      </c>
      <c r="J1059">
        <v>0</v>
      </c>
      <c r="K1059">
        <v>255</v>
      </c>
      <c r="L1059">
        <v>120.5</v>
      </c>
      <c r="M1059">
        <v>85.5</v>
      </c>
      <c r="N1059">
        <v>30.85</v>
      </c>
      <c r="O1059">
        <v>100</v>
      </c>
      <c r="P1059">
        <v>79</v>
      </c>
    </row>
    <row r="1060" spans="1:16">
      <c r="A1060">
        <v>0</v>
      </c>
      <c r="B1060">
        <v>1</v>
      </c>
      <c r="C1060">
        <v>40</v>
      </c>
      <c r="D1060">
        <v>1</v>
      </c>
      <c r="E1060">
        <v>0</v>
      </c>
      <c r="F1060">
        <v>0</v>
      </c>
      <c r="G1060">
        <v>0</v>
      </c>
      <c r="H1060">
        <v>0</v>
      </c>
      <c r="I1060">
        <v>0</v>
      </c>
      <c r="J1060">
        <v>0</v>
      </c>
      <c r="K1060">
        <v>137</v>
      </c>
      <c r="L1060">
        <v>127</v>
      </c>
      <c r="M1060">
        <v>82</v>
      </c>
      <c r="N1060">
        <v>27.04</v>
      </c>
      <c r="O1060">
        <v>60</v>
      </c>
      <c r="P1060">
        <v>71</v>
      </c>
    </row>
    <row r="1061" spans="1:16">
      <c r="A1061">
        <v>0</v>
      </c>
      <c r="B1061">
        <v>0</v>
      </c>
      <c r="C1061">
        <v>38</v>
      </c>
      <c r="D1061">
        <v>2</v>
      </c>
      <c r="E1061">
        <v>1</v>
      </c>
      <c r="F1061">
        <v>9</v>
      </c>
      <c r="G1061">
        <v>0</v>
      </c>
      <c r="H1061">
        <v>0</v>
      </c>
      <c r="I1061">
        <v>0</v>
      </c>
      <c r="J1061">
        <v>0</v>
      </c>
      <c r="K1061">
        <v>160</v>
      </c>
      <c r="L1061">
        <v>102.5</v>
      </c>
      <c r="M1061">
        <v>67.5</v>
      </c>
      <c r="N1061">
        <v>21.16</v>
      </c>
      <c r="O1061">
        <v>90</v>
      </c>
      <c r="P1061">
        <v>68</v>
      </c>
    </row>
    <row r="1062" spans="1:16">
      <c r="A1062">
        <v>0</v>
      </c>
      <c r="B1062">
        <v>0</v>
      </c>
      <c r="C1062">
        <v>41</v>
      </c>
      <c r="D1062">
        <v>2</v>
      </c>
      <c r="E1062">
        <v>1</v>
      </c>
      <c r="F1062">
        <v>3</v>
      </c>
      <c r="G1062">
        <v>0</v>
      </c>
      <c r="H1062">
        <v>0</v>
      </c>
      <c r="I1062">
        <v>0</v>
      </c>
      <c r="J1062">
        <v>0</v>
      </c>
      <c r="K1062">
        <v>226</v>
      </c>
      <c r="L1062">
        <v>130</v>
      </c>
      <c r="M1062">
        <v>80</v>
      </c>
      <c r="N1062">
        <v>25.25</v>
      </c>
      <c r="O1062">
        <v>75</v>
      </c>
      <c r="P1062">
        <v>73</v>
      </c>
    </row>
    <row r="1063" spans="1:16">
      <c r="A1063">
        <v>0</v>
      </c>
      <c r="B1063">
        <v>0</v>
      </c>
      <c r="C1063">
        <v>42</v>
      </c>
      <c r="D1063">
        <v>2</v>
      </c>
      <c r="E1063">
        <v>1</v>
      </c>
      <c r="F1063">
        <v>15</v>
      </c>
      <c r="G1063">
        <v>0</v>
      </c>
      <c r="H1063">
        <v>0</v>
      </c>
      <c r="I1063">
        <v>0</v>
      </c>
      <c r="J1063">
        <v>0</v>
      </c>
      <c r="K1063">
        <v>197</v>
      </c>
      <c r="L1063">
        <v>124</v>
      </c>
      <c r="M1063">
        <v>81</v>
      </c>
      <c r="N1063">
        <v>21.5</v>
      </c>
      <c r="O1063">
        <v>80</v>
      </c>
      <c r="P1063">
        <v>63</v>
      </c>
    </row>
    <row r="1064" spans="1:16">
      <c r="A1064">
        <v>1</v>
      </c>
      <c r="B1064">
        <v>1</v>
      </c>
      <c r="C1064">
        <v>58</v>
      </c>
      <c r="D1064">
        <v>1</v>
      </c>
      <c r="E1064">
        <v>1</v>
      </c>
      <c r="F1064">
        <v>30</v>
      </c>
      <c r="G1064">
        <v>0</v>
      </c>
      <c r="H1064">
        <v>0</v>
      </c>
      <c r="I1064">
        <v>1</v>
      </c>
      <c r="J1064">
        <v>0</v>
      </c>
      <c r="K1064">
        <v>279</v>
      </c>
      <c r="L1064">
        <v>180</v>
      </c>
      <c r="M1064">
        <v>109.5</v>
      </c>
      <c r="N1064">
        <v>26.04</v>
      </c>
      <c r="O1064">
        <v>75</v>
      </c>
      <c r="P1064">
        <v>82</v>
      </c>
    </row>
    <row r="1065" spans="1:16">
      <c r="A1065">
        <v>0</v>
      </c>
      <c r="B1065">
        <v>1</v>
      </c>
      <c r="C1065">
        <v>42</v>
      </c>
      <c r="D1065">
        <v>4</v>
      </c>
      <c r="E1065">
        <v>0</v>
      </c>
      <c r="F1065">
        <v>0</v>
      </c>
      <c r="G1065">
        <v>0</v>
      </c>
      <c r="H1065">
        <v>0</v>
      </c>
      <c r="I1065">
        <v>0</v>
      </c>
      <c r="J1065">
        <v>0</v>
      </c>
      <c r="K1065">
        <v>195</v>
      </c>
      <c r="L1065">
        <v>112</v>
      </c>
      <c r="M1065">
        <v>74.5</v>
      </c>
      <c r="N1065">
        <v>23.37</v>
      </c>
      <c r="O1065">
        <v>58</v>
      </c>
      <c r="P1065">
        <v>110</v>
      </c>
    </row>
    <row r="1066" spans="1:16">
      <c r="A1066">
        <v>0</v>
      </c>
      <c r="B1066">
        <v>0</v>
      </c>
      <c r="C1066">
        <v>47</v>
      </c>
      <c r="D1066">
        <v>4</v>
      </c>
      <c r="E1066">
        <v>1</v>
      </c>
      <c r="F1066">
        <v>3</v>
      </c>
      <c r="G1066">
        <v>0</v>
      </c>
      <c r="H1066">
        <v>0</v>
      </c>
      <c r="I1066">
        <v>0</v>
      </c>
      <c r="J1066">
        <v>0</v>
      </c>
      <c r="K1066">
        <v>231</v>
      </c>
      <c r="L1066">
        <v>133.5</v>
      </c>
      <c r="M1066">
        <v>76</v>
      </c>
      <c r="N1066">
        <v>25.77</v>
      </c>
      <c r="O1066">
        <v>75</v>
      </c>
      <c r="P1066">
        <v>73</v>
      </c>
    </row>
    <row r="1067" spans="1:16">
      <c r="A1067">
        <v>0</v>
      </c>
      <c r="B1067">
        <v>1</v>
      </c>
      <c r="C1067">
        <v>59</v>
      </c>
      <c r="D1067">
        <v>1</v>
      </c>
      <c r="E1067">
        <v>0</v>
      </c>
      <c r="F1067">
        <v>0</v>
      </c>
      <c r="G1067">
        <v>0</v>
      </c>
      <c r="H1067">
        <v>0</v>
      </c>
      <c r="I1067">
        <v>0</v>
      </c>
      <c r="J1067">
        <v>0</v>
      </c>
      <c r="K1067">
        <v>229</v>
      </c>
      <c r="L1067">
        <v>100.5</v>
      </c>
      <c r="M1067">
        <v>66</v>
      </c>
      <c r="N1067">
        <v>25.18</v>
      </c>
      <c r="O1067">
        <v>44</v>
      </c>
      <c r="P1067">
        <v>81</v>
      </c>
    </row>
    <row r="1068" spans="1:16">
      <c r="A1068">
        <v>0</v>
      </c>
      <c r="B1068">
        <v>1</v>
      </c>
      <c r="C1068">
        <v>55</v>
      </c>
      <c r="D1068">
        <v>1</v>
      </c>
      <c r="E1068">
        <v>1</v>
      </c>
      <c r="F1068">
        <v>20</v>
      </c>
      <c r="G1068">
        <v>0</v>
      </c>
      <c r="H1068">
        <v>0</v>
      </c>
      <c r="I1068">
        <v>0</v>
      </c>
      <c r="J1068">
        <v>0</v>
      </c>
      <c r="K1068">
        <v>242</v>
      </c>
      <c r="L1068">
        <v>120</v>
      </c>
      <c r="M1068">
        <v>86</v>
      </c>
      <c r="N1068">
        <v>26.77</v>
      </c>
      <c r="O1068">
        <v>55</v>
      </c>
      <c r="P1068">
        <v>73</v>
      </c>
    </row>
    <row r="1069" spans="1:16">
      <c r="A1069">
        <v>0</v>
      </c>
      <c r="B1069">
        <v>1</v>
      </c>
      <c r="C1069">
        <v>68</v>
      </c>
      <c r="D1069">
        <v>1</v>
      </c>
      <c r="E1069">
        <v>0</v>
      </c>
      <c r="F1069">
        <v>0</v>
      </c>
      <c r="G1069">
        <v>0</v>
      </c>
      <c r="H1069">
        <v>0</v>
      </c>
      <c r="I1069">
        <v>0</v>
      </c>
      <c r="J1069">
        <v>0</v>
      </c>
      <c r="K1069">
        <v>230</v>
      </c>
      <c r="L1069">
        <v>124</v>
      </c>
      <c r="M1069">
        <v>70</v>
      </c>
      <c r="N1069">
        <v>22.85</v>
      </c>
      <c r="O1069">
        <v>70</v>
      </c>
      <c r="P1069">
        <v>60</v>
      </c>
    </row>
    <row r="1070" spans="1:16">
      <c r="A1070">
        <v>0</v>
      </c>
      <c r="B1070">
        <v>1</v>
      </c>
      <c r="C1070">
        <v>61</v>
      </c>
      <c r="D1070">
        <v>1</v>
      </c>
      <c r="E1070">
        <v>1</v>
      </c>
      <c r="F1070">
        <v>20</v>
      </c>
      <c r="G1070">
        <v>0</v>
      </c>
      <c r="H1070">
        <v>0</v>
      </c>
      <c r="I1070">
        <v>1</v>
      </c>
      <c r="J1070">
        <v>0</v>
      </c>
      <c r="K1070">
        <v>183</v>
      </c>
      <c r="L1070">
        <v>156</v>
      </c>
      <c r="M1070">
        <v>92</v>
      </c>
      <c r="N1070">
        <v>24.69</v>
      </c>
      <c r="O1070">
        <v>75</v>
      </c>
      <c r="P1070">
        <v>79</v>
      </c>
    </row>
    <row r="1071" spans="1:16">
      <c r="A1071">
        <v>0</v>
      </c>
      <c r="B1071">
        <v>0</v>
      </c>
      <c r="C1071">
        <v>36</v>
      </c>
      <c r="D1071">
        <v>2</v>
      </c>
      <c r="E1071">
        <v>0</v>
      </c>
      <c r="F1071">
        <v>0</v>
      </c>
      <c r="G1071">
        <v>0</v>
      </c>
      <c r="H1071">
        <v>0</v>
      </c>
      <c r="I1071">
        <v>0</v>
      </c>
      <c r="J1071">
        <v>1</v>
      </c>
      <c r="K1071">
        <v>208</v>
      </c>
      <c r="L1071">
        <v>156.5</v>
      </c>
      <c r="M1071">
        <v>105</v>
      </c>
      <c r="N1071">
        <v>33.82</v>
      </c>
      <c r="O1071">
        <v>95</v>
      </c>
      <c r="P1071">
        <v>186</v>
      </c>
    </row>
    <row r="1072" spans="1:16">
      <c r="A1072">
        <v>0</v>
      </c>
      <c r="B1072">
        <v>0</v>
      </c>
      <c r="C1072">
        <v>45</v>
      </c>
      <c r="D1072">
        <v>3</v>
      </c>
      <c r="E1072">
        <v>1</v>
      </c>
      <c r="F1072">
        <v>9</v>
      </c>
      <c r="G1072">
        <v>0</v>
      </c>
      <c r="H1072">
        <v>0</v>
      </c>
      <c r="I1072">
        <v>1</v>
      </c>
      <c r="J1072">
        <v>0</v>
      </c>
      <c r="K1072">
        <v>261</v>
      </c>
      <c r="L1072">
        <v>140</v>
      </c>
      <c r="M1072">
        <v>88</v>
      </c>
      <c r="N1072">
        <v>21.44</v>
      </c>
      <c r="O1072">
        <v>70</v>
      </c>
      <c r="P1072">
        <v>78</v>
      </c>
    </row>
    <row r="1073" spans="1:16">
      <c r="A1073">
        <v>1</v>
      </c>
      <c r="B1073">
        <v>1</v>
      </c>
      <c r="C1073">
        <v>51</v>
      </c>
      <c r="D1073">
        <v>1</v>
      </c>
      <c r="E1073">
        <v>1</v>
      </c>
      <c r="F1073">
        <v>20</v>
      </c>
      <c r="G1073">
        <v>0</v>
      </c>
      <c r="H1073">
        <v>0</v>
      </c>
      <c r="I1073">
        <v>1</v>
      </c>
      <c r="J1073">
        <v>0</v>
      </c>
      <c r="K1073">
        <v>246</v>
      </c>
      <c r="L1073">
        <v>128</v>
      </c>
      <c r="M1073">
        <v>69</v>
      </c>
      <c r="N1073">
        <v>27.57</v>
      </c>
      <c r="O1073">
        <v>80</v>
      </c>
      <c r="P1073">
        <v>72</v>
      </c>
    </row>
    <row r="1074" spans="1:16">
      <c r="A1074">
        <v>0</v>
      </c>
      <c r="B1074">
        <v>1</v>
      </c>
      <c r="C1074">
        <v>45</v>
      </c>
      <c r="D1074">
        <v>1</v>
      </c>
      <c r="E1074">
        <v>0</v>
      </c>
      <c r="F1074">
        <v>0</v>
      </c>
      <c r="G1074">
        <v>0</v>
      </c>
      <c r="H1074">
        <v>0</v>
      </c>
      <c r="I1074">
        <v>0</v>
      </c>
      <c r="J1074">
        <v>0</v>
      </c>
      <c r="K1074">
        <v>172</v>
      </c>
      <c r="L1074">
        <v>119</v>
      </c>
      <c r="M1074">
        <v>84</v>
      </c>
      <c r="N1074">
        <v>28.25</v>
      </c>
      <c r="O1074">
        <v>58</v>
      </c>
      <c r="P1074">
        <v>98</v>
      </c>
    </row>
    <row r="1075" spans="1:16">
      <c r="A1075">
        <v>0</v>
      </c>
      <c r="B1075">
        <v>0</v>
      </c>
      <c r="C1075">
        <v>35</v>
      </c>
      <c r="D1075">
        <v>2</v>
      </c>
      <c r="E1075">
        <v>0</v>
      </c>
      <c r="F1075">
        <v>0</v>
      </c>
      <c r="G1075">
        <v>0</v>
      </c>
      <c r="H1075">
        <v>0</v>
      </c>
      <c r="I1075">
        <v>0</v>
      </c>
      <c r="J1075">
        <v>0</v>
      </c>
      <c r="K1075">
        <v>216</v>
      </c>
      <c r="L1075">
        <v>130</v>
      </c>
      <c r="M1075">
        <v>68</v>
      </c>
      <c r="N1075">
        <v>25.94</v>
      </c>
      <c r="O1075">
        <v>75</v>
      </c>
      <c r="P1075">
        <v>90</v>
      </c>
    </row>
    <row r="1076" spans="1:16">
      <c r="A1076">
        <v>0</v>
      </c>
      <c r="B1076">
        <v>0</v>
      </c>
      <c r="C1076">
        <v>49</v>
      </c>
      <c r="D1076">
        <v>3</v>
      </c>
      <c r="E1076">
        <v>0</v>
      </c>
      <c r="F1076">
        <v>0</v>
      </c>
      <c r="G1076">
        <v>0</v>
      </c>
      <c r="H1076">
        <v>0</v>
      </c>
      <c r="I1076">
        <v>0</v>
      </c>
      <c r="J1076">
        <v>0</v>
      </c>
      <c r="K1076">
        <v>222</v>
      </c>
      <c r="L1076">
        <v>118</v>
      </c>
      <c r="M1076">
        <v>78</v>
      </c>
      <c r="N1076">
        <v>21.18</v>
      </c>
      <c r="O1076">
        <v>70</v>
      </c>
      <c r="P1076">
        <v>73</v>
      </c>
    </row>
    <row r="1077" spans="1:16">
      <c r="A1077">
        <v>0</v>
      </c>
      <c r="B1077">
        <v>0</v>
      </c>
      <c r="C1077">
        <v>50</v>
      </c>
      <c r="D1077">
        <v>2</v>
      </c>
      <c r="E1077">
        <v>1</v>
      </c>
      <c r="F1077">
        <v>10</v>
      </c>
      <c r="G1077">
        <v>0</v>
      </c>
      <c r="H1077">
        <v>0</v>
      </c>
      <c r="I1077">
        <v>1</v>
      </c>
      <c r="J1077">
        <v>0</v>
      </c>
      <c r="K1077">
        <v>298</v>
      </c>
      <c r="L1077">
        <v>156</v>
      </c>
      <c r="M1077">
        <v>90</v>
      </c>
      <c r="N1077">
        <v>24.24</v>
      </c>
      <c r="O1077">
        <v>75</v>
      </c>
      <c r="P1077">
        <v>100</v>
      </c>
    </row>
    <row r="1078" spans="1:16">
      <c r="A1078">
        <v>0</v>
      </c>
      <c r="B1078">
        <v>1</v>
      </c>
      <c r="C1078">
        <v>40</v>
      </c>
      <c r="D1078">
        <v>2</v>
      </c>
      <c r="E1078">
        <v>0</v>
      </c>
      <c r="F1078">
        <v>0</v>
      </c>
      <c r="G1078">
        <v>0</v>
      </c>
      <c r="H1078">
        <v>0</v>
      </c>
      <c r="I1078">
        <v>0</v>
      </c>
      <c r="J1078">
        <v>0</v>
      </c>
      <c r="K1078">
        <v>208</v>
      </c>
      <c r="L1078">
        <v>148</v>
      </c>
      <c r="M1078">
        <v>100</v>
      </c>
      <c r="N1078">
        <v>32.840000000000003</v>
      </c>
      <c r="O1078">
        <v>85</v>
      </c>
      <c r="P1078">
        <v>102</v>
      </c>
    </row>
    <row r="1079" spans="1:16">
      <c r="A1079">
        <v>0</v>
      </c>
      <c r="B1079">
        <v>0</v>
      </c>
      <c r="C1079">
        <v>43</v>
      </c>
      <c r="D1079">
        <v>2</v>
      </c>
      <c r="E1079">
        <v>1</v>
      </c>
      <c r="F1079">
        <v>2</v>
      </c>
      <c r="G1079">
        <v>0</v>
      </c>
      <c r="H1079">
        <v>0</v>
      </c>
      <c r="I1079">
        <v>0</v>
      </c>
      <c r="J1079">
        <v>0</v>
      </c>
      <c r="K1079">
        <v>213</v>
      </c>
      <c r="L1079">
        <v>113</v>
      </c>
      <c r="M1079">
        <v>77</v>
      </c>
      <c r="N1079">
        <v>29.34</v>
      </c>
      <c r="O1079">
        <v>100</v>
      </c>
      <c r="P1079">
        <v>73</v>
      </c>
    </row>
    <row r="1080" spans="1:16">
      <c r="A1080">
        <v>0</v>
      </c>
      <c r="B1080">
        <v>0</v>
      </c>
      <c r="C1080">
        <v>49</v>
      </c>
      <c r="D1080">
        <v>1</v>
      </c>
      <c r="E1080">
        <v>1</v>
      </c>
      <c r="F1080">
        <v>9</v>
      </c>
      <c r="G1080">
        <v>0</v>
      </c>
      <c r="H1080">
        <v>0</v>
      </c>
      <c r="I1080">
        <v>1</v>
      </c>
      <c r="J1080">
        <v>0</v>
      </c>
      <c r="K1080">
        <v>266</v>
      </c>
      <c r="L1080">
        <v>159</v>
      </c>
      <c r="M1080">
        <v>88</v>
      </c>
      <c r="N1080">
        <v>20.66</v>
      </c>
      <c r="O1080">
        <v>76</v>
      </c>
      <c r="P1080">
        <v>84</v>
      </c>
    </row>
    <row r="1081" spans="1:16">
      <c r="A1081">
        <v>0</v>
      </c>
      <c r="B1081">
        <v>1</v>
      </c>
      <c r="C1081">
        <v>47</v>
      </c>
      <c r="D1081">
        <v>3</v>
      </c>
      <c r="E1081">
        <v>1</v>
      </c>
      <c r="F1081">
        <v>15</v>
      </c>
      <c r="G1081">
        <v>0</v>
      </c>
      <c r="H1081">
        <v>0</v>
      </c>
      <c r="I1081">
        <v>1</v>
      </c>
      <c r="J1081">
        <v>0</v>
      </c>
      <c r="K1081">
        <v>220</v>
      </c>
      <c r="L1081">
        <v>127</v>
      </c>
      <c r="M1081">
        <v>93</v>
      </c>
      <c r="N1081">
        <v>30.7</v>
      </c>
      <c r="O1081">
        <v>82</v>
      </c>
      <c r="P1081">
        <v>57</v>
      </c>
    </row>
    <row r="1082" spans="1:16">
      <c r="A1082">
        <v>0</v>
      </c>
      <c r="B1082">
        <v>0</v>
      </c>
      <c r="C1082">
        <v>58</v>
      </c>
      <c r="D1082">
        <v>2</v>
      </c>
      <c r="E1082">
        <v>0</v>
      </c>
      <c r="F1082">
        <v>0</v>
      </c>
      <c r="G1082">
        <v>0</v>
      </c>
      <c r="H1082">
        <v>0</v>
      </c>
      <c r="I1082">
        <v>1</v>
      </c>
      <c r="J1082">
        <v>0</v>
      </c>
      <c r="K1082">
        <v>210</v>
      </c>
      <c r="L1082">
        <v>143</v>
      </c>
      <c r="M1082">
        <v>101</v>
      </c>
      <c r="N1082">
        <v>31.34</v>
      </c>
      <c r="O1082">
        <v>85</v>
      </c>
      <c r="P1082">
        <v>80</v>
      </c>
    </row>
    <row r="1083" spans="1:16">
      <c r="A1083">
        <v>0</v>
      </c>
      <c r="B1083">
        <v>1</v>
      </c>
      <c r="C1083">
        <v>38</v>
      </c>
      <c r="D1083">
        <v>3</v>
      </c>
      <c r="E1083">
        <v>0</v>
      </c>
      <c r="F1083">
        <v>0</v>
      </c>
      <c r="G1083">
        <v>0</v>
      </c>
      <c r="H1083">
        <v>0</v>
      </c>
      <c r="I1083">
        <v>1</v>
      </c>
      <c r="J1083">
        <v>0</v>
      </c>
      <c r="K1083">
        <v>252</v>
      </c>
      <c r="L1083">
        <v>125</v>
      </c>
      <c r="M1083">
        <v>92</v>
      </c>
      <c r="N1083">
        <v>24.72</v>
      </c>
      <c r="O1083">
        <v>60</v>
      </c>
      <c r="P1083">
        <v>69</v>
      </c>
    </row>
    <row r="1084" spans="1:16">
      <c r="A1084">
        <v>0</v>
      </c>
      <c r="B1084">
        <v>0</v>
      </c>
      <c r="C1084">
        <v>47</v>
      </c>
      <c r="D1084">
        <v>1</v>
      </c>
      <c r="E1084">
        <v>1</v>
      </c>
      <c r="F1084">
        <v>15</v>
      </c>
      <c r="G1084">
        <v>0</v>
      </c>
      <c r="H1084">
        <v>0</v>
      </c>
      <c r="I1084">
        <v>0</v>
      </c>
      <c r="J1084">
        <v>0</v>
      </c>
      <c r="K1084">
        <v>285</v>
      </c>
      <c r="L1084">
        <v>122</v>
      </c>
      <c r="M1084">
        <v>70</v>
      </c>
      <c r="N1084">
        <v>23.48</v>
      </c>
      <c r="O1084">
        <v>83</v>
      </c>
      <c r="P1084">
        <v>82</v>
      </c>
    </row>
    <row r="1085" spans="1:16">
      <c r="A1085">
        <v>0</v>
      </c>
      <c r="B1085">
        <v>1</v>
      </c>
      <c r="C1085">
        <v>60</v>
      </c>
      <c r="D1085">
        <v>2</v>
      </c>
      <c r="E1085">
        <v>0</v>
      </c>
      <c r="F1085">
        <v>0</v>
      </c>
      <c r="G1085">
        <v>0</v>
      </c>
      <c r="H1085">
        <v>0</v>
      </c>
      <c r="I1085">
        <v>0</v>
      </c>
      <c r="J1085">
        <v>0</v>
      </c>
      <c r="K1085">
        <v>175</v>
      </c>
      <c r="L1085">
        <v>129</v>
      </c>
      <c r="M1085">
        <v>89</v>
      </c>
      <c r="N1085">
        <v>22.16</v>
      </c>
      <c r="O1085">
        <v>65</v>
      </c>
      <c r="P1085">
        <v>75</v>
      </c>
    </row>
    <row r="1086" spans="1:16">
      <c r="A1086">
        <v>0</v>
      </c>
      <c r="B1086">
        <v>0</v>
      </c>
      <c r="C1086">
        <v>45</v>
      </c>
      <c r="D1086">
        <v>3</v>
      </c>
      <c r="E1086">
        <v>0</v>
      </c>
      <c r="F1086">
        <v>0</v>
      </c>
      <c r="G1086">
        <v>0</v>
      </c>
      <c r="H1086">
        <v>0</v>
      </c>
      <c r="I1086">
        <v>0</v>
      </c>
      <c r="J1086">
        <v>0</v>
      </c>
      <c r="K1086">
        <v>225</v>
      </c>
      <c r="L1086">
        <v>108.5</v>
      </c>
      <c r="M1086">
        <v>71.5</v>
      </c>
      <c r="N1086">
        <v>25.74</v>
      </c>
      <c r="O1086">
        <v>72</v>
      </c>
      <c r="P1086">
        <v>80</v>
      </c>
    </row>
    <row r="1087" spans="1:16">
      <c r="A1087">
        <v>1</v>
      </c>
      <c r="B1087">
        <v>1</v>
      </c>
      <c r="C1087">
        <v>58</v>
      </c>
      <c r="D1087">
        <v>4</v>
      </c>
      <c r="E1087">
        <v>1</v>
      </c>
      <c r="F1087">
        <v>20</v>
      </c>
      <c r="G1087">
        <v>0</v>
      </c>
      <c r="H1087">
        <v>0</v>
      </c>
      <c r="I1087">
        <v>1</v>
      </c>
      <c r="J1087">
        <v>0</v>
      </c>
      <c r="K1087">
        <v>213</v>
      </c>
      <c r="L1087">
        <v>162</v>
      </c>
      <c r="M1087">
        <v>99</v>
      </c>
      <c r="N1087">
        <v>28.3</v>
      </c>
      <c r="O1087">
        <v>60</v>
      </c>
      <c r="P1087">
        <v>70</v>
      </c>
    </row>
    <row r="1088" spans="1:16">
      <c r="A1088">
        <v>0</v>
      </c>
      <c r="B1088">
        <v>1</v>
      </c>
      <c r="C1088">
        <v>63</v>
      </c>
      <c r="D1088">
        <v>1</v>
      </c>
      <c r="E1088">
        <v>0</v>
      </c>
      <c r="F1088">
        <v>0</v>
      </c>
      <c r="G1088">
        <v>0</v>
      </c>
      <c r="H1088">
        <v>0</v>
      </c>
      <c r="I1088">
        <v>0</v>
      </c>
      <c r="J1088">
        <v>0</v>
      </c>
      <c r="K1088">
        <v>252</v>
      </c>
      <c r="L1088">
        <v>135.5</v>
      </c>
      <c r="M1088">
        <v>80</v>
      </c>
      <c r="N1088">
        <v>28.78</v>
      </c>
      <c r="O1088">
        <v>60</v>
      </c>
      <c r="P1088">
        <v>79</v>
      </c>
    </row>
    <row r="1089" spans="1:16">
      <c r="A1089">
        <v>0</v>
      </c>
      <c r="B1089">
        <v>1</v>
      </c>
      <c r="C1089">
        <v>52</v>
      </c>
      <c r="D1089">
        <v>1</v>
      </c>
      <c r="E1089">
        <v>0</v>
      </c>
      <c r="F1089">
        <v>0</v>
      </c>
      <c r="G1089">
        <v>0</v>
      </c>
      <c r="H1089">
        <v>0</v>
      </c>
      <c r="I1089">
        <v>1</v>
      </c>
      <c r="J1089">
        <v>0</v>
      </c>
      <c r="K1089">
        <v>318</v>
      </c>
      <c r="L1089">
        <v>144</v>
      </c>
      <c r="M1089">
        <v>85</v>
      </c>
      <c r="N1089">
        <v>27.66</v>
      </c>
      <c r="O1089">
        <v>78</v>
      </c>
      <c r="P1089">
        <v>64</v>
      </c>
    </row>
    <row r="1090" spans="1:16">
      <c r="A1090">
        <v>0</v>
      </c>
      <c r="B1090">
        <v>0</v>
      </c>
      <c r="C1090">
        <v>47</v>
      </c>
      <c r="D1090">
        <v>1</v>
      </c>
      <c r="E1090">
        <v>0</v>
      </c>
      <c r="F1090">
        <v>0</v>
      </c>
      <c r="G1090">
        <v>0</v>
      </c>
      <c r="H1090">
        <v>0</v>
      </c>
      <c r="I1090">
        <v>0</v>
      </c>
      <c r="J1090">
        <v>0</v>
      </c>
      <c r="K1090">
        <v>230</v>
      </c>
      <c r="L1090">
        <v>123</v>
      </c>
      <c r="M1090">
        <v>71</v>
      </c>
      <c r="N1090">
        <v>26.98</v>
      </c>
      <c r="O1090">
        <v>83</v>
      </c>
      <c r="P1090">
        <v>73</v>
      </c>
    </row>
    <row r="1091" spans="1:16">
      <c r="A1091">
        <v>0</v>
      </c>
      <c r="B1091">
        <v>0</v>
      </c>
      <c r="C1091">
        <v>46</v>
      </c>
      <c r="D1091">
        <v>3</v>
      </c>
      <c r="E1091">
        <v>1</v>
      </c>
      <c r="F1091">
        <v>20</v>
      </c>
      <c r="G1091">
        <v>1</v>
      </c>
      <c r="H1091">
        <v>0</v>
      </c>
      <c r="I1091">
        <v>1</v>
      </c>
      <c r="J1091">
        <v>0</v>
      </c>
      <c r="K1091">
        <v>248</v>
      </c>
      <c r="L1091">
        <v>128</v>
      </c>
      <c r="M1091">
        <v>76</v>
      </c>
      <c r="N1091">
        <v>28.87</v>
      </c>
      <c r="O1091">
        <v>80</v>
      </c>
      <c r="P1091">
        <v>77</v>
      </c>
    </row>
    <row r="1092" spans="1:16">
      <c r="A1092">
        <v>0</v>
      </c>
      <c r="B1092">
        <v>0</v>
      </c>
      <c r="C1092">
        <v>49</v>
      </c>
      <c r="D1092">
        <v>1</v>
      </c>
      <c r="E1092">
        <v>0</v>
      </c>
      <c r="F1092">
        <v>0</v>
      </c>
      <c r="G1092">
        <v>0</v>
      </c>
      <c r="H1092">
        <v>0</v>
      </c>
      <c r="I1092">
        <v>0</v>
      </c>
      <c r="J1092">
        <v>0</v>
      </c>
      <c r="K1092">
        <v>270</v>
      </c>
      <c r="L1092">
        <v>126.5</v>
      </c>
      <c r="M1092">
        <v>67.5</v>
      </c>
      <c r="N1092">
        <v>26.56</v>
      </c>
      <c r="O1092">
        <v>70</v>
      </c>
      <c r="P1092">
        <v>77</v>
      </c>
    </row>
    <row r="1093" spans="1:16">
      <c r="A1093">
        <v>0</v>
      </c>
      <c r="B1093">
        <v>1</v>
      </c>
      <c r="C1093">
        <v>36</v>
      </c>
      <c r="D1093">
        <v>2</v>
      </c>
      <c r="E1093">
        <v>0</v>
      </c>
      <c r="F1093">
        <v>0</v>
      </c>
      <c r="G1093">
        <v>0</v>
      </c>
      <c r="H1093">
        <v>0</v>
      </c>
      <c r="I1093">
        <v>0</v>
      </c>
      <c r="J1093">
        <v>0</v>
      </c>
      <c r="K1093">
        <v>245</v>
      </c>
      <c r="L1093">
        <v>131.5</v>
      </c>
      <c r="M1093">
        <v>89</v>
      </c>
      <c r="N1093">
        <v>26.33</v>
      </c>
      <c r="O1093">
        <v>100</v>
      </c>
      <c r="P1093">
        <v>62</v>
      </c>
    </row>
    <row r="1094" spans="1:16">
      <c r="A1094">
        <v>0</v>
      </c>
      <c r="B1094">
        <v>1</v>
      </c>
      <c r="C1094">
        <v>58</v>
      </c>
      <c r="D1094">
        <v>1</v>
      </c>
      <c r="E1094">
        <v>1</v>
      </c>
      <c r="F1094">
        <v>13</v>
      </c>
      <c r="G1094">
        <v>0</v>
      </c>
      <c r="H1094">
        <v>0</v>
      </c>
      <c r="I1094">
        <v>0</v>
      </c>
      <c r="J1094">
        <v>0</v>
      </c>
      <c r="K1094">
        <v>196</v>
      </c>
      <c r="L1094">
        <v>120</v>
      </c>
      <c r="M1094">
        <v>74</v>
      </c>
      <c r="N1094">
        <v>20.12</v>
      </c>
      <c r="O1094">
        <v>75</v>
      </c>
      <c r="P1094">
        <v>73</v>
      </c>
    </row>
    <row r="1095" spans="1:16">
      <c r="A1095">
        <v>1</v>
      </c>
      <c r="B1095">
        <v>1</v>
      </c>
      <c r="C1095">
        <v>58</v>
      </c>
      <c r="D1095">
        <v>1</v>
      </c>
      <c r="E1095">
        <v>0</v>
      </c>
      <c r="F1095">
        <v>0</v>
      </c>
      <c r="G1095">
        <v>0</v>
      </c>
      <c r="H1095">
        <v>0</v>
      </c>
      <c r="I1095">
        <v>0</v>
      </c>
      <c r="J1095">
        <v>0</v>
      </c>
      <c r="K1095">
        <v>220</v>
      </c>
      <c r="L1095">
        <v>143</v>
      </c>
      <c r="M1095">
        <v>104</v>
      </c>
      <c r="N1095">
        <v>29.85</v>
      </c>
      <c r="O1095">
        <v>75</v>
      </c>
      <c r="P1095">
        <v>87</v>
      </c>
    </row>
    <row r="1096" spans="1:16">
      <c r="A1096">
        <v>0</v>
      </c>
      <c r="B1096">
        <v>0</v>
      </c>
      <c r="C1096">
        <v>46</v>
      </c>
      <c r="D1096">
        <v>3</v>
      </c>
      <c r="E1096">
        <v>0</v>
      </c>
      <c r="F1096">
        <v>0</v>
      </c>
      <c r="G1096">
        <v>0</v>
      </c>
      <c r="H1096">
        <v>0</v>
      </c>
      <c r="I1096">
        <v>0</v>
      </c>
      <c r="J1096">
        <v>0</v>
      </c>
      <c r="K1096">
        <v>190</v>
      </c>
      <c r="L1096">
        <v>128</v>
      </c>
      <c r="M1096">
        <v>74</v>
      </c>
      <c r="N1096">
        <v>23.01</v>
      </c>
      <c r="O1096">
        <v>95</v>
      </c>
      <c r="P1096">
        <v>78</v>
      </c>
    </row>
    <row r="1097" spans="1:16">
      <c r="A1097">
        <v>0</v>
      </c>
      <c r="B1097">
        <v>1</v>
      </c>
      <c r="C1097">
        <v>61</v>
      </c>
      <c r="D1097">
        <v>1</v>
      </c>
      <c r="E1097">
        <v>0</v>
      </c>
      <c r="F1097">
        <v>0</v>
      </c>
      <c r="G1097">
        <v>0</v>
      </c>
      <c r="H1097">
        <v>0</v>
      </c>
      <c r="I1097">
        <v>0</v>
      </c>
      <c r="J1097">
        <v>1</v>
      </c>
      <c r="K1097">
        <v>218</v>
      </c>
      <c r="L1097">
        <v>160</v>
      </c>
      <c r="M1097">
        <v>96</v>
      </c>
      <c r="N1097">
        <v>28.89</v>
      </c>
      <c r="O1097">
        <v>75</v>
      </c>
      <c r="P1097">
        <v>223</v>
      </c>
    </row>
    <row r="1098" spans="1:16">
      <c r="A1098">
        <v>0</v>
      </c>
      <c r="B1098">
        <v>0</v>
      </c>
      <c r="C1098">
        <v>59</v>
      </c>
      <c r="D1098">
        <v>1</v>
      </c>
      <c r="E1098">
        <v>1</v>
      </c>
      <c r="F1098">
        <v>9</v>
      </c>
      <c r="G1098">
        <v>0</v>
      </c>
      <c r="H1098">
        <v>0</v>
      </c>
      <c r="I1098">
        <v>0</v>
      </c>
      <c r="J1098">
        <v>0</v>
      </c>
      <c r="K1098">
        <v>184</v>
      </c>
      <c r="L1098">
        <v>122</v>
      </c>
      <c r="M1098">
        <v>74</v>
      </c>
      <c r="N1098">
        <v>24.66</v>
      </c>
      <c r="O1098">
        <v>78</v>
      </c>
      <c r="P1098">
        <v>67</v>
      </c>
    </row>
    <row r="1099" spans="1:16">
      <c r="A1099">
        <v>0</v>
      </c>
      <c r="B1099">
        <v>0</v>
      </c>
      <c r="C1099">
        <v>40</v>
      </c>
      <c r="D1099">
        <v>2</v>
      </c>
      <c r="E1099">
        <v>0</v>
      </c>
      <c r="F1099">
        <v>0</v>
      </c>
      <c r="G1099">
        <v>0</v>
      </c>
      <c r="H1099">
        <v>0</v>
      </c>
      <c r="I1099">
        <v>0</v>
      </c>
      <c r="J1099">
        <v>0</v>
      </c>
      <c r="K1099">
        <v>205</v>
      </c>
      <c r="L1099">
        <v>97</v>
      </c>
      <c r="M1099">
        <v>63</v>
      </c>
      <c r="N1099">
        <v>26.56</v>
      </c>
      <c r="O1099">
        <v>83</v>
      </c>
      <c r="P1099">
        <v>80</v>
      </c>
    </row>
    <row r="1100" spans="1:16">
      <c r="A1100">
        <v>0</v>
      </c>
      <c r="B1100">
        <v>0</v>
      </c>
      <c r="C1100">
        <v>54</v>
      </c>
      <c r="D1100">
        <v>1</v>
      </c>
      <c r="E1100">
        <v>0</v>
      </c>
      <c r="F1100">
        <v>0</v>
      </c>
      <c r="G1100">
        <v>0</v>
      </c>
      <c r="H1100">
        <v>0</v>
      </c>
      <c r="I1100">
        <v>0</v>
      </c>
      <c r="J1100">
        <v>0</v>
      </c>
      <c r="K1100">
        <v>272</v>
      </c>
      <c r="L1100">
        <v>146</v>
      </c>
      <c r="M1100">
        <v>95</v>
      </c>
      <c r="N1100">
        <v>23.66</v>
      </c>
      <c r="O1100">
        <v>72</v>
      </c>
      <c r="P1100">
        <v>80</v>
      </c>
    </row>
    <row r="1101" spans="1:16">
      <c r="A1101">
        <v>0</v>
      </c>
      <c r="B1101">
        <v>0</v>
      </c>
      <c r="C1101">
        <v>56</v>
      </c>
      <c r="D1101">
        <v>3</v>
      </c>
      <c r="E1101">
        <v>0</v>
      </c>
      <c r="F1101">
        <v>0</v>
      </c>
      <c r="G1101">
        <v>0</v>
      </c>
      <c r="H1101">
        <v>0</v>
      </c>
      <c r="I1101">
        <v>1</v>
      </c>
      <c r="J1101">
        <v>0</v>
      </c>
      <c r="K1101">
        <v>186</v>
      </c>
      <c r="L1101">
        <v>155</v>
      </c>
      <c r="M1101">
        <v>102</v>
      </c>
      <c r="N1101">
        <v>24.38</v>
      </c>
      <c r="O1101">
        <v>81</v>
      </c>
      <c r="P1101">
        <v>75</v>
      </c>
    </row>
    <row r="1102" spans="1:16">
      <c r="A1102">
        <v>0</v>
      </c>
      <c r="B1102">
        <v>1</v>
      </c>
      <c r="C1102">
        <v>45</v>
      </c>
      <c r="D1102">
        <v>1</v>
      </c>
      <c r="E1102">
        <v>0</v>
      </c>
      <c r="F1102">
        <v>0</v>
      </c>
      <c r="G1102">
        <v>0</v>
      </c>
      <c r="H1102">
        <v>0</v>
      </c>
      <c r="I1102">
        <v>1</v>
      </c>
      <c r="J1102">
        <v>0</v>
      </c>
      <c r="K1102">
        <v>218</v>
      </c>
      <c r="L1102">
        <v>128</v>
      </c>
      <c r="M1102">
        <v>90</v>
      </c>
      <c r="N1102">
        <v>32.15</v>
      </c>
      <c r="O1102">
        <v>80</v>
      </c>
      <c r="P1102">
        <v>77</v>
      </c>
    </row>
    <row r="1103" spans="1:16">
      <c r="A1103">
        <v>0</v>
      </c>
      <c r="B1103">
        <v>0</v>
      </c>
      <c r="C1103">
        <v>51</v>
      </c>
      <c r="D1103">
        <v>2</v>
      </c>
      <c r="E1103">
        <v>0</v>
      </c>
      <c r="F1103">
        <v>0</v>
      </c>
      <c r="G1103">
        <v>0</v>
      </c>
      <c r="H1103">
        <v>0</v>
      </c>
      <c r="I1103">
        <v>0</v>
      </c>
      <c r="J1103">
        <v>0</v>
      </c>
      <c r="K1103">
        <v>234</v>
      </c>
      <c r="L1103">
        <v>114</v>
      </c>
      <c r="M1103">
        <v>85</v>
      </c>
      <c r="N1103">
        <v>28.68</v>
      </c>
      <c r="O1103">
        <v>72</v>
      </c>
      <c r="P1103">
        <v>84</v>
      </c>
    </row>
    <row r="1104" spans="1:16">
      <c r="A1104">
        <v>0</v>
      </c>
      <c r="B1104">
        <v>0</v>
      </c>
      <c r="C1104">
        <v>59</v>
      </c>
      <c r="D1104">
        <v>1</v>
      </c>
      <c r="E1104">
        <v>1</v>
      </c>
      <c r="F1104">
        <v>20</v>
      </c>
      <c r="G1104">
        <v>0</v>
      </c>
      <c r="H1104">
        <v>0</v>
      </c>
      <c r="I1104">
        <v>1</v>
      </c>
      <c r="J1104">
        <v>0</v>
      </c>
      <c r="K1104">
        <v>270</v>
      </c>
      <c r="L1104">
        <v>175</v>
      </c>
      <c r="M1104">
        <v>95</v>
      </c>
      <c r="N1104">
        <v>29.69</v>
      </c>
      <c r="O1104">
        <v>95</v>
      </c>
      <c r="P1104">
        <v>76</v>
      </c>
    </row>
    <row r="1105" spans="1:16">
      <c r="A1105">
        <v>0</v>
      </c>
      <c r="B1105">
        <v>1</v>
      </c>
      <c r="C1105">
        <v>40</v>
      </c>
      <c r="D1105">
        <v>1</v>
      </c>
      <c r="E1105">
        <v>1</v>
      </c>
      <c r="F1105">
        <v>30</v>
      </c>
      <c r="G1105">
        <v>0</v>
      </c>
      <c r="H1105">
        <v>0</v>
      </c>
      <c r="I1105">
        <v>1</v>
      </c>
      <c r="J1105">
        <v>0</v>
      </c>
      <c r="K1105">
        <v>154</v>
      </c>
      <c r="L1105">
        <v>125</v>
      </c>
      <c r="M1105">
        <v>94</v>
      </c>
      <c r="N1105">
        <v>29.29</v>
      </c>
      <c r="O1105">
        <v>73</v>
      </c>
      <c r="P1105">
        <v>84</v>
      </c>
    </row>
    <row r="1106" spans="1:16">
      <c r="A1106">
        <v>0</v>
      </c>
      <c r="B1106">
        <v>1</v>
      </c>
      <c r="C1106">
        <v>53</v>
      </c>
      <c r="D1106">
        <v>1</v>
      </c>
      <c r="E1106">
        <v>1</v>
      </c>
      <c r="F1106">
        <v>30</v>
      </c>
      <c r="G1106">
        <v>0</v>
      </c>
      <c r="H1106">
        <v>0</v>
      </c>
      <c r="I1106">
        <v>0</v>
      </c>
      <c r="J1106">
        <v>0</v>
      </c>
      <c r="K1106">
        <v>253</v>
      </c>
      <c r="L1106">
        <v>121</v>
      </c>
      <c r="M1106">
        <v>85.5</v>
      </c>
      <c r="N1106">
        <v>28.52</v>
      </c>
      <c r="O1106">
        <v>80</v>
      </c>
      <c r="P1106">
        <v>68</v>
      </c>
    </row>
    <row r="1107" spans="1:16">
      <c r="A1107">
        <v>0</v>
      </c>
      <c r="B1107">
        <v>1</v>
      </c>
      <c r="C1107">
        <v>64</v>
      </c>
      <c r="D1107">
        <v>1</v>
      </c>
      <c r="E1107">
        <v>1</v>
      </c>
      <c r="F1107">
        <v>20</v>
      </c>
      <c r="G1107">
        <v>0</v>
      </c>
      <c r="H1107">
        <v>0</v>
      </c>
      <c r="I1107">
        <v>0</v>
      </c>
      <c r="J1107">
        <v>0</v>
      </c>
      <c r="K1107">
        <v>214</v>
      </c>
      <c r="L1107">
        <v>116</v>
      </c>
      <c r="M1107">
        <v>77</v>
      </c>
      <c r="N1107">
        <v>22.48</v>
      </c>
      <c r="O1107">
        <v>72</v>
      </c>
      <c r="P1107">
        <v>71</v>
      </c>
    </row>
    <row r="1108" spans="1:16">
      <c r="A1108">
        <v>0</v>
      </c>
      <c r="B1108">
        <v>1</v>
      </c>
      <c r="C1108">
        <v>48</v>
      </c>
      <c r="D1108">
        <v>2</v>
      </c>
      <c r="E1108">
        <v>1</v>
      </c>
      <c r="F1108">
        <v>40</v>
      </c>
      <c r="G1108">
        <v>0</v>
      </c>
      <c r="H1108">
        <v>0</v>
      </c>
      <c r="I1108">
        <v>0</v>
      </c>
      <c r="J1108">
        <v>0</v>
      </c>
      <c r="K1108">
        <v>226</v>
      </c>
      <c r="L1108">
        <v>117.5</v>
      </c>
      <c r="M1108">
        <v>80</v>
      </c>
      <c r="N1108">
        <v>26.18</v>
      </c>
      <c r="O1108">
        <v>60</v>
      </c>
      <c r="P1108">
        <v>66</v>
      </c>
    </row>
    <row r="1109" spans="1:16">
      <c r="A1109">
        <v>0</v>
      </c>
      <c r="B1109">
        <v>0</v>
      </c>
      <c r="C1109">
        <v>41</v>
      </c>
      <c r="D1109">
        <v>2</v>
      </c>
      <c r="E1109">
        <v>0</v>
      </c>
      <c r="F1109">
        <v>0</v>
      </c>
      <c r="G1109">
        <v>0</v>
      </c>
      <c r="H1109">
        <v>0</v>
      </c>
      <c r="I1109">
        <v>0</v>
      </c>
      <c r="J1109">
        <v>0</v>
      </c>
      <c r="K1109">
        <v>187</v>
      </c>
      <c r="L1109">
        <v>108</v>
      </c>
      <c r="M1109">
        <v>64</v>
      </c>
      <c r="N1109">
        <v>23.63</v>
      </c>
      <c r="O1109">
        <v>72</v>
      </c>
      <c r="P1109">
        <v>70</v>
      </c>
    </row>
    <row r="1110" spans="1:16">
      <c r="A1110">
        <v>0</v>
      </c>
      <c r="B1110">
        <v>1</v>
      </c>
      <c r="C1110">
        <v>43</v>
      </c>
      <c r="D1110">
        <v>2</v>
      </c>
      <c r="E1110">
        <v>0</v>
      </c>
      <c r="F1110">
        <v>0</v>
      </c>
      <c r="G1110">
        <v>0</v>
      </c>
      <c r="H1110">
        <v>0</v>
      </c>
      <c r="I1110">
        <v>0</v>
      </c>
      <c r="J1110">
        <v>0</v>
      </c>
      <c r="K1110">
        <v>241</v>
      </c>
      <c r="L1110">
        <v>132.5</v>
      </c>
      <c r="M1110">
        <v>87.5</v>
      </c>
      <c r="N1110">
        <v>32.020000000000003</v>
      </c>
      <c r="O1110">
        <v>63</v>
      </c>
      <c r="P1110">
        <v>83</v>
      </c>
    </row>
    <row r="1111" spans="1:16">
      <c r="A1111">
        <v>0</v>
      </c>
      <c r="B1111">
        <v>1</v>
      </c>
      <c r="C1111">
        <v>56</v>
      </c>
      <c r="D1111">
        <v>1</v>
      </c>
      <c r="E1111">
        <v>1</v>
      </c>
      <c r="F1111">
        <v>15</v>
      </c>
      <c r="G1111">
        <v>0</v>
      </c>
      <c r="H1111">
        <v>0</v>
      </c>
      <c r="I1111">
        <v>0</v>
      </c>
      <c r="J1111">
        <v>0</v>
      </c>
      <c r="K1111">
        <v>195</v>
      </c>
      <c r="L1111">
        <v>108</v>
      </c>
      <c r="M1111">
        <v>70</v>
      </c>
      <c r="N1111">
        <v>22.92</v>
      </c>
      <c r="O1111">
        <v>75</v>
      </c>
      <c r="P1111">
        <v>117</v>
      </c>
    </row>
    <row r="1112" spans="1:16">
      <c r="A1112">
        <v>0</v>
      </c>
      <c r="B1112">
        <v>0</v>
      </c>
      <c r="C1112">
        <v>40</v>
      </c>
      <c r="D1112">
        <v>2</v>
      </c>
      <c r="E1112">
        <v>0</v>
      </c>
      <c r="F1112">
        <v>0</v>
      </c>
      <c r="G1112">
        <v>0</v>
      </c>
      <c r="H1112">
        <v>0</v>
      </c>
      <c r="I1112">
        <v>0</v>
      </c>
      <c r="J1112">
        <v>0</v>
      </c>
      <c r="K1112">
        <v>233</v>
      </c>
      <c r="L1112">
        <v>108.5</v>
      </c>
      <c r="M1112">
        <v>75</v>
      </c>
      <c r="N1112">
        <v>28.3</v>
      </c>
      <c r="O1112">
        <v>60</v>
      </c>
      <c r="P1112">
        <v>73</v>
      </c>
    </row>
    <row r="1113" spans="1:16">
      <c r="A1113">
        <v>0</v>
      </c>
      <c r="B1113">
        <v>0</v>
      </c>
      <c r="C1113">
        <v>45</v>
      </c>
      <c r="D1113">
        <v>2</v>
      </c>
      <c r="E1113">
        <v>0</v>
      </c>
      <c r="F1113">
        <v>0</v>
      </c>
      <c r="G1113">
        <v>0</v>
      </c>
      <c r="H1113">
        <v>0</v>
      </c>
      <c r="I1113">
        <v>0</v>
      </c>
      <c r="J1113">
        <v>0</v>
      </c>
      <c r="K1113">
        <v>218</v>
      </c>
      <c r="L1113">
        <v>110</v>
      </c>
      <c r="M1113">
        <v>70</v>
      </c>
      <c r="N1113">
        <v>20.239999999999998</v>
      </c>
      <c r="O1113">
        <v>80</v>
      </c>
      <c r="P1113">
        <v>78</v>
      </c>
    </row>
    <row r="1114" spans="1:16">
      <c r="A1114">
        <v>0</v>
      </c>
      <c r="B1114">
        <v>0</v>
      </c>
      <c r="C1114">
        <v>60</v>
      </c>
      <c r="D1114">
        <v>1</v>
      </c>
      <c r="E1114">
        <v>0</v>
      </c>
      <c r="F1114">
        <v>0</v>
      </c>
      <c r="G1114">
        <v>0</v>
      </c>
      <c r="H1114">
        <v>0</v>
      </c>
      <c r="I1114">
        <v>0</v>
      </c>
      <c r="J1114">
        <v>0</v>
      </c>
      <c r="K1114">
        <v>238</v>
      </c>
      <c r="L1114">
        <v>140</v>
      </c>
      <c r="M1114">
        <v>85</v>
      </c>
      <c r="N1114">
        <v>28.41</v>
      </c>
      <c r="O1114">
        <v>80</v>
      </c>
      <c r="P1114">
        <v>88</v>
      </c>
    </row>
    <row r="1115" spans="1:16">
      <c r="A1115">
        <v>0</v>
      </c>
      <c r="B1115">
        <v>0</v>
      </c>
      <c r="C1115">
        <v>40</v>
      </c>
      <c r="D1115">
        <v>4</v>
      </c>
      <c r="E1115">
        <v>1</v>
      </c>
      <c r="F1115">
        <v>15</v>
      </c>
      <c r="G1115">
        <v>0</v>
      </c>
      <c r="H1115">
        <v>0</v>
      </c>
      <c r="I1115">
        <v>0</v>
      </c>
      <c r="J1115">
        <v>0</v>
      </c>
      <c r="K1115">
        <v>244</v>
      </c>
      <c r="L1115">
        <v>110</v>
      </c>
      <c r="M1115">
        <v>73</v>
      </c>
      <c r="N1115">
        <v>21.84</v>
      </c>
      <c r="O1115">
        <v>88</v>
      </c>
      <c r="P1115">
        <v>67</v>
      </c>
    </row>
    <row r="1116" spans="1:16">
      <c r="A1116">
        <v>1</v>
      </c>
      <c r="B1116">
        <v>0</v>
      </c>
      <c r="C1116">
        <v>55</v>
      </c>
      <c r="D1116">
        <v>3</v>
      </c>
      <c r="E1116">
        <v>1</v>
      </c>
      <c r="F1116">
        <v>3</v>
      </c>
      <c r="G1116">
        <v>0</v>
      </c>
      <c r="H1116">
        <v>0</v>
      </c>
      <c r="I1116">
        <v>0</v>
      </c>
      <c r="J1116">
        <v>0</v>
      </c>
      <c r="K1116">
        <v>222</v>
      </c>
      <c r="L1116">
        <v>103</v>
      </c>
      <c r="M1116">
        <v>61</v>
      </c>
      <c r="N1116">
        <v>23.18</v>
      </c>
      <c r="O1116">
        <v>68</v>
      </c>
      <c r="P1116">
        <v>75</v>
      </c>
    </row>
    <row r="1117" spans="1:16">
      <c r="A1117">
        <v>0</v>
      </c>
      <c r="B1117">
        <v>1</v>
      </c>
      <c r="C1117">
        <v>47</v>
      </c>
      <c r="D1117">
        <v>1</v>
      </c>
      <c r="E1117">
        <v>0</v>
      </c>
      <c r="F1117">
        <v>0</v>
      </c>
      <c r="G1117">
        <v>0</v>
      </c>
      <c r="H1117">
        <v>0</v>
      </c>
      <c r="I1117">
        <v>0</v>
      </c>
      <c r="J1117">
        <v>0</v>
      </c>
      <c r="K1117">
        <v>197</v>
      </c>
      <c r="L1117">
        <v>115</v>
      </c>
      <c r="M1117">
        <v>81</v>
      </c>
      <c r="N1117">
        <v>22.41</v>
      </c>
      <c r="O1117">
        <v>50</v>
      </c>
      <c r="P1117">
        <v>66</v>
      </c>
    </row>
    <row r="1118" spans="1:16">
      <c r="A1118">
        <v>0</v>
      </c>
      <c r="B1118">
        <v>0</v>
      </c>
      <c r="C1118">
        <v>50</v>
      </c>
      <c r="D1118">
        <v>1</v>
      </c>
      <c r="E1118">
        <v>0</v>
      </c>
      <c r="F1118">
        <v>0</v>
      </c>
      <c r="G1118">
        <v>0</v>
      </c>
      <c r="H1118">
        <v>0</v>
      </c>
      <c r="I1118">
        <v>1</v>
      </c>
      <c r="J1118">
        <v>0</v>
      </c>
      <c r="K1118">
        <v>240</v>
      </c>
      <c r="L1118">
        <v>163</v>
      </c>
      <c r="M1118">
        <v>105</v>
      </c>
      <c r="N1118">
        <v>31.37</v>
      </c>
      <c r="O1118">
        <v>89</v>
      </c>
      <c r="P1118">
        <v>75</v>
      </c>
    </row>
    <row r="1119" spans="1:16">
      <c r="A1119">
        <v>0</v>
      </c>
      <c r="B1119">
        <v>0</v>
      </c>
      <c r="C1119">
        <v>45</v>
      </c>
      <c r="D1119">
        <v>2</v>
      </c>
      <c r="E1119">
        <v>1</v>
      </c>
      <c r="F1119">
        <v>15</v>
      </c>
      <c r="G1119">
        <v>0</v>
      </c>
      <c r="H1119">
        <v>0</v>
      </c>
      <c r="I1119">
        <v>0</v>
      </c>
      <c r="J1119">
        <v>0</v>
      </c>
      <c r="K1119">
        <v>222</v>
      </c>
      <c r="L1119">
        <v>95</v>
      </c>
      <c r="M1119">
        <v>58</v>
      </c>
      <c r="N1119">
        <v>21.68</v>
      </c>
      <c r="O1119">
        <v>75</v>
      </c>
      <c r="P1119">
        <v>77</v>
      </c>
    </row>
    <row r="1120" spans="1:16">
      <c r="A1120">
        <v>0</v>
      </c>
      <c r="B1120">
        <v>1</v>
      </c>
      <c r="C1120">
        <v>39</v>
      </c>
      <c r="D1120">
        <v>2</v>
      </c>
      <c r="E1120">
        <v>1</v>
      </c>
      <c r="F1120">
        <v>20</v>
      </c>
      <c r="G1120">
        <v>0</v>
      </c>
      <c r="H1120">
        <v>0</v>
      </c>
      <c r="I1120">
        <v>0</v>
      </c>
      <c r="J1120">
        <v>0</v>
      </c>
      <c r="K1120">
        <v>310</v>
      </c>
      <c r="L1120">
        <v>134</v>
      </c>
      <c r="M1120">
        <v>90</v>
      </c>
      <c r="N1120">
        <v>35.11</v>
      </c>
      <c r="O1120">
        <v>69</v>
      </c>
      <c r="P1120">
        <v>88</v>
      </c>
    </row>
    <row r="1121" spans="1:16">
      <c r="A1121">
        <v>1</v>
      </c>
      <c r="B1121">
        <v>1</v>
      </c>
      <c r="C1121">
        <v>40</v>
      </c>
      <c r="D1121">
        <v>1</v>
      </c>
      <c r="E1121">
        <v>0</v>
      </c>
      <c r="F1121">
        <v>0</v>
      </c>
      <c r="G1121">
        <v>0</v>
      </c>
      <c r="H1121">
        <v>0</v>
      </c>
      <c r="I1121">
        <v>1</v>
      </c>
      <c r="J1121">
        <v>0</v>
      </c>
      <c r="K1121">
        <v>175</v>
      </c>
      <c r="L1121">
        <v>173</v>
      </c>
      <c r="M1121">
        <v>59</v>
      </c>
      <c r="N1121">
        <v>27.99</v>
      </c>
      <c r="O1121">
        <v>70</v>
      </c>
      <c r="P1121">
        <v>75</v>
      </c>
    </row>
    <row r="1122" spans="1:16">
      <c r="A1122">
        <v>0</v>
      </c>
      <c r="B1122">
        <v>1</v>
      </c>
      <c r="C1122">
        <v>52</v>
      </c>
      <c r="D1122">
        <v>2</v>
      </c>
      <c r="E1122">
        <v>1</v>
      </c>
      <c r="F1122">
        <v>30</v>
      </c>
      <c r="G1122">
        <v>0</v>
      </c>
      <c r="H1122">
        <v>0</v>
      </c>
      <c r="I1122">
        <v>1</v>
      </c>
      <c r="J1122">
        <v>0</v>
      </c>
      <c r="K1122">
        <v>312</v>
      </c>
      <c r="L1122">
        <v>148</v>
      </c>
      <c r="M1122">
        <v>99</v>
      </c>
      <c r="N1122">
        <v>26.73</v>
      </c>
      <c r="O1122">
        <v>75</v>
      </c>
      <c r="P1122">
        <v>65</v>
      </c>
    </row>
    <row r="1123" spans="1:16">
      <c r="A1123">
        <v>0</v>
      </c>
      <c r="B1123">
        <v>1</v>
      </c>
      <c r="C1123">
        <v>50</v>
      </c>
      <c r="D1123">
        <v>1</v>
      </c>
      <c r="E1123">
        <v>0</v>
      </c>
      <c r="F1123">
        <v>0</v>
      </c>
      <c r="G1123">
        <v>0</v>
      </c>
      <c r="H1123">
        <v>0</v>
      </c>
      <c r="I1123">
        <v>0</v>
      </c>
      <c r="J1123">
        <v>0</v>
      </c>
      <c r="K1123">
        <v>253</v>
      </c>
      <c r="L1123">
        <v>131</v>
      </c>
      <c r="M1123">
        <v>87</v>
      </c>
      <c r="N1123">
        <v>26.54</v>
      </c>
      <c r="O1123">
        <v>90</v>
      </c>
      <c r="P1123">
        <v>76</v>
      </c>
    </row>
    <row r="1124" spans="1:16">
      <c r="A1124">
        <v>0</v>
      </c>
      <c r="B1124">
        <v>0</v>
      </c>
      <c r="C1124">
        <v>63</v>
      </c>
      <c r="D1124">
        <v>1</v>
      </c>
      <c r="E1124">
        <v>0</v>
      </c>
      <c r="F1124">
        <v>0</v>
      </c>
      <c r="G1124">
        <v>0</v>
      </c>
      <c r="H1124">
        <v>0</v>
      </c>
      <c r="I1124">
        <v>1</v>
      </c>
      <c r="J1124">
        <v>0</v>
      </c>
      <c r="K1124">
        <v>226</v>
      </c>
      <c r="L1124">
        <v>172.5</v>
      </c>
      <c r="M1124">
        <v>98</v>
      </c>
      <c r="N1124">
        <v>26.47</v>
      </c>
      <c r="O1124">
        <v>87</v>
      </c>
      <c r="P1124">
        <v>81</v>
      </c>
    </row>
    <row r="1125" spans="1:16">
      <c r="A1125">
        <v>0</v>
      </c>
      <c r="B1125">
        <v>1</v>
      </c>
      <c r="C1125">
        <v>55</v>
      </c>
      <c r="D1125">
        <v>1</v>
      </c>
      <c r="E1125">
        <v>0</v>
      </c>
      <c r="F1125">
        <v>0</v>
      </c>
      <c r="G1125">
        <v>0</v>
      </c>
      <c r="H1125">
        <v>0</v>
      </c>
      <c r="I1125">
        <v>1</v>
      </c>
      <c r="J1125">
        <v>1</v>
      </c>
      <c r="K1125">
        <v>180</v>
      </c>
      <c r="L1125">
        <v>174</v>
      </c>
      <c r="M1125">
        <v>100</v>
      </c>
      <c r="N1125">
        <v>26.83</v>
      </c>
      <c r="O1125">
        <v>71</v>
      </c>
      <c r="P1125">
        <v>78</v>
      </c>
    </row>
    <row r="1126" spans="1:16">
      <c r="A1126">
        <v>0</v>
      </c>
      <c r="B1126">
        <v>1</v>
      </c>
      <c r="C1126">
        <v>46</v>
      </c>
      <c r="D1126">
        <v>2</v>
      </c>
      <c r="E1126">
        <v>1</v>
      </c>
      <c r="F1126">
        <v>43</v>
      </c>
      <c r="G1126">
        <v>0</v>
      </c>
      <c r="H1126">
        <v>0</v>
      </c>
      <c r="I1126">
        <v>1</v>
      </c>
      <c r="J1126">
        <v>0</v>
      </c>
      <c r="K1126">
        <v>259</v>
      </c>
      <c r="L1126">
        <v>125</v>
      </c>
      <c r="M1126">
        <v>89</v>
      </c>
      <c r="N1126">
        <v>24.8</v>
      </c>
      <c r="O1126">
        <v>100</v>
      </c>
      <c r="P1126">
        <v>57</v>
      </c>
    </row>
    <row r="1127" spans="1:16">
      <c r="A1127">
        <v>0</v>
      </c>
      <c r="B1127">
        <v>1</v>
      </c>
      <c r="C1127">
        <v>62</v>
      </c>
      <c r="D1127">
        <v>1</v>
      </c>
      <c r="E1127">
        <v>0</v>
      </c>
      <c r="F1127">
        <v>0</v>
      </c>
      <c r="G1127">
        <v>0</v>
      </c>
      <c r="H1127">
        <v>0</v>
      </c>
      <c r="I1127">
        <v>0</v>
      </c>
      <c r="J1127">
        <v>0</v>
      </c>
      <c r="K1127">
        <v>216</v>
      </c>
      <c r="L1127">
        <v>126</v>
      </c>
      <c r="M1127">
        <v>82</v>
      </c>
      <c r="N1127">
        <v>21.18</v>
      </c>
      <c r="O1127">
        <v>69</v>
      </c>
      <c r="P1127">
        <v>69</v>
      </c>
    </row>
    <row r="1128" spans="1:16">
      <c r="A1128">
        <v>0</v>
      </c>
      <c r="B1128">
        <v>1</v>
      </c>
      <c r="C1128">
        <v>41</v>
      </c>
      <c r="D1128">
        <v>2</v>
      </c>
      <c r="E1128">
        <v>1</v>
      </c>
      <c r="F1128">
        <v>20</v>
      </c>
      <c r="G1128">
        <v>0</v>
      </c>
      <c r="H1128">
        <v>0</v>
      </c>
      <c r="I1128">
        <v>0</v>
      </c>
      <c r="J1128">
        <v>0</v>
      </c>
      <c r="K1128">
        <v>260</v>
      </c>
      <c r="L1128">
        <v>120</v>
      </c>
      <c r="M1128">
        <v>72.5</v>
      </c>
      <c r="N1128">
        <v>26.36</v>
      </c>
      <c r="O1128">
        <v>73</v>
      </c>
      <c r="P1128">
        <v>88</v>
      </c>
    </row>
    <row r="1129" spans="1:16">
      <c r="A1129">
        <v>0</v>
      </c>
      <c r="B1129">
        <v>1</v>
      </c>
      <c r="C1129">
        <v>38</v>
      </c>
      <c r="D1129">
        <v>2</v>
      </c>
      <c r="E1129">
        <v>1</v>
      </c>
      <c r="F1129">
        <v>15</v>
      </c>
      <c r="G1129">
        <v>0</v>
      </c>
      <c r="H1129">
        <v>0</v>
      </c>
      <c r="I1129">
        <v>0</v>
      </c>
      <c r="J1129">
        <v>0</v>
      </c>
      <c r="K1129">
        <v>233</v>
      </c>
      <c r="L1129">
        <v>137</v>
      </c>
      <c r="M1129">
        <v>75</v>
      </c>
      <c r="N1129">
        <v>20.55</v>
      </c>
      <c r="O1129">
        <v>100</v>
      </c>
      <c r="P1129">
        <v>107</v>
      </c>
    </row>
    <row r="1130" spans="1:16">
      <c r="A1130">
        <v>0</v>
      </c>
      <c r="B1130">
        <v>1</v>
      </c>
      <c r="C1130">
        <v>59</v>
      </c>
      <c r="D1130">
        <v>1</v>
      </c>
      <c r="E1130">
        <v>1</v>
      </c>
      <c r="F1130">
        <v>20</v>
      </c>
      <c r="G1130">
        <v>0</v>
      </c>
      <c r="H1130">
        <v>0</v>
      </c>
      <c r="I1130">
        <v>1</v>
      </c>
      <c r="J1130">
        <v>0</v>
      </c>
      <c r="K1130">
        <v>280</v>
      </c>
      <c r="L1130">
        <v>164</v>
      </c>
      <c r="M1130">
        <v>81</v>
      </c>
      <c r="N1130">
        <v>29.76</v>
      </c>
      <c r="O1130">
        <v>80</v>
      </c>
      <c r="P1130">
        <v>68</v>
      </c>
    </row>
    <row r="1131" spans="1:16">
      <c r="A1131">
        <v>0</v>
      </c>
      <c r="B1131">
        <v>0</v>
      </c>
      <c r="C1131">
        <v>34</v>
      </c>
      <c r="D1131">
        <v>2</v>
      </c>
      <c r="E1131">
        <v>0</v>
      </c>
      <c r="F1131">
        <v>0</v>
      </c>
      <c r="G1131">
        <v>0</v>
      </c>
      <c r="H1131">
        <v>0</v>
      </c>
      <c r="I1131">
        <v>0</v>
      </c>
      <c r="J1131">
        <v>0</v>
      </c>
      <c r="K1131">
        <v>170</v>
      </c>
      <c r="L1131">
        <v>121</v>
      </c>
      <c r="M1131">
        <v>74</v>
      </c>
      <c r="N1131">
        <v>20.82</v>
      </c>
      <c r="O1131">
        <v>67</v>
      </c>
      <c r="P1131">
        <v>83</v>
      </c>
    </row>
    <row r="1132" spans="1:16">
      <c r="A1132">
        <v>0</v>
      </c>
      <c r="B1132">
        <v>1</v>
      </c>
      <c r="C1132">
        <v>50</v>
      </c>
      <c r="D1132">
        <v>4</v>
      </c>
      <c r="E1132">
        <v>1</v>
      </c>
      <c r="F1132">
        <v>15</v>
      </c>
      <c r="G1132">
        <v>0</v>
      </c>
      <c r="H1132">
        <v>0</v>
      </c>
      <c r="I1132">
        <v>0</v>
      </c>
      <c r="J1132">
        <v>0</v>
      </c>
      <c r="K1132">
        <v>212</v>
      </c>
      <c r="L1132">
        <v>132</v>
      </c>
      <c r="M1132">
        <v>87</v>
      </c>
      <c r="N1132">
        <v>25.9</v>
      </c>
      <c r="O1132">
        <v>75</v>
      </c>
      <c r="P1132">
        <v>83</v>
      </c>
    </row>
    <row r="1133" spans="1:16">
      <c r="A1133">
        <v>0</v>
      </c>
      <c r="B1133">
        <v>1</v>
      </c>
      <c r="C1133">
        <v>59</v>
      </c>
      <c r="D1133">
        <v>1</v>
      </c>
      <c r="E1133">
        <v>1</v>
      </c>
      <c r="F1133">
        <v>20</v>
      </c>
      <c r="G1133">
        <v>0</v>
      </c>
      <c r="H1133">
        <v>0</v>
      </c>
      <c r="I1133">
        <v>0</v>
      </c>
      <c r="J1133">
        <v>0</v>
      </c>
      <c r="K1133">
        <v>206</v>
      </c>
      <c r="L1133">
        <v>115</v>
      </c>
      <c r="M1133">
        <v>70</v>
      </c>
      <c r="N1133">
        <v>24.79</v>
      </c>
      <c r="O1133">
        <v>84</v>
      </c>
      <c r="P1133">
        <v>76</v>
      </c>
    </row>
    <row r="1134" spans="1:16">
      <c r="A1134">
        <v>0</v>
      </c>
      <c r="B1134">
        <v>1</v>
      </c>
      <c r="C1134">
        <v>44</v>
      </c>
      <c r="D1134">
        <v>1</v>
      </c>
      <c r="E1134">
        <v>1</v>
      </c>
      <c r="F1134">
        <v>30</v>
      </c>
      <c r="G1134">
        <v>0</v>
      </c>
      <c r="H1134">
        <v>0</v>
      </c>
      <c r="I1134">
        <v>1</v>
      </c>
      <c r="J1134">
        <v>0</v>
      </c>
      <c r="K1134">
        <v>230</v>
      </c>
      <c r="L1134">
        <v>128</v>
      </c>
      <c r="M1134">
        <v>87</v>
      </c>
      <c r="N1134">
        <v>26.02</v>
      </c>
      <c r="O1134">
        <v>70</v>
      </c>
      <c r="P1134">
        <v>73</v>
      </c>
    </row>
    <row r="1135" spans="1:16">
      <c r="A1135">
        <v>0</v>
      </c>
      <c r="B1135">
        <v>0</v>
      </c>
      <c r="C1135">
        <v>33</v>
      </c>
      <c r="D1135">
        <v>1</v>
      </c>
      <c r="E1135">
        <v>0</v>
      </c>
      <c r="F1135">
        <v>0</v>
      </c>
      <c r="G1135">
        <v>0</v>
      </c>
      <c r="H1135">
        <v>0</v>
      </c>
      <c r="I1135">
        <v>0</v>
      </c>
      <c r="J1135">
        <v>0</v>
      </c>
      <c r="K1135">
        <v>158</v>
      </c>
      <c r="L1135">
        <v>108</v>
      </c>
      <c r="M1135">
        <v>67</v>
      </c>
      <c r="N1135">
        <v>19.84</v>
      </c>
      <c r="O1135">
        <v>86</v>
      </c>
      <c r="P1135">
        <v>69</v>
      </c>
    </row>
    <row r="1136" spans="1:16">
      <c r="A1136">
        <v>0</v>
      </c>
      <c r="B1136">
        <v>1</v>
      </c>
      <c r="C1136">
        <v>60</v>
      </c>
      <c r="D1136">
        <v>1</v>
      </c>
      <c r="E1136">
        <v>0</v>
      </c>
      <c r="F1136">
        <v>0</v>
      </c>
      <c r="G1136">
        <v>0</v>
      </c>
      <c r="H1136">
        <v>0</v>
      </c>
      <c r="I1136">
        <v>0</v>
      </c>
      <c r="J1136">
        <v>0</v>
      </c>
      <c r="K1136">
        <v>183</v>
      </c>
      <c r="L1136">
        <v>114</v>
      </c>
      <c r="M1136">
        <v>70</v>
      </c>
      <c r="N1136">
        <v>23.56</v>
      </c>
      <c r="O1136">
        <v>75</v>
      </c>
      <c r="P1136">
        <v>59</v>
      </c>
    </row>
    <row r="1137" spans="1:16">
      <c r="A1137">
        <v>0</v>
      </c>
      <c r="B1137">
        <v>0</v>
      </c>
      <c r="C1137">
        <v>55</v>
      </c>
      <c r="D1137">
        <v>1</v>
      </c>
      <c r="E1137">
        <v>0</v>
      </c>
      <c r="F1137">
        <v>0</v>
      </c>
      <c r="G1137">
        <v>0</v>
      </c>
      <c r="H1137">
        <v>0</v>
      </c>
      <c r="I1137">
        <v>0</v>
      </c>
      <c r="J1137">
        <v>0</v>
      </c>
      <c r="K1137">
        <v>211</v>
      </c>
      <c r="L1137">
        <v>136</v>
      </c>
      <c r="M1137">
        <v>70</v>
      </c>
      <c r="N1137">
        <v>34.4</v>
      </c>
      <c r="O1137">
        <v>75</v>
      </c>
      <c r="P1137">
        <v>83</v>
      </c>
    </row>
    <row r="1138" spans="1:16">
      <c r="A1138">
        <v>0</v>
      </c>
      <c r="B1138">
        <v>1</v>
      </c>
      <c r="C1138">
        <v>50</v>
      </c>
      <c r="D1138">
        <v>2</v>
      </c>
      <c r="E1138">
        <v>1</v>
      </c>
      <c r="F1138">
        <v>40</v>
      </c>
      <c r="G1138">
        <v>0</v>
      </c>
      <c r="H1138">
        <v>0</v>
      </c>
      <c r="I1138">
        <v>0</v>
      </c>
      <c r="J1138">
        <v>0</v>
      </c>
      <c r="K1138">
        <v>238</v>
      </c>
      <c r="L1138">
        <v>127.5</v>
      </c>
      <c r="M1138">
        <v>85</v>
      </c>
      <c r="N1138">
        <v>27.82</v>
      </c>
      <c r="O1138">
        <v>80</v>
      </c>
      <c r="P1138">
        <v>69</v>
      </c>
    </row>
    <row r="1139" spans="1:16">
      <c r="A1139">
        <v>0</v>
      </c>
      <c r="B1139">
        <v>0</v>
      </c>
      <c r="C1139">
        <v>35</v>
      </c>
      <c r="D1139">
        <v>2</v>
      </c>
      <c r="E1139">
        <v>1</v>
      </c>
      <c r="F1139">
        <v>5</v>
      </c>
      <c r="G1139">
        <v>0</v>
      </c>
      <c r="H1139">
        <v>0</v>
      </c>
      <c r="I1139">
        <v>0</v>
      </c>
      <c r="J1139">
        <v>0</v>
      </c>
      <c r="K1139">
        <v>186</v>
      </c>
      <c r="L1139">
        <v>106</v>
      </c>
      <c r="M1139">
        <v>78</v>
      </c>
      <c r="N1139">
        <v>24.73</v>
      </c>
      <c r="O1139">
        <v>60</v>
      </c>
      <c r="P1139">
        <v>70</v>
      </c>
    </row>
    <row r="1140" spans="1:16">
      <c r="A1140">
        <v>0</v>
      </c>
      <c r="B1140">
        <v>0</v>
      </c>
      <c r="C1140">
        <v>57</v>
      </c>
      <c r="D1140">
        <v>2</v>
      </c>
      <c r="E1140">
        <v>0</v>
      </c>
      <c r="F1140">
        <v>0</v>
      </c>
      <c r="G1140">
        <v>0</v>
      </c>
      <c r="H1140">
        <v>0</v>
      </c>
      <c r="I1140">
        <v>0</v>
      </c>
      <c r="J1140">
        <v>0</v>
      </c>
      <c r="K1140">
        <v>239</v>
      </c>
      <c r="L1140">
        <v>127</v>
      </c>
      <c r="M1140">
        <v>81</v>
      </c>
      <c r="N1140">
        <v>21.85</v>
      </c>
      <c r="O1140">
        <v>75</v>
      </c>
      <c r="P1140">
        <v>87</v>
      </c>
    </row>
    <row r="1141" spans="1:16">
      <c r="A1141">
        <v>0</v>
      </c>
      <c r="B1141">
        <v>0</v>
      </c>
      <c r="C1141">
        <v>60</v>
      </c>
      <c r="D1141">
        <v>1</v>
      </c>
      <c r="E1141">
        <v>0</v>
      </c>
      <c r="F1141">
        <v>0</v>
      </c>
      <c r="G1141">
        <v>0</v>
      </c>
      <c r="H1141">
        <v>0</v>
      </c>
      <c r="I1141">
        <v>0</v>
      </c>
      <c r="J1141">
        <v>0</v>
      </c>
      <c r="K1141">
        <v>277</v>
      </c>
      <c r="L1141">
        <v>126</v>
      </c>
      <c r="M1141">
        <v>70</v>
      </c>
      <c r="N1141">
        <v>25.13</v>
      </c>
      <c r="O1141">
        <v>60</v>
      </c>
      <c r="P1141">
        <v>100</v>
      </c>
    </row>
    <row r="1142" spans="1:16">
      <c r="A1142">
        <v>0</v>
      </c>
      <c r="B1142">
        <v>0</v>
      </c>
      <c r="C1142">
        <v>53</v>
      </c>
      <c r="D1142">
        <v>1</v>
      </c>
      <c r="E1142">
        <v>1</v>
      </c>
      <c r="F1142">
        <v>20</v>
      </c>
      <c r="G1142">
        <v>0</v>
      </c>
      <c r="H1142">
        <v>0</v>
      </c>
      <c r="I1142">
        <v>1</v>
      </c>
      <c r="J1142">
        <v>0</v>
      </c>
      <c r="K1142">
        <v>235</v>
      </c>
      <c r="L1142">
        <v>154</v>
      </c>
      <c r="M1142">
        <v>98</v>
      </c>
      <c r="N1142">
        <v>26.91</v>
      </c>
      <c r="O1142">
        <v>80</v>
      </c>
      <c r="P1142">
        <v>65</v>
      </c>
    </row>
    <row r="1143" spans="1:16">
      <c r="A1143">
        <v>0</v>
      </c>
      <c r="B1143">
        <v>1</v>
      </c>
      <c r="C1143">
        <v>43</v>
      </c>
      <c r="D1143">
        <v>2</v>
      </c>
      <c r="E1143">
        <v>1</v>
      </c>
      <c r="F1143">
        <v>38</v>
      </c>
      <c r="G1143">
        <v>0</v>
      </c>
      <c r="H1143">
        <v>0</v>
      </c>
      <c r="I1143">
        <v>0</v>
      </c>
      <c r="J1143">
        <v>0</v>
      </c>
      <c r="K1143">
        <v>207</v>
      </c>
      <c r="L1143">
        <v>130</v>
      </c>
      <c r="M1143">
        <v>86</v>
      </c>
      <c r="N1143">
        <v>24.96</v>
      </c>
      <c r="O1143">
        <v>75</v>
      </c>
      <c r="P1143">
        <v>103</v>
      </c>
    </row>
    <row r="1144" spans="1:16">
      <c r="A1144">
        <v>0</v>
      </c>
      <c r="B1144">
        <v>1</v>
      </c>
      <c r="C1144">
        <v>56</v>
      </c>
      <c r="D1144">
        <v>1</v>
      </c>
      <c r="E1144">
        <v>1</v>
      </c>
      <c r="F1144">
        <v>20</v>
      </c>
      <c r="G1144">
        <v>0</v>
      </c>
      <c r="H1144">
        <v>0</v>
      </c>
      <c r="I1144">
        <v>0</v>
      </c>
      <c r="J1144">
        <v>0</v>
      </c>
      <c r="K1144">
        <v>256</v>
      </c>
      <c r="L1144">
        <v>124</v>
      </c>
      <c r="M1144">
        <v>78</v>
      </c>
      <c r="N1144">
        <v>26.67</v>
      </c>
      <c r="O1144">
        <v>60</v>
      </c>
      <c r="P1144">
        <v>80</v>
      </c>
    </row>
    <row r="1145" spans="1:16">
      <c r="A1145">
        <v>0</v>
      </c>
      <c r="B1145">
        <v>0</v>
      </c>
      <c r="C1145">
        <v>36</v>
      </c>
      <c r="D1145">
        <v>3</v>
      </c>
      <c r="E1145">
        <v>0</v>
      </c>
      <c r="F1145">
        <v>0</v>
      </c>
      <c r="G1145">
        <v>0</v>
      </c>
      <c r="H1145">
        <v>0</v>
      </c>
      <c r="I1145">
        <v>0</v>
      </c>
      <c r="J1145">
        <v>0</v>
      </c>
      <c r="K1145">
        <v>230</v>
      </c>
      <c r="L1145">
        <v>112.5</v>
      </c>
      <c r="M1145">
        <v>73.5</v>
      </c>
      <c r="N1145">
        <v>22.36</v>
      </c>
      <c r="O1145">
        <v>63</v>
      </c>
      <c r="P1145">
        <v>65</v>
      </c>
    </row>
    <row r="1146" spans="1:16">
      <c r="A1146">
        <v>0</v>
      </c>
      <c r="B1146">
        <v>1</v>
      </c>
      <c r="C1146">
        <v>38</v>
      </c>
      <c r="D1146">
        <v>2</v>
      </c>
      <c r="E1146">
        <v>0</v>
      </c>
      <c r="F1146">
        <v>0</v>
      </c>
      <c r="G1146">
        <v>0</v>
      </c>
      <c r="H1146">
        <v>0</v>
      </c>
      <c r="I1146">
        <v>1</v>
      </c>
      <c r="J1146">
        <v>0</v>
      </c>
      <c r="K1146">
        <v>199</v>
      </c>
      <c r="L1146">
        <v>135</v>
      </c>
      <c r="M1146">
        <v>90</v>
      </c>
      <c r="N1146">
        <v>32.19</v>
      </c>
      <c r="O1146">
        <v>67</v>
      </c>
      <c r="P1146">
        <v>85</v>
      </c>
    </row>
    <row r="1147" spans="1:16">
      <c r="A1147">
        <v>0</v>
      </c>
      <c r="B1147">
        <v>1</v>
      </c>
      <c r="C1147">
        <v>49</v>
      </c>
      <c r="D1147">
        <v>2</v>
      </c>
      <c r="E1147">
        <v>0</v>
      </c>
      <c r="F1147">
        <v>0</v>
      </c>
      <c r="G1147">
        <v>0</v>
      </c>
      <c r="H1147">
        <v>0</v>
      </c>
      <c r="I1147">
        <v>1</v>
      </c>
      <c r="J1147">
        <v>0</v>
      </c>
      <c r="K1147">
        <v>271</v>
      </c>
      <c r="L1147">
        <v>140</v>
      </c>
      <c r="M1147">
        <v>108</v>
      </c>
      <c r="N1147">
        <v>27.66</v>
      </c>
      <c r="O1147">
        <v>82</v>
      </c>
      <c r="P1147">
        <v>77</v>
      </c>
    </row>
    <row r="1148" spans="1:16">
      <c r="A1148">
        <v>0</v>
      </c>
      <c r="B1148">
        <v>0</v>
      </c>
      <c r="C1148">
        <v>49</v>
      </c>
      <c r="D1148">
        <v>1</v>
      </c>
      <c r="E1148">
        <v>0</v>
      </c>
      <c r="F1148">
        <v>0</v>
      </c>
      <c r="G1148">
        <v>0</v>
      </c>
      <c r="H1148">
        <v>0</v>
      </c>
      <c r="I1148">
        <v>0</v>
      </c>
      <c r="J1148">
        <v>0</v>
      </c>
      <c r="K1148">
        <v>250</v>
      </c>
      <c r="L1148">
        <v>133.5</v>
      </c>
      <c r="M1148">
        <v>87.5</v>
      </c>
      <c r="N1148">
        <v>29.45</v>
      </c>
      <c r="O1148">
        <v>83</v>
      </c>
      <c r="P1148">
        <v>84</v>
      </c>
    </row>
    <row r="1149" spans="1:16">
      <c r="A1149">
        <v>0</v>
      </c>
      <c r="B1149">
        <v>0</v>
      </c>
      <c r="C1149">
        <v>42</v>
      </c>
      <c r="D1149">
        <v>3</v>
      </c>
      <c r="E1149">
        <v>1</v>
      </c>
      <c r="F1149">
        <v>5</v>
      </c>
      <c r="G1149">
        <v>0</v>
      </c>
      <c r="H1149">
        <v>0</v>
      </c>
      <c r="I1149">
        <v>0</v>
      </c>
      <c r="J1149">
        <v>0</v>
      </c>
      <c r="K1149">
        <v>152</v>
      </c>
      <c r="L1149">
        <v>122</v>
      </c>
      <c r="M1149">
        <v>76</v>
      </c>
      <c r="N1149">
        <v>21.26</v>
      </c>
      <c r="O1149">
        <v>85</v>
      </c>
      <c r="P1149">
        <v>78</v>
      </c>
    </row>
    <row r="1150" spans="1:16">
      <c r="A1150">
        <v>0</v>
      </c>
      <c r="B1150">
        <v>1</v>
      </c>
      <c r="C1150">
        <v>35</v>
      </c>
      <c r="D1150">
        <v>4</v>
      </c>
      <c r="E1150">
        <v>1</v>
      </c>
      <c r="F1150">
        <v>10</v>
      </c>
      <c r="G1150">
        <v>0</v>
      </c>
      <c r="H1150">
        <v>0</v>
      </c>
      <c r="I1150">
        <v>0</v>
      </c>
      <c r="J1150">
        <v>0</v>
      </c>
      <c r="K1150">
        <v>300</v>
      </c>
      <c r="L1150">
        <v>120</v>
      </c>
      <c r="M1150">
        <v>84</v>
      </c>
      <c r="N1150">
        <v>24.69</v>
      </c>
      <c r="O1150">
        <v>75</v>
      </c>
      <c r="P1150">
        <v>99</v>
      </c>
    </row>
    <row r="1151" spans="1:16">
      <c r="A1151">
        <v>0</v>
      </c>
      <c r="B1151">
        <v>0</v>
      </c>
      <c r="C1151">
        <v>38</v>
      </c>
      <c r="D1151">
        <v>2</v>
      </c>
      <c r="E1151">
        <v>0</v>
      </c>
      <c r="F1151">
        <v>0</v>
      </c>
      <c r="G1151">
        <v>0</v>
      </c>
      <c r="H1151">
        <v>0</v>
      </c>
      <c r="I1151">
        <v>0</v>
      </c>
      <c r="J1151">
        <v>0</v>
      </c>
      <c r="K1151">
        <v>287</v>
      </c>
      <c r="L1151">
        <v>113</v>
      </c>
      <c r="M1151">
        <v>80</v>
      </c>
      <c r="N1151">
        <v>24.56</v>
      </c>
      <c r="O1151">
        <v>100</v>
      </c>
      <c r="P1151">
        <v>75</v>
      </c>
    </row>
    <row r="1152" spans="1:16">
      <c r="A1152">
        <v>0</v>
      </c>
      <c r="B1152">
        <v>1</v>
      </c>
      <c r="C1152">
        <v>62</v>
      </c>
      <c r="D1152">
        <v>1</v>
      </c>
      <c r="E1152">
        <v>0</v>
      </c>
      <c r="F1152">
        <v>0</v>
      </c>
      <c r="G1152">
        <v>0</v>
      </c>
      <c r="H1152">
        <v>0</v>
      </c>
      <c r="I1152">
        <v>0</v>
      </c>
      <c r="J1152">
        <v>1</v>
      </c>
      <c r="K1152">
        <v>237</v>
      </c>
      <c r="L1152">
        <v>114</v>
      </c>
      <c r="M1152">
        <v>72</v>
      </c>
      <c r="N1152">
        <v>25.65</v>
      </c>
      <c r="O1152">
        <v>62</v>
      </c>
      <c r="P1152">
        <v>89</v>
      </c>
    </row>
    <row r="1153" spans="1:16">
      <c r="A1153">
        <v>0</v>
      </c>
      <c r="B1153">
        <v>1</v>
      </c>
      <c r="C1153">
        <v>44</v>
      </c>
      <c r="D1153">
        <v>1</v>
      </c>
      <c r="E1153">
        <v>1</v>
      </c>
      <c r="F1153">
        <v>20</v>
      </c>
      <c r="G1153">
        <v>0</v>
      </c>
      <c r="H1153">
        <v>0</v>
      </c>
      <c r="I1153">
        <v>0</v>
      </c>
      <c r="J1153">
        <v>0</v>
      </c>
      <c r="K1153">
        <v>214</v>
      </c>
      <c r="L1153">
        <v>128</v>
      </c>
      <c r="M1153">
        <v>94</v>
      </c>
      <c r="N1153">
        <v>23.51</v>
      </c>
      <c r="O1153">
        <v>72</v>
      </c>
      <c r="P1153">
        <v>66</v>
      </c>
    </row>
    <row r="1154" spans="1:16">
      <c r="A1154">
        <v>0</v>
      </c>
      <c r="B1154">
        <v>0</v>
      </c>
      <c r="C1154">
        <v>39</v>
      </c>
      <c r="D1154">
        <v>2</v>
      </c>
      <c r="E1154">
        <v>0</v>
      </c>
      <c r="F1154">
        <v>0</v>
      </c>
      <c r="G1154">
        <v>0</v>
      </c>
      <c r="H1154">
        <v>0</v>
      </c>
      <c r="I1154">
        <v>0</v>
      </c>
      <c r="J1154">
        <v>0</v>
      </c>
      <c r="K1154">
        <v>201</v>
      </c>
      <c r="L1154">
        <v>151</v>
      </c>
      <c r="M1154">
        <v>94</v>
      </c>
      <c r="N1154">
        <v>31.48</v>
      </c>
      <c r="O1154">
        <v>80</v>
      </c>
      <c r="P1154">
        <v>74</v>
      </c>
    </row>
    <row r="1155" spans="1:16">
      <c r="A1155">
        <v>0</v>
      </c>
      <c r="B1155">
        <v>0</v>
      </c>
      <c r="C1155">
        <v>39</v>
      </c>
      <c r="D1155">
        <v>3</v>
      </c>
      <c r="E1155">
        <v>0</v>
      </c>
      <c r="F1155">
        <v>0</v>
      </c>
      <c r="G1155">
        <v>0</v>
      </c>
      <c r="H1155">
        <v>0</v>
      </c>
      <c r="I1155">
        <v>0</v>
      </c>
      <c r="J1155">
        <v>0</v>
      </c>
      <c r="K1155">
        <v>180</v>
      </c>
      <c r="L1155">
        <v>124</v>
      </c>
      <c r="M1155">
        <v>83</v>
      </c>
      <c r="N1155">
        <v>22.91</v>
      </c>
      <c r="O1155">
        <v>66</v>
      </c>
      <c r="P1155">
        <v>77</v>
      </c>
    </row>
    <row r="1156" spans="1:16">
      <c r="A1156">
        <v>0</v>
      </c>
      <c r="B1156">
        <v>0</v>
      </c>
      <c r="C1156">
        <v>46</v>
      </c>
      <c r="D1156">
        <v>1</v>
      </c>
      <c r="E1156">
        <v>0</v>
      </c>
      <c r="F1156">
        <v>0</v>
      </c>
      <c r="G1156">
        <v>0</v>
      </c>
      <c r="H1156">
        <v>0</v>
      </c>
      <c r="I1156">
        <v>0</v>
      </c>
      <c r="J1156">
        <v>0</v>
      </c>
      <c r="K1156">
        <v>248</v>
      </c>
      <c r="L1156">
        <v>115</v>
      </c>
      <c r="M1156">
        <v>82</v>
      </c>
      <c r="N1156">
        <v>28.92</v>
      </c>
      <c r="O1156">
        <v>93</v>
      </c>
      <c r="P1156">
        <v>100</v>
      </c>
    </row>
    <row r="1157" spans="1:16">
      <c r="A1157">
        <v>0</v>
      </c>
      <c r="B1157">
        <v>1</v>
      </c>
      <c r="C1157">
        <v>52</v>
      </c>
      <c r="D1157">
        <v>1</v>
      </c>
      <c r="E1157">
        <v>1</v>
      </c>
      <c r="F1157">
        <v>15</v>
      </c>
      <c r="G1157">
        <v>0</v>
      </c>
      <c r="H1157">
        <v>0</v>
      </c>
      <c r="I1157">
        <v>0</v>
      </c>
      <c r="J1157">
        <v>0</v>
      </c>
      <c r="K1157">
        <v>240</v>
      </c>
      <c r="L1157">
        <v>120</v>
      </c>
      <c r="M1157">
        <v>77</v>
      </c>
      <c r="N1157">
        <v>32.270000000000003</v>
      </c>
      <c r="O1157">
        <v>80</v>
      </c>
      <c r="P1157">
        <v>62</v>
      </c>
    </row>
    <row r="1158" spans="1:16">
      <c r="A1158">
        <v>1</v>
      </c>
      <c r="B1158">
        <v>0</v>
      </c>
      <c r="C1158">
        <v>48</v>
      </c>
      <c r="D1158">
        <v>1</v>
      </c>
      <c r="E1158">
        <v>1</v>
      </c>
      <c r="F1158">
        <v>25</v>
      </c>
      <c r="G1158">
        <v>0</v>
      </c>
      <c r="H1158">
        <v>0</v>
      </c>
      <c r="I1158">
        <v>0</v>
      </c>
      <c r="J1158">
        <v>1</v>
      </c>
      <c r="K1158">
        <v>304</v>
      </c>
      <c r="L1158">
        <v>102</v>
      </c>
      <c r="M1158">
        <v>66.5</v>
      </c>
      <c r="N1158">
        <v>28.9</v>
      </c>
      <c r="O1158">
        <v>100</v>
      </c>
      <c r="P1158">
        <v>66</v>
      </c>
    </row>
    <row r="1159" spans="1:16">
      <c r="A1159">
        <v>1</v>
      </c>
      <c r="B1159">
        <v>1</v>
      </c>
      <c r="C1159">
        <v>52</v>
      </c>
      <c r="D1159">
        <v>1</v>
      </c>
      <c r="E1159">
        <v>1</v>
      </c>
      <c r="F1159">
        <v>25</v>
      </c>
      <c r="G1159">
        <v>0</v>
      </c>
      <c r="H1159">
        <v>0</v>
      </c>
      <c r="I1159">
        <v>0</v>
      </c>
      <c r="J1159">
        <v>0</v>
      </c>
      <c r="K1159">
        <v>271</v>
      </c>
      <c r="L1159">
        <v>121</v>
      </c>
      <c r="M1159">
        <v>73</v>
      </c>
      <c r="N1159">
        <v>21.85</v>
      </c>
      <c r="O1159">
        <v>70</v>
      </c>
      <c r="P1159">
        <v>86</v>
      </c>
    </row>
    <row r="1160" spans="1:16">
      <c r="A1160">
        <v>0</v>
      </c>
      <c r="B1160">
        <v>1</v>
      </c>
      <c r="C1160">
        <v>57</v>
      </c>
      <c r="D1160">
        <v>1</v>
      </c>
      <c r="E1160">
        <v>1</v>
      </c>
      <c r="F1160">
        <v>20</v>
      </c>
      <c r="G1160">
        <v>0</v>
      </c>
      <c r="H1160">
        <v>0</v>
      </c>
      <c r="I1160">
        <v>0</v>
      </c>
      <c r="J1160">
        <v>0</v>
      </c>
      <c r="K1160">
        <v>250</v>
      </c>
      <c r="L1160">
        <v>127.5</v>
      </c>
      <c r="M1160">
        <v>80</v>
      </c>
      <c r="N1160">
        <v>29.38</v>
      </c>
      <c r="O1160">
        <v>80</v>
      </c>
      <c r="P1160">
        <v>80</v>
      </c>
    </row>
    <row r="1161" spans="1:16">
      <c r="A1161">
        <v>0</v>
      </c>
      <c r="B1161">
        <v>0</v>
      </c>
      <c r="C1161">
        <v>44</v>
      </c>
      <c r="D1161">
        <v>4</v>
      </c>
      <c r="E1161">
        <v>1</v>
      </c>
      <c r="F1161">
        <v>25</v>
      </c>
      <c r="G1161">
        <v>0</v>
      </c>
      <c r="H1161">
        <v>0</v>
      </c>
      <c r="I1161">
        <v>0</v>
      </c>
      <c r="J1161">
        <v>0</v>
      </c>
      <c r="K1161">
        <v>200</v>
      </c>
      <c r="L1161">
        <v>111</v>
      </c>
      <c r="M1161">
        <v>79</v>
      </c>
      <c r="N1161">
        <v>27.29</v>
      </c>
      <c r="O1161">
        <v>95</v>
      </c>
      <c r="P1161">
        <v>74</v>
      </c>
    </row>
    <row r="1162" spans="1:16">
      <c r="A1162">
        <v>0</v>
      </c>
      <c r="B1162">
        <v>0</v>
      </c>
      <c r="C1162">
        <v>57</v>
      </c>
      <c r="D1162">
        <v>3</v>
      </c>
      <c r="E1162">
        <v>1</v>
      </c>
      <c r="F1162">
        <v>5</v>
      </c>
      <c r="G1162">
        <v>0</v>
      </c>
      <c r="H1162">
        <v>0</v>
      </c>
      <c r="I1162">
        <v>0</v>
      </c>
      <c r="J1162">
        <v>0</v>
      </c>
      <c r="K1162">
        <v>272</v>
      </c>
      <c r="L1162">
        <v>112.5</v>
      </c>
      <c r="M1162">
        <v>70</v>
      </c>
      <c r="N1162">
        <v>23.08</v>
      </c>
      <c r="O1162">
        <v>73</v>
      </c>
      <c r="P1162">
        <v>58</v>
      </c>
    </row>
    <row r="1163" spans="1:16">
      <c r="A1163">
        <v>1</v>
      </c>
      <c r="B1163">
        <v>0</v>
      </c>
      <c r="C1163">
        <v>49</v>
      </c>
      <c r="D1163">
        <v>1</v>
      </c>
      <c r="E1163">
        <v>0</v>
      </c>
      <c r="F1163">
        <v>0</v>
      </c>
      <c r="G1163">
        <v>0</v>
      </c>
      <c r="H1163">
        <v>0</v>
      </c>
      <c r="I1163">
        <v>0</v>
      </c>
      <c r="J1163">
        <v>0</v>
      </c>
      <c r="K1163">
        <v>211</v>
      </c>
      <c r="L1163">
        <v>103.5</v>
      </c>
      <c r="M1163">
        <v>66.5</v>
      </c>
      <c r="N1163">
        <v>24.17</v>
      </c>
      <c r="O1163">
        <v>75</v>
      </c>
      <c r="P1163">
        <v>87</v>
      </c>
    </row>
    <row r="1164" spans="1:16">
      <c r="A1164">
        <v>0</v>
      </c>
      <c r="B1164">
        <v>0</v>
      </c>
      <c r="C1164">
        <v>42</v>
      </c>
      <c r="D1164">
        <v>2</v>
      </c>
      <c r="E1164">
        <v>0</v>
      </c>
      <c r="F1164">
        <v>0</v>
      </c>
      <c r="G1164">
        <v>0</v>
      </c>
      <c r="H1164">
        <v>0</v>
      </c>
      <c r="I1164">
        <v>1</v>
      </c>
      <c r="J1164">
        <v>0</v>
      </c>
      <c r="K1164">
        <v>230</v>
      </c>
      <c r="L1164">
        <v>142.5</v>
      </c>
      <c r="M1164">
        <v>97.5</v>
      </c>
      <c r="N1164">
        <v>29.94</v>
      </c>
      <c r="O1164">
        <v>75</v>
      </c>
      <c r="P1164">
        <v>75</v>
      </c>
    </row>
    <row r="1165" spans="1:16">
      <c r="A1165">
        <v>0</v>
      </c>
      <c r="B1165">
        <v>1</v>
      </c>
      <c r="C1165">
        <v>42</v>
      </c>
      <c r="D1165">
        <v>4</v>
      </c>
      <c r="E1165">
        <v>0</v>
      </c>
      <c r="F1165">
        <v>0</v>
      </c>
      <c r="G1165">
        <v>0</v>
      </c>
      <c r="H1165">
        <v>0</v>
      </c>
      <c r="I1165">
        <v>0</v>
      </c>
      <c r="J1165">
        <v>0</v>
      </c>
      <c r="K1165">
        <v>225</v>
      </c>
      <c r="L1165">
        <v>110</v>
      </c>
      <c r="M1165">
        <v>73</v>
      </c>
      <c r="N1165">
        <v>27.67</v>
      </c>
      <c r="O1165">
        <v>65</v>
      </c>
      <c r="P1165">
        <v>65</v>
      </c>
    </row>
    <row r="1166" spans="1:16">
      <c r="A1166">
        <v>0</v>
      </c>
      <c r="B1166">
        <v>1</v>
      </c>
      <c r="C1166">
        <v>64</v>
      </c>
      <c r="D1166">
        <v>1</v>
      </c>
      <c r="E1166">
        <v>1</v>
      </c>
      <c r="F1166">
        <v>30</v>
      </c>
      <c r="G1166">
        <v>0</v>
      </c>
      <c r="H1166">
        <v>0</v>
      </c>
      <c r="I1166">
        <v>0</v>
      </c>
      <c r="J1166">
        <v>0</v>
      </c>
      <c r="K1166">
        <v>185</v>
      </c>
      <c r="L1166">
        <v>114</v>
      </c>
      <c r="M1166">
        <v>73</v>
      </c>
      <c r="N1166">
        <v>34.53</v>
      </c>
      <c r="O1166">
        <v>75</v>
      </c>
      <c r="P1166">
        <v>97</v>
      </c>
    </row>
    <row r="1167" spans="1:16">
      <c r="A1167">
        <v>1</v>
      </c>
      <c r="B1167">
        <v>0</v>
      </c>
      <c r="C1167">
        <v>49</v>
      </c>
      <c r="D1167">
        <v>3</v>
      </c>
      <c r="E1167">
        <v>1</v>
      </c>
      <c r="F1167">
        <v>10</v>
      </c>
      <c r="G1167">
        <v>0</v>
      </c>
      <c r="H1167">
        <v>0</v>
      </c>
      <c r="I1167">
        <v>0</v>
      </c>
      <c r="J1167">
        <v>0</v>
      </c>
      <c r="K1167">
        <v>260</v>
      </c>
      <c r="L1167">
        <v>123</v>
      </c>
      <c r="M1167">
        <v>80</v>
      </c>
      <c r="N1167">
        <v>23.1</v>
      </c>
      <c r="O1167">
        <v>63</v>
      </c>
      <c r="P1167">
        <v>65</v>
      </c>
    </row>
    <row r="1168" spans="1:16">
      <c r="A1168">
        <v>0</v>
      </c>
      <c r="B1168">
        <v>0</v>
      </c>
      <c r="C1168">
        <v>59</v>
      </c>
      <c r="D1168">
        <v>3</v>
      </c>
      <c r="E1168">
        <v>0</v>
      </c>
      <c r="F1168">
        <v>0</v>
      </c>
      <c r="G1168">
        <v>0</v>
      </c>
      <c r="H1168">
        <v>0</v>
      </c>
      <c r="I1168">
        <v>0</v>
      </c>
      <c r="J1168">
        <v>0</v>
      </c>
      <c r="K1168">
        <v>292</v>
      </c>
      <c r="L1168">
        <v>114</v>
      </c>
      <c r="M1168">
        <v>84</v>
      </c>
      <c r="N1168">
        <v>27.39</v>
      </c>
      <c r="O1168">
        <v>68</v>
      </c>
      <c r="P1168">
        <v>72</v>
      </c>
    </row>
    <row r="1169" spans="1:16">
      <c r="A1169">
        <v>0</v>
      </c>
      <c r="B1169">
        <v>1</v>
      </c>
      <c r="C1169">
        <v>37</v>
      </c>
      <c r="D1169">
        <v>2</v>
      </c>
      <c r="E1169">
        <v>1</v>
      </c>
      <c r="F1169">
        <v>30</v>
      </c>
      <c r="G1169">
        <v>0</v>
      </c>
      <c r="H1169">
        <v>0</v>
      </c>
      <c r="I1169">
        <v>0</v>
      </c>
      <c r="J1169">
        <v>0</v>
      </c>
      <c r="K1169">
        <v>246</v>
      </c>
      <c r="L1169">
        <v>124</v>
      </c>
      <c r="M1169">
        <v>83</v>
      </c>
      <c r="N1169">
        <v>30.93</v>
      </c>
      <c r="O1169">
        <v>60</v>
      </c>
      <c r="P1169">
        <v>85</v>
      </c>
    </row>
    <row r="1170" spans="1:16">
      <c r="A1170">
        <v>0</v>
      </c>
      <c r="B1170">
        <v>1</v>
      </c>
      <c r="C1170">
        <v>33</v>
      </c>
      <c r="D1170">
        <v>2</v>
      </c>
      <c r="E1170">
        <v>0</v>
      </c>
      <c r="F1170">
        <v>0</v>
      </c>
      <c r="G1170">
        <v>0</v>
      </c>
      <c r="H1170">
        <v>0</v>
      </c>
      <c r="I1170">
        <v>1</v>
      </c>
      <c r="J1170">
        <v>0</v>
      </c>
      <c r="K1170">
        <v>165</v>
      </c>
      <c r="L1170">
        <v>141.5</v>
      </c>
      <c r="M1170">
        <v>95</v>
      </c>
      <c r="N1170">
        <v>26.74</v>
      </c>
      <c r="O1170">
        <v>54</v>
      </c>
      <c r="P1170">
        <v>77</v>
      </c>
    </row>
    <row r="1171" spans="1:16">
      <c r="A1171">
        <v>0</v>
      </c>
      <c r="B1171">
        <v>1</v>
      </c>
      <c r="C1171">
        <v>38</v>
      </c>
      <c r="D1171">
        <v>1</v>
      </c>
      <c r="E1171">
        <v>0</v>
      </c>
      <c r="F1171">
        <v>0</v>
      </c>
      <c r="G1171">
        <v>0</v>
      </c>
      <c r="H1171">
        <v>0</v>
      </c>
      <c r="I1171">
        <v>0</v>
      </c>
      <c r="J1171">
        <v>0</v>
      </c>
      <c r="K1171">
        <v>198</v>
      </c>
      <c r="L1171">
        <v>119</v>
      </c>
      <c r="M1171">
        <v>73</v>
      </c>
      <c r="N1171">
        <v>30.27</v>
      </c>
      <c r="O1171">
        <v>68</v>
      </c>
      <c r="P1171">
        <v>70</v>
      </c>
    </row>
    <row r="1172" spans="1:16">
      <c r="A1172">
        <v>0</v>
      </c>
      <c r="B1172">
        <v>1</v>
      </c>
      <c r="C1172">
        <v>40</v>
      </c>
      <c r="D1172">
        <v>1</v>
      </c>
      <c r="E1172">
        <v>0</v>
      </c>
      <c r="F1172">
        <v>0</v>
      </c>
      <c r="G1172">
        <v>0</v>
      </c>
      <c r="H1172">
        <v>0</v>
      </c>
      <c r="I1172">
        <v>0</v>
      </c>
      <c r="J1172">
        <v>0</v>
      </c>
      <c r="K1172">
        <v>204</v>
      </c>
      <c r="L1172">
        <v>115</v>
      </c>
      <c r="M1172">
        <v>83</v>
      </c>
      <c r="N1172">
        <v>25.05</v>
      </c>
      <c r="O1172">
        <v>75</v>
      </c>
      <c r="P1172">
        <v>76</v>
      </c>
    </row>
    <row r="1173" spans="1:16">
      <c r="A1173">
        <v>0</v>
      </c>
      <c r="B1173">
        <v>1</v>
      </c>
      <c r="C1173">
        <v>66</v>
      </c>
      <c r="D1173">
        <v>1</v>
      </c>
      <c r="E1173">
        <v>0</v>
      </c>
      <c r="F1173">
        <v>0</v>
      </c>
      <c r="G1173">
        <v>0</v>
      </c>
      <c r="H1173">
        <v>0</v>
      </c>
      <c r="I1173">
        <v>1</v>
      </c>
      <c r="J1173">
        <v>0</v>
      </c>
      <c r="K1173">
        <v>253</v>
      </c>
      <c r="L1173">
        <v>163</v>
      </c>
      <c r="M1173">
        <v>86</v>
      </c>
      <c r="N1173">
        <v>24.35</v>
      </c>
      <c r="O1173">
        <v>70</v>
      </c>
      <c r="P1173">
        <v>91</v>
      </c>
    </row>
    <row r="1174" spans="1:16">
      <c r="A1174">
        <v>1</v>
      </c>
      <c r="B1174">
        <v>1</v>
      </c>
      <c r="C1174">
        <v>64</v>
      </c>
      <c r="D1174">
        <v>2</v>
      </c>
      <c r="E1174">
        <v>0</v>
      </c>
      <c r="F1174">
        <v>0</v>
      </c>
      <c r="G1174">
        <v>0</v>
      </c>
      <c r="H1174">
        <v>0</v>
      </c>
      <c r="I1174">
        <v>0</v>
      </c>
      <c r="J1174">
        <v>0</v>
      </c>
      <c r="K1174">
        <v>210</v>
      </c>
      <c r="L1174">
        <v>120</v>
      </c>
      <c r="M1174">
        <v>68</v>
      </c>
      <c r="N1174">
        <v>24.77</v>
      </c>
      <c r="O1174">
        <v>80</v>
      </c>
      <c r="P1174">
        <v>77</v>
      </c>
    </row>
    <row r="1175" spans="1:16">
      <c r="A1175">
        <v>0</v>
      </c>
      <c r="B1175">
        <v>1</v>
      </c>
      <c r="C1175">
        <v>47</v>
      </c>
      <c r="D1175">
        <v>2</v>
      </c>
      <c r="E1175">
        <v>1</v>
      </c>
      <c r="F1175">
        <v>50</v>
      </c>
      <c r="G1175">
        <v>0</v>
      </c>
      <c r="H1175">
        <v>0</v>
      </c>
      <c r="I1175">
        <v>0</v>
      </c>
      <c r="J1175">
        <v>0</v>
      </c>
      <c r="K1175">
        <v>217</v>
      </c>
      <c r="L1175">
        <v>145</v>
      </c>
      <c r="M1175">
        <v>89</v>
      </c>
      <c r="N1175">
        <v>28.88</v>
      </c>
      <c r="O1175">
        <v>82</v>
      </c>
      <c r="P1175">
        <v>75</v>
      </c>
    </row>
    <row r="1176" spans="1:16">
      <c r="A1176">
        <v>1</v>
      </c>
      <c r="B1176">
        <v>0</v>
      </c>
      <c r="C1176">
        <v>39</v>
      </c>
      <c r="D1176">
        <v>2</v>
      </c>
      <c r="E1176">
        <v>1</v>
      </c>
      <c r="F1176">
        <v>20</v>
      </c>
      <c r="G1176">
        <v>0</v>
      </c>
      <c r="H1176">
        <v>0</v>
      </c>
      <c r="I1176">
        <v>0</v>
      </c>
      <c r="J1176">
        <v>0</v>
      </c>
      <c r="K1176">
        <v>190</v>
      </c>
      <c r="L1176">
        <v>137</v>
      </c>
      <c r="M1176">
        <v>81</v>
      </c>
      <c r="N1176">
        <v>19.57</v>
      </c>
      <c r="O1176">
        <v>80</v>
      </c>
      <c r="P1176">
        <v>85</v>
      </c>
    </row>
    <row r="1177" spans="1:16">
      <c r="A1177">
        <v>1</v>
      </c>
      <c r="B1177">
        <v>1</v>
      </c>
      <c r="C1177">
        <v>55</v>
      </c>
      <c r="D1177">
        <v>1</v>
      </c>
      <c r="E1177">
        <v>1</v>
      </c>
      <c r="F1177">
        <v>40</v>
      </c>
      <c r="G1177">
        <v>0</v>
      </c>
      <c r="H1177">
        <v>0</v>
      </c>
      <c r="I1177">
        <v>0</v>
      </c>
      <c r="J1177">
        <v>1</v>
      </c>
      <c r="K1177">
        <v>205</v>
      </c>
      <c r="L1177">
        <v>127</v>
      </c>
      <c r="M1177">
        <v>76</v>
      </c>
      <c r="N1177">
        <v>22.24</v>
      </c>
      <c r="O1177">
        <v>90</v>
      </c>
      <c r="P1177">
        <v>325</v>
      </c>
    </row>
    <row r="1178" spans="1:16">
      <c r="A1178">
        <v>0</v>
      </c>
      <c r="B1178">
        <v>0</v>
      </c>
      <c r="C1178">
        <v>41</v>
      </c>
      <c r="D1178">
        <v>2</v>
      </c>
      <c r="E1178">
        <v>1</v>
      </c>
      <c r="F1178">
        <v>20</v>
      </c>
      <c r="G1178">
        <v>0</v>
      </c>
      <c r="H1178">
        <v>0</v>
      </c>
      <c r="I1178">
        <v>0</v>
      </c>
      <c r="J1178">
        <v>0</v>
      </c>
      <c r="K1178">
        <v>235</v>
      </c>
      <c r="L1178">
        <v>144</v>
      </c>
      <c r="M1178">
        <v>88</v>
      </c>
      <c r="N1178">
        <v>24.16</v>
      </c>
      <c r="O1178">
        <v>95</v>
      </c>
      <c r="P1178">
        <v>82</v>
      </c>
    </row>
    <row r="1179" spans="1:16">
      <c r="A1179">
        <v>0</v>
      </c>
      <c r="B1179">
        <v>0</v>
      </c>
      <c r="C1179">
        <v>56</v>
      </c>
      <c r="D1179">
        <v>1</v>
      </c>
      <c r="E1179">
        <v>0</v>
      </c>
      <c r="F1179">
        <v>0</v>
      </c>
      <c r="G1179">
        <v>0</v>
      </c>
      <c r="H1179">
        <v>0</v>
      </c>
      <c r="I1179">
        <v>0</v>
      </c>
      <c r="J1179">
        <v>0</v>
      </c>
      <c r="K1179">
        <v>259</v>
      </c>
      <c r="L1179">
        <v>138</v>
      </c>
      <c r="M1179">
        <v>87</v>
      </c>
      <c r="N1179">
        <v>30.73</v>
      </c>
      <c r="O1179">
        <v>60</v>
      </c>
      <c r="P1179">
        <v>75</v>
      </c>
    </row>
    <row r="1180" spans="1:16">
      <c r="A1180">
        <v>0</v>
      </c>
      <c r="B1180">
        <v>0</v>
      </c>
      <c r="C1180">
        <v>65</v>
      </c>
      <c r="D1180">
        <v>4</v>
      </c>
      <c r="E1180">
        <v>0</v>
      </c>
      <c r="F1180">
        <v>0</v>
      </c>
      <c r="G1180">
        <v>0</v>
      </c>
      <c r="H1180">
        <v>0</v>
      </c>
      <c r="I1180">
        <v>0</v>
      </c>
      <c r="J1180">
        <v>0</v>
      </c>
      <c r="K1180">
        <v>289</v>
      </c>
      <c r="L1180">
        <v>149.5</v>
      </c>
      <c r="M1180">
        <v>78</v>
      </c>
      <c r="N1180">
        <v>25.37</v>
      </c>
      <c r="O1180">
        <v>70</v>
      </c>
      <c r="P1180">
        <v>86</v>
      </c>
    </row>
    <row r="1181" spans="1:16">
      <c r="A1181">
        <v>0</v>
      </c>
      <c r="B1181">
        <v>0</v>
      </c>
      <c r="C1181">
        <v>53</v>
      </c>
      <c r="D1181">
        <v>2</v>
      </c>
      <c r="E1181">
        <v>0</v>
      </c>
      <c r="F1181">
        <v>0</v>
      </c>
      <c r="G1181">
        <v>0</v>
      </c>
      <c r="H1181">
        <v>0</v>
      </c>
      <c r="I1181">
        <v>1</v>
      </c>
      <c r="J1181">
        <v>0</v>
      </c>
      <c r="K1181">
        <v>272</v>
      </c>
      <c r="L1181">
        <v>146</v>
      </c>
      <c r="M1181">
        <v>89</v>
      </c>
      <c r="N1181">
        <v>25.5</v>
      </c>
      <c r="O1181">
        <v>73</v>
      </c>
      <c r="P1181">
        <v>67</v>
      </c>
    </row>
    <row r="1182" spans="1:16">
      <c r="A1182">
        <v>0</v>
      </c>
      <c r="B1182">
        <v>0</v>
      </c>
      <c r="C1182">
        <v>42</v>
      </c>
      <c r="D1182">
        <v>1</v>
      </c>
      <c r="E1182">
        <v>0</v>
      </c>
      <c r="F1182">
        <v>0</v>
      </c>
      <c r="G1182">
        <v>0</v>
      </c>
      <c r="H1182">
        <v>0</v>
      </c>
      <c r="I1182">
        <v>0</v>
      </c>
      <c r="J1182">
        <v>0</v>
      </c>
      <c r="K1182">
        <v>249</v>
      </c>
      <c r="L1182">
        <v>101</v>
      </c>
      <c r="M1182">
        <v>70</v>
      </c>
      <c r="N1182">
        <v>21.74</v>
      </c>
      <c r="O1182">
        <v>94</v>
      </c>
      <c r="P1182">
        <v>60</v>
      </c>
    </row>
    <row r="1183" spans="1:16">
      <c r="A1183">
        <v>1</v>
      </c>
      <c r="B1183">
        <v>1</v>
      </c>
      <c r="C1183">
        <v>45</v>
      </c>
      <c r="D1183">
        <v>2</v>
      </c>
      <c r="E1183">
        <v>1</v>
      </c>
      <c r="F1183">
        <v>20</v>
      </c>
      <c r="G1183">
        <v>0</v>
      </c>
      <c r="H1183">
        <v>0</v>
      </c>
      <c r="I1183">
        <v>0</v>
      </c>
      <c r="J1183">
        <v>0</v>
      </c>
      <c r="K1183">
        <v>194</v>
      </c>
      <c r="L1183">
        <v>133</v>
      </c>
      <c r="M1183">
        <v>83</v>
      </c>
      <c r="N1183">
        <v>20.41</v>
      </c>
      <c r="O1183">
        <v>55</v>
      </c>
      <c r="P1183">
        <v>76</v>
      </c>
    </row>
    <row r="1184" spans="1:16">
      <c r="A1184">
        <v>0</v>
      </c>
      <c r="B1184">
        <v>0</v>
      </c>
      <c r="C1184">
        <v>55</v>
      </c>
      <c r="D1184">
        <v>2</v>
      </c>
      <c r="E1184">
        <v>0</v>
      </c>
      <c r="F1184">
        <v>0</v>
      </c>
      <c r="G1184">
        <v>0</v>
      </c>
      <c r="H1184">
        <v>0</v>
      </c>
      <c r="I1184">
        <v>1</v>
      </c>
      <c r="J1184">
        <v>0</v>
      </c>
      <c r="K1184">
        <v>340</v>
      </c>
      <c r="L1184">
        <v>140</v>
      </c>
      <c r="M1184">
        <v>83</v>
      </c>
      <c r="N1184">
        <v>26.18</v>
      </c>
      <c r="O1184">
        <v>75</v>
      </c>
      <c r="P1184">
        <v>83</v>
      </c>
    </row>
    <row r="1185" spans="1:16">
      <c r="A1185">
        <v>0</v>
      </c>
      <c r="B1185">
        <v>1</v>
      </c>
      <c r="C1185">
        <v>53</v>
      </c>
      <c r="D1185">
        <v>2</v>
      </c>
      <c r="E1185">
        <v>1</v>
      </c>
      <c r="F1185">
        <v>20</v>
      </c>
      <c r="G1185">
        <v>0</v>
      </c>
      <c r="H1185">
        <v>0</v>
      </c>
      <c r="I1185">
        <v>0</v>
      </c>
      <c r="J1185">
        <v>0</v>
      </c>
      <c r="K1185">
        <v>314</v>
      </c>
      <c r="L1185">
        <v>128</v>
      </c>
      <c r="M1185">
        <v>77</v>
      </c>
      <c r="N1185">
        <v>24.74</v>
      </c>
      <c r="O1185">
        <v>60</v>
      </c>
      <c r="P1185">
        <v>78</v>
      </c>
    </row>
    <row r="1186" spans="1:16">
      <c r="A1186">
        <v>0</v>
      </c>
      <c r="B1186">
        <v>1</v>
      </c>
      <c r="C1186">
        <v>62</v>
      </c>
      <c r="D1186">
        <v>1</v>
      </c>
      <c r="E1186">
        <v>1</v>
      </c>
      <c r="F1186">
        <v>30</v>
      </c>
      <c r="G1186">
        <v>0</v>
      </c>
      <c r="H1186">
        <v>0</v>
      </c>
      <c r="I1186">
        <v>0</v>
      </c>
      <c r="J1186">
        <v>0</v>
      </c>
      <c r="K1186">
        <v>226</v>
      </c>
      <c r="L1186">
        <v>106</v>
      </c>
      <c r="M1186">
        <v>67.5</v>
      </c>
      <c r="N1186">
        <v>23.88</v>
      </c>
      <c r="O1186">
        <v>60</v>
      </c>
      <c r="P1186">
        <v>87</v>
      </c>
    </row>
    <row r="1187" spans="1:16">
      <c r="A1187">
        <v>0</v>
      </c>
      <c r="B1187">
        <v>1</v>
      </c>
      <c r="C1187">
        <v>54</v>
      </c>
      <c r="D1187">
        <v>1</v>
      </c>
      <c r="E1187">
        <v>0</v>
      </c>
      <c r="F1187">
        <v>0</v>
      </c>
      <c r="G1187">
        <v>0</v>
      </c>
      <c r="H1187">
        <v>0</v>
      </c>
      <c r="I1187">
        <v>0</v>
      </c>
      <c r="J1187">
        <v>0</v>
      </c>
      <c r="K1187">
        <v>225</v>
      </c>
      <c r="L1187">
        <v>113.5</v>
      </c>
      <c r="M1187">
        <v>74</v>
      </c>
      <c r="N1187">
        <v>25.63</v>
      </c>
      <c r="O1187">
        <v>70</v>
      </c>
      <c r="P1187">
        <v>80</v>
      </c>
    </row>
    <row r="1188" spans="1:16">
      <c r="A1188">
        <v>0</v>
      </c>
      <c r="B1188">
        <v>0</v>
      </c>
      <c r="C1188">
        <v>43</v>
      </c>
      <c r="D1188">
        <v>2</v>
      </c>
      <c r="E1188">
        <v>0</v>
      </c>
      <c r="F1188">
        <v>0</v>
      </c>
      <c r="G1188">
        <v>0</v>
      </c>
      <c r="H1188">
        <v>0</v>
      </c>
      <c r="I1188">
        <v>0</v>
      </c>
      <c r="J1188">
        <v>0</v>
      </c>
      <c r="K1188">
        <v>232</v>
      </c>
      <c r="L1188">
        <v>138</v>
      </c>
      <c r="M1188">
        <v>88</v>
      </c>
      <c r="N1188">
        <v>22.53</v>
      </c>
      <c r="O1188">
        <v>70</v>
      </c>
      <c r="P1188">
        <v>96</v>
      </c>
    </row>
    <row r="1189" spans="1:16">
      <c r="A1189">
        <v>1</v>
      </c>
      <c r="B1189">
        <v>1</v>
      </c>
      <c r="C1189">
        <v>49</v>
      </c>
      <c r="D1189">
        <v>2</v>
      </c>
      <c r="E1189">
        <v>1</v>
      </c>
      <c r="F1189">
        <v>20</v>
      </c>
      <c r="G1189">
        <v>0</v>
      </c>
      <c r="H1189">
        <v>0</v>
      </c>
      <c r="I1189">
        <v>0</v>
      </c>
      <c r="J1189">
        <v>0</v>
      </c>
      <c r="K1189">
        <v>278</v>
      </c>
      <c r="L1189">
        <v>135</v>
      </c>
      <c r="M1189">
        <v>76</v>
      </c>
      <c r="N1189">
        <v>29.03</v>
      </c>
      <c r="O1189">
        <v>82</v>
      </c>
      <c r="P1189">
        <v>75</v>
      </c>
    </row>
    <row r="1190" spans="1:16">
      <c r="A1190">
        <v>1</v>
      </c>
      <c r="B1190">
        <v>0</v>
      </c>
      <c r="C1190">
        <v>66</v>
      </c>
      <c r="D1190">
        <v>2</v>
      </c>
      <c r="E1190">
        <v>0</v>
      </c>
      <c r="F1190">
        <v>0</v>
      </c>
      <c r="G1190">
        <v>0</v>
      </c>
      <c r="H1190">
        <v>0</v>
      </c>
      <c r="I1190">
        <v>0</v>
      </c>
      <c r="J1190">
        <v>0</v>
      </c>
      <c r="K1190">
        <v>305</v>
      </c>
      <c r="L1190">
        <v>138</v>
      </c>
      <c r="M1190">
        <v>86</v>
      </c>
      <c r="N1190">
        <v>20.74</v>
      </c>
      <c r="O1190">
        <v>75</v>
      </c>
      <c r="P1190">
        <v>62</v>
      </c>
    </row>
    <row r="1191" spans="1:16">
      <c r="A1191">
        <v>0</v>
      </c>
      <c r="B1191">
        <v>0</v>
      </c>
      <c r="C1191">
        <v>64</v>
      </c>
      <c r="D1191">
        <v>1</v>
      </c>
      <c r="E1191">
        <v>1</v>
      </c>
      <c r="F1191">
        <v>8</v>
      </c>
      <c r="G1191">
        <v>0</v>
      </c>
      <c r="H1191">
        <v>0</v>
      </c>
      <c r="I1191">
        <v>1</v>
      </c>
      <c r="J1191">
        <v>0</v>
      </c>
      <c r="K1191">
        <v>317</v>
      </c>
      <c r="L1191">
        <v>182.5</v>
      </c>
      <c r="M1191">
        <v>88</v>
      </c>
      <c r="N1191">
        <v>20.52</v>
      </c>
      <c r="O1191">
        <v>75</v>
      </c>
      <c r="P1191">
        <v>79</v>
      </c>
    </row>
    <row r="1192" spans="1:16">
      <c r="A1192">
        <v>0</v>
      </c>
      <c r="B1192">
        <v>0</v>
      </c>
      <c r="C1192">
        <v>43</v>
      </c>
      <c r="D1192">
        <v>3</v>
      </c>
      <c r="E1192">
        <v>1</v>
      </c>
      <c r="F1192">
        <v>20</v>
      </c>
      <c r="G1192">
        <v>0</v>
      </c>
      <c r="H1192">
        <v>0</v>
      </c>
      <c r="I1192">
        <v>0</v>
      </c>
      <c r="J1192">
        <v>0</v>
      </c>
      <c r="K1192">
        <v>292</v>
      </c>
      <c r="L1192">
        <v>109</v>
      </c>
      <c r="M1192">
        <v>73</v>
      </c>
      <c r="N1192">
        <v>22.87</v>
      </c>
      <c r="O1192">
        <v>90</v>
      </c>
      <c r="P1192">
        <v>93</v>
      </c>
    </row>
    <row r="1193" spans="1:16">
      <c r="A1193">
        <v>0</v>
      </c>
      <c r="B1193">
        <v>0</v>
      </c>
      <c r="C1193">
        <v>42</v>
      </c>
      <c r="D1193">
        <v>3</v>
      </c>
      <c r="E1193">
        <v>1</v>
      </c>
      <c r="F1193">
        <v>20</v>
      </c>
      <c r="G1193">
        <v>0</v>
      </c>
      <c r="H1193">
        <v>0</v>
      </c>
      <c r="I1193">
        <v>0</v>
      </c>
      <c r="J1193">
        <v>0</v>
      </c>
      <c r="K1193">
        <v>175</v>
      </c>
      <c r="L1193">
        <v>132</v>
      </c>
      <c r="M1193">
        <v>86</v>
      </c>
      <c r="N1193">
        <v>20.53</v>
      </c>
      <c r="O1193">
        <v>80</v>
      </c>
      <c r="P1193">
        <v>88</v>
      </c>
    </row>
    <row r="1194" spans="1:16">
      <c r="A1194">
        <v>0</v>
      </c>
      <c r="B1194">
        <v>1</v>
      </c>
      <c r="C1194">
        <v>46</v>
      </c>
      <c r="D1194">
        <v>3</v>
      </c>
      <c r="E1194">
        <v>0</v>
      </c>
      <c r="F1194">
        <v>0</v>
      </c>
      <c r="G1194">
        <v>0</v>
      </c>
      <c r="H1194">
        <v>0</v>
      </c>
      <c r="I1194">
        <v>1</v>
      </c>
      <c r="J1194">
        <v>0</v>
      </c>
      <c r="K1194">
        <v>295</v>
      </c>
      <c r="L1194">
        <v>172.5</v>
      </c>
      <c r="M1194">
        <v>116.5</v>
      </c>
      <c r="N1194">
        <v>27.18</v>
      </c>
      <c r="O1194">
        <v>70</v>
      </c>
      <c r="P1194">
        <v>77</v>
      </c>
    </row>
    <row r="1195" spans="1:16">
      <c r="A1195">
        <v>0</v>
      </c>
      <c r="B1195">
        <v>1</v>
      </c>
      <c r="C1195">
        <v>43</v>
      </c>
      <c r="D1195">
        <v>4</v>
      </c>
      <c r="E1195">
        <v>0</v>
      </c>
      <c r="F1195">
        <v>0</v>
      </c>
      <c r="G1195">
        <v>0</v>
      </c>
      <c r="H1195">
        <v>0</v>
      </c>
      <c r="I1195">
        <v>0</v>
      </c>
      <c r="J1195">
        <v>0</v>
      </c>
      <c r="K1195">
        <v>262</v>
      </c>
      <c r="L1195">
        <v>121</v>
      </c>
      <c r="M1195">
        <v>79</v>
      </c>
      <c r="N1195">
        <v>24.01</v>
      </c>
      <c r="O1195">
        <v>85</v>
      </c>
      <c r="P1195">
        <v>87</v>
      </c>
    </row>
    <row r="1196" spans="1:16">
      <c r="A1196">
        <v>0</v>
      </c>
      <c r="B1196">
        <v>0</v>
      </c>
      <c r="C1196">
        <v>53</v>
      </c>
      <c r="D1196">
        <v>1</v>
      </c>
      <c r="E1196">
        <v>0</v>
      </c>
      <c r="F1196">
        <v>0</v>
      </c>
      <c r="G1196">
        <v>0</v>
      </c>
      <c r="H1196">
        <v>0</v>
      </c>
      <c r="I1196">
        <v>0</v>
      </c>
      <c r="J1196">
        <v>0</v>
      </c>
      <c r="K1196">
        <v>234</v>
      </c>
      <c r="L1196">
        <v>126</v>
      </c>
      <c r="M1196">
        <v>73</v>
      </c>
      <c r="N1196">
        <v>27.6</v>
      </c>
      <c r="O1196">
        <v>75</v>
      </c>
      <c r="P1196">
        <v>90</v>
      </c>
    </row>
    <row r="1197" spans="1:16">
      <c r="A1197">
        <v>0</v>
      </c>
      <c r="B1197">
        <v>1</v>
      </c>
      <c r="C1197">
        <v>50</v>
      </c>
      <c r="D1197">
        <v>3</v>
      </c>
      <c r="E1197">
        <v>1</v>
      </c>
      <c r="F1197">
        <v>25</v>
      </c>
      <c r="G1197">
        <v>0</v>
      </c>
      <c r="H1197">
        <v>0</v>
      </c>
      <c r="I1197">
        <v>0</v>
      </c>
      <c r="J1197">
        <v>0</v>
      </c>
      <c r="K1197">
        <v>240</v>
      </c>
      <c r="L1197">
        <v>112</v>
      </c>
      <c r="M1197">
        <v>82</v>
      </c>
      <c r="N1197">
        <v>24.39</v>
      </c>
      <c r="O1197">
        <v>66</v>
      </c>
      <c r="P1197">
        <v>62</v>
      </c>
    </row>
    <row r="1198" spans="1:16">
      <c r="A1198">
        <v>0</v>
      </c>
      <c r="B1198">
        <v>0</v>
      </c>
      <c r="C1198">
        <v>46</v>
      </c>
      <c r="D1198">
        <v>3</v>
      </c>
      <c r="E1198">
        <v>1</v>
      </c>
      <c r="F1198">
        <v>10</v>
      </c>
      <c r="G1198">
        <v>0</v>
      </c>
      <c r="H1198">
        <v>0</v>
      </c>
      <c r="I1198">
        <v>0</v>
      </c>
      <c r="J1198">
        <v>0</v>
      </c>
      <c r="K1198">
        <v>251</v>
      </c>
      <c r="L1198">
        <v>121</v>
      </c>
      <c r="M1198">
        <v>81</v>
      </c>
      <c r="N1198">
        <v>23.05</v>
      </c>
      <c r="O1198">
        <v>75</v>
      </c>
      <c r="P1198">
        <v>84</v>
      </c>
    </row>
    <row r="1199" spans="1:16">
      <c r="A1199">
        <v>1</v>
      </c>
      <c r="B1199">
        <v>0</v>
      </c>
      <c r="C1199">
        <v>51</v>
      </c>
      <c r="D1199">
        <v>2</v>
      </c>
      <c r="E1199">
        <v>0</v>
      </c>
      <c r="F1199">
        <v>0</v>
      </c>
      <c r="G1199">
        <v>1</v>
      </c>
      <c r="H1199">
        <v>0</v>
      </c>
      <c r="I1199">
        <v>1</v>
      </c>
      <c r="J1199">
        <v>0</v>
      </c>
      <c r="K1199">
        <v>358</v>
      </c>
      <c r="L1199">
        <v>134</v>
      </c>
      <c r="M1199">
        <v>87</v>
      </c>
      <c r="N1199">
        <v>29.36</v>
      </c>
      <c r="O1199">
        <v>75</v>
      </c>
      <c r="P1199">
        <v>87</v>
      </c>
    </row>
    <row r="1200" spans="1:16">
      <c r="A1200">
        <v>1</v>
      </c>
      <c r="B1200">
        <v>0</v>
      </c>
      <c r="C1200">
        <v>67</v>
      </c>
      <c r="D1200">
        <v>2</v>
      </c>
      <c r="E1200">
        <v>1</v>
      </c>
      <c r="F1200">
        <v>20</v>
      </c>
      <c r="G1200">
        <v>0</v>
      </c>
      <c r="H1200">
        <v>0</v>
      </c>
      <c r="I1200">
        <v>1</v>
      </c>
      <c r="J1200">
        <v>0</v>
      </c>
      <c r="K1200">
        <v>239</v>
      </c>
      <c r="L1200">
        <v>154</v>
      </c>
      <c r="M1200">
        <v>90</v>
      </c>
      <c r="N1200">
        <v>28.56</v>
      </c>
      <c r="O1200">
        <v>72</v>
      </c>
      <c r="P1200">
        <v>90</v>
      </c>
    </row>
    <row r="1201" spans="1:16">
      <c r="A1201">
        <v>1</v>
      </c>
      <c r="B1201">
        <v>1</v>
      </c>
      <c r="C1201">
        <v>51</v>
      </c>
      <c r="D1201">
        <v>4</v>
      </c>
      <c r="E1201">
        <v>1</v>
      </c>
      <c r="F1201">
        <v>10</v>
      </c>
      <c r="G1201">
        <v>0</v>
      </c>
      <c r="H1201">
        <v>0</v>
      </c>
      <c r="I1201">
        <v>0</v>
      </c>
      <c r="J1201">
        <v>0</v>
      </c>
      <c r="K1201">
        <v>185</v>
      </c>
      <c r="L1201">
        <v>125</v>
      </c>
      <c r="M1201">
        <v>85</v>
      </c>
      <c r="N1201">
        <v>29.43</v>
      </c>
      <c r="O1201">
        <v>56</v>
      </c>
      <c r="P1201">
        <v>72</v>
      </c>
    </row>
    <row r="1202" spans="1:16">
      <c r="A1202">
        <v>0</v>
      </c>
      <c r="B1202">
        <v>0</v>
      </c>
      <c r="C1202">
        <v>45</v>
      </c>
      <c r="D1202">
        <v>2</v>
      </c>
      <c r="E1202">
        <v>1</v>
      </c>
      <c r="F1202">
        <v>20</v>
      </c>
      <c r="G1202">
        <v>0</v>
      </c>
      <c r="H1202">
        <v>0</v>
      </c>
      <c r="I1202">
        <v>0</v>
      </c>
      <c r="J1202">
        <v>0</v>
      </c>
      <c r="K1202">
        <v>217</v>
      </c>
      <c r="L1202">
        <v>109</v>
      </c>
      <c r="M1202">
        <v>72</v>
      </c>
      <c r="N1202">
        <v>33.65</v>
      </c>
      <c r="O1202">
        <v>75</v>
      </c>
      <c r="P1202">
        <v>68</v>
      </c>
    </row>
    <row r="1203" spans="1:16">
      <c r="A1203">
        <v>0</v>
      </c>
      <c r="B1203">
        <v>1</v>
      </c>
      <c r="C1203">
        <v>44</v>
      </c>
      <c r="D1203">
        <v>1</v>
      </c>
      <c r="E1203">
        <v>1</v>
      </c>
      <c r="F1203">
        <v>10</v>
      </c>
      <c r="G1203">
        <v>0</v>
      </c>
      <c r="H1203">
        <v>0</v>
      </c>
      <c r="I1203">
        <v>0</v>
      </c>
      <c r="J1203">
        <v>0</v>
      </c>
      <c r="K1203">
        <v>220</v>
      </c>
      <c r="L1203">
        <v>105</v>
      </c>
      <c r="M1203">
        <v>70</v>
      </c>
      <c r="N1203">
        <v>21.01</v>
      </c>
      <c r="O1203">
        <v>58</v>
      </c>
      <c r="P1203">
        <v>68</v>
      </c>
    </row>
    <row r="1204" spans="1:16">
      <c r="A1204">
        <v>0</v>
      </c>
      <c r="B1204">
        <v>1</v>
      </c>
      <c r="C1204">
        <v>44</v>
      </c>
      <c r="D1204">
        <v>3</v>
      </c>
      <c r="E1204">
        <v>1</v>
      </c>
      <c r="F1204">
        <v>23</v>
      </c>
      <c r="G1204">
        <v>0</v>
      </c>
      <c r="H1204">
        <v>0</v>
      </c>
      <c r="I1204">
        <v>0</v>
      </c>
      <c r="J1204">
        <v>0</v>
      </c>
      <c r="K1204">
        <v>272</v>
      </c>
      <c r="L1204">
        <v>115</v>
      </c>
      <c r="M1204">
        <v>76</v>
      </c>
      <c r="N1204">
        <v>24.16</v>
      </c>
      <c r="O1204">
        <v>80</v>
      </c>
      <c r="P1204">
        <v>77</v>
      </c>
    </row>
    <row r="1205" spans="1:16">
      <c r="A1205">
        <v>0</v>
      </c>
      <c r="B1205">
        <v>0</v>
      </c>
      <c r="C1205">
        <v>48</v>
      </c>
      <c r="D1205">
        <v>2</v>
      </c>
      <c r="E1205">
        <v>0</v>
      </c>
      <c r="F1205">
        <v>0</v>
      </c>
      <c r="G1205">
        <v>0</v>
      </c>
      <c r="H1205">
        <v>0</v>
      </c>
      <c r="I1205">
        <v>1</v>
      </c>
      <c r="J1205">
        <v>0</v>
      </c>
      <c r="K1205">
        <v>211</v>
      </c>
      <c r="L1205">
        <v>149</v>
      </c>
      <c r="M1205">
        <v>100</v>
      </c>
      <c r="N1205">
        <v>30.91</v>
      </c>
      <c r="O1205">
        <v>78</v>
      </c>
      <c r="P1205">
        <v>62</v>
      </c>
    </row>
    <row r="1206" spans="1:16">
      <c r="A1206">
        <v>0</v>
      </c>
      <c r="B1206">
        <v>1</v>
      </c>
      <c r="C1206">
        <v>36</v>
      </c>
      <c r="D1206">
        <v>4</v>
      </c>
      <c r="E1206">
        <v>1</v>
      </c>
      <c r="F1206">
        <v>15</v>
      </c>
      <c r="G1206">
        <v>0</v>
      </c>
      <c r="H1206">
        <v>0</v>
      </c>
      <c r="I1206">
        <v>0</v>
      </c>
      <c r="J1206">
        <v>0</v>
      </c>
      <c r="K1206">
        <v>155</v>
      </c>
      <c r="L1206">
        <v>123</v>
      </c>
      <c r="M1206">
        <v>78</v>
      </c>
      <c r="N1206">
        <v>22.05</v>
      </c>
      <c r="O1206">
        <v>67</v>
      </c>
      <c r="P1206">
        <v>78</v>
      </c>
    </row>
    <row r="1207" spans="1:16">
      <c r="A1207">
        <v>0</v>
      </c>
      <c r="B1207">
        <v>1</v>
      </c>
      <c r="C1207">
        <v>63</v>
      </c>
      <c r="D1207">
        <v>1</v>
      </c>
      <c r="E1207">
        <v>1</v>
      </c>
      <c r="F1207">
        <v>20</v>
      </c>
      <c r="G1207">
        <v>0</v>
      </c>
      <c r="H1207">
        <v>0</v>
      </c>
      <c r="I1207">
        <v>1</v>
      </c>
      <c r="J1207">
        <v>0</v>
      </c>
      <c r="K1207">
        <v>252</v>
      </c>
      <c r="L1207">
        <v>149</v>
      </c>
      <c r="M1207">
        <v>90</v>
      </c>
      <c r="N1207">
        <v>33.49</v>
      </c>
      <c r="O1207">
        <v>82</v>
      </c>
      <c r="P1207">
        <v>83</v>
      </c>
    </row>
    <row r="1208" spans="1:16">
      <c r="A1208">
        <v>0</v>
      </c>
      <c r="B1208">
        <v>1</v>
      </c>
      <c r="C1208">
        <v>36</v>
      </c>
      <c r="D1208">
        <v>4</v>
      </c>
      <c r="E1208">
        <v>0</v>
      </c>
      <c r="F1208">
        <v>0</v>
      </c>
      <c r="G1208">
        <v>0</v>
      </c>
      <c r="H1208">
        <v>0</v>
      </c>
      <c r="I1208">
        <v>0</v>
      </c>
      <c r="J1208">
        <v>0</v>
      </c>
      <c r="K1208">
        <v>172</v>
      </c>
      <c r="L1208">
        <v>122.5</v>
      </c>
      <c r="M1208">
        <v>82.5</v>
      </c>
      <c r="N1208">
        <v>28.53</v>
      </c>
      <c r="O1208">
        <v>82</v>
      </c>
      <c r="P1208">
        <v>75</v>
      </c>
    </row>
    <row r="1209" spans="1:16">
      <c r="A1209">
        <v>0</v>
      </c>
      <c r="B1209">
        <v>0</v>
      </c>
      <c r="C1209">
        <v>65</v>
      </c>
      <c r="D1209">
        <v>1</v>
      </c>
      <c r="E1209">
        <v>0</v>
      </c>
      <c r="F1209">
        <v>0</v>
      </c>
      <c r="G1209">
        <v>0</v>
      </c>
      <c r="H1209">
        <v>0</v>
      </c>
      <c r="I1209">
        <v>1</v>
      </c>
      <c r="J1209">
        <v>0</v>
      </c>
      <c r="K1209">
        <v>244</v>
      </c>
      <c r="L1209">
        <v>162</v>
      </c>
      <c r="M1209">
        <v>98</v>
      </c>
      <c r="N1209">
        <v>24.5</v>
      </c>
      <c r="O1209">
        <v>70</v>
      </c>
      <c r="P1209">
        <v>82</v>
      </c>
    </row>
    <row r="1210" spans="1:16">
      <c r="A1210">
        <v>0</v>
      </c>
      <c r="B1210">
        <v>0</v>
      </c>
      <c r="C1210">
        <v>48</v>
      </c>
      <c r="D1210">
        <v>3</v>
      </c>
      <c r="E1210">
        <v>1</v>
      </c>
      <c r="F1210">
        <v>3</v>
      </c>
      <c r="G1210">
        <v>0</v>
      </c>
      <c r="H1210">
        <v>0</v>
      </c>
      <c r="I1210">
        <v>0</v>
      </c>
      <c r="J1210">
        <v>0</v>
      </c>
      <c r="K1210">
        <v>246</v>
      </c>
      <c r="L1210">
        <v>129</v>
      </c>
      <c r="M1210">
        <v>86</v>
      </c>
      <c r="N1210">
        <v>25.04</v>
      </c>
      <c r="O1210">
        <v>80</v>
      </c>
      <c r="P1210">
        <v>87</v>
      </c>
    </row>
    <row r="1211" spans="1:16">
      <c r="A1211">
        <v>0</v>
      </c>
      <c r="B1211">
        <v>0</v>
      </c>
      <c r="C1211">
        <v>63</v>
      </c>
      <c r="D1211">
        <v>2</v>
      </c>
      <c r="E1211">
        <v>0</v>
      </c>
      <c r="F1211">
        <v>0</v>
      </c>
      <c r="G1211">
        <v>0</v>
      </c>
      <c r="H1211">
        <v>0</v>
      </c>
      <c r="I1211">
        <v>1</v>
      </c>
      <c r="J1211">
        <v>0</v>
      </c>
      <c r="K1211">
        <v>276</v>
      </c>
      <c r="L1211">
        <v>144</v>
      </c>
      <c r="M1211">
        <v>90</v>
      </c>
      <c r="N1211">
        <v>21.35</v>
      </c>
      <c r="O1211">
        <v>70</v>
      </c>
      <c r="P1211">
        <v>78</v>
      </c>
    </row>
    <row r="1212" spans="1:16">
      <c r="A1212">
        <v>0</v>
      </c>
      <c r="B1212">
        <v>1</v>
      </c>
      <c r="C1212">
        <v>40</v>
      </c>
      <c r="D1212">
        <v>4</v>
      </c>
      <c r="E1212">
        <v>1</v>
      </c>
      <c r="F1212">
        <v>20</v>
      </c>
      <c r="G1212">
        <v>0</v>
      </c>
      <c r="H1212">
        <v>0</v>
      </c>
      <c r="I1212">
        <v>0</v>
      </c>
      <c r="J1212">
        <v>0</v>
      </c>
      <c r="K1212">
        <v>229</v>
      </c>
      <c r="L1212">
        <v>137</v>
      </c>
      <c r="M1212">
        <v>85</v>
      </c>
      <c r="N1212">
        <v>35.200000000000003</v>
      </c>
      <c r="O1212">
        <v>66</v>
      </c>
      <c r="P1212">
        <v>55</v>
      </c>
    </row>
    <row r="1213" spans="1:16">
      <c r="A1213">
        <v>0</v>
      </c>
      <c r="B1213">
        <v>0</v>
      </c>
      <c r="C1213">
        <v>40</v>
      </c>
      <c r="D1213">
        <v>2</v>
      </c>
      <c r="E1213">
        <v>0</v>
      </c>
      <c r="F1213">
        <v>0</v>
      </c>
      <c r="G1213">
        <v>0</v>
      </c>
      <c r="H1213">
        <v>0</v>
      </c>
      <c r="I1213">
        <v>1</v>
      </c>
      <c r="J1213">
        <v>0</v>
      </c>
      <c r="K1213">
        <v>204</v>
      </c>
      <c r="L1213">
        <v>122</v>
      </c>
      <c r="M1213">
        <v>94</v>
      </c>
      <c r="N1213">
        <v>29.86</v>
      </c>
      <c r="O1213">
        <v>87</v>
      </c>
      <c r="P1213">
        <v>82</v>
      </c>
    </row>
    <row r="1214" spans="1:16">
      <c r="A1214">
        <v>1</v>
      </c>
      <c r="B1214">
        <v>0</v>
      </c>
      <c r="C1214">
        <v>42</v>
      </c>
      <c r="D1214">
        <v>1</v>
      </c>
      <c r="E1214">
        <v>0</v>
      </c>
      <c r="F1214">
        <v>0</v>
      </c>
      <c r="G1214">
        <v>0</v>
      </c>
      <c r="H1214">
        <v>0</v>
      </c>
      <c r="I1214">
        <v>0</v>
      </c>
      <c r="J1214">
        <v>0</v>
      </c>
      <c r="K1214">
        <v>170</v>
      </c>
      <c r="L1214">
        <v>113</v>
      </c>
      <c r="M1214">
        <v>79</v>
      </c>
      <c r="N1214">
        <v>21.31</v>
      </c>
      <c r="O1214">
        <v>70</v>
      </c>
      <c r="P1214">
        <v>65</v>
      </c>
    </row>
    <row r="1215" spans="1:16">
      <c r="A1215">
        <v>0</v>
      </c>
      <c r="B1215">
        <v>0</v>
      </c>
      <c r="C1215">
        <v>63</v>
      </c>
      <c r="D1215">
        <v>2</v>
      </c>
      <c r="E1215">
        <v>0</v>
      </c>
      <c r="F1215">
        <v>0</v>
      </c>
      <c r="G1215">
        <v>0</v>
      </c>
      <c r="H1215">
        <v>0</v>
      </c>
      <c r="I1215">
        <v>0</v>
      </c>
      <c r="J1215">
        <v>0</v>
      </c>
      <c r="K1215">
        <v>192</v>
      </c>
      <c r="L1215">
        <v>143</v>
      </c>
      <c r="M1215">
        <v>87</v>
      </c>
      <c r="N1215">
        <v>23.64</v>
      </c>
      <c r="O1215">
        <v>75</v>
      </c>
      <c r="P1215">
        <v>100</v>
      </c>
    </row>
    <row r="1216" spans="1:16">
      <c r="A1216">
        <v>0</v>
      </c>
      <c r="B1216">
        <v>1</v>
      </c>
      <c r="C1216">
        <v>36</v>
      </c>
      <c r="D1216">
        <v>4</v>
      </c>
      <c r="E1216">
        <v>0</v>
      </c>
      <c r="F1216">
        <v>0</v>
      </c>
      <c r="G1216">
        <v>0</v>
      </c>
      <c r="H1216">
        <v>0</v>
      </c>
      <c r="I1216">
        <v>0</v>
      </c>
      <c r="J1216">
        <v>0</v>
      </c>
      <c r="K1216">
        <v>234</v>
      </c>
      <c r="L1216">
        <v>133</v>
      </c>
      <c r="M1216">
        <v>88</v>
      </c>
      <c r="N1216">
        <v>26.78</v>
      </c>
      <c r="O1216">
        <v>58</v>
      </c>
      <c r="P1216">
        <v>100</v>
      </c>
    </row>
    <row r="1217" spans="1:16">
      <c r="A1217">
        <v>0</v>
      </c>
      <c r="B1217">
        <v>0</v>
      </c>
      <c r="C1217">
        <v>46</v>
      </c>
      <c r="D1217">
        <v>2</v>
      </c>
      <c r="E1217">
        <v>1</v>
      </c>
      <c r="F1217">
        <v>20</v>
      </c>
      <c r="G1217">
        <v>0</v>
      </c>
      <c r="H1217">
        <v>0</v>
      </c>
      <c r="I1217">
        <v>0</v>
      </c>
      <c r="J1217">
        <v>0</v>
      </c>
      <c r="K1217">
        <v>161</v>
      </c>
      <c r="L1217">
        <v>100</v>
      </c>
      <c r="M1217">
        <v>64</v>
      </c>
      <c r="N1217">
        <v>20.66</v>
      </c>
      <c r="O1217">
        <v>75</v>
      </c>
      <c r="P1217">
        <v>60</v>
      </c>
    </row>
    <row r="1218" spans="1:16">
      <c r="A1218">
        <v>0</v>
      </c>
      <c r="B1218">
        <v>1</v>
      </c>
      <c r="C1218">
        <v>39</v>
      </c>
      <c r="D1218">
        <v>1</v>
      </c>
      <c r="E1218">
        <v>1</v>
      </c>
      <c r="F1218">
        <v>40</v>
      </c>
      <c r="G1218">
        <v>0</v>
      </c>
      <c r="H1218">
        <v>0</v>
      </c>
      <c r="I1218">
        <v>0</v>
      </c>
      <c r="J1218">
        <v>0</v>
      </c>
      <c r="K1218">
        <v>251</v>
      </c>
      <c r="L1218">
        <v>115</v>
      </c>
      <c r="M1218">
        <v>77</v>
      </c>
      <c r="N1218">
        <v>24.01</v>
      </c>
      <c r="O1218">
        <v>65</v>
      </c>
      <c r="P1218">
        <v>98</v>
      </c>
    </row>
    <row r="1219" spans="1:16">
      <c r="A1219">
        <v>0</v>
      </c>
      <c r="B1219">
        <v>0</v>
      </c>
      <c r="C1219">
        <v>39</v>
      </c>
      <c r="D1219">
        <v>1</v>
      </c>
      <c r="E1219">
        <v>1</v>
      </c>
      <c r="F1219">
        <v>15</v>
      </c>
      <c r="G1219">
        <v>0</v>
      </c>
      <c r="H1219">
        <v>0</v>
      </c>
      <c r="I1219">
        <v>0</v>
      </c>
      <c r="J1219">
        <v>0</v>
      </c>
      <c r="K1219">
        <v>255</v>
      </c>
      <c r="L1219">
        <v>142</v>
      </c>
      <c r="M1219">
        <v>85.5</v>
      </c>
      <c r="N1219">
        <v>24.89</v>
      </c>
      <c r="O1219">
        <v>100</v>
      </c>
      <c r="P1219">
        <v>108</v>
      </c>
    </row>
    <row r="1220" spans="1:16">
      <c r="A1220">
        <v>0</v>
      </c>
      <c r="B1220">
        <v>0</v>
      </c>
      <c r="C1220">
        <v>51</v>
      </c>
      <c r="D1220">
        <v>1</v>
      </c>
      <c r="E1220">
        <v>1</v>
      </c>
      <c r="F1220">
        <v>15</v>
      </c>
      <c r="G1220">
        <v>0</v>
      </c>
      <c r="H1220">
        <v>0</v>
      </c>
      <c r="I1220">
        <v>0</v>
      </c>
      <c r="J1220">
        <v>0</v>
      </c>
      <c r="K1220">
        <v>345</v>
      </c>
      <c r="L1220">
        <v>142</v>
      </c>
      <c r="M1220">
        <v>88</v>
      </c>
      <c r="N1220">
        <v>19.05</v>
      </c>
      <c r="O1220">
        <v>80</v>
      </c>
      <c r="P1220">
        <v>73</v>
      </c>
    </row>
    <row r="1221" spans="1:16">
      <c r="A1221">
        <v>1</v>
      </c>
      <c r="B1221">
        <v>1</v>
      </c>
      <c r="C1221">
        <v>48</v>
      </c>
      <c r="D1221">
        <v>1</v>
      </c>
      <c r="E1221">
        <v>1</v>
      </c>
      <c r="F1221">
        <v>30</v>
      </c>
      <c r="G1221">
        <v>0</v>
      </c>
      <c r="H1221">
        <v>0</v>
      </c>
      <c r="I1221">
        <v>0</v>
      </c>
      <c r="J1221">
        <v>0</v>
      </c>
      <c r="K1221">
        <v>212</v>
      </c>
      <c r="L1221">
        <v>139</v>
      </c>
      <c r="M1221">
        <v>86</v>
      </c>
      <c r="N1221">
        <v>20.27</v>
      </c>
      <c r="O1221">
        <v>66</v>
      </c>
      <c r="P1221">
        <v>62</v>
      </c>
    </row>
    <row r="1222" spans="1:16">
      <c r="A1222">
        <v>0</v>
      </c>
      <c r="B1222">
        <v>0</v>
      </c>
      <c r="C1222">
        <v>57</v>
      </c>
      <c r="D1222">
        <v>3</v>
      </c>
      <c r="E1222">
        <v>0</v>
      </c>
      <c r="F1222">
        <v>0</v>
      </c>
      <c r="G1222">
        <v>0</v>
      </c>
      <c r="H1222">
        <v>0</v>
      </c>
      <c r="I1222">
        <v>0</v>
      </c>
      <c r="J1222">
        <v>0</v>
      </c>
      <c r="K1222">
        <v>210</v>
      </c>
      <c r="L1222">
        <v>131</v>
      </c>
      <c r="M1222">
        <v>85</v>
      </c>
      <c r="N1222">
        <v>26.59</v>
      </c>
      <c r="O1222">
        <v>70</v>
      </c>
      <c r="P1222">
        <v>77</v>
      </c>
    </row>
    <row r="1223" spans="1:16">
      <c r="A1223">
        <v>0</v>
      </c>
      <c r="B1223">
        <v>1</v>
      </c>
      <c r="C1223">
        <v>41</v>
      </c>
      <c r="D1223">
        <v>2</v>
      </c>
      <c r="E1223">
        <v>1</v>
      </c>
      <c r="F1223">
        <v>20</v>
      </c>
      <c r="G1223">
        <v>0</v>
      </c>
      <c r="H1223">
        <v>0</v>
      </c>
      <c r="I1223">
        <v>1</v>
      </c>
      <c r="J1223">
        <v>0</v>
      </c>
      <c r="K1223">
        <v>245</v>
      </c>
      <c r="L1223">
        <v>146</v>
      </c>
      <c r="M1223">
        <v>86</v>
      </c>
      <c r="N1223">
        <v>24.5</v>
      </c>
      <c r="O1223">
        <v>80</v>
      </c>
      <c r="P1223">
        <v>72</v>
      </c>
    </row>
    <row r="1224" spans="1:16">
      <c r="A1224">
        <v>0</v>
      </c>
      <c r="B1224">
        <v>1</v>
      </c>
      <c r="C1224">
        <v>42</v>
      </c>
      <c r="D1224">
        <v>3</v>
      </c>
      <c r="E1224">
        <v>1</v>
      </c>
      <c r="F1224">
        <v>20</v>
      </c>
      <c r="G1224">
        <v>0</v>
      </c>
      <c r="H1224">
        <v>0</v>
      </c>
      <c r="I1224">
        <v>0</v>
      </c>
      <c r="J1224">
        <v>0</v>
      </c>
      <c r="K1224">
        <v>231</v>
      </c>
      <c r="L1224">
        <v>123</v>
      </c>
      <c r="M1224">
        <v>87</v>
      </c>
      <c r="N1224">
        <v>21.48</v>
      </c>
      <c r="O1224">
        <v>75</v>
      </c>
      <c r="P1224">
        <v>44</v>
      </c>
    </row>
    <row r="1225" spans="1:16">
      <c r="A1225">
        <v>0</v>
      </c>
      <c r="B1225">
        <v>0</v>
      </c>
      <c r="C1225">
        <v>38</v>
      </c>
      <c r="D1225">
        <v>3</v>
      </c>
      <c r="E1225">
        <v>1</v>
      </c>
      <c r="F1225">
        <v>5</v>
      </c>
      <c r="G1225">
        <v>0</v>
      </c>
      <c r="H1225">
        <v>0</v>
      </c>
      <c r="I1225">
        <v>0</v>
      </c>
      <c r="J1225">
        <v>0</v>
      </c>
      <c r="K1225">
        <v>187</v>
      </c>
      <c r="L1225">
        <v>118</v>
      </c>
      <c r="M1225">
        <v>78</v>
      </c>
      <c r="N1225">
        <v>30.06</v>
      </c>
      <c r="O1225">
        <v>64</v>
      </c>
      <c r="P1225">
        <v>63</v>
      </c>
    </row>
    <row r="1226" spans="1:16">
      <c r="A1226">
        <v>0</v>
      </c>
      <c r="B1226">
        <v>0</v>
      </c>
      <c r="C1226">
        <v>41</v>
      </c>
      <c r="D1226">
        <v>1</v>
      </c>
      <c r="E1226">
        <v>1</v>
      </c>
      <c r="F1226">
        <v>15</v>
      </c>
      <c r="G1226">
        <v>0</v>
      </c>
      <c r="H1226">
        <v>0</v>
      </c>
      <c r="I1226">
        <v>0</v>
      </c>
      <c r="J1226">
        <v>0</v>
      </c>
      <c r="K1226">
        <v>190</v>
      </c>
      <c r="L1226">
        <v>95</v>
      </c>
      <c r="M1226">
        <v>57</v>
      </c>
      <c r="N1226">
        <v>20</v>
      </c>
      <c r="O1226">
        <v>75</v>
      </c>
      <c r="P1226">
        <v>77</v>
      </c>
    </row>
    <row r="1227" spans="1:16">
      <c r="A1227">
        <v>0</v>
      </c>
      <c r="B1227">
        <v>0</v>
      </c>
      <c r="C1227">
        <v>43</v>
      </c>
      <c r="D1227">
        <v>2</v>
      </c>
      <c r="E1227">
        <v>1</v>
      </c>
      <c r="F1227">
        <v>15</v>
      </c>
      <c r="G1227">
        <v>0</v>
      </c>
      <c r="H1227">
        <v>0</v>
      </c>
      <c r="I1227">
        <v>1</v>
      </c>
      <c r="J1227">
        <v>0</v>
      </c>
      <c r="K1227">
        <v>174</v>
      </c>
      <c r="L1227">
        <v>158.5</v>
      </c>
      <c r="M1227">
        <v>100.5</v>
      </c>
      <c r="N1227">
        <v>35.99</v>
      </c>
      <c r="O1227">
        <v>82</v>
      </c>
      <c r="P1227">
        <v>88</v>
      </c>
    </row>
    <row r="1228" spans="1:16">
      <c r="A1228">
        <v>0</v>
      </c>
      <c r="B1228">
        <v>0</v>
      </c>
      <c r="C1228">
        <v>55</v>
      </c>
      <c r="D1228">
        <v>1</v>
      </c>
      <c r="E1228">
        <v>0</v>
      </c>
      <c r="F1228">
        <v>0</v>
      </c>
      <c r="G1228">
        <v>0</v>
      </c>
      <c r="H1228">
        <v>0</v>
      </c>
      <c r="I1228">
        <v>1</v>
      </c>
      <c r="J1228">
        <v>0</v>
      </c>
      <c r="K1228">
        <v>243</v>
      </c>
      <c r="L1228">
        <v>142</v>
      </c>
      <c r="M1228">
        <v>92</v>
      </c>
      <c r="N1228">
        <v>30.24</v>
      </c>
      <c r="O1228">
        <v>70</v>
      </c>
      <c r="P1228">
        <v>85</v>
      </c>
    </row>
    <row r="1229" spans="1:16">
      <c r="A1229">
        <v>0</v>
      </c>
      <c r="B1229">
        <v>0</v>
      </c>
      <c r="C1229">
        <v>38</v>
      </c>
      <c r="D1229">
        <v>2</v>
      </c>
      <c r="E1229">
        <v>1</v>
      </c>
      <c r="F1229">
        <v>7</v>
      </c>
      <c r="G1229">
        <v>0</v>
      </c>
      <c r="H1229">
        <v>0</v>
      </c>
      <c r="I1229">
        <v>0</v>
      </c>
      <c r="J1229">
        <v>0</v>
      </c>
      <c r="K1229">
        <v>160</v>
      </c>
      <c r="L1229">
        <v>95</v>
      </c>
      <c r="M1229">
        <v>65</v>
      </c>
      <c r="N1229">
        <v>21.99</v>
      </c>
      <c r="O1229">
        <v>72</v>
      </c>
      <c r="P1229">
        <v>77</v>
      </c>
    </row>
    <row r="1230" spans="1:16">
      <c r="A1230">
        <v>0</v>
      </c>
      <c r="B1230">
        <v>0</v>
      </c>
      <c r="C1230">
        <v>46</v>
      </c>
      <c r="D1230">
        <v>2</v>
      </c>
      <c r="E1230">
        <v>1</v>
      </c>
      <c r="F1230">
        <v>20</v>
      </c>
      <c r="G1230">
        <v>0</v>
      </c>
      <c r="H1230">
        <v>0</v>
      </c>
      <c r="I1230">
        <v>0</v>
      </c>
      <c r="J1230">
        <v>0</v>
      </c>
      <c r="K1230">
        <v>250</v>
      </c>
      <c r="L1230">
        <v>115</v>
      </c>
      <c r="M1230">
        <v>74</v>
      </c>
      <c r="N1230">
        <v>22.7</v>
      </c>
      <c r="O1230">
        <v>100</v>
      </c>
      <c r="P1230">
        <v>69</v>
      </c>
    </row>
    <row r="1231" spans="1:16">
      <c r="A1231">
        <v>0</v>
      </c>
      <c r="B1231">
        <v>1</v>
      </c>
      <c r="C1231">
        <v>45</v>
      </c>
      <c r="D1231">
        <v>3</v>
      </c>
      <c r="E1231">
        <v>1</v>
      </c>
      <c r="F1231">
        <v>23</v>
      </c>
      <c r="G1231">
        <v>0</v>
      </c>
      <c r="H1231">
        <v>0</v>
      </c>
      <c r="I1231">
        <v>0</v>
      </c>
      <c r="J1231">
        <v>0</v>
      </c>
      <c r="K1231">
        <v>263</v>
      </c>
      <c r="L1231">
        <v>115</v>
      </c>
      <c r="M1231">
        <v>76</v>
      </c>
      <c r="N1231">
        <v>24.94</v>
      </c>
      <c r="O1231">
        <v>68</v>
      </c>
      <c r="P1231">
        <v>78</v>
      </c>
    </row>
    <row r="1232" spans="1:16">
      <c r="A1232">
        <v>0</v>
      </c>
      <c r="B1232">
        <v>0</v>
      </c>
      <c r="C1232">
        <v>53</v>
      </c>
      <c r="D1232">
        <v>3</v>
      </c>
      <c r="E1232">
        <v>1</v>
      </c>
      <c r="F1232">
        <v>20</v>
      </c>
      <c r="G1232">
        <v>0</v>
      </c>
      <c r="H1232">
        <v>0</v>
      </c>
      <c r="I1232">
        <v>0</v>
      </c>
      <c r="J1232">
        <v>0</v>
      </c>
      <c r="K1232">
        <v>221</v>
      </c>
      <c r="L1232">
        <v>131</v>
      </c>
      <c r="M1232">
        <v>89</v>
      </c>
      <c r="N1232">
        <v>24.09</v>
      </c>
      <c r="O1232">
        <v>90</v>
      </c>
      <c r="P1232">
        <v>95</v>
      </c>
    </row>
    <row r="1233" spans="1:16">
      <c r="A1233">
        <v>0</v>
      </c>
      <c r="B1233">
        <v>1</v>
      </c>
      <c r="C1233">
        <v>44</v>
      </c>
      <c r="D1233">
        <v>1</v>
      </c>
      <c r="E1233">
        <v>1</v>
      </c>
      <c r="F1233">
        <v>20</v>
      </c>
      <c r="G1233">
        <v>0</v>
      </c>
      <c r="H1233">
        <v>0</v>
      </c>
      <c r="I1233">
        <v>0</v>
      </c>
      <c r="J1233">
        <v>0</v>
      </c>
      <c r="K1233">
        <v>271</v>
      </c>
      <c r="L1233">
        <v>136</v>
      </c>
      <c r="M1233">
        <v>90</v>
      </c>
      <c r="N1233">
        <v>25.24</v>
      </c>
      <c r="O1233">
        <v>80</v>
      </c>
      <c r="P1233">
        <v>64</v>
      </c>
    </row>
    <row r="1234" spans="1:16">
      <c r="A1234">
        <v>1</v>
      </c>
      <c r="B1234">
        <v>1</v>
      </c>
      <c r="C1234">
        <v>51</v>
      </c>
      <c r="D1234">
        <v>3</v>
      </c>
      <c r="E1234">
        <v>1</v>
      </c>
      <c r="F1234">
        <v>20</v>
      </c>
      <c r="G1234">
        <v>0</v>
      </c>
      <c r="H1234">
        <v>0</v>
      </c>
      <c r="I1234">
        <v>1</v>
      </c>
      <c r="J1234">
        <v>0</v>
      </c>
      <c r="K1234">
        <v>260</v>
      </c>
      <c r="L1234">
        <v>123</v>
      </c>
      <c r="M1234">
        <v>72</v>
      </c>
      <c r="N1234">
        <v>26.83</v>
      </c>
      <c r="O1234">
        <v>65</v>
      </c>
      <c r="P1234">
        <v>65</v>
      </c>
    </row>
    <row r="1235" spans="1:16">
      <c r="A1235">
        <v>0</v>
      </c>
      <c r="B1235">
        <v>1</v>
      </c>
      <c r="C1235">
        <v>39</v>
      </c>
      <c r="D1235">
        <v>1</v>
      </c>
      <c r="E1235">
        <v>0</v>
      </c>
      <c r="F1235">
        <v>0</v>
      </c>
      <c r="G1235">
        <v>0</v>
      </c>
      <c r="H1235">
        <v>0</v>
      </c>
      <c r="I1235">
        <v>0</v>
      </c>
      <c r="J1235">
        <v>0</v>
      </c>
      <c r="K1235">
        <v>213</v>
      </c>
      <c r="L1235">
        <v>130</v>
      </c>
      <c r="M1235">
        <v>72</v>
      </c>
      <c r="N1235">
        <v>22.32</v>
      </c>
      <c r="O1235">
        <v>80</v>
      </c>
      <c r="P1235">
        <v>78</v>
      </c>
    </row>
    <row r="1236" spans="1:16">
      <c r="A1236">
        <v>0</v>
      </c>
      <c r="B1236">
        <v>0</v>
      </c>
      <c r="C1236">
        <v>51</v>
      </c>
      <c r="D1236">
        <v>2</v>
      </c>
      <c r="E1236">
        <v>0</v>
      </c>
      <c r="F1236">
        <v>0</v>
      </c>
      <c r="G1236">
        <v>0</v>
      </c>
      <c r="H1236">
        <v>0</v>
      </c>
      <c r="I1236">
        <v>0</v>
      </c>
      <c r="J1236">
        <v>0</v>
      </c>
      <c r="K1236">
        <v>239</v>
      </c>
      <c r="L1236">
        <v>127.5</v>
      </c>
      <c r="M1236">
        <v>77.5</v>
      </c>
      <c r="N1236">
        <v>26.65</v>
      </c>
      <c r="O1236">
        <v>70</v>
      </c>
      <c r="P1236">
        <v>79</v>
      </c>
    </row>
    <row r="1237" spans="1:16">
      <c r="A1237">
        <v>0</v>
      </c>
      <c r="B1237">
        <v>0</v>
      </c>
      <c r="C1237">
        <v>55</v>
      </c>
      <c r="D1237">
        <v>1</v>
      </c>
      <c r="E1237">
        <v>0</v>
      </c>
      <c r="F1237">
        <v>0</v>
      </c>
      <c r="G1237">
        <v>0</v>
      </c>
      <c r="H1237">
        <v>0</v>
      </c>
      <c r="I1237">
        <v>0</v>
      </c>
      <c r="J1237">
        <v>0</v>
      </c>
      <c r="K1237">
        <v>252</v>
      </c>
      <c r="L1237">
        <v>130</v>
      </c>
      <c r="M1237">
        <v>82</v>
      </c>
      <c r="N1237">
        <v>29.17</v>
      </c>
      <c r="O1237">
        <v>78</v>
      </c>
      <c r="P1237">
        <v>85</v>
      </c>
    </row>
    <row r="1238" spans="1:16">
      <c r="A1238">
        <v>0</v>
      </c>
      <c r="B1238">
        <v>1</v>
      </c>
      <c r="C1238">
        <v>43</v>
      </c>
      <c r="D1238">
        <v>1</v>
      </c>
      <c r="E1238">
        <v>1</v>
      </c>
      <c r="F1238">
        <v>25</v>
      </c>
      <c r="G1238">
        <v>0</v>
      </c>
      <c r="H1238">
        <v>0</v>
      </c>
      <c r="I1238">
        <v>0</v>
      </c>
      <c r="J1238">
        <v>0</v>
      </c>
      <c r="K1238">
        <v>201</v>
      </c>
      <c r="L1238">
        <v>121</v>
      </c>
      <c r="M1238">
        <v>82</v>
      </c>
      <c r="N1238">
        <v>23.84</v>
      </c>
      <c r="O1238">
        <v>70</v>
      </c>
      <c r="P1238">
        <v>91</v>
      </c>
    </row>
    <row r="1239" spans="1:16">
      <c r="A1239">
        <v>0</v>
      </c>
      <c r="B1239">
        <v>0</v>
      </c>
      <c r="C1239">
        <v>67</v>
      </c>
      <c r="D1239">
        <v>2</v>
      </c>
      <c r="E1239">
        <v>0</v>
      </c>
      <c r="F1239">
        <v>0</v>
      </c>
      <c r="G1239">
        <v>0</v>
      </c>
      <c r="H1239">
        <v>0</v>
      </c>
      <c r="I1239">
        <v>0</v>
      </c>
      <c r="J1239">
        <v>0</v>
      </c>
      <c r="K1239">
        <v>261</v>
      </c>
      <c r="L1239">
        <v>135</v>
      </c>
      <c r="M1239">
        <v>80</v>
      </c>
      <c r="N1239">
        <v>21.8</v>
      </c>
      <c r="O1239">
        <v>72</v>
      </c>
      <c r="P1239">
        <v>93</v>
      </c>
    </row>
    <row r="1240" spans="1:16">
      <c r="A1240">
        <v>0</v>
      </c>
      <c r="B1240">
        <v>0</v>
      </c>
      <c r="C1240">
        <v>55</v>
      </c>
      <c r="D1240">
        <v>3</v>
      </c>
      <c r="E1240">
        <v>0</v>
      </c>
      <c r="F1240">
        <v>0</v>
      </c>
      <c r="G1240">
        <v>0</v>
      </c>
      <c r="H1240">
        <v>0</v>
      </c>
      <c r="I1240">
        <v>1</v>
      </c>
      <c r="J1240">
        <v>0</v>
      </c>
      <c r="K1240">
        <v>329</v>
      </c>
      <c r="L1240">
        <v>145</v>
      </c>
      <c r="M1240">
        <v>82</v>
      </c>
      <c r="N1240">
        <v>23.43</v>
      </c>
      <c r="O1240">
        <v>70</v>
      </c>
      <c r="P1240">
        <v>95</v>
      </c>
    </row>
    <row r="1241" spans="1:16">
      <c r="A1241">
        <v>0</v>
      </c>
      <c r="B1241">
        <v>0</v>
      </c>
      <c r="C1241">
        <v>39</v>
      </c>
      <c r="D1241">
        <v>1</v>
      </c>
      <c r="E1241">
        <v>0</v>
      </c>
      <c r="F1241">
        <v>0</v>
      </c>
      <c r="G1241">
        <v>0</v>
      </c>
      <c r="H1241">
        <v>0</v>
      </c>
      <c r="I1241">
        <v>0</v>
      </c>
      <c r="J1241">
        <v>0</v>
      </c>
      <c r="K1241">
        <v>229</v>
      </c>
      <c r="L1241">
        <v>125</v>
      </c>
      <c r="M1241">
        <v>80</v>
      </c>
      <c r="N1241">
        <v>24.1</v>
      </c>
      <c r="O1241">
        <v>75</v>
      </c>
      <c r="P1241">
        <v>58</v>
      </c>
    </row>
    <row r="1242" spans="1:16">
      <c r="A1242">
        <v>0</v>
      </c>
      <c r="B1242">
        <v>1</v>
      </c>
      <c r="C1242">
        <v>54</v>
      </c>
      <c r="D1242">
        <v>1</v>
      </c>
      <c r="E1242">
        <v>0</v>
      </c>
      <c r="F1242">
        <v>0</v>
      </c>
      <c r="G1242">
        <v>0</v>
      </c>
      <c r="H1242">
        <v>0</v>
      </c>
      <c r="I1242">
        <v>0</v>
      </c>
      <c r="J1242">
        <v>0</v>
      </c>
      <c r="K1242">
        <v>254</v>
      </c>
      <c r="L1242">
        <v>136.5</v>
      </c>
      <c r="M1242">
        <v>83</v>
      </c>
      <c r="N1242">
        <v>20.55</v>
      </c>
      <c r="O1242">
        <v>88</v>
      </c>
      <c r="P1242">
        <v>95</v>
      </c>
    </row>
    <row r="1243" spans="1:16">
      <c r="A1243">
        <v>0</v>
      </c>
      <c r="B1243">
        <v>1</v>
      </c>
      <c r="C1243">
        <v>41</v>
      </c>
      <c r="D1243">
        <v>2</v>
      </c>
      <c r="E1243">
        <v>1</v>
      </c>
      <c r="F1243">
        <v>30</v>
      </c>
      <c r="G1243">
        <v>0</v>
      </c>
      <c r="H1243">
        <v>0</v>
      </c>
      <c r="I1243">
        <v>0</v>
      </c>
      <c r="J1243">
        <v>0</v>
      </c>
      <c r="K1243">
        <v>293</v>
      </c>
      <c r="L1243">
        <v>115</v>
      </c>
      <c r="M1243">
        <v>77.5</v>
      </c>
      <c r="N1243">
        <v>26.26</v>
      </c>
      <c r="O1243">
        <v>85</v>
      </c>
      <c r="P1243">
        <v>57</v>
      </c>
    </row>
    <row r="1244" spans="1:16">
      <c r="A1244">
        <v>0</v>
      </c>
      <c r="B1244">
        <v>0</v>
      </c>
      <c r="C1244">
        <v>48</v>
      </c>
      <c r="D1244">
        <v>1</v>
      </c>
      <c r="E1244">
        <v>0</v>
      </c>
      <c r="F1244">
        <v>0</v>
      </c>
      <c r="G1244">
        <v>0</v>
      </c>
      <c r="H1244">
        <v>0</v>
      </c>
      <c r="I1244">
        <v>0</v>
      </c>
      <c r="J1244">
        <v>0</v>
      </c>
      <c r="K1244">
        <v>250</v>
      </c>
      <c r="L1244">
        <v>117</v>
      </c>
      <c r="M1244">
        <v>81</v>
      </c>
      <c r="N1244">
        <v>27.04</v>
      </c>
      <c r="O1244">
        <v>80</v>
      </c>
      <c r="P1244">
        <v>65</v>
      </c>
    </row>
    <row r="1245" spans="1:16">
      <c r="A1245">
        <v>0</v>
      </c>
      <c r="B1245">
        <v>0</v>
      </c>
      <c r="C1245">
        <v>45</v>
      </c>
      <c r="D1245">
        <v>2</v>
      </c>
      <c r="E1245">
        <v>0</v>
      </c>
      <c r="F1245">
        <v>0</v>
      </c>
      <c r="G1245">
        <v>0</v>
      </c>
      <c r="H1245">
        <v>0</v>
      </c>
      <c r="I1245">
        <v>0</v>
      </c>
      <c r="J1245">
        <v>0</v>
      </c>
      <c r="K1245">
        <v>262</v>
      </c>
      <c r="L1245">
        <v>116</v>
      </c>
      <c r="M1245">
        <v>66</v>
      </c>
      <c r="N1245">
        <v>21.56</v>
      </c>
      <c r="O1245">
        <v>66</v>
      </c>
      <c r="P1245">
        <v>76</v>
      </c>
    </row>
    <row r="1246" spans="1:16">
      <c r="A1246">
        <v>0</v>
      </c>
      <c r="B1246">
        <v>1</v>
      </c>
      <c r="C1246">
        <v>61</v>
      </c>
      <c r="D1246">
        <v>1</v>
      </c>
      <c r="E1246">
        <v>1</v>
      </c>
      <c r="F1246">
        <v>3</v>
      </c>
      <c r="G1246">
        <v>0</v>
      </c>
      <c r="H1246">
        <v>0</v>
      </c>
      <c r="I1246">
        <v>1</v>
      </c>
      <c r="J1246">
        <v>0</v>
      </c>
      <c r="K1246">
        <v>256</v>
      </c>
      <c r="L1246">
        <v>165</v>
      </c>
      <c r="M1246">
        <v>80</v>
      </c>
      <c r="N1246">
        <v>24.12</v>
      </c>
      <c r="O1246">
        <v>75</v>
      </c>
      <c r="P1246">
        <v>97</v>
      </c>
    </row>
    <row r="1247" spans="1:16">
      <c r="A1247">
        <v>0</v>
      </c>
      <c r="B1247">
        <v>1</v>
      </c>
      <c r="C1247">
        <v>38</v>
      </c>
      <c r="D1247">
        <v>1</v>
      </c>
      <c r="E1247">
        <v>1</v>
      </c>
      <c r="F1247">
        <v>30</v>
      </c>
      <c r="G1247">
        <v>0</v>
      </c>
      <c r="H1247">
        <v>0</v>
      </c>
      <c r="I1247">
        <v>1</v>
      </c>
      <c r="J1247">
        <v>0</v>
      </c>
      <c r="K1247">
        <v>239</v>
      </c>
      <c r="L1247">
        <v>141</v>
      </c>
      <c r="M1247">
        <v>98</v>
      </c>
      <c r="N1247">
        <v>27.8</v>
      </c>
      <c r="O1247">
        <v>90</v>
      </c>
      <c r="P1247">
        <v>85</v>
      </c>
    </row>
    <row r="1248" spans="1:16">
      <c r="A1248">
        <v>0</v>
      </c>
      <c r="B1248">
        <v>0</v>
      </c>
      <c r="C1248">
        <v>49</v>
      </c>
      <c r="D1248">
        <v>3</v>
      </c>
      <c r="E1248">
        <v>1</v>
      </c>
      <c r="F1248">
        <v>1</v>
      </c>
      <c r="G1248">
        <v>0</v>
      </c>
      <c r="H1248">
        <v>0</v>
      </c>
      <c r="I1248">
        <v>0</v>
      </c>
      <c r="J1248">
        <v>0</v>
      </c>
      <c r="K1248">
        <v>186</v>
      </c>
      <c r="L1248">
        <v>120</v>
      </c>
      <c r="M1248">
        <v>74</v>
      </c>
      <c r="N1248">
        <v>19.39</v>
      </c>
      <c r="O1248">
        <v>80</v>
      </c>
      <c r="P1248">
        <v>69</v>
      </c>
    </row>
    <row r="1249" spans="1:16">
      <c r="A1249">
        <v>0</v>
      </c>
      <c r="B1249">
        <v>0</v>
      </c>
      <c r="C1249">
        <v>47</v>
      </c>
      <c r="D1249">
        <v>3</v>
      </c>
      <c r="E1249">
        <v>1</v>
      </c>
      <c r="F1249">
        <v>2</v>
      </c>
      <c r="G1249">
        <v>0</v>
      </c>
      <c r="H1249">
        <v>0</v>
      </c>
      <c r="I1249">
        <v>0</v>
      </c>
      <c r="J1249">
        <v>0</v>
      </c>
      <c r="K1249">
        <v>232</v>
      </c>
      <c r="L1249">
        <v>110</v>
      </c>
      <c r="M1249">
        <v>70</v>
      </c>
      <c r="N1249">
        <v>25.86</v>
      </c>
      <c r="O1249">
        <v>76</v>
      </c>
      <c r="P1249">
        <v>82</v>
      </c>
    </row>
    <row r="1250" spans="1:16">
      <c r="A1250">
        <v>0</v>
      </c>
      <c r="B1250">
        <v>0</v>
      </c>
      <c r="C1250">
        <v>59</v>
      </c>
      <c r="D1250">
        <v>1</v>
      </c>
      <c r="E1250">
        <v>0</v>
      </c>
      <c r="F1250">
        <v>0</v>
      </c>
      <c r="G1250">
        <v>0</v>
      </c>
      <c r="H1250">
        <v>0</v>
      </c>
      <c r="I1250">
        <v>1</v>
      </c>
      <c r="J1250">
        <v>0</v>
      </c>
      <c r="K1250">
        <v>260</v>
      </c>
      <c r="L1250">
        <v>162.5</v>
      </c>
      <c r="M1250">
        <v>105</v>
      </c>
      <c r="N1250">
        <v>24.39</v>
      </c>
      <c r="O1250">
        <v>75</v>
      </c>
      <c r="P1250">
        <v>72</v>
      </c>
    </row>
    <row r="1251" spans="1:16">
      <c r="A1251">
        <v>0</v>
      </c>
      <c r="B1251">
        <v>0</v>
      </c>
      <c r="C1251">
        <v>60</v>
      </c>
      <c r="D1251">
        <v>1</v>
      </c>
      <c r="E1251">
        <v>0</v>
      </c>
      <c r="F1251">
        <v>0</v>
      </c>
      <c r="G1251">
        <v>0</v>
      </c>
      <c r="H1251">
        <v>0</v>
      </c>
      <c r="I1251">
        <v>0</v>
      </c>
      <c r="J1251">
        <v>0</v>
      </c>
      <c r="K1251">
        <v>391</v>
      </c>
      <c r="L1251">
        <v>114</v>
      </c>
      <c r="M1251">
        <v>64</v>
      </c>
      <c r="N1251">
        <v>24.57</v>
      </c>
      <c r="O1251">
        <v>82</v>
      </c>
      <c r="P1251">
        <v>83</v>
      </c>
    </row>
    <row r="1252" spans="1:16">
      <c r="A1252">
        <v>0</v>
      </c>
      <c r="B1252">
        <v>1</v>
      </c>
      <c r="C1252">
        <v>37</v>
      </c>
      <c r="D1252">
        <v>1</v>
      </c>
      <c r="E1252">
        <v>1</v>
      </c>
      <c r="F1252">
        <v>30</v>
      </c>
      <c r="G1252">
        <v>0</v>
      </c>
      <c r="H1252">
        <v>0</v>
      </c>
      <c r="I1252">
        <v>0</v>
      </c>
      <c r="J1252">
        <v>0</v>
      </c>
      <c r="K1252">
        <v>275</v>
      </c>
      <c r="L1252">
        <v>127</v>
      </c>
      <c r="M1252">
        <v>80</v>
      </c>
      <c r="N1252">
        <v>27.22</v>
      </c>
      <c r="O1252">
        <v>85</v>
      </c>
      <c r="P1252">
        <v>93</v>
      </c>
    </row>
    <row r="1253" spans="1:16">
      <c r="A1253">
        <v>0</v>
      </c>
      <c r="B1253">
        <v>0</v>
      </c>
      <c r="C1253">
        <v>48</v>
      </c>
      <c r="D1253">
        <v>2</v>
      </c>
      <c r="E1253">
        <v>0</v>
      </c>
      <c r="F1253">
        <v>0</v>
      </c>
      <c r="G1253">
        <v>0</v>
      </c>
      <c r="H1253">
        <v>0</v>
      </c>
      <c r="I1253">
        <v>0</v>
      </c>
      <c r="J1253">
        <v>0</v>
      </c>
      <c r="K1253">
        <v>231</v>
      </c>
      <c r="L1253">
        <v>115</v>
      </c>
      <c r="M1253">
        <v>69</v>
      </c>
      <c r="N1253">
        <v>25.48</v>
      </c>
      <c r="O1253">
        <v>90</v>
      </c>
      <c r="P1253">
        <v>77</v>
      </c>
    </row>
    <row r="1254" spans="1:16">
      <c r="A1254">
        <v>0</v>
      </c>
      <c r="B1254">
        <v>1</v>
      </c>
      <c r="C1254">
        <v>39</v>
      </c>
      <c r="D1254">
        <v>1</v>
      </c>
      <c r="E1254">
        <v>1</v>
      </c>
      <c r="F1254">
        <v>60</v>
      </c>
      <c r="G1254">
        <v>0</v>
      </c>
      <c r="H1254">
        <v>0</v>
      </c>
      <c r="I1254">
        <v>0</v>
      </c>
      <c r="J1254">
        <v>0</v>
      </c>
      <c r="K1254">
        <v>215</v>
      </c>
      <c r="L1254">
        <v>112</v>
      </c>
      <c r="M1254">
        <v>65</v>
      </c>
      <c r="N1254">
        <v>23.6</v>
      </c>
      <c r="O1254">
        <v>59</v>
      </c>
      <c r="P1254">
        <v>78</v>
      </c>
    </row>
    <row r="1255" spans="1:16">
      <c r="A1255">
        <v>0</v>
      </c>
      <c r="B1255">
        <v>1</v>
      </c>
      <c r="C1255">
        <v>46</v>
      </c>
      <c r="D1255">
        <v>1</v>
      </c>
      <c r="E1255">
        <v>1</v>
      </c>
      <c r="F1255">
        <v>20</v>
      </c>
      <c r="G1255">
        <v>0</v>
      </c>
      <c r="H1255">
        <v>0</v>
      </c>
      <c r="I1255">
        <v>0</v>
      </c>
      <c r="J1255">
        <v>0</v>
      </c>
      <c r="K1255">
        <v>279</v>
      </c>
      <c r="L1255">
        <v>118</v>
      </c>
      <c r="M1255">
        <v>82</v>
      </c>
      <c r="N1255">
        <v>22.78</v>
      </c>
      <c r="O1255">
        <v>58</v>
      </c>
      <c r="P1255">
        <v>74</v>
      </c>
    </row>
    <row r="1256" spans="1:16">
      <c r="A1256">
        <v>0</v>
      </c>
      <c r="B1256">
        <v>0</v>
      </c>
      <c r="C1256">
        <v>58</v>
      </c>
      <c r="D1256">
        <v>2</v>
      </c>
      <c r="E1256">
        <v>0</v>
      </c>
      <c r="F1256">
        <v>0</v>
      </c>
      <c r="G1256">
        <v>0</v>
      </c>
      <c r="H1256">
        <v>0</v>
      </c>
      <c r="I1256">
        <v>1</v>
      </c>
      <c r="J1256">
        <v>0</v>
      </c>
      <c r="K1256">
        <v>249</v>
      </c>
      <c r="L1256">
        <v>151</v>
      </c>
      <c r="M1256">
        <v>97.5</v>
      </c>
      <c r="N1256">
        <v>22.88</v>
      </c>
      <c r="O1256">
        <v>75</v>
      </c>
      <c r="P1256">
        <v>84</v>
      </c>
    </row>
    <row r="1257" spans="1:16">
      <c r="A1257">
        <v>1</v>
      </c>
      <c r="B1257">
        <v>1</v>
      </c>
      <c r="C1257">
        <v>46</v>
      </c>
      <c r="D1257">
        <v>1</v>
      </c>
      <c r="E1257">
        <v>1</v>
      </c>
      <c r="F1257">
        <v>5</v>
      </c>
      <c r="G1257">
        <v>0</v>
      </c>
      <c r="H1257">
        <v>0</v>
      </c>
      <c r="I1257">
        <v>0</v>
      </c>
      <c r="J1257">
        <v>0</v>
      </c>
      <c r="K1257">
        <v>198</v>
      </c>
      <c r="L1257">
        <v>109</v>
      </c>
      <c r="M1257">
        <v>81</v>
      </c>
      <c r="N1257">
        <v>23.28</v>
      </c>
      <c r="O1257">
        <v>62</v>
      </c>
      <c r="P1257">
        <v>85</v>
      </c>
    </row>
    <row r="1258" spans="1:16">
      <c r="A1258">
        <v>0</v>
      </c>
      <c r="B1258">
        <v>0</v>
      </c>
      <c r="C1258">
        <v>65</v>
      </c>
      <c r="D1258">
        <v>1</v>
      </c>
      <c r="E1258">
        <v>0</v>
      </c>
      <c r="F1258">
        <v>0</v>
      </c>
      <c r="G1258">
        <v>0</v>
      </c>
      <c r="H1258">
        <v>0</v>
      </c>
      <c r="I1258">
        <v>0</v>
      </c>
      <c r="J1258">
        <v>0</v>
      </c>
      <c r="K1258">
        <v>246</v>
      </c>
      <c r="L1258">
        <v>119</v>
      </c>
      <c r="M1258">
        <v>76</v>
      </c>
      <c r="N1258">
        <v>19.829999999999998</v>
      </c>
      <c r="O1258">
        <v>75</v>
      </c>
      <c r="P1258">
        <v>156</v>
      </c>
    </row>
    <row r="1259" spans="1:16">
      <c r="A1259">
        <v>0</v>
      </c>
      <c r="B1259">
        <v>0</v>
      </c>
      <c r="C1259">
        <v>59</v>
      </c>
      <c r="D1259">
        <v>1</v>
      </c>
      <c r="E1259">
        <v>0</v>
      </c>
      <c r="F1259">
        <v>0</v>
      </c>
      <c r="G1259">
        <v>0</v>
      </c>
      <c r="H1259">
        <v>0</v>
      </c>
      <c r="I1259">
        <v>0</v>
      </c>
      <c r="J1259">
        <v>0</v>
      </c>
      <c r="K1259">
        <v>246</v>
      </c>
      <c r="L1259">
        <v>135</v>
      </c>
      <c r="M1259">
        <v>70</v>
      </c>
      <c r="N1259">
        <v>18.43</v>
      </c>
      <c r="O1259">
        <v>80</v>
      </c>
      <c r="P1259">
        <v>107</v>
      </c>
    </row>
    <row r="1260" spans="1:16">
      <c r="A1260">
        <v>1</v>
      </c>
      <c r="B1260">
        <v>1</v>
      </c>
      <c r="C1260">
        <v>52</v>
      </c>
      <c r="D1260">
        <v>2</v>
      </c>
      <c r="E1260">
        <v>0</v>
      </c>
      <c r="F1260">
        <v>0</v>
      </c>
      <c r="G1260">
        <v>0</v>
      </c>
      <c r="H1260">
        <v>0</v>
      </c>
      <c r="I1260">
        <v>0</v>
      </c>
      <c r="J1260">
        <v>0</v>
      </c>
      <c r="K1260">
        <v>310</v>
      </c>
      <c r="L1260">
        <v>135</v>
      </c>
      <c r="M1260">
        <v>89</v>
      </c>
      <c r="N1260">
        <v>29.51</v>
      </c>
      <c r="O1260">
        <v>64</v>
      </c>
      <c r="P1260">
        <v>74</v>
      </c>
    </row>
    <row r="1261" spans="1:16">
      <c r="A1261">
        <v>0</v>
      </c>
      <c r="B1261">
        <v>0</v>
      </c>
      <c r="C1261">
        <v>40</v>
      </c>
      <c r="D1261">
        <v>2</v>
      </c>
      <c r="E1261">
        <v>0</v>
      </c>
      <c r="F1261">
        <v>0</v>
      </c>
      <c r="G1261">
        <v>0</v>
      </c>
      <c r="H1261">
        <v>0</v>
      </c>
      <c r="I1261">
        <v>0</v>
      </c>
      <c r="J1261">
        <v>0</v>
      </c>
      <c r="K1261">
        <v>219</v>
      </c>
      <c r="L1261">
        <v>100</v>
      </c>
      <c r="M1261">
        <v>60</v>
      </c>
      <c r="N1261">
        <v>19.78</v>
      </c>
      <c r="O1261">
        <v>72</v>
      </c>
      <c r="P1261">
        <v>60</v>
      </c>
    </row>
    <row r="1262" spans="1:16">
      <c r="A1262">
        <v>0</v>
      </c>
      <c r="B1262">
        <v>1</v>
      </c>
      <c r="C1262">
        <v>54</v>
      </c>
      <c r="D1262">
        <v>2</v>
      </c>
      <c r="E1262">
        <v>1</v>
      </c>
      <c r="F1262">
        <v>30</v>
      </c>
      <c r="G1262">
        <v>0</v>
      </c>
      <c r="H1262">
        <v>0</v>
      </c>
      <c r="I1262">
        <v>0</v>
      </c>
      <c r="J1262">
        <v>0</v>
      </c>
      <c r="K1262">
        <v>215</v>
      </c>
      <c r="L1262">
        <v>117.5</v>
      </c>
      <c r="M1262">
        <v>70.5</v>
      </c>
      <c r="N1262">
        <v>26.77</v>
      </c>
      <c r="O1262">
        <v>60</v>
      </c>
      <c r="P1262">
        <v>75</v>
      </c>
    </row>
    <row r="1263" spans="1:16">
      <c r="A1263">
        <v>0</v>
      </c>
      <c r="B1263">
        <v>0</v>
      </c>
      <c r="C1263">
        <v>51</v>
      </c>
      <c r="D1263">
        <v>3</v>
      </c>
      <c r="E1263">
        <v>0</v>
      </c>
      <c r="F1263">
        <v>0</v>
      </c>
      <c r="G1263">
        <v>0</v>
      </c>
      <c r="H1263">
        <v>0</v>
      </c>
      <c r="I1263">
        <v>0</v>
      </c>
      <c r="J1263">
        <v>0</v>
      </c>
      <c r="K1263">
        <v>214</v>
      </c>
      <c r="L1263">
        <v>139</v>
      </c>
      <c r="M1263">
        <v>93</v>
      </c>
      <c r="N1263">
        <v>29.8</v>
      </c>
      <c r="O1263">
        <v>67</v>
      </c>
      <c r="P1263">
        <v>82</v>
      </c>
    </row>
    <row r="1264" spans="1:16">
      <c r="A1264">
        <v>0</v>
      </c>
      <c r="B1264">
        <v>0</v>
      </c>
      <c r="C1264">
        <v>60</v>
      </c>
      <c r="D1264">
        <v>1</v>
      </c>
      <c r="E1264">
        <v>0</v>
      </c>
      <c r="F1264">
        <v>0</v>
      </c>
      <c r="G1264">
        <v>0</v>
      </c>
      <c r="H1264">
        <v>0</v>
      </c>
      <c r="I1264">
        <v>0</v>
      </c>
      <c r="J1264">
        <v>0</v>
      </c>
      <c r="K1264">
        <v>318</v>
      </c>
      <c r="L1264">
        <v>132</v>
      </c>
      <c r="M1264">
        <v>75.5</v>
      </c>
      <c r="N1264">
        <v>18.87</v>
      </c>
      <c r="O1264">
        <v>105</v>
      </c>
      <c r="P1264">
        <v>82</v>
      </c>
    </row>
    <row r="1265" spans="1:16">
      <c r="A1265">
        <v>0</v>
      </c>
      <c r="B1265">
        <v>1</v>
      </c>
      <c r="C1265">
        <v>51</v>
      </c>
      <c r="D1265">
        <v>1</v>
      </c>
      <c r="E1265">
        <v>1</v>
      </c>
      <c r="F1265">
        <v>50</v>
      </c>
      <c r="G1265">
        <v>0</v>
      </c>
      <c r="H1265">
        <v>0</v>
      </c>
      <c r="I1265">
        <v>0</v>
      </c>
      <c r="J1265">
        <v>0</v>
      </c>
      <c r="K1265">
        <v>335</v>
      </c>
      <c r="L1265">
        <v>125.5</v>
      </c>
      <c r="M1265">
        <v>94</v>
      </c>
      <c r="N1265">
        <v>27.77</v>
      </c>
      <c r="O1265">
        <v>80</v>
      </c>
      <c r="P1265">
        <v>67</v>
      </c>
    </row>
    <row r="1266" spans="1:16">
      <c r="A1266">
        <v>0</v>
      </c>
      <c r="B1266">
        <v>0</v>
      </c>
      <c r="C1266">
        <v>44</v>
      </c>
      <c r="D1266">
        <v>1</v>
      </c>
      <c r="E1266">
        <v>0</v>
      </c>
      <c r="F1266">
        <v>0</v>
      </c>
      <c r="G1266">
        <v>0</v>
      </c>
      <c r="H1266">
        <v>0</v>
      </c>
      <c r="I1266">
        <v>0</v>
      </c>
      <c r="J1266">
        <v>0</v>
      </c>
      <c r="K1266">
        <v>206</v>
      </c>
      <c r="L1266">
        <v>121</v>
      </c>
      <c r="M1266">
        <v>81</v>
      </c>
      <c r="N1266">
        <v>24.12</v>
      </c>
      <c r="O1266">
        <v>64</v>
      </c>
      <c r="P1266">
        <v>77</v>
      </c>
    </row>
    <row r="1267" spans="1:16">
      <c r="A1267">
        <v>0</v>
      </c>
      <c r="B1267">
        <v>0</v>
      </c>
      <c r="C1267">
        <v>47</v>
      </c>
      <c r="D1267">
        <v>1</v>
      </c>
      <c r="E1267">
        <v>1</v>
      </c>
      <c r="F1267">
        <v>20</v>
      </c>
      <c r="G1267">
        <v>0</v>
      </c>
      <c r="H1267">
        <v>0</v>
      </c>
      <c r="I1267">
        <v>1</v>
      </c>
      <c r="J1267">
        <v>0</v>
      </c>
      <c r="K1267">
        <v>325</v>
      </c>
      <c r="L1267">
        <v>160</v>
      </c>
      <c r="M1267">
        <v>95</v>
      </c>
      <c r="N1267">
        <v>32.07</v>
      </c>
      <c r="O1267">
        <v>95</v>
      </c>
      <c r="P1267">
        <v>87</v>
      </c>
    </row>
    <row r="1268" spans="1:16">
      <c r="A1268">
        <v>0</v>
      </c>
      <c r="B1268">
        <v>1</v>
      </c>
      <c r="C1268">
        <v>59</v>
      </c>
      <c r="D1268">
        <v>4</v>
      </c>
      <c r="E1268">
        <v>0</v>
      </c>
      <c r="F1268">
        <v>0</v>
      </c>
      <c r="G1268">
        <v>0</v>
      </c>
      <c r="H1268">
        <v>0</v>
      </c>
      <c r="I1268">
        <v>0</v>
      </c>
      <c r="J1268">
        <v>0</v>
      </c>
      <c r="K1268">
        <v>237</v>
      </c>
      <c r="L1268">
        <v>111</v>
      </c>
      <c r="M1268">
        <v>80</v>
      </c>
      <c r="N1268">
        <v>29.77</v>
      </c>
      <c r="O1268">
        <v>65</v>
      </c>
      <c r="P1268">
        <v>72</v>
      </c>
    </row>
    <row r="1269" spans="1:16">
      <c r="A1269">
        <v>0</v>
      </c>
      <c r="B1269">
        <v>1</v>
      </c>
      <c r="C1269">
        <v>40</v>
      </c>
      <c r="D1269">
        <v>2</v>
      </c>
      <c r="E1269">
        <v>0</v>
      </c>
      <c r="F1269">
        <v>0</v>
      </c>
      <c r="G1269">
        <v>0</v>
      </c>
      <c r="H1269">
        <v>0</v>
      </c>
      <c r="I1269">
        <v>0</v>
      </c>
      <c r="J1269">
        <v>0</v>
      </c>
      <c r="K1269">
        <v>234</v>
      </c>
      <c r="L1269">
        <v>127</v>
      </c>
      <c r="M1269">
        <v>79</v>
      </c>
      <c r="N1269">
        <v>26.56</v>
      </c>
      <c r="O1269">
        <v>60</v>
      </c>
      <c r="P1269">
        <v>92</v>
      </c>
    </row>
    <row r="1270" spans="1:16">
      <c r="A1270">
        <v>0</v>
      </c>
      <c r="B1270">
        <v>1</v>
      </c>
      <c r="C1270">
        <v>50</v>
      </c>
      <c r="D1270">
        <v>1</v>
      </c>
      <c r="E1270">
        <v>1</v>
      </c>
      <c r="F1270">
        <v>60</v>
      </c>
      <c r="G1270">
        <v>0</v>
      </c>
      <c r="H1270">
        <v>0</v>
      </c>
      <c r="I1270">
        <v>1</v>
      </c>
      <c r="J1270">
        <v>0</v>
      </c>
      <c r="K1270">
        <v>340</v>
      </c>
      <c r="L1270">
        <v>134</v>
      </c>
      <c r="M1270">
        <v>95</v>
      </c>
      <c r="N1270">
        <v>30.46</v>
      </c>
      <c r="O1270">
        <v>85</v>
      </c>
      <c r="P1270">
        <v>86</v>
      </c>
    </row>
    <row r="1271" spans="1:16">
      <c r="A1271">
        <v>0</v>
      </c>
      <c r="B1271">
        <v>0</v>
      </c>
      <c r="C1271">
        <v>54</v>
      </c>
      <c r="D1271">
        <v>3</v>
      </c>
      <c r="E1271">
        <v>0</v>
      </c>
      <c r="F1271">
        <v>0</v>
      </c>
      <c r="G1271">
        <v>0</v>
      </c>
      <c r="H1271">
        <v>0</v>
      </c>
      <c r="I1271">
        <v>1</v>
      </c>
      <c r="J1271">
        <v>0</v>
      </c>
      <c r="K1271">
        <v>258</v>
      </c>
      <c r="L1271">
        <v>148</v>
      </c>
      <c r="M1271">
        <v>93</v>
      </c>
      <c r="N1271">
        <v>20.51</v>
      </c>
      <c r="O1271">
        <v>74</v>
      </c>
      <c r="P1271">
        <v>95</v>
      </c>
    </row>
    <row r="1272" spans="1:16">
      <c r="A1272">
        <v>0</v>
      </c>
      <c r="B1272">
        <v>0</v>
      </c>
      <c r="C1272">
        <v>51</v>
      </c>
      <c r="D1272">
        <v>3</v>
      </c>
      <c r="E1272">
        <v>0</v>
      </c>
      <c r="F1272">
        <v>0</v>
      </c>
      <c r="G1272">
        <v>0</v>
      </c>
      <c r="H1272">
        <v>0</v>
      </c>
      <c r="I1272">
        <v>0</v>
      </c>
      <c r="J1272">
        <v>0</v>
      </c>
      <c r="K1272">
        <v>260</v>
      </c>
      <c r="L1272">
        <v>107.5</v>
      </c>
      <c r="M1272">
        <v>70</v>
      </c>
      <c r="N1272">
        <v>23.53</v>
      </c>
      <c r="O1272">
        <v>80</v>
      </c>
      <c r="P1272">
        <v>67</v>
      </c>
    </row>
    <row r="1273" spans="1:16">
      <c r="A1273">
        <v>0</v>
      </c>
      <c r="B1273">
        <v>1</v>
      </c>
      <c r="C1273">
        <v>61</v>
      </c>
      <c r="D1273">
        <v>1</v>
      </c>
      <c r="E1273">
        <v>1</v>
      </c>
      <c r="F1273">
        <v>7</v>
      </c>
      <c r="G1273">
        <v>0</v>
      </c>
      <c r="H1273">
        <v>0</v>
      </c>
      <c r="I1273">
        <v>1</v>
      </c>
      <c r="J1273">
        <v>0</v>
      </c>
      <c r="K1273">
        <v>176</v>
      </c>
      <c r="L1273">
        <v>125</v>
      </c>
      <c r="M1273">
        <v>82</v>
      </c>
      <c r="N1273">
        <v>29.82</v>
      </c>
      <c r="O1273">
        <v>70</v>
      </c>
      <c r="P1273">
        <v>75</v>
      </c>
    </row>
    <row r="1274" spans="1:16">
      <c r="A1274">
        <v>0</v>
      </c>
      <c r="B1274">
        <v>1</v>
      </c>
      <c r="C1274">
        <v>41</v>
      </c>
      <c r="D1274">
        <v>4</v>
      </c>
      <c r="E1274">
        <v>0</v>
      </c>
      <c r="F1274">
        <v>0</v>
      </c>
      <c r="G1274">
        <v>0</v>
      </c>
      <c r="H1274">
        <v>0</v>
      </c>
      <c r="I1274">
        <v>1</v>
      </c>
      <c r="J1274">
        <v>0</v>
      </c>
      <c r="K1274">
        <v>206</v>
      </c>
      <c r="L1274">
        <v>124</v>
      </c>
      <c r="M1274">
        <v>90</v>
      </c>
      <c r="N1274">
        <v>30.69</v>
      </c>
      <c r="O1274">
        <v>75</v>
      </c>
      <c r="P1274">
        <v>83</v>
      </c>
    </row>
    <row r="1275" spans="1:16">
      <c r="A1275">
        <v>0</v>
      </c>
      <c r="B1275">
        <v>0</v>
      </c>
      <c r="C1275">
        <v>47</v>
      </c>
      <c r="D1275">
        <v>1</v>
      </c>
      <c r="E1275">
        <v>0</v>
      </c>
      <c r="F1275">
        <v>0</v>
      </c>
      <c r="G1275">
        <v>0</v>
      </c>
      <c r="H1275">
        <v>0</v>
      </c>
      <c r="I1275">
        <v>0</v>
      </c>
      <c r="J1275">
        <v>0</v>
      </c>
      <c r="K1275">
        <v>278</v>
      </c>
      <c r="L1275">
        <v>156</v>
      </c>
      <c r="M1275">
        <v>96</v>
      </c>
      <c r="N1275">
        <v>27.86</v>
      </c>
      <c r="O1275">
        <v>80</v>
      </c>
      <c r="P1275">
        <v>70</v>
      </c>
    </row>
    <row r="1276" spans="1:16">
      <c r="A1276">
        <v>0</v>
      </c>
      <c r="B1276">
        <v>0</v>
      </c>
      <c r="C1276">
        <v>46</v>
      </c>
      <c r="D1276">
        <v>2</v>
      </c>
      <c r="E1276">
        <v>1</v>
      </c>
      <c r="F1276">
        <v>3</v>
      </c>
      <c r="G1276">
        <v>0</v>
      </c>
      <c r="H1276">
        <v>0</v>
      </c>
      <c r="I1276">
        <v>0</v>
      </c>
      <c r="J1276">
        <v>0</v>
      </c>
      <c r="K1276">
        <v>214</v>
      </c>
      <c r="L1276">
        <v>128</v>
      </c>
      <c r="M1276">
        <v>71</v>
      </c>
      <c r="N1276">
        <v>21.82</v>
      </c>
      <c r="O1276">
        <v>63</v>
      </c>
      <c r="P1276">
        <v>66</v>
      </c>
    </row>
    <row r="1277" spans="1:16">
      <c r="A1277">
        <v>1</v>
      </c>
      <c r="B1277">
        <v>0</v>
      </c>
      <c r="C1277">
        <v>60</v>
      </c>
      <c r="D1277">
        <v>2</v>
      </c>
      <c r="E1277">
        <v>0</v>
      </c>
      <c r="F1277">
        <v>0</v>
      </c>
      <c r="G1277">
        <v>0</v>
      </c>
      <c r="H1277">
        <v>0</v>
      </c>
      <c r="I1277">
        <v>1</v>
      </c>
      <c r="J1277">
        <v>0</v>
      </c>
      <c r="K1277">
        <v>334</v>
      </c>
      <c r="L1277">
        <v>132</v>
      </c>
      <c r="M1277">
        <v>94</v>
      </c>
      <c r="N1277">
        <v>25.38</v>
      </c>
      <c r="O1277">
        <v>80</v>
      </c>
      <c r="P1277">
        <v>98</v>
      </c>
    </row>
    <row r="1278" spans="1:16">
      <c r="A1278">
        <v>0</v>
      </c>
      <c r="B1278">
        <v>0</v>
      </c>
      <c r="C1278">
        <v>49</v>
      </c>
      <c r="D1278">
        <v>2</v>
      </c>
      <c r="E1278">
        <v>0</v>
      </c>
      <c r="F1278">
        <v>0</v>
      </c>
      <c r="G1278">
        <v>0</v>
      </c>
      <c r="H1278">
        <v>0</v>
      </c>
      <c r="I1278">
        <v>0</v>
      </c>
      <c r="J1278">
        <v>0</v>
      </c>
      <c r="K1278">
        <v>290</v>
      </c>
      <c r="L1278">
        <v>137.5</v>
      </c>
      <c r="M1278">
        <v>92</v>
      </c>
      <c r="N1278">
        <v>24.46</v>
      </c>
      <c r="O1278">
        <v>80</v>
      </c>
      <c r="P1278">
        <v>74</v>
      </c>
    </row>
    <row r="1279" spans="1:16">
      <c r="A1279">
        <v>1</v>
      </c>
      <c r="B1279">
        <v>0</v>
      </c>
      <c r="C1279">
        <v>45</v>
      </c>
      <c r="D1279">
        <v>1</v>
      </c>
      <c r="E1279">
        <v>0</v>
      </c>
      <c r="F1279">
        <v>0</v>
      </c>
      <c r="G1279">
        <v>0</v>
      </c>
      <c r="H1279">
        <v>0</v>
      </c>
      <c r="I1279">
        <v>1</v>
      </c>
      <c r="J1279">
        <v>0</v>
      </c>
      <c r="K1279">
        <v>172</v>
      </c>
      <c r="L1279">
        <v>137</v>
      </c>
      <c r="M1279">
        <v>92.5</v>
      </c>
      <c r="N1279">
        <v>30.35</v>
      </c>
      <c r="O1279">
        <v>90</v>
      </c>
      <c r="P1279">
        <v>83</v>
      </c>
    </row>
    <row r="1280" spans="1:16">
      <c r="A1280">
        <v>0</v>
      </c>
      <c r="B1280">
        <v>0</v>
      </c>
      <c r="C1280">
        <v>39</v>
      </c>
      <c r="D1280">
        <v>3</v>
      </c>
      <c r="E1280">
        <v>0</v>
      </c>
      <c r="F1280">
        <v>0</v>
      </c>
      <c r="G1280">
        <v>0</v>
      </c>
      <c r="H1280">
        <v>0</v>
      </c>
      <c r="I1280">
        <v>0</v>
      </c>
      <c r="J1280">
        <v>0</v>
      </c>
      <c r="K1280">
        <v>194</v>
      </c>
      <c r="L1280">
        <v>115</v>
      </c>
      <c r="M1280">
        <v>70</v>
      </c>
      <c r="N1280">
        <v>25.73</v>
      </c>
      <c r="O1280">
        <v>70</v>
      </c>
      <c r="P1280">
        <v>54</v>
      </c>
    </row>
    <row r="1281" spans="1:16">
      <c r="A1281">
        <v>0</v>
      </c>
      <c r="B1281">
        <v>1</v>
      </c>
      <c r="C1281">
        <v>61</v>
      </c>
      <c r="D1281">
        <v>1</v>
      </c>
      <c r="E1281">
        <v>0</v>
      </c>
      <c r="F1281">
        <v>0</v>
      </c>
      <c r="G1281">
        <v>0</v>
      </c>
      <c r="H1281">
        <v>0</v>
      </c>
      <c r="I1281">
        <v>0</v>
      </c>
      <c r="J1281">
        <v>0</v>
      </c>
      <c r="K1281">
        <v>295</v>
      </c>
      <c r="L1281">
        <v>131.5</v>
      </c>
      <c r="M1281">
        <v>85</v>
      </c>
      <c r="N1281">
        <v>27.33</v>
      </c>
      <c r="O1281">
        <v>80</v>
      </c>
      <c r="P1281">
        <v>83</v>
      </c>
    </row>
    <row r="1282" spans="1:16">
      <c r="A1282">
        <v>0</v>
      </c>
      <c r="B1282">
        <v>0</v>
      </c>
      <c r="C1282">
        <v>40</v>
      </c>
      <c r="D1282">
        <v>2</v>
      </c>
      <c r="E1282">
        <v>0</v>
      </c>
      <c r="F1282">
        <v>0</v>
      </c>
      <c r="G1282">
        <v>0</v>
      </c>
      <c r="H1282">
        <v>0</v>
      </c>
      <c r="I1282">
        <v>0</v>
      </c>
      <c r="J1282">
        <v>0</v>
      </c>
      <c r="K1282">
        <v>185</v>
      </c>
      <c r="L1282">
        <v>117.5</v>
      </c>
      <c r="M1282">
        <v>72</v>
      </c>
      <c r="N1282">
        <v>21.12</v>
      </c>
      <c r="O1282">
        <v>70</v>
      </c>
      <c r="P1282">
        <v>79</v>
      </c>
    </row>
    <row r="1283" spans="1:16">
      <c r="A1283">
        <v>0</v>
      </c>
      <c r="B1283">
        <v>1</v>
      </c>
      <c r="C1283">
        <v>55</v>
      </c>
      <c r="D1283">
        <v>1</v>
      </c>
      <c r="E1283">
        <v>0</v>
      </c>
      <c r="F1283">
        <v>0</v>
      </c>
      <c r="G1283">
        <v>0</v>
      </c>
      <c r="H1283">
        <v>0</v>
      </c>
      <c r="I1283">
        <v>0</v>
      </c>
      <c r="J1283">
        <v>0</v>
      </c>
      <c r="K1283">
        <v>255</v>
      </c>
      <c r="L1283">
        <v>129</v>
      </c>
      <c r="M1283">
        <v>78</v>
      </c>
      <c r="N1283">
        <v>26.36</v>
      </c>
      <c r="O1283">
        <v>69</v>
      </c>
      <c r="P1283">
        <v>79</v>
      </c>
    </row>
    <row r="1284" spans="1:16">
      <c r="A1284">
        <v>0</v>
      </c>
      <c r="B1284">
        <v>1</v>
      </c>
      <c r="C1284">
        <v>61</v>
      </c>
      <c r="D1284">
        <v>4</v>
      </c>
      <c r="E1284">
        <v>0</v>
      </c>
      <c r="F1284">
        <v>0</v>
      </c>
      <c r="G1284">
        <v>0</v>
      </c>
      <c r="H1284">
        <v>0</v>
      </c>
      <c r="I1284">
        <v>0</v>
      </c>
      <c r="J1284">
        <v>0</v>
      </c>
      <c r="K1284">
        <v>179</v>
      </c>
      <c r="L1284">
        <v>112</v>
      </c>
      <c r="M1284">
        <v>66.5</v>
      </c>
      <c r="N1284">
        <v>24.38</v>
      </c>
      <c r="O1284">
        <v>60</v>
      </c>
      <c r="P1284">
        <v>100</v>
      </c>
    </row>
    <row r="1285" spans="1:16">
      <c r="A1285">
        <v>1</v>
      </c>
      <c r="B1285">
        <v>1</v>
      </c>
      <c r="C1285">
        <v>52</v>
      </c>
      <c r="D1285">
        <v>2</v>
      </c>
      <c r="E1285">
        <v>1</v>
      </c>
      <c r="F1285">
        <v>20</v>
      </c>
      <c r="G1285">
        <v>0</v>
      </c>
      <c r="H1285">
        <v>0</v>
      </c>
      <c r="I1285">
        <v>0</v>
      </c>
      <c r="J1285">
        <v>1</v>
      </c>
      <c r="K1285">
        <v>258</v>
      </c>
      <c r="L1285">
        <v>132</v>
      </c>
      <c r="M1285">
        <v>80</v>
      </c>
      <c r="N1285">
        <v>27.52</v>
      </c>
      <c r="O1285">
        <v>90</v>
      </c>
      <c r="P1285">
        <v>268</v>
      </c>
    </row>
    <row r="1286" spans="1:16">
      <c r="A1286">
        <v>0</v>
      </c>
      <c r="B1286">
        <v>1</v>
      </c>
      <c r="C1286">
        <v>54</v>
      </c>
      <c r="D1286">
        <v>1</v>
      </c>
      <c r="E1286">
        <v>0</v>
      </c>
      <c r="F1286">
        <v>0</v>
      </c>
      <c r="G1286">
        <v>0</v>
      </c>
      <c r="H1286">
        <v>0</v>
      </c>
      <c r="I1286">
        <v>0</v>
      </c>
      <c r="J1286">
        <v>0</v>
      </c>
      <c r="K1286">
        <v>206</v>
      </c>
      <c r="L1286">
        <v>141</v>
      </c>
      <c r="M1286">
        <v>92</v>
      </c>
      <c r="N1286">
        <v>35.85</v>
      </c>
      <c r="O1286">
        <v>75</v>
      </c>
      <c r="P1286">
        <v>120</v>
      </c>
    </row>
    <row r="1287" spans="1:16">
      <c r="A1287">
        <v>0</v>
      </c>
      <c r="B1287">
        <v>0</v>
      </c>
      <c r="C1287">
        <v>50</v>
      </c>
      <c r="D1287">
        <v>2</v>
      </c>
      <c r="E1287">
        <v>0</v>
      </c>
      <c r="F1287">
        <v>0</v>
      </c>
      <c r="G1287">
        <v>0</v>
      </c>
      <c r="H1287">
        <v>0</v>
      </c>
      <c r="I1287">
        <v>1</v>
      </c>
      <c r="J1287">
        <v>0</v>
      </c>
      <c r="K1287">
        <v>215</v>
      </c>
      <c r="L1287">
        <v>130.5</v>
      </c>
      <c r="M1287">
        <v>98</v>
      </c>
      <c r="N1287">
        <v>24.94</v>
      </c>
      <c r="O1287">
        <v>68</v>
      </c>
      <c r="P1287">
        <v>100</v>
      </c>
    </row>
    <row r="1288" spans="1:16">
      <c r="A1288">
        <v>0</v>
      </c>
      <c r="B1288">
        <v>1</v>
      </c>
      <c r="C1288">
        <v>37</v>
      </c>
      <c r="D1288">
        <v>4</v>
      </c>
      <c r="E1288">
        <v>1</v>
      </c>
      <c r="F1288">
        <v>60</v>
      </c>
      <c r="G1288">
        <v>0</v>
      </c>
      <c r="H1288">
        <v>0</v>
      </c>
      <c r="I1288">
        <v>0</v>
      </c>
      <c r="J1288">
        <v>0</v>
      </c>
      <c r="K1288">
        <v>254</v>
      </c>
      <c r="L1288">
        <v>122.5</v>
      </c>
      <c r="M1288">
        <v>82.5</v>
      </c>
      <c r="N1288">
        <v>23.87</v>
      </c>
      <c r="O1288">
        <v>88</v>
      </c>
      <c r="P1288">
        <v>83</v>
      </c>
    </row>
    <row r="1289" spans="1:16">
      <c r="A1289">
        <v>0</v>
      </c>
      <c r="B1289">
        <v>0</v>
      </c>
      <c r="C1289">
        <v>55</v>
      </c>
      <c r="D1289">
        <v>1</v>
      </c>
      <c r="E1289">
        <v>0</v>
      </c>
      <c r="F1289">
        <v>0</v>
      </c>
      <c r="G1289">
        <v>0</v>
      </c>
      <c r="H1289">
        <v>0</v>
      </c>
      <c r="I1289">
        <v>0</v>
      </c>
      <c r="J1289">
        <v>0</v>
      </c>
      <c r="K1289">
        <v>230</v>
      </c>
      <c r="L1289">
        <v>109</v>
      </c>
      <c r="M1289">
        <v>70</v>
      </c>
      <c r="N1289">
        <v>28.27</v>
      </c>
      <c r="O1289">
        <v>72</v>
      </c>
      <c r="P1289">
        <v>73</v>
      </c>
    </row>
    <row r="1290" spans="1:16">
      <c r="A1290">
        <v>0</v>
      </c>
      <c r="B1290">
        <v>0</v>
      </c>
      <c r="C1290">
        <v>61</v>
      </c>
      <c r="D1290">
        <v>2</v>
      </c>
      <c r="E1290">
        <v>1</v>
      </c>
      <c r="F1290">
        <v>20</v>
      </c>
      <c r="G1290">
        <v>0</v>
      </c>
      <c r="H1290">
        <v>0</v>
      </c>
      <c r="I1290">
        <v>1</v>
      </c>
      <c r="J1290">
        <v>0</v>
      </c>
      <c r="K1290">
        <v>326</v>
      </c>
      <c r="L1290">
        <v>141</v>
      </c>
      <c r="M1290">
        <v>75</v>
      </c>
      <c r="N1290">
        <v>26.11</v>
      </c>
      <c r="O1290">
        <v>60</v>
      </c>
      <c r="P1290">
        <v>72</v>
      </c>
    </row>
    <row r="1291" spans="1:16">
      <c r="A1291">
        <v>0</v>
      </c>
      <c r="B1291">
        <v>0</v>
      </c>
      <c r="C1291">
        <v>63</v>
      </c>
      <c r="D1291">
        <v>4</v>
      </c>
      <c r="E1291">
        <v>0</v>
      </c>
      <c r="F1291">
        <v>0</v>
      </c>
      <c r="G1291">
        <v>0</v>
      </c>
      <c r="H1291">
        <v>0</v>
      </c>
      <c r="I1291">
        <v>0</v>
      </c>
      <c r="J1291">
        <v>0</v>
      </c>
      <c r="K1291">
        <v>232</v>
      </c>
      <c r="L1291">
        <v>126</v>
      </c>
      <c r="M1291">
        <v>66</v>
      </c>
      <c r="N1291">
        <v>22.62</v>
      </c>
      <c r="O1291">
        <v>55</v>
      </c>
      <c r="P1291">
        <v>79</v>
      </c>
    </row>
    <row r="1292" spans="1:16">
      <c r="A1292">
        <v>0</v>
      </c>
      <c r="B1292">
        <v>0</v>
      </c>
      <c r="C1292">
        <v>57</v>
      </c>
      <c r="D1292">
        <v>1</v>
      </c>
      <c r="E1292">
        <v>0</v>
      </c>
      <c r="F1292">
        <v>0</v>
      </c>
      <c r="G1292">
        <v>0</v>
      </c>
      <c r="H1292">
        <v>0</v>
      </c>
      <c r="I1292">
        <v>0</v>
      </c>
      <c r="J1292">
        <v>0</v>
      </c>
      <c r="K1292">
        <v>306</v>
      </c>
      <c r="L1292">
        <v>135</v>
      </c>
      <c r="M1292">
        <v>88</v>
      </c>
      <c r="N1292">
        <v>28.36</v>
      </c>
      <c r="O1292">
        <v>80</v>
      </c>
      <c r="P1292">
        <v>70</v>
      </c>
    </row>
    <row r="1293" spans="1:16">
      <c r="A1293">
        <v>0</v>
      </c>
      <c r="B1293">
        <v>0</v>
      </c>
      <c r="C1293">
        <v>58</v>
      </c>
      <c r="D1293">
        <v>2</v>
      </c>
      <c r="E1293">
        <v>1</v>
      </c>
      <c r="F1293">
        <v>3</v>
      </c>
      <c r="G1293">
        <v>0</v>
      </c>
      <c r="H1293">
        <v>0</v>
      </c>
      <c r="I1293">
        <v>0</v>
      </c>
      <c r="J1293">
        <v>0</v>
      </c>
      <c r="K1293">
        <v>242</v>
      </c>
      <c r="L1293">
        <v>123</v>
      </c>
      <c r="M1293">
        <v>69</v>
      </c>
      <c r="N1293">
        <v>23.38</v>
      </c>
      <c r="O1293">
        <v>74</v>
      </c>
      <c r="P1293">
        <v>72</v>
      </c>
    </row>
    <row r="1294" spans="1:16">
      <c r="A1294">
        <v>0</v>
      </c>
      <c r="B1294">
        <v>0</v>
      </c>
      <c r="C1294">
        <v>57</v>
      </c>
      <c r="D1294">
        <v>4</v>
      </c>
      <c r="E1294">
        <v>0</v>
      </c>
      <c r="F1294">
        <v>0</v>
      </c>
      <c r="G1294">
        <v>0</v>
      </c>
      <c r="H1294">
        <v>0</v>
      </c>
      <c r="I1294">
        <v>0</v>
      </c>
      <c r="J1294">
        <v>0</v>
      </c>
      <c r="K1294">
        <v>160</v>
      </c>
      <c r="L1294">
        <v>105</v>
      </c>
      <c r="M1294">
        <v>70</v>
      </c>
      <c r="N1294">
        <v>27.01</v>
      </c>
      <c r="O1294">
        <v>52</v>
      </c>
      <c r="P1294">
        <v>61</v>
      </c>
    </row>
    <row r="1295" spans="1:16">
      <c r="A1295">
        <v>0</v>
      </c>
      <c r="B1295">
        <v>0</v>
      </c>
      <c r="C1295">
        <v>40</v>
      </c>
      <c r="D1295">
        <v>3</v>
      </c>
      <c r="E1295">
        <v>1</v>
      </c>
      <c r="F1295">
        <v>15</v>
      </c>
      <c r="G1295">
        <v>0</v>
      </c>
      <c r="H1295">
        <v>0</v>
      </c>
      <c r="I1295">
        <v>0</v>
      </c>
      <c r="J1295">
        <v>0</v>
      </c>
      <c r="K1295">
        <v>304</v>
      </c>
      <c r="L1295">
        <v>121</v>
      </c>
      <c r="M1295">
        <v>88</v>
      </c>
      <c r="N1295">
        <v>22.52</v>
      </c>
      <c r="O1295">
        <v>60</v>
      </c>
      <c r="P1295">
        <v>80</v>
      </c>
    </row>
    <row r="1296" spans="1:16">
      <c r="A1296">
        <v>0</v>
      </c>
      <c r="B1296">
        <v>0</v>
      </c>
      <c r="C1296">
        <v>43</v>
      </c>
      <c r="D1296">
        <v>3</v>
      </c>
      <c r="E1296">
        <v>1</v>
      </c>
      <c r="F1296">
        <v>20</v>
      </c>
      <c r="G1296">
        <v>0</v>
      </c>
      <c r="H1296">
        <v>0</v>
      </c>
      <c r="I1296">
        <v>0</v>
      </c>
      <c r="J1296">
        <v>0</v>
      </c>
      <c r="K1296">
        <v>232</v>
      </c>
      <c r="L1296">
        <v>122</v>
      </c>
      <c r="M1296">
        <v>70</v>
      </c>
      <c r="N1296">
        <v>23.09</v>
      </c>
      <c r="O1296">
        <v>67</v>
      </c>
      <c r="P1296">
        <v>77</v>
      </c>
    </row>
    <row r="1297" spans="1:16">
      <c r="A1297">
        <v>0</v>
      </c>
      <c r="B1297">
        <v>0</v>
      </c>
      <c r="C1297">
        <v>46</v>
      </c>
      <c r="D1297">
        <v>2</v>
      </c>
      <c r="E1297">
        <v>0</v>
      </c>
      <c r="F1297">
        <v>0</v>
      </c>
      <c r="G1297">
        <v>0</v>
      </c>
      <c r="H1297">
        <v>0</v>
      </c>
      <c r="I1297">
        <v>0</v>
      </c>
      <c r="J1297">
        <v>0</v>
      </c>
      <c r="K1297">
        <v>165</v>
      </c>
      <c r="L1297">
        <v>127.5</v>
      </c>
      <c r="M1297">
        <v>87</v>
      </c>
      <c r="N1297">
        <v>23.29</v>
      </c>
      <c r="O1297">
        <v>70</v>
      </c>
      <c r="P1297">
        <v>75</v>
      </c>
    </row>
    <row r="1298" spans="1:16">
      <c r="A1298">
        <v>0</v>
      </c>
      <c r="B1298">
        <v>1</v>
      </c>
      <c r="C1298">
        <v>52</v>
      </c>
      <c r="D1298">
        <v>1</v>
      </c>
      <c r="E1298">
        <v>1</v>
      </c>
      <c r="F1298">
        <v>20</v>
      </c>
      <c r="G1298">
        <v>0</v>
      </c>
      <c r="H1298">
        <v>0</v>
      </c>
      <c r="I1298">
        <v>0</v>
      </c>
      <c r="J1298">
        <v>0</v>
      </c>
      <c r="K1298">
        <v>262</v>
      </c>
      <c r="L1298">
        <v>100</v>
      </c>
      <c r="M1298">
        <v>68</v>
      </c>
      <c r="N1298">
        <v>18.649999999999999</v>
      </c>
      <c r="O1298">
        <v>70</v>
      </c>
      <c r="P1298">
        <v>74</v>
      </c>
    </row>
    <row r="1299" spans="1:16">
      <c r="A1299">
        <v>0</v>
      </c>
      <c r="B1299">
        <v>0</v>
      </c>
      <c r="C1299">
        <v>52</v>
      </c>
      <c r="D1299">
        <v>3</v>
      </c>
      <c r="E1299">
        <v>0</v>
      </c>
      <c r="F1299">
        <v>0</v>
      </c>
      <c r="G1299">
        <v>0</v>
      </c>
      <c r="H1299">
        <v>0</v>
      </c>
      <c r="I1299">
        <v>0</v>
      </c>
      <c r="J1299">
        <v>0</v>
      </c>
      <c r="K1299">
        <v>234</v>
      </c>
      <c r="L1299">
        <v>126</v>
      </c>
      <c r="M1299">
        <v>85</v>
      </c>
      <c r="N1299">
        <v>26.36</v>
      </c>
      <c r="O1299">
        <v>72</v>
      </c>
      <c r="P1299">
        <v>96</v>
      </c>
    </row>
    <row r="1300" spans="1:16">
      <c r="A1300">
        <v>0</v>
      </c>
      <c r="B1300">
        <v>1</v>
      </c>
      <c r="C1300">
        <v>64</v>
      </c>
      <c r="D1300">
        <v>2</v>
      </c>
      <c r="E1300">
        <v>0</v>
      </c>
      <c r="F1300">
        <v>0</v>
      </c>
      <c r="G1300">
        <v>0</v>
      </c>
      <c r="H1300">
        <v>0</v>
      </c>
      <c r="I1300">
        <v>0</v>
      </c>
      <c r="J1300">
        <v>0</v>
      </c>
      <c r="K1300">
        <v>217</v>
      </c>
      <c r="L1300">
        <v>129</v>
      </c>
      <c r="M1300">
        <v>61</v>
      </c>
      <c r="N1300">
        <v>21.85</v>
      </c>
      <c r="O1300">
        <v>68</v>
      </c>
      <c r="P1300">
        <v>81</v>
      </c>
    </row>
    <row r="1301" spans="1:16">
      <c r="A1301">
        <v>0</v>
      </c>
      <c r="B1301">
        <v>1</v>
      </c>
      <c r="C1301">
        <v>62</v>
      </c>
      <c r="D1301">
        <v>1</v>
      </c>
      <c r="E1301">
        <v>0</v>
      </c>
      <c r="F1301">
        <v>0</v>
      </c>
      <c r="G1301">
        <v>0</v>
      </c>
      <c r="H1301">
        <v>0</v>
      </c>
      <c r="I1301">
        <v>0</v>
      </c>
      <c r="J1301">
        <v>0</v>
      </c>
      <c r="K1301">
        <v>275</v>
      </c>
      <c r="L1301">
        <v>111</v>
      </c>
      <c r="M1301">
        <v>63</v>
      </c>
      <c r="N1301">
        <v>22.68</v>
      </c>
      <c r="O1301">
        <v>75</v>
      </c>
      <c r="P1301">
        <v>78</v>
      </c>
    </row>
    <row r="1302" spans="1:16">
      <c r="A1302">
        <v>0</v>
      </c>
      <c r="B1302">
        <v>0</v>
      </c>
      <c r="C1302">
        <v>42</v>
      </c>
      <c r="D1302">
        <v>3</v>
      </c>
      <c r="E1302">
        <v>0</v>
      </c>
      <c r="F1302">
        <v>0</v>
      </c>
      <c r="G1302">
        <v>0</v>
      </c>
      <c r="H1302">
        <v>0</v>
      </c>
      <c r="I1302">
        <v>1</v>
      </c>
      <c r="J1302">
        <v>0</v>
      </c>
      <c r="K1302">
        <v>230</v>
      </c>
      <c r="L1302">
        <v>142.5</v>
      </c>
      <c r="M1302">
        <v>79</v>
      </c>
      <c r="N1302">
        <v>25.15</v>
      </c>
      <c r="O1302">
        <v>82</v>
      </c>
      <c r="P1302">
        <v>99</v>
      </c>
    </row>
    <row r="1303" spans="1:16">
      <c r="A1303">
        <v>0</v>
      </c>
      <c r="B1303">
        <v>0</v>
      </c>
      <c r="C1303">
        <v>47</v>
      </c>
      <c r="D1303">
        <v>4</v>
      </c>
      <c r="E1303">
        <v>1</v>
      </c>
      <c r="F1303">
        <v>20</v>
      </c>
      <c r="G1303">
        <v>0</v>
      </c>
      <c r="H1303">
        <v>0</v>
      </c>
      <c r="I1303">
        <v>0</v>
      </c>
      <c r="J1303">
        <v>0</v>
      </c>
      <c r="K1303">
        <v>241</v>
      </c>
      <c r="L1303">
        <v>122.5</v>
      </c>
      <c r="M1303">
        <v>77</v>
      </c>
      <c r="N1303">
        <v>22.18</v>
      </c>
      <c r="O1303">
        <v>90</v>
      </c>
      <c r="P1303">
        <v>78</v>
      </c>
    </row>
    <row r="1304" spans="1:16">
      <c r="A1304">
        <v>0</v>
      </c>
      <c r="B1304">
        <v>1</v>
      </c>
      <c r="C1304">
        <v>52</v>
      </c>
      <c r="D1304">
        <v>1</v>
      </c>
      <c r="E1304">
        <v>0</v>
      </c>
      <c r="F1304">
        <v>0</v>
      </c>
      <c r="G1304">
        <v>0</v>
      </c>
      <c r="H1304">
        <v>0</v>
      </c>
      <c r="I1304">
        <v>0</v>
      </c>
      <c r="J1304">
        <v>0</v>
      </c>
      <c r="K1304">
        <v>265</v>
      </c>
      <c r="L1304">
        <v>143</v>
      </c>
      <c r="M1304">
        <v>94.5</v>
      </c>
      <c r="N1304">
        <v>26</v>
      </c>
      <c r="O1304">
        <v>50</v>
      </c>
      <c r="P1304">
        <v>75</v>
      </c>
    </row>
    <row r="1305" spans="1:16">
      <c r="A1305">
        <v>0</v>
      </c>
      <c r="B1305">
        <v>1</v>
      </c>
      <c r="C1305">
        <v>42</v>
      </c>
      <c r="D1305">
        <v>1</v>
      </c>
      <c r="E1305">
        <v>1</v>
      </c>
      <c r="F1305">
        <v>20</v>
      </c>
      <c r="G1305">
        <v>0</v>
      </c>
      <c r="H1305">
        <v>0</v>
      </c>
      <c r="I1305">
        <v>0</v>
      </c>
      <c r="J1305">
        <v>0</v>
      </c>
      <c r="K1305">
        <v>220</v>
      </c>
      <c r="L1305">
        <v>112.5</v>
      </c>
      <c r="M1305">
        <v>80</v>
      </c>
      <c r="N1305">
        <v>29</v>
      </c>
      <c r="O1305">
        <v>60</v>
      </c>
      <c r="P1305">
        <v>60</v>
      </c>
    </row>
    <row r="1306" spans="1:16">
      <c r="A1306">
        <v>0</v>
      </c>
      <c r="B1306">
        <v>1</v>
      </c>
      <c r="C1306">
        <v>39</v>
      </c>
      <c r="D1306">
        <v>4</v>
      </c>
      <c r="E1306">
        <v>1</v>
      </c>
      <c r="F1306">
        <v>20</v>
      </c>
      <c r="G1306">
        <v>0</v>
      </c>
      <c r="H1306">
        <v>0</v>
      </c>
      <c r="I1306">
        <v>0</v>
      </c>
      <c r="J1306">
        <v>0</v>
      </c>
      <c r="K1306">
        <v>217</v>
      </c>
      <c r="L1306">
        <v>107</v>
      </c>
      <c r="M1306">
        <v>73</v>
      </c>
      <c r="N1306">
        <v>23.98</v>
      </c>
      <c r="O1306">
        <v>73</v>
      </c>
      <c r="P1306">
        <v>67</v>
      </c>
    </row>
    <row r="1307" spans="1:16">
      <c r="A1307">
        <v>0</v>
      </c>
      <c r="B1307">
        <v>0</v>
      </c>
      <c r="C1307">
        <v>51</v>
      </c>
      <c r="D1307">
        <v>2</v>
      </c>
      <c r="E1307">
        <v>0</v>
      </c>
      <c r="F1307">
        <v>0</v>
      </c>
      <c r="G1307">
        <v>0</v>
      </c>
      <c r="H1307">
        <v>0</v>
      </c>
      <c r="I1307">
        <v>1</v>
      </c>
      <c r="J1307">
        <v>0</v>
      </c>
      <c r="K1307">
        <v>320</v>
      </c>
      <c r="L1307">
        <v>142.5</v>
      </c>
      <c r="M1307">
        <v>93.5</v>
      </c>
      <c r="N1307">
        <v>33.659999999999997</v>
      </c>
      <c r="O1307">
        <v>65</v>
      </c>
      <c r="P1307">
        <v>80</v>
      </c>
    </row>
    <row r="1308" spans="1:16">
      <c r="A1308">
        <v>0</v>
      </c>
      <c r="B1308">
        <v>0</v>
      </c>
      <c r="C1308">
        <v>38</v>
      </c>
      <c r="D1308">
        <v>2</v>
      </c>
      <c r="E1308">
        <v>0</v>
      </c>
      <c r="F1308">
        <v>0</v>
      </c>
      <c r="G1308">
        <v>0</v>
      </c>
      <c r="H1308">
        <v>0</v>
      </c>
      <c r="I1308">
        <v>0</v>
      </c>
      <c r="J1308">
        <v>0</v>
      </c>
      <c r="K1308">
        <v>255</v>
      </c>
      <c r="L1308">
        <v>125</v>
      </c>
      <c r="M1308">
        <v>85</v>
      </c>
      <c r="N1308">
        <v>23.05</v>
      </c>
      <c r="O1308">
        <v>72</v>
      </c>
      <c r="P1308">
        <v>73</v>
      </c>
    </row>
    <row r="1309" spans="1:16">
      <c r="A1309">
        <v>1</v>
      </c>
      <c r="B1309">
        <v>0</v>
      </c>
      <c r="C1309">
        <v>63</v>
      </c>
      <c r="D1309">
        <v>1</v>
      </c>
      <c r="E1309">
        <v>0</v>
      </c>
      <c r="F1309">
        <v>0</v>
      </c>
      <c r="G1309">
        <v>0</v>
      </c>
      <c r="H1309">
        <v>0</v>
      </c>
      <c r="I1309">
        <v>0</v>
      </c>
      <c r="J1309">
        <v>0</v>
      </c>
      <c r="K1309">
        <v>222</v>
      </c>
      <c r="L1309">
        <v>146</v>
      </c>
      <c r="M1309">
        <v>78</v>
      </c>
      <c r="N1309">
        <v>16.920000000000002</v>
      </c>
      <c r="O1309">
        <v>65</v>
      </c>
      <c r="P1309">
        <v>74</v>
      </c>
    </row>
    <row r="1310" spans="1:16">
      <c r="A1310">
        <v>0</v>
      </c>
      <c r="B1310">
        <v>0</v>
      </c>
      <c r="C1310">
        <v>41</v>
      </c>
      <c r="D1310">
        <v>2</v>
      </c>
      <c r="E1310">
        <v>0</v>
      </c>
      <c r="F1310">
        <v>0</v>
      </c>
      <c r="G1310">
        <v>0</v>
      </c>
      <c r="H1310">
        <v>0</v>
      </c>
      <c r="I1310">
        <v>0</v>
      </c>
      <c r="J1310">
        <v>0</v>
      </c>
      <c r="K1310">
        <v>235</v>
      </c>
      <c r="L1310">
        <v>143.5</v>
      </c>
      <c r="M1310">
        <v>90</v>
      </c>
      <c r="N1310">
        <v>26.22</v>
      </c>
      <c r="O1310">
        <v>70</v>
      </c>
      <c r="P1310">
        <v>83</v>
      </c>
    </row>
    <row r="1311" spans="1:16">
      <c r="A1311">
        <v>1</v>
      </c>
      <c r="B1311">
        <v>1</v>
      </c>
      <c r="C1311">
        <v>58</v>
      </c>
      <c r="D1311">
        <v>2</v>
      </c>
      <c r="E1311">
        <v>1</v>
      </c>
      <c r="F1311">
        <v>20</v>
      </c>
      <c r="G1311">
        <v>0</v>
      </c>
      <c r="H1311">
        <v>0</v>
      </c>
      <c r="I1311">
        <v>0</v>
      </c>
      <c r="J1311">
        <v>0</v>
      </c>
      <c r="K1311">
        <v>220</v>
      </c>
      <c r="L1311">
        <v>129</v>
      </c>
      <c r="M1311">
        <v>82</v>
      </c>
      <c r="N1311">
        <v>26.33</v>
      </c>
      <c r="O1311">
        <v>72</v>
      </c>
      <c r="P1311">
        <v>80</v>
      </c>
    </row>
    <row r="1312" spans="1:16">
      <c r="A1312">
        <v>0</v>
      </c>
      <c r="B1312">
        <v>0</v>
      </c>
      <c r="C1312">
        <v>47</v>
      </c>
      <c r="D1312">
        <v>1</v>
      </c>
      <c r="E1312">
        <v>1</v>
      </c>
      <c r="F1312">
        <v>43</v>
      </c>
      <c r="G1312">
        <v>0</v>
      </c>
      <c r="H1312">
        <v>0</v>
      </c>
      <c r="I1312">
        <v>0</v>
      </c>
      <c r="J1312">
        <v>0</v>
      </c>
      <c r="K1312">
        <v>252</v>
      </c>
      <c r="L1312">
        <v>132.5</v>
      </c>
      <c r="M1312">
        <v>85</v>
      </c>
      <c r="N1312">
        <v>20.05</v>
      </c>
      <c r="O1312">
        <v>72</v>
      </c>
      <c r="P1312">
        <v>80</v>
      </c>
    </row>
    <row r="1313" spans="1:16">
      <c r="A1313">
        <v>0</v>
      </c>
      <c r="B1313">
        <v>1</v>
      </c>
      <c r="C1313">
        <v>36</v>
      </c>
      <c r="D1313">
        <v>4</v>
      </c>
      <c r="E1313">
        <v>0</v>
      </c>
      <c r="F1313">
        <v>0</v>
      </c>
      <c r="G1313">
        <v>0</v>
      </c>
      <c r="H1313">
        <v>0</v>
      </c>
      <c r="I1313">
        <v>0</v>
      </c>
      <c r="J1313">
        <v>0</v>
      </c>
      <c r="K1313">
        <v>219</v>
      </c>
      <c r="L1313">
        <v>121</v>
      </c>
      <c r="M1313">
        <v>66</v>
      </c>
      <c r="N1313">
        <v>20.86</v>
      </c>
      <c r="O1313">
        <v>74</v>
      </c>
      <c r="P1313">
        <v>76</v>
      </c>
    </row>
    <row r="1314" spans="1:16">
      <c r="A1314">
        <v>0</v>
      </c>
      <c r="B1314">
        <v>0</v>
      </c>
      <c r="C1314">
        <v>56</v>
      </c>
      <c r="D1314">
        <v>3</v>
      </c>
      <c r="E1314">
        <v>0</v>
      </c>
      <c r="F1314">
        <v>0</v>
      </c>
      <c r="G1314">
        <v>0</v>
      </c>
      <c r="H1314">
        <v>0</v>
      </c>
      <c r="I1314">
        <v>0</v>
      </c>
      <c r="J1314">
        <v>0</v>
      </c>
      <c r="K1314">
        <v>248</v>
      </c>
      <c r="L1314">
        <v>112.5</v>
      </c>
      <c r="M1314">
        <v>60</v>
      </c>
      <c r="N1314">
        <v>22.69</v>
      </c>
      <c r="O1314">
        <v>75</v>
      </c>
      <c r="P1314">
        <v>92</v>
      </c>
    </row>
    <row r="1315" spans="1:16">
      <c r="A1315">
        <v>1</v>
      </c>
      <c r="B1315">
        <v>0</v>
      </c>
      <c r="C1315">
        <v>47</v>
      </c>
      <c r="D1315">
        <v>2</v>
      </c>
      <c r="E1315">
        <v>1</v>
      </c>
      <c r="F1315">
        <v>9</v>
      </c>
      <c r="G1315">
        <v>0</v>
      </c>
      <c r="H1315">
        <v>0</v>
      </c>
      <c r="I1315">
        <v>1</v>
      </c>
      <c r="J1315">
        <v>0</v>
      </c>
      <c r="K1315">
        <v>253</v>
      </c>
      <c r="L1315">
        <v>129</v>
      </c>
      <c r="M1315">
        <v>81</v>
      </c>
      <c r="N1315">
        <v>22.18</v>
      </c>
      <c r="O1315">
        <v>70</v>
      </c>
      <c r="P1315">
        <v>122</v>
      </c>
    </row>
    <row r="1316" spans="1:16">
      <c r="A1316">
        <v>0</v>
      </c>
      <c r="B1316">
        <v>1</v>
      </c>
      <c r="C1316">
        <v>49</v>
      </c>
      <c r="D1316">
        <v>2</v>
      </c>
      <c r="E1316">
        <v>1</v>
      </c>
      <c r="F1316">
        <v>20</v>
      </c>
      <c r="G1316">
        <v>0</v>
      </c>
      <c r="H1316">
        <v>0</v>
      </c>
      <c r="I1316">
        <v>1</v>
      </c>
      <c r="J1316">
        <v>0</v>
      </c>
      <c r="K1316">
        <v>273</v>
      </c>
      <c r="L1316">
        <v>142</v>
      </c>
      <c r="M1316">
        <v>108</v>
      </c>
      <c r="N1316">
        <v>23.19</v>
      </c>
      <c r="O1316">
        <v>95</v>
      </c>
      <c r="P1316">
        <v>72</v>
      </c>
    </row>
    <row r="1317" spans="1:16">
      <c r="A1317">
        <v>0</v>
      </c>
      <c r="B1317">
        <v>0</v>
      </c>
      <c r="C1317">
        <v>41</v>
      </c>
      <c r="D1317">
        <v>1</v>
      </c>
      <c r="E1317">
        <v>1</v>
      </c>
      <c r="F1317">
        <v>43</v>
      </c>
      <c r="G1317">
        <v>0</v>
      </c>
      <c r="H1317">
        <v>0</v>
      </c>
      <c r="I1317">
        <v>1</v>
      </c>
      <c r="J1317">
        <v>0</v>
      </c>
      <c r="K1317">
        <v>306</v>
      </c>
      <c r="L1317">
        <v>199</v>
      </c>
      <c r="M1317">
        <v>106</v>
      </c>
      <c r="N1317">
        <v>38.75</v>
      </c>
      <c r="O1317">
        <v>100</v>
      </c>
      <c r="P1317">
        <v>75</v>
      </c>
    </row>
    <row r="1318" spans="1:16">
      <c r="A1318">
        <v>0</v>
      </c>
      <c r="B1318">
        <v>1</v>
      </c>
      <c r="C1318">
        <v>51</v>
      </c>
      <c r="D1318">
        <v>4</v>
      </c>
      <c r="E1318">
        <v>1</v>
      </c>
      <c r="F1318">
        <v>10</v>
      </c>
      <c r="G1318">
        <v>0</v>
      </c>
      <c r="H1318">
        <v>0</v>
      </c>
      <c r="I1318">
        <v>1</v>
      </c>
      <c r="J1318">
        <v>0</v>
      </c>
      <c r="K1318">
        <v>269</v>
      </c>
      <c r="L1318">
        <v>134</v>
      </c>
      <c r="M1318">
        <v>92</v>
      </c>
      <c r="N1318">
        <v>30.39</v>
      </c>
      <c r="O1318">
        <v>85</v>
      </c>
      <c r="P1318">
        <v>81</v>
      </c>
    </row>
    <row r="1319" spans="1:16">
      <c r="A1319">
        <v>0</v>
      </c>
      <c r="B1319">
        <v>0</v>
      </c>
      <c r="C1319">
        <v>40</v>
      </c>
      <c r="D1319">
        <v>2</v>
      </c>
      <c r="E1319">
        <v>0</v>
      </c>
      <c r="F1319">
        <v>0</v>
      </c>
      <c r="G1319">
        <v>0</v>
      </c>
      <c r="H1319">
        <v>0</v>
      </c>
      <c r="I1319">
        <v>0</v>
      </c>
      <c r="J1319">
        <v>0</v>
      </c>
      <c r="K1319">
        <v>190</v>
      </c>
      <c r="L1319">
        <v>112</v>
      </c>
      <c r="M1319">
        <v>80</v>
      </c>
      <c r="N1319">
        <v>26.13</v>
      </c>
      <c r="O1319">
        <v>93</v>
      </c>
      <c r="P1319">
        <v>78</v>
      </c>
    </row>
    <row r="1320" spans="1:16">
      <c r="A1320">
        <v>0</v>
      </c>
      <c r="B1320">
        <v>0</v>
      </c>
      <c r="C1320">
        <v>44</v>
      </c>
      <c r="D1320">
        <v>2</v>
      </c>
      <c r="E1320">
        <v>0</v>
      </c>
      <c r="F1320">
        <v>0</v>
      </c>
      <c r="G1320">
        <v>0</v>
      </c>
      <c r="H1320">
        <v>0</v>
      </c>
      <c r="I1320">
        <v>1</v>
      </c>
      <c r="J1320">
        <v>0</v>
      </c>
      <c r="K1320">
        <v>169</v>
      </c>
      <c r="L1320">
        <v>179</v>
      </c>
      <c r="M1320">
        <v>107</v>
      </c>
      <c r="N1320">
        <v>44.55</v>
      </c>
      <c r="O1320">
        <v>70</v>
      </c>
      <c r="P1320">
        <v>77</v>
      </c>
    </row>
    <row r="1321" spans="1:16">
      <c r="A1321">
        <v>0</v>
      </c>
      <c r="B1321">
        <v>0</v>
      </c>
      <c r="C1321">
        <v>36</v>
      </c>
      <c r="D1321">
        <v>3</v>
      </c>
      <c r="E1321">
        <v>1</v>
      </c>
      <c r="F1321">
        <v>25</v>
      </c>
      <c r="G1321">
        <v>0</v>
      </c>
      <c r="H1321">
        <v>0</v>
      </c>
      <c r="I1321">
        <v>0</v>
      </c>
      <c r="J1321">
        <v>0</v>
      </c>
      <c r="K1321">
        <v>220</v>
      </c>
      <c r="L1321">
        <v>125</v>
      </c>
      <c r="M1321">
        <v>85</v>
      </c>
      <c r="N1321">
        <v>21.34</v>
      </c>
      <c r="O1321">
        <v>95</v>
      </c>
      <c r="P1321">
        <v>82</v>
      </c>
    </row>
    <row r="1322" spans="1:16">
      <c r="A1322">
        <v>0</v>
      </c>
      <c r="B1322">
        <v>0</v>
      </c>
      <c r="C1322">
        <v>61</v>
      </c>
      <c r="D1322">
        <v>2</v>
      </c>
      <c r="E1322">
        <v>0</v>
      </c>
      <c r="F1322">
        <v>0</v>
      </c>
      <c r="G1322">
        <v>0</v>
      </c>
      <c r="H1322">
        <v>0</v>
      </c>
      <c r="I1322">
        <v>1</v>
      </c>
      <c r="J1322">
        <v>0</v>
      </c>
      <c r="K1322">
        <v>210</v>
      </c>
      <c r="L1322">
        <v>179</v>
      </c>
      <c r="M1322">
        <v>100</v>
      </c>
      <c r="N1322">
        <v>21.64</v>
      </c>
      <c r="O1322">
        <v>78</v>
      </c>
      <c r="P1322">
        <v>95</v>
      </c>
    </row>
    <row r="1323" spans="1:16">
      <c r="A1323">
        <v>0</v>
      </c>
      <c r="B1323">
        <v>0</v>
      </c>
      <c r="C1323">
        <v>51</v>
      </c>
      <c r="D1323">
        <v>3</v>
      </c>
      <c r="E1323">
        <v>1</v>
      </c>
      <c r="F1323">
        <v>15</v>
      </c>
      <c r="G1323">
        <v>0</v>
      </c>
      <c r="H1323">
        <v>0</v>
      </c>
      <c r="I1323">
        <v>0</v>
      </c>
      <c r="J1323">
        <v>0</v>
      </c>
      <c r="K1323">
        <v>326</v>
      </c>
      <c r="L1323">
        <v>101</v>
      </c>
      <c r="M1323">
        <v>67</v>
      </c>
      <c r="N1323">
        <v>22.73</v>
      </c>
      <c r="O1323">
        <v>69</v>
      </c>
      <c r="P1323">
        <v>87</v>
      </c>
    </row>
    <row r="1324" spans="1:16">
      <c r="A1324">
        <v>0</v>
      </c>
      <c r="B1324">
        <v>0</v>
      </c>
      <c r="C1324">
        <v>43</v>
      </c>
      <c r="D1324">
        <v>2</v>
      </c>
      <c r="E1324">
        <v>1</v>
      </c>
      <c r="F1324">
        <v>20</v>
      </c>
      <c r="G1324">
        <v>0</v>
      </c>
      <c r="H1324">
        <v>0</v>
      </c>
      <c r="I1324">
        <v>0</v>
      </c>
      <c r="J1324">
        <v>0</v>
      </c>
      <c r="K1324">
        <v>195</v>
      </c>
      <c r="L1324">
        <v>104</v>
      </c>
      <c r="M1324">
        <v>57</v>
      </c>
      <c r="N1324">
        <v>20.86</v>
      </c>
      <c r="O1324">
        <v>75</v>
      </c>
      <c r="P1324">
        <v>78</v>
      </c>
    </row>
    <row r="1325" spans="1:16">
      <c r="A1325">
        <v>0</v>
      </c>
      <c r="B1325">
        <v>0</v>
      </c>
      <c r="C1325">
        <v>48</v>
      </c>
      <c r="D1325">
        <v>1</v>
      </c>
      <c r="E1325">
        <v>0</v>
      </c>
      <c r="F1325">
        <v>0</v>
      </c>
      <c r="G1325">
        <v>0</v>
      </c>
      <c r="H1325">
        <v>0</v>
      </c>
      <c r="I1325">
        <v>0</v>
      </c>
      <c r="J1325">
        <v>0</v>
      </c>
      <c r="K1325">
        <v>205</v>
      </c>
      <c r="L1325">
        <v>112</v>
      </c>
      <c r="M1325">
        <v>71</v>
      </c>
      <c r="N1325">
        <v>17.11</v>
      </c>
      <c r="O1325">
        <v>73</v>
      </c>
      <c r="P1325">
        <v>75</v>
      </c>
    </row>
    <row r="1326" spans="1:16">
      <c r="A1326">
        <v>0</v>
      </c>
      <c r="B1326">
        <v>0</v>
      </c>
      <c r="C1326">
        <v>37</v>
      </c>
      <c r="D1326">
        <v>4</v>
      </c>
      <c r="E1326">
        <v>0</v>
      </c>
      <c r="F1326">
        <v>0</v>
      </c>
      <c r="G1326">
        <v>0</v>
      </c>
      <c r="H1326">
        <v>0</v>
      </c>
      <c r="I1326">
        <v>0</v>
      </c>
      <c r="J1326">
        <v>0</v>
      </c>
      <c r="K1326">
        <v>169</v>
      </c>
      <c r="L1326">
        <v>104</v>
      </c>
      <c r="M1326">
        <v>66</v>
      </c>
      <c r="N1326">
        <v>20.84</v>
      </c>
      <c r="O1326">
        <v>70</v>
      </c>
      <c r="P1326">
        <v>72</v>
      </c>
    </row>
    <row r="1327" spans="1:16">
      <c r="A1327">
        <v>0</v>
      </c>
      <c r="B1327">
        <v>1</v>
      </c>
      <c r="C1327">
        <v>44</v>
      </c>
      <c r="D1327">
        <v>2</v>
      </c>
      <c r="E1327">
        <v>1</v>
      </c>
      <c r="F1327">
        <v>20</v>
      </c>
      <c r="G1327">
        <v>0</v>
      </c>
      <c r="H1327">
        <v>0</v>
      </c>
      <c r="I1327">
        <v>1</v>
      </c>
      <c r="J1327">
        <v>0</v>
      </c>
      <c r="K1327">
        <v>264</v>
      </c>
      <c r="L1327">
        <v>138</v>
      </c>
      <c r="M1327">
        <v>92</v>
      </c>
      <c r="N1327">
        <v>28.32</v>
      </c>
      <c r="O1327">
        <v>63</v>
      </c>
      <c r="P1327">
        <v>67</v>
      </c>
    </row>
    <row r="1328" spans="1:16">
      <c r="A1328">
        <v>0</v>
      </c>
      <c r="B1328">
        <v>0</v>
      </c>
      <c r="C1328">
        <v>54</v>
      </c>
      <c r="D1328">
        <v>1</v>
      </c>
      <c r="E1328">
        <v>0</v>
      </c>
      <c r="F1328">
        <v>0</v>
      </c>
      <c r="G1328">
        <v>0</v>
      </c>
      <c r="H1328">
        <v>0</v>
      </c>
      <c r="I1328">
        <v>0</v>
      </c>
      <c r="J1328">
        <v>0</v>
      </c>
      <c r="K1328">
        <v>218</v>
      </c>
      <c r="L1328">
        <v>130</v>
      </c>
      <c r="M1328">
        <v>85</v>
      </c>
      <c r="N1328">
        <v>20.55</v>
      </c>
      <c r="O1328">
        <v>72</v>
      </c>
      <c r="P1328">
        <v>85</v>
      </c>
    </row>
    <row r="1329" spans="1:16">
      <c r="A1329">
        <v>0</v>
      </c>
      <c r="B1329">
        <v>1</v>
      </c>
      <c r="C1329">
        <v>54</v>
      </c>
      <c r="D1329">
        <v>3</v>
      </c>
      <c r="E1329">
        <v>1</v>
      </c>
      <c r="F1329">
        <v>29</v>
      </c>
      <c r="G1329">
        <v>0</v>
      </c>
      <c r="H1329">
        <v>0</v>
      </c>
      <c r="I1329">
        <v>0</v>
      </c>
      <c r="J1329">
        <v>0</v>
      </c>
      <c r="K1329">
        <v>211</v>
      </c>
      <c r="L1329">
        <v>120</v>
      </c>
      <c r="M1329">
        <v>72</v>
      </c>
      <c r="N1329">
        <v>25.13</v>
      </c>
      <c r="O1329">
        <v>77</v>
      </c>
      <c r="P1329">
        <v>60</v>
      </c>
    </row>
    <row r="1330" spans="1:16">
      <c r="A1330">
        <v>0</v>
      </c>
      <c r="B1330">
        <v>0</v>
      </c>
      <c r="C1330">
        <v>59</v>
      </c>
      <c r="D1330">
        <v>4</v>
      </c>
      <c r="E1330">
        <v>0</v>
      </c>
      <c r="F1330">
        <v>0</v>
      </c>
      <c r="G1330">
        <v>0</v>
      </c>
      <c r="H1330">
        <v>0</v>
      </c>
      <c r="I1330">
        <v>0</v>
      </c>
      <c r="J1330">
        <v>0</v>
      </c>
      <c r="K1330">
        <v>239</v>
      </c>
      <c r="L1330">
        <v>124</v>
      </c>
      <c r="M1330">
        <v>72</v>
      </c>
      <c r="N1330">
        <v>19.34</v>
      </c>
      <c r="O1330">
        <v>80</v>
      </c>
      <c r="P1330">
        <v>70</v>
      </c>
    </row>
    <row r="1331" spans="1:16">
      <c r="A1331">
        <v>0</v>
      </c>
      <c r="B1331">
        <v>0</v>
      </c>
      <c r="C1331">
        <v>44</v>
      </c>
      <c r="D1331">
        <v>1</v>
      </c>
      <c r="E1331">
        <v>1</v>
      </c>
      <c r="F1331">
        <v>9</v>
      </c>
      <c r="G1331">
        <v>0</v>
      </c>
      <c r="H1331">
        <v>0</v>
      </c>
      <c r="I1331">
        <v>0</v>
      </c>
      <c r="J1331">
        <v>0</v>
      </c>
      <c r="K1331">
        <v>185</v>
      </c>
      <c r="L1331">
        <v>133</v>
      </c>
      <c r="M1331">
        <v>69</v>
      </c>
      <c r="N1331">
        <v>22.34</v>
      </c>
      <c r="O1331">
        <v>70</v>
      </c>
      <c r="P1331">
        <v>76</v>
      </c>
    </row>
    <row r="1332" spans="1:16">
      <c r="A1332">
        <v>0</v>
      </c>
      <c r="B1332">
        <v>0</v>
      </c>
      <c r="C1332">
        <v>45</v>
      </c>
      <c r="D1332">
        <v>4</v>
      </c>
      <c r="E1332">
        <v>0</v>
      </c>
      <c r="F1332">
        <v>0</v>
      </c>
      <c r="G1332">
        <v>0</v>
      </c>
      <c r="H1332">
        <v>0</v>
      </c>
      <c r="I1332">
        <v>0</v>
      </c>
      <c r="J1332">
        <v>0</v>
      </c>
      <c r="K1332">
        <v>220</v>
      </c>
      <c r="L1332">
        <v>108</v>
      </c>
      <c r="M1332">
        <v>81</v>
      </c>
      <c r="N1332">
        <v>25.68</v>
      </c>
      <c r="O1332">
        <v>75</v>
      </c>
      <c r="P1332">
        <v>70</v>
      </c>
    </row>
    <row r="1333" spans="1:16">
      <c r="A1333">
        <v>0</v>
      </c>
      <c r="B1333">
        <v>0</v>
      </c>
      <c r="C1333">
        <v>53</v>
      </c>
      <c r="D1333">
        <v>1</v>
      </c>
      <c r="E1333">
        <v>1</v>
      </c>
      <c r="F1333">
        <v>40</v>
      </c>
      <c r="G1333">
        <v>0</v>
      </c>
      <c r="H1333">
        <v>0</v>
      </c>
      <c r="I1333">
        <v>0</v>
      </c>
      <c r="J1333">
        <v>0</v>
      </c>
      <c r="K1333">
        <v>183</v>
      </c>
      <c r="L1333">
        <v>129</v>
      </c>
      <c r="M1333">
        <v>80</v>
      </c>
      <c r="N1333">
        <v>26.51</v>
      </c>
      <c r="O1333">
        <v>78</v>
      </c>
      <c r="P1333">
        <v>80</v>
      </c>
    </row>
    <row r="1334" spans="1:16">
      <c r="A1334">
        <v>0</v>
      </c>
      <c r="B1334">
        <v>1</v>
      </c>
      <c r="C1334">
        <v>46</v>
      </c>
      <c r="D1334">
        <v>3</v>
      </c>
      <c r="E1334">
        <v>1</v>
      </c>
      <c r="F1334">
        <v>10</v>
      </c>
      <c r="G1334">
        <v>0</v>
      </c>
      <c r="H1334">
        <v>0</v>
      </c>
      <c r="I1334">
        <v>0</v>
      </c>
      <c r="J1334">
        <v>0</v>
      </c>
      <c r="K1334">
        <v>214</v>
      </c>
      <c r="L1334">
        <v>118</v>
      </c>
      <c r="M1334">
        <v>82</v>
      </c>
      <c r="N1334">
        <v>29.41</v>
      </c>
      <c r="O1334">
        <v>66</v>
      </c>
      <c r="P1334">
        <v>94</v>
      </c>
    </row>
    <row r="1335" spans="1:16">
      <c r="A1335">
        <v>0</v>
      </c>
      <c r="B1335">
        <v>0</v>
      </c>
      <c r="C1335">
        <v>63</v>
      </c>
      <c r="D1335">
        <v>2</v>
      </c>
      <c r="E1335">
        <v>0</v>
      </c>
      <c r="F1335">
        <v>0</v>
      </c>
      <c r="G1335">
        <v>0</v>
      </c>
      <c r="H1335">
        <v>0</v>
      </c>
      <c r="I1335">
        <v>1</v>
      </c>
      <c r="J1335">
        <v>0</v>
      </c>
      <c r="K1335">
        <v>293</v>
      </c>
      <c r="L1335">
        <v>186.5</v>
      </c>
      <c r="M1335">
        <v>97</v>
      </c>
      <c r="N1335">
        <v>30.47</v>
      </c>
      <c r="O1335">
        <v>60</v>
      </c>
      <c r="P1335">
        <v>96</v>
      </c>
    </row>
    <row r="1336" spans="1:16">
      <c r="A1336">
        <v>0</v>
      </c>
      <c r="B1336">
        <v>1</v>
      </c>
      <c r="C1336">
        <v>52</v>
      </c>
      <c r="D1336">
        <v>3</v>
      </c>
      <c r="E1336">
        <v>0</v>
      </c>
      <c r="F1336">
        <v>0</v>
      </c>
      <c r="G1336">
        <v>0</v>
      </c>
      <c r="H1336">
        <v>0</v>
      </c>
      <c r="I1336">
        <v>1</v>
      </c>
      <c r="J1336">
        <v>0</v>
      </c>
      <c r="K1336">
        <v>238</v>
      </c>
      <c r="L1336">
        <v>131</v>
      </c>
      <c r="M1336">
        <v>99</v>
      </c>
      <c r="N1336">
        <v>31.19</v>
      </c>
      <c r="O1336">
        <v>96</v>
      </c>
      <c r="P1336">
        <v>86</v>
      </c>
    </row>
    <row r="1337" spans="1:16">
      <c r="A1337">
        <v>0</v>
      </c>
      <c r="B1337">
        <v>1</v>
      </c>
      <c r="C1337">
        <v>42</v>
      </c>
      <c r="D1337">
        <v>1</v>
      </c>
      <c r="E1337">
        <v>1</v>
      </c>
      <c r="F1337">
        <v>20</v>
      </c>
      <c r="G1337">
        <v>0</v>
      </c>
      <c r="H1337">
        <v>0</v>
      </c>
      <c r="I1337">
        <v>0</v>
      </c>
      <c r="J1337">
        <v>0</v>
      </c>
      <c r="K1337">
        <v>410</v>
      </c>
      <c r="L1337">
        <v>116</v>
      </c>
      <c r="M1337">
        <v>83</v>
      </c>
      <c r="N1337">
        <v>21.68</v>
      </c>
      <c r="O1337">
        <v>90</v>
      </c>
      <c r="P1337">
        <v>83</v>
      </c>
    </row>
    <row r="1338" spans="1:16">
      <c r="A1338">
        <v>0</v>
      </c>
      <c r="B1338">
        <v>0</v>
      </c>
      <c r="C1338">
        <v>48</v>
      </c>
      <c r="D1338">
        <v>1</v>
      </c>
      <c r="E1338">
        <v>0</v>
      </c>
      <c r="F1338">
        <v>0</v>
      </c>
      <c r="G1338">
        <v>0</v>
      </c>
      <c r="H1338">
        <v>0</v>
      </c>
      <c r="I1338">
        <v>0</v>
      </c>
      <c r="J1338">
        <v>0</v>
      </c>
      <c r="K1338">
        <v>193</v>
      </c>
      <c r="L1338">
        <v>138.5</v>
      </c>
      <c r="M1338">
        <v>87.5</v>
      </c>
      <c r="N1338">
        <v>25.1</v>
      </c>
      <c r="O1338">
        <v>64</v>
      </c>
      <c r="P1338">
        <v>90</v>
      </c>
    </row>
    <row r="1339" spans="1:16">
      <c r="A1339">
        <v>0</v>
      </c>
      <c r="B1339">
        <v>1</v>
      </c>
      <c r="C1339">
        <v>48</v>
      </c>
      <c r="D1339">
        <v>4</v>
      </c>
      <c r="E1339">
        <v>1</v>
      </c>
      <c r="F1339">
        <v>20</v>
      </c>
      <c r="G1339">
        <v>0</v>
      </c>
      <c r="H1339">
        <v>0</v>
      </c>
      <c r="I1339">
        <v>0</v>
      </c>
      <c r="J1339">
        <v>0</v>
      </c>
      <c r="K1339">
        <v>212</v>
      </c>
      <c r="L1339">
        <v>120</v>
      </c>
      <c r="M1339">
        <v>72</v>
      </c>
      <c r="N1339">
        <v>22.01</v>
      </c>
      <c r="O1339">
        <v>72</v>
      </c>
      <c r="P1339">
        <v>77</v>
      </c>
    </row>
    <row r="1340" spans="1:16">
      <c r="A1340">
        <v>0</v>
      </c>
      <c r="B1340">
        <v>0</v>
      </c>
      <c r="C1340">
        <v>42</v>
      </c>
      <c r="D1340">
        <v>4</v>
      </c>
      <c r="E1340">
        <v>0</v>
      </c>
      <c r="F1340">
        <v>0</v>
      </c>
      <c r="G1340">
        <v>0</v>
      </c>
      <c r="H1340">
        <v>0</v>
      </c>
      <c r="I1340">
        <v>0</v>
      </c>
      <c r="J1340">
        <v>0</v>
      </c>
      <c r="K1340">
        <v>182</v>
      </c>
      <c r="L1340">
        <v>138</v>
      </c>
      <c r="M1340">
        <v>91</v>
      </c>
      <c r="N1340">
        <v>20.02</v>
      </c>
      <c r="O1340">
        <v>90</v>
      </c>
      <c r="P1340">
        <v>74</v>
      </c>
    </row>
    <row r="1341" spans="1:16">
      <c r="A1341">
        <v>0</v>
      </c>
      <c r="B1341">
        <v>0</v>
      </c>
      <c r="C1341">
        <v>59</v>
      </c>
      <c r="D1341">
        <v>1</v>
      </c>
      <c r="E1341">
        <v>0</v>
      </c>
      <c r="F1341">
        <v>0</v>
      </c>
      <c r="G1341">
        <v>0</v>
      </c>
      <c r="H1341">
        <v>0</v>
      </c>
      <c r="I1341">
        <v>0</v>
      </c>
      <c r="J1341">
        <v>0</v>
      </c>
      <c r="K1341">
        <v>276</v>
      </c>
      <c r="L1341">
        <v>127.5</v>
      </c>
      <c r="M1341">
        <v>85.5</v>
      </c>
      <c r="N1341">
        <v>22.91</v>
      </c>
      <c r="O1341">
        <v>78</v>
      </c>
      <c r="P1341">
        <v>60</v>
      </c>
    </row>
    <row r="1342" spans="1:16">
      <c r="A1342">
        <v>0</v>
      </c>
      <c r="B1342">
        <v>1</v>
      </c>
      <c r="C1342">
        <v>40</v>
      </c>
      <c r="D1342">
        <v>4</v>
      </c>
      <c r="E1342">
        <v>0</v>
      </c>
      <c r="F1342">
        <v>0</v>
      </c>
      <c r="G1342">
        <v>0</v>
      </c>
      <c r="H1342">
        <v>0</v>
      </c>
      <c r="I1342">
        <v>1</v>
      </c>
      <c r="J1342">
        <v>0</v>
      </c>
      <c r="K1342">
        <v>213</v>
      </c>
      <c r="L1342">
        <v>145</v>
      </c>
      <c r="M1342">
        <v>100.5</v>
      </c>
      <c r="N1342">
        <v>27.34</v>
      </c>
      <c r="O1342">
        <v>95</v>
      </c>
      <c r="P1342">
        <v>117</v>
      </c>
    </row>
    <row r="1343" spans="1:16">
      <c r="A1343">
        <v>0</v>
      </c>
      <c r="B1343">
        <v>0</v>
      </c>
      <c r="C1343">
        <v>45</v>
      </c>
      <c r="D1343">
        <v>2</v>
      </c>
      <c r="E1343">
        <v>1</v>
      </c>
      <c r="F1343">
        <v>20</v>
      </c>
      <c r="G1343">
        <v>1</v>
      </c>
      <c r="H1343">
        <v>0</v>
      </c>
      <c r="I1343">
        <v>1</v>
      </c>
      <c r="J1343">
        <v>0</v>
      </c>
      <c r="K1343">
        <v>213</v>
      </c>
      <c r="L1343">
        <v>150</v>
      </c>
      <c r="M1343">
        <v>90</v>
      </c>
      <c r="N1343">
        <v>22.35</v>
      </c>
      <c r="O1343">
        <v>65</v>
      </c>
      <c r="P1343">
        <v>72</v>
      </c>
    </row>
    <row r="1344" spans="1:16">
      <c r="A1344">
        <v>0</v>
      </c>
      <c r="B1344">
        <v>1</v>
      </c>
      <c r="C1344">
        <v>38</v>
      </c>
      <c r="D1344">
        <v>1</v>
      </c>
      <c r="E1344">
        <v>1</v>
      </c>
      <c r="F1344">
        <v>9</v>
      </c>
      <c r="G1344">
        <v>0</v>
      </c>
      <c r="H1344">
        <v>0</v>
      </c>
      <c r="I1344">
        <v>0</v>
      </c>
      <c r="J1344">
        <v>0</v>
      </c>
      <c r="K1344">
        <v>274</v>
      </c>
      <c r="L1344">
        <v>120</v>
      </c>
      <c r="M1344">
        <v>80</v>
      </c>
      <c r="N1344">
        <v>25.17</v>
      </c>
      <c r="O1344">
        <v>80</v>
      </c>
      <c r="P1344">
        <v>68</v>
      </c>
    </row>
    <row r="1345" spans="1:16">
      <c r="A1345">
        <v>0</v>
      </c>
      <c r="B1345">
        <v>0</v>
      </c>
      <c r="C1345">
        <v>46</v>
      </c>
      <c r="D1345">
        <v>1</v>
      </c>
      <c r="E1345">
        <v>1</v>
      </c>
      <c r="F1345">
        <v>20</v>
      </c>
      <c r="G1345">
        <v>0</v>
      </c>
      <c r="H1345">
        <v>0</v>
      </c>
      <c r="I1345">
        <v>0</v>
      </c>
      <c r="J1345">
        <v>0</v>
      </c>
      <c r="K1345">
        <v>182</v>
      </c>
      <c r="L1345">
        <v>117</v>
      </c>
      <c r="M1345">
        <v>78</v>
      </c>
      <c r="N1345">
        <v>22.15</v>
      </c>
      <c r="O1345">
        <v>72</v>
      </c>
      <c r="P1345">
        <v>59</v>
      </c>
    </row>
    <row r="1346" spans="1:16">
      <c r="A1346">
        <v>1</v>
      </c>
      <c r="B1346">
        <v>1</v>
      </c>
      <c r="C1346">
        <v>67</v>
      </c>
      <c r="D1346">
        <v>1</v>
      </c>
      <c r="E1346">
        <v>1</v>
      </c>
      <c r="F1346">
        <v>15</v>
      </c>
      <c r="G1346">
        <v>0</v>
      </c>
      <c r="H1346">
        <v>1</v>
      </c>
      <c r="I1346">
        <v>1</v>
      </c>
      <c r="J1346">
        <v>0</v>
      </c>
      <c r="K1346">
        <v>285</v>
      </c>
      <c r="L1346">
        <v>155</v>
      </c>
      <c r="M1346">
        <v>90</v>
      </c>
      <c r="N1346">
        <v>30.42</v>
      </c>
      <c r="O1346">
        <v>70</v>
      </c>
      <c r="P1346">
        <v>77</v>
      </c>
    </row>
    <row r="1347" spans="1:16">
      <c r="A1347">
        <v>0</v>
      </c>
      <c r="B1347">
        <v>0</v>
      </c>
      <c r="C1347">
        <v>53</v>
      </c>
      <c r="D1347">
        <v>4</v>
      </c>
      <c r="E1347">
        <v>1</v>
      </c>
      <c r="F1347">
        <v>1</v>
      </c>
      <c r="G1347">
        <v>0</v>
      </c>
      <c r="H1347">
        <v>0</v>
      </c>
      <c r="I1347">
        <v>1</v>
      </c>
      <c r="J1347">
        <v>0</v>
      </c>
      <c r="K1347">
        <v>297</v>
      </c>
      <c r="L1347">
        <v>164</v>
      </c>
      <c r="M1347">
        <v>102</v>
      </c>
      <c r="N1347">
        <v>24.5</v>
      </c>
      <c r="O1347">
        <v>75</v>
      </c>
      <c r="P1347">
        <v>95</v>
      </c>
    </row>
    <row r="1348" spans="1:16">
      <c r="A1348">
        <v>0</v>
      </c>
      <c r="B1348">
        <v>0</v>
      </c>
      <c r="C1348">
        <v>38</v>
      </c>
      <c r="D1348">
        <v>2</v>
      </c>
      <c r="E1348">
        <v>1</v>
      </c>
      <c r="F1348">
        <v>12</v>
      </c>
      <c r="G1348">
        <v>0</v>
      </c>
      <c r="H1348">
        <v>0</v>
      </c>
      <c r="I1348">
        <v>0</v>
      </c>
      <c r="J1348">
        <v>0</v>
      </c>
      <c r="K1348">
        <v>209</v>
      </c>
      <c r="L1348">
        <v>122.5</v>
      </c>
      <c r="M1348">
        <v>76.5</v>
      </c>
      <c r="N1348">
        <v>24.51</v>
      </c>
      <c r="O1348">
        <v>90</v>
      </c>
      <c r="P1348">
        <v>73</v>
      </c>
    </row>
    <row r="1349" spans="1:16">
      <c r="A1349">
        <v>0</v>
      </c>
      <c r="B1349">
        <v>0</v>
      </c>
      <c r="C1349">
        <v>43</v>
      </c>
      <c r="D1349">
        <v>2</v>
      </c>
      <c r="E1349">
        <v>0</v>
      </c>
      <c r="F1349">
        <v>0</v>
      </c>
      <c r="G1349">
        <v>0</v>
      </c>
      <c r="H1349">
        <v>0</v>
      </c>
      <c r="I1349">
        <v>0</v>
      </c>
      <c r="J1349">
        <v>0</v>
      </c>
      <c r="K1349">
        <v>213</v>
      </c>
      <c r="L1349">
        <v>96</v>
      </c>
      <c r="M1349">
        <v>62</v>
      </c>
      <c r="N1349">
        <v>19.38</v>
      </c>
      <c r="O1349">
        <v>74</v>
      </c>
      <c r="P1349">
        <v>80</v>
      </c>
    </row>
    <row r="1350" spans="1:16">
      <c r="A1350">
        <v>0</v>
      </c>
      <c r="B1350">
        <v>1</v>
      </c>
      <c r="C1350">
        <v>59</v>
      </c>
      <c r="D1350">
        <v>1</v>
      </c>
      <c r="E1350">
        <v>0</v>
      </c>
      <c r="F1350">
        <v>0</v>
      </c>
      <c r="G1350">
        <v>1</v>
      </c>
      <c r="H1350">
        <v>0</v>
      </c>
      <c r="I1350">
        <v>1</v>
      </c>
      <c r="J1350">
        <v>0</v>
      </c>
      <c r="K1350">
        <v>294</v>
      </c>
      <c r="L1350">
        <v>170</v>
      </c>
      <c r="M1350">
        <v>103</v>
      </c>
      <c r="N1350">
        <v>31.6</v>
      </c>
      <c r="O1350">
        <v>66</v>
      </c>
      <c r="P1350">
        <v>70</v>
      </c>
    </row>
    <row r="1351" spans="1:16">
      <c r="A1351">
        <v>0</v>
      </c>
      <c r="B1351">
        <v>0</v>
      </c>
      <c r="C1351">
        <v>61</v>
      </c>
      <c r="D1351">
        <v>1</v>
      </c>
      <c r="E1351">
        <v>0</v>
      </c>
      <c r="F1351">
        <v>0</v>
      </c>
      <c r="G1351">
        <v>0</v>
      </c>
      <c r="H1351">
        <v>0</v>
      </c>
      <c r="I1351">
        <v>1</v>
      </c>
      <c r="J1351">
        <v>0</v>
      </c>
      <c r="K1351">
        <v>250</v>
      </c>
      <c r="L1351">
        <v>173</v>
      </c>
      <c r="M1351">
        <v>89</v>
      </c>
      <c r="N1351">
        <v>29.25</v>
      </c>
      <c r="O1351">
        <v>90</v>
      </c>
      <c r="P1351">
        <v>87</v>
      </c>
    </row>
    <row r="1352" spans="1:16">
      <c r="A1352">
        <v>0</v>
      </c>
      <c r="B1352">
        <v>1</v>
      </c>
      <c r="C1352">
        <v>52</v>
      </c>
      <c r="D1352">
        <v>4</v>
      </c>
      <c r="E1352">
        <v>1</v>
      </c>
      <c r="F1352">
        <v>20</v>
      </c>
      <c r="G1352">
        <v>0</v>
      </c>
      <c r="H1352">
        <v>0</v>
      </c>
      <c r="I1352">
        <v>0</v>
      </c>
      <c r="J1352">
        <v>0</v>
      </c>
      <c r="K1352">
        <v>167</v>
      </c>
      <c r="L1352">
        <v>134</v>
      </c>
      <c r="M1352">
        <v>80</v>
      </c>
      <c r="N1352">
        <v>29.77</v>
      </c>
      <c r="O1352">
        <v>72</v>
      </c>
      <c r="P1352">
        <v>102</v>
      </c>
    </row>
    <row r="1353" spans="1:16">
      <c r="A1353">
        <v>0</v>
      </c>
      <c r="B1353">
        <v>0</v>
      </c>
      <c r="C1353">
        <v>53</v>
      </c>
      <c r="D1353">
        <v>2</v>
      </c>
      <c r="E1353">
        <v>0</v>
      </c>
      <c r="F1353">
        <v>0</v>
      </c>
      <c r="G1353">
        <v>0</v>
      </c>
      <c r="H1353">
        <v>0</v>
      </c>
      <c r="I1353">
        <v>1</v>
      </c>
      <c r="J1353">
        <v>0</v>
      </c>
      <c r="K1353">
        <v>258</v>
      </c>
      <c r="L1353">
        <v>186</v>
      </c>
      <c r="M1353">
        <v>101</v>
      </c>
      <c r="N1353">
        <v>28.9</v>
      </c>
      <c r="O1353">
        <v>80</v>
      </c>
      <c r="P1353">
        <v>70</v>
      </c>
    </row>
    <row r="1354" spans="1:16">
      <c r="A1354">
        <v>0</v>
      </c>
      <c r="B1354">
        <v>1</v>
      </c>
      <c r="C1354">
        <v>67</v>
      </c>
      <c r="D1354">
        <v>1</v>
      </c>
      <c r="E1354">
        <v>0</v>
      </c>
      <c r="F1354">
        <v>0</v>
      </c>
      <c r="G1354">
        <v>0</v>
      </c>
      <c r="H1354">
        <v>0</v>
      </c>
      <c r="I1354">
        <v>1</v>
      </c>
      <c r="J1354">
        <v>0</v>
      </c>
      <c r="K1354">
        <v>222</v>
      </c>
      <c r="L1354">
        <v>154</v>
      </c>
      <c r="M1354">
        <v>106</v>
      </c>
      <c r="N1354">
        <v>26.71</v>
      </c>
      <c r="O1354">
        <v>85</v>
      </c>
      <c r="P1354">
        <v>74</v>
      </c>
    </row>
    <row r="1355" spans="1:16">
      <c r="A1355">
        <v>0</v>
      </c>
      <c r="B1355">
        <v>0</v>
      </c>
      <c r="C1355">
        <v>37</v>
      </c>
      <c r="D1355">
        <v>3</v>
      </c>
      <c r="E1355">
        <v>0</v>
      </c>
      <c r="F1355">
        <v>0</v>
      </c>
      <c r="G1355">
        <v>0</v>
      </c>
      <c r="H1355">
        <v>0</v>
      </c>
      <c r="I1355">
        <v>0</v>
      </c>
      <c r="J1355">
        <v>0</v>
      </c>
      <c r="K1355">
        <v>190</v>
      </c>
      <c r="L1355">
        <v>102</v>
      </c>
      <c r="M1355">
        <v>65</v>
      </c>
      <c r="N1355">
        <v>20.68</v>
      </c>
      <c r="O1355">
        <v>89</v>
      </c>
      <c r="P1355">
        <v>87</v>
      </c>
    </row>
    <row r="1356" spans="1:16">
      <c r="A1356">
        <v>0</v>
      </c>
      <c r="B1356">
        <v>0</v>
      </c>
      <c r="C1356">
        <v>54</v>
      </c>
      <c r="D1356">
        <v>1</v>
      </c>
      <c r="E1356">
        <v>0</v>
      </c>
      <c r="F1356">
        <v>0</v>
      </c>
      <c r="G1356">
        <v>0</v>
      </c>
      <c r="H1356">
        <v>0</v>
      </c>
      <c r="I1356">
        <v>1</v>
      </c>
      <c r="J1356">
        <v>0</v>
      </c>
      <c r="K1356">
        <v>302</v>
      </c>
      <c r="L1356">
        <v>160</v>
      </c>
      <c r="M1356">
        <v>94</v>
      </c>
      <c r="N1356">
        <v>29.4</v>
      </c>
      <c r="O1356">
        <v>75</v>
      </c>
      <c r="P1356">
        <v>75</v>
      </c>
    </row>
    <row r="1357" spans="1:16">
      <c r="A1357">
        <v>0</v>
      </c>
      <c r="B1357">
        <v>1</v>
      </c>
      <c r="C1357">
        <v>54</v>
      </c>
      <c r="D1357">
        <v>1</v>
      </c>
      <c r="E1357">
        <v>0</v>
      </c>
      <c r="F1357">
        <v>0</v>
      </c>
      <c r="G1357">
        <v>0</v>
      </c>
      <c r="H1357">
        <v>0</v>
      </c>
      <c r="I1357">
        <v>0</v>
      </c>
      <c r="J1357">
        <v>0</v>
      </c>
      <c r="K1357">
        <v>179</v>
      </c>
      <c r="L1357">
        <v>103</v>
      </c>
      <c r="M1357">
        <v>73</v>
      </c>
      <c r="N1357">
        <v>21.03</v>
      </c>
      <c r="O1357">
        <v>60</v>
      </c>
      <c r="P1357">
        <v>84</v>
      </c>
    </row>
    <row r="1358" spans="1:16">
      <c r="A1358">
        <v>0</v>
      </c>
      <c r="B1358">
        <v>1</v>
      </c>
      <c r="C1358">
        <v>55</v>
      </c>
      <c r="D1358">
        <v>2</v>
      </c>
      <c r="E1358">
        <v>0</v>
      </c>
      <c r="F1358">
        <v>0</v>
      </c>
      <c r="G1358">
        <v>0</v>
      </c>
      <c r="H1358">
        <v>0</v>
      </c>
      <c r="I1358">
        <v>0</v>
      </c>
      <c r="J1358">
        <v>0</v>
      </c>
      <c r="K1358">
        <v>219</v>
      </c>
      <c r="L1358">
        <v>115</v>
      </c>
      <c r="M1358">
        <v>84</v>
      </c>
      <c r="N1358">
        <v>26.08</v>
      </c>
      <c r="O1358">
        <v>88</v>
      </c>
      <c r="P1358">
        <v>93</v>
      </c>
    </row>
    <row r="1359" spans="1:16">
      <c r="A1359">
        <v>1</v>
      </c>
      <c r="B1359">
        <v>0</v>
      </c>
      <c r="C1359">
        <v>62</v>
      </c>
      <c r="D1359">
        <v>3</v>
      </c>
      <c r="E1359">
        <v>0</v>
      </c>
      <c r="F1359">
        <v>0</v>
      </c>
      <c r="G1359">
        <v>0</v>
      </c>
      <c r="H1359">
        <v>0</v>
      </c>
      <c r="I1359">
        <v>1</v>
      </c>
      <c r="J1359">
        <v>0</v>
      </c>
      <c r="K1359">
        <v>312</v>
      </c>
      <c r="L1359">
        <v>204</v>
      </c>
      <c r="M1359">
        <v>118</v>
      </c>
      <c r="N1359">
        <v>24.83</v>
      </c>
      <c r="O1359">
        <v>67</v>
      </c>
      <c r="P1359">
        <v>86</v>
      </c>
    </row>
    <row r="1360" spans="1:16">
      <c r="A1360">
        <v>0</v>
      </c>
      <c r="B1360">
        <v>1</v>
      </c>
      <c r="C1360">
        <v>52</v>
      </c>
      <c r="D1360">
        <v>1</v>
      </c>
      <c r="E1360">
        <v>1</v>
      </c>
      <c r="F1360">
        <v>20</v>
      </c>
      <c r="G1360">
        <v>0</v>
      </c>
      <c r="H1360">
        <v>0</v>
      </c>
      <c r="I1360">
        <v>0</v>
      </c>
      <c r="J1360">
        <v>0</v>
      </c>
      <c r="K1360">
        <v>233</v>
      </c>
      <c r="L1360">
        <v>114</v>
      </c>
      <c r="M1360">
        <v>78</v>
      </c>
      <c r="N1360">
        <v>22.81</v>
      </c>
      <c r="O1360">
        <v>50</v>
      </c>
      <c r="P1360">
        <v>73</v>
      </c>
    </row>
    <row r="1361" spans="1:16">
      <c r="A1361">
        <v>1</v>
      </c>
      <c r="B1361">
        <v>0</v>
      </c>
      <c r="C1361">
        <v>47</v>
      </c>
      <c r="D1361">
        <v>2</v>
      </c>
      <c r="E1361">
        <v>0</v>
      </c>
      <c r="F1361">
        <v>0</v>
      </c>
      <c r="G1361">
        <v>0</v>
      </c>
      <c r="H1361">
        <v>0</v>
      </c>
      <c r="I1361">
        <v>0</v>
      </c>
      <c r="J1361">
        <v>0</v>
      </c>
      <c r="K1361">
        <v>187</v>
      </c>
      <c r="L1361">
        <v>127.5</v>
      </c>
      <c r="M1361">
        <v>90</v>
      </c>
      <c r="N1361">
        <v>24.63</v>
      </c>
      <c r="O1361">
        <v>110</v>
      </c>
      <c r="P1361">
        <v>72</v>
      </c>
    </row>
    <row r="1362" spans="1:16">
      <c r="A1362">
        <v>0</v>
      </c>
      <c r="B1362">
        <v>1</v>
      </c>
      <c r="C1362">
        <v>47</v>
      </c>
      <c r="D1362">
        <v>1</v>
      </c>
      <c r="E1362">
        <v>0</v>
      </c>
      <c r="F1362">
        <v>0</v>
      </c>
      <c r="G1362">
        <v>0</v>
      </c>
      <c r="H1362">
        <v>0</v>
      </c>
      <c r="I1362">
        <v>0</v>
      </c>
      <c r="J1362">
        <v>0</v>
      </c>
      <c r="K1362">
        <v>219</v>
      </c>
      <c r="L1362">
        <v>116</v>
      </c>
      <c r="M1362">
        <v>82</v>
      </c>
      <c r="N1362">
        <v>24.05</v>
      </c>
      <c r="O1362">
        <v>58</v>
      </c>
      <c r="P1362">
        <v>87</v>
      </c>
    </row>
    <row r="1363" spans="1:16">
      <c r="A1363">
        <v>0</v>
      </c>
      <c r="B1363">
        <v>0</v>
      </c>
      <c r="C1363">
        <v>39</v>
      </c>
      <c r="D1363">
        <v>2</v>
      </c>
      <c r="E1363">
        <v>1</v>
      </c>
      <c r="F1363">
        <v>20</v>
      </c>
      <c r="G1363">
        <v>0</v>
      </c>
      <c r="H1363">
        <v>0</v>
      </c>
      <c r="I1363">
        <v>0</v>
      </c>
      <c r="J1363">
        <v>0</v>
      </c>
      <c r="K1363">
        <v>323</v>
      </c>
      <c r="L1363">
        <v>131.5</v>
      </c>
      <c r="M1363">
        <v>85</v>
      </c>
      <c r="N1363">
        <v>24.79</v>
      </c>
      <c r="O1363">
        <v>68</v>
      </c>
      <c r="P1363">
        <v>93</v>
      </c>
    </row>
    <row r="1364" spans="1:16">
      <c r="A1364">
        <v>0</v>
      </c>
      <c r="B1364">
        <v>0</v>
      </c>
      <c r="C1364">
        <v>46</v>
      </c>
      <c r="D1364">
        <v>2</v>
      </c>
      <c r="E1364">
        <v>1</v>
      </c>
      <c r="F1364">
        <v>20</v>
      </c>
      <c r="G1364">
        <v>0</v>
      </c>
      <c r="H1364">
        <v>0</v>
      </c>
      <c r="I1364">
        <v>1</v>
      </c>
      <c r="J1364">
        <v>0</v>
      </c>
      <c r="K1364">
        <v>271</v>
      </c>
      <c r="L1364">
        <v>158</v>
      </c>
      <c r="M1364">
        <v>94</v>
      </c>
      <c r="N1364">
        <v>25.17</v>
      </c>
      <c r="O1364">
        <v>78</v>
      </c>
      <c r="P1364">
        <v>71</v>
      </c>
    </row>
    <row r="1365" spans="1:16">
      <c r="A1365">
        <v>0</v>
      </c>
      <c r="B1365">
        <v>0</v>
      </c>
      <c r="C1365">
        <v>51</v>
      </c>
      <c r="D1365">
        <v>1</v>
      </c>
      <c r="E1365">
        <v>0</v>
      </c>
      <c r="F1365">
        <v>0</v>
      </c>
      <c r="G1365">
        <v>0</v>
      </c>
      <c r="H1365">
        <v>0</v>
      </c>
      <c r="I1365">
        <v>0</v>
      </c>
      <c r="J1365">
        <v>0</v>
      </c>
      <c r="K1365">
        <v>226</v>
      </c>
      <c r="L1365">
        <v>130</v>
      </c>
      <c r="M1365">
        <v>80</v>
      </c>
      <c r="N1365">
        <v>23.24</v>
      </c>
      <c r="O1365">
        <v>60</v>
      </c>
      <c r="P1365">
        <v>63</v>
      </c>
    </row>
    <row r="1366" spans="1:16">
      <c r="A1366">
        <v>0</v>
      </c>
      <c r="B1366">
        <v>0</v>
      </c>
      <c r="C1366">
        <v>38</v>
      </c>
      <c r="D1366">
        <v>2</v>
      </c>
      <c r="E1366">
        <v>1</v>
      </c>
      <c r="F1366">
        <v>30</v>
      </c>
      <c r="G1366">
        <v>0</v>
      </c>
      <c r="H1366">
        <v>0</v>
      </c>
      <c r="I1366">
        <v>0</v>
      </c>
      <c r="J1366">
        <v>0</v>
      </c>
      <c r="K1366">
        <v>255</v>
      </c>
      <c r="L1366">
        <v>123.5</v>
      </c>
      <c r="M1366">
        <v>84.5</v>
      </c>
      <c r="N1366">
        <v>25.33</v>
      </c>
      <c r="O1366">
        <v>77</v>
      </c>
      <c r="P1366">
        <v>88</v>
      </c>
    </row>
    <row r="1367" spans="1:16">
      <c r="A1367">
        <v>1</v>
      </c>
      <c r="B1367">
        <v>1</v>
      </c>
      <c r="C1367">
        <v>61</v>
      </c>
      <c r="D1367">
        <v>2</v>
      </c>
      <c r="E1367">
        <v>1</v>
      </c>
      <c r="F1367">
        <v>15</v>
      </c>
      <c r="G1367">
        <v>0</v>
      </c>
      <c r="H1367">
        <v>0</v>
      </c>
      <c r="I1367">
        <v>0</v>
      </c>
      <c r="J1367">
        <v>0</v>
      </c>
      <c r="K1367">
        <v>204</v>
      </c>
      <c r="L1367">
        <v>120</v>
      </c>
      <c r="M1367">
        <v>80</v>
      </c>
      <c r="N1367">
        <v>25.71</v>
      </c>
      <c r="O1367">
        <v>80</v>
      </c>
      <c r="P1367">
        <v>83</v>
      </c>
    </row>
    <row r="1368" spans="1:16">
      <c r="A1368">
        <v>0</v>
      </c>
      <c r="B1368">
        <v>1</v>
      </c>
      <c r="C1368">
        <v>40</v>
      </c>
      <c r="D1368">
        <v>3</v>
      </c>
      <c r="E1368">
        <v>0</v>
      </c>
      <c r="F1368">
        <v>0</v>
      </c>
      <c r="G1368">
        <v>0</v>
      </c>
      <c r="H1368">
        <v>0</v>
      </c>
      <c r="I1368">
        <v>1</v>
      </c>
      <c r="J1368">
        <v>0</v>
      </c>
      <c r="K1368">
        <v>286</v>
      </c>
      <c r="L1368">
        <v>111</v>
      </c>
      <c r="M1368">
        <v>95.5</v>
      </c>
      <c r="N1368">
        <v>29.42</v>
      </c>
      <c r="O1368">
        <v>70</v>
      </c>
      <c r="P1368">
        <v>89</v>
      </c>
    </row>
    <row r="1369" spans="1:16">
      <c r="A1369">
        <v>0</v>
      </c>
      <c r="B1369">
        <v>0</v>
      </c>
      <c r="C1369">
        <v>52</v>
      </c>
      <c r="D1369">
        <v>3</v>
      </c>
      <c r="E1369">
        <v>0</v>
      </c>
      <c r="F1369">
        <v>0</v>
      </c>
      <c r="G1369">
        <v>0</v>
      </c>
      <c r="H1369">
        <v>0</v>
      </c>
      <c r="I1369">
        <v>0</v>
      </c>
      <c r="J1369">
        <v>0</v>
      </c>
      <c r="K1369">
        <v>272</v>
      </c>
      <c r="L1369">
        <v>112.5</v>
      </c>
      <c r="M1369">
        <v>75.5</v>
      </c>
      <c r="N1369">
        <v>22.69</v>
      </c>
      <c r="O1369">
        <v>90</v>
      </c>
      <c r="P1369">
        <v>83</v>
      </c>
    </row>
    <row r="1370" spans="1:16">
      <c r="A1370">
        <v>1</v>
      </c>
      <c r="B1370">
        <v>1</v>
      </c>
      <c r="C1370">
        <v>36</v>
      </c>
      <c r="D1370">
        <v>2</v>
      </c>
      <c r="E1370">
        <v>1</v>
      </c>
      <c r="F1370">
        <v>20</v>
      </c>
      <c r="G1370">
        <v>0</v>
      </c>
      <c r="H1370">
        <v>0</v>
      </c>
      <c r="I1370">
        <v>0</v>
      </c>
      <c r="J1370">
        <v>0</v>
      </c>
      <c r="K1370">
        <v>242</v>
      </c>
      <c r="L1370">
        <v>118.5</v>
      </c>
      <c r="M1370">
        <v>84.5</v>
      </c>
      <c r="N1370">
        <v>24.04</v>
      </c>
      <c r="O1370">
        <v>78</v>
      </c>
      <c r="P1370">
        <v>103</v>
      </c>
    </row>
    <row r="1371" spans="1:16">
      <c r="A1371">
        <v>0</v>
      </c>
      <c r="B1371">
        <v>1</v>
      </c>
      <c r="C1371">
        <v>40</v>
      </c>
      <c r="D1371">
        <v>2</v>
      </c>
      <c r="E1371">
        <v>1</v>
      </c>
      <c r="F1371">
        <v>20</v>
      </c>
      <c r="G1371">
        <v>0</v>
      </c>
      <c r="H1371">
        <v>0</v>
      </c>
      <c r="I1371">
        <v>0</v>
      </c>
      <c r="J1371">
        <v>0</v>
      </c>
      <c r="K1371">
        <v>203</v>
      </c>
      <c r="L1371">
        <v>112.5</v>
      </c>
      <c r="M1371">
        <v>70</v>
      </c>
      <c r="N1371">
        <v>22.71</v>
      </c>
      <c r="O1371">
        <v>75</v>
      </c>
      <c r="P1371">
        <v>72</v>
      </c>
    </row>
    <row r="1372" spans="1:16">
      <c r="A1372">
        <v>0</v>
      </c>
      <c r="B1372">
        <v>0</v>
      </c>
      <c r="C1372">
        <v>63</v>
      </c>
      <c r="D1372">
        <v>1</v>
      </c>
      <c r="E1372">
        <v>0</v>
      </c>
      <c r="F1372">
        <v>0</v>
      </c>
      <c r="G1372">
        <v>0</v>
      </c>
      <c r="H1372">
        <v>0</v>
      </c>
      <c r="I1372">
        <v>0</v>
      </c>
      <c r="J1372">
        <v>0</v>
      </c>
      <c r="K1372">
        <v>234</v>
      </c>
      <c r="L1372">
        <v>140</v>
      </c>
      <c r="M1372">
        <v>93</v>
      </c>
      <c r="N1372">
        <v>28.69</v>
      </c>
      <c r="O1372">
        <v>60</v>
      </c>
      <c r="P1372">
        <v>87</v>
      </c>
    </row>
    <row r="1373" spans="1:16">
      <c r="A1373">
        <v>0</v>
      </c>
      <c r="B1373">
        <v>0</v>
      </c>
      <c r="C1373">
        <v>55</v>
      </c>
      <c r="D1373">
        <v>2</v>
      </c>
      <c r="E1373">
        <v>1</v>
      </c>
      <c r="F1373">
        <v>20</v>
      </c>
      <c r="G1373">
        <v>0</v>
      </c>
      <c r="H1373">
        <v>0</v>
      </c>
      <c r="I1373">
        <v>0</v>
      </c>
      <c r="J1373">
        <v>0</v>
      </c>
      <c r="K1373">
        <v>246</v>
      </c>
      <c r="L1373">
        <v>139</v>
      </c>
      <c r="M1373">
        <v>90</v>
      </c>
      <c r="N1373">
        <v>29</v>
      </c>
      <c r="O1373">
        <v>87</v>
      </c>
      <c r="P1373">
        <v>100</v>
      </c>
    </row>
    <row r="1374" spans="1:16">
      <c r="A1374">
        <v>0</v>
      </c>
      <c r="B1374">
        <v>0</v>
      </c>
      <c r="C1374">
        <v>42</v>
      </c>
      <c r="D1374">
        <v>4</v>
      </c>
      <c r="E1374">
        <v>0</v>
      </c>
      <c r="F1374">
        <v>0</v>
      </c>
      <c r="G1374">
        <v>0</v>
      </c>
      <c r="H1374">
        <v>0</v>
      </c>
      <c r="I1374">
        <v>0</v>
      </c>
      <c r="J1374">
        <v>0</v>
      </c>
      <c r="K1374">
        <v>212</v>
      </c>
      <c r="L1374">
        <v>110</v>
      </c>
      <c r="M1374">
        <v>65</v>
      </c>
      <c r="N1374">
        <v>23.64</v>
      </c>
      <c r="O1374">
        <v>53</v>
      </c>
      <c r="P1374">
        <v>63</v>
      </c>
    </row>
    <row r="1375" spans="1:16">
      <c r="A1375">
        <v>1</v>
      </c>
      <c r="B1375">
        <v>1</v>
      </c>
      <c r="C1375">
        <v>55</v>
      </c>
      <c r="D1375">
        <v>1</v>
      </c>
      <c r="E1375">
        <v>1</v>
      </c>
      <c r="F1375">
        <v>20</v>
      </c>
      <c r="G1375">
        <v>0</v>
      </c>
      <c r="H1375">
        <v>0</v>
      </c>
      <c r="I1375">
        <v>1</v>
      </c>
      <c r="J1375">
        <v>0</v>
      </c>
      <c r="K1375">
        <v>259</v>
      </c>
      <c r="L1375">
        <v>217</v>
      </c>
      <c r="M1375">
        <v>112</v>
      </c>
      <c r="N1375">
        <v>29.6</v>
      </c>
      <c r="O1375">
        <v>63</v>
      </c>
      <c r="P1375">
        <v>77</v>
      </c>
    </row>
    <row r="1376" spans="1:16">
      <c r="A1376">
        <v>1</v>
      </c>
      <c r="B1376">
        <v>0</v>
      </c>
      <c r="C1376">
        <v>39</v>
      </c>
      <c r="D1376">
        <v>3</v>
      </c>
      <c r="E1376">
        <v>1</v>
      </c>
      <c r="F1376">
        <v>30</v>
      </c>
      <c r="G1376">
        <v>0</v>
      </c>
      <c r="H1376">
        <v>0</v>
      </c>
      <c r="I1376">
        <v>1</v>
      </c>
      <c r="J1376">
        <v>0</v>
      </c>
      <c r="K1376">
        <v>235</v>
      </c>
      <c r="L1376">
        <v>196</v>
      </c>
      <c r="M1376">
        <v>116</v>
      </c>
      <c r="N1376">
        <v>29.7</v>
      </c>
      <c r="O1376">
        <v>73</v>
      </c>
      <c r="P1376">
        <v>87</v>
      </c>
    </row>
    <row r="1377" spans="1:16">
      <c r="A1377">
        <v>0</v>
      </c>
      <c r="B1377">
        <v>0</v>
      </c>
      <c r="C1377">
        <v>57</v>
      </c>
      <c r="D1377">
        <v>2</v>
      </c>
      <c r="E1377">
        <v>0</v>
      </c>
      <c r="F1377">
        <v>0</v>
      </c>
      <c r="G1377">
        <v>0</v>
      </c>
      <c r="H1377">
        <v>0</v>
      </c>
      <c r="I1377">
        <v>0</v>
      </c>
      <c r="J1377">
        <v>0</v>
      </c>
      <c r="K1377">
        <v>309</v>
      </c>
      <c r="L1377">
        <v>130</v>
      </c>
      <c r="M1377">
        <v>75.5</v>
      </c>
      <c r="N1377">
        <v>25.99</v>
      </c>
      <c r="O1377">
        <v>96</v>
      </c>
      <c r="P1377">
        <v>75</v>
      </c>
    </row>
    <row r="1378" spans="1:16">
      <c r="A1378">
        <v>1</v>
      </c>
      <c r="B1378">
        <v>0</v>
      </c>
      <c r="C1378">
        <v>60</v>
      </c>
      <c r="D1378">
        <v>1</v>
      </c>
      <c r="E1378">
        <v>0</v>
      </c>
      <c r="F1378">
        <v>0</v>
      </c>
      <c r="G1378">
        <v>0</v>
      </c>
      <c r="H1378">
        <v>0</v>
      </c>
      <c r="I1378">
        <v>1</v>
      </c>
      <c r="J1378">
        <v>0</v>
      </c>
      <c r="K1378">
        <v>170</v>
      </c>
      <c r="L1378">
        <v>146</v>
      </c>
      <c r="M1378">
        <v>89</v>
      </c>
      <c r="N1378">
        <v>32.409999999999997</v>
      </c>
      <c r="O1378">
        <v>68</v>
      </c>
      <c r="P1378">
        <v>81</v>
      </c>
    </row>
    <row r="1379" spans="1:16">
      <c r="A1379">
        <v>0</v>
      </c>
      <c r="B1379">
        <v>1</v>
      </c>
      <c r="C1379">
        <v>53</v>
      </c>
      <c r="D1379">
        <v>1</v>
      </c>
      <c r="E1379">
        <v>0</v>
      </c>
      <c r="F1379">
        <v>0</v>
      </c>
      <c r="G1379">
        <v>0</v>
      </c>
      <c r="H1379">
        <v>0</v>
      </c>
      <c r="I1379">
        <v>0</v>
      </c>
      <c r="J1379">
        <v>0</v>
      </c>
      <c r="K1379">
        <v>157</v>
      </c>
      <c r="L1379">
        <v>123</v>
      </c>
      <c r="M1379">
        <v>83</v>
      </c>
      <c r="N1379">
        <v>19.940000000000001</v>
      </c>
      <c r="O1379">
        <v>75</v>
      </c>
      <c r="P1379">
        <v>88</v>
      </c>
    </row>
    <row r="1380" spans="1:16">
      <c r="A1380">
        <v>0</v>
      </c>
      <c r="B1380">
        <v>0</v>
      </c>
      <c r="C1380">
        <v>39</v>
      </c>
      <c r="D1380">
        <v>3</v>
      </c>
      <c r="E1380">
        <v>1</v>
      </c>
      <c r="F1380">
        <v>3</v>
      </c>
      <c r="G1380">
        <v>0</v>
      </c>
      <c r="H1380">
        <v>0</v>
      </c>
      <c r="I1380">
        <v>0</v>
      </c>
      <c r="J1380">
        <v>0</v>
      </c>
      <c r="K1380">
        <v>186</v>
      </c>
      <c r="L1380">
        <v>114</v>
      </c>
      <c r="M1380">
        <v>77</v>
      </c>
      <c r="N1380">
        <v>21.01</v>
      </c>
      <c r="O1380">
        <v>80</v>
      </c>
      <c r="P1380">
        <v>85</v>
      </c>
    </row>
    <row r="1381" spans="1:16">
      <c r="A1381">
        <v>0</v>
      </c>
      <c r="B1381">
        <v>0</v>
      </c>
      <c r="C1381">
        <v>62</v>
      </c>
      <c r="D1381">
        <v>3</v>
      </c>
      <c r="E1381">
        <v>0</v>
      </c>
      <c r="F1381">
        <v>0</v>
      </c>
      <c r="G1381">
        <v>0</v>
      </c>
      <c r="H1381">
        <v>0</v>
      </c>
      <c r="I1381">
        <v>1</v>
      </c>
      <c r="J1381">
        <v>0</v>
      </c>
      <c r="K1381">
        <v>249</v>
      </c>
      <c r="L1381">
        <v>176</v>
      </c>
      <c r="M1381">
        <v>89</v>
      </c>
      <c r="N1381">
        <v>24.49</v>
      </c>
      <c r="O1381">
        <v>75</v>
      </c>
      <c r="P1381">
        <v>81</v>
      </c>
    </row>
    <row r="1382" spans="1:16">
      <c r="A1382">
        <v>0</v>
      </c>
      <c r="B1382">
        <v>1</v>
      </c>
      <c r="C1382">
        <v>45</v>
      </c>
      <c r="D1382">
        <v>3</v>
      </c>
      <c r="E1382">
        <v>1</v>
      </c>
      <c r="F1382">
        <v>30</v>
      </c>
      <c r="G1382">
        <v>0</v>
      </c>
      <c r="H1382">
        <v>0</v>
      </c>
      <c r="I1382">
        <v>1</v>
      </c>
      <c r="J1382">
        <v>0</v>
      </c>
      <c r="K1382">
        <v>270</v>
      </c>
      <c r="L1382">
        <v>140</v>
      </c>
      <c r="M1382">
        <v>94</v>
      </c>
      <c r="N1382">
        <v>30.39</v>
      </c>
      <c r="O1382">
        <v>75</v>
      </c>
      <c r="P1382">
        <v>80</v>
      </c>
    </row>
    <row r="1383" spans="1:16">
      <c r="A1383">
        <v>0</v>
      </c>
      <c r="B1383">
        <v>0</v>
      </c>
      <c r="C1383">
        <v>40</v>
      </c>
      <c r="D1383">
        <v>2</v>
      </c>
      <c r="E1383">
        <v>0</v>
      </c>
      <c r="F1383">
        <v>0</v>
      </c>
      <c r="G1383">
        <v>0</v>
      </c>
      <c r="H1383">
        <v>0</v>
      </c>
      <c r="I1383">
        <v>0</v>
      </c>
      <c r="J1383">
        <v>0</v>
      </c>
      <c r="K1383">
        <v>168</v>
      </c>
      <c r="L1383">
        <v>111</v>
      </c>
      <c r="M1383">
        <v>78</v>
      </c>
      <c r="N1383">
        <v>20.82</v>
      </c>
      <c r="O1383">
        <v>65</v>
      </c>
      <c r="P1383">
        <v>74</v>
      </c>
    </row>
    <row r="1384" spans="1:16">
      <c r="A1384">
        <v>0</v>
      </c>
      <c r="B1384">
        <v>0</v>
      </c>
      <c r="C1384">
        <v>58</v>
      </c>
      <c r="D1384">
        <v>1</v>
      </c>
      <c r="E1384">
        <v>1</v>
      </c>
      <c r="F1384">
        <v>1</v>
      </c>
      <c r="G1384">
        <v>0</v>
      </c>
      <c r="H1384">
        <v>0</v>
      </c>
      <c r="I1384">
        <v>1</v>
      </c>
      <c r="J1384">
        <v>0</v>
      </c>
      <c r="K1384">
        <v>289</v>
      </c>
      <c r="L1384">
        <v>156.5</v>
      </c>
      <c r="M1384">
        <v>85</v>
      </c>
      <c r="N1384">
        <v>25.46</v>
      </c>
      <c r="O1384">
        <v>100</v>
      </c>
      <c r="P1384">
        <v>86</v>
      </c>
    </row>
    <row r="1385" spans="1:16">
      <c r="A1385">
        <v>0</v>
      </c>
      <c r="B1385">
        <v>0</v>
      </c>
      <c r="C1385">
        <v>36</v>
      </c>
      <c r="D1385">
        <v>2</v>
      </c>
      <c r="E1385">
        <v>1</v>
      </c>
      <c r="F1385">
        <v>20</v>
      </c>
      <c r="G1385">
        <v>0</v>
      </c>
      <c r="H1385">
        <v>0</v>
      </c>
      <c r="I1385">
        <v>0</v>
      </c>
      <c r="J1385">
        <v>0</v>
      </c>
      <c r="K1385">
        <v>272</v>
      </c>
      <c r="L1385">
        <v>113</v>
      </c>
      <c r="M1385">
        <v>66.5</v>
      </c>
      <c r="N1385">
        <v>20.69</v>
      </c>
      <c r="O1385">
        <v>67</v>
      </c>
      <c r="P1385">
        <v>59</v>
      </c>
    </row>
    <row r="1386" spans="1:16">
      <c r="A1386">
        <v>0</v>
      </c>
      <c r="B1386">
        <v>1</v>
      </c>
      <c r="C1386">
        <v>66</v>
      </c>
      <c r="D1386">
        <v>4</v>
      </c>
      <c r="E1386">
        <v>1</v>
      </c>
      <c r="F1386">
        <v>18</v>
      </c>
      <c r="G1386">
        <v>0</v>
      </c>
      <c r="H1386">
        <v>0</v>
      </c>
      <c r="I1386">
        <v>0</v>
      </c>
      <c r="J1386">
        <v>0</v>
      </c>
      <c r="K1386">
        <v>235</v>
      </c>
      <c r="L1386">
        <v>142</v>
      </c>
      <c r="M1386">
        <v>76</v>
      </c>
      <c r="N1386">
        <v>26.37</v>
      </c>
      <c r="O1386">
        <v>57</v>
      </c>
      <c r="P1386">
        <v>93</v>
      </c>
    </row>
    <row r="1387" spans="1:16">
      <c r="A1387">
        <v>1</v>
      </c>
      <c r="B1387">
        <v>0</v>
      </c>
      <c r="C1387">
        <v>62</v>
      </c>
      <c r="D1387">
        <v>4</v>
      </c>
      <c r="E1387">
        <v>0</v>
      </c>
      <c r="F1387">
        <v>0</v>
      </c>
      <c r="G1387">
        <v>1</v>
      </c>
      <c r="H1387">
        <v>0</v>
      </c>
      <c r="I1387">
        <v>1</v>
      </c>
      <c r="J1387">
        <v>0</v>
      </c>
      <c r="K1387">
        <v>274</v>
      </c>
      <c r="L1387">
        <v>167</v>
      </c>
      <c r="M1387">
        <v>94</v>
      </c>
      <c r="N1387">
        <v>28.18</v>
      </c>
      <c r="O1387">
        <v>100</v>
      </c>
      <c r="P1387">
        <v>80</v>
      </c>
    </row>
    <row r="1388" spans="1:16">
      <c r="A1388">
        <v>0</v>
      </c>
      <c r="B1388">
        <v>1</v>
      </c>
      <c r="C1388">
        <v>63</v>
      </c>
      <c r="D1388">
        <v>1</v>
      </c>
      <c r="E1388">
        <v>0</v>
      </c>
      <c r="F1388">
        <v>0</v>
      </c>
      <c r="G1388">
        <v>0</v>
      </c>
      <c r="H1388">
        <v>0</v>
      </c>
      <c r="I1388">
        <v>1</v>
      </c>
      <c r="J1388">
        <v>0</v>
      </c>
      <c r="K1388">
        <v>246</v>
      </c>
      <c r="L1388">
        <v>193</v>
      </c>
      <c r="M1388">
        <v>104</v>
      </c>
      <c r="N1388">
        <v>23.08</v>
      </c>
      <c r="O1388">
        <v>80</v>
      </c>
      <c r="P1388">
        <v>73</v>
      </c>
    </row>
    <row r="1389" spans="1:16">
      <c r="A1389">
        <v>0</v>
      </c>
      <c r="B1389">
        <v>0</v>
      </c>
      <c r="C1389">
        <v>61</v>
      </c>
      <c r="D1389">
        <v>1</v>
      </c>
      <c r="E1389">
        <v>1</v>
      </c>
      <c r="F1389">
        <v>10</v>
      </c>
      <c r="G1389">
        <v>0</v>
      </c>
      <c r="H1389">
        <v>0</v>
      </c>
      <c r="I1389">
        <v>0</v>
      </c>
      <c r="J1389">
        <v>0</v>
      </c>
      <c r="K1389">
        <v>200</v>
      </c>
      <c r="L1389">
        <v>187</v>
      </c>
      <c r="M1389">
        <v>95.5</v>
      </c>
      <c r="N1389">
        <v>21.57</v>
      </c>
      <c r="O1389">
        <v>58</v>
      </c>
      <c r="P1389">
        <v>64</v>
      </c>
    </row>
    <row r="1390" spans="1:16">
      <c r="A1390">
        <v>0</v>
      </c>
      <c r="B1390">
        <v>0</v>
      </c>
      <c r="C1390">
        <v>41</v>
      </c>
      <c r="D1390">
        <v>1</v>
      </c>
      <c r="E1390">
        <v>1</v>
      </c>
      <c r="F1390">
        <v>15</v>
      </c>
      <c r="G1390">
        <v>0</v>
      </c>
      <c r="H1390">
        <v>0</v>
      </c>
      <c r="I1390">
        <v>0</v>
      </c>
      <c r="J1390">
        <v>0</v>
      </c>
      <c r="K1390">
        <v>249</v>
      </c>
      <c r="L1390">
        <v>107.5</v>
      </c>
      <c r="M1390">
        <v>75</v>
      </c>
      <c r="N1390">
        <v>23.69</v>
      </c>
      <c r="O1390">
        <v>83</v>
      </c>
      <c r="P1390">
        <v>78</v>
      </c>
    </row>
    <row r="1391" spans="1:16">
      <c r="A1391">
        <v>0</v>
      </c>
      <c r="B1391">
        <v>1</v>
      </c>
      <c r="C1391">
        <v>47</v>
      </c>
      <c r="D1391">
        <v>1</v>
      </c>
      <c r="E1391">
        <v>0</v>
      </c>
      <c r="F1391">
        <v>0</v>
      </c>
      <c r="G1391">
        <v>0</v>
      </c>
      <c r="H1391">
        <v>0</v>
      </c>
      <c r="I1391">
        <v>0</v>
      </c>
      <c r="J1391">
        <v>0</v>
      </c>
      <c r="K1391">
        <v>271</v>
      </c>
      <c r="L1391">
        <v>147</v>
      </c>
      <c r="M1391">
        <v>97</v>
      </c>
      <c r="N1391">
        <v>24.99</v>
      </c>
      <c r="O1391">
        <v>90</v>
      </c>
      <c r="P1391">
        <v>78</v>
      </c>
    </row>
    <row r="1392" spans="1:16">
      <c r="A1392">
        <v>0</v>
      </c>
      <c r="B1392">
        <v>1</v>
      </c>
      <c r="C1392">
        <v>44</v>
      </c>
      <c r="D1392">
        <v>2</v>
      </c>
      <c r="E1392">
        <v>0</v>
      </c>
      <c r="F1392">
        <v>0</v>
      </c>
      <c r="G1392">
        <v>0</v>
      </c>
      <c r="H1392">
        <v>0</v>
      </c>
      <c r="I1392">
        <v>0</v>
      </c>
      <c r="J1392">
        <v>0</v>
      </c>
      <c r="K1392">
        <v>286</v>
      </c>
      <c r="L1392">
        <v>112.5</v>
      </c>
      <c r="M1392">
        <v>72.5</v>
      </c>
      <c r="N1392">
        <v>24.72</v>
      </c>
      <c r="O1392">
        <v>85</v>
      </c>
      <c r="P1392">
        <v>76</v>
      </c>
    </row>
    <row r="1393" spans="1:16">
      <c r="A1393">
        <v>1</v>
      </c>
      <c r="B1393">
        <v>0</v>
      </c>
      <c r="C1393">
        <v>46</v>
      </c>
      <c r="D1393">
        <v>3</v>
      </c>
      <c r="E1393">
        <v>0</v>
      </c>
      <c r="F1393">
        <v>0</v>
      </c>
      <c r="G1393">
        <v>0</v>
      </c>
      <c r="H1393">
        <v>0</v>
      </c>
      <c r="I1393">
        <v>1</v>
      </c>
      <c r="J1393">
        <v>0</v>
      </c>
      <c r="K1393">
        <v>237</v>
      </c>
      <c r="L1393">
        <v>196</v>
      </c>
      <c r="M1393">
        <v>120</v>
      </c>
      <c r="N1393">
        <v>31.64</v>
      </c>
      <c r="O1393">
        <v>58</v>
      </c>
      <c r="P1393">
        <v>60</v>
      </c>
    </row>
    <row r="1394" spans="1:16">
      <c r="A1394">
        <v>0</v>
      </c>
      <c r="B1394">
        <v>0</v>
      </c>
      <c r="C1394">
        <v>45</v>
      </c>
      <c r="D1394">
        <v>2</v>
      </c>
      <c r="E1394">
        <v>1</v>
      </c>
      <c r="F1394">
        <v>20</v>
      </c>
      <c r="G1394">
        <v>0</v>
      </c>
      <c r="H1394">
        <v>0</v>
      </c>
      <c r="I1394">
        <v>1</v>
      </c>
      <c r="J1394">
        <v>0</v>
      </c>
      <c r="K1394">
        <v>234</v>
      </c>
      <c r="L1394">
        <v>189</v>
      </c>
      <c r="M1394">
        <v>87</v>
      </c>
      <c r="N1394">
        <v>23.1</v>
      </c>
      <c r="O1394">
        <v>96</v>
      </c>
      <c r="P1394">
        <v>90</v>
      </c>
    </row>
    <row r="1395" spans="1:16">
      <c r="A1395">
        <v>0</v>
      </c>
      <c r="B1395">
        <v>0</v>
      </c>
      <c r="C1395">
        <v>43</v>
      </c>
      <c r="D1395">
        <v>2</v>
      </c>
      <c r="E1395">
        <v>0</v>
      </c>
      <c r="F1395">
        <v>0</v>
      </c>
      <c r="G1395">
        <v>0</v>
      </c>
      <c r="H1395">
        <v>0</v>
      </c>
      <c r="I1395">
        <v>0</v>
      </c>
      <c r="J1395">
        <v>0</v>
      </c>
      <c r="K1395">
        <v>255</v>
      </c>
      <c r="L1395">
        <v>130</v>
      </c>
      <c r="M1395">
        <v>85</v>
      </c>
      <c r="N1395">
        <v>29.56</v>
      </c>
      <c r="O1395">
        <v>80</v>
      </c>
      <c r="P1395">
        <v>78</v>
      </c>
    </row>
    <row r="1396" spans="1:16">
      <c r="A1396">
        <v>0</v>
      </c>
      <c r="B1396">
        <v>0</v>
      </c>
      <c r="C1396">
        <v>46</v>
      </c>
      <c r="D1396">
        <v>2</v>
      </c>
      <c r="E1396">
        <v>0</v>
      </c>
      <c r="F1396">
        <v>0</v>
      </c>
      <c r="G1396">
        <v>0</v>
      </c>
      <c r="H1396">
        <v>0</v>
      </c>
      <c r="I1396">
        <v>0</v>
      </c>
      <c r="J1396">
        <v>0</v>
      </c>
      <c r="K1396">
        <v>190</v>
      </c>
      <c r="L1396">
        <v>126.5</v>
      </c>
      <c r="M1396">
        <v>85</v>
      </c>
      <c r="N1396">
        <v>19.03</v>
      </c>
      <c r="O1396">
        <v>80</v>
      </c>
      <c r="P1396">
        <v>75</v>
      </c>
    </row>
    <row r="1397" spans="1:16">
      <c r="A1397">
        <v>1</v>
      </c>
      <c r="B1397">
        <v>1</v>
      </c>
      <c r="C1397">
        <v>52</v>
      </c>
      <c r="D1397">
        <v>2</v>
      </c>
      <c r="E1397">
        <v>0</v>
      </c>
      <c r="F1397">
        <v>0</v>
      </c>
      <c r="G1397">
        <v>0</v>
      </c>
      <c r="H1397">
        <v>0</v>
      </c>
      <c r="I1397">
        <v>0</v>
      </c>
      <c r="J1397">
        <v>0</v>
      </c>
      <c r="K1397">
        <v>219</v>
      </c>
      <c r="L1397">
        <v>136</v>
      </c>
      <c r="M1397">
        <v>76</v>
      </c>
      <c r="N1397">
        <v>24.49</v>
      </c>
      <c r="O1397">
        <v>52</v>
      </c>
      <c r="P1397">
        <v>73</v>
      </c>
    </row>
    <row r="1398" spans="1:16">
      <c r="A1398">
        <v>0</v>
      </c>
      <c r="B1398">
        <v>0</v>
      </c>
      <c r="C1398">
        <v>64</v>
      </c>
      <c r="D1398">
        <v>2</v>
      </c>
      <c r="E1398">
        <v>0</v>
      </c>
      <c r="F1398">
        <v>0</v>
      </c>
      <c r="G1398">
        <v>0</v>
      </c>
      <c r="H1398">
        <v>0</v>
      </c>
      <c r="I1398">
        <v>1</v>
      </c>
      <c r="J1398">
        <v>0</v>
      </c>
      <c r="K1398">
        <v>254</v>
      </c>
      <c r="L1398">
        <v>196</v>
      </c>
      <c r="M1398">
        <v>119</v>
      </c>
      <c r="N1398">
        <v>35.22</v>
      </c>
      <c r="O1398">
        <v>100</v>
      </c>
      <c r="P1398">
        <v>79</v>
      </c>
    </row>
    <row r="1399" spans="1:16">
      <c r="A1399">
        <v>0</v>
      </c>
      <c r="B1399">
        <v>0</v>
      </c>
      <c r="C1399">
        <v>49</v>
      </c>
      <c r="D1399">
        <v>2</v>
      </c>
      <c r="E1399">
        <v>0</v>
      </c>
      <c r="F1399">
        <v>0</v>
      </c>
      <c r="G1399">
        <v>0</v>
      </c>
      <c r="H1399">
        <v>0</v>
      </c>
      <c r="I1399">
        <v>0</v>
      </c>
      <c r="J1399">
        <v>0</v>
      </c>
      <c r="K1399">
        <v>170</v>
      </c>
      <c r="L1399">
        <v>112</v>
      </c>
      <c r="M1399">
        <v>79</v>
      </c>
      <c r="N1399">
        <v>21</v>
      </c>
      <c r="O1399">
        <v>60</v>
      </c>
      <c r="P1399">
        <v>80</v>
      </c>
    </row>
    <row r="1400" spans="1:16">
      <c r="A1400">
        <v>0</v>
      </c>
      <c r="B1400">
        <v>1</v>
      </c>
      <c r="C1400">
        <v>50</v>
      </c>
      <c r="D1400">
        <v>2</v>
      </c>
      <c r="E1400">
        <v>1</v>
      </c>
      <c r="F1400">
        <v>10</v>
      </c>
      <c r="G1400">
        <v>0</v>
      </c>
      <c r="H1400">
        <v>0</v>
      </c>
      <c r="I1400">
        <v>0</v>
      </c>
      <c r="J1400">
        <v>0</v>
      </c>
      <c r="K1400">
        <v>180</v>
      </c>
      <c r="L1400">
        <v>116</v>
      </c>
      <c r="M1400">
        <v>82</v>
      </c>
      <c r="N1400">
        <v>30.11</v>
      </c>
      <c r="O1400">
        <v>80</v>
      </c>
      <c r="P1400">
        <v>92</v>
      </c>
    </row>
    <row r="1401" spans="1:16">
      <c r="A1401">
        <v>0</v>
      </c>
      <c r="B1401">
        <v>1</v>
      </c>
      <c r="C1401">
        <v>59</v>
      </c>
      <c r="D1401">
        <v>1</v>
      </c>
      <c r="E1401">
        <v>0</v>
      </c>
      <c r="F1401">
        <v>0</v>
      </c>
      <c r="G1401">
        <v>0</v>
      </c>
      <c r="H1401">
        <v>0</v>
      </c>
      <c r="I1401">
        <v>1</v>
      </c>
      <c r="J1401">
        <v>0</v>
      </c>
      <c r="K1401">
        <v>178</v>
      </c>
      <c r="L1401">
        <v>170</v>
      </c>
      <c r="M1401">
        <v>118</v>
      </c>
      <c r="N1401">
        <v>33.450000000000003</v>
      </c>
      <c r="O1401">
        <v>79</v>
      </c>
      <c r="P1401">
        <v>81</v>
      </c>
    </row>
    <row r="1402" spans="1:16">
      <c r="A1402">
        <v>0</v>
      </c>
      <c r="B1402">
        <v>0</v>
      </c>
      <c r="C1402">
        <v>56</v>
      </c>
      <c r="D1402">
        <v>2</v>
      </c>
      <c r="E1402">
        <v>0</v>
      </c>
      <c r="F1402">
        <v>0</v>
      </c>
      <c r="G1402">
        <v>0</v>
      </c>
      <c r="H1402">
        <v>0</v>
      </c>
      <c r="I1402">
        <v>1</v>
      </c>
      <c r="J1402">
        <v>0</v>
      </c>
      <c r="K1402">
        <v>338</v>
      </c>
      <c r="L1402">
        <v>190</v>
      </c>
      <c r="M1402">
        <v>97</v>
      </c>
      <c r="N1402">
        <v>26.1</v>
      </c>
      <c r="O1402">
        <v>75</v>
      </c>
      <c r="P1402">
        <v>83</v>
      </c>
    </row>
    <row r="1403" spans="1:16">
      <c r="A1403">
        <v>0</v>
      </c>
      <c r="B1403">
        <v>0</v>
      </c>
      <c r="C1403">
        <v>49</v>
      </c>
      <c r="D1403">
        <v>3</v>
      </c>
      <c r="E1403">
        <v>0</v>
      </c>
      <c r="F1403">
        <v>0</v>
      </c>
      <c r="G1403">
        <v>0</v>
      </c>
      <c r="H1403">
        <v>0</v>
      </c>
      <c r="I1403">
        <v>0</v>
      </c>
      <c r="J1403">
        <v>0</v>
      </c>
      <c r="K1403">
        <v>241</v>
      </c>
      <c r="L1403">
        <v>120</v>
      </c>
      <c r="M1403">
        <v>70.5</v>
      </c>
      <c r="N1403">
        <v>23.29</v>
      </c>
      <c r="O1403">
        <v>87</v>
      </c>
      <c r="P1403">
        <v>84</v>
      </c>
    </row>
    <row r="1404" spans="1:16">
      <c r="A1404">
        <v>0</v>
      </c>
      <c r="B1404">
        <v>1</v>
      </c>
      <c r="C1404">
        <v>46</v>
      </c>
      <c r="D1404">
        <v>1</v>
      </c>
      <c r="E1404">
        <v>1</v>
      </c>
      <c r="F1404">
        <v>5</v>
      </c>
      <c r="G1404">
        <v>0</v>
      </c>
      <c r="H1404">
        <v>0</v>
      </c>
      <c r="I1404">
        <v>0</v>
      </c>
      <c r="J1404">
        <v>0</v>
      </c>
      <c r="K1404">
        <v>221</v>
      </c>
      <c r="L1404">
        <v>125</v>
      </c>
      <c r="M1404">
        <v>88</v>
      </c>
      <c r="N1404">
        <v>24.81</v>
      </c>
      <c r="O1404">
        <v>72</v>
      </c>
      <c r="P1404">
        <v>87</v>
      </c>
    </row>
    <row r="1405" spans="1:16">
      <c r="A1405">
        <v>0</v>
      </c>
      <c r="B1405">
        <v>1</v>
      </c>
      <c r="C1405">
        <v>41</v>
      </c>
      <c r="D1405">
        <v>2</v>
      </c>
      <c r="E1405">
        <v>0</v>
      </c>
      <c r="F1405">
        <v>0</v>
      </c>
      <c r="G1405">
        <v>0</v>
      </c>
      <c r="H1405">
        <v>0</v>
      </c>
      <c r="I1405">
        <v>0</v>
      </c>
      <c r="J1405">
        <v>0</v>
      </c>
      <c r="K1405">
        <v>247</v>
      </c>
      <c r="L1405">
        <v>104</v>
      </c>
      <c r="M1405">
        <v>73</v>
      </c>
      <c r="N1405">
        <v>23.7</v>
      </c>
      <c r="O1405">
        <v>68</v>
      </c>
      <c r="P1405">
        <v>68</v>
      </c>
    </row>
    <row r="1406" spans="1:16">
      <c r="A1406">
        <v>0</v>
      </c>
      <c r="B1406">
        <v>0</v>
      </c>
      <c r="C1406">
        <v>46</v>
      </c>
      <c r="D1406">
        <v>2</v>
      </c>
      <c r="E1406">
        <v>0</v>
      </c>
      <c r="F1406">
        <v>0</v>
      </c>
      <c r="G1406">
        <v>0</v>
      </c>
      <c r="H1406">
        <v>0</v>
      </c>
      <c r="I1406">
        <v>0</v>
      </c>
      <c r="J1406">
        <v>0</v>
      </c>
      <c r="K1406">
        <v>244</v>
      </c>
      <c r="L1406">
        <v>107.5</v>
      </c>
      <c r="M1406">
        <v>70</v>
      </c>
      <c r="N1406">
        <v>22.72</v>
      </c>
      <c r="O1406">
        <v>47</v>
      </c>
      <c r="P1406">
        <v>88</v>
      </c>
    </row>
    <row r="1407" spans="1:16">
      <c r="A1407">
        <v>0</v>
      </c>
      <c r="B1407">
        <v>0</v>
      </c>
      <c r="C1407">
        <v>50</v>
      </c>
      <c r="D1407">
        <v>1</v>
      </c>
      <c r="E1407">
        <v>1</v>
      </c>
      <c r="F1407">
        <v>9</v>
      </c>
      <c r="G1407">
        <v>0</v>
      </c>
      <c r="H1407">
        <v>0</v>
      </c>
      <c r="I1407">
        <v>0</v>
      </c>
      <c r="J1407">
        <v>0</v>
      </c>
      <c r="K1407">
        <v>229</v>
      </c>
      <c r="L1407">
        <v>114</v>
      </c>
      <c r="M1407">
        <v>68</v>
      </c>
      <c r="N1407">
        <v>23.2</v>
      </c>
      <c r="O1407">
        <v>90</v>
      </c>
      <c r="P1407">
        <v>70</v>
      </c>
    </row>
    <row r="1408" spans="1:16">
      <c r="A1408">
        <v>0</v>
      </c>
      <c r="B1408">
        <v>0</v>
      </c>
      <c r="C1408">
        <v>44</v>
      </c>
      <c r="D1408">
        <v>1</v>
      </c>
      <c r="E1408">
        <v>0</v>
      </c>
      <c r="F1408">
        <v>0</v>
      </c>
      <c r="G1408">
        <v>0</v>
      </c>
      <c r="H1408">
        <v>0</v>
      </c>
      <c r="I1408">
        <v>0</v>
      </c>
      <c r="J1408">
        <v>0</v>
      </c>
      <c r="K1408">
        <v>197</v>
      </c>
      <c r="L1408">
        <v>125.5</v>
      </c>
      <c r="M1408">
        <v>82.5</v>
      </c>
      <c r="N1408">
        <v>25.13</v>
      </c>
      <c r="O1408">
        <v>79</v>
      </c>
      <c r="P1408">
        <v>50</v>
      </c>
    </row>
    <row r="1409" spans="1:16">
      <c r="A1409">
        <v>0</v>
      </c>
      <c r="B1409">
        <v>1</v>
      </c>
      <c r="C1409">
        <v>57</v>
      </c>
      <c r="D1409">
        <v>1</v>
      </c>
      <c r="E1409">
        <v>0</v>
      </c>
      <c r="F1409">
        <v>0</v>
      </c>
      <c r="G1409">
        <v>0</v>
      </c>
      <c r="H1409">
        <v>0</v>
      </c>
      <c r="I1409">
        <v>0</v>
      </c>
      <c r="J1409">
        <v>0</v>
      </c>
      <c r="K1409">
        <v>200</v>
      </c>
      <c r="L1409">
        <v>117.5</v>
      </c>
      <c r="M1409">
        <v>80</v>
      </c>
      <c r="N1409">
        <v>25.41</v>
      </c>
      <c r="O1409">
        <v>65</v>
      </c>
      <c r="P1409">
        <v>80</v>
      </c>
    </row>
    <row r="1410" spans="1:16">
      <c r="A1410">
        <v>1</v>
      </c>
      <c r="B1410">
        <v>0</v>
      </c>
      <c r="C1410">
        <v>58</v>
      </c>
      <c r="D1410">
        <v>2</v>
      </c>
      <c r="E1410">
        <v>0</v>
      </c>
      <c r="F1410">
        <v>0</v>
      </c>
      <c r="G1410">
        <v>0</v>
      </c>
      <c r="H1410">
        <v>0</v>
      </c>
      <c r="I1410">
        <v>1</v>
      </c>
      <c r="J1410">
        <v>0</v>
      </c>
      <c r="K1410">
        <v>312</v>
      </c>
      <c r="L1410">
        <v>161</v>
      </c>
      <c r="M1410">
        <v>100.5</v>
      </c>
      <c r="N1410">
        <v>21.51</v>
      </c>
      <c r="O1410">
        <v>75</v>
      </c>
      <c r="P1410">
        <v>64</v>
      </c>
    </row>
    <row r="1411" spans="1:16">
      <c r="A1411">
        <v>0</v>
      </c>
      <c r="B1411">
        <v>1</v>
      </c>
      <c r="C1411">
        <v>41</v>
      </c>
      <c r="D1411">
        <v>2</v>
      </c>
      <c r="E1411">
        <v>1</v>
      </c>
      <c r="F1411">
        <v>40</v>
      </c>
      <c r="G1411">
        <v>0</v>
      </c>
      <c r="H1411">
        <v>0</v>
      </c>
      <c r="I1411">
        <v>1</v>
      </c>
      <c r="J1411">
        <v>0</v>
      </c>
      <c r="K1411">
        <v>313</v>
      </c>
      <c r="L1411">
        <v>114</v>
      </c>
      <c r="M1411">
        <v>79</v>
      </c>
      <c r="N1411">
        <v>25.63</v>
      </c>
      <c r="O1411">
        <v>60</v>
      </c>
      <c r="P1411">
        <v>93</v>
      </c>
    </row>
    <row r="1412" spans="1:16">
      <c r="A1412">
        <v>0</v>
      </c>
      <c r="B1412">
        <v>0</v>
      </c>
      <c r="C1412">
        <v>43</v>
      </c>
      <c r="D1412">
        <v>4</v>
      </c>
      <c r="E1412">
        <v>0</v>
      </c>
      <c r="F1412">
        <v>0</v>
      </c>
      <c r="G1412">
        <v>0</v>
      </c>
      <c r="H1412">
        <v>0</v>
      </c>
      <c r="I1412">
        <v>0</v>
      </c>
      <c r="J1412">
        <v>0</v>
      </c>
      <c r="K1412">
        <v>240</v>
      </c>
      <c r="L1412">
        <v>110.5</v>
      </c>
      <c r="M1412">
        <v>66</v>
      </c>
      <c r="N1412">
        <v>24.09</v>
      </c>
      <c r="O1412">
        <v>67</v>
      </c>
      <c r="P1412">
        <v>80</v>
      </c>
    </row>
    <row r="1413" spans="1:16">
      <c r="A1413">
        <v>0</v>
      </c>
      <c r="B1413">
        <v>1</v>
      </c>
      <c r="C1413">
        <v>36</v>
      </c>
      <c r="D1413">
        <v>2</v>
      </c>
      <c r="E1413">
        <v>1</v>
      </c>
      <c r="F1413">
        <v>20</v>
      </c>
      <c r="G1413">
        <v>0</v>
      </c>
      <c r="H1413">
        <v>0</v>
      </c>
      <c r="I1413">
        <v>0</v>
      </c>
      <c r="J1413">
        <v>0</v>
      </c>
      <c r="K1413">
        <v>204</v>
      </c>
      <c r="L1413">
        <v>132.5</v>
      </c>
      <c r="M1413">
        <v>82.5</v>
      </c>
      <c r="N1413">
        <v>21.27</v>
      </c>
      <c r="O1413">
        <v>70</v>
      </c>
      <c r="P1413">
        <v>84</v>
      </c>
    </row>
    <row r="1414" spans="1:16">
      <c r="A1414">
        <v>0</v>
      </c>
      <c r="B1414">
        <v>1</v>
      </c>
      <c r="C1414">
        <v>52</v>
      </c>
      <c r="D1414">
        <v>1</v>
      </c>
      <c r="E1414">
        <v>1</v>
      </c>
      <c r="F1414">
        <v>2</v>
      </c>
      <c r="G1414">
        <v>0</v>
      </c>
      <c r="H1414">
        <v>0</v>
      </c>
      <c r="I1414">
        <v>0</v>
      </c>
      <c r="J1414">
        <v>0</v>
      </c>
      <c r="K1414">
        <v>246</v>
      </c>
      <c r="L1414">
        <v>122</v>
      </c>
      <c r="M1414">
        <v>81</v>
      </c>
      <c r="N1414">
        <v>27.61</v>
      </c>
      <c r="O1414">
        <v>90</v>
      </c>
      <c r="P1414">
        <v>98</v>
      </c>
    </row>
    <row r="1415" spans="1:16">
      <c r="A1415">
        <v>0</v>
      </c>
      <c r="B1415">
        <v>1</v>
      </c>
      <c r="C1415">
        <v>44</v>
      </c>
      <c r="D1415">
        <v>4</v>
      </c>
      <c r="E1415">
        <v>0</v>
      </c>
      <c r="F1415">
        <v>0</v>
      </c>
      <c r="G1415">
        <v>0</v>
      </c>
      <c r="H1415">
        <v>0</v>
      </c>
      <c r="I1415">
        <v>0</v>
      </c>
      <c r="J1415">
        <v>0</v>
      </c>
      <c r="K1415">
        <v>211</v>
      </c>
      <c r="L1415">
        <v>130</v>
      </c>
      <c r="M1415">
        <v>85.5</v>
      </c>
      <c r="N1415">
        <v>26.98</v>
      </c>
      <c r="O1415">
        <v>60</v>
      </c>
      <c r="P1415">
        <v>82</v>
      </c>
    </row>
    <row r="1416" spans="1:16">
      <c r="A1416">
        <v>0</v>
      </c>
      <c r="B1416">
        <v>0</v>
      </c>
      <c r="C1416">
        <v>36</v>
      </c>
      <c r="D1416">
        <v>3</v>
      </c>
      <c r="E1416">
        <v>1</v>
      </c>
      <c r="F1416">
        <v>5</v>
      </c>
      <c r="G1416">
        <v>0</v>
      </c>
      <c r="H1416">
        <v>0</v>
      </c>
      <c r="I1416">
        <v>0</v>
      </c>
      <c r="J1416">
        <v>0</v>
      </c>
      <c r="K1416">
        <v>200</v>
      </c>
      <c r="L1416">
        <v>121.5</v>
      </c>
      <c r="M1416">
        <v>72.5</v>
      </c>
      <c r="N1416">
        <v>23.09</v>
      </c>
      <c r="O1416">
        <v>75</v>
      </c>
      <c r="P1416">
        <v>75</v>
      </c>
    </row>
    <row r="1417" spans="1:16">
      <c r="A1417">
        <v>0</v>
      </c>
      <c r="B1417">
        <v>1</v>
      </c>
      <c r="C1417">
        <v>38</v>
      </c>
      <c r="D1417">
        <v>2</v>
      </c>
      <c r="E1417">
        <v>1</v>
      </c>
      <c r="F1417">
        <v>43</v>
      </c>
      <c r="G1417">
        <v>0</v>
      </c>
      <c r="H1417">
        <v>0</v>
      </c>
      <c r="I1417">
        <v>1</v>
      </c>
      <c r="J1417">
        <v>0</v>
      </c>
      <c r="K1417">
        <v>265</v>
      </c>
      <c r="L1417">
        <v>129</v>
      </c>
      <c r="M1417">
        <v>85</v>
      </c>
      <c r="N1417">
        <v>31.61</v>
      </c>
      <c r="O1417">
        <v>68</v>
      </c>
      <c r="P1417">
        <v>68</v>
      </c>
    </row>
    <row r="1418" spans="1:16">
      <c r="A1418">
        <v>0</v>
      </c>
      <c r="B1418">
        <v>0</v>
      </c>
      <c r="C1418">
        <v>54</v>
      </c>
      <c r="D1418">
        <v>1</v>
      </c>
      <c r="E1418">
        <v>1</v>
      </c>
      <c r="F1418">
        <v>5</v>
      </c>
      <c r="G1418">
        <v>0</v>
      </c>
      <c r="H1418">
        <v>0</v>
      </c>
      <c r="I1418">
        <v>1</v>
      </c>
      <c r="J1418">
        <v>0</v>
      </c>
      <c r="K1418">
        <v>298</v>
      </c>
      <c r="L1418">
        <v>151.5</v>
      </c>
      <c r="M1418">
        <v>96.5</v>
      </c>
      <c r="N1418">
        <v>30.29</v>
      </c>
      <c r="O1418">
        <v>64</v>
      </c>
      <c r="P1418">
        <v>77</v>
      </c>
    </row>
    <row r="1419" spans="1:16">
      <c r="A1419">
        <v>0</v>
      </c>
      <c r="B1419">
        <v>1</v>
      </c>
      <c r="C1419">
        <v>39</v>
      </c>
      <c r="D1419">
        <v>1</v>
      </c>
      <c r="E1419">
        <v>1</v>
      </c>
      <c r="F1419">
        <v>20</v>
      </c>
      <c r="G1419">
        <v>0</v>
      </c>
      <c r="H1419">
        <v>0</v>
      </c>
      <c r="I1419">
        <v>0</v>
      </c>
      <c r="J1419">
        <v>0</v>
      </c>
      <c r="K1419">
        <v>325</v>
      </c>
      <c r="L1419">
        <v>122</v>
      </c>
      <c r="M1419">
        <v>82</v>
      </c>
      <c r="N1419">
        <v>26.04</v>
      </c>
      <c r="O1419">
        <v>58</v>
      </c>
      <c r="P1419">
        <v>93</v>
      </c>
    </row>
    <row r="1420" spans="1:16">
      <c r="A1420">
        <v>0</v>
      </c>
      <c r="B1420">
        <v>0</v>
      </c>
      <c r="C1420">
        <v>48</v>
      </c>
      <c r="D1420">
        <v>2</v>
      </c>
      <c r="E1420">
        <v>0</v>
      </c>
      <c r="F1420">
        <v>0</v>
      </c>
      <c r="G1420">
        <v>0</v>
      </c>
      <c r="H1420">
        <v>0</v>
      </c>
      <c r="I1420">
        <v>0</v>
      </c>
      <c r="J1420">
        <v>0</v>
      </c>
      <c r="K1420">
        <v>271</v>
      </c>
      <c r="L1420">
        <v>110</v>
      </c>
      <c r="M1420">
        <v>74</v>
      </c>
      <c r="N1420">
        <v>21.79</v>
      </c>
      <c r="O1420">
        <v>56</v>
      </c>
      <c r="P1420">
        <v>67</v>
      </c>
    </row>
    <row r="1421" spans="1:16">
      <c r="A1421">
        <v>0</v>
      </c>
      <c r="B1421">
        <v>0</v>
      </c>
      <c r="C1421">
        <v>39</v>
      </c>
      <c r="D1421">
        <v>4</v>
      </c>
      <c r="E1421">
        <v>1</v>
      </c>
      <c r="F1421">
        <v>15</v>
      </c>
      <c r="G1421">
        <v>0</v>
      </c>
      <c r="H1421">
        <v>0</v>
      </c>
      <c r="I1421">
        <v>0</v>
      </c>
      <c r="J1421">
        <v>0</v>
      </c>
      <c r="K1421">
        <v>229</v>
      </c>
      <c r="L1421">
        <v>113.5</v>
      </c>
      <c r="M1421">
        <v>72.5</v>
      </c>
      <c r="N1421">
        <v>22.33</v>
      </c>
      <c r="O1421">
        <v>84</v>
      </c>
      <c r="P1421">
        <v>82</v>
      </c>
    </row>
    <row r="1422" spans="1:16">
      <c r="A1422">
        <v>0</v>
      </c>
      <c r="B1422">
        <v>0</v>
      </c>
      <c r="C1422">
        <v>41</v>
      </c>
      <c r="D1422">
        <v>4</v>
      </c>
      <c r="E1422">
        <v>0</v>
      </c>
      <c r="F1422">
        <v>0</v>
      </c>
      <c r="G1422">
        <v>0</v>
      </c>
      <c r="H1422">
        <v>0</v>
      </c>
      <c r="I1422">
        <v>0</v>
      </c>
      <c r="J1422">
        <v>0</v>
      </c>
      <c r="K1422">
        <v>159</v>
      </c>
      <c r="L1422">
        <v>119</v>
      </c>
      <c r="M1422">
        <v>76</v>
      </c>
      <c r="N1422">
        <v>27.49</v>
      </c>
      <c r="O1422">
        <v>55</v>
      </c>
      <c r="P1422">
        <v>70</v>
      </c>
    </row>
    <row r="1423" spans="1:16">
      <c r="A1423">
        <v>0</v>
      </c>
      <c r="B1423">
        <v>0</v>
      </c>
      <c r="C1423">
        <v>51</v>
      </c>
      <c r="D1423">
        <v>1</v>
      </c>
      <c r="E1423">
        <v>0</v>
      </c>
      <c r="F1423">
        <v>0</v>
      </c>
      <c r="G1423">
        <v>0</v>
      </c>
      <c r="H1423">
        <v>0</v>
      </c>
      <c r="I1423">
        <v>1</v>
      </c>
      <c r="J1423">
        <v>0</v>
      </c>
      <c r="K1423">
        <v>216</v>
      </c>
      <c r="L1423">
        <v>154</v>
      </c>
      <c r="M1423">
        <v>98</v>
      </c>
      <c r="N1423">
        <v>32.35</v>
      </c>
      <c r="O1423">
        <v>75</v>
      </c>
      <c r="P1423">
        <v>103</v>
      </c>
    </row>
    <row r="1424" spans="1:16">
      <c r="A1424">
        <v>0</v>
      </c>
      <c r="B1424">
        <v>0</v>
      </c>
      <c r="C1424">
        <v>60</v>
      </c>
      <c r="D1424">
        <v>3</v>
      </c>
      <c r="E1424">
        <v>0</v>
      </c>
      <c r="F1424">
        <v>0</v>
      </c>
      <c r="G1424">
        <v>0</v>
      </c>
      <c r="H1424">
        <v>0</v>
      </c>
      <c r="I1424">
        <v>0</v>
      </c>
      <c r="J1424">
        <v>0</v>
      </c>
      <c r="K1424">
        <v>268</v>
      </c>
      <c r="L1424">
        <v>123</v>
      </c>
      <c r="M1424">
        <v>82</v>
      </c>
      <c r="N1424">
        <v>29.47</v>
      </c>
      <c r="O1424">
        <v>80</v>
      </c>
      <c r="P1424">
        <v>85</v>
      </c>
    </row>
    <row r="1425" spans="1:16">
      <c r="A1425">
        <v>1</v>
      </c>
      <c r="B1425">
        <v>0</v>
      </c>
      <c r="C1425">
        <v>43</v>
      </c>
      <c r="D1425">
        <v>1</v>
      </c>
      <c r="E1425">
        <v>0</v>
      </c>
      <c r="F1425">
        <v>0</v>
      </c>
      <c r="G1425">
        <v>0</v>
      </c>
      <c r="H1425">
        <v>0</v>
      </c>
      <c r="I1425">
        <v>1</v>
      </c>
      <c r="J1425">
        <v>1</v>
      </c>
      <c r="K1425">
        <v>231</v>
      </c>
      <c r="L1425">
        <v>155.5</v>
      </c>
      <c r="M1425">
        <v>99.5</v>
      </c>
      <c r="N1425">
        <v>34.950000000000003</v>
      </c>
      <c r="O1425">
        <v>68</v>
      </c>
      <c r="P1425">
        <v>274</v>
      </c>
    </row>
    <row r="1426" spans="1:16">
      <c r="A1426">
        <v>0</v>
      </c>
      <c r="B1426">
        <v>1</v>
      </c>
      <c r="C1426">
        <v>42</v>
      </c>
      <c r="D1426">
        <v>1</v>
      </c>
      <c r="E1426">
        <v>1</v>
      </c>
      <c r="F1426">
        <v>25</v>
      </c>
      <c r="G1426">
        <v>0</v>
      </c>
      <c r="H1426">
        <v>0</v>
      </c>
      <c r="I1426">
        <v>0</v>
      </c>
      <c r="J1426">
        <v>0</v>
      </c>
      <c r="K1426">
        <v>231</v>
      </c>
      <c r="L1426">
        <v>122</v>
      </c>
      <c r="M1426">
        <v>84</v>
      </c>
      <c r="N1426">
        <v>27.63</v>
      </c>
      <c r="O1426">
        <v>66</v>
      </c>
      <c r="P1426">
        <v>72</v>
      </c>
    </row>
    <row r="1427" spans="1:16">
      <c r="A1427">
        <v>0</v>
      </c>
      <c r="B1427">
        <v>0</v>
      </c>
      <c r="C1427">
        <v>51</v>
      </c>
      <c r="D1427">
        <v>1</v>
      </c>
      <c r="E1427">
        <v>1</v>
      </c>
      <c r="F1427">
        <v>3</v>
      </c>
      <c r="G1427">
        <v>0</v>
      </c>
      <c r="H1427">
        <v>0</v>
      </c>
      <c r="I1427">
        <v>0</v>
      </c>
      <c r="J1427">
        <v>0</v>
      </c>
      <c r="K1427">
        <v>246</v>
      </c>
      <c r="L1427">
        <v>111.5</v>
      </c>
      <c r="M1427">
        <v>74</v>
      </c>
      <c r="N1427">
        <v>25.09</v>
      </c>
      <c r="O1427">
        <v>78</v>
      </c>
      <c r="P1427">
        <v>78</v>
      </c>
    </row>
    <row r="1428" spans="1:16">
      <c r="A1428">
        <v>0</v>
      </c>
      <c r="B1428">
        <v>0</v>
      </c>
      <c r="C1428">
        <v>39</v>
      </c>
      <c r="D1428">
        <v>3</v>
      </c>
      <c r="E1428">
        <v>0</v>
      </c>
      <c r="F1428">
        <v>0</v>
      </c>
      <c r="G1428">
        <v>0</v>
      </c>
      <c r="H1428">
        <v>0</v>
      </c>
      <c r="I1428">
        <v>0</v>
      </c>
      <c r="J1428">
        <v>0</v>
      </c>
      <c r="K1428">
        <v>195</v>
      </c>
      <c r="L1428">
        <v>119</v>
      </c>
      <c r="M1428">
        <v>84</v>
      </c>
      <c r="N1428">
        <v>24.6</v>
      </c>
      <c r="O1428">
        <v>65</v>
      </c>
      <c r="P1428">
        <v>73</v>
      </c>
    </row>
    <row r="1429" spans="1:16">
      <c r="A1429">
        <v>0</v>
      </c>
      <c r="B1429">
        <v>1</v>
      </c>
      <c r="C1429">
        <v>39</v>
      </c>
      <c r="D1429">
        <v>3</v>
      </c>
      <c r="E1429">
        <v>1</v>
      </c>
      <c r="F1429">
        <v>20</v>
      </c>
      <c r="G1429">
        <v>0</v>
      </c>
      <c r="H1429">
        <v>0</v>
      </c>
      <c r="I1429">
        <v>0</v>
      </c>
      <c r="J1429">
        <v>0</v>
      </c>
      <c r="K1429">
        <v>148</v>
      </c>
      <c r="L1429">
        <v>101</v>
      </c>
      <c r="M1429">
        <v>62</v>
      </c>
      <c r="N1429">
        <v>24.47</v>
      </c>
      <c r="O1429">
        <v>70</v>
      </c>
      <c r="P1429">
        <v>81</v>
      </c>
    </row>
    <row r="1430" spans="1:16">
      <c r="A1430">
        <v>0</v>
      </c>
      <c r="B1430">
        <v>0</v>
      </c>
      <c r="C1430">
        <v>46</v>
      </c>
      <c r="D1430">
        <v>1</v>
      </c>
      <c r="E1430">
        <v>0</v>
      </c>
      <c r="F1430">
        <v>0</v>
      </c>
      <c r="G1430">
        <v>0</v>
      </c>
      <c r="H1430">
        <v>0</v>
      </c>
      <c r="I1430">
        <v>0</v>
      </c>
      <c r="J1430">
        <v>0</v>
      </c>
      <c r="K1430">
        <v>222</v>
      </c>
      <c r="L1430">
        <v>131</v>
      </c>
      <c r="M1430">
        <v>80</v>
      </c>
      <c r="N1430">
        <v>25.46</v>
      </c>
      <c r="O1430">
        <v>72</v>
      </c>
      <c r="P1430">
        <v>72</v>
      </c>
    </row>
    <row r="1431" spans="1:16">
      <c r="A1431">
        <v>0</v>
      </c>
      <c r="B1431">
        <v>0</v>
      </c>
      <c r="C1431">
        <v>40</v>
      </c>
      <c r="D1431">
        <v>2</v>
      </c>
      <c r="E1431">
        <v>1</v>
      </c>
      <c r="F1431">
        <v>5</v>
      </c>
      <c r="G1431">
        <v>0</v>
      </c>
      <c r="H1431">
        <v>0</v>
      </c>
      <c r="I1431">
        <v>0</v>
      </c>
      <c r="J1431">
        <v>0</v>
      </c>
      <c r="K1431">
        <v>174</v>
      </c>
      <c r="L1431">
        <v>130</v>
      </c>
      <c r="M1431">
        <v>86</v>
      </c>
      <c r="N1431">
        <v>25.05</v>
      </c>
      <c r="O1431">
        <v>80</v>
      </c>
      <c r="P1431">
        <v>83</v>
      </c>
    </row>
    <row r="1432" spans="1:16">
      <c r="A1432">
        <v>0</v>
      </c>
      <c r="B1432">
        <v>1</v>
      </c>
      <c r="C1432">
        <v>41</v>
      </c>
      <c r="D1432">
        <v>2</v>
      </c>
      <c r="E1432">
        <v>1</v>
      </c>
      <c r="F1432">
        <v>20</v>
      </c>
      <c r="G1432">
        <v>0</v>
      </c>
      <c r="H1432">
        <v>0</v>
      </c>
      <c r="I1432">
        <v>0</v>
      </c>
      <c r="J1432">
        <v>0</v>
      </c>
      <c r="K1432">
        <v>180</v>
      </c>
      <c r="L1432">
        <v>127</v>
      </c>
      <c r="M1432">
        <v>86</v>
      </c>
      <c r="N1432">
        <v>20.72</v>
      </c>
      <c r="O1432">
        <v>73</v>
      </c>
      <c r="P1432">
        <v>63</v>
      </c>
    </row>
    <row r="1433" spans="1:16">
      <c r="A1433">
        <v>0</v>
      </c>
      <c r="B1433">
        <v>0</v>
      </c>
      <c r="C1433">
        <v>47</v>
      </c>
      <c r="D1433">
        <v>3</v>
      </c>
      <c r="E1433">
        <v>0</v>
      </c>
      <c r="F1433">
        <v>0</v>
      </c>
      <c r="G1433">
        <v>0</v>
      </c>
      <c r="H1433">
        <v>0</v>
      </c>
      <c r="I1433">
        <v>1</v>
      </c>
      <c r="J1433">
        <v>0</v>
      </c>
      <c r="K1433">
        <v>248</v>
      </c>
      <c r="L1433">
        <v>143.5</v>
      </c>
      <c r="M1433">
        <v>109</v>
      </c>
      <c r="N1433">
        <v>32.43</v>
      </c>
      <c r="O1433">
        <v>76</v>
      </c>
      <c r="P1433">
        <v>66</v>
      </c>
    </row>
    <row r="1434" spans="1:16">
      <c r="A1434">
        <v>1</v>
      </c>
      <c r="B1434">
        <v>1</v>
      </c>
      <c r="C1434">
        <v>56</v>
      </c>
      <c r="D1434">
        <v>1</v>
      </c>
      <c r="E1434">
        <v>1</v>
      </c>
      <c r="F1434">
        <v>7</v>
      </c>
      <c r="G1434">
        <v>0</v>
      </c>
      <c r="H1434">
        <v>0</v>
      </c>
      <c r="I1434">
        <v>1</v>
      </c>
      <c r="J1434">
        <v>0</v>
      </c>
      <c r="K1434">
        <v>222</v>
      </c>
      <c r="L1434">
        <v>159</v>
      </c>
      <c r="M1434">
        <v>91.5</v>
      </c>
      <c r="N1434">
        <v>27.12</v>
      </c>
      <c r="O1434">
        <v>70</v>
      </c>
      <c r="P1434">
        <v>80</v>
      </c>
    </row>
    <row r="1435" spans="1:16">
      <c r="A1435">
        <v>0</v>
      </c>
      <c r="B1435">
        <v>0</v>
      </c>
      <c r="C1435">
        <v>44</v>
      </c>
      <c r="D1435">
        <v>1</v>
      </c>
      <c r="E1435">
        <v>1</v>
      </c>
      <c r="F1435">
        <v>20</v>
      </c>
      <c r="G1435">
        <v>0</v>
      </c>
      <c r="H1435">
        <v>0</v>
      </c>
      <c r="I1435">
        <v>0</v>
      </c>
      <c r="J1435">
        <v>0</v>
      </c>
      <c r="K1435">
        <v>173</v>
      </c>
      <c r="L1435">
        <v>121.5</v>
      </c>
      <c r="M1435">
        <v>69</v>
      </c>
      <c r="N1435">
        <v>23.72</v>
      </c>
      <c r="O1435">
        <v>75</v>
      </c>
      <c r="P1435">
        <v>77</v>
      </c>
    </row>
    <row r="1436" spans="1:16">
      <c r="A1436">
        <v>0</v>
      </c>
      <c r="B1436">
        <v>0</v>
      </c>
      <c r="C1436">
        <v>54</v>
      </c>
      <c r="D1436">
        <v>1</v>
      </c>
      <c r="E1436">
        <v>1</v>
      </c>
      <c r="F1436">
        <v>5</v>
      </c>
      <c r="G1436">
        <v>0</v>
      </c>
      <c r="H1436">
        <v>0</v>
      </c>
      <c r="I1436">
        <v>1</v>
      </c>
      <c r="J1436">
        <v>0</v>
      </c>
      <c r="K1436">
        <v>209</v>
      </c>
      <c r="L1436">
        <v>139</v>
      </c>
      <c r="M1436">
        <v>75</v>
      </c>
      <c r="N1436">
        <v>25.82</v>
      </c>
      <c r="O1436">
        <v>72</v>
      </c>
      <c r="P1436">
        <v>95</v>
      </c>
    </row>
    <row r="1437" spans="1:16">
      <c r="A1437">
        <v>1</v>
      </c>
      <c r="B1437">
        <v>0</v>
      </c>
      <c r="C1437">
        <v>63</v>
      </c>
      <c r="D1437">
        <v>1</v>
      </c>
      <c r="E1437">
        <v>0</v>
      </c>
      <c r="F1437">
        <v>0</v>
      </c>
      <c r="G1437">
        <v>0</v>
      </c>
      <c r="H1437">
        <v>0</v>
      </c>
      <c r="I1437">
        <v>1</v>
      </c>
      <c r="J1437">
        <v>0</v>
      </c>
      <c r="K1437">
        <v>320</v>
      </c>
      <c r="L1437">
        <v>155</v>
      </c>
      <c r="M1437">
        <v>81</v>
      </c>
      <c r="N1437">
        <v>31.71</v>
      </c>
      <c r="O1437">
        <v>64</v>
      </c>
      <c r="P1437">
        <v>80</v>
      </c>
    </row>
    <row r="1438" spans="1:16">
      <c r="A1438">
        <v>0</v>
      </c>
      <c r="B1438">
        <v>0</v>
      </c>
      <c r="C1438">
        <v>53</v>
      </c>
      <c r="D1438">
        <v>1</v>
      </c>
      <c r="E1438">
        <v>0</v>
      </c>
      <c r="F1438">
        <v>0</v>
      </c>
      <c r="G1438">
        <v>0</v>
      </c>
      <c r="H1438">
        <v>0</v>
      </c>
      <c r="I1438">
        <v>0</v>
      </c>
      <c r="J1438">
        <v>0</v>
      </c>
      <c r="K1438">
        <v>246</v>
      </c>
      <c r="L1438">
        <v>115</v>
      </c>
      <c r="M1438">
        <v>61</v>
      </c>
      <c r="N1438">
        <v>25.96</v>
      </c>
      <c r="O1438">
        <v>80</v>
      </c>
      <c r="P1438">
        <v>60</v>
      </c>
    </row>
    <row r="1439" spans="1:16">
      <c r="A1439">
        <v>0</v>
      </c>
      <c r="B1439">
        <v>1</v>
      </c>
      <c r="C1439">
        <v>50</v>
      </c>
      <c r="D1439">
        <v>2</v>
      </c>
      <c r="E1439">
        <v>1</v>
      </c>
      <c r="F1439">
        <v>30</v>
      </c>
      <c r="G1439">
        <v>0</v>
      </c>
      <c r="H1439">
        <v>0</v>
      </c>
      <c r="I1439">
        <v>0</v>
      </c>
      <c r="J1439">
        <v>0</v>
      </c>
      <c r="K1439">
        <v>258</v>
      </c>
      <c r="L1439">
        <v>124</v>
      </c>
      <c r="M1439">
        <v>78</v>
      </c>
      <c r="N1439">
        <v>24.33</v>
      </c>
      <c r="O1439">
        <v>72</v>
      </c>
      <c r="P1439">
        <v>83</v>
      </c>
    </row>
    <row r="1440" spans="1:16">
      <c r="A1440">
        <v>0</v>
      </c>
      <c r="B1440">
        <v>0</v>
      </c>
      <c r="C1440">
        <v>44</v>
      </c>
      <c r="D1440">
        <v>3</v>
      </c>
      <c r="E1440">
        <v>1</v>
      </c>
      <c r="F1440">
        <v>20</v>
      </c>
      <c r="G1440">
        <v>0</v>
      </c>
      <c r="H1440">
        <v>0</v>
      </c>
      <c r="I1440">
        <v>0</v>
      </c>
      <c r="J1440">
        <v>0</v>
      </c>
      <c r="K1440">
        <v>240</v>
      </c>
      <c r="L1440">
        <v>109</v>
      </c>
      <c r="M1440">
        <v>71</v>
      </c>
      <c r="N1440">
        <v>23.75</v>
      </c>
      <c r="O1440">
        <v>70</v>
      </c>
      <c r="P1440">
        <v>83</v>
      </c>
    </row>
    <row r="1441" spans="1:16">
      <c r="A1441">
        <v>0</v>
      </c>
      <c r="B1441">
        <v>0</v>
      </c>
      <c r="C1441">
        <v>56</v>
      </c>
      <c r="D1441">
        <v>1</v>
      </c>
      <c r="E1441">
        <v>1</v>
      </c>
      <c r="F1441">
        <v>3</v>
      </c>
      <c r="G1441">
        <v>0</v>
      </c>
      <c r="H1441">
        <v>0</v>
      </c>
      <c r="I1441">
        <v>1</v>
      </c>
      <c r="J1441">
        <v>0</v>
      </c>
      <c r="K1441">
        <v>285</v>
      </c>
      <c r="L1441">
        <v>145</v>
      </c>
      <c r="M1441">
        <v>100</v>
      </c>
      <c r="N1441">
        <v>30.14</v>
      </c>
      <c r="O1441">
        <v>80</v>
      </c>
      <c r="P1441">
        <v>86</v>
      </c>
    </row>
    <row r="1442" spans="1:16">
      <c r="A1442">
        <v>0</v>
      </c>
      <c r="B1442">
        <v>1</v>
      </c>
      <c r="C1442">
        <v>43</v>
      </c>
      <c r="D1442">
        <v>4</v>
      </c>
      <c r="E1442">
        <v>1</v>
      </c>
      <c r="F1442">
        <v>20</v>
      </c>
      <c r="G1442">
        <v>0</v>
      </c>
      <c r="H1442">
        <v>0</v>
      </c>
      <c r="I1442">
        <v>0</v>
      </c>
      <c r="J1442">
        <v>0</v>
      </c>
      <c r="K1442">
        <v>202</v>
      </c>
      <c r="L1442">
        <v>104</v>
      </c>
      <c r="M1442">
        <v>69</v>
      </c>
      <c r="N1442">
        <v>25.82</v>
      </c>
      <c r="O1442">
        <v>59</v>
      </c>
      <c r="P1442">
        <v>63</v>
      </c>
    </row>
    <row r="1443" spans="1:16">
      <c r="A1443">
        <v>0</v>
      </c>
      <c r="B1443">
        <v>0</v>
      </c>
      <c r="C1443">
        <v>47</v>
      </c>
      <c r="D1443">
        <v>1</v>
      </c>
      <c r="E1443">
        <v>0</v>
      </c>
      <c r="F1443">
        <v>0</v>
      </c>
      <c r="G1443">
        <v>0</v>
      </c>
      <c r="H1443">
        <v>0</v>
      </c>
      <c r="I1443">
        <v>1</v>
      </c>
      <c r="J1443">
        <v>0</v>
      </c>
      <c r="K1443">
        <v>305</v>
      </c>
      <c r="L1443">
        <v>128</v>
      </c>
      <c r="M1443">
        <v>92.5</v>
      </c>
      <c r="N1443">
        <v>27.64</v>
      </c>
      <c r="O1443">
        <v>75</v>
      </c>
      <c r="P1443">
        <v>62</v>
      </c>
    </row>
    <row r="1444" spans="1:16">
      <c r="A1444">
        <v>0</v>
      </c>
      <c r="B1444">
        <v>1</v>
      </c>
      <c r="C1444">
        <v>37</v>
      </c>
      <c r="D1444">
        <v>2</v>
      </c>
      <c r="E1444">
        <v>1</v>
      </c>
      <c r="F1444">
        <v>20</v>
      </c>
      <c r="G1444">
        <v>0</v>
      </c>
      <c r="H1444">
        <v>0</v>
      </c>
      <c r="I1444">
        <v>0</v>
      </c>
      <c r="J1444">
        <v>0</v>
      </c>
      <c r="K1444">
        <v>272</v>
      </c>
      <c r="L1444">
        <v>114.5</v>
      </c>
      <c r="M1444">
        <v>80</v>
      </c>
      <c r="N1444">
        <v>27.6</v>
      </c>
      <c r="O1444">
        <v>63</v>
      </c>
      <c r="P1444">
        <v>57</v>
      </c>
    </row>
    <row r="1445" spans="1:16">
      <c r="A1445">
        <v>0</v>
      </c>
      <c r="B1445">
        <v>1</v>
      </c>
      <c r="C1445">
        <v>53</v>
      </c>
      <c r="D1445">
        <v>3</v>
      </c>
      <c r="E1445">
        <v>1</v>
      </c>
      <c r="F1445">
        <v>15</v>
      </c>
      <c r="G1445">
        <v>0</v>
      </c>
      <c r="H1445">
        <v>0</v>
      </c>
      <c r="I1445">
        <v>1</v>
      </c>
      <c r="J1445">
        <v>0</v>
      </c>
      <c r="K1445">
        <v>233</v>
      </c>
      <c r="L1445">
        <v>130</v>
      </c>
      <c r="M1445">
        <v>94</v>
      </c>
      <c r="N1445">
        <v>30.63</v>
      </c>
      <c r="O1445">
        <v>75</v>
      </c>
      <c r="P1445">
        <v>75</v>
      </c>
    </row>
    <row r="1446" spans="1:16">
      <c r="A1446">
        <v>0</v>
      </c>
      <c r="B1446">
        <v>1</v>
      </c>
      <c r="C1446">
        <v>41</v>
      </c>
      <c r="D1446">
        <v>1</v>
      </c>
      <c r="E1446">
        <v>1</v>
      </c>
      <c r="F1446">
        <v>20</v>
      </c>
      <c r="G1446">
        <v>0</v>
      </c>
      <c r="H1446">
        <v>0</v>
      </c>
      <c r="I1446">
        <v>0</v>
      </c>
      <c r="J1446">
        <v>0</v>
      </c>
      <c r="K1446">
        <v>192</v>
      </c>
      <c r="L1446">
        <v>122</v>
      </c>
      <c r="M1446">
        <v>82</v>
      </c>
      <c r="N1446">
        <v>25.03</v>
      </c>
      <c r="O1446">
        <v>83</v>
      </c>
      <c r="P1446">
        <v>66</v>
      </c>
    </row>
    <row r="1447" spans="1:16">
      <c r="A1447">
        <v>1</v>
      </c>
      <c r="B1447">
        <v>1</v>
      </c>
      <c r="C1447">
        <v>56</v>
      </c>
      <c r="D1447">
        <v>3</v>
      </c>
      <c r="E1447">
        <v>0</v>
      </c>
      <c r="F1447">
        <v>0</v>
      </c>
      <c r="G1447">
        <v>0</v>
      </c>
      <c r="H1447">
        <v>0</v>
      </c>
      <c r="I1447">
        <v>0</v>
      </c>
      <c r="J1447">
        <v>1</v>
      </c>
      <c r="K1447">
        <v>214</v>
      </c>
      <c r="L1447">
        <v>115</v>
      </c>
      <c r="M1447">
        <v>80</v>
      </c>
      <c r="N1447">
        <v>25.09</v>
      </c>
      <c r="O1447">
        <v>70</v>
      </c>
      <c r="P1447">
        <v>292</v>
      </c>
    </row>
    <row r="1448" spans="1:16">
      <c r="A1448">
        <v>0</v>
      </c>
      <c r="B1448">
        <v>0</v>
      </c>
      <c r="C1448">
        <v>57</v>
      </c>
      <c r="D1448">
        <v>1</v>
      </c>
      <c r="E1448">
        <v>1</v>
      </c>
      <c r="F1448">
        <v>1</v>
      </c>
      <c r="G1448">
        <v>0</v>
      </c>
      <c r="H1448">
        <v>0</v>
      </c>
      <c r="I1448">
        <v>1</v>
      </c>
      <c r="J1448">
        <v>0</v>
      </c>
      <c r="K1448">
        <v>229</v>
      </c>
      <c r="L1448">
        <v>126.5</v>
      </c>
      <c r="M1448">
        <v>90</v>
      </c>
      <c r="N1448">
        <v>26</v>
      </c>
      <c r="O1448">
        <v>68</v>
      </c>
      <c r="P1448">
        <v>58</v>
      </c>
    </row>
    <row r="1449" spans="1:16">
      <c r="A1449">
        <v>0</v>
      </c>
      <c r="B1449">
        <v>0</v>
      </c>
      <c r="C1449">
        <v>40</v>
      </c>
      <c r="D1449">
        <v>3</v>
      </c>
      <c r="E1449">
        <v>1</v>
      </c>
      <c r="F1449">
        <v>10</v>
      </c>
      <c r="G1449">
        <v>0</v>
      </c>
      <c r="H1449">
        <v>0</v>
      </c>
      <c r="I1449">
        <v>1</v>
      </c>
      <c r="J1449">
        <v>0</v>
      </c>
      <c r="K1449">
        <v>187</v>
      </c>
      <c r="L1449">
        <v>144</v>
      </c>
      <c r="M1449">
        <v>90</v>
      </c>
      <c r="N1449">
        <v>22.17</v>
      </c>
      <c r="O1449">
        <v>90</v>
      </c>
      <c r="P1449">
        <v>93</v>
      </c>
    </row>
    <row r="1450" spans="1:16">
      <c r="A1450">
        <v>1</v>
      </c>
      <c r="B1450">
        <v>1</v>
      </c>
      <c r="C1450">
        <v>66</v>
      </c>
      <c r="D1450">
        <v>1</v>
      </c>
      <c r="E1450">
        <v>0</v>
      </c>
      <c r="F1450">
        <v>0</v>
      </c>
      <c r="G1450">
        <v>0</v>
      </c>
      <c r="H1450">
        <v>0</v>
      </c>
      <c r="I1450">
        <v>0</v>
      </c>
      <c r="J1450">
        <v>0</v>
      </c>
      <c r="K1450">
        <v>270</v>
      </c>
      <c r="L1450">
        <v>120</v>
      </c>
      <c r="M1450">
        <v>76</v>
      </c>
      <c r="N1450">
        <v>19.09</v>
      </c>
      <c r="O1450">
        <v>64</v>
      </c>
      <c r="P1450">
        <v>98</v>
      </c>
    </row>
    <row r="1451" spans="1:16">
      <c r="A1451">
        <v>0</v>
      </c>
      <c r="B1451">
        <v>0</v>
      </c>
      <c r="C1451">
        <v>34</v>
      </c>
      <c r="D1451">
        <v>1</v>
      </c>
      <c r="E1451">
        <v>1</v>
      </c>
      <c r="F1451">
        <v>20</v>
      </c>
      <c r="G1451">
        <v>0</v>
      </c>
      <c r="H1451">
        <v>0</v>
      </c>
      <c r="I1451">
        <v>0</v>
      </c>
      <c r="J1451">
        <v>0</v>
      </c>
      <c r="K1451">
        <v>175</v>
      </c>
      <c r="L1451">
        <v>117.5</v>
      </c>
      <c r="M1451">
        <v>73.5</v>
      </c>
      <c r="N1451">
        <v>22.15</v>
      </c>
      <c r="O1451">
        <v>65</v>
      </c>
      <c r="P1451">
        <v>75</v>
      </c>
    </row>
    <row r="1452" spans="1:16">
      <c r="A1452">
        <v>0</v>
      </c>
      <c r="B1452">
        <v>0</v>
      </c>
      <c r="C1452">
        <v>62</v>
      </c>
      <c r="D1452">
        <v>1</v>
      </c>
      <c r="E1452">
        <v>0</v>
      </c>
      <c r="F1452">
        <v>0</v>
      </c>
      <c r="G1452">
        <v>0</v>
      </c>
      <c r="H1452">
        <v>0</v>
      </c>
      <c r="I1452">
        <v>1</v>
      </c>
      <c r="J1452">
        <v>0</v>
      </c>
      <c r="K1452">
        <v>268</v>
      </c>
      <c r="L1452">
        <v>143.5</v>
      </c>
      <c r="M1452">
        <v>90</v>
      </c>
      <c r="N1452">
        <v>29.64</v>
      </c>
      <c r="O1452">
        <v>88</v>
      </c>
      <c r="P1452">
        <v>83</v>
      </c>
    </row>
    <row r="1453" spans="1:16">
      <c r="A1453">
        <v>0</v>
      </c>
      <c r="B1453">
        <v>0</v>
      </c>
      <c r="C1453">
        <v>36</v>
      </c>
      <c r="D1453">
        <v>1</v>
      </c>
      <c r="E1453">
        <v>0</v>
      </c>
      <c r="F1453">
        <v>0</v>
      </c>
      <c r="G1453">
        <v>0</v>
      </c>
      <c r="H1453">
        <v>0</v>
      </c>
      <c r="I1453">
        <v>0</v>
      </c>
      <c r="J1453">
        <v>0</v>
      </c>
      <c r="K1453">
        <v>165</v>
      </c>
      <c r="L1453">
        <v>115</v>
      </c>
      <c r="M1453">
        <v>71</v>
      </c>
      <c r="N1453">
        <v>21.27</v>
      </c>
      <c r="O1453">
        <v>64</v>
      </c>
      <c r="P1453">
        <v>86</v>
      </c>
    </row>
    <row r="1454" spans="1:16">
      <c r="A1454">
        <v>0</v>
      </c>
      <c r="B1454">
        <v>0</v>
      </c>
      <c r="C1454">
        <v>39</v>
      </c>
      <c r="D1454">
        <v>1</v>
      </c>
      <c r="E1454">
        <v>0</v>
      </c>
      <c r="F1454">
        <v>0</v>
      </c>
      <c r="G1454">
        <v>0</v>
      </c>
      <c r="H1454">
        <v>0</v>
      </c>
      <c r="I1454">
        <v>0</v>
      </c>
      <c r="J1454">
        <v>0</v>
      </c>
      <c r="K1454">
        <v>164</v>
      </c>
      <c r="L1454">
        <v>112</v>
      </c>
      <c r="M1454">
        <v>63</v>
      </c>
      <c r="N1454">
        <v>22.01</v>
      </c>
      <c r="O1454">
        <v>60</v>
      </c>
      <c r="P1454">
        <v>85</v>
      </c>
    </row>
    <row r="1455" spans="1:16">
      <c r="A1455">
        <v>0</v>
      </c>
      <c r="B1455">
        <v>1</v>
      </c>
      <c r="C1455">
        <v>54</v>
      </c>
      <c r="D1455">
        <v>1</v>
      </c>
      <c r="E1455">
        <v>1</v>
      </c>
      <c r="F1455">
        <v>35</v>
      </c>
      <c r="G1455">
        <v>0</v>
      </c>
      <c r="H1455">
        <v>0</v>
      </c>
      <c r="I1455">
        <v>0</v>
      </c>
      <c r="J1455">
        <v>0</v>
      </c>
      <c r="K1455">
        <v>240</v>
      </c>
      <c r="L1455">
        <v>146</v>
      </c>
      <c r="M1455">
        <v>91</v>
      </c>
      <c r="N1455">
        <v>24.41</v>
      </c>
      <c r="O1455">
        <v>82</v>
      </c>
      <c r="P1455">
        <v>70</v>
      </c>
    </row>
    <row r="1456" spans="1:16">
      <c r="A1456">
        <v>0</v>
      </c>
      <c r="B1456">
        <v>0</v>
      </c>
      <c r="C1456">
        <v>53</v>
      </c>
      <c r="D1456">
        <v>1</v>
      </c>
      <c r="E1456">
        <v>0</v>
      </c>
      <c r="F1456">
        <v>0</v>
      </c>
      <c r="G1456">
        <v>0</v>
      </c>
      <c r="H1456">
        <v>0</v>
      </c>
      <c r="I1456">
        <v>0</v>
      </c>
      <c r="J1456">
        <v>0</v>
      </c>
      <c r="K1456">
        <v>225</v>
      </c>
      <c r="L1456">
        <v>92</v>
      </c>
      <c r="M1456">
        <v>69</v>
      </c>
      <c r="N1456">
        <v>24.17</v>
      </c>
      <c r="O1456">
        <v>56</v>
      </c>
      <c r="P1456">
        <v>68</v>
      </c>
    </row>
    <row r="1457" spans="1:16">
      <c r="A1457">
        <v>0</v>
      </c>
      <c r="B1457">
        <v>1</v>
      </c>
      <c r="C1457">
        <v>35</v>
      </c>
      <c r="D1457">
        <v>3</v>
      </c>
      <c r="E1457">
        <v>1</v>
      </c>
      <c r="F1457">
        <v>15</v>
      </c>
      <c r="G1457">
        <v>0</v>
      </c>
      <c r="H1457">
        <v>0</v>
      </c>
      <c r="I1457">
        <v>0</v>
      </c>
      <c r="J1457">
        <v>0</v>
      </c>
      <c r="K1457">
        <v>215</v>
      </c>
      <c r="L1457">
        <v>133</v>
      </c>
      <c r="M1457">
        <v>86</v>
      </c>
      <c r="N1457">
        <v>28.7</v>
      </c>
      <c r="O1457">
        <v>86</v>
      </c>
      <c r="P1457">
        <v>84</v>
      </c>
    </row>
    <row r="1458" spans="1:16">
      <c r="A1458">
        <v>0</v>
      </c>
      <c r="B1458">
        <v>0</v>
      </c>
      <c r="C1458">
        <v>40</v>
      </c>
      <c r="D1458">
        <v>4</v>
      </c>
      <c r="E1458">
        <v>1</v>
      </c>
      <c r="F1458">
        <v>15</v>
      </c>
      <c r="G1458">
        <v>0</v>
      </c>
      <c r="H1458">
        <v>0</v>
      </c>
      <c r="I1458">
        <v>0</v>
      </c>
      <c r="J1458">
        <v>0</v>
      </c>
      <c r="K1458">
        <v>155</v>
      </c>
      <c r="L1458">
        <v>121</v>
      </c>
      <c r="M1458">
        <v>86</v>
      </c>
      <c r="N1458">
        <v>23.16</v>
      </c>
      <c r="O1458">
        <v>70</v>
      </c>
      <c r="P1458">
        <v>59</v>
      </c>
    </row>
    <row r="1459" spans="1:16">
      <c r="A1459">
        <v>0</v>
      </c>
      <c r="B1459">
        <v>0</v>
      </c>
      <c r="C1459">
        <v>41</v>
      </c>
      <c r="D1459">
        <v>2</v>
      </c>
      <c r="E1459">
        <v>1</v>
      </c>
      <c r="F1459">
        <v>10</v>
      </c>
      <c r="G1459">
        <v>0</v>
      </c>
      <c r="H1459">
        <v>0</v>
      </c>
      <c r="I1459">
        <v>0</v>
      </c>
      <c r="J1459">
        <v>0</v>
      </c>
      <c r="K1459">
        <v>169</v>
      </c>
      <c r="L1459">
        <v>119</v>
      </c>
      <c r="M1459">
        <v>72</v>
      </c>
      <c r="N1459">
        <v>19.78</v>
      </c>
      <c r="O1459">
        <v>60</v>
      </c>
      <c r="P1459">
        <v>74</v>
      </c>
    </row>
    <row r="1460" spans="1:16">
      <c r="A1460">
        <v>0</v>
      </c>
      <c r="B1460">
        <v>0</v>
      </c>
      <c r="C1460">
        <v>43</v>
      </c>
      <c r="D1460">
        <v>1</v>
      </c>
      <c r="E1460">
        <v>1</v>
      </c>
      <c r="F1460">
        <v>20</v>
      </c>
      <c r="G1460">
        <v>0</v>
      </c>
      <c r="H1460">
        <v>0</v>
      </c>
      <c r="I1460">
        <v>0</v>
      </c>
      <c r="J1460">
        <v>0</v>
      </c>
      <c r="K1460">
        <v>259</v>
      </c>
      <c r="L1460">
        <v>120</v>
      </c>
      <c r="M1460">
        <v>87</v>
      </c>
      <c r="N1460">
        <v>19.88</v>
      </c>
      <c r="O1460">
        <v>86</v>
      </c>
      <c r="P1460">
        <v>71</v>
      </c>
    </row>
    <row r="1461" spans="1:16">
      <c r="A1461">
        <v>1</v>
      </c>
      <c r="B1461">
        <v>0</v>
      </c>
      <c r="C1461">
        <v>64</v>
      </c>
      <c r="D1461">
        <v>1</v>
      </c>
      <c r="E1461">
        <v>0</v>
      </c>
      <c r="F1461">
        <v>0</v>
      </c>
      <c r="G1461">
        <v>0</v>
      </c>
      <c r="H1461">
        <v>0</v>
      </c>
      <c r="I1461">
        <v>1</v>
      </c>
      <c r="J1461">
        <v>0</v>
      </c>
      <c r="K1461">
        <v>372</v>
      </c>
      <c r="L1461">
        <v>169</v>
      </c>
      <c r="M1461">
        <v>85</v>
      </c>
      <c r="N1461">
        <v>26.01</v>
      </c>
      <c r="O1461">
        <v>75</v>
      </c>
      <c r="P1461">
        <v>79</v>
      </c>
    </row>
    <row r="1462" spans="1:16">
      <c r="A1462">
        <v>0</v>
      </c>
      <c r="B1462">
        <v>0</v>
      </c>
      <c r="C1462">
        <v>43</v>
      </c>
      <c r="D1462">
        <v>2</v>
      </c>
      <c r="E1462">
        <v>0</v>
      </c>
      <c r="F1462">
        <v>0</v>
      </c>
      <c r="G1462">
        <v>0</v>
      </c>
      <c r="H1462">
        <v>0</v>
      </c>
      <c r="I1462">
        <v>1</v>
      </c>
      <c r="J1462">
        <v>0</v>
      </c>
      <c r="K1462">
        <v>170</v>
      </c>
      <c r="L1462">
        <v>134</v>
      </c>
      <c r="M1462">
        <v>90</v>
      </c>
      <c r="N1462">
        <v>32.93</v>
      </c>
      <c r="O1462">
        <v>95</v>
      </c>
      <c r="P1462">
        <v>73</v>
      </c>
    </row>
    <row r="1463" spans="1:16">
      <c r="A1463">
        <v>0</v>
      </c>
      <c r="B1463">
        <v>0</v>
      </c>
      <c r="C1463">
        <v>66</v>
      </c>
      <c r="D1463">
        <v>2</v>
      </c>
      <c r="E1463">
        <v>1</v>
      </c>
      <c r="F1463">
        <v>9</v>
      </c>
      <c r="G1463">
        <v>0</v>
      </c>
      <c r="H1463">
        <v>0</v>
      </c>
      <c r="I1463">
        <v>0</v>
      </c>
      <c r="J1463">
        <v>0</v>
      </c>
      <c r="K1463">
        <v>225</v>
      </c>
      <c r="L1463">
        <v>110</v>
      </c>
      <c r="M1463">
        <v>76</v>
      </c>
      <c r="N1463">
        <v>18.23</v>
      </c>
      <c r="O1463">
        <v>83</v>
      </c>
      <c r="P1463">
        <v>85</v>
      </c>
    </row>
    <row r="1464" spans="1:16">
      <c r="A1464">
        <v>0</v>
      </c>
      <c r="B1464">
        <v>0</v>
      </c>
      <c r="C1464">
        <v>51</v>
      </c>
      <c r="D1464">
        <v>1</v>
      </c>
      <c r="E1464">
        <v>0</v>
      </c>
      <c r="F1464">
        <v>0</v>
      </c>
      <c r="G1464">
        <v>0</v>
      </c>
      <c r="H1464">
        <v>0</v>
      </c>
      <c r="I1464">
        <v>0</v>
      </c>
      <c r="J1464">
        <v>0</v>
      </c>
      <c r="K1464">
        <v>226</v>
      </c>
      <c r="L1464">
        <v>131</v>
      </c>
      <c r="M1464">
        <v>87</v>
      </c>
      <c r="N1464">
        <v>24.36</v>
      </c>
      <c r="O1464">
        <v>75</v>
      </c>
      <c r="P1464">
        <v>73</v>
      </c>
    </row>
    <row r="1465" spans="1:16">
      <c r="A1465">
        <v>0</v>
      </c>
      <c r="B1465">
        <v>0</v>
      </c>
      <c r="C1465">
        <v>57</v>
      </c>
      <c r="D1465">
        <v>4</v>
      </c>
      <c r="E1465">
        <v>1</v>
      </c>
      <c r="F1465">
        <v>15</v>
      </c>
      <c r="G1465">
        <v>0</v>
      </c>
      <c r="H1465">
        <v>0</v>
      </c>
      <c r="I1465">
        <v>0</v>
      </c>
      <c r="J1465">
        <v>0</v>
      </c>
      <c r="K1465">
        <v>250</v>
      </c>
      <c r="L1465">
        <v>117.5</v>
      </c>
      <c r="M1465">
        <v>71</v>
      </c>
      <c r="N1465">
        <v>23.84</v>
      </c>
      <c r="O1465">
        <v>50</v>
      </c>
      <c r="P1465">
        <v>75</v>
      </c>
    </row>
    <row r="1466" spans="1:16">
      <c r="A1466">
        <v>0</v>
      </c>
      <c r="B1466">
        <v>0</v>
      </c>
      <c r="C1466">
        <v>62</v>
      </c>
      <c r="D1466">
        <v>2</v>
      </c>
      <c r="E1466">
        <v>0</v>
      </c>
      <c r="F1466">
        <v>0</v>
      </c>
      <c r="G1466">
        <v>0</v>
      </c>
      <c r="H1466">
        <v>0</v>
      </c>
      <c r="I1466">
        <v>1</v>
      </c>
      <c r="J1466">
        <v>0</v>
      </c>
      <c r="K1466">
        <v>229</v>
      </c>
      <c r="L1466">
        <v>140</v>
      </c>
      <c r="M1466">
        <v>93</v>
      </c>
      <c r="N1466">
        <v>33.97</v>
      </c>
      <c r="O1466">
        <v>80</v>
      </c>
      <c r="P1466">
        <v>111</v>
      </c>
    </row>
    <row r="1467" spans="1:16">
      <c r="A1467">
        <v>0</v>
      </c>
      <c r="B1467">
        <v>0</v>
      </c>
      <c r="C1467">
        <v>51</v>
      </c>
      <c r="D1467">
        <v>1</v>
      </c>
      <c r="E1467">
        <v>1</v>
      </c>
      <c r="F1467">
        <v>10</v>
      </c>
      <c r="G1467">
        <v>0</v>
      </c>
      <c r="H1467">
        <v>0</v>
      </c>
      <c r="I1467">
        <v>1</v>
      </c>
      <c r="J1467">
        <v>0</v>
      </c>
      <c r="K1467">
        <v>201</v>
      </c>
      <c r="L1467">
        <v>147.5</v>
      </c>
      <c r="M1467">
        <v>95</v>
      </c>
      <c r="N1467">
        <v>22.34</v>
      </c>
      <c r="O1467">
        <v>100</v>
      </c>
      <c r="P1467">
        <v>67</v>
      </c>
    </row>
    <row r="1468" spans="1:16">
      <c r="A1468">
        <v>0</v>
      </c>
      <c r="B1468">
        <v>0</v>
      </c>
      <c r="C1468">
        <v>35</v>
      </c>
      <c r="D1468">
        <v>1</v>
      </c>
      <c r="E1468">
        <v>0</v>
      </c>
      <c r="F1468">
        <v>0</v>
      </c>
      <c r="G1468">
        <v>0</v>
      </c>
      <c r="H1468">
        <v>0</v>
      </c>
      <c r="I1468">
        <v>0</v>
      </c>
      <c r="J1468">
        <v>0</v>
      </c>
      <c r="K1468">
        <v>170</v>
      </c>
      <c r="L1468">
        <v>110</v>
      </c>
      <c r="M1468">
        <v>69</v>
      </c>
      <c r="N1468">
        <v>23.48</v>
      </c>
      <c r="O1468">
        <v>75</v>
      </c>
      <c r="P1468">
        <v>83</v>
      </c>
    </row>
    <row r="1469" spans="1:16">
      <c r="A1469">
        <v>0</v>
      </c>
      <c r="B1469">
        <v>0</v>
      </c>
      <c r="C1469">
        <v>42</v>
      </c>
      <c r="D1469">
        <v>2</v>
      </c>
      <c r="E1469">
        <v>1</v>
      </c>
      <c r="F1469">
        <v>20</v>
      </c>
      <c r="G1469">
        <v>0</v>
      </c>
      <c r="H1469">
        <v>0</v>
      </c>
      <c r="I1469">
        <v>0</v>
      </c>
      <c r="J1469">
        <v>0</v>
      </c>
      <c r="K1469">
        <v>246</v>
      </c>
      <c r="L1469">
        <v>120</v>
      </c>
      <c r="M1469">
        <v>70</v>
      </c>
      <c r="N1469">
        <v>19.420000000000002</v>
      </c>
      <c r="O1469">
        <v>72</v>
      </c>
      <c r="P1469">
        <v>78</v>
      </c>
    </row>
    <row r="1470" spans="1:16">
      <c r="A1470">
        <v>0</v>
      </c>
      <c r="B1470">
        <v>0</v>
      </c>
      <c r="C1470">
        <v>47</v>
      </c>
      <c r="D1470">
        <v>3</v>
      </c>
      <c r="E1470">
        <v>1</v>
      </c>
      <c r="F1470">
        <v>3</v>
      </c>
      <c r="G1470">
        <v>0</v>
      </c>
      <c r="H1470">
        <v>0</v>
      </c>
      <c r="I1470">
        <v>0</v>
      </c>
      <c r="J1470">
        <v>0</v>
      </c>
      <c r="K1470">
        <v>246</v>
      </c>
      <c r="L1470">
        <v>120</v>
      </c>
      <c r="M1470">
        <v>78</v>
      </c>
      <c r="N1470">
        <v>24.71</v>
      </c>
      <c r="O1470">
        <v>63</v>
      </c>
      <c r="P1470">
        <v>75</v>
      </c>
    </row>
    <row r="1471" spans="1:16">
      <c r="A1471">
        <v>0</v>
      </c>
      <c r="B1471">
        <v>1</v>
      </c>
      <c r="C1471">
        <v>40</v>
      </c>
      <c r="D1471">
        <v>1</v>
      </c>
      <c r="E1471">
        <v>0</v>
      </c>
      <c r="F1471">
        <v>0</v>
      </c>
      <c r="G1471">
        <v>0</v>
      </c>
      <c r="H1471">
        <v>0</v>
      </c>
      <c r="I1471">
        <v>1</v>
      </c>
      <c r="J1471">
        <v>0</v>
      </c>
      <c r="K1471">
        <v>265</v>
      </c>
      <c r="L1471">
        <v>133.5</v>
      </c>
      <c r="M1471">
        <v>81.5</v>
      </c>
      <c r="N1471">
        <v>23.78</v>
      </c>
      <c r="O1471">
        <v>75</v>
      </c>
      <c r="P1471">
        <v>84</v>
      </c>
    </row>
    <row r="1472" spans="1:16">
      <c r="A1472">
        <v>0</v>
      </c>
      <c r="B1472">
        <v>0</v>
      </c>
      <c r="C1472">
        <v>58</v>
      </c>
      <c r="D1472">
        <v>1</v>
      </c>
      <c r="E1472">
        <v>0</v>
      </c>
      <c r="F1472">
        <v>0</v>
      </c>
      <c r="G1472">
        <v>0</v>
      </c>
      <c r="H1472">
        <v>0</v>
      </c>
      <c r="I1472">
        <v>1</v>
      </c>
      <c r="J1472">
        <v>0</v>
      </c>
      <c r="K1472">
        <v>223</v>
      </c>
      <c r="L1472">
        <v>146.5</v>
      </c>
      <c r="M1472">
        <v>77.5</v>
      </c>
      <c r="N1472">
        <v>21.47</v>
      </c>
      <c r="O1472">
        <v>75</v>
      </c>
      <c r="P1472">
        <v>85</v>
      </c>
    </row>
    <row r="1473" spans="1:16">
      <c r="A1473">
        <v>0</v>
      </c>
      <c r="B1473">
        <v>0</v>
      </c>
      <c r="C1473">
        <v>43</v>
      </c>
      <c r="D1473">
        <v>4</v>
      </c>
      <c r="E1473">
        <v>1</v>
      </c>
      <c r="F1473">
        <v>15</v>
      </c>
      <c r="G1473">
        <v>0</v>
      </c>
      <c r="H1473">
        <v>0</v>
      </c>
      <c r="I1473">
        <v>0</v>
      </c>
      <c r="J1473">
        <v>0</v>
      </c>
      <c r="K1473">
        <v>203</v>
      </c>
      <c r="L1473">
        <v>110</v>
      </c>
      <c r="M1473">
        <v>71.5</v>
      </c>
      <c r="N1473">
        <v>24.56</v>
      </c>
      <c r="O1473">
        <v>96</v>
      </c>
      <c r="P1473">
        <v>65</v>
      </c>
    </row>
    <row r="1474" spans="1:16">
      <c r="A1474">
        <v>0</v>
      </c>
      <c r="B1474">
        <v>0</v>
      </c>
      <c r="C1474">
        <v>48</v>
      </c>
      <c r="D1474">
        <v>3</v>
      </c>
      <c r="E1474">
        <v>1</v>
      </c>
      <c r="F1474">
        <v>1</v>
      </c>
      <c r="G1474">
        <v>0</v>
      </c>
      <c r="H1474">
        <v>0</v>
      </c>
      <c r="I1474">
        <v>0</v>
      </c>
      <c r="J1474">
        <v>0</v>
      </c>
      <c r="K1474">
        <v>234</v>
      </c>
      <c r="L1474">
        <v>120</v>
      </c>
      <c r="M1474">
        <v>81</v>
      </c>
      <c r="N1474">
        <v>23.22</v>
      </c>
      <c r="O1474">
        <v>67</v>
      </c>
      <c r="P1474">
        <v>83</v>
      </c>
    </row>
    <row r="1475" spans="1:16">
      <c r="A1475">
        <v>0</v>
      </c>
      <c r="B1475">
        <v>0</v>
      </c>
      <c r="C1475">
        <v>49</v>
      </c>
      <c r="D1475">
        <v>2</v>
      </c>
      <c r="E1475">
        <v>1</v>
      </c>
      <c r="F1475">
        <v>11</v>
      </c>
      <c r="G1475">
        <v>0</v>
      </c>
      <c r="H1475">
        <v>0</v>
      </c>
      <c r="I1475">
        <v>0</v>
      </c>
      <c r="J1475">
        <v>0</v>
      </c>
      <c r="K1475">
        <v>206</v>
      </c>
      <c r="L1475">
        <v>107</v>
      </c>
      <c r="M1475">
        <v>74</v>
      </c>
      <c r="N1475">
        <v>20.23</v>
      </c>
      <c r="O1475">
        <v>65</v>
      </c>
      <c r="P1475">
        <v>83</v>
      </c>
    </row>
    <row r="1476" spans="1:16">
      <c r="A1476">
        <v>0</v>
      </c>
      <c r="B1476">
        <v>0</v>
      </c>
      <c r="C1476">
        <v>55</v>
      </c>
      <c r="D1476">
        <v>3</v>
      </c>
      <c r="E1476">
        <v>0</v>
      </c>
      <c r="F1476">
        <v>0</v>
      </c>
      <c r="G1476">
        <v>0</v>
      </c>
      <c r="H1476">
        <v>0</v>
      </c>
      <c r="I1476">
        <v>0</v>
      </c>
      <c r="J1476">
        <v>0</v>
      </c>
      <c r="K1476">
        <v>269</v>
      </c>
      <c r="L1476">
        <v>130</v>
      </c>
      <c r="M1476">
        <v>85</v>
      </c>
      <c r="N1476">
        <v>21.05</v>
      </c>
      <c r="O1476">
        <v>72</v>
      </c>
      <c r="P1476">
        <v>74</v>
      </c>
    </row>
    <row r="1477" spans="1:16">
      <c r="A1477">
        <v>0</v>
      </c>
      <c r="B1477">
        <v>0</v>
      </c>
      <c r="C1477">
        <v>57</v>
      </c>
      <c r="D1477">
        <v>3</v>
      </c>
      <c r="E1477">
        <v>0</v>
      </c>
      <c r="F1477">
        <v>0</v>
      </c>
      <c r="G1477">
        <v>0</v>
      </c>
      <c r="H1477">
        <v>0</v>
      </c>
      <c r="I1477">
        <v>1</v>
      </c>
      <c r="J1477">
        <v>0</v>
      </c>
      <c r="K1477">
        <v>366</v>
      </c>
      <c r="L1477">
        <v>146.5</v>
      </c>
      <c r="M1477">
        <v>80</v>
      </c>
      <c r="N1477">
        <v>24.19</v>
      </c>
      <c r="O1477">
        <v>85</v>
      </c>
      <c r="P1477">
        <v>73</v>
      </c>
    </row>
    <row r="1478" spans="1:16">
      <c r="A1478">
        <v>0</v>
      </c>
      <c r="B1478">
        <v>0</v>
      </c>
      <c r="C1478">
        <v>51</v>
      </c>
      <c r="D1478">
        <v>1</v>
      </c>
      <c r="E1478">
        <v>1</v>
      </c>
      <c r="F1478">
        <v>20</v>
      </c>
      <c r="G1478">
        <v>0</v>
      </c>
      <c r="H1478">
        <v>0</v>
      </c>
      <c r="I1478">
        <v>0</v>
      </c>
      <c r="J1478">
        <v>0</v>
      </c>
      <c r="K1478">
        <v>262</v>
      </c>
      <c r="L1478">
        <v>102</v>
      </c>
      <c r="M1478">
        <v>64</v>
      </c>
      <c r="N1478">
        <v>28.06</v>
      </c>
      <c r="O1478">
        <v>80</v>
      </c>
      <c r="P1478">
        <v>66</v>
      </c>
    </row>
    <row r="1479" spans="1:16">
      <c r="A1479">
        <v>0</v>
      </c>
      <c r="B1479">
        <v>0</v>
      </c>
      <c r="C1479">
        <v>50</v>
      </c>
      <c r="D1479">
        <v>3</v>
      </c>
      <c r="E1479">
        <v>0</v>
      </c>
      <c r="F1479">
        <v>0</v>
      </c>
      <c r="G1479">
        <v>0</v>
      </c>
      <c r="H1479">
        <v>0</v>
      </c>
      <c r="I1479">
        <v>0</v>
      </c>
      <c r="J1479">
        <v>0</v>
      </c>
      <c r="K1479">
        <v>208</v>
      </c>
      <c r="L1479">
        <v>126.5</v>
      </c>
      <c r="M1479">
        <v>84</v>
      </c>
      <c r="N1479">
        <v>22.01</v>
      </c>
      <c r="O1479">
        <v>75</v>
      </c>
      <c r="P1479">
        <v>79</v>
      </c>
    </row>
    <row r="1480" spans="1:16">
      <c r="A1480">
        <v>0</v>
      </c>
      <c r="B1480">
        <v>1</v>
      </c>
      <c r="C1480">
        <v>44</v>
      </c>
      <c r="D1480">
        <v>1</v>
      </c>
      <c r="E1480">
        <v>1</v>
      </c>
      <c r="F1480">
        <v>40</v>
      </c>
      <c r="G1480">
        <v>0</v>
      </c>
      <c r="H1480">
        <v>0</v>
      </c>
      <c r="I1480">
        <v>0</v>
      </c>
      <c r="J1480">
        <v>0</v>
      </c>
      <c r="K1480">
        <v>227</v>
      </c>
      <c r="L1480">
        <v>146.5</v>
      </c>
      <c r="M1480">
        <v>97</v>
      </c>
      <c r="N1480">
        <v>26.92</v>
      </c>
      <c r="O1480">
        <v>80</v>
      </c>
      <c r="P1480">
        <v>67</v>
      </c>
    </row>
    <row r="1481" spans="1:16">
      <c r="A1481">
        <v>1</v>
      </c>
      <c r="B1481">
        <v>1</v>
      </c>
      <c r="C1481">
        <v>39</v>
      </c>
      <c r="D1481">
        <v>2</v>
      </c>
      <c r="E1481">
        <v>1</v>
      </c>
      <c r="F1481">
        <v>30</v>
      </c>
      <c r="G1481">
        <v>0</v>
      </c>
      <c r="H1481">
        <v>0</v>
      </c>
      <c r="I1481">
        <v>0</v>
      </c>
      <c r="J1481">
        <v>0</v>
      </c>
      <c r="K1481">
        <v>257</v>
      </c>
      <c r="L1481">
        <v>118</v>
      </c>
      <c r="M1481">
        <v>76</v>
      </c>
      <c r="N1481">
        <v>22.92</v>
      </c>
      <c r="O1481">
        <v>73</v>
      </c>
      <c r="P1481">
        <v>76</v>
      </c>
    </row>
    <row r="1482" spans="1:16">
      <c r="A1482">
        <v>1</v>
      </c>
      <c r="B1482">
        <v>0</v>
      </c>
      <c r="C1482">
        <v>47</v>
      </c>
      <c r="D1482">
        <v>1</v>
      </c>
      <c r="E1482">
        <v>0</v>
      </c>
      <c r="F1482">
        <v>0</v>
      </c>
      <c r="G1482">
        <v>1</v>
      </c>
      <c r="H1482">
        <v>0</v>
      </c>
      <c r="I1482">
        <v>1</v>
      </c>
      <c r="J1482">
        <v>0</v>
      </c>
      <c r="K1482">
        <v>277</v>
      </c>
      <c r="L1482">
        <v>138.5</v>
      </c>
      <c r="M1482">
        <v>99</v>
      </c>
      <c r="N1482">
        <v>39.64</v>
      </c>
      <c r="O1482">
        <v>85</v>
      </c>
      <c r="P1482">
        <v>81</v>
      </c>
    </row>
    <row r="1483" spans="1:16">
      <c r="A1483">
        <v>0</v>
      </c>
      <c r="B1483">
        <v>1</v>
      </c>
      <c r="C1483">
        <v>65</v>
      </c>
      <c r="D1483">
        <v>1</v>
      </c>
      <c r="E1483">
        <v>0</v>
      </c>
      <c r="F1483">
        <v>0</v>
      </c>
      <c r="G1483">
        <v>1</v>
      </c>
      <c r="H1483">
        <v>0</v>
      </c>
      <c r="I1483">
        <v>1</v>
      </c>
      <c r="J1483">
        <v>0</v>
      </c>
      <c r="K1483">
        <v>201</v>
      </c>
      <c r="L1483">
        <v>166</v>
      </c>
      <c r="M1483">
        <v>93</v>
      </c>
      <c r="N1483">
        <v>28.16</v>
      </c>
      <c r="O1483">
        <v>54</v>
      </c>
      <c r="P1483">
        <v>91</v>
      </c>
    </row>
    <row r="1484" spans="1:16">
      <c r="A1484">
        <v>0</v>
      </c>
      <c r="B1484">
        <v>0</v>
      </c>
      <c r="C1484">
        <v>43</v>
      </c>
      <c r="D1484">
        <v>3</v>
      </c>
      <c r="E1484">
        <v>1</v>
      </c>
      <c r="F1484">
        <v>1</v>
      </c>
      <c r="G1484">
        <v>0</v>
      </c>
      <c r="H1484">
        <v>0</v>
      </c>
      <c r="I1484">
        <v>0</v>
      </c>
      <c r="J1484">
        <v>0</v>
      </c>
      <c r="K1484">
        <v>270</v>
      </c>
      <c r="L1484">
        <v>145.5</v>
      </c>
      <c r="M1484">
        <v>82</v>
      </c>
      <c r="N1484">
        <v>21.1</v>
      </c>
      <c r="O1484">
        <v>80</v>
      </c>
      <c r="P1484">
        <v>87</v>
      </c>
    </row>
    <row r="1485" spans="1:16">
      <c r="A1485">
        <v>0</v>
      </c>
      <c r="B1485">
        <v>1</v>
      </c>
      <c r="C1485">
        <v>48</v>
      </c>
      <c r="D1485">
        <v>1</v>
      </c>
      <c r="E1485">
        <v>1</v>
      </c>
      <c r="F1485">
        <v>20</v>
      </c>
      <c r="G1485">
        <v>0</v>
      </c>
      <c r="H1485">
        <v>0</v>
      </c>
      <c r="I1485">
        <v>0</v>
      </c>
      <c r="J1485">
        <v>0</v>
      </c>
      <c r="K1485">
        <v>268</v>
      </c>
      <c r="L1485">
        <v>116.5</v>
      </c>
      <c r="M1485">
        <v>82</v>
      </c>
      <c r="N1485">
        <v>21.34</v>
      </c>
      <c r="O1485">
        <v>60</v>
      </c>
      <c r="P1485">
        <v>82</v>
      </c>
    </row>
    <row r="1486" spans="1:16">
      <c r="A1486">
        <v>1</v>
      </c>
      <c r="B1486">
        <v>1</v>
      </c>
      <c r="C1486">
        <v>49</v>
      </c>
      <c r="D1486">
        <v>3</v>
      </c>
      <c r="E1486">
        <v>1</v>
      </c>
      <c r="F1486">
        <v>40</v>
      </c>
      <c r="G1486">
        <v>0</v>
      </c>
      <c r="H1486">
        <v>0</v>
      </c>
      <c r="I1486">
        <v>1</v>
      </c>
      <c r="J1486">
        <v>0</v>
      </c>
      <c r="K1486">
        <v>260</v>
      </c>
      <c r="L1486">
        <v>142</v>
      </c>
      <c r="M1486">
        <v>54</v>
      </c>
      <c r="N1486">
        <v>25.4</v>
      </c>
      <c r="O1486">
        <v>67</v>
      </c>
      <c r="P1486">
        <v>95</v>
      </c>
    </row>
    <row r="1487" spans="1:16">
      <c r="A1487">
        <v>0</v>
      </c>
      <c r="B1487">
        <v>0</v>
      </c>
      <c r="C1487">
        <v>39</v>
      </c>
      <c r="D1487">
        <v>2</v>
      </c>
      <c r="E1487">
        <v>1</v>
      </c>
      <c r="F1487">
        <v>20</v>
      </c>
      <c r="G1487">
        <v>0</v>
      </c>
      <c r="H1487">
        <v>0</v>
      </c>
      <c r="I1487">
        <v>0</v>
      </c>
      <c r="J1487">
        <v>0</v>
      </c>
      <c r="K1487">
        <v>247</v>
      </c>
      <c r="L1487">
        <v>122</v>
      </c>
      <c r="M1487">
        <v>70</v>
      </c>
      <c r="N1487">
        <v>18.7</v>
      </c>
      <c r="O1487">
        <v>70</v>
      </c>
      <c r="P1487">
        <v>65</v>
      </c>
    </row>
    <row r="1488" spans="1:16">
      <c r="A1488">
        <v>0</v>
      </c>
      <c r="B1488">
        <v>1</v>
      </c>
      <c r="C1488">
        <v>52</v>
      </c>
      <c r="D1488">
        <v>1</v>
      </c>
      <c r="E1488">
        <v>0</v>
      </c>
      <c r="F1488">
        <v>0</v>
      </c>
      <c r="G1488">
        <v>0</v>
      </c>
      <c r="H1488">
        <v>0</v>
      </c>
      <c r="I1488">
        <v>0</v>
      </c>
      <c r="J1488">
        <v>0</v>
      </c>
      <c r="K1488">
        <v>222</v>
      </c>
      <c r="L1488">
        <v>110</v>
      </c>
      <c r="M1488">
        <v>71</v>
      </c>
      <c r="N1488">
        <v>29.82</v>
      </c>
      <c r="O1488">
        <v>66</v>
      </c>
      <c r="P1488">
        <v>104</v>
      </c>
    </row>
    <row r="1489" spans="1:16">
      <c r="A1489">
        <v>0</v>
      </c>
      <c r="B1489">
        <v>0</v>
      </c>
      <c r="C1489">
        <v>49</v>
      </c>
      <c r="D1489">
        <v>3</v>
      </c>
      <c r="E1489">
        <v>0</v>
      </c>
      <c r="F1489">
        <v>0</v>
      </c>
      <c r="G1489">
        <v>0</v>
      </c>
      <c r="H1489">
        <v>0</v>
      </c>
      <c r="I1489">
        <v>0</v>
      </c>
      <c r="J1489">
        <v>0</v>
      </c>
      <c r="K1489">
        <v>286</v>
      </c>
      <c r="L1489">
        <v>119</v>
      </c>
      <c r="M1489">
        <v>85.5</v>
      </c>
      <c r="N1489">
        <v>22.29</v>
      </c>
      <c r="O1489">
        <v>60</v>
      </c>
      <c r="P1489">
        <v>72</v>
      </c>
    </row>
    <row r="1490" spans="1:16">
      <c r="A1490">
        <v>0</v>
      </c>
      <c r="B1490">
        <v>0</v>
      </c>
      <c r="C1490">
        <v>55</v>
      </c>
      <c r="D1490">
        <v>2</v>
      </c>
      <c r="E1490">
        <v>0</v>
      </c>
      <c r="F1490">
        <v>0</v>
      </c>
      <c r="G1490">
        <v>0</v>
      </c>
      <c r="H1490">
        <v>0</v>
      </c>
      <c r="I1490">
        <v>1</v>
      </c>
      <c r="J1490">
        <v>0</v>
      </c>
      <c r="K1490">
        <v>281</v>
      </c>
      <c r="L1490">
        <v>153</v>
      </c>
      <c r="M1490">
        <v>75</v>
      </c>
      <c r="N1490">
        <v>26.59</v>
      </c>
      <c r="O1490">
        <v>60</v>
      </c>
      <c r="P1490">
        <v>78</v>
      </c>
    </row>
    <row r="1491" spans="1:16">
      <c r="A1491">
        <v>0</v>
      </c>
      <c r="B1491">
        <v>0</v>
      </c>
      <c r="C1491">
        <v>46</v>
      </c>
      <c r="D1491">
        <v>1</v>
      </c>
      <c r="E1491">
        <v>0</v>
      </c>
      <c r="F1491">
        <v>0</v>
      </c>
      <c r="G1491">
        <v>0</v>
      </c>
      <c r="H1491">
        <v>0</v>
      </c>
      <c r="I1491">
        <v>1</v>
      </c>
      <c r="J1491">
        <v>0</v>
      </c>
      <c r="K1491">
        <v>239</v>
      </c>
      <c r="L1491">
        <v>166.5</v>
      </c>
      <c r="M1491">
        <v>107</v>
      </c>
      <c r="N1491">
        <v>19.27</v>
      </c>
      <c r="O1491">
        <v>110</v>
      </c>
      <c r="P1491">
        <v>70</v>
      </c>
    </row>
    <row r="1492" spans="1:16">
      <c r="A1492">
        <v>1</v>
      </c>
      <c r="B1492">
        <v>1</v>
      </c>
      <c r="C1492">
        <v>63</v>
      </c>
      <c r="D1492">
        <v>4</v>
      </c>
      <c r="E1492">
        <v>1</v>
      </c>
      <c r="F1492">
        <v>20</v>
      </c>
      <c r="G1492">
        <v>0</v>
      </c>
      <c r="H1492">
        <v>0</v>
      </c>
      <c r="I1492">
        <v>1</v>
      </c>
      <c r="J1492">
        <v>0</v>
      </c>
      <c r="K1492">
        <v>248</v>
      </c>
      <c r="L1492">
        <v>135</v>
      </c>
      <c r="M1492">
        <v>80</v>
      </c>
      <c r="N1492">
        <v>23.06</v>
      </c>
      <c r="O1492">
        <v>78</v>
      </c>
      <c r="P1492">
        <v>118</v>
      </c>
    </row>
    <row r="1493" spans="1:16">
      <c r="A1493">
        <v>0</v>
      </c>
      <c r="B1493">
        <v>1</v>
      </c>
      <c r="C1493">
        <v>58</v>
      </c>
      <c r="D1493">
        <v>2</v>
      </c>
      <c r="E1493">
        <v>0</v>
      </c>
      <c r="F1493">
        <v>0</v>
      </c>
      <c r="G1493">
        <v>0</v>
      </c>
      <c r="H1493">
        <v>0</v>
      </c>
      <c r="I1493">
        <v>1</v>
      </c>
      <c r="J1493">
        <v>0</v>
      </c>
      <c r="K1493">
        <v>241</v>
      </c>
      <c r="L1493">
        <v>151</v>
      </c>
      <c r="M1493">
        <v>102</v>
      </c>
      <c r="N1493">
        <v>26</v>
      </c>
      <c r="O1493">
        <v>65</v>
      </c>
      <c r="P1493">
        <v>90</v>
      </c>
    </row>
    <row r="1494" spans="1:16">
      <c r="A1494">
        <v>0</v>
      </c>
      <c r="B1494">
        <v>0</v>
      </c>
      <c r="C1494">
        <v>52</v>
      </c>
      <c r="D1494">
        <v>2</v>
      </c>
      <c r="E1494">
        <v>0</v>
      </c>
      <c r="F1494">
        <v>0</v>
      </c>
      <c r="G1494">
        <v>0</v>
      </c>
      <c r="H1494">
        <v>0</v>
      </c>
      <c r="I1494">
        <v>0</v>
      </c>
      <c r="J1494">
        <v>0</v>
      </c>
      <c r="K1494">
        <v>221</v>
      </c>
      <c r="L1494">
        <v>124</v>
      </c>
      <c r="M1494">
        <v>69</v>
      </c>
      <c r="N1494">
        <v>23.37</v>
      </c>
      <c r="O1494">
        <v>58</v>
      </c>
      <c r="P1494">
        <v>81</v>
      </c>
    </row>
    <row r="1495" spans="1:16">
      <c r="A1495">
        <v>0</v>
      </c>
      <c r="B1495">
        <v>0</v>
      </c>
      <c r="C1495">
        <v>39</v>
      </c>
      <c r="D1495">
        <v>4</v>
      </c>
      <c r="E1495">
        <v>1</v>
      </c>
      <c r="F1495">
        <v>9</v>
      </c>
      <c r="G1495">
        <v>0</v>
      </c>
      <c r="H1495">
        <v>0</v>
      </c>
      <c r="I1495">
        <v>0</v>
      </c>
      <c r="J1495">
        <v>0</v>
      </c>
      <c r="K1495">
        <v>191</v>
      </c>
      <c r="L1495">
        <v>119</v>
      </c>
      <c r="M1495">
        <v>78</v>
      </c>
      <c r="N1495">
        <v>20.93</v>
      </c>
      <c r="O1495">
        <v>65</v>
      </c>
      <c r="P1495">
        <v>73</v>
      </c>
    </row>
    <row r="1496" spans="1:16">
      <c r="A1496">
        <v>0</v>
      </c>
      <c r="B1496">
        <v>0</v>
      </c>
      <c r="C1496">
        <v>39</v>
      </c>
      <c r="D1496">
        <v>3</v>
      </c>
      <c r="E1496">
        <v>1</v>
      </c>
      <c r="F1496">
        <v>20</v>
      </c>
      <c r="G1496">
        <v>0</v>
      </c>
      <c r="H1496">
        <v>0</v>
      </c>
      <c r="I1496">
        <v>0</v>
      </c>
      <c r="J1496">
        <v>0</v>
      </c>
      <c r="K1496">
        <v>190</v>
      </c>
      <c r="L1496">
        <v>106</v>
      </c>
      <c r="M1496">
        <v>72</v>
      </c>
      <c r="N1496">
        <v>25.64</v>
      </c>
      <c r="O1496">
        <v>75</v>
      </c>
      <c r="P1496">
        <v>75</v>
      </c>
    </row>
    <row r="1497" spans="1:16">
      <c r="A1497">
        <v>0</v>
      </c>
      <c r="B1497">
        <v>0</v>
      </c>
      <c r="C1497">
        <v>54</v>
      </c>
      <c r="D1497">
        <v>1</v>
      </c>
      <c r="E1497">
        <v>0</v>
      </c>
      <c r="F1497">
        <v>0</v>
      </c>
      <c r="G1497">
        <v>0</v>
      </c>
      <c r="H1497">
        <v>0</v>
      </c>
      <c r="I1497">
        <v>1</v>
      </c>
      <c r="J1497">
        <v>0</v>
      </c>
      <c r="K1497">
        <v>226</v>
      </c>
      <c r="L1497">
        <v>148</v>
      </c>
      <c r="M1497">
        <v>89</v>
      </c>
      <c r="N1497">
        <v>34.130000000000003</v>
      </c>
      <c r="O1497">
        <v>68</v>
      </c>
      <c r="P1497">
        <v>92</v>
      </c>
    </row>
    <row r="1498" spans="1:16">
      <c r="A1498">
        <v>0</v>
      </c>
      <c r="B1498">
        <v>1</v>
      </c>
      <c r="C1498">
        <v>38</v>
      </c>
      <c r="D1498">
        <v>2</v>
      </c>
      <c r="E1498">
        <v>1</v>
      </c>
      <c r="F1498">
        <v>20</v>
      </c>
      <c r="G1498">
        <v>0</v>
      </c>
      <c r="H1498">
        <v>0</v>
      </c>
      <c r="I1498">
        <v>0</v>
      </c>
      <c r="J1498">
        <v>0</v>
      </c>
      <c r="K1498">
        <v>279</v>
      </c>
      <c r="L1498">
        <v>124</v>
      </c>
      <c r="M1498">
        <v>87</v>
      </c>
      <c r="N1498">
        <v>26.68</v>
      </c>
      <c r="O1498">
        <v>76</v>
      </c>
      <c r="P1498">
        <v>75</v>
      </c>
    </row>
    <row r="1499" spans="1:16">
      <c r="A1499">
        <v>0</v>
      </c>
      <c r="B1499">
        <v>0</v>
      </c>
      <c r="C1499">
        <v>38</v>
      </c>
      <c r="D1499">
        <v>1</v>
      </c>
      <c r="E1499">
        <v>0</v>
      </c>
      <c r="F1499">
        <v>0</v>
      </c>
      <c r="G1499">
        <v>0</v>
      </c>
      <c r="H1499">
        <v>0</v>
      </c>
      <c r="I1499">
        <v>0</v>
      </c>
      <c r="J1499">
        <v>0</v>
      </c>
      <c r="K1499">
        <v>293</v>
      </c>
      <c r="L1499">
        <v>124</v>
      </c>
      <c r="M1499">
        <v>78</v>
      </c>
      <c r="N1499">
        <v>23.66</v>
      </c>
      <c r="O1499">
        <v>78</v>
      </c>
      <c r="P1499">
        <v>76</v>
      </c>
    </row>
    <row r="1500" spans="1:16">
      <c r="A1500">
        <v>0</v>
      </c>
      <c r="B1500">
        <v>0</v>
      </c>
      <c r="C1500">
        <v>55</v>
      </c>
      <c r="D1500">
        <v>2</v>
      </c>
      <c r="E1500">
        <v>1</v>
      </c>
      <c r="F1500">
        <v>9</v>
      </c>
      <c r="G1500">
        <v>0</v>
      </c>
      <c r="H1500">
        <v>0</v>
      </c>
      <c r="I1500">
        <v>0</v>
      </c>
      <c r="J1500">
        <v>0</v>
      </c>
      <c r="K1500">
        <v>289</v>
      </c>
      <c r="L1500">
        <v>141</v>
      </c>
      <c r="M1500">
        <v>83.5</v>
      </c>
      <c r="N1500">
        <v>24.99</v>
      </c>
      <c r="O1500">
        <v>76</v>
      </c>
      <c r="P1500">
        <v>76</v>
      </c>
    </row>
    <row r="1501" spans="1:16">
      <c r="A1501">
        <v>0</v>
      </c>
      <c r="B1501">
        <v>0</v>
      </c>
      <c r="C1501">
        <v>59</v>
      </c>
      <c r="D1501">
        <v>1</v>
      </c>
      <c r="E1501">
        <v>0</v>
      </c>
      <c r="F1501">
        <v>0</v>
      </c>
      <c r="G1501">
        <v>0</v>
      </c>
      <c r="H1501">
        <v>0</v>
      </c>
      <c r="I1501">
        <v>0</v>
      </c>
      <c r="J1501">
        <v>0</v>
      </c>
      <c r="K1501">
        <v>294</v>
      </c>
      <c r="L1501">
        <v>122</v>
      </c>
      <c r="M1501">
        <v>70</v>
      </c>
      <c r="N1501">
        <v>23.76</v>
      </c>
      <c r="O1501">
        <v>72</v>
      </c>
      <c r="P1501">
        <v>100</v>
      </c>
    </row>
    <row r="1502" spans="1:16">
      <c r="A1502">
        <v>0</v>
      </c>
      <c r="B1502">
        <v>1</v>
      </c>
      <c r="C1502">
        <v>45</v>
      </c>
      <c r="D1502">
        <v>1</v>
      </c>
      <c r="E1502">
        <v>1</v>
      </c>
      <c r="F1502">
        <v>10</v>
      </c>
      <c r="G1502">
        <v>0</v>
      </c>
      <c r="H1502">
        <v>0</v>
      </c>
      <c r="I1502">
        <v>0</v>
      </c>
      <c r="J1502">
        <v>0</v>
      </c>
      <c r="K1502">
        <v>150</v>
      </c>
      <c r="L1502">
        <v>105.5</v>
      </c>
      <c r="M1502">
        <v>57.5</v>
      </c>
      <c r="N1502">
        <v>23.21</v>
      </c>
      <c r="O1502">
        <v>70</v>
      </c>
      <c r="P1502">
        <v>87</v>
      </c>
    </row>
    <row r="1503" spans="1:16">
      <c r="A1503">
        <v>1</v>
      </c>
      <c r="B1503">
        <v>1</v>
      </c>
      <c r="C1503">
        <v>54</v>
      </c>
      <c r="D1503">
        <v>1</v>
      </c>
      <c r="E1503">
        <v>1</v>
      </c>
      <c r="F1503">
        <v>30</v>
      </c>
      <c r="G1503">
        <v>0</v>
      </c>
      <c r="H1503">
        <v>0</v>
      </c>
      <c r="I1503">
        <v>0</v>
      </c>
      <c r="J1503">
        <v>0</v>
      </c>
      <c r="K1503">
        <v>333</v>
      </c>
      <c r="L1503">
        <v>127</v>
      </c>
      <c r="M1503">
        <v>74</v>
      </c>
      <c r="N1503">
        <v>27.97</v>
      </c>
      <c r="O1503">
        <v>90</v>
      </c>
      <c r="P1503">
        <v>62</v>
      </c>
    </row>
    <row r="1504" spans="1:16">
      <c r="A1504">
        <v>0</v>
      </c>
      <c r="B1504">
        <v>0</v>
      </c>
      <c r="C1504">
        <v>48</v>
      </c>
      <c r="D1504">
        <v>1</v>
      </c>
      <c r="E1504">
        <v>0</v>
      </c>
      <c r="F1504">
        <v>0</v>
      </c>
      <c r="G1504">
        <v>0</v>
      </c>
      <c r="H1504">
        <v>0</v>
      </c>
      <c r="I1504">
        <v>0</v>
      </c>
      <c r="J1504">
        <v>0</v>
      </c>
      <c r="K1504">
        <v>255</v>
      </c>
      <c r="L1504">
        <v>120</v>
      </c>
      <c r="M1504">
        <v>77.5</v>
      </c>
      <c r="N1504">
        <v>28.6</v>
      </c>
      <c r="O1504">
        <v>75</v>
      </c>
      <c r="P1504">
        <v>75</v>
      </c>
    </row>
    <row r="1505" spans="1:16">
      <c r="A1505">
        <v>0</v>
      </c>
      <c r="B1505">
        <v>0</v>
      </c>
      <c r="C1505">
        <v>52</v>
      </c>
      <c r="D1505">
        <v>1</v>
      </c>
      <c r="E1505">
        <v>0</v>
      </c>
      <c r="F1505">
        <v>0</v>
      </c>
      <c r="G1505">
        <v>0</v>
      </c>
      <c r="H1505">
        <v>0</v>
      </c>
      <c r="I1505">
        <v>1</v>
      </c>
      <c r="J1505">
        <v>0</v>
      </c>
      <c r="K1505">
        <v>225</v>
      </c>
      <c r="L1505">
        <v>159</v>
      </c>
      <c r="M1505">
        <v>95</v>
      </c>
      <c r="N1505">
        <v>30.18</v>
      </c>
      <c r="O1505">
        <v>71</v>
      </c>
      <c r="P1505">
        <v>114</v>
      </c>
    </row>
    <row r="1506" spans="1:16">
      <c r="A1506">
        <v>0</v>
      </c>
      <c r="B1506">
        <v>1</v>
      </c>
      <c r="C1506">
        <v>56</v>
      </c>
      <c r="D1506">
        <v>4</v>
      </c>
      <c r="E1506">
        <v>0</v>
      </c>
      <c r="F1506">
        <v>0</v>
      </c>
      <c r="G1506">
        <v>0</v>
      </c>
      <c r="H1506">
        <v>0</v>
      </c>
      <c r="I1506">
        <v>0</v>
      </c>
      <c r="J1506">
        <v>0</v>
      </c>
      <c r="K1506">
        <v>296</v>
      </c>
      <c r="L1506">
        <v>123</v>
      </c>
      <c r="M1506">
        <v>86</v>
      </c>
      <c r="N1506">
        <v>25.59</v>
      </c>
      <c r="O1506">
        <v>70</v>
      </c>
      <c r="P1506">
        <v>63</v>
      </c>
    </row>
    <row r="1507" spans="1:16">
      <c r="A1507">
        <v>0</v>
      </c>
      <c r="B1507">
        <v>0</v>
      </c>
      <c r="C1507">
        <v>38</v>
      </c>
      <c r="D1507">
        <v>3</v>
      </c>
      <c r="E1507">
        <v>1</v>
      </c>
      <c r="F1507">
        <v>5</v>
      </c>
      <c r="G1507">
        <v>0</v>
      </c>
      <c r="H1507">
        <v>0</v>
      </c>
      <c r="I1507">
        <v>0</v>
      </c>
      <c r="J1507">
        <v>0</v>
      </c>
      <c r="K1507">
        <v>192</v>
      </c>
      <c r="L1507">
        <v>130</v>
      </c>
      <c r="M1507">
        <v>80</v>
      </c>
      <c r="N1507">
        <v>27.51</v>
      </c>
      <c r="O1507">
        <v>75</v>
      </c>
      <c r="P1507">
        <v>90</v>
      </c>
    </row>
    <row r="1508" spans="1:16">
      <c r="A1508">
        <v>1</v>
      </c>
      <c r="B1508">
        <v>1</v>
      </c>
      <c r="C1508">
        <v>50</v>
      </c>
      <c r="D1508">
        <v>1</v>
      </c>
      <c r="E1508">
        <v>0</v>
      </c>
      <c r="F1508">
        <v>0</v>
      </c>
      <c r="G1508">
        <v>0</v>
      </c>
      <c r="H1508">
        <v>0</v>
      </c>
      <c r="I1508">
        <v>1</v>
      </c>
      <c r="J1508">
        <v>0</v>
      </c>
      <c r="K1508">
        <v>208</v>
      </c>
      <c r="L1508">
        <v>166.5</v>
      </c>
      <c r="M1508">
        <v>106.5</v>
      </c>
      <c r="N1508">
        <v>29.13</v>
      </c>
      <c r="O1508">
        <v>85</v>
      </c>
      <c r="P1508">
        <v>84</v>
      </c>
    </row>
    <row r="1509" spans="1:16">
      <c r="A1509">
        <v>0</v>
      </c>
      <c r="B1509">
        <v>1</v>
      </c>
      <c r="C1509">
        <v>56</v>
      </c>
      <c r="D1509">
        <v>3</v>
      </c>
      <c r="E1509">
        <v>0</v>
      </c>
      <c r="F1509">
        <v>0</v>
      </c>
      <c r="G1509">
        <v>0</v>
      </c>
      <c r="H1509">
        <v>0</v>
      </c>
      <c r="I1509">
        <v>0</v>
      </c>
      <c r="J1509">
        <v>0</v>
      </c>
      <c r="K1509">
        <v>280</v>
      </c>
      <c r="L1509">
        <v>123</v>
      </c>
      <c r="M1509">
        <v>75</v>
      </c>
      <c r="N1509">
        <v>27.82</v>
      </c>
      <c r="O1509">
        <v>68</v>
      </c>
      <c r="P1509">
        <v>112</v>
      </c>
    </row>
    <row r="1510" spans="1:16">
      <c r="A1510">
        <v>0</v>
      </c>
      <c r="B1510">
        <v>1</v>
      </c>
      <c r="C1510">
        <v>37</v>
      </c>
      <c r="D1510">
        <v>3</v>
      </c>
      <c r="E1510">
        <v>0</v>
      </c>
      <c r="F1510">
        <v>0</v>
      </c>
      <c r="G1510">
        <v>0</v>
      </c>
      <c r="H1510">
        <v>0</v>
      </c>
      <c r="I1510">
        <v>0</v>
      </c>
      <c r="J1510">
        <v>0</v>
      </c>
      <c r="K1510">
        <v>197</v>
      </c>
      <c r="L1510">
        <v>104</v>
      </c>
      <c r="M1510">
        <v>65</v>
      </c>
      <c r="N1510">
        <v>22.9</v>
      </c>
      <c r="O1510">
        <v>57</v>
      </c>
      <c r="P1510">
        <v>97</v>
      </c>
    </row>
    <row r="1511" spans="1:16">
      <c r="A1511">
        <v>0</v>
      </c>
      <c r="B1511">
        <v>0</v>
      </c>
      <c r="C1511">
        <v>47</v>
      </c>
      <c r="D1511">
        <v>2</v>
      </c>
      <c r="E1511">
        <v>0</v>
      </c>
      <c r="F1511">
        <v>0</v>
      </c>
      <c r="G1511">
        <v>0</v>
      </c>
      <c r="H1511">
        <v>0</v>
      </c>
      <c r="I1511">
        <v>1</v>
      </c>
      <c r="J1511">
        <v>0</v>
      </c>
      <c r="K1511">
        <v>215</v>
      </c>
      <c r="L1511">
        <v>202</v>
      </c>
      <c r="M1511">
        <v>132</v>
      </c>
      <c r="N1511">
        <v>20.49</v>
      </c>
      <c r="O1511">
        <v>100</v>
      </c>
      <c r="P1511">
        <v>77</v>
      </c>
    </row>
    <row r="1512" spans="1:16">
      <c r="A1512">
        <v>0</v>
      </c>
      <c r="B1512">
        <v>1</v>
      </c>
      <c r="C1512">
        <v>60</v>
      </c>
      <c r="D1512">
        <v>1</v>
      </c>
      <c r="E1512">
        <v>1</v>
      </c>
      <c r="F1512">
        <v>20</v>
      </c>
      <c r="G1512">
        <v>0</v>
      </c>
      <c r="H1512">
        <v>0</v>
      </c>
      <c r="I1512">
        <v>0</v>
      </c>
      <c r="J1512">
        <v>0</v>
      </c>
      <c r="K1512">
        <v>285</v>
      </c>
      <c r="L1512">
        <v>131.5</v>
      </c>
      <c r="M1512">
        <v>82</v>
      </c>
      <c r="N1512">
        <v>27.87</v>
      </c>
      <c r="O1512">
        <v>60</v>
      </c>
      <c r="P1512">
        <v>103</v>
      </c>
    </row>
    <row r="1513" spans="1:16">
      <c r="A1513">
        <v>0</v>
      </c>
      <c r="B1513">
        <v>0</v>
      </c>
      <c r="C1513">
        <v>43</v>
      </c>
      <c r="D1513">
        <v>3</v>
      </c>
      <c r="E1513">
        <v>1</v>
      </c>
      <c r="F1513">
        <v>5</v>
      </c>
      <c r="G1513">
        <v>0</v>
      </c>
      <c r="H1513">
        <v>0</v>
      </c>
      <c r="I1513">
        <v>0</v>
      </c>
      <c r="J1513">
        <v>0</v>
      </c>
      <c r="K1513">
        <v>250</v>
      </c>
      <c r="L1513">
        <v>110</v>
      </c>
      <c r="M1513">
        <v>70</v>
      </c>
      <c r="N1513">
        <v>21.14</v>
      </c>
      <c r="O1513">
        <v>64</v>
      </c>
      <c r="P1513">
        <v>85</v>
      </c>
    </row>
    <row r="1514" spans="1:16">
      <c r="A1514">
        <v>0</v>
      </c>
      <c r="B1514">
        <v>0</v>
      </c>
      <c r="C1514">
        <v>36</v>
      </c>
      <c r="D1514">
        <v>1</v>
      </c>
      <c r="E1514">
        <v>1</v>
      </c>
      <c r="F1514">
        <v>15</v>
      </c>
      <c r="G1514">
        <v>0</v>
      </c>
      <c r="H1514">
        <v>0</v>
      </c>
      <c r="I1514">
        <v>0</v>
      </c>
      <c r="J1514">
        <v>0</v>
      </c>
      <c r="K1514">
        <v>164</v>
      </c>
      <c r="L1514">
        <v>100</v>
      </c>
      <c r="M1514">
        <v>64</v>
      </c>
      <c r="N1514">
        <v>19.87</v>
      </c>
      <c r="O1514">
        <v>85</v>
      </c>
      <c r="P1514">
        <v>65</v>
      </c>
    </row>
    <row r="1515" spans="1:16">
      <c r="A1515">
        <v>0</v>
      </c>
      <c r="B1515">
        <v>1</v>
      </c>
      <c r="C1515">
        <v>40</v>
      </c>
      <c r="D1515">
        <v>2</v>
      </c>
      <c r="E1515">
        <v>1</v>
      </c>
      <c r="F1515">
        <v>1</v>
      </c>
      <c r="G1515">
        <v>0</v>
      </c>
      <c r="H1515">
        <v>0</v>
      </c>
      <c r="I1515">
        <v>0</v>
      </c>
      <c r="J1515">
        <v>0</v>
      </c>
      <c r="K1515">
        <v>234</v>
      </c>
      <c r="L1515">
        <v>116</v>
      </c>
      <c r="M1515">
        <v>79.5</v>
      </c>
      <c r="N1515">
        <v>24.77</v>
      </c>
      <c r="O1515">
        <v>62</v>
      </c>
      <c r="P1515">
        <v>87</v>
      </c>
    </row>
    <row r="1516" spans="1:16">
      <c r="A1516">
        <v>0</v>
      </c>
      <c r="B1516">
        <v>0</v>
      </c>
      <c r="C1516">
        <v>44</v>
      </c>
      <c r="D1516">
        <v>1</v>
      </c>
      <c r="E1516">
        <v>0</v>
      </c>
      <c r="F1516">
        <v>0</v>
      </c>
      <c r="G1516">
        <v>0</v>
      </c>
      <c r="H1516">
        <v>0</v>
      </c>
      <c r="I1516">
        <v>0</v>
      </c>
      <c r="J1516">
        <v>0</v>
      </c>
      <c r="K1516">
        <v>212</v>
      </c>
      <c r="L1516">
        <v>132</v>
      </c>
      <c r="M1516">
        <v>82</v>
      </c>
      <c r="N1516">
        <v>28.72</v>
      </c>
      <c r="O1516">
        <v>75</v>
      </c>
      <c r="P1516">
        <v>73</v>
      </c>
    </row>
    <row r="1517" spans="1:16">
      <c r="A1517">
        <v>0</v>
      </c>
      <c r="B1517">
        <v>0</v>
      </c>
      <c r="C1517">
        <v>45</v>
      </c>
      <c r="D1517">
        <v>3</v>
      </c>
      <c r="E1517">
        <v>1</v>
      </c>
      <c r="F1517">
        <v>8</v>
      </c>
      <c r="G1517">
        <v>0</v>
      </c>
      <c r="H1517">
        <v>0</v>
      </c>
      <c r="I1517">
        <v>0</v>
      </c>
      <c r="J1517">
        <v>0</v>
      </c>
      <c r="K1517">
        <v>195</v>
      </c>
      <c r="L1517">
        <v>111</v>
      </c>
      <c r="M1517">
        <v>79</v>
      </c>
      <c r="N1517">
        <v>23.22</v>
      </c>
      <c r="O1517">
        <v>86</v>
      </c>
      <c r="P1517">
        <v>85</v>
      </c>
    </row>
    <row r="1518" spans="1:16">
      <c r="A1518">
        <v>0</v>
      </c>
      <c r="B1518">
        <v>1</v>
      </c>
      <c r="C1518">
        <v>57</v>
      </c>
      <c r="D1518">
        <v>1</v>
      </c>
      <c r="E1518">
        <v>1</v>
      </c>
      <c r="F1518">
        <v>9</v>
      </c>
      <c r="G1518">
        <v>0</v>
      </c>
      <c r="H1518">
        <v>0</v>
      </c>
      <c r="I1518">
        <v>1</v>
      </c>
      <c r="J1518">
        <v>0</v>
      </c>
      <c r="K1518">
        <v>274</v>
      </c>
      <c r="L1518">
        <v>173</v>
      </c>
      <c r="M1518">
        <v>102</v>
      </c>
      <c r="N1518">
        <v>27.26</v>
      </c>
      <c r="O1518">
        <v>69</v>
      </c>
      <c r="P1518">
        <v>75</v>
      </c>
    </row>
    <row r="1519" spans="1:16">
      <c r="A1519">
        <v>1</v>
      </c>
      <c r="B1519">
        <v>1</v>
      </c>
      <c r="C1519">
        <v>48</v>
      </c>
      <c r="D1519">
        <v>2</v>
      </c>
      <c r="E1519">
        <v>1</v>
      </c>
      <c r="F1519">
        <v>17</v>
      </c>
      <c r="G1519">
        <v>0</v>
      </c>
      <c r="H1519">
        <v>0</v>
      </c>
      <c r="I1519">
        <v>1</v>
      </c>
      <c r="J1519">
        <v>0</v>
      </c>
      <c r="K1519">
        <v>250</v>
      </c>
      <c r="L1519">
        <v>177</v>
      </c>
      <c r="M1519">
        <v>124</v>
      </c>
      <c r="N1519">
        <v>26.4</v>
      </c>
      <c r="O1519">
        <v>75</v>
      </c>
      <c r="P1519">
        <v>69</v>
      </c>
    </row>
    <row r="1520" spans="1:16">
      <c r="A1520">
        <v>0</v>
      </c>
      <c r="B1520">
        <v>0</v>
      </c>
      <c r="C1520">
        <v>57</v>
      </c>
      <c r="D1520">
        <v>1</v>
      </c>
      <c r="E1520">
        <v>0</v>
      </c>
      <c r="F1520">
        <v>0</v>
      </c>
      <c r="G1520">
        <v>0</v>
      </c>
      <c r="H1520">
        <v>0</v>
      </c>
      <c r="I1520">
        <v>0</v>
      </c>
      <c r="J1520">
        <v>0</v>
      </c>
      <c r="K1520">
        <v>207</v>
      </c>
      <c r="L1520">
        <v>161</v>
      </c>
      <c r="M1520">
        <v>97</v>
      </c>
      <c r="N1520">
        <v>36.46</v>
      </c>
      <c r="O1520">
        <v>75</v>
      </c>
      <c r="P1520">
        <v>67</v>
      </c>
    </row>
    <row r="1521" spans="1:16">
      <c r="A1521">
        <v>0</v>
      </c>
      <c r="B1521">
        <v>0</v>
      </c>
      <c r="C1521">
        <v>39</v>
      </c>
      <c r="D1521">
        <v>2</v>
      </c>
      <c r="E1521">
        <v>0</v>
      </c>
      <c r="F1521">
        <v>0</v>
      </c>
      <c r="G1521">
        <v>1</v>
      </c>
      <c r="H1521">
        <v>0</v>
      </c>
      <c r="I1521">
        <v>1</v>
      </c>
      <c r="J1521">
        <v>0</v>
      </c>
      <c r="K1521">
        <v>283</v>
      </c>
      <c r="L1521">
        <v>159</v>
      </c>
      <c r="M1521">
        <v>105</v>
      </c>
      <c r="N1521">
        <v>30.06</v>
      </c>
      <c r="O1521">
        <v>80</v>
      </c>
      <c r="P1521">
        <v>76</v>
      </c>
    </row>
    <row r="1522" spans="1:16">
      <c r="A1522">
        <v>1</v>
      </c>
      <c r="B1522">
        <v>0</v>
      </c>
      <c r="C1522">
        <v>51</v>
      </c>
      <c r="D1522">
        <v>1</v>
      </c>
      <c r="E1522">
        <v>1</v>
      </c>
      <c r="F1522">
        <v>25</v>
      </c>
      <c r="G1522">
        <v>0</v>
      </c>
      <c r="H1522">
        <v>0</v>
      </c>
      <c r="I1522">
        <v>0</v>
      </c>
      <c r="J1522">
        <v>0</v>
      </c>
      <c r="K1522">
        <v>327</v>
      </c>
      <c r="L1522">
        <v>117</v>
      </c>
      <c r="M1522">
        <v>70</v>
      </c>
      <c r="N1522">
        <v>18.52</v>
      </c>
      <c r="O1522">
        <v>90</v>
      </c>
      <c r="P1522">
        <v>76</v>
      </c>
    </row>
    <row r="1523" spans="1:16">
      <c r="A1523">
        <v>0</v>
      </c>
      <c r="B1523">
        <v>0</v>
      </c>
      <c r="C1523">
        <v>60</v>
      </c>
      <c r="D1523">
        <v>3</v>
      </c>
      <c r="E1523">
        <v>0</v>
      </c>
      <c r="F1523">
        <v>0</v>
      </c>
      <c r="G1523">
        <v>0</v>
      </c>
      <c r="H1523">
        <v>0</v>
      </c>
      <c r="I1523">
        <v>1</v>
      </c>
      <c r="J1523">
        <v>0</v>
      </c>
      <c r="K1523">
        <v>270</v>
      </c>
      <c r="L1523">
        <v>154</v>
      </c>
      <c r="M1523">
        <v>82</v>
      </c>
      <c r="N1523">
        <v>27.82</v>
      </c>
      <c r="O1523">
        <v>93</v>
      </c>
      <c r="P1523">
        <v>90</v>
      </c>
    </row>
    <row r="1524" spans="1:16">
      <c r="A1524">
        <v>0</v>
      </c>
      <c r="B1524">
        <v>1</v>
      </c>
      <c r="C1524">
        <v>61</v>
      </c>
      <c r="D1524">
        <v>2</v>
      </c>
      <c r="E1524">
        <v>0</v>
      </c>
      <c r="F1524">
        <v>0</v>
      </c>
      <c r="G1524">
        <v>0</v>
      </c>
      <c r="H1524">
        <v>0</v>
      </c>
      <c r="I1524">
        <v>1</v>
      </c>
      <c r="J1524">
        <v>0</v>
      </c>
      <c r="K1524">
        <v>260</v>
      </c>
      <c r="L1524">
        <v>148</v>
      </c>
      <c r="M1524">
        <v>74</v>
      </c>
      <c r="N1524">
        <v>26.84</v>
      </c>
      <c r="O1524">
        <v>66</v>
      </c>
      <c r="P1524">
        <v>91</v>
      </c>
    </row>
    <row r="1525" spans="1:16">
      <c r="A1525">
        <v>0</v>
      </c>
      <c r="B1525">
        <v>1</v>
      </c>
      <c r="C1525">
        <v>39</v>
      </c>
      <c r="D1525">
        <v>4</v>
      </c>
      <c r="E1525">
        <v>0</v>
      </c>
      <c r="F1525">
        <v>0</v>
      </c>
      <c r="G1525">
        <v>0</v>
      </c>
      <c r="H1525">
        <v>0</v>
      </c>
      <c r="I1525">
        <v>1</v>
      </c>
      <c r="J1525">
        <v>0</v>
      </c>
      <c r="K1525">
        <v>320</v>
      </c>
      <c r="L1525">
        <v>123</v>
      </c>
      <c r="M1525">
        <v>90</v>
      </c>
      <c r="N1525">
        <v>24.44</v>
      </c>
      <c r="O1525">
        <v>85</v>
      </c>
      <c r="P1525">
        <v>69</v>
      </c>
    </row>
    <row r="1526" spans="1:16">
      <c r="A1526">
        <v>0</v>
      </c>
      <c r="B1526">
        <v>0</v>
      </c>
      <c r="C1526">
        <v>51</v>
      </c>
      <c r="D1526">
        <v>2</v>
      </c>
      <c r="E1526">
        <v>0</v>
      </c>
      <c r="F1526">
        <v>0</v>
      </c>
      <c r="G1526">
        <v>0</v>
      </c>
      <c r="H1526">
        <v>0</v>
      </c>
      <c r="I1526">
        <v>0</v>
      </c>
      <c r="J1526">
        <v>0</v>
      </c>
      <c r="K1526">
        <v>285</v>
      </c>
      <c r="L1526">
        <v>136.5</v>
      </c>
      <c r="M1526">
        <v>86.5</v>
      </c>
      <c r="N1526">
        <v>24.81</v>
      </c>
      <c r="O1526">
        <v>70</v>
      </c>
      <c r="P1526">
        <v>83</v>
      </c>
    </row>
    <row r="1527" spans="1:16">
      <c r="A1527">
        <v>0</v>
      </c>
      <c r="B1527">
        <v>0</v>
      </c>
      <c r="C1527">
        <v>63</v>
      </c>
      <c r="D1527">
        <v>1</v>
      </c>
      <c r="E1527">
        <v>0</v>
      </c>
      <c r="F1527">
        <v>0</v>
      </c>
      <c r="G1527">
        <v>1</v>
      </c>
      <c r="H1527">
        <v>0</v>
      </c>
      <c r="I1527">
        <v>1</v>
      </c>
      <c r="J1527">
        <v>0</v>
      </c>
      <c r="K1527">
        <v>281</v>
      </c>
      <c r="L1527">
        <v>135</v>
      </c>
      <c r="M1527">
        <v>83</v>
      </c>
      <c r="N1527">
        <v>24.91</v>
      </c>
      <c r="O1527">
        <v>63</v>
      </c>
      <c r="P1527">
        <v>68</v>
      </c>
    </row>
    <row r="1528" spans="1:16">
      <c r="A1528">
        <v>0</v>
      </c>
      <c r="B1528">
        <v>0</v>
      </c>
      <c r="C1528">
        <v>55</v>
      </c>
      <c r="D1528">
        <v>3</v>
      </c>
      <c r="E1528">
        <v>1</v>
      </c>
      <c r="F1528">
        <v>20</v>
      </c>
      <c r="G1528">
        <v>0</v>
      </c>
      <c r="H1528">
        <v>0</v>
      </c>
      <c r="I1528">
        <v>0</v>
      </c>
      <c r="J1528">
        <v>0</v>
      </c>
      <c r="K1528">
        <v>249</v>
      </c>
      <c r="L1528">
        <v>109</v>
      </c>
      <c r="M1528">
        <v>66.5</v>
      </c>
      <c r="N1528">
        <v>24.79</v>
      </c>
      <c r="O1528">
        <v>94</v>
      </c>
      <c r="P1528">
        <v>85</v>
      </c>
    </row>
    <row r="1529" spans="1:16">
      <c r="A1529">
        <v>1</v>
      </c>
      <c r="B1529">
        <v>1</v>
      </c>
      <c r="C1529">
        <v>57</v>
      </c>
      <c r="D1529">
        <v>1</v>
      </c>
      <c r="E1529">
        <v>1</v>
      </c>
      <c r="F1529">
        <v>20</v>
      </c>
      <c r="G1529">
        <v>0</v>
      </c>
      <c r="H1529">
        <v>0</v>
      </c>
      <c r="I1529">
        <v>0</v>
      </c>
      <c r="J1529">
        <v>0</v>
      </c>
      <c r="K1529">
        <v>193</v>
      </c>
      <c r="L1529">
        <v>104</v>
      </c>
      <c r="M1529">
        <v>64</v>
      </c>
      <c r="N1529">
        <v>26</v>
      </c>
      <c r="O1529">
        <v>62</v>
      </c>
      <c r="P1529">
        <v>87</v>
      </c>
    </row>
    <row r="1530" spans="1:16">
      <c r="A1530">
        <v>0</v>
      </c>
      <c r="B1530">
        <v>1</v>
      </c>
      <c r="C1530">
        <v>55</v>
      </c>
      <c r="D1530">
        <v>4</v>
      </c>
      <c r="E1530">
        <v>0</v>
      </c>
      <c r="F1530">
        <v>0</v>
      </c>
      <c r="G1530">
        <v>0</v>
      </c>
      <c r="H1530">
        <v>0</v>
      </c>
      <c r="I1530">
        <v>1</v>
      </c>
      <c r="J1530">
        <v>0</v>
      </c>
      <c r="K1530">
        <v>180</v>
      </c>
      <c r="L1530">
        <v>170</v>
      </c>
      <c r="M1530">
        <v>105</v>
      </c>
      <c r="N1530">
        <v>26.79</v>
      </c>
      <c r="O1530">
        <v>50</v>
      </c>
      <c r="P1530">
        <v>90</v>
      </c>
    </row>
    <row r="1531" spans="1:16">
      <c r="A1531">
        <v>0</v>
      </c>
      <c r="B1531">
        <v>1</v>
      </c>
      <c r="C1531">
        <v>48</v>
      </c>
      <c r="D1531">
        <v>3</v>
      </c>
      <c r="E1531">
        <v>0</v>
      </c>
      <c r="F1531">
        <v>0</v>
      </c>
      <c r="G1531">
        <v>0</v>
      </c>
      <c r="H1531">
        <v>0</v>
      </c>
      <c r="I1531">
        <v>0</v>
      </c>
      <c r="J1531">
        <v>0</v>
      </c>
      <c r="K1531">
        <v>235</v>
      </c>
      <c r="L1531">
        <v>150.5</v>
      </c>
      <c r="M1531">
        <v>98</v>
      </c>
      <c r="N1531">
        <v>32.4</v>
      </c>
      <c r="O1531">
        <v>75</v>
      </c>
      <c r="P1531">
        <v>92</v>
      </c>
    </row>
    <row r="1532" spans="1:16">
      <c r="A1532">
        <v>0</v>
      </c>
      <c r="B1532">
        <v>0</v>
      </c>
      <c r="C1532">
        <v>58</v>
      </c>
      <c r="D1532">
        <v>1</v>
      </c>
      <c r="E1532">
        <v>0</v>
      </c>
      <c r="F1532">
        <v>0</v>
      </c>
      <c r="G1532">
        <v>0</v>
      </c>
      <c r="H1532">
        <v>0</v>
      </c>
      <c r="I1532">
        <v>0</v>
      </c>
      <c r="J1532">
        <v>0</v>
      </c>
      <c r="K1532">
        <v>295</v>
      </c>
      <c r="L1532">
        <v>138</v>
      </c>
      <c r="M1532">
        <v>78</v>
      </c>
      <c r="N1532">
        <v>23.45</v>
      </c>
      <c r="O1532">
        <v>70</v>
      </c>
      <c r="P1532">
        <v>81</v>
      </c>
    </row>
    <row r="1533" spans="1:16">
      <c r="A1533">
        <v>0</v>
      </c>
      <c r="B1533">
        <v>1</v>
      </c>
      <c r="C1533">
        <v>37</v>
      </c>
      <c r="D1533">
        <v>2</v>
      </c>
      <c r="E1533">
        <v>1</v>
      </c>
      <c r="F1533">
        <v>15</v>
      </c>
      <c r="G1533">
        <v>0</v>
      </c>
      <c r="H1533">
        <v>0</v>
      </c>
      <c r="I1533">
        <v>0</v>
      </c>
      <c r="J1533">
        <v>0</v>
      </c>
      <c r="K1533">
        <v>158</v>
      </c>
      <c r="L1533">
        <v>129</v>
      </c>
      <c r="M1533">
        <v>87</v>
      </c>
      <c r="N1533">
        <v>24.66</v>
      </c>
      <c r="O1533">
        <v>62</v>
      </c>
      <c r="P1533">
        <v>67</v>
      </c>
    </row>
    <row r="1534" spans="1:16">
      <c r="A1534">
        <v>0</v>
      </c>
      <c r="B1534">
        <v>0</v>
      </c>
      <c r="C1534">
        <v>48</v>
      </c>
      <c r="D1534">
        <v>3</v>
      </c>
      <c r="E1534">
        <v>0</v>
      </c>
      <c r="F1534">
        <v>0</v>
      </c>
      <c r="G1534">
        <v>0</v>
      </c>
      <c r="H1534">
        <v>0</v>
      </c>
      <c r="I1534">
        <v>0</v>
      </c>
      <c r="J1534">
        <v>0</v>
      </c>
      <c r="K1534">
        <v>253</v>
      </c>
      <c r="L1534">
        <v>124</v>
      </c>
      <c r="M1534">
        <v>77</v>
      </c>
      <c r="N1534">
        <v>20.27</v>
      </c>
      <c r="O1534">
        <v>65</v>
      </c>
      <c r="P1534">
        <v>72</v>
      </c>
    </row>
    <row r="1535" spans="1:16">
      <c r="A1535">
        <v>1</v>
      </c>
      <c r="B1535">
        <v>1</v>
      </c>
      <c r="C1535">
        <v>43</v>
      </c>
      <c r="D1535">
        <v>4</v>
      </c>
      <c r="E1535">
        <v>1</v>
      </c>
      <c r="F1535">
        <v>40</v>
      </c>
      <c r="G1535">
        <v>0</v>
      </c>
      <c r="H1535">
        <v>0</v>
      </c>
      <c r="I1535">
        <v>0</v>
      </c>
      <c r="J1535">
        <v>0</v>
      </c>
      <c r="K1535">
        <v>226</v>
      </c>
      <c r="L1535">
        <v>103.5</v>
      </c>
      <c r="M1535">
        <v>60</v>
      </c>
      <c r="N1535">
        <v>26.11</v>
      </c>
      <c r="O1535">
        <v>90</v>
      </c>
      <c r="P1535">
        <v>67</v>
      </c>
    </row>
    <row r="1536" spans="1:16">
      <c r="A1536">
        <v>0</v>
      </c>
      <c r="B1536">
        <v>0</v>
      </c>
      <c r="C1536">
        <v>51</v>
      </c>
      <c r="D1536">
        <v>3</v>
      </c>
      <c r="E1536">
        <v>0</v>
      </c>
      <c r="F1536">
        <v>0</v>
      </c>
      <c r="G1536">
        <v>0</v>
      </c>
      <c r="H1536">
        <v>0</v>
      </c>
      <c r="I1536">
        <v>0</v>
      </c>
      <c r="J1536">
        <v>0</v>
      </c>
      <c r="K1536">
        <v>230</v>
      </c>
      <c r="L1536">
        <v>134</v>
      </c>
      <c r="M1536">
        <v>84</v>
      </c>
      <c r="N1536">
        <v>23.54</v>
      </c>
      <c r="O1536">
        <v>80</v>
      </c>
      <c r="P1536">
        <v>78</v>
      </c>
    </row>
    <row r="1537" spans="1:16">
      <c r="A1537">
        <v>0</v>
      </c>
      <c r="B1537">
        <v>0</v>
      </c>
      <c r="C1537">
        <v>41</v>
      </c>
      <c r="D1537">
        <v>1</v>
      </c>
      <c r="E1537">
        <v>0</v>
      </c>
      <c r="F1537">
        <v>0</v>
      </c>
      <c r="G1537">
        <v>0</v>
      </c>
      <c r="H1537">
        <v>0</v>
      </c>
      <c r="I1537">
        <v>1</v>
      </c>
      <c r="J1537">
        <v>0</v>
      </c>
      <c r="K1537">
        <v>235</v>
      </c>
      <c r="L1537">
        <v>158</v>
      </c>
      <c r="M1537">
        <v>93</v>
      </c>
      <c r="N1537">
        <v>22.18</v>
      </c>
      <c r="O1537">
        <v>78</v>
      </c>
      <c r="P1537">
        <v>70</v>
      </c>
    </row>
    <row r="1538" spans="1:16">
      <c r="A1538">
        <v>0</v>
      </c>
      <c r="B1538">
        <v>0</v>
      </c>
      <c r="C1538">
        <v>65</v>
      </c>
      <c r="D1538">
        <v>1</v>
      </c>
      <c r="E1538">
        <v>0</v>
      </c>
      <c r="F1538">
        <v>0</v>
      </c>
      <c r="G1538">
        <v>0</v>
      </c>
      <c r="H1538">
        <v>0</v>
      </c>
      <c r="I1538">
        <v>1</v>
      </c>
      <c r="J1538">
        <v>0</v>
      </c>
      <c r="K1538">
        <v>245</v>
      </c>
      <c r="L1538">
        <v>171</v>
      </c>
      <c r="M1538">
        <v>89</v>
      </c>
      <c r="N1538">
        <v>23.07</v>
      </c>
      <c r="O1538">
        <v>82</v>
      </c>
      <c r="P1538">
        <v>93</v>
      </c>
    </row>
    <row r="1539" spans="1:16">
      <c r="A1539">
        <v>1</v>
      </c>
      <c r="B1539">
        <v>1</v>
      </c>
      <c r="C1539">
        <v>62</v>
      </c>
      <c r="D1539">
        <v>1</v>
      </c>
      <c r="E1539">
        <v>1</v>
      </c>
      <c r="F1539">
        <v>10</v>
      </c>
      <c r="G1539">
        <v>0</v>
      </c>
      <c r="H1539">
        <v>0</v>
      </c>
      <c r="I1539">
        <v>0</v>
      </c>
      <c r="J1539">
        <v>0</v>
      </c>
      <c r="K1539">
        <v>157</v>
      </c>
      <c r="L1539">
        <v>134</v>
      </c>
      <c r="M1539">
        <v>84</v>
      </c>
      <c r="N1539">
        <v>25.95</v>
      </c>
      <c r="O1539">
        <v>105</v>
      </c>
      <c r="P1539">
        <v>76</v>
      </c>
    </row>
    <row r="1540" spans="1:16">
      <c r="A1540">
        <v>0</v>
      </c>
      <c r="B1540">
        <v>1</v>
      </c>
      <c r="C1540">
        <v>42</v>
      </c>
      <c r="D1540">
        <v>2</v>
      </c>
      <c r="E1540">
        <v>1</v>
      </c>
      <c r="F1540">
        <v>20</v>
      </c>
      <c r="G1540">
        <v>0</v>
      </c>
      <c r="H1540">
        <v>0</v>
      </c>
      <c r="I1540">
        <v>0</v>
      </c>
      <c r="J1540">
        <v>0</v>
      </c>
      <c r="K1540">
        <v>204</v>
      </c>
      <c r="L1540">
        <v>110</v>
      </c>
      <c r="M1540">
        <v>73</v>
      </c>
      <c r="N1540">
        <v>23.72</v>
      </c>
      <c r="O1540">
        <v>60</v>
      </c>
      <c r="P1540">
        <v>75</v>
      </c>
    </row>
    <row r="1541" spans="1:16">
      <c r="A1541">
        <v>0</v>
      </c>
      <c r="B1541">
        <v>0</v>
      </c>
      <c r="C1541">
        <v>45</v>
      </c>
      <c r="D1541">
        <v>3</v>
      </c>
      <c r="E1541">
        <v>1</v>
      </c>
      <c r="F1541">
        <v>20</v>
      </c>
      <c r="G1541">
        <v>0</v>
      </c>
      <c r="H1541">
        <v>0</v>
      </c>
      <c r="I1541">
        <v>0</v>
      </c>
      <c r="J1541">
        <v>0</v>
      </c>
      <c r="K1541">
        <v>184</v>
      </c>
      <c r="L1541">
        <v>147</v>
      </c>
      <c r="M1541">
        <v>88</v>
      </c>
      <c r="N1541">
        <v>23.48</v>
      </c>
      <c r="O1541">
        <v>66</v>
      </c>
      <c r="P1541">
        <v>76</v>
      </c>
    </row>
    <row r="1542" spans="1:16">
      <c r="A1542">
        <v>1</v>
      </c>
      <c r="B1542">
        <v>0</v>
      </c>
      <c r="C1542">
        <v>58</v>
      </c>
      <c r="D1542">
        <v>1</v>
      </c>
      <c r="E1542">
        <v>1</v>
      </c>
      <c r="F1542">
        <v>20</v>
      </c>
      <c r="G1542">
        <v>0</v>
      </c>
      <c r="H1542">
        <v>0</v>
      </c>
      <c r="I1542">
        <v>0</v>
      </c>
      <c r="J1542">
        <v>0</v>
      </c>
      <c r="K1542">
        <v>215</v>
      </c>
      <c r="L1542">
        <v>119.5</v>
      </c>
      <c r="M1542">
        <v>73</v>
      </c>
      <c r="N1542">
        <v>29.86</v>
      </c>
      <c r="O1542">
        <v>67</v>
      </c>
      <c r="P1542">
        <v>93</v>
      </c>
    </row>
    <row r="1543" spans="1:16">
      <c r="A1543">
        <v>0</v>
      </c>
      <c r="B1543">
        <v>0</v>
      </c>
      <c r="C1543">
        <v>46</v>
      </c>
      <c r="D1543">
        <v>2</v>
      </c>
      <c r="E1543">
        <v>0</v>
      </c>
      <c r="F1543">
        <v>0</v>
      </c>
      <c r="G1543">
        <v>0</v>
      </c>
      <c r="H1543">
        <v>0</v>
      </c>
      <c r="I1543">
        <v>1</v>
      </c>
      <c r="J1543">
        <v>0</v>
      </c>
      <c r="K1543">
        <v>264</v>
      </c>
      <c r="L1543">
        <v>150</v>
      </c>
      <c r="M1543">
        <v>99</v>
      </c>
      <c r="N1543">
        <v>26.67</v>
      </c>
      <c r="O1543">
        <v>80</v>
      </c>
      <c r="P1543">
        <v>102</v>
      </c>
    </row>
    <row r="1544" spans="1:16">
      <c r="A1544">
        <v>0</v>
      </c>
      <c r="B1544">
        <v>1</v>
      </c>
      <c r="C1544">
        <v>51</v>
      </c>
      <c r="D1544">
        <v>1</v>
      </c>
      <c r="E1544">
        <v>1</v>
      </c>
      <c r="F1544">
        <v>43</v>
      </c>
      <c r="G1544">
        <v>0</v>
      </c>
      <c r="H1544">
        <v>0</v>
      </c>
      <c r="I1544">
        <v>1</v>
      </c>
      <c r="J1544">
        <v>0</v>
      </c>
      <c r="K1544">
        <v>176</v>
      </c>
      <c r="L1544">
        <v>140</v>
      </c>
      <c r="M1544">
        <v>88</v>
      </c>
      <c r="N1544">
        <v>27.56</v>
      </c>
      <c r="O1544">
        <v>110</v>
      </c>
      <c r="P1544">
        <v>83</v>
      </c>
    </row>
    <row r="1545" spans="1:16">
      <c r="A1545">
        <v>0</v>
      </c>
      <c r="B1545">
        <v>1</v>
      </c>
      <c r="C1545">
        <v>61</v>
      </c>
      <c r="D1545">
        <v>1</v>
      </c>
      <c r="E1545">
        <v>1</v>
      </c>
      <c r="F1545">
        <v>30</v>
      </c>
      <c r="G1545">
        <v>0</v>
      </c>
      <c r="H1545">
        <v>0</v>
      </c>
      <c r="I1545">
        <v>1</v>
      </c>
      <c r="J1545">
        <v>0</v>
      </c>
      <c r="K1545">
        <v>170</v>
      </c>
      <c r="L1545">
        <v>132</v>
      </c>
      <c r="M1545">
        <v>94</v>
      </c>
      <c r="N1545">
        <v>22.16</v>
      </c>
      <c r="O1545">
        <v>53</v>
      </c>
      <c r="P1545">
        <v>82</v>
      </c>
    </row>
    <row r="1546" spans="1:16">
      <c r="A1546">
        <v>0</v>
      </c>
      <c r="B1546">
        <v>1</v>
      </c>
      <c r="C1546">
        <v>40</v>
      </c>
      <c r="D1546">
        <v>4</v>
      </c>
      <c r="E1546">
        <v>0</v>
      </c>
      <c r="F1546">
        <v>0</v>
      </c>
      <c r="G1546">
        <v>0</v>
      </c>
      <c r="H1546">
        <v>0</v>
      </c>
      <c r="I1546">
        <v>0</v>
      </c>
      <c r="J1546">
        <v>0</v>
      </c>
      <c r="K1546">
        <v>209</v>
      </c>
      <c r="L1546">
        <v>123.5</v>
      </c>
      <c r="M1546">
        <v>83</v>
      </c>
      <c r="N1546">
        <v>28.06</v>
      </c>
      <c r="O1546">
        <v>72</v>
      </c>
      <c r="P1546">
        <v>63</v>
      </c>
    </row>
    <row r="1547" spans="1:16">
      <c r="A1547">
        <v>0</v>
      </c>
      <c r="B1547">
        <v>1</v>
      </c>
      <c r="C1547">
        <v>56</v>
      </c>
      <c r="D1547">
        <v>2</v>
      </c>
      <c r="E1547">
        <v>1</v>
      </c>
      <c r="F1547">
        <v>20</v>
      </c>
      <c r="G1547">
        <v>0</v>
      </c>
      <c r="H1547">
        <v>0</v>
      </c>
      <c r="I1547">
        <v>0</v>
      </c>
      <c r="J1547">
        <v>0</v>
      </c>
      <c r="K1547">
        <v>189</v>
      </c>
      <c r="L1547">
        <v>120</v>
      </c>
      <c r="M1547">
        <v>70</v>
      </c>
      <c r="N1547">
        <v>21.41</v>
      </c>
      <c r="O1547">
        <v>70</v>
      </c>
      <c r="P1547">
        <v>70</v>
      </c>
    </row>
    <row r="1548" spans="1:16">
      <c r="A1548">
        <v>0</v>
      </c>
      <c r="B1548">
        <v>1</v>
      </c>
      <c r="C1548">
        <v>53</v>
      </c>
      <c r="D1548">
        <v>2</v>
      </c>
      <c r="E1548">
        <v>0</v>
      </c>
      <c r="F1548">
        <v>0</v>
      </c>
      <c r="G1548">
        <v>0</v>
      </c>
      <c r="H1548">
        <v>0</v>
      </c>
      <c r="I1548">
        <v>0</v>
      </c>
      <c r="J1548">
        <v>0</v>
      </c>
      <c r="K1548">
        <v>202</v>
      </c>
      <c r="L1548">
        <v>119</v>
      </c>
      <c r="M1548">
        <v>80</v>
      </c>
      <c r="N1548">
        <v>23.98</v>
      </c>
      <c r="O1548">
        <v>64</v>
      </c>
      <c r="P1548">
        <v>78</v>
      </c>
    </row>
    <row r="1549" spans="1:16">
      <c r="A1549">
        <v>0</v>
      </c>
      <c r="B1549">
        <v>1</v>
      </c>
      <c r="C1549">
        <v>42</v>
      </c>
      <c r="D1549">
        <v>2</v>
      </c>
      <c r="E1549">
        <v>1</v>
      </c>
      <c r="F1549">
        <v>35</v>
      </c>
      <c r="G1549">
        <v>0</v>
      </c>
      <c r="H1549">
        <v>0</v>
      </c>
      <c r="I1549">
        <v>1</v>
      </c>
      <c r="J1549">
        <v>0</v>
      </c>
      <c r="K1549">
        <v>211</v>
      </c>
      <c r="L1549">
        <v>138</v>
      </c>
      <c r="M1549">
        <v>90</v>
      </c>
      <c r="N1549">
        <v>25.49</v>
      </c>
      <c r="O1549">
        <v>69</v>
      </c>
      <c r="P1549">
        <v>73</v>
      </c>
    </row>
    <row r="1550" spans="1:16">
      <c r="A1550">
        <v>1</v>
      </c>
      <c r="B1550">
        <v>0</v>
      </c>
      <c r="C1550">
        <v>59</v>
      </c>
      <c r="D1550">
        <v>1</v>
      </c>
      <c r="E1550">
        <v>0</v>
      </c>
      <c r="F1550">
        <v>0</v>
      </c>
      <c r="G1550">
        <v>0</v>
      </c>
      <c r="H1550">
        <v>0</v>
      </c>
      <c r="I1550">
        <v>1</v>
      </c>
      <c r="J1550">
        <v>0</v>
      </c>
      <c r="K1550">
        <v>240</v>
      </c>
      <c r="L1550">
        <v>155.5</v>
      </c>
      <c r="M1550">
        <v>100.5</v>
      </c>
      <c r="N1550">
        <v>33.54</v>
      </c>
      <c r="O1550">
        <v>72</v>
      </c>
      <c r="P1550">
        <v>116</v>
      </c>
    </row>
    <row r="1551" spans="1:16">
      <c r="A1551">
        <v>0</v>
      </c>
      <c r="B1551">
        <v>0</v>
      </c>
      <c r="C1551">
        <v>40</v>
      </c>
      <c r="D1551">
        <v>4</v>
      </c>
      <c r="E1551">
        <v>1</v>
      </c>
      <c r="F1551">
        <v>3</v>
      </c>
      <c r="G1551">
        <v>0</v>
      </c>
      <c r="H1551">
        <v>0</v>
      </c>
      <c r="I1551">
        <v>0</v>
      </c>
      <c r="J1551">
        <v>0</v>
      </c>
      <c r="K1551">
        <v>188</v>
      </c>
      <c r="L1551">
        <v>105</v>
      </c>
      <c r="M1551">
        <v>65</v>
      </c>
      <c r="N1551">
        <v>21.15</v>
      </c>
      <c r="O1551">
        <v>58</v>
      </c>
      <c r="P1551">
        <v>70</v>
      </c>
    </row>
    <row r="1552" spans="1:16">
      <c r="A1552">
        <v>0</v>
      </c>
      <c r="B1552">
        <v>1</v>
      </c>
      <c r="C1552">
        <v>60</v>
      </c>
      <c r="D1552">
        <v>1</v>
      </c>
      <c r="E1552">
        <v>0</v>
      </c>
      <c r="F1552">
        <v>0</v>
      </c>
      <c r="G1552">
        <v>0</v>
      </c>
      <c r="H1552">
        <v>0</v>
      </c>
      <c r="I1552">
        <v>0</v>
      </c>
      <c r="J1552">
        <v>0</v>
      </c>
      <c r="K1552">
        <v>275</v>
      </c>
      <c r="L1552">
        <v>132</v>
      </c>
      <c r="M1552">
        <v>82</v>
      </c>
      <c r="N1552">
        <v>23.53</v>
      </c>
      <c r="O1552">
        <v>75</v>
      </c>
      <c r="P1552">
        <v>62</v>
      </c>
    </row>
    <row r="1553" spans="1:16">
      <c r="A1553">
        <v>0</v>
      </c>
      <c r="B1553">
        <v>1</v>
      </c>
      <c r="C1553">
        <v>56</v>
      </c>
      <c r="D1553">
        <v>3</v>
      </c>
      <c r="E1553">
        <v>0</v>
      </c>
      <c r="F1553">
        <v>0</v>
      </c>
      <c r="G1553">
        <v>0</v>
      </c>
      <c r="H1553">
        <v>0</v>
      </c>
      <c r="I1553">
        <v>0</v>
      </c>
      <c r="J1553">
        <v>0</v>
      </c>
      <c r="K1553">
        <v>205</v>
      </c>
      <c r="L1553">
        <v>129</v>
      </c>
      <c r="M1553">
        <v>83.5</v>
      </c>
      <c r="N1553">
        <v>28.82</v>
      </c>
      <c r="O1553">
        <v>56</v>
      </c>
      <c r="P1553">
        <v>64</v>
      </c>
    </row>
    <row r="1554" spans="1:16">
      <c r="A1554">
        <v>0</v>
      </c>
      <c r="B1554">
        <v>1</v>
      </c>
      <c r="C1554">
        <v>40</v>
      </c>
      <c r="D1554">
        <v>1</v>
      </c>
      <c r="E1554">
        <v>1</v>
      </c>
      <c r="F1554">
        <v>20</v>
      </c>
      <c r="G1554">
        <v>0</v>
      </c>
      <c r="H1554">
        <v>0</v>
      </c>
      <c r="I1554">
        <v>0</v>
      </c>
      <c r="J1554">
        <v>0</v>
      </c>
      <c r="K1554">
        <v>160</v>
      </c>
      <c r="L1554">
        <v>123</v>
      </c>
      <c r="M1554">
        <v>79</v>
      </c>
      <c r="N1554">
        <v>21.19</v>
      </c>
      <c r="O1554">
        <v>85</v>
      </c>
      <c r="P1554">
        <v>93</v>
      </c>
    </row>
    <row r="1555" spans="1:16">
      <c r="A1555">
        <v>0</v>
      </c>
      <c r="B1555">
        <v>1</v>
      </c>
      <c r="C1555">
        <v>43</v>
      </c>
      <c r="D1555">
        <v>3</v>
      </c>
      <c r="E1555">
        <v>1</v>
      </c>
      <c r="F1555">
        <v>15</v>
      </c>
      <c r="G1555">
        <v>0</v>
      </c>
      <c r="H1555">
        <v>0</v>
      </c>
      <c r="I1555">
        <v>0</v>
      </c>
      <c r="J1555">
        <v>0</v>
      </c>
      <c r="K1555">
        <v>224</v>
      </c>
      <c r="L1555">
        <v>97</v>
      </c>
      <c r="M1555">
        <v>64</v>
      </c>
      <c r="N1555">
        <v>23.05</v>
      </c>
      <c r="O1555">
        <v>75</v>
      </c>
      <c r="P1555">
        <v>68</v>
      </c>
    </row>
    <row r="1556" spans="1:16">
      <c r="A1556">
        <v>0</v>
      </c>
      <c r="B1556">
        <v>0</v>
      </c>
      <c r="C1556">
        <v>55</v>
      </c>
      <c r="D1556">
        <v>2</v>
      </c>
      <c r="E1556">
        <v>0</v>
      </c>
      <c r="F1556">
        <v>0</v>
      </c>
      <c r="G1556">
        <v>1</v>
      </c>
      <c r="H1556">
        <v>0</v>
      </c>
      <c r="I1556">
        <v>1</v>
      </c>
      <c r="J1556">
        <v>0</v>
      </c>
      <c r="K1556">
        <v>285</v>
      </c>
      <c r="L1556">
        <v>158</v>
      </c>
      <c r="M1556">
        <v>98</v>
      </c>
      <c r="N1556">
        <v>30.23</v>
      </c>
      <c r="O1556">
        <v>70</v>
      </c>
      <c r="P1556">
        <v>88</v>
      </c>
    </row>
    <row r="1557" spans="1:16">
      <c r="A1557">
        <v>0</v>
      </c>
      <c r="B1557">
        <v>0</v>
      </c>
      <c r="C1557">
        <v>49</v>
      </c>
      <c r="D1557">
        <v>2</v>
      </c>
      <c r="E1557">
        <v>0</v>
      </c>
      <c r="F1557">
        <v>0</v>
      </c>
      <c r="G1557">
        <v>0</v>
      </c>
      <c r="H1557">
        <v>0</v>
      </c>
      <c r="I1557">
        <v>0</v>
      </c>
      <c r="J1557">
        <v>0</v>
      </c>
      <c r="K1557">
        <v>275</v>
      </c>
      <c r="L1557">
        <v>155</v>
      </c>
      <c r="M1557">
        <v>89</v>
      </c>
      <c r="N1557">
        <v>25.01</v>
      </c>
      <c r="O1557">
        <v>74</v>
      </c>
      <c r="P1557">
        <v>85</v>
      </c>
    </row>
    <row r="1558" spans="1:16">
      <c r="A1558">
        <v>1</v>
      </c>
      <c r="B1558">
        <v>1</v>
      </c>
      <c r="C1558">
        <v>59</v>
      </c>
      <c r="D1558">
        <v>3</v>
      </c>
      <c r="E1558">
        <v>1</v>
      </c>
      <c r="F1558">
        <v>20</v>
      </c>
      <c r="G1558">
        <v>0</v>
      </c>
      <c r="H1558">
        <v>0</v>
      </c>
      <c r="I1558">
        <v>0</v>
      </c>
      <c r="J1558">
        <v>0</v>
      </c>
      <c r="K1558">
        <v>238</v>
      </c>
      <c r="L1558">
        <v>112.5</v>
      </c>
      <c r="M1558">
        <v>75.5</v>
      </c>
      <c r="N1558">
        <v>26.42</v>
      </c>
      <c r="O1558">
        <v>58</v>
      </c>
      <c r="P1558">
        <v>67</v>
      </c>
    </row>
    <row r="1559" spans="1:16">
      <c r="A1559">
        <v>0</v>
      </c>
      <c r="B1559">
        <v>0</v>
      </c>
      <c r="C1559">
        <v>40</v>
      </c>
      <c r="D1559">
        <v>3</v>
      </c>
      <c r="E1559">
        <v>1</v>
      </c>
      <c r="F1559">
        <v>1</v>
      </c>
      <c r="G1559">
        <v>0</v>
      </c>
      <c r="H1559">
        <v>0</v>
      </c>
      <c r="I1559">
        <v>0</v>
      </c>
      <c r="J1559">
        <v>0</v>
      </c>
      <c r="K1559">
        <v>236</v>
      </c>
      <c r="L1559">
        <v>135</v>
      </c>
      <c r="M1559">
        <v>83</v>
      </c>
      <c r="N1559">
        <v>23.48</v>
      </c>
      <c r="O1559">
        <v>95</v>
      </c>
      <c r="P1559">
        <v>90</v>
      </c>
    </row>
    <row r="1560" spans="1:16">
      <c r="A1560">
        <v>0</v>
      </c>
      <c r="B1560">
        <v>0</v>
      </c>
      <c r="C1560">
        <v>38</v>
      </c>
      <c r="D1560">
        <v>1</v>
      </c>
      <c r="E1560">
        <v>1</v>
      </c>
      <c r="F1560">
        <v>10</v>
      </c>
      <c r="G1560">
        <v>0</v>
      </c>
      <c r="H1560">
        <v>0</v>
      </c>
      <c r="I1560">
        <v>0</v>
      </c>
      <c r="J1560">
        <v>0</v>
      </c>
      <c r="K1560">
        <v>212</v>
      </c>
      <c r="L1560">
        <v>107</v>
      </c>
      <c r="M1560">
        <v>67.5</v>
      </c>
      <c r="N1560">
        <v>20.399999999999999</v>
      </c>
      <c r="O1560">
        <v>110</v>
      </c>
      <c r="P1560">
        <v>87</v>
      </c>
    </row>
    <row r="1561" spans="1:16">
      <c r="A1561">
        <v>0</v>
      </c>
      <c r="B1561">
        <v>0</v>
      </c>
      <c r="C1561">
        <v>55</v>
      </c>
      <c r="D1561">
        <v>3</v>
      </c>
      <c r="E1561">
        <v>0</v>
      </c>
      <c r="F1561">
        <v>0</v>
      </c>
      <c r="G1561">
        <v>0</v>
      </c>
      <c r="H1561">
        <v>0</v>
      </c>
      <c r="I1561">
        <v>0</v>
      </c>
      <c r="J1561">
        <v>0</v>
      </c>
      <c r="K1561">
        <v>195</v>
      </c>
      <c r="L1561">
        <v>135</v>
      </c>
      <c r="M1561">
        <v>80</v>
      </c>
      <c r="N1561">
        <v>32.909999999999997</v>
      </c>
      <c r="O1561">
        <v>100</v>
      </c>
      <c r="P1561">
        <v>75</v>
      </c>
    </row>
    <row r="1562" spans="1:16">
      <c r="A1562">
        <v>0</v>
      </c>
      <c r="B1562">
        <v>1</v>
      </c>
      <c r="C1562">
        <v>45</v>
      </c>
      <c r="D1562">
        <v>2</v>
      </c>
      <c r="E1562">
        <v>1</v>
      </c>
      <c r="F1562">
        <v>5</v>
      </c>
      <c r="G1562">
        <v>0</v>
      </c>
      <c r="H1562">
        <v>0</v>
      </c>
      <c r="I1562">
        <v>1</v>
      </c>
      <c r="J1562">
        <v>0</v>
      </c>
      <c r="K1562">
        <v>238</v>
      </c>
      <c r="L1562">
        <v>141</v>
      </c>
      <c r="M1562">
        <v>87</v>
      </c>
      <c r="N1562">
        <v>26.46</v>
      </c>
      <c r="O1562">
        <v>54</v>
      </c>
      <c r="P1562">
        <v>68</v>
      </c>
    </row>
    <row r="1563" spans="1:16">
      <c r="A1563">
        <v>1</v>
      </c>
      <c r="B1563">
        <v>1</v>
      </c>
      <c r="C1563">
        <v>43</v>
      </c>
      <c r="D1563">
        <v>1</v>
      </c>
      <c r="E1563">
        <v>1</v>
      </c>
      <c r="F1563">
        <v>20</v>
      </c>
      <c r="G1563">
        <v>0</v>
      </c>
      <c r="H1563">
        <v>0</v>
      </c>
      <c r="I1563">
        <v>0</v>
      </c>
      <c r="J1563">
        <v>0</v>
      </c>
      <c r="K1563">
        <v>180</v>
      </c>
      <c r="L1563">
        <v>131</v>
      </c>
      <c r="M1563">
        <v>92</v>
      </c>
      <c r="N1563">
        <v>27.18</v>
      </c>
      <c r="O1563">
        <v>65</v>
      </c>
      <c r="P1563">
        <v>85</v>
      </c>
    </row>
    <row r="1564" spans="1:16">
      <c r="A1564">
        <v>0</v>
      </c>
      <c r="B1564">
        <v>1</v>
      </c>
      <c r="C1564">
        <v>57</v>
      </c>
      <c r="D1564">
        <v>4</v>
      </c>
      <c r="E1564">
        <v>1</v>
      </c>
      <c r="F1564">
        <v>30</v>
      </c>
      <c r="G1564">
        <v>0</v>
      </c>
      <c r="H1564">
        <v>0</v>
      </c>
      <c r="I1564">
        <v>1</v>
      </c>
      <c r="J1564">
        <v>0</v>
      </c>
      <c r="K1564">
        <v>256</v>
      </c>
      <c r="L1564">
        <v>135</v>
      </c>
      <c r="M1564">
        <v>88</v>
      </c>
      <c r="N1564">
        <v>29.51</v>
      </c>
      <c r="O1564">
        <v>60</v>
      </c>
      <c r="P1564">
        <v>75</v>
      </c>
    </row>
    <row r="1565" spans="1:16">
      <c r="A1565">
        <v>0</v>
      </c>
      <c r="B1565">
        <v>1</v>
      </c>
      <c r="C1565">
        <v>38</v>
      </c>
      <c r="D1565">
        <v>2</v>
      </c>
      <c r="E1565">
        <v>1</v>
      </c>
      <c r="F1565">
        <v>20</v>
      </c>
      <c r="G1565">
        <v>0</v>
      </c>
      <c r="H1565">
        <v>0</v>
      </c>
      <c r="I1565">
        <v>0</v>
      </c>
      <c r="J1565">
        <v>0</v>
      </c>
      <c r="K1565">
        <v>225</v>
      </c>
      <c r="L1565">
        <v>125</v>
      </c>
      <c r="M1565">
        <v>79</v>
      </c>
      <c r="N1565">
        <v>26.23</v>
      </c>
      <c r="O1565">
        <v>70</v>
      </c>
      <c r="P1565">
        <v>74</v>
      </c>
    </row>
    <row r="1566" spans="1:16">
      <c r="A1566">
        <v>0</v>
      </c>
      <c r="B1566">
        <v>0</v>
      </c>
      <c r="C1566">
        <v>40</v>
      </c>
      <c r="D1566">
        <v>3</v>
      </c>
      <c r="E1566">
        <v>0</v>
      </c>
      <c r="F1566">
        <v>0</v>
      </c>
      <c r="G1566">
        <v>0</v>
      </c>
      <c r="H1566">
        <v>0</v>
      </c>
      <c r="I1566">
        <v>0</v>
      </c>
      <c r="J1566">
        <v>0</v>
      </c>
      <c r="K1566">
        <v>180</v>
      </c>
      <c r="L1566">
        <v>136.5</v>
      </c>
      <c r="M1566">
        <v>89</v>
      </c>
      <c r="N1566">
        <v>17.61</v>
      </c>
      <c r="O1566">
        <v>84</v>
      </c>
      <c r="P1566">
        <v>77</v>
      </c>
    </row>
    <row r="1567" spans="1:16">
      <c r="A1567">
        <v>1</v>
      </c>
      <c r="B1567">
        <v>0</v>
      </c>
      <c r="C1567">
        <v>56</v>
      </c>
      <c r="D1567">
        <v>1</v>
      </c>
      <c r="E1567">
        <v>0</v>
      </c>
      <c r="F1567">
        <v>0</v>
      </c>
      <c r="G1567">
        <v>0</v>
      </c>
      <c r="H1567">
        <v>0</v>
      </c>
      <c r="I1567">
        <v>1</v>
      </c>
      <c r="J1567">
        <v>0</v>
      </c>
      <c r="K1567">
        <v>206</v>
      </c>
      <c r="L1567">
        <v>158</v>
      </c>
      <c r="M1567">
        <v>70</v>
      </c>
      <c r="N1567">
        <v>28.34</v>
      </c>
      <c r="O1567">
        <v>60</v>
      </c>
      <c r="P1567">
        <v>88</v>
      </c>
    </row>
    <row r="1568" spans="1:16">
      <c r="A1568">
        <v>0</v>
      </c>
      <c r="B1568">
        <v>0</v>
      </c>
      <c r="C1568">
        <v>64</v>
      </c>
      <c r="D1568">
        <v>4</v>
      </c>
      <c r="E1568">
        <v>1</v>
      </c>
      <c r="F1568">
        <v>9</v>
      </c>
      <c r="G1568">
        <v>0</v>
      </c>
      <c r="H1568">
        <v>0</v>
      </c>
      <c r="I1568">
        <v>0</v>
      </c>
      <c r="J1568">
        <v>0</v>
      </c>
      <c r="K1568">
        <v>342</v>
      </c>
      <c r="L1568">
        <v>128</v>
      </c>
      <c r="M1568">
        <v>71</v>
      </c>
      <c r="N1568">
        <v>20.52</v>
      </c>
      <c r="O1568">
        <v>60</v>
      </c>
      <c r="P1568">
        <v>62</v>
      </c>
    </row>
    <row r="1569" spans="1:16">
      <c r="A1569">
        <v>0</v>
      </c>
      <c r="B1569">
        <v>1</v>
      </c>
      <c r="C1569">
        <v>67</v>
      </c>
      <c r="D1569">
        <v>1</v>
      </c>
      <c r="E1569">
        <v>0</v>
      </c>
      <c r="F1569">
        <v>0</v>
      </c>
      <c r="G1569">
        <v>0</v>
      </c>
      <c r="H1569">
        <v>0</v>
      </c>
      <c r="I1569">
        <v>1</v>
      </c>
      <c r="J1569">
        <v>0</v>
      </c>
      <c r="K1569">
        <v>234</v>
      </c>
      <c r="L1569">
        <v>130</v>
      </c>
      <c r="M1569">
        <v>83</v>
      </c>
      <c r="N1569">
        <v>27.78</v>
      </c>
      <c r="O1569">
        <v>75</v>
      </c>
      <c r="P1569">
        <v>74</v>
      </c>
    </row>
    <row r="1570" spans="1:16">
      <c r="A1570">
        <v>0</v>
      </c>
      <c r="B1570">
        <v>0</v>
      </c>
      <c r="C1570">
        <v>43</v>
      </c>
      <c r="D1570">
        <v>3</v>
      </c>
      <c r="E1570">
        <v>1</v>
      </c>
      <c r="F1570">
        <v>15</v>
      </c>
      <c r="G1570">
        <v>0</v>
      </c>
      <c r="H1570">
        <v>0</v>
      </c>
      <c r="I1570">
        <v>0</v>
      </c>
      <c r="J1570">
        <v>0</v>
      </c>
      <c r="K1570">
        <v>233</v>
      </c>
      <c r="L1570">
        <v>100</v>
      </c>
      <c r="M1570">
        <v>70</v>
      </c>
      <c r="N1570">
        <v>22.9</v>
      </c>
      <c r="O1570">
        <v>75</v>
      </c>
      <c r="P1570">
        <v>78</v>
      </c>
    </row>
    <row r="1571" spans="1:16">
      <c r="A1571">
        <v>1</v>
      </c>
      <c r="B1571">
        <v>0</v>
      </c>
      <c r="C1571">
        <v>55</v>
      </c>
      <c r="D1571">
        <v>1</v>
      </c>
      <c r="E1571">
        <v>1</v>
      </c>
      <c r="F1571">
        <v>5</v>
      </c>
      <c r="G1571">
        <v>0</v>
      </c>
      <c r="H1571">
        <v>0</v>
      </c>
      <c r="I1571">
        <v>1</v>
      </c>
      <c r="J1571">
        <v>0</v>
      </c>
      <c r="K1571">
        <v>280</v>
      </c>
      <c r="L1571">
        <v>144</v>
      </c>
      <c r="M1571">
        <v>79</v>
      </c>
      <c r="N1571">
        <v>19.5</v>
      </c>
      <c r="O1571">
        <v>79</v>
      </c>
      <c r="P1571">
        <v>75</v>
      </c>
    </row>
    <row r="1572" spans="1:16">
      <c r="A1572">
        <v>0</v>
      </c>
      <c r="B1572">
        <v>1</v>
      </c>
      <c r="C1572">
        <v>48</v>
      </c>
      <c r="D1572">
        <v>1</v>
      </c>
      <c r="E1572">
        <v>1</v>
      </c>
      <c r="F1572">
        <v>35</v>
      </c>
      <c r="G1572">
        <v>0</v>
      </c>
      <c r="H1572">
        <v>0</v>
      </c>
      <c r="I1572">
        <v>0</v>
      </c>
      <c r="J1572">
        <v>0</v>
      </c>
      <c r="K1572">
        <v>188</v>
      </c>
      <c r="L1572">
        <v>120</v>
      </c>
      <c r="M1572">
        <v>82.5</v>
      </c>
      <c r="N1572">
        <v>31.67</v>
      </c>
      <c r="O1572">
        <v>80</v>
      </c>
      <c r="P1572">
        <v>68</v>
      </c>
    </row>
    <row r="1573" spans="1:16">
      <c r="A1573">
        <v>0</v>
      </c>
      <c r="B1573">
        <v>1</v>
      </c>
      <c r="C1573">
        <v>51</v>
      </c>
      <c r="D1573">
        <v>2</v>
      </c>
      <c r="E1573">
        <v>1</v>
      </c>
      <c r="F1573">
        <v>20</v>
      </c>
      <c r="G1573">
        <v>0</v>
      </c>
      <c r="H1573">
        <v>0</v>
      </c>
      <c r="I1573">
        <v>0</v>
      </c>
      <c r="J1573">
        <v>0</v>
      </c>
      <c r="K1573">
        <v>244</v>
      </c>
      <c r="L1573">
        <v>129</v>
      </c>
      <c r="M1573">
        <v>72</v>
      </c>
      <c r="N1573">
        <v>22.67</v>
      </c>
      <c r="O1573">
        <v>60</v>
      </c>
      <c r="P1573">
        <v>80</v>
      </c>
    </row>
    <row r="1574" spans="1:16">
      <c r="A1574">
        <v>0</v>
      </c>
      <c r="B1574">
        <v>1</v>
      </c>
      <c r="C1574">
        <v>57</v>
      </c>
      <c r="D1574">
        <v>2</v>
      </c>
      <c r="E1574">
        <v>1</v>
      </c>
      <c r="F1574">
        <v>1</v>
      </c>
      <c r="G1574">
        <v>0</v>
      </c>
      <c r="H1574">
        <v>0</v>
      </c>
      <c r="I1574">
        <v>0</v>
      </c>
      <c r="J1574">
        <v>0</v>
      </c>
      <c r="K1574">
        <v>245</v>
      </c>
      <c r="L1574">
        <v>122</v>
      </c>
      <c r="M1574">
        <v>69</v>
      </c>
      <c r="N1574">
        <v>24.17</v>
      </c>
      <c r="O1574">
        <v>65</v>
      </c>
      <c r="P1574">
        <v>92</v>
      </c>
    </row>
    <row r="1575" spans="1:16">
      <c r="A1575">
        <v>0</v>
      </c>
      <c r="B1575">
        <v>0</v>
      </c>
      <c r="C1575">
        <v>55</v>
      </c>
      <c r="D1575">
        <v>1</v>
      </c>
      <c r="E1575">
        <v>0</v>
      </c>
      <c r="F1575">
        <v>0</v>
      </c>
      <c r="G1575">
        <v>0</v>
      </c>
      <c r="H1575">
        <v>0</v>
      </c>
      <c r="I1575">
        <v>1</v>
      </c>
      <c r="J1575">
        <v>0</v>
      </c>
      <c r="K1575">
        <v>200</v>
      </c>
      <c r="L1575">
        <v>141</v>
      </c>
      <c r="M1575">
        <v>92</v>
      </c>
      <c r="N1575">
        <v>23.48</v>
      </c>
      <c r="O1575">
        <v>65</v>
      </c>
      <c r="P1575">
        <v>84</v>
      </c>
    </row>
    <row r="1576" spans="1:16">
      <c r="A1576">
        <v>0</v>
      </c>
      <c r="B1576">
        <v>0</v>
      </c>
      <c r="C1576">
        <v>38</v>
      </c>
      <c r="D1576">
        <v>2</v>
      </c>
      <c r="E1576">
        <v>0</v>
      </c>
      <c r="F1576">
        <v>0</v>
      </c>
      <c r="G1576">
        <v>0</v>
      </c>
      <c r="H1576">
        <v>0</v>
      </c>
      <c r="I1576">
        <v>0</v>
      </c>
      <c r="J1576">
        <v>0</v>
      </c>
      <c r="K1576">
        <v>167</v>
      </c>
      <c r="L1576">
        <v>102.5</v>
      </c>
      <c r="M1576">
        <v>60</v>
      </c>
      <c r="N1576">
        <v>22.58</v>
      </c>
      <c r="O1576">
        <v>60</v>
      </c>
      <c r="P1576">
        <v>57</v>
      </c>
    </row>
    <row r="1577" spans="1:16">
      <c r="A1577">
        <v>0</v>
      </c>
      <c r="B1577">
        <v>1</v>
      </c>
      <c r="C1577">
        <v>39</v>
      </c>
      <c r="D1577">
        <v>2</v>
      </c>
      <c r="E1577">
        <v>0</v>
      </c>
      <c r="F1577">
        <v>0</v>
      </c>
      <c r="G1577">
        <v>0</v>
      </c>
      <c r="H1577">
        <v>0</v>
      </c>
      <c r="I1577">
        <v>1</v>
      </c>
      <c r="J1577">
        <v>0</v>
      </c>
      <c r="K1577">
        <v>196</v>
      </c>
      <c r="L1577">
        <v>124.5</v>
      </c>
      <c r="M1577">
        <v>99</v>
      </c>
      <c r="N1577">
        <v>28.41</v>
      </c>
      <c r="O1577">
        <v>83</v>
      </c>
      <c r="P1577">
        <v>73</v>
      </c>
    </row>
    <row r="1578" spans="1:16">
      <c r="A1578">
        <v>0</v>
      </c>
      <c r="B1578">
        <v>0</v>
      </c>
      <c r="C1578">
        <v>63</v>
      </c>
      <c r="D1578">
        <v>2</v>
      </c>
      <c r="E1578">
        <v>1</v>
      </c>
      <c r="F1578">
        <v>3</v>
      </c>
      <c r="G1578">
        <v>0</v>
      </c>
      <c r="H1578">
        <v>0</v>
      </c>
      <c r="I1578">
        <v>1</v>
      </c>
      <c r="J1578">
        <v>0</v>
      </c>
      <c r="K1578">
        <v>246</v>
      </c>
      <c r="L1578">
        <v>163</v>
      </c>
      <c r="M1578">
        <v>82</v>
      </c>
      <c r="N1578">
        <v>24.38</v>
      </c>
      <c r="O1578">
        <v>64</v>
      </c>
      <c r="P1578">
        <v>108</v>
      </c>
    </row>
    <row r="1579" spans="1:16">
      <c r="A1579">
        <v>0</v>
      </c>
      <c r="B1579">
        <v>0</v>
      </c>
      <c r="C1579">
        <v>46</v>
      </c>
      <c r="D1579">
        <v>1</v>
      </c>
      <c r="E1579">
        <v>0</v>
      </c>
      <c r="F1579">
        <v>0</v>
      </c>
      <c r="G1579">
        <v>0</v>
      </c>
      <c r="H1579">
        <v>0</v>
      </c>
      <c r="I1579">
        <v>0</v>
      </c>
      <c r="J1579">
        <v>0</v>
      </c>
      <c r="K1579">
        <v>265</v>
      </c>
      <c r="L1579">
        <v>115</v>
      </c>
      <c r="M1579">
        <v>79.5</v>
      </c>
      <c r="N1579">
        <v>30</v>
      </c>
      <c r="O1579">
        <v>50</v>
      </c>
      <c r="P1579">
        <v>61</v>
      </c>
    </row>
    <row r="1580" spans="1:16">
      <c r="A1580">
        <v>0</v>
      </c>
      <c r="B1580">
        <v>0</v>
      </c>
      <c r="C1580">
        <v>49</v>
      </c>
      <c r="D1580">
        <v>3</v>
      </c>
      <c r="E1580">
        <v>0</v>
      </c>
      <c r="F1580">
        <v>0</v>
      </c>
      <c r="G1580">
        <v>0</v>
      </c>
      <c r="H1580">
        <v>0</v>
      </c>
      <c r="I1580">
        <v>0</v>
      </c>
      <c r="J1580">
        <v>0</v>
      </c>
      <c r="K1580">
        <v>203</v>
      </c>
      <c r="L1580">
        <v>128</v>
      </c>
      <c r="M1580">
        <v>72</v>
      </c>
      <c r="N1580">
        <v>24.87</v>
      </c>
      <c r="O1580">
        <v>75</v>
      </c>
      <c r="P1580">
        <v>82</v>
      </c>
    </row>
    <row r="1581" spans="1:16">
      <c r="A1581">
        <v>1</v>
      </c>
      <c r="B1581">
        <v>0</v>
      </c>
      <c r="C1581">
        <v>61</v>
      </c>
      <c r="D1581">
        <v>2</v>
      </c>
      <c r="E1581">
        <v>1</v>
      </c>
      <c r="F1581">
        <v>15</v>
      </c>
      <c r="G1581">
        <v>0</v>
      </c>
      <c r="H1581">
        <v>0</v>
      </c>
      <c r="I1581">
        <v>1</v>
      </c>
      <c r="J1581">
        <v>0</v>
      </c>
      <c r="K1581">
        <v>235</v>
      </c>
      <c r="L1581">
        <v>154</v>
      </c>
      <c r="M1581">
        <v>94</v>
      </c>
      <c r="N1581">
        <v>22.91</v>
      </c>
      <c r="O1581">
        <v>70</v>
      </c>
      <c r="P1581">
        <v>66</v>
      </c>
    </row>
    <row r="1582" spans="1:16">
      <c r="A1582">
        <v>0</v>
      </c>
      <c r="B1582">
        <v>0</v>
      </c>
      <c r="C1582">
        <v>42</v>
      </c>
      <c r="D1582">
        <v>3</v>
      </c>
      <c r="E1582">
        <v>0</v>
      </c>
      <c r="F1582">
        <v>0</v>
      </c>
      <c r="G1582">
        <v>0</v>
      </c>
      <c r="H1582">
        <v>0</v>
      </c>
      <c r="I1582">
        <v>0</v>
      </c>
      <c r="J1582">
        <v>0</v>
      </c>
      <c r="K1582">
        <v>256</v>
      </c>
      <c r="L1582">
        <v>129</v>
      </c>
      <c r="M1582">
        <v>85.5</v>
      </c>
      <c r="N1582">
        <v>31.84</v>
      </c>
      <c r="O1582">
        <v>95</v>
      </c>
      <c r="P1582">
        <v>74</v>
      </c>
    </row>
    <row r="1583" spans="1:16">
      <c r="A1583">
        <v>0</v>
      </c>
      <c r="B1583">
        <v>0</v>
      </c>
      <c r="C1583">
        <v>58</v>
      </c>
      <c r="D1583">
        <v>1</v>
      </c>
      <c r="E1583">
        <v>0</v>
      </c>
      <c r="F1583">
        <v>0</v>
      </c>
      <c r="G1583">
        <v>0</v>
      </c>
      <c r="H1583">
        <v>0</v>
      </c>
      <c r="I1583">
        <v>0</v>
      </c>
      <c r="J1583">
        <v>0</v>
      </c>
      <c r="K1583">
        <v>210</v>
      </c>
      <c r="L1583">
        <v>102</v>
      </c>
      <c r="M1583">
        <v>60</v>
      </c>
      <c r="N1583">
        <v>26.98</v>
      </c>
      <c r="O1583">
        <v>71</v>
      </c>
      <c r="P1583">
        <v>90</v>
      </c>
    </row>
    <row r="1584" spans="1:16">
      <c r="A1584">
        <v>0</v>
      </c>
      <c r="B1584">
        <v>0</v>
      </c>
      <c r="C1584">
        <v>41</v>
      </c>
      <c r="D1584">
        <v>3</v>
      </c>
      <c r="E1584">
        <v>0</v>
      </c>
      <c r="F1584">
        <v>0</v>
      </c>
      <c r="G1584">
        <v>0</v>
      </c>
      <c r="H1584">
        <v>0</v>
      </c>
      <c r="I1584">
        <v>0</v>
      </c>
      <c r="J1584">
        <v>0</v>
      </c>
      <c r="K1584">
        <v>233</v>
      </c>
      <c r="L1584">
        <v>115</v>
      </c>
      <c r="M1584">
        <v>70</v>
      </c>
      <c r="N1584">
        <v>25.03</v>
      </c>
      <c r="O1584">
        <v>68</v>
      </c>
      <c r="P1584">
        <v>97</v>
      </c>
    </row>
    <row r="1585" spans="1:16">
      <c r="A1585">
        <v>1</v>
      </c>
      <c r="B1585">
        <v>0</v>
      </c>
      <c r="C1585">
        <v>61</v>
      </c>
      <c r="D1585">
        <v>2</v>
      </c>
      <c r="E1585">
        <v>0</v>
      </c>
      <c r="F1585">
        <v>0</v>
      </c>
      <c r="G1585">
        <v>0</v>
      </c>
      <c r="H1585">
        <v>0</v>
      </c>
      <c r="I1585">
        <v>1</v>
      </c>
      <c r="J1585">
        <v>0</v>
      </c>
      <c r="K1585">
        <v>183</v>
      </c>
      <c r="L1585">
        <v>150</v>
      </c>
      <c r="M1585">
        <v>86</v>
      </c>
      <c r="N1585">
        <v>25.05</v>
      </c>
      <c r="O1585">
        <v>66</v>
      </c>
      <c r="P1585">
        <v>70</v>
      </c>
    </row>
    <row r="1586" spans="1:16">
      <c r="A1586">
        <v>0</v>
      </c>
      <c r="B1586">
        <v>0</v>
      </c>
      <c r="C1586">
        <v>62</v>
      </c>
      <c r="D1586">
        <v>2</v>
      </c>
      <c r="E1586">
        <v>0</v>
      </c>
      <c r="F1586">
        <v>0</v>
      </c>
      <c r="G1586">
        <v>0</v>
      </c>
      <c r="H1586">
        <v>0</v>
      </c>
      <c r="I1586">
        <v>1</v>
      </c>
      <c r="J1586">
        <v>0</v>
      </c>
      <c r="K1586">
        <v>344</v>
      </c>
      <c r="L1586">
        <v>154</v>
      </c>
      <c r="M1586">
        <v>110</v>
      </c>
      <c r="N1586">
        <v>35.11</v>
      </c>
      <c r="O1586">
        <v>85</v>
      </c>
      <c r="P1586">
        <v>76</v>
      </c>
    </row>
    <row r="1587" spans="1:16">
      <c r="A1587">
        <v>0</v>
      </c>
      <c r="B1587">
        <v>1</v>
      </c>
      <c r="C1587">
        <v>44</v>
      </c>
      <c r="D1587">
        <v>1</v>
      </c>
      <c r="E1587">
        <v>1</v>
      </c>
      <c r="F1587">
        <v>40</v>
      </c>
      <c r="G1587">
        <v>0</v>
      </c>
      <c r="H1587">
        <v>0</v>
      </c>
      <c r="I1587">
        <v>1</v>
      </c>
      <c r="J1587">
        <v>0</v>
      </c>
      <c r="K1587">
        <v>201</v>
      </c>
      <c r="L1587">
        <v>142.5</v>
      </c>
      <c r="M1587">
        <v>104.5</v>
      </c>
      <c r="N1587">
        <v>34.590000000000003</v>
      </c>
      <c r="O1587">
        <v>67</v>
      </c>
      <c r="P1587">
        <v>67</v>
      </c>
    </row>
    <row r="1588" spans="1:16">
      <c r="A1588">
        <v>0</v>
      </c>
      <c r="B1588">
        <v>0</v>
      </c>
      <c r="C1588">
        <v>61</v>
      </c>
      <c r="D1588">
        <v>3</v>
      </c>
      <c r="E1588">
        <v>0</v>
      </c>
      <c r="F1588">
        <v>0</v>
      </c>
      <c r="G1588">
        <v>0</v>
      </c>
      <c r="H1588">
        <v>0</v>
      </c>
      <c r="I1588">
        <v>0</v>
      </c>
      <c r="J1588">
        <v>0</v>
      </c>
      <c r="K1588">
        <v>340</v>
      </c>
      <c r="L1588">
        <v>121</v>
      </c>
      <c r="M1588">
        <v>78</v>
      </c>
      <c r="N1588">
        <v>23.33</v>
      </c>
      <c r="O1588">
        <v>65</v>
      </c>
      <c r="P1588">
        <v>73</v>
      </c>
    </row>
    <row r="1589" spans="1:16">
      <c r="A1589">
        <v>0</v>
      </c>
      <c r="B1589">
        <v>0</v>
      </c>
      <c r="C1589">
        <v>56</v>
      </c>
      <c r="D1589">
        <v>1</v>
      </c>
      <c r="E1589">
        <v>0</v>
      </c>
      <c r="F1589">
        <v>0</v>
      </c>
      <c r="G1589">
        <v>0</v>
      </c>
      <c r="H1589">
        <v>0</v>
      </c>
      <c r="I1589">
        <v>0</v>
      </c>
      <c r="J1589">
        <v>0</v>
      </c>
      <c r="K1589">
        <v>227</v>
      </c>
      <c r="L1589">
        <v>140</v>
      </c>
      <c r="M1589">
        <v>88</v>
      </c>
      <c r="N1589">
        <v>24.59</v>
      </c>
      <c r="O1589">
        <v>95</v>
      </c>
      <c r="P1589">
        <v>78</v>
      </c>
    </row>
    <row r="1590" spans="1:16">
      <c r="A1590">
        <v>0</v>
      </c>
      <c r="B1590">
        <v>1</v>
      </c>
      <c r="C1590">
        <v>41</v>
      </c>
      <c r="D1590">
        <v>3</v>
      </c>
      <c r="E1590">
        <v>0</v>
      </c>
      <c r="F1590">
        <v>0</v>
      </c>
      <c r="G1590">
        <v>0</v>
      </c>
      <c r="H1590">
        <v>0</v>
      </c>
      <c r="I1590">
        <v>0</v>
      </c>
      <c r="J1590">
        <v>0</v>
      </c>
      <c r="K1590">
        <v>256</v>
      </c>
      <c r="L1590">
        <v>107</v>
      </c>
      <c r="M1590">
        <v>73</v>
      </c>
      <c r="N1590">
        <v>26.38</v>
      </c>
      <c r="O1590">
        <v>60</v>
      </c>
      <c r="P1590">
        <v>65</v>
      </c>
    </row>
    <row r="1591" spans="1:16">
      <c r="A1591">
        <v>1</v>
      </c>
      <c r="B1591">
        <v>1</v>
      </c>
      <c r="C1591">
        <v>49</v>
      </c>
      <c r="D1591">
        <v>2</v>
      </c>
      <c r="E1591">
        <v>1</v>
      </c>
      <c r="F1591">
        <v>50</v>
      </c>
      <c r="G1591">
        <v>0</v>
      </c>
      <c r="H1591">
        <v>0</v>
      </c>
      <c r="I1591">
        <v>0</v>
      </c>
      <c r="J1591">
        <v>0</v>
      </c>
      <c r="K1591">
        <v>252</v>
      </c>
      <c r="L1591">
        <v>156</v>
      </c>
      <c r="M1591">
        <v>91</v>
      </c>
      <c r="N1591">
        <v>25.35</v>
      </c>
      <c r="O1591">
        <v>70</v>
      </c>
      <c r="P1591">
        <v>114</v>
      </c>
    </row>
    <row r="1592" spans="1:16">
      <c r="A1592">
        <v>0</v>
      </c>
      <c r="B1592">
        <v>1</v>
      </c>
      <c r="C1592">
        <v>56</v>
      </c>
      <c r="D1592">
        <v>1</v>
      </c>
      <c r="E1592">
        <v>0</v>
      </c>
      <c r="F1592">
        <v>0</v>
      </c>
      <c r="G1592">
        <v>0</v>
      </c>
      <c r="H1592">
        <v>0</v>
      </c>
      <c r="I1592">
        <v>1</v>
      </c>
      <c r="J1592">
        <v>0</v>
      </c>
      <c r="K1592">
        <v>194</v>
      </c>
      <c r="L1592">
        <v>127</v>
      </c>
      <c r="M1592">
        <v>83</v>
      </c>
      <c r="N1592">
        <v>26.05</v>
      </c>
      <c r="O1592">
        <v>80</v>
      </c>
      <c r="P1592">
        <v>73</v>
      </c>
    </row>
    <row r="1593" spans="1:16">
      <c r="A1593">
        <v>0</v>
      </c>
      <c r="B1593">
        <v>1</v>
      </c>
      <c r="C1593">
        <v>35</v>
      </c>
      <c r="D1593">
        <v>3</v>
      </c>
      <c r="E1593">
        <v>1</v>
      </c>
      <c r="F1593">
        <v>15</v>
      </c>
      <c r="G1593">
        <v>0</v>
      </c>
      <c r="H1593">
        <v>0</v>
      </c>
      <c r="I1593">
        <v>0</v>
      </c>
      <c r="J1593">
        <v>0</v>
      </c>
      <c r="K1593">
        <v>196</v>
      </c>
      <c r="L1593">
        <v>107.5</v>
      </c>
      <c r="M1593">
        <v>66.5</v>
      </c>
      <c r="N1593">
        <v>22.64</v>
      </c>
      <c r="O1593">
        <v>45</v>
      </c>
      <c r="P1593">
        <v>79</v>
      </c>
    </row>
    <row r="1594" spans="1:16">
      <c r="A1594">
        <v>0</v>
      </c>
      <c r="B1594">
        <v>1</v>
      </c>
      <c r="C1594">
        <v>40</v>
      </c>
      <c r="D1594">
        <v>2</v>
      </c>
      <c r="E1594">
        <v>0</v>
      </c>
      <c r="F1594">
        <v>0</v>
      </c>
      <c r="G1594">
        <v>0</v>
      </c>
      <c r="H1594">
        <v>0</v>
      </c>
      <c r="I1594">
        <v>0</v>
      </c>
      <c r="J1594">
        <v>0</v>
      </c>
      <c r="K1594">
        <v>190</v>
      </c>
      <c r="L1594">
        <v>121.5</v>
      </c>
      <c r="M1594">
        <v>74.5</v>
      </c>
      <c r="N1594">
        <v>29.35</v>
      </c>
      <c r="O1594">
        <v>73</v>
      </c>
      <c r="P1594">
        <v>93</v>
      </c>
    </row>
    <row r="1595" spans="1:16">
      <c r="A1595">
        <v>0</v>
      </c>
      <c r="B1595">
        <v>1</v>
      </c>
      <c r="C1595">
        <v>62</v>
      </c>
      <c r="D1595">
        <v>1</v>
      </c>
      <c r="E1595">
        <v>0</v>
      </c>
      <c r="F1595">
        <v>0</v>
      </c>
      <c r="G1595">
        <v>0</v>
      </c>
      <c r="H1595">
        <v>0</v>
      </c>
      <c r="I1595">
        <v>0</v>
      </c>
      <c r="J1595">
        <v>0</v>
      </c>
      <c r="K1595">
        <v>232</v>
      </c>
      <c r="L1595">
        <v>120</v>
      </c>
      <c r="M1595">
        <v>67.5</v>
      </c>
      <c r="N1595">
        <v>23.24</v>
      </c>
      <c r="O1595">
        <v>60</v>
      </c>
      <c r="P1595">
        <v>62</v>
      </c>
    </row>
    <row r="1596" spans="1:16">
      <c r="A1596">
        <v>0</v>
      </c>
      <c r="B1596">
        <v>0</v>
      </c>
      <c r="C1596">
        <v>47</v>
      </c>
      <c r="D1596">
        <v>1</v>
      </c>
      <c r="E1596">
        <v>0</v>
      </c>
      <c r="F1596">
        <v>0</v>
      </c>
      <c r="G1596">
        <v>0</v>
      </c>
      <c r="H1596">
        <v>0</v>
      </c>
      <c r="I1596">
        <v>0</v>
      </c>
      <c r="J1596">
        <v>0</v>
      </c>
      <c r="K1596">
        <v>289</v>
      </c>
      <c r="L1596">
        <v>126.5</v>
      </c>
      <c r="M1596">
        <v>84</v>
      </c>
      <c r="N1596">
        <v>21.71</v>
      </c>
      <c r="O1596">
        <v>69</v>
      </c>
      <c r="P1596">
        <v>70</v>
      </c>
    </row>
    <row r="1597" spans="1:16">
      <c r="A1597">
        <v>0</v>
      </c>
      <c r="B1597">
        <v>1</v>
      </c>
      <c r="C1597">
        <v>48</v>
      </c>
      <c r="D1597">
        <v>1</v>
      </c>
      <c r="E1597">
        <v>1</v>
      </c>
      <c r="F1597">
        <v>60</v>
      </c>
      <c r="G1597">
        <v>0</v>
      </c>
      <c r="H1597">
        <v>0</v>
      </c>
      <c r="I1597">
        <v>0</v>
      </c>
      <c r="J1597">
        <v>0</v>
      </c>
      <c r="K1597">
        <v>252</v>
      </c>
      <c r="L1597">
        <v>104</v>
      </c>
      <c r="M1597">
        <v>73.5</v>
      </c>
      <c r="N1597">
        <v>23.03</v>
      </c>
      <c r="O1597">
        <v>70</v>
      </c>
      <c r="P1597">
        <v>77</v>
      </c>
    </row>
    <row r="1598" spans="1:16">
      <c r="A1598">
        <v>0</v>
      </c>
      <c r="B1598">
        <v>0</v>
      </c>
      <c r="C1598">
        <v>42</v>
      </c>
      <c r="D1598">
        <v>2</v>
      </c>
      <c r="E1598">
        <v>1</v>
      </c>
      <c r="F1598">
        <v>20</v>
      </c>
      <c r="G1598">
        <v>0</v>
      </c>
      <c r="H1598">
        <v>0</v>
      </c>
      <c r="I1598">
        <v>1</v>
      </c>
      <c r="J1598">
        <v>0</v>
      </c>
      <c r="K1598">
        <v>196</v>
      </c>
      <c r="L1598">
        <v>145</v>
      </c>
      <c r="M1598">
        <v>87</v>
      </c>
      <c r="N1598">
        <v>29.65</v>
      </c>
      <c r="O1598">
        <v>97</v>
      </c>
      <c r="P1598">
        <v>60</v>
      </c>
    </row>
    <row r="1599" spans="1:16">
      <c r="A1599">
        <v>1</v>
      </c>
      <c r="B1599">
        <v>0</v>
      </c>
      <c r="C1599">
        <v>42</v>
      </c>
      <c r="D1599">
        <v>2</v>
      </c>
      <c r="E1599">
        <v>0</v>
      </c>
      <c r="F1599">
        <v>0</v>
      </c>
      <c r="G1599">
        <v>0</v>
      </c>
      <c r="H1599">
        <v>0</v>
      </c>
      <c r="I1599">
        <v>0</v>
      </c>
      <c r="J1599">
        <v>0</v>
      </c>
      <c r="K1599">
        <v>211</v>
      </c>
      <c r="L1599">
        <v>134</v>
      </c>
      <c r="M1599">
        <v>82</v>
      </c>
      <c r="N1599">
        <v>20.93</v>
      </c>
      <c r="O1599">
        <v>75</v>
      </c>
      <c r="P1599">
        <v>80</v>
      </c>
    </row>
    <row r="1600" spans="1:16">
      <c r="A1600">
        <v>0</v>
      </c>
      <c r="B1600">
        <v>0</v>
      </c>
      <c r="C1600">
        <v>50</v>
      </c>
      <c r="D1600">
        <v>3</v>
      </c>
      <c r="E1600">
        <v>0</v>
      </c>
      <c r="F1600">
        <v>0</v>
      </c>
      <c r="G1600">
        <v>0</v>
      </c>
      <c r="H1600">
        <v>0</v>
      </c>
      <c r="I1600">
        <v>0</v>
      </c>
      <c r="J1600">
        <v>0</v>
      </c>
      <c r="K1600">
        <v>229</v>
      </c>
      <c r="L1600">
        <v>105</v>
      </c>
      <c r="M1600">
        <v>72.5</v>
      </c>
      <c r="N1600">
        <v>26.25</v>
      </c>
      <c r="O1600">
        <v>90</v>
      </c>
      <c r="P1600">
        <v>79</v>
      </c>
    </row>
    <row r="1601" spans="1:16">
      <c r="A1601">
        <v>0</v>
      </c>
      <c r="B1601">
        <v>0</v>
      </c>
      <c r="C1601">
        <v>39</v>
      </c>
      <c r="D1601">
        <v>1</v>
      </c>
      <c r="E1601">
        <v>0</v>
      </c>
      <c r="F1601">
        <v>0</v>
      </c>
      <c r="G1601">
        <v>0</v>
      </c>
      <c r="H1601">
        <v>0</v>
      </c>
      <c r="I1601">
        <v>0</v>
      </c>
      <c r="J1601">
        <v>0</v>
      </c>
      <c r="K1601">
        <v>214</v>
      </c>
      <c r="L1601">
        <v>123</v>
      </c>
      <c r="M1601">
        <v>78</v>
      </c>
      <c r="N1601">
        <v>38.06</v>
      </c>
      <c r="O1601">
        <v>66</v>
      </c>
      <c r="P1601">
        <v>62</v>
      </c>
    </row>
    <row r="1602" spans="1:16">
      <c r="A1602">
        <v>0</v>
      </c>
      <c r="B1602">
        <v>0</v>
      </c>
      <c r="C1602">
        <v>58</v>
      </c>
      <c r="D1602">
        <v>1</v>
      </c>
      <c r="E1602">
        <v>0</v>
      </c>
      <c r="F1602">
        <v>0</v>
      </c>
      <c r="G1602">
        <v>1</v>
      </c>
      <c r="H1602">
        <v>0</v>
      </c>
      <c r="I1602">
        <v>1</v>
      </c>
      <c r="J1602">
        <v>1</v>
      </c>
      <c r="K1602">
        <v>294</v>
      </c>
      <c r="L1602">
        <v>195</v>
      </c>
      <c r="M1602">
        <v>90</v>
      </c>
      <c r="N1602">
        <v>27.73</v>
      </c>
      <c r="O1602">
        <v>72</v>
      </c>
      <c r="P1602">
        <v>127</v>
      </c>
    </row>
    <row r="1603" spans="1:16">
      <c r="A1603">
        <v>1</v>
      </c>
      <c r="B1603">
        <v>1</v>
      </c>
      <c r="C1603">
        <v>66</v>
      </c>
      <c r="D1603">
        <v>3</v>
      </c>
      <c r="E1603">
        <v>0</v>
      </c>
      <c r="F1603">
        <v>0</v>
      </c>
      <c r="G1603">
        <v>0</v>
      </c>
      <c r="H1603">
        <v>0</v>
      </c>
      <c r="I1603">
        <v>1</v>
      </c>
      <c r="J1603">
        <v>0</v>
      </c>
      <c r="K1603">
        <v>182</v>
      </c>
      <c r="L1603">
        <v>151</v>
      </c>
      <c r="M1603">
        <v>88</v>
      </c>
      <c r="N1603">
        <v>25.22</v>
      </c>
      <c r="O1603">
        <v>85</v>
      </c>
      <c r="P1603">
        <v>80</v>
      </c>
    </row>
    <row r="1604" spans="1:16">
      <c r="A1604">
        <v>0</v>
      </c>
      <c r="B1604">
        <v>1</v>
      </c>
      <c r="C1604">
        <v>61</v>
      </c>
      <c r="D1604">
        <v>4</v>
      </c>
      <c r="E1604">
        <v>0</v>
      </c>
      <c r="F1604">
        <v>0</v>
      </c>
      <c r="G1604">
        <v>1</v>
      </c>
      <c r="H1604">
        <v>0</v>
      </c>
      <c r="I1604">
        <v>1</v>
      </c>
      <c r="J1604">
        <v>0</v>
      </c>
      <c r="K1604">
        <v>204</v>
      </c>
      <c r="L1604">
        <v>120</v>
      </c>
      <c r="M1604">
        <v>67</v>
      </c>
      <c r="N1604">
        <v>24.84</v>
      </c>
      <c r="O1604">
        <v>63</v>
      </c>
      <c r="P1604">
        <v>75</v>
      </c>
    </row>
    <row r="1605" spans="1:16">
      <c r="A1605">
        <v>0</v>
      </c>
      <c r="B1605">
        <v>1</v>
      </c>
      <c r="C1605">
        <v>60</v>
      </c>
      <c r="D1605">
        <v>1</v>
      </c>
      <c r="E1605">
        <v>0</v>
      </c>
      <c r="F1605">
        <v>0</v>
      </c>
      <c r="G1605">
        <v>0</v>
      </c>
      <c r="H1605">
        <v>0</v>
      </c>
      <c r="I1605">
        <v>0</v>
      </c>
      <c r="J1605">
        <v>0</v>
      </c>
      <c r="K1605">
        <v>241</v>
      </c>
      <c r="L1605">
        <v>119.5</v>
      </c>
      <c r="M1605">
        <v>79</v>
      </c>
      <c r="N1605">
        <v>24.66</v>
      </c>
      <c r="O1605">
        <v>60</v>
      </c>
      <c r="P1605">
        <v>78</v>
      </c>
    </row>
    <row r="1606" spans="1:16">
      <c r="A1606">
        <v>0</v>
      </c>
      <c r="B1606">
        <v>0</v>
      </c>
      <c r="C1606">
        <v>67</v>
      </c>
      <c r="D1606">
        <v>2</v>
      </c>
      <c r="E1606">
        <v>1</v>
      </c>
      <c r="F1606">
        <v>3</v>
      </c>
      <c r="G1606">
        <v>0</v>
      </c>
      <c r="H1606">
        <v>0</v>
      </c>
      <c r="I1606">
        <v>1</v>
      </c>
      <c r="J1606">
        <v>0</v>
      </c>
      <c r="K1606">
        <v>326</v>
      </c>
      <c r="L1606">
        <v>157.5</v>
      </c>
      <c r="M1606">
        <v>78</v>
      </c>
      <c r="N1606">
        <v>24.63</v>
      </c>
      <c r="O1606">
        <v>85</v>
      </c>
      <c r="P1606">
        <v>77</v>
      </c>
    </row>
    <row r="1607" spans="1:16">
      <c r="A1607">
        <v>0</v>
      </c>
      <c r="B1607">
        <v>1</v>
      </c>
      <c r="C1607">
        <v>42</v>
      </c>
      <c r="D1607">
        <v>3</v>
      </c>
      <c r="E1607">
        <v>0</v>
      </c>
      <c r="F1607">
        <v>0</v>
      </c>
      <c r="G1607">
        <v>0</v>
      </c>
      <c r="H1607">
        <v>0</v>
      </c>
      <c r="I1607">
        <v>0</v>
      </c>
      <c r="J1607">
        <v>0</v>
      </c>
      <c r="K1607">
        <v>283</v>
      </c>
      <c r="L1607">
        <v>137</v>
      </c>
      <c r="M1607">
        <v>91</v>
      </c>
      <c r="N1607">
        <v>25.41</v>
      </c>
      <c r="O1607">
        <v>75</v>
      </c>
      <c r="P1607">
        <v>67</v>
      </c>
    </row>
    <row r="1608" spans="1:16">
      <c r="A1608">
        <v>0</v>
      </c>
      <c r="B1608">
        <v>0</v>
      </c>
      <c r="C1608">
        <v>50</v>
      </c>
      <c r="D1608">
        <v>2</v>
      </c>
      <c r="E1608">
        <v>1</v>
      </c>
      <c r="F1608">
        <v>20</v>
      </c>
      <c r="G1608">
        <v>0</v>
      </c>
      <c r="H1608">
        <v>0</v>
      </c>
      <c r="I1608">
        <v>0</v>
      </c>
      <c r="J1608">
        <v>0</v>
      </c>
      <c r="K1608">
        <v>235</v>
      </c>
      <c r="L1608">
        <v>121</v>
      </c>
      <c r="M1608">
        <v>78</v>
      </c>
      <c r="N1608">
        <v>23.01</v>
      </c>
      <c r="O1608">
        <v>52</v>
      </c>
      <c r="P1608">
        <v>78</v>
      </c>
    </row>
    <row r="1609" spans="1:16">
      <c r="A1609">
        <v>0</v>
      </c>
      <c r="B1609">
        <v>1</v>
      </c>
      <c r="C1609">
        <v>50</v>
      </c>
      <c r="D1609">
        <v>1</v>
      </c>
      <c r="E1609">
        <v>0</v>
      </c>
      <c r="F1609">
        <v>0</v>
      </c>
      <c r="G1609">
        <v>0</v>
      </c>
      <c r="H1609">
        <v>0</v>
      </c>
      <c r="I1609">
        <v>0</v>
      </c>
      <c r="J1609">
        <v>0</v>
      </c>
      <c r="K1609">
        <v>227</v>
      </c>
      <c r="L1609">
        <v>114</v>
      </c>
      <c r="M1609">
        <v>87</v>
      </c>
      <c r="N1609">
        <v>33.1</v>
      </c>
      <c r="O1609">
        <v>92</v>
      </c>
      <c r="P1609">
        <v>120</v>
      </c>
    </row>
    <row r="1610" spans="1:16">
      <c r="A1610">
        <v>0</v>
      </c>
      <c r="B1610">
        <v>0</v>
      </c>
      <c r="C1610">
        <v>43</v>
      </c>
      <c r="D1610">
        <v>1</v>
      </c>
      <c r="E1610">
        <v>0</v>
      </c>
      <c r="F1610">
        <v>0</v>
      </c>
      <c r="G1610">
        <v>0</v>
      </c>
      <c r="H1610">
        <v>0</v>
      </c>
      <c r="I1610">
        <v>0</v>
      </c>
      <c r="J1610">
        <v>0</v>
      </c>
      <c r="K1610">
        <v>249</v>
      </c>
      <c r="L1610">
        <v>155</v>
      </c>
      <c r="M1610">
        <v>93.5</v>
      </c>
      <c r="N1610">
        <v>21.99</v>
      </c>
      <c r="O1610">
        <v>85</v>
      </c>
      <c r="P1610">
        <v>115</v>
      </c>
    </row>
    <row r="1611" spans="1:16">
      <c r="A1611">
        <v>0</v>
      </c>
      <c r="B1611">
        <v>1</v>
      </c>
      <c r="C1611">
        <v>57</v>
      </c>
      <c r="D1611">
        <v>3</v>
      </c>
      <c r="E1611">
        <v>0</v>
      </c>
      <c r="F1611">
        <v>0</v>
      </c>
      <c r="G1611">
        <v>0</v>
      </c>
      <c r="H1611">
        <v>0</v>
      </c>
      <c r="I1611">
        <v>0</v>
      </c>
      <c r="J1611">
        <v>0</v>
      </c>
      <c r="K1611">
        <v>235</v>
      </c>
      <c r="L1611">
        <v>124</v>
      </c>
      <c r="M1611">
        <v>77</v>
      </c>
      <c r="N1611">
        <v>24.19</v>
      </c>
      <c r="O1611">
        <v>100</v>
      </c>
      <c r="P1611">
        <v>86</v>
      </c>
    </row>
    <row r="1612" spans="1:16">
      <c r="A1612">
        <v>0</v>
      </c>
      <c r="B1612">
        <v>0</v>
      </c>
      <c r="C1612">
        <v>56</v>
      </c>
      <c r="D1612">
        <v>3</v>
      </c>
      <c r="E1612">
        <v>0</v>
      </c>
      <c r="F1612">
        <v>0</v>
      </c>
      <c r="G1612">
        <v>0</v>
      </c>
      <c r="H1612">
        <v>0</v>
      </c>
      <c r="I1612">
        <v>0</v>
      </c>
      <c r="J1612">
        <v>0</v>
      </c>
      <c r="K1612">
        <v>344</v>
      </c>
      <c r="L1612">
        <v>119</v>
      </c>
      <c r="M1612">
        <v>82</v>
      </c>
      <c r="N1612">
        <v>26.82</v>
      </c>
      <c r="O1612">
        <v>80</v>
      </c>
      <c r="P1612">
        <v>105</v>
      </c>
    </row>
    <row r="1613" spans="1:16">
      <c r="A1613">
        <v>0</v>
      </c>
      <c r="B1613">
        <v>0</v>
      </c>
      <c r="C1613">
        <v>56</v>
      </c>
      <c r="D1613">
        <v>2</v>
      </c>
      <c r="E1613">
        <v>1</v>
      </c>
      <c r="F1613">
        <v>5</v>
      </c>
      <c r="G1613">
        <v>0</v>
      </c>
      <c r="H1613">
        <v>0</v>
      </c>
      <c r="I1613">
        <v>0</v>
      </c>
      <c r="J1613">
        <v>0</v>
      </c>
      <c r="K1613">
        <v>310</v>
      </c>
      <c r="L1613">
        <v>128.5</v>
      </c>
      <c r="M1613">
        <v>82</v>
      </c>
      <c r="N1613">
        <v>25.36</v>
      </c>
      <c r="O1613">
        <v>70</v>
      </c>
      <c r="P1613">
        <v>85</v>
      </c>
    </row>
    <row r="1614" spans="1:16">
      <c r="A1614">
        <v>0</v>
      </c>
      <c r="B1614">
        <v>0</v>
      </c>
      <c r="C1614">
        <v>36</v>
      </c>
      <c r="D1614">
        <v>2</v>
      </c>
      <c r="E1614">
        <v>0</v>
      </c>
      <c r="F1614">
        <v>0</v>
      </c>
      <c r="G1614">
        <v>0</v>
      </c>
      <c r="H1614">
        <v>0</v>
      </c>
      <c r="I1614">
        <v>0</v>
      </c>
      <c r="J1614">
        <v>0</v>
      </c>
      <c r="K1614">
        <v>213</v>
      </c>
      <c r="L1614">
        <v>126</v>
      </c>
      <c r="M1614">
        <v>80</v>
      </c>
      <c r="N1614">
        <v>19.53</v>
      </c>
      <c r="O1614">
        <v>95</v>
      </c>
      <c r="P1614">
        <v>79</v>
      </c>
    </row>
    <row r="1615" spans="1:16">
      <c r="A1615">
        <v>0</v>
      </c>
      <c r="B1615">
        <v>1</v>
      </c>
      <c r="C1615">
        <v>63</v>
      </c>
      <c r="D1615">
        <v>2</v>
      </c>
      <c r="E1615">
        <v>0</v>
      </c>
      <c r="F1615">
        <v>0</v>
      </c>
      <c r="G1615">
        <v>0</v>
      </c>
      <c r="H1615">
        <v>0</v>
      </c>
      <c r="I1615">
        <v>0</v>
      </c>
      <c r="J1615">
        <v>0</v>
      </c>
      <c r="K1615">
        <v>233</v>
      </c>
      <c r="L1615">
        <v>130</v>
      </c>
      <c r="M1615">
        <v>81</v>
      </c>
      <c r="N1615">
        <v>25.82</v>
      </c>
      <c r="O1615">
        <v>80</v>
      </c>
      <c r="P1615">
        <v>81</v>
      </c>
    </row>
    <row r="1616" spans="1:16">
      <c r="A1616">
        <v>0</v>
      </c>
      <c r="B1616">
        <v>0</v>
      </c>
      <c r="C1616">
        <v>62</v>
      </c>
      <c r="D1616">
        <v>4</v>
      </c>
      <c r="E1616">
        <v>1</v>
      </c>
      <c r="F1616">
        <v>3</v>
      </c>
      <c r="G1616">
        <v>0</v>
      </c>
      <c r="H1616">
        <v>0</v>
      </c>
      <c r="I1616">
        <v>1</v>
      </c>
      <c r="J1616">
        <v>0</v>
      </c>
      <c r="K1616">
        <v>298</v>
      </c>
      <c r="L1616">
        <v>137</v>
      </c>
      <c r="M1616">
        <v>85</v>
      </c>
      <c r="N1616">
        <v>26.73</v>
      </c>
      <c r="O1616">
        <v>76</v>
      </c>
      <c r="P1616">
        <v>87</v>
      </c>
    </row>
    <row r="1617" spans="1:16">
      <c r="A1617">
        <v>1</v>
      </c>
      <c r="B1617">
        <v>0</v>
      </c>
      <c r="C1617">
        <v>44</v>
      </c>
      <c r="D1617">
        <v>1</v>
      </c>
      <c r="E1617">
        <v>0</v>
      </c>
      <c r="F1617">
        <v>0</v>
      </c>
      <c r="G1617">
        <v>0</v>
      </c>
      <c r="H1617">
        <v>0</v>
      </c>
      <c r="I1617">
        <v>0</v>
      </c>
      <c r="J1617">
        <v>0</v>
      </c>
      <c r="K1617">
        <v>229</v>
      </c>
      <c r="L1617">
        <v>119</v>
      </c>
      <c r="M1617">
        <v>75.5</v>
      </c>
      <c r="N1617">
        <v>25.09</v>
      </c>
      <c r="O1617">
        <v>70</v>
      </c>
      <c r="P1617">
        <v>88</v>
      </c>
    </row>
    <row r="1618" spans="1:16">
      <c r="A1618">
        <v>0</v>
      </c>
      <c r="B1618">
        <v>0</v>
      </c>
      <c r="C1618">
        <v>41</v>
      </c>
      <c r="D1618">
        <v>2</v>
      </c>
      <c r="E1618">
        <v>1</v>
      </c>
      <c r="F1618">
        <v>9</v>
      </c>
      <c r="G1618">
        <v>0</v>
      </c>
      <c r="H1618">
        <v>0</v>
      </c>
      <c r="I1618">
        <v>0</v>
      </c>
      <c r="J1618">
        <v>0</v>
      </c>
      <c r="K1618">
        <v>200</v>
      </c>
      <c r="L1618">
        <v>124</v>
      </c>
      <c r="M1618">
        <v>76</v>
      </c>
      <c r="N1618">
        <v>24.2</v>
      </c>
      <c r="O1618">
        <v>80</v>
      </c>
      <c r="P1618">
        <v>86</v>
      </c>
    </row>
    <row r="1619" spans="1:16">
      <c r="A1619">
        <v>0</v>
      </c>
      <c r="B1619">
        <v>0</v>
      </c>
      <c r="C1619">
        <v>56</v>
      </c>
      <c r="D1619">
        <v>1</v>
      </c>
      <c r="E1619">
        <v>0</v>
      </c>
      <c r="F1619">
        <v>0</v>
      </c>
      <c r="G1619">
        <v>0</v>
      </c>
      <c r="H1619">
        <v>0</v>
      </c>
      <c r="I1619">
        <v>1</v>
      </c>
      <c r="J1619">
        <v>0</v>
      </c>
      <c r="K1619">
        <v>301</v>
      </c>
      <c r="L1619">
        <v>127.5</v>
      </c>
      <c r="M1619">
        <v>91.5</v>
      </c>
      <c r="N1619">
        <v>25.39</v>
      </c>
      <c r="O1619">
        <v>80</v>
      </c>
      <c r="P1619">
        <v>74</v>
      </c>
    </row>
    <row r="1620" spans="1:16">
      <c r="A1620">
        <v>1</v>
      </c>
      <c r="B1620">
        <v>1</v>
      </c>
      <c r="C1620">
        <v>56</v>
      </c>
      <c r="D1620">
        <v>1</v>
      </c>
      <c r="E1620">
        <v>1</v>
      </c>
      <c r="F1620">
        <v>20</v>
      </c>
      <c r="G1620">
        <v>0</v>
      </c>
      <c r="H1620">
        <v>0</v>
      </c>
      <c r="I1620">
        <v>1</v>
      </c>
      <c r="J1620">
        <v>0</v>
      </c>
      <c r="K1620">
        <v>217</v>
      </c>
      <c r="L1620">
        <v>200</v>
      </c>
      <c r="M1620">
        <v>120</v>
      </c>
      <c r="N1620">
        <v>33.71</v>
      </c>
      <c r="O1620">
        <v>68</v>
      </c>
      <c r="P1620">
        <v>72</v>
      </c>
    </row>
    <row r="1621" spans="1:16">
      <c r="A1621">
        <v>0</v>
      </c>
      <c r="B1621">
        <v>0</v>
      </c>
      <c r="C1621">
        <v>50</v>
      </c>
      <c r="D1621">
        <v>1</v>
      </c>
      <c r="E1621">
        <v>1</v>
      </c>
      <c r="F1621">
        <v>30</v>
      </c>
      <c r="G1621">
        <v>0</v>
      </c>
      <c r="H1621">
        <v>0</v>
      </c>
      <c r="I1621">
        <v>1</v>
      </c>
      <c r="J1621">
        <v>0</v>
      </c>
      <c r="K1621">
        <v>287</v>
      </c>
      <c r="L1621">
        <v>147.5</v>
      </c>
      <c r="M1621">
        <v>87.5</v>
      </c>
      <c r="N1621">
        <v>30.36</v>
      </c>
      <c r="O1621">
        <v>64</v>
      </c>
      <c r="P1621">
        <v>72</v>
      </c>
    </row>
    <row r="1622" spans="1:16">
      <c r="A1622">
        <v>0</v>
      </c>
      <c r="B1622">
        <v>0</v>
      </c>
      <c r="C1622">
        <v>55</v>
      </c>
      <c r="D1622">
        <v>1</v>
      </c>
      <c r="E1622">
        <v>0</v>
      </c>
      <c r="F1622">
        <v>0</v>
      </c>
      <c r="G1622">
        <v>0</v>
      </c>
      <c r="H1622">
        <v>0</v>
      </c>
      <c r="I1622">
        <v>0</v>
      </c>
      <c r="J1622">
        <v>0</v>
      </c>
      <c r="K1622">
        <v>310</v>
      </c>
      <c r="L1622">
        <v>135</v>
      </c>
      <c r="M1622">
        <v>76.5</v>
      </c>
      <c r="N1622">
        <v>26.31</v>
      </c>
      <c r="O1622">
        <v>110</v>
      </c>
      <c r="P1622">
        <v>74</v>
      </c>
    </row>
    <row r="1623" spans="1:16">
      <c r="A1623">
        <v>0</v>
      </c>
      <c r="B1623">
        <v>0</v>
      </c>
      <c r="C1623">
        <v>38</v>
      </c>
      <c r="D1623">
        <v>2</v>
      </c>
      <c r="E1623">
        <v>0</v>
      </c>
      <c r="F1623">
        <v>0</v>
      </c>
      <c r="G1623">
        <v>0</v>
      </c>
      <c r="H1623">
        <v>0</v>
      </c>
      <c r="I1623">
        <v>0</v>
      </c>
      <c r="J1623">
        <v>0</v>
      </c>
      <c r="K1623">
        <v>251</v>
      </c>
      <c r="L1623">
        <v>126</v>
      </c>
      <c r="M1623">
        <v>76</v>
      </c>
      <c r="N1623">
        <v>29.19</v>
      </c>
      <c r="O1623">
        <v>60</v>
      </c>
      <c r="P1623">
        <v>66</v>
      </c>
    </row>
    <row r="1624" spans="1:16">
      <c r="A1624">
        <v>0</v>
      </c>
      <c r="B1624">
        <v>0</v>
      </c>
      <c r="C1624">
        <v>47</v>
      </c>
      <c r="D1624">
        <v>1</v>
      </c>
      <c r="E1624">
        <v>1</v>
      </c>
      <c r="F1624">
        <v>40</v>
      </c>
      <c r="G1624">
        <v>0</v>
      </c>
      <c r="H1624">
        <v>0</v>
      </c>
      <c r="I1624">
        <v>0</v>
      </c>
      <c r="J1624">
        <v>0</v>
      </c>
      <c r="K1624">
        <v>221</v>
      </c>
      <c r="L1624">
        <v>144</v>
      </c>
      <c r="M1624">
        <v>91</v>
      </c>
      <c r="N1624">
        <v>35.78</v>
      </c>
      <c r="O1624">
        <v>85</v>
      </c>
      <c r="P1624">
        <v>66</v>
      </c>
    </row>
    <row r="1625" spans="1:16">
      <c r="A1625">
        <v>0</v>
      </c>
      <c r="B1625">
        <v>1</v>
      </c>
      <c r="C1625">
        <v>54</v>
      </c>
      <c r="D1625">
        <v>2</v>
      </c>
      <c r="E1625">
        <v>1</v>
      </c>
      <c r="F1625">
        <v>30</v>
      </c>
      <c r="G1625">
        <v>0</v>
      </c>
      <c r="H1625">
        <v>0</v>
      </c>
      <c r="I1625">
        <v>0</v>
      </c>
      <c r="J1625">
        <v>0</v>
      </c>
      <c r="K1625">
        <v>219</v>
      </c>
      <c r="L1625">
        <v>113</v>
      </c>
      <c r="M1625">
        <v>70</v>
      </c>
      <c r="N1625">
        <v>20.41</v>
      </c>
      <c r="O1625">
        <v>80</v>
      </c>
      <c r="P1625">
        <v>53</v>
      </c>
    </row>
    <row r="1626" spans="1:16">
      <c r="A1626">
        <v>0</v>
      </c>
      <c r="B1626">
        <v>0</v>
      </c>
      <c r="C1626">
        <v>40</v>
      </c>
      <c r="D1626">
        <v>1</v>
      </c>
      <c r="E1626">
        <v>0</v>
      </c>
      <c r="F1626">
        <v>0</v>
      </c>
      <c r="G1626">
        <v>0</v>
      </c>
      <c r="H1626">
        <v>0</v>
      </c>
      <c r="I1626">
        <v>0</v>
      </c>
      <c r="J1626">
        <v>0</v>
      </c>
      <c r="K1626">
        <v>290</v>
      </c>
      <c r="L1626">
        <v>125</v>
      </c>
      <c r="M1626">
        <v>90</v>
      </c>
      <c r="N1626">
        <v>32.81</v>
      </c>
      <c r="O1626">
        <v>85</v>
      </c>
      <c r="P1626">
        <v>87</v>
      </c>
    </row>
    <row r="1627" spans="1:16">
      <c r="A1627">
        <v>1</v>
      </c>
      <c r="B1627">
        <v>1</v>
      </c>
      <c r="C1627">
        <v>63</v>
      </c>
      <c r="D1627">
        <v>1</v>
      </c>
      <c r="E1627">
        <v>1</v>
      </c>
      <c r="F1627">
        <v>30</v>
      </c>
      <c r="G1627">
        <v>0</v>
      </c>
      <c r="H1627">
        <v>0</v>
      </c>
      <c r="I1627">
        <v>1</v>
      </c>
      <c r="J1627">
        <v>0</v>
      </c>
      <c r="K1627">
        <v>225</v>
      </c>
      <c r="L1627">
        <v>146</v>
      </c>
      <c r="M1627">
        <v>82</v>
      </c>
      <c r="N1627">
        <v>27.17</v>
      </c>
      <c r="O1627">
        <v>70</v>
      </c>
      <c r="P1627">
        <v>85</v>
      </c>
    </row>
    <row r="1628" spans="1:16">
      <c r="A1628">
        <v>0</v>
      </c>
      <c r="B1628">
        <v>0</v>
      </c>
      <c r="C1628">
        <v>65</v>
      </c>
      <c r="D1628">
        <v>1</v>
      </c>
      <c r="E1628">
        <v>0</v>
      </c>
      <c r="F1628">
        <v>0</v>
      </c>
      <c r="G1628">
        <v>0</v>
      </c>
      <c r="H1628">
        <v>0</v>
      </c>
      <c r="I1628">
        <v>0</v>
      </c>
      <c r="J1628">
        <v>0</v>
      </c>
      <c r="K1628">
        <v>288</v>
      </c>
      <c r="L1628">
        <v>146</v>
      </c>
      <c r="M1628">
        <v>94.5</v>
      </c>
      <c r="N1628">
        <v>26.54</v>
      </c>
      <c r="O1628">
        <v>80</v>
      </c>
      <c r="P1628">
        <v>74</v>
      </c>
    </row>
    <row r="1629" spans="1:16">
      <c r="A1629">
        <v>0</v>
      </c>
      <c r="B1629">
        <v>0</v>
      </c>
      <c r="C1629">
        <v>50</v>
      </c>
      <c r="D1629">
        <v>2</v>
      </c>
      <c r="E1629">
        <v>0</v>
      </c>
      <c r="F1629">
        <v>0</v>
      </c>
      <c r="G1629">
        <v>0</v>
      </c>
      <c r="H1629">
        <v>0</v>
      </c>
      <c r="I1629">
        <v>0</v>
      </c>
      <c r="J1629">
        <v>0</v>
      </c>
      <c r="K1629">
        <v>225</v>
      </c>
      <c r="L1629">
        <v>132</v>
      </c>
      <c r="M1629">
        <v>81</v>
      </c>
      <c r="N1629">
        <v>23.62</v>
      </c>
      <c r="O1629">
        <v>74</v>
      </c>
      <c r="P1629">
        <v>103</v>
      </c>
    </row>
    <row r="1630" spans="1:16">
      <c r="A1630">
        <v>0</v>
      </c>
      <c r="B1630">
        <v>1</v>
      </c>
      <c r="C1630">
        <v>54</v>
      </c>
      <c r="D1630">
        <v>2</v>
      </c>
      <c r="E1630">
        <v>1</v>
      </c>
      <c r="F1630">
        <v>20</v>
      </c>
      <c r="G1630">
        <v>0</v>
      </c>
      <c r="H1630">
        <v>0</v>
      </c>
      <c r="I1630">
        <v>0</v>
      </c>
      <c r="J1630">
        <v>0</v>
      </c>
      <c r="K1630">
        <v>215</v>
      </c>
      <c r="L1630">
        <v>120</v>
      </c>
      <c r="M1630">
        <v>85</v>
      </c>
      <c r="N1630">
        <v>29.93</v>
      </c>
      <c r="O1630">
        <v>62</v>
      </c>
      <c r="P1630">
        <v>75</v>
      </c>
    </row>
    <row r="1631" spans="1:16">
      <c r="A1631">
        <v>0</v>
      </c>
      <c r="B1631">
        <v>0</v>
      </c>
      <c r="C1631">
        <v>39</v>
      </c>
      <c r="D1631">
        <v>1</v>
      </c>
      <c r="E1631">
        <v>1</v>
      </c>
      <c r="F1631">
        <v>15</v>
      </c>
      <c r="G1631">
        <v>0</v>
      </c>
      <c r="H1631">
        <v>0</v>
      </c>
      <c r="I1631">
        <v>1</v>
      </c>
      <c r="J1631">
        <v>0</v>
      </c>
      <c r="K1631">
        <v>280</v>
      </c>
      <c r="L1631">
        <v>152</v>
      </c>
      <c r="M1631">
        <v>104</v>
      </c>
      <c r="N1631">
        <v>24.22</v>
      </c>
      <c r="O1631">
        <v>90</v>
      </c>
      <c r="P1631">
        <v>82</v>
      </c>
    </row>
    <row r="1632" spans="1:16">
      <c r="A1632">
        <v>0</v>
      </c>
      <c r="B1632">
        <v>1</v>
      </c>
      <c r="C1632">
        <v>46</v>
      </c>
      <c r="D1632">
        <v>1</v>
      </c>
      <c r="E1632">
        <v>0</v>
      </c>
      <c r="F1632">
        <v>0</v>
      </c>
      <c r="G1632">
        <v>0</v>
      </c>
      <c r="H1632">
        <v>0</v>
      </c>
      <c r="I1632">
        <v>1</v>
      </c>
      <c r="J1632">
        <v>0</v>
      </c>
      <c r="K1632">
        <v>235</v>
      </c>
      <c r="L1632">
        <v>136.5</v>
      </c>
      <c r="M1632">
        <v>92</v>
      </c>
      <c r="N1632">
        <v>22.92</v>
      </c>
      <c r="O1632">
        <v>68</v>
      </c>
      <c r="P1632">
        <v>89</v>
      </c>
    </row>
    <row r="1633" spans="1:16">
      <c r="A1633">
        <v>0</v>
      </c>
      <c r="B1633">
        <v>0</v>
      </c>
      <c r="C1633">
        <v>53</v>
      </c>
      <c r="D1633">
        <v>1</v>
      </c>
      <c r="E1633">
        <v>1</v>
      </c>
      <c r="F1633">
        <v>3</v>
      </c>
      <c r="G1633">
        <v>0</v>
      </c>
      <c r="H1633">
        <v>0</v>
      </c>
      <c r="I1633">
        <v>0</v>
      </c>
      <c r="J1633">
        <v>0</v>
      </c>
      <c r="K1633">
        <v>239</v>
      </c>
      <c r="L1633">
        <v>112.5</v>
      </c>
      <c r="M1633">
        <v>67</v>
      </c>
      <c r="N1633">
        <v>25.63</v>
      </c>
      <c r="O1633">
        <v>77</v>
      </c>
      <c r="P1633">
        <v>74</v>
      </c>
    </row>
    <row r="1634" spans="1:16">
      <c r="A1634">
        <v>0</v>
      </c>
      <c r="B1634">
        <v>1</v>
      </c>
      <c r="C1634">
        <v>48</v>
      </c>
      <c r="D1634">
        <v>4</v>
      </c>
      <c r="E1634">
        <v>1</v>
      </c>
      <c r="F1634">
        <v>20</v>
      </c>
      <c r="G1634">
        <v>0</v>
      </c>
      <c r="H1634">
        <v>0</v>
      </c>
      <c r="I1634">
        <v>1</v>
      </c>
      <c r="J1634">
        <v>1</v>
      </c>
      <c r="K1634">
        <v>230</v>
      </c>
      <c r="L1634">
        <v>135.5</v>
      </c>
      <c r="M1634">
        <v>90</v>
      </c>
      <c r="N1634">
        <v>25.34</v>
      </c>
      <c r="O1634">
        <v>95</v>
      </c>
      <c r="P1634">
        <v>91</v>
      </c>
    </row>
    <row r="1635" spans="1:16">
      <c r="A1635">
        <v>0</v>
      </c>
      <c r="B1635">
        <v>0</v>
      </c>
      <c r="C1635">
        <v>51</v>
      </c>
      <c r="D1635">
        <v>1</v>
      </c>
      <c r="E1635">
        <v>1</v>
      </c>
      <c r="F1635">
        <v>20</v>
      </c>
      <c r="G1635">
        <v>0</v>
      </c>
      <c r="H1635">
        <v>0</v>
      </c>
      <c r="I1635">
        <v>0</v>
      </c>
      <c r="J1635">
        <v>0</v>
      </c>
      <c r="K1635">
        <v>300</v>
      </c>
      <c r="L1635">
        <v>128</v>
      </c>
      <c r="M1635">
        <v>78</v>
      </c>
      <c r="N1635">
        <v>26.69</v>
      </c>
      <c r="O1635">
        <v>65</v>
      </c>
      <c r="P1635">
        <v>97</v>
      </c>
    </row>
    <row r="1636" spans="1:16">
      <c r="A1636">
        <v>0</v>
      </c>
      <c r="B1636">
        <v>1</v>
      </c>
      <c r="C1636">
        <v>64</v>
      </c>
      <c r="D1636">
        <v>2</v>
      </c>
      <c r="E1636">
        <v>0</v>
      </c>
      <c r="F1636">
        <v>0</v>
      </c>
      <c r="G1636">
        <v>0</v>
      </c>
      <c r="H1636">
        <v>0</v>
      </c>
      <c r="I1636">
        <v>0</v>
      </c>
      <c r="J1636">
        <v>0</v>
      </c>
      <c r="K1636">
        <v>283</v>
      </c>
      <c r="L1636">
        <v>113</v>
      </c>
      <c r="M1636">
        <v>77</v>
      </c>
      <c r="N1636">
        <v>22.73</v>
      </c>
      <c r="O1636">
        <v>75</v>
      </c>
      <c r="P1636">
        <v>67</v>
      </c>
    </row>
    <row r="1637" spans="1:16">
      <c r="A1637">
        <v>0</v>
      </c>
      <c r="B1637">
        <v>1</v>
      </c>
      <c r="C1637">
        <v>63</v>
      </c>
      <c r="D1637">
        <v>2</v>
      </c>
      <c r="E1637">
        <v>1</v>
      </c>
      <c r="F1637">
        <v>43</v>
      </c>
      <c r="G1637">
        <v>0</v>
      </c>
      <c r="H1637">
        <v>0</v>
      </c>
      <c r="I1637">
        <v>0</v>
      </c>
      <c r="J1637">
        <v>0</v>
      </c>
      <c r="K1637">
        <v>230</v>
      </c>
      <c r="L1637">
        <v>127</v>
      </c>
      <c r="M1637">
        <v>82</v>
      </c>
      <c r="N1637">
        <v>19.97</v>
      </c>
      <c r="O1637">
        <v>70</v>
      </c>
      <c r="P1637">
        <v>67</v>
      </c>
    </row>
    <row r="1638" spans="1:16">
      <c r="A1638">
        <v>0</v>
      </c>
      <c r="B1638">
        <v>0</v>
      </c>
      <c r="C1638">
        <v>55</v>
      </c>
      <c r="D1638">
        <v>3</v>
      </c>
      <c r="E1638">
        <v>0</v>
      </c>
      <c r="F1638">
        <v>0</v>
      </c>
      <c r="G1638">
        <v>0</v>
      </c>
      <c r="H1638">
        <v>0</v>
      </c>
      <c r="I1638">
        <v>0</v>
      </c>
      <c r="J1638">
        <v>0</v>
      </c>
      <c r="K1638">
        <v>238</v>
      </c>
      <c r="L1638">
        <v>137.5</v>
      </c>
      <c r="M1638">
        <v>87</v>
      </c>
      <c r="N1638">
        <v>26.89</v>
      </c>
      <c r="O1638">
        <v>67</v>
      </c>
      <c r="P1638">
        <v>107</v>
      </c>
    </row>
    <row r="1639" spans="1:16">
      <c r="A1639">
        <v>0</v>
      </c>
      <c r="B1639">
        <v>0</v>
      </c>
      <c r="C1639">
        <v>39</v>
      </c>
      <c r="D1639">
        <v>2</v>
      </c>
      <c r="E1639">
        <v>1</v>
      </c>
      <c r="F1639">
        <v>1</v>
      </c>
      <c r="G1639">
        <v>0</v>
      </c>
      <c r="H1639">
        <v>0</v>
      </c>
      <c r="I1639">
        <v>0</v>
      </c>
      <c r="J1639">
        <v>0</v>
      </c>
      <c r="K1639">
        <v>225</v>
      </c>
      <c r="L1639">
        <v>112</v>
      </c>
      <c r="M1639">
        <v>74</v>
      </c>
      <c r="N1639">
        <v>27.26</v>
      </c>
      <c r="O1639">
        <v>85</v>
      </c>
      <c r="P1639">
        <v>85</v>
      </c>
    </row>
    <row r="1640" spans="1:16">
      <c r="A1640">
        <v>0</v>
      </c>
      <c r="B1640">
        <v>0</v>
      </c>
      <c r="C1640">
        <v>59</v>
      </c>
      <c r="D1640">
        <v>1</v>
      </c>
      <c r="E1640">
        <v>0</v>
      </c>
      <c r="F1640">
        <v>0</v>
      </c>
      <c r="G1640">
        <v>0</v>
      </c>
      <c r="H1640">
        <v>0</v>
      </c>
      <c r="I1640">
        <v>1</v>
      </c>
      <c r="J1640">
        <v>0</v>
      </c>
      <c r="K1640">
        <v>261</v>
      </c>
      <c r="L1640">
        <v>141</v>
      </c>
      <c r="M1640">
        <v>78</v>
      </c>
      <c r="N1640">
        <v>25.32</v>
      </c>
      <c r="O1640">
        <v>68</v>
      </c>
      <c r="P1640">
        <v>76</v>
      </c>
    </row>
    <row r="1641" spans="1:16">
      <c r="A1641">
        <v>0</v>
      </c>
      <c r="B1641">
        <v>0</v>
      </c>
      <c r="C1641">
        <v>52</v>
      </c>
      <c r="D1641">
        <v>1</v>
      </c>
      <c r="E1641">
        <v>1</v>
      </c>
      <c r="F1641">
        <v>20</v>
      </c>
      <c r="G1641">
        <v>1</v>
      </c>
      <c r="H1641">
        <v>0</v>
      </c>
      <c r="I1641">
        <v>1</v>
      </c>
      <c r="J1641">
        <v>0</v>
      </c>
      <c r="K1641">
        <v>161</v>
      </c>
      <c r="L1641">
        <v>180</v>
      </c>
      <c r="M1641">
        <v>114</v>
      </c>
      <c r="N1641">
        <v>32.520000000000003</v>
      </c>
      <c r="O1641">
        <v>105</v>
      </c>
      <c r="P1641">
        <v>104</v>
      </c>
    </row>
    <row r="1642" spans="1:16">
      <c r="A1642">
        <v>0</v>
      </c>
      <c r="B1642">
        <v>0</v>
      </c>
      <c r="C1642">
        <v>48</v>
      </c>
      <c r="D1642">
        <v>1</v>
      </c>
      <c r="E1642">
        <v>0</v>
      </c>
      <c r="F1642">
        <v>0</v>
      </c>
      <c r="G1642">
        <v>0</v>
      </c>
      <c r="H1642">
        <v>0</v>
      </c>
      <c r="I1642">
        <v>0</v>
      </c>
      <c r="J1642">
        <v>0</v>
      </c>
      <c r="K1642">
        <v>186</v>
      </c>
      <c r="L1642">
        <v>107</v>
      </c>
      <c r="M1642">
        <v>76</v>
      </c>
      <c r="N1642">
        <v>26.39</v>
      </c>
      <c r="O1642">
        <v>65</v>
      </c>
      <c r="P1642">
        <v>90</v>
      </c>
    </row>
    <row r="1643" spans="1:16">
      <c r="A1643">
        <v>1</v>
      </c>
      <c r="B1643">
        <v>1</v>
      </c>
      <c r="C1643">
        <v>64</v>
      </c>
      <c r="D1643">
        <v>1</v>
      </c>
      <c r="E1643">
        <v>1</v>
      </c>
      <c r="F1643">
        <v>20</v>
      </c>
      <c r="G1643">
        <v>0</v>
      </c>
      <c r="H1643">
        <v>0</v>
      </c>
      <c r="I1643">
        <v>0</v>
      </c>
      <c r="J1643">
        <v>0</v>
      </c>
      <c r="K1643">
        <v>232</v>
      </c>
      <c r="L1643">
        <v>113.5</v>
      </c>
      <c r="M1643">
        <v>70</v>
      </c>
      <c r="N1643">
        <v>21.03</v>
      </c>
      <c r="O1643">
        <v>80</v>
      </c>
      <c r="P1643">
        <v>58</v>
      </c>
    </row>
    <row r="1644" spans="1:16">
      <c r="A1644">
        <v>1</v>
      </c>
      <c r="B1644">
        <v>0</v>
      </c>
      <c r="C1644">
        <v>64</v>
      </c>
      <c r="D1644">
        <v>1</v>
      </c>
      <c r="E1644">
        <v>0</v>
      </c>
      <c r="F1644">
        <v>0</v>
      </c>
      <c r="G1644">
        <v>0</v>
      </c>
      <c r="H1644">
        <v>0</v>
      </c>
      <c r="I1644">
        <v>1</v>
      </c>
      <c r="J1644">
        <v>0</v>
      </c>
      <c r="K1644">
        <v>229</v>
      </c>
      <c r="L1644">
        <v>145</v>
      </c>
      <c r="M1644">
        <v>85</v>
      </c>
      <c r="N1644">
        <v>29.67</v>
      </c>
      <c r="O1644">
        <v>70</v>
      </c>
      <c r="P1644">
        <v>74</v>
      </c>
    </row>
    <row r="1645" spans="1:16">
      <c r="A1645">
        <v>0</v>
      </c>
      <c r="B1645">
        <v>0</v>
      </c>
      <c r="C1645">
        <v>54</v>
      </c>
      <c r="D1645">
        <v>3</v>
      </c>
      <c r="E1645">
        <v>0</v>
      </c>
      <c r="F1645">
        <v>0</v>
      </c>
      <c r="G1645">
        <v>0</v>
      </c>
      <c r="H1645">
        <v>0</v>
      </c>
      <c r="I1645">
        <v>0</v>
      </c>
      <c r="J1645">
        <v>0</v>
      </c>
      <c r="K1645">
        <v>286</v>
      </c>
      <c r="L1645">
        <v>110</v>
      </c>
      <c r="M1645">
        <v>74</v>
      </c>
      <c r="N1645">
        <v>26.28</v>
      </c>
      <c r="O1645">
        <v>65</v>
      </c>
      <c r="P1645">
        <v>90</v>
      </c>
    </row>
    <row r="1646" spans="1:16">
      <c r="A1646">
        <v>0</v>
      </c>
      <c r="B1646">
        <v>1</v>
      </c>
      <c r="C1646">
        <v>55</v>
      </c>
      <c r="D1646">
        <v>4</v>
      </c>
      <c r="E1646">
        <v>0</v>
      </c>
      <c r="F1646">
        <v>0</v>
      </c>
      <c r="G1646">
        <v>0</v>
      </c>
      <c r="H1646">
        <v>0</v>
      </c>
      <c r="I1646">
        <v>0</v>
      </c>
      <c r="J1646">
        <v>1</v>
      </c>
      <c r="K1646">
        <v>245</v>
      </c>
      <c r="L1646">
        <v>133</v>
      </c>
      <c r="M1646">
        <v>78</v>
      </c>
      <c r="N1646">
        <v>29.05</v>
      </c>
      <c r="O1646">
        <v>73</v>
      </c>
      <c r="P1646">
        <v>115</v>
      </c>
    </row>
    <row r="1647" spans="1:16">
      <c r="A1647">
        <v>0</v>
      </c>
      <c r="B1647">
        <v>0</v>
      </c>
      <c r="C1647">
        <v>47</v>
      </c>
      <c r="D1647">
        <v>1</v>
      </c>
      <c r="E1647">
        <v>0</v>
      </c>
      <c r="F1647">
        <v>0</v>
      </c>
      <c r="G1647">
        <v>0</v>
      </c>
      <c r="H1647">
        <v>0</v>
      </c>
      <c r="I1647">
        <v>0</v>
      </c>
      <c r="J1647">
        <v>0</v>
      </c>
      <c r="K1647">
        <v>210</v>
      </c>
      <c r="L1647">
        <v>113</v>
      </c>
      <c r="M1647">
        <v>65</v>
      </c>
      <c r="N1647">
        <v>21.33</v>
      </c>
      <c r="O1647">
        <v>66</v>
      </c>
      <c r="P1647">
        <v>62</v>
      </c>
    </row>
    <row r="1648" spans="1:16">
      <c r="A1648">
        <v>0</v>
      </c>
      <c r="B1648">
        <v>1</v>
      </c>
      <c r="C1648">
        <v>42</v>
      </c>
      <c r="D1648">
        <v>3</v>
      </c>
      <c r="E1648">
        <v>1</v>
      </c>
      <c r="F1648">
        <v>20</v>
      </c>
      <c r="G1648">
        <v>0</v>
      </c>
      <c r="H1648">
        <v>0</v>
      </c>
      <c r="I1648">
        <v>0</v>
      </c>
      <c r="J1648">
        <v>0</v>
      </c>
      <c r="K1648">
        <v>220</v>
      </c>
      <c r="L1648">
        <v>119</v>
      </c>
      <c r="M1648">
        <v>73.5</v>
      </c>
      <c r="N1648">
        <v>23.31</v>
      </c>
      <c r="O1648">
        <v>67</v>
      </c>
      <c r="P1648">
        <v>63</v>
      </c>
    </row>
    <row r="1649" spans="1:16">
      <c r="A1649">
        <v>0</v>
      </c>
      <c r="B1649">
        <v>0</v>
      </c>
      <c r="C1649">
        <v>55</v>
      </c>
      <c r="D1649">
        <v>2</v>
      </c>
      <c r="E1649">
        <v>0</v>
      </c>
      <c r="F1649">
        <v>0</v>
      </c>
      <c r="G1649">
        <v>0</v>
      </c>
      <c r="H1649">
        <v>0</v>
      </c>
      <c r="I1649">
        <v>0</v>
      </c>
      <c r="J1649">
        <v>0</v>
      </c>
      <c r="K1649">
        <v>175</v>
      </c>
      <c r="L1649">
        <v>107.5</v>
      </c>
      <c r="M1649">
        <v>65</v>
      </c>
      <c r="N1649">
        <v>20.170000000000002</v>
      </c>
      <c r="O1649">
        <v>68</v>
      </c>
      <c r="P1649">
        <v>79</v>
      </c>
    </row>
    <row r="1650" spans="1:16">
      <c r="A1650">
        <v>1</v>
      </c>
      <c r="B1650">
        <v>0</v>
      </c>
      <c r="C1650">
        <v>42</v>
      </c>
      <c r="D1650">
        <v>2</v>
      </c>
      <c r="E1650">
        <v>1</v>
      </c>
      <c r="F1650">
        <v>18</v>
      </c>
      <c r="G1650">
        <v>0</v>
      </c>
      <c r="H1650">
        <v>0</v>
      </c>
      <c r="I1650">
        <v>0</v>
      </c>
      <c r="J1650">
        <v>0</v>
      </c>
      <c r="K1650">
        <v>219</v>
      </c>
      <c r="L1650">
        <v>126</v>
      </c>
      <c r="M1650">
        <v>73</v>
      </c>
      <c r="N1650">
        <v>22.65</v>
      </c>
      <c r="O1650">
        <v>80</v>
      </c>
      <c r="P1650">
        <v>65</v>
      </c>
    </row>
    <row r="1651" spans="1:16">
      <c r="A1651">
        <v>0</v>
      </c>
      <c r="B1651">
        <v>0</v>
      </c>
      <c r="C1651">
        <v>47</v>
      </c>
      <c r="D1651">
        <v>1</v>
      </c>
      <c r="E1651">
        <v>0</v>
      </c>
      <c r="F1651">
        <v>0</v>
      </c>
      <c r="G1651">
        <v>0</v>
      </c>
      <c r="H1651">
        <v>0</v>
      </c>
      <c r="I1651">
        <v>0</v>
      </c>
      <c r="J1651">
        <v>0</v>
      </c>
      <c r="K1651">
        <v>228</v>
      </c>
      <c r="L1651">
        <v>118</v>
      </c>
      <c r="M1651">
        <v>84</v>
      </c>
      <c r="N1651">
        <v>18.670000000000002</v>
      </c>
      <c r="O1651">
        <v>75</v>
      </c>
      <c r="P1651">
        <v>90</v>
      </c>
    </row>
    <row r="1652" spans="1:16">
      <c r="A1652">
        <v>0</v>
      </c>
      <c r="B1652">
        <v>1</v>
      </c>
      <c r="C1652">
        <v>62</v>
      </c>
      <c r="D1652">
        <v>3</v>
      </c>
      <c r="E1652">
        <v>1</v>
      </c>
      <c r="F1652">
        <v>20</v>
      </c>
      <c r="G1652">
        <v>0</v>
      </c>
      <c r="H1652">
        <v>0</v>
      </c>
      <c r="I1652">
        <v>0</v>
      </c>
      <c r="J1652">
        <v>0</v>
      </c>
      <c r="K1652">
        <v>300</v>
      </c>
      <c r="L1652">
        <v>108</v>
      </c>
      <c r="M1652">
        <v>73</v>
      </c>
      <c r="N1652">
        <v>20.87</v>
      </c>
      <c r="O1652">
        <v>60</v>
      </c>
      <c r="P1652">
        <v>80</v>
      </c>
    </row>
    <row r="1653" spans="1:16">
      <c r="A1653">
        <v>0</v>
      </c>
      <c r="B1653">
        <v>1</v>
      </c>
      <c r="C1653">
        <v>37</v>
      </c>
      <c r="D1653">
        <v>1</v>
      </c>
      <c r="E1653">
        <v>1</v>
      </c>
      <c r="F1653">
        <v>20</v>
      </c>
      <c r="G1653">
        <v>0</v>
      </c>
      <c r="H1653">
        <v>0</v>
      </c>
      <c r="I1653">
        <v>0</v>
      </c>
      <c r="J1653">
        <v>0</v>
      </c>
      <c r="K1653">
        <v>261</v>
      </c>
      <c r="L1653">
        <v>111.5</v>
      </c>
      <c r="M1653">
        <v>72.5</v>
      </c>
      <c r="N1653">
        <v>26.48</v>
      </c>
      <c r="O1653">
        <v>73</v>
      </c>
      <c r="P1653">
        <v>74</v>
      </c>
    </row>
    <row r="1654" spans="1:16">
      <c r="A1654">
        <v>0</v>
      </c>
      <c r="B1654">
        <v>1</v>
      </c>
      <c r="C1654">
        <v>58</v>
      </c>
      <c r="D1654">
        <v>1</v>
      </c>
      <c r="E1654">
        <v>1</v>
      </c>
      <c r="F1654">
        <v>20</v>
      </c>
      <c r="G1654">
        <v>0</v>
      </c>
      <c r="H1654">
        <v>0</v>
      </c>
      <c r="I1654">
        <v>0</v>
      </c>
      <c r="J1654">
        <v>0</v>
      </c>
      <c r="K1654">
        <v>184</v>
      </c>
      <c r="L1654">
        <v>127.5</v>
      </c>
      <c r="M1654">
        <v>70</v>
      </c>
      <c r="N1654">
        <v>25.62</v>
      </c>
      <c r="O1654">
        <v>50</v>
      </c>
      <c r="P1654">
        <v>80</v>
      </c>
    </row>
    <row r="1655" spans="1:16">
      <c r="A1655">
        <v>0</v>
      </c>
      <c r="B1655">
        <v>1</v>
      </c>
      <c r="C1655">
        <v>51</v>
      </c>
      <c r="D1655">
        <v>3</v>
      </c>
      <c r="E1655">
        <v>0</v>
      </c>
      <c r="F1655">
        <v>0</v>
      </c>
      <c r="G1655">
        <v>0</v>
      </c>
      <c r="H1655">
        <v>0</v>
      </c>
      <c r="I1655">
        <v>0</v>
      </c>
      <c r="J1655">
        <v>0</v>
      </c>
      <c r="K1655">
        <v>215</v>
      </c>
      <c r="L1655">
        <v>147</v>
      </c>
      <c r="M1655">
        <v>96</v>
      </c>
      <c r="N1655">
        <v>28.59</v>
      </c>
      <c r="O1655">
        <v>65</v>
      </c>
      <c r="P1655">
        <v>100</v>
      </c>
    </row>
    <row r="1656" spans="1:16">
      <c r="A1656">
        <v>0</v>
      </c>
      <c r="B1656">
        <v>0</v>
      </c>
      <c r="C1656">
        <v>48</v>
      </c>
      <c r="D1656">
        <v>1</v>
      </c>
      <c r="E1656">
        <v>1</v>
      </c>
      <c r="F1656">
        <v>10</v>
      </c>
      <c r="G1656">
        <v>0</v>
      </c>
      <c r="H1656">
        <v>0</v>
      </c>
      <c r="I1656">
        <v>1</v>
      </c>
      <c r="J1656">
        <v>0</v>
      </c>
      <c r="K1656">
        <v>188</v>
      </c>
      <c r="L1656">
        <v>170</v>
      </c>
      <c r="M1656">
        <v>110</v>
      </c>
      <c r="N1656">
        <v>26.03</v>
      </c>
      <c r="O1656">
        <v>90</v>
      </c>
      <c r="P1656">
        <v>118</v>
      </c>
    </row>
    <row r="1657" spans="1:16">
      <c r="A1657">
        <v>0</v>
      </c>
      <c r="B1657">
        <v>1</v>
      </c>
      <c r="C1657">
        <v>51</v>
      </c>
      <c r="D1657">
        <v>1</v>
      </c>
      <c r="E1657">
        <v>1</v>
      </c>
      <c r="F1657">
        <v>20</v>
      </c>
      <c r="G1657">
        <v>0</v>
      </c>
      <c r="H1657">
        <v>0</v>
      </c>
      <c r="I1657">
        <v>0</v>
      </c>
      <c r="J1657">
        <v>0</v>
      </c>
      <c r="K1657">
        <v>256</v>
      </c>
      <c r="L1657">
        <v>130</v>
      </c>
      <c r="M1657">
        <v>75</v>
      </c>
      <c r="N1657">
        <v>28.76</v>
      </c>
      <c r="O1657">
        <v>60</v>
      </c>
      <c r="P1657">
        <v>83</v>
      </c>
    </row>
    <row r="1658" spans="1:16">
      <c r="A1658">
        <v>0</v>
      </c>
      <c r="B1658">
        <v>0</v>
      </c>
      <c r="C1658">
        <v>52</v>
      </c>
      <c r="D1658">
        <v>1</v>
      </c>
      <c r="E1658">
        <v>0</v>
      </c>
      <c r="F1658">
        <v>0</v>
      </c>
      <c r="G1658">
        <v>0</v>
      </c>
      <c r="H1658">
        <v>0</v>
      </c>
      <c r="I1658">
        <v>0</v>
      </c>
      <c r="J1658">
        <v>0</v>
      </c>
      <c r="K1658">
        <v>223</v>
      </c>
      <c r="L1658">
        <v>132</v>
      </c>
      <c r="M1658">
        <v>82</v>
      </c>
      <c r="N1658">
        <v>26.06</v>
      </c>
      <c r="O1658">
        <v>75</v>
      </c>
      <c r="P1658">
        <v>63</v>
      </c>
    </row>
    <row r="1659" spans="1:16">
      <c r="A1659">
        <v>1</v>
      </c>
      <c r="B1659">
        <v>0</v>
      </c>
      <c r="C1659">
        <v>66</v>
      </c>
      <c r="D1659">
        <v>2</v>
      </c>
      <c r="E1659">
        <v>0</v>
      </c>
      <c r="F1659">
        <v>0</v>
      </c>
      <c r="G1659">
        <v>0</v>
      </c>
      <c r="H1659">
        <v>0</v>
      </c>
      <c r="I1659">
        <v>1</v>
      </c>
      <c r="J1659">
        <v>0</v>
      </c>
      <c r="K1659">
        <v>292</v>
      </c>
      <c r="L1659">
        <v>143</v>
      </c>
      <c r="M1659">
        <v>95</v>
      </c>
      <c r="N1659">
        <v>31.11</v>
      </c>
      <c r="O1659">
        <v>90</v>
      </c>
      <c r="P1659">
        <v>77</v>
      </c>
    </row>
    <row r="1660" spans="1:16">
      <c r="A1660">
        <v>1</v>
      </c>
      <c r="B1660">
        <v>1</v>
      </c>
      <c r="C1660">
        <v>37</v>
      </c>
      <c r="D1660">
        <v>2</v>
      </c>
      <c r="E1660">
        <v>1</v>
      </c>
      <c r="F1660">
        <v>20</v>
      </c>
      <c r="G1660">
        <v>0</v>
      </c>
      <c r="H1660">
        <v>0</v>
      </c>
      <c r="I1660">
        <v>0</v>
      </c>
      <c r="J1660">
        <v>0</v>
      </c>
      <c r="K1660">
        <v>211</v>
      </c>
      <c r="L1660">
        <v>116.5</v>
      </c>
      <c r="M1660">
        <v>77.5</v>
      </c>
      <c r="N1660">
        <v>24.5</v>
      </c>
      <c r="O1660">
        <v>68</v>
      </c>
      <c r="P1660">
        <v>78</v>
      </c>
    </row>
    <row r="1661" spans="1:16">
      <c r="A1661">
        <v>0</v>
      </c>
      <c r="B1661">
        <v>1</v>
      </c>
      <c r="C1661">
        <v>61</v>
      </c>
      <c r="D1661">
        <v>2</v>
      </c>
      <c r="E1661">
        <v>1</v>
      </c>
      <c r="F1661">
        <v>20</v>
      </c>
      <c r="G1661">
        <v>0</v>
      </c>
      <c r="H1661">
        <v>0</v>
      </c>
      <c r="I1661">
        <v>0</v>
      </c>
      <c r="J1661">
        <v>0</v>
      </c>
      <c r="K1661">
        <v>167</v>
      </c>
      <c r="L1661">
        <v>105</v>
      </c>
      <c r="M1661">
        <v>67.5</v>
      </c>
      <c r="N1661">
        <v>27.28</v>
      </c>
      <c r="O1661">
        <v>88</v>
      </c>
      <c r="P1661">
        <v>86</v>
      </c>
    </row>
    <row r="1662" spans="1:16">
      <c r="A1662">
        <v>0</v>
      </c>
      <c r="B1662">
        <v>0</v>
      </c>
      <c r="C1662">
        <v>42</v>
      </c>
      <c r="D1662">
        <v>2</v>
      </c>
      <c r="E1662">
        <v>1</v>
      </c>
      <c r="F1662">
        <v>25</v>
      </c>
      <c r="G1662">
        <v>0</v>
      </c>
      <c r="H1662">
        <v>0</v>
      </c>
      <c r="I1662">
        <v>0</v>
      </c>
      <c r="J1662">
        <v>0</v>
      </c>
      <c r="K1662">
        <v>286</v>
      </c>
      <c r="L1662">
        <v>133.5</v>
      </c>
      <c r="M1662">
        <v>80</v>
      </c>
      <c r="N1662">
        <v>26.25</v>
      </c>
      <c r="O1662">
        <v>75</v>
      </c>
      <c r="P1662">
        <v>65</v>
      </c>
    </row>
    <row r="1663" spans="1:16">
      <c r="A1663">
        <v>0</v>
      </c>
      <c r="B1663">
        <v>0</v>
      </c>
      <c r="C1663">
        <v>42</v>
      </c>
      <c r="D1663">
        <v>3</v>
      </c>
      <c r="E1663">
        <v>1</v>
      </c>
      <c r="F1663">
        <v>20</v>
      </c>
      <c r="G1663">
        <v>0</v>
      </c>
      <c r="H1663">
        <v>0</v>
      </c>
      <c r="I1663">
        <v>0</v>
      </c>
      <c r="J1663">
        <v>0</v>
      </c>
      <c r="K1663">
        <v>193</v>
      </c>
      <c r="L1663">
        <v>129</v>
      </c>
      <c r="M1663">
        <v>91.5</v>
      </c>
      <c r="N1663">
        <v>27.78</v>
      </c>
      <c r="O1663">
        <v>95</v>
      </c>
      <c r="P1663">
        <v>74</v>
      </c>
    </row>
    <row r="1664" spans="1:16">
      <c r="A1664">
        <v>0</v>
      </c>
      <c r="B1664">
        <v>1</v>
      </c>
      <c r="C1664">
        <v>40</v>
      </c>
      <c r="D1664">
        <v>2</v>
      </c>
      <c r="E1664">
        <v>0</v>
      </c>
      <c r="F1664">
        <v>0</v>
      </c>
      <c r="G1664">
        <v>0</v>
      </c>
      <c r="H1664">
        <v>0</v>
      </c>
      <c r="I1664">
        <v>0</v>
      </c>
      <c r="J1664">
        <v>0</v>
      </c>
      <c r="K1664">
        <v>222</v>
      </c>
      <c r="L1664">
        <v>112</v>
      </c>
      <c r="M1664">
        <v>82</v>
      </c>
      <c r="N1664">
        <v>23.71</v>
      </c>
      <c r="O1664">
        <v>77</v>
      </c>
      <c r="P1664">
        <v>85</v>
      </c>
    </row>
    <row r="1665" spans="1:16">
      <c r="A1665">
        <v>0</v>
      </c>
      <c r="B1665">
        <v>0</v>
      </c>
      <c r="C1665">
        <v>59</v>
      </c>
      <c r="D1665">
        <v>1</v>
      </c>
      <c r="E1665">
        <v>0</v>
      </c>
      <c r="F1665">
        <v>0</v>
      </c>
      <c r="G1665">
        <v>0</v>
      </c>
      <c r="H1665">
        <v>0</v>
      </c>
      <c r="I1665">
        <v>1</v>
      </c>
      <c r="J1665">
        <v>0</v>
      </c>
      <c r="K1665">
        <v>288</v>
      </c>
      <c r="L1665">
        <v>158</v>
      </c>
      <c r="M1665">
        <v>90</v>
      </c>
      <c r="N1665">
        <v>32.840000000000003</v>
      </c>
      <c r="O1665">
        <v>70</v>
      </c>
      <c r="P1665">
        <v>87</v>
      </c>
    </row>
    <row r="1666" spans="1:16">
      <c r="A1666">
        <v>1</v>
      </c>
      <c r="B1666">
        <v>0</v>
      </c>
      <c r="C1666">
        <v>58</v>
      </c>
      <c r="D1666">
        <v>2</v>
      </c>
      <c r="E1666">
        <v>0</v>
      </c>
      <c r="F1666">
        <v>0</v>
      </c>
      <c r="G1666">
        <v>0</v>
      </c>
      <c r="H1666">
        <v>0</v>
      </c>
      <c r="I1666">
        <v>1</v>
      </c>
      <c r="J1666">
        <v>1</v>
      </c>
      <c r="K1666">
        <v>240</v>
      </c>
      <c r="L1666">
        <v>150</v>
      </c>
      <c r="M1666">
        <v>80</v>
      </c>
      <c r="N1666">
        <v>26.45</v>
      </c>
      <c r="O1666">
        <v>66</v>
      </c>
      <c r="P1666">
        <v>255</v>
      </c>
    </row>
    <row r="1667" spans="1:16">
      <c r="A1667">
        <v>0</v>
      </c>
      <c r="B1667">
        <v>1</v>
      </c>
      <c r="C1667">
        <v>41</v>
      </c>
      <c r="D1667">
        <v>2</v>
      </c>
      <c r="E1667">
        <v>1</v>
      </c>
      <c r="F1667">
        <v>30</v>
      </c>
      <c r="G1667">
        <v>0</v>
      </c>
      <c r="H1667">
        <v>0</v>
      </c>
      <c r="I1667">
        <v>0</v>
      </c>
      <c r="J1667">
        <v>0</v>
      </c>
      <c r="K1667">
        <v>224</v>
      </c>
      <c r="L1667">
        <v>114</v>
      </c>
      <c r="M1667">
        <v>68</v>
      </c>
      <c r="N1667">
        <v>21.42</v>
      </c>
      <c r="O1667">
        <v>66</v>
      </c>
      <c r="P1667">
        <v>107</v>
      </c>
    </row>
    <row r="1668" spans="1:16">
      <c r="A1668">
        <v>0</v>
      </c>
      <c r="B1668">
        <v>0</v>
      </c>
      <c r="C1668">
        <v>51</v>
      </c>
      <c r="D1668">
        <v>1</v>
      </c>
      <c r="E1668">
        <v>0</v>
      </c>
      <c r="F1668">
        <v>0</v>
      </c>
      <c r="G1668">
        <v>0</v>
      </c>
      <c r="H1668">
        <v>0</v>
      </c>
      <c r="I1668">
        <v>0</v>
      </c>
      <c r="J1668">
        <v>0</v>
      </c>
      <c r="K1668">
        <v>246</v>
      </c>
      <c r="L1668">
        <v>135</v>
      </c>
      <c r="M1668">
        <v>82</v>
      </c>
      <c r="N1668">
        <v>24.67</v>
      </c>
      <c r="O1668">
        <v>70</v>
      </c>
      <c r="P1668">
        <v>77</v>
      </c>
    </row>
    <row r="1669" spans="1:16">
      <c r="A1669">
        <v>0</v>
      </c>
      <c r="B1669">
        <v>1</v>
      </c>
      <c r="C1669">
        <v>62</v>
      </c>
      <c r="D1669">
        <v>3</v>
      </c>
      <c r="E1669">
        <v>0</v>
      </c>
      <c r="F1669">
        <v>0</v>
      </c>
      <c r="G1669">
        <v>0</v>
      </c>
      <c r="H1669">
        <v>0</v>
      </c>
      <c r="I1669">
        <v>0</v>
      </c>
      <c r="J1669">
        <v>0</v>
      </c>
      <c r="K1669">
        <v>202</v>
      </c>
      <c r="L1669">
        <v>111</v>
      </c>
      <c r="M1669">
        <v>79.5</v>
      </c>
      <c r="N1669">
        <v>27.91</v>
      </c>
      <c r="O1669">
        <v>80</v>
      </c>
      <c r="P1669">
        <v>100</v>
      </c>
    </row>
    <row r="1670" spans="1:16">
      <c r="A1670">
        <v>0</v>
      </c>
      <c r="B1670">
        <v>0</v>
      </c>
      <c r="C1670">
        <v>49</v>
      </c>
      <c r="D1670">
        <v>1</v>
      </c>
      <c r="E1670">
        <v>0</v>
      </c>
      <c r="F1670">
        <v>0</v>
      </c>
      <c r="G1670">
        <v>0</v>
      </c>
      <c r="H1670">
        <v>0</v>
      </c>
      <c r="I1670">
        <v>0</v>
      </c>
      <c r="J1670">
        <v>0</v>
      </c>
      <c r="K1670">
        <v>307</v>
      </c>
      <c r="L1670">
        <v>112.5</v>
      </c>
      <c r="M1670">
        <v>70</v>
      </c>
      <c r="N1670">
        <v>23.86</v>
      </c>
      <c r="O1670">
        <v>60</v>
      </c>
      <c r="P1670">
        <v>72</v>
      </c>
    </row>
    <row r="1671" spans="1:16">
      <c r="A1671">
        <v>0</v>
      </c>
      <c r="B1671">
        <v>0</v>
      </c>
      <c r="C1671">
        <v>59</v>
      </c>
      <c r="D1671">
        <v>1</v>
      </c>
      <c r="E1671">
        <v>0</v>
      </c>
      <c r="F1671">
        <v>0</v>
      </c>
      <c r="G1671">
        <v>0</v>
      </c>
      <c r="H1671">
        <v>0</v>
      </c>
      <c r="I1671">
        <v>1</v>
      </c>
      <c r="J1671">
        <v>0</v>
      </c>
      <c r="K1671">
        <v>410</v>
      </c>
      <c r="L1671">
        <v>142</v>
      </c>
      <c r="M1671">
        <v>79</v>
      </c>
      <c r="N1671">
        <v>25.58</v>
      </c>
      <c r="O1671">
        <v>78</v>
      </c>
      <c r="P1671">
        <v>90</v>
      </c>
    </row>
    <row r="1672" spans="1:16">
      <c r="A1672">
        <v>0</v>
      </c>
      <c r="B1672">
        <v>0</v>
      </c>
      <c r="C1672">
        <v>44</v>
      </c>
      <c r="D1672">
        <v>2</v>
      </c>
      <c r="E1672">
        <v>1</v>
      </c>
      <c r="F1672">
        <v>20</v>
      </c>
      <c r="G1672">
        <v>0</v>
      </c>
      <c r="H1672">
        <v>0</v>
      </c>
      <c r="I1672">
        <v>0</v>
      </c>
      <c r="J1672">
        <v>0</v>
      </c>
      <c r="K1672">
        <v>243</v>
      </c>
      <c r="L1672">
        <v>129</v>
      </c>
      <c r="M1672">
        <v>88</v>
      </c>
      <c r="N1672">
        <v>30.85</v>
      </c>
      <c r="O1672">
        <v>90</v>
      </c>
      <c r="P1672">
        <v>83</v>
      </c>
    </row>
    <row r="1673" spans="1:16">
      <c r="A1673">
        <v>1</v>
      </c>
      <c r="B1673">
        <v>1</v>
      </c>
      <c r="C1673">
        <v>64</v>
      </c>
      <c r="D1673">
        <v>1</v>
      </c>
      <c r="E1673">
        <v>0</v>
      </c>
      <c r="F1673">
        <v>0</v>
      </c>
      <c r="G1673">
        <v>0</v>
      </c>
      <c r="H1673">
        <v>0</v>
      </c>
      <c r="I1673">
        <v>0</v>
      </c>
      <c r="J1673">
        <v>0</v>
      </c>
      <c r="K1673">
        <v>296</v>
      </c>
      <c r="L1673">
        <v>142</v>
      </c>
      <c r="M1673">
        <v>84</v>
      </c>
      <c r="N1673">
        <v>27.01</v>
      </c>
      <c r="O1673">
        <v>52</v>
      </c>
      <c r="P1673">
        <v>83</v>
      </c>
    </row>
    <row r="1674" spans="1:16">
      <c r="A1674">
        <v>0</v>
      </c>
      <c r="B1674">
        <v>0</v>
      </c>
      <c r="C1674">
        <v>45</v>
      </c>
      <c r="D1674">
        <v>3</v>
      </c>
      <c r="E1674">
        <v>0</v>
      </c>
      <c r="F1674">
        <v>0</v>
      </c>
      <c r="G1674">
        <v>0</v>
      </c>
      <c r="H1674">
        <v>0</v>
      </c>
      <c r="I1674">
        <v>0</v>
      </c>
      <c r="J1674">
        <v>0</v>
      </c>
      <c r="K1674">
        <v>237</v>
      </c>
      <c r="L1674">
        <v>118</v>
      </c>
      <c r="M1674">
        <v>84</v>
      </c>
      <c r="N1674">
        <v>22.53</v>
      </c>
      <c r="O1674">
        <v>68</v>
      </c>
      <c r="P1674">
        <v>78</v>
      </c>
    </row>
    <row r="1675" spans="1:16">
      <c r="A1675">
        <v>0</v>
      </c>
      <c r="B1675">
        <v>0</v>
      </c>
      <c r="C1675">
        <v>63</v>
      </c>
      <c r="D1675">
        <v>1</v>
      </c>
      <c r="E1675">
        <v>0</v>
      </c>
      <c r="F1675">
        <v>0</v>
      </c>
      <c r="G1675">
        <v>0</v>
      </c>
      <c r="H1675">
        <v>0</v>
      </c>
      <c r="I1675">
        <v>1</v>
      </c>
      <c r="J1675">
        <v>0</v>
      </c>
      <c r="K1675">
        <v>237</v>
      </c>
      <c r="L1675">
        <v>155</v>
      </c>
      <c r="M1675">
        <v>92.5</v>
      </c>
      <c r="N1675">
        <v>31.5</v>
      </c>
      <c r="O1675">
        <v>62</v>
      </c>
      <c r="P1675">
        <v>83</v>
      </c>
    </row>
    <row r="1676" spans="1:16">
      <c r="A1676">
        <v>0</v>
      </c>
      <c r="B1676">
        <v>1</v>
      </c>
      <c r="C1676">
        <v>38</v>
      </c>
      <c r="D1676">
        <v>2</v>
      </c>
      <c r="E1676">
        <v>1</v>
      </c>
      <c r="F1676">
        <v>20</v>
      </c>
      <c r="G1676">
        <v>0</v>
      </c>
      <c r="H1676">
        <v>0</v>
      </c>
      <c r="I1676">
        <v>0</v>
      </c>
      <c r="J1676">
        <v>0</v>
      </c>
      <c r="K1676">
        <v>227</v>
      </c>
      <c r="L1676">
        <v>108</v>
      </c>
      <c r="M1676">
        <v>65.5</v>
      </c>
      <c r="N1676">
        <v>25.45</v>
      </c>
      <c r="O1676">
        <v>85</v>
      </c>
      <c r="P1676">
        <v>110</v>
      </c>
    </row>
    <row r="1677" spans="1:16">
      <c r="A1677">
        <v>0</v>
      </c>
      <c r="B1677">
        <v>0</v>
      </c>
      <c r="C1677">
        <v>39</v>
      </c>
      <c r="D1677">
        <v>3</v>
      </c>
      <c r="E1677">
        <v>0</v>
      </c>
      <c r="F1677">
        <v>0</v>
      </c>
      <c r="G1677">
        <v>0</v>
      </c>
      <c r="H1677">
        <v>0</v>
      </c>
      <c r="I1677">
        <v>1</v>
      </c>
      <c r="J1677">
        <v>0</v>
      </c>
      <c r="K1677">
        <v>220</v>
      </c>
      <c r="L1677">
        <v>137.5</v>
      </c>
      <c r="M1677">
        <v>101.5</v>
      </c>
      <c r="N1677">
        <v>22.85</v>
      </c>
      <c r="O1677">
        <v>60</v>
      </c>
      <c r="P1677">
        <v>88</v>
      </c>
    </row>
    <row r="1678" spans="1:16">
      <c r="A1678">
        <v>0</v>
      </c>
      <c r="B1678">
        <v>1</v>
      </c>
      <c r="C1678">
        <v>45</v>
      </c>
      <c r="D1678">
        <v>3</v>
      </c>
      <c r="E1678">
        <v>1</v>
      </c>
      <c r="F1678">
        <v>35</v>
      </c>
      <c r="G1678">
        <v>0</v>
      </c>
      <c r="H1678">
        <v>0</v>
      </c>
      <c r="I1678">
        <v>0</v>
      </c>
      <c r="J1678">
        <v>0</v>
      </c>
      <c r="K1678">
        <v>161</v>
      </c>
      <c r="L1678">
        <v>122</v>
      </c>
      <c r="M1678">
        <v>82</v>
      </c>
      <c r="N1678">
        <v>26.09</v>
      </c>
      <c r="O1678">
        <v>65</v>
      </c>
      <c r="P1678">
        <v>91</v>
      </c>
    </row>
    <row r="1679" spans="1:16">
      <c r="A1679">
        <v>1</v>
      </c>
      <c r="B1679">
        <v>0</v>
      </c>
      <c r="C1679">
        <v>55</v>
      </c>
      <c r="D1679">
        <v>1</v>
      </c>
      <c r="E1679">
        <v>0</v>
      </c>
      <c r="F1679">
        <v>0</v>
      </c>
      <c r="G1679">
        <v>0</v>
      </c>
      <c r="H1679">
        <v>0</v>
      </c>
      <c r="I1679">
        <v>0</v>
      </c>
      <c r="J1679">
        <v>0</v>
      </c>
      <c r="K1679">
        <v>232</v>
      </c>
      <c r="L1679">
        <v>119</v>
      </c>
      <c r="M1679">
        <v>81</v>
      </c>
      <c r="N1679">
        <v>30</v>
      </c>
      <c r="O1679">
        <v>60</v>
      </c>
      <c r="P1679">
        <v>100</v>
      </c>
    </row>
    <row r="1680" spans="1:16">
      <c r="A1680">
        <v>0</v>
      </c>
      <c r="B1680">
        <v>0</v>
      </c>
      <c r="C1680">
        <v>63</v>
      </c>
      <c r="D1680">
        <v>1</v>
      </c>
      <c r="E1680">
        <v>1</v>
      </c>
      <c r="F1680">
        <v>10</v>
      </c>
      <c r="G1680">
        <v>1</v>
      </c>
      <c r="H1680">
        <v>0</v>
      </c>
      <c r="I1680">
        <v>1</v>
      </c>
      <c r="J1680">
        <v>0</v>
      </c>
      <c r="K1680">
        <v>213</v>
      </c>
      <c r="L1680">
        <v>182</v>
      </c>
      <c r="M1680">
        <v>92</v>
      </c>
      <c r="N1680">
        <v>26.87</v>
      </c>
      <c r="O1680">
        <v>52</v>
      </c>
      <c r="P1680">
        <v>63</v>
      </c>
    </row>
    <row r="1681" spans="1:16">
      <c r="A1681">
        <v>0</v>
      </c>
      <c r="B1681">
        <v>1</v>
      </c>
      <c r="C1681">
        <v>41</v>
      </c>
      <c r="D1681">
        <v>3</v>
      </c>
      <c r="E1681">
        <v>0</v>
      </c>
      <c r="F1681">
        <v>0</v>
      </c>
      <c r="G1681">
        <v>0</v>
      </c>
      <c r="H1681">
        <v>0</v>
      </c>
      <c r="I1681">
        <v>1</v>
      </c>
      <c r="J1681">
        <v>0</v>
      </c>
      <c r="K1681">
        <v>250</v>
      </c>
      <c r="L1681">
        <v>150</v>
      </c>
      <c r="M1681">
        <v>92</v>
      </c>
      <c r="N1681">
        <v>33.29</v>
      </c>
      <c r="O1681">
        <v>85</v>
      </c>
      <c r="P1681">
        <v>85</v>
      </c>
    </row>
    <row r="1682" spans="1:16">
      <c r="A1682">
        <v>0</v>
      </c>
      <c r="B1682">
        <v>0</v>
      </c>
      <c r="C1682">
        <v>46</v>
      </c>
      <c r="D1682">
        <v>1</v>
      </c>
      <c r="E1682">
        <v>0</v>
      </c>
      <c r="F1682">
        <v>0</v>
      </c>
      <c r="G1682">
        <v>0</v>
      </c>
      <c r="H1682">
        <v>0</v>
      </c>
      <c r="I1682">
        <v>0</v>
      </c>
      <c r="J1682">
        <v>0</v>
      </c>
      <c r="K1682">
        <v>295</v>
      </c>
      <c r="L1682">
        <v>145</v>
      </c>
      <c r="M1682">
        <v>90</v>
      </c>
      <c r="N1682">
        <v>25.87</v>
      </c>
      <c r="O1682">
        <v>90</v>
      </c>
      <c r="P1682">
        <v>79</v>
      </c>
    </row>
    <row r="1683" spans="1:16">
      <c r="A1683">
        <v>0</v>
      </c>
      <c r="B1683">
        <v>0</v>
      </c>
      <c r="C1683">
        <v>58</v>
      </c>
      <c r="D1683">
        <v>3</v>
      </c>
      <c r="E1683">
        <v>0</v>
      </c>
      <c r="F1683">
        <v>0</v>
      </c>
      <c r="G1683">
        <v>0</v>
      </c>
      <c r="H1683">
        <v>0</v>
      </c>
      <c r="I1683">
        <v>1</v>
      </c>
      <c r="J1683">
        <v>0</v>
      </c>
      <c r="K1683">
        <v>232</v>
      </c>
      <c r="L1683">
        <v>145</v>
      </c>
      <c r="M1683">
        <v>94</v>
      </c>
      <c r="N1683">
        <v>26.38</v>
      </c>
      <c r="O1683">
        <v>66</v>
      </c>
      <c r="P1683">
        <v>80</v>
      </c>
    </row>
    <row r="1684" spans="1:16">
      <c r="A1684">
        <v>1</v>
      </c>
      <c r="B1684">
        <v>1</v>
      </c>
      <c r="C1684">
        <v>59</v>
      </c>
      <c r="D1684">
        <v>4</v>
      </c>
      <c r="E1684">
        <v>0</v>
      </c>
      <c r="F1684">
        <v>0</v>
      </c>
      <c r="G1684">
        <v>0</v>
      </c>
      <c r="H1684">
        <v>0</v>
      </c>
      <c r="I1684">
        <v>0</v>
      </c>
      <c r="J1684">
        <v>0</v>
      </c>
      <c r="K1684">
        <v>210</v>
      </c>
      <c r="L1684">
        <v>134</v>
      </c>
      <c r="M1684">
        <v>84</v>
      </c>
      <c r="N1684">
        <v>25.64</v>
      </c>
      <c r="O1684">
        <v>58</v>
      </c>
      <c r="P1684">
        <v>77</v>
      </c>
    </row>
    <row r="1685" spans="1:16">
      <c r="A1685">
        <v>0</v>
      </c>
      <c r="B1685">
        <v>1</v>
      </c>
      <c r="C1685">
        <v>46</v>
      </c>
      <c r="D1685">
        <v>1</v>
      </c>
      <c r="E1685">
        <v>0</v>
      </c>
      <c r="F1685">
        <v>0</v>
      </c>
      <c r="G1685">
        <v>0</v>
      </c>
      <c r="H1685">
        <v>0</v>
      </c>
      <c r="I1685">
        <v>0</v>
      </c>
      <c r="J1685">
        <v>0</v>
      </c>
      <c r="K1685">
        <v>222</v>
      </c>
      <c r="L1685">
        <v>120.5</v>
      </c>
      <c r="M1685">
        <v>73.5</v>
      </c>
      <c r="N1685">
        <v>27.23</v>
      </c>
      <c r="O1685">
        <v>77</v>
      </c>
      <c r="P1685">
        <v>60</v>
      </c>
    </row>
    <row r="1686" spans="1:16">
      <c r="A1686">
        <v>0</v>
      </c>
      <c r="B1686">
        <v>0</v>
      </c>
      <c r="C1686">
        <v>51</v>
      </c>
      <c r="D1686">
        <v>3</v>
      </c>
      <c r="E1686">
        <v>0</v>
      </c>
      <c r="F1686">
        <v>0</v>
      </c>
      <c r="G1686">
        <v>0</v>
      </c>
      <c r="H1686">
        <v>0</v>
      </c>
      <c r="I1686">
        <v>0</v>
      </c>
      <c r="J1686">
        <v>0</v>
      </c>
      <c r="K1686">
        <v>216</v>
      </c>
      <c r="L1686">
        <v>128</v>
      </c>
      <c r="M1686">
        <v>83.5</v>
      </c>
      <c r="N1686">
        <v>24.41</v>
      </c>
      <c r="O1686">
        <v>72</v>
      </c>
      <c r="P1686">
        <v>75</v>
      </c>
    </row>
    <row r="1687" spans="1:16">
      <c r="A1687">
        <v>0</v>
      </c>
      <c r="B1687">
        <v>0</v>
      </c>
      <c r="C1687">
        <v>42</v>
      </c>
      <c r="D1687">
        <v>3</v>
      </c>
      <c r="E1687">
        <v>0</v>
      </c>
      <c r="F1687">
        <v>0</v>
      </c>
      <c r="G1687">
        <v>0</v>
      </c>
      <c r="H1687">
        <v>0</v>
      </c>
      <c r="I1687">
        <v>0</v>
      </c>
      <c r="J1687">
        <v>0</v>
      </c>
      <c r="K1687">
        <v>190</v>
      </c>
      <c r="L1687">
        <v>121</v>
      </c>
      <c r="M1687">
        <v>85.5</v>
      </c>
      <c r="N1687">
        <v>22.19</v>
      </c>
      <c r="O1687">
        <v>87</v>
      </c>
      <c r="P1687">
        <v>85</v>
      </c>
    </row>
    <row r="1688" spans="1:16">
      <c r="A1688">
        <v>0</v>
      </c>
      <c r="B1688">
        <v>0</v>
      </c>
      <c r="C1688">
        <v>62</v>
      </c>
      <c r="D1688">
        <v>1</v>
      </c>
      <c r="E1688">
        <v>0</v>
      </c>
      <c r="F1688">
        <v>0</v>
      </c>
      <c r="G1688">
        <v>0</v>
      </c>
      <c r="H1688">
        <v>0</v>
      </c>
      <c r="I1688">
        <v>1</v>
      </c>
      <c r="J1688">
        <v>0</v>
      </c>
      <c r="K1688">
        <v>262</v>
      </c>
      <c r="L1688">
        <v>175</v>
      </c>
      <c r="M1688">
        <v>85</v>
      </c>
      <c r="N1688">
        <v>30.91</v>
      </c>
      <c r="O1688">
        <v>68</v>
      </c>
      <c r="P1688">
        <v>72</v>
      </c>
    </row>
    <row r="1689" spans="1:16">
      <c r="A1689">
        <v>0</v>
      </c>
      <c r="B1689">
        <v>1</v>
      </c>
      <c r="C1689">
        <v>47</v>
      </c>
      <c r="D1689">
        <v>1</v>
      </c>
      <c r="E1689">
        <v>1</v>
      </c>
      <c r="F1689">
        <v>30</v>
      </c>
      <c r="G1689">
        <v>0</v>
      </c>
      <c r="H1689">
        <v>0</v>
      </c>
      <c r="I1689">
        <v>0</v>
      </c>
      <c r="J1689">
        <v>0</v>
      </c>
      <c r="K1689">
        <v>260</v>
      </c>
      <c r="L1689">
        <v>111</v>
      </c>
      <c r="M1689">
        <v>70</v>
      </c>
      <c r="N1689">
        <v>23.46</v>
      </c>
      <c r="O1689">
        <v>66</v>
      </c>
      <c r="P1689">
        <v>71</v>
      </c>
    </row>
    <row r="1690" spans="1:16">
      <c r="A1690">
        <v>0</v>
      </c>
      <c r="B1690">
        <v>0</v>
      </c>
      <c r="C1690">
        <v>48</v>
      </c>
      <c r="D1690">
        <v>1</v>
      </c>
      <c r="E1690">
        <v>1</v>
      </c>
      <c r="F1690">
        <v>15</v>
      </c>
      <c r="G1690">
        <v>0</v>
      </c>
      <c r="H1690">
        <v>0</v>
      </c>
      <c r="I1690">
        <v>0</v>
      </c>
      <c r="J1690">
        <v>0</v>
      </c>
      <c r="K1690">
        <v>229</v>
      </c>
      <c r="L1690">
        <v>111</v>
      </c>
      <c r="M1690">
        <v>85</v>
      </c>
      <c r="N1690">
        <v>24.1</v>
      </c>
      <c r="O1690">
        <v>75</v>
      </c>
      <c r="P1690">
        <v>74</v>
      </c>
    </row>
    <row r="1691" spans="1:16">
      <c r="A1691">
        <v>1</v>
      </c>
      <c r="B1691">
        <v>0</v>
      </c>
      <c r="C1691">
        <v>57</v>
      </c>
      <c r="D1691">
        <v>3</v>
      </c>
      <c r="E1691">
        <v>1</v>
      </c>
      <c r="F1691">
        <v>1</v>
      </c>
      <c r="G1691">
        <v>0</v>
      </c>
      <c r="H1691">
        <v>0</v>
      </c>
      <c r="I1691">
        <v>0</v>
      </c>
      <c r="J1691">
        <v>0</v>
      </c>
      <c r="K1691">
        <v>289</v>
      </c>
      <c r="L1691">
        <v>142</v>
      </c>
      <c r="M1691">
        <v>83</v>
      </c>
      <c r="N1691">
        <v>35.17</v>
      </c>
      <c r="O1691">
        <v>68</v>
      </c>
      <c r="P1691">
        <v>72</v>
      </c>
    </row>
    <row r="1692" spans="1:16">
      <c r="A1692">
        <v>0</v>
      </c>
      <c r="B1692">
        <v>0</v>
      </c>
      <c r="C1692">
        <v>43</v>
      </c>
      <c r="D1692">
        <v>3</v>
      </c>
      <c r="E1692">
        <v>1</v>
      </c>
      <c r="F1692">
        <v>8</v>
      </c>
      <c r="G1692">
        <v>0</v>
      </c>
      <c r="H1692">
        <v>0</v>
      </c>
      <c r="I1692">
        <v>0</v>
      </c>
      <c r="J1692">
        <v>0</v>
      </c>
      <c r="K1692">
        <v>192</v>
      </c>
      <c r="L1692">
        <v>119.5</v>
      </c>
      <c r="M1692">
        <v>69.5</v>
      </c>
      <c r="N1692">
        <v>24.67</v>
      </c>
      <c r="O1692">
        <v>90</v>
      </c>
      <c r="P1692">
        <v>83</v>
      </c>
    </row>
    <row r="1693" spans="1:16">
      <c r="A1693">
        <v>0</v>
      </c>
      <c r="B1693">
        <v>1</v>
      </c>
      <c r="C1693">
        <v>64</v>
      </c>
      <c r="D1693">
        <v>3</v>
      </c>
      <c r="E1693">
        <v>0</v>
      </c>
      <c r="F1693">
        <v>0</v>
      </c>
      <c r="G1693">
        <v>0</v>
      </c>
      <c r="H1693">
        <v>0</v>
      </c>
      <c r="I1693">
        <v>0</v>
      </c>
      <c r="J1693">
        <v>0</v>
      </c>
      <c r="K1693">
        <v>229</v>
      </c>
      <c r="L1693">
        <v>105</v>
      </c>
      <c r="M1693">
        <v>72.5</v>
      </c>
      <c r="N1693">
        <v>26.76</v>
      </c>
      <c r="O1693">
        <v>84</v>
      </c>
      <c r="P1693">
        <v>77</v>
      </c>
    </row>
    <row r="1694" spans="1:16">
      <c r="A1694">
        <v>0</v>
      </c>
      <c r="B1694">
        <v>0</v>
      </c>
      <c r="C1694">
        <v>49</v>
      </c>
      <c r="D1694">
        <v>3</v>
      </c>
      <c r="E1694">
        <v>0</v>
      </c>
      <c r="F1694">
        <v>0</v>
      </c>
      <c r="G1694">
        <v>0</v>
      </c>
      <c r="H1694">
        <v>0</v>
      </c>
      <c r="I1694">
        <v>0</v>
      </c>
      <c r="J1694">
        <v>0</v>
      </c>
      <c r="K1694">
        <v>238</v>
      </c>
      <c r="L1694">
        <v>97</v>
      </c>
      <c r="M1694">
        <v>67</v>
      </c>
      <c r="N1694">
        <v>23.17</v>
      </c>
      <c r="O1694">
        <v>75</v>
      </c>
      <c r="P1694">
        <v>77</v>
      </c>
    </row>
    <row r="1695" spans="1:16">
      <c r="A1695">
        <v>0</v>
      </c>
      <c r="B1695">
        <v>0</v>
      </c>
      <c r="C1695">
        <v>45</v>
      </c>
      <c r="D1695">
        <v>1</v>
      </c>
      <c r="E1695">
        <v>0</v>
      </c>
      <c r="F1695">
        <v>0</v>
      </c>
      <c r="G1695">
        <v>0</v>
      </c>
      <c r="H1695">
        <v>0</v>
      </c>
      <c r="I1695">
        <v>0</v>
      </c>
      <c r="J1695">
        <v>0</v>
      </c>
      <c r="K1695">
        <v>244</v>
      </c>
      <c r="L1695">
        <v>119</v>
      </c>
      <c r="M1695">
        <v>73</v>
      </c>
      <c r="N1695">
        <v>26.51</v>
      </c>
      <c r="O1695">
        <v>80</v>
      </c>
      <c r="P1695">
        <v>80</v>
      </c>
    </row>
    <row r="1696" spans="1:16">
      <c r="A1696">
        <v>0</v>
      </c>
      <c r="B1696">
        <v>1</v>
      </c>
      <c r="C1696">
        <v>53</v>
      </c>
      <c r="D1696">
        <v>4</v>
      </c>
      <c r="E1696">
        <v>1</v>
      </c>
      <c r="F1696">
        <v>30</v>
      </c>
      <c r="G1696">
        <v>0</v>
      </c>
      <c r="H1696">
        <v>0</v>
      </c>
      <c r="I1696">
        <v>1</v>
      </c>
      <c r="J1696">
        <v>0</v>
      </c>
      <c r="K1696">
        <v>226</v>
      </c>
      <c r="L1696">
        <v>139</v>
      </c>
      <c r="M1696">
        <v>80</v>
      </c>
      <c r="N1696">
        <v>23.62</v>
      </c>
      <c r="O1696">
        <v>72</v>
      </c>
      <c r="P1696">
        <v>69</v>
      </c>
    </row>
    <row r="1697" spans="1:16">
      <c r="A1697">
        <v>0</v>
      </c>
      <c r="B1697">
        <v>1</v>
      </c>
      <c r="C1697">
        <v>45</v>
      </c>
      <c r="D1697">
        <v>3</v>
      </c>
      <c r="E1697">
        <v>1</v>
      </c>
      <c r="F1697">
        <v>30</v>
      </c>
      <c r="G1697">
        <v>0</v>
      </c>
      <c r="H1697">
        <v>0</v>
      </c>
      <c r="I1697">
        <v>0</v>
      </c>
      <c r="J1697">
        <v>0</v>
      </c>
      <c r="K1697">
        <v>250</v>
      </c>
      <c r="L1697">
        <v>126</v>
      </c>
      <c r="M1697">
        <v>89.5</v>
      </c>
      <c r="N1697">
        <v>28.68</v>
      </c>
      <c r="O1697">
        <v>75</v>
      </c>
      <c r="P1697">
        <v>92</v>
      </c>
    </row>
    <row r="1698" spans="1:16">
      <c r="A1698">
        <v>1</v>
      </c>
      <c r="B1698">
        <v>0</v>
      </c>
      <c r="C1698">
        <v>52</v>
      </c>
      <c r="D1698">
        <v>3</v>
      </c>
      <c r="E1698">
        <v>1</v>
      </c>
      <c r="F1698">
        <v>9</v>
      </c>
      <c r="G1698">
        <v>0</v>
      </c>
      <c r="H1698">
        <v>0</v>
      </c>
      <c r="I1698">
        <v>0</v>
      </c>
      <c r="J1698">
        <v>0</v>
      </c>
      <c r="K1698">
        <v>249</v>
      </c>
      <c r="L1698">
        <v>112</v>
      </c>
      <c r="M1698">
        <v>75</v>
      </c>
      <c r="N1698">
        <v>22.54</v>
      </c>
      <c r="O1698">
        <v>72</v>
      </c>
      <c r="P1698">
        <v>71</v>
      </c>
    </row>
    <row r="1699" spans="1:16">
      <c r="A1699">
        <v>0</v>
      </c>
      <c r="B1699">
        <v>0</v>
      </c>
      <c r="C1699">
        <v>61</v>
      </c>
      <c r="D1699">
        <v>1</v>
      </c>
      <c r="E1699">
        <v>0</v>
      </c>
      <c r="F1699">
        <v>0</v>
      </c>
      <c r="G1699">
        <v>0</v>
      </c>
      <c r="H1699">
        <v>0</v>
      </c>
      <c r="I1699">
        <v>1</v>
      </c>
      <c r="J1699">
        <v>0</v>
      </c>
      <c r="K1699">
        <v>266</v>
      </c>
      <c r="L1699">
        <v>171</v>
      </c>
      <c r="M1699">
        <v>87</v>
      </c>
      <c r="N1699">
        <v>32.770000000000003</v>
      </c>
      <c r="O1699">
        <v>80</v>
      </c>
      <c r="P1699">
        <v>123</v>
      </c>
    </row>
    <row r="1700" spans="1:16">
      <c r="A1700">
        <v>0</v>
      </c>
      <c r="B1700">
        <v>0</v>
      </c>
      <c r="C1700">
        <v>46</v>
      </c>
      <c r="D1700">
        <v>2</v>
      </c>
      <c r="E1700">
        <v>0</v>
      </c>
      <c r="F1700">
        <v>0</v>
      </c>
      <c r="G1700">
        <v>0</v>
      </c>
      <c r="H1700">
        <v>0</v>
      </c>
      <c r="I1700">
        <v>0</v>
      </c>
      <c r="J1700">
        <v>0</v>
      </c>
      <c r="K1700">
        <v>212</v>
      </c>
      <c r="L1700">
        <v>132</v>
      </c>
      <c r="M1700">
        <v>82</v>
      </c>
      <c r="N1700">
        <v>34.520000000000003</v>
      </c>
      <c r="O1700">
        <v>80</v>
      </c>
      <c r="P1700">
        <v>72</v>
      </c>
    </row>
    <row r="1701" spans="1:16">
      <c r="A1701">
        <v>0</v>
      </c>
      <c r="B1701">
        <v>1</v>
      </c>
      <c r="C1701">
        <v>48</v>
      </c>
      <c r="D1701">
        <v>2</v>
      </c>
      <c r="E1701">
        <v>1</v>
      </c>
      <c r="F1701">
        <v>43</v>
      </c>
      <c r="G1701">
        <v>0</v>
      </c>
      <c r="H1701">
        <v>0</v>
      </c>
      <c r="I1701">
        <v>0</v>
      </c>
      <c r="J1701">
        <v>0</v>
      </c>
      <c r="K1701">
        <v>176</v>
      </c>
      <c r="L1701">
        <v>116</v>
      </c>
      <c r="M1701">
        <v>86</v>
      </c>
      <c r="N1701">
        <v>21.45</v>
      </c>
      <c r="O1701">
        <v>62</v>
      </c>
      <c r="P1701">
        <v>76</v>
      </c>
    </row>
    <row r="1702" spans="1:16">
      <c r="A1702">
        <v>0</v>
      </c>
      <c r="B1702">
        <v>1</v>
      </c>
      <c r="C1702">
        <v>48</v>
      </c>
      <c r="D1702">
        <v>4</v>
      </c>
      <c r="E1702">
        <v>1</v>
      </c>
      <c r="F1702">
        <v>20</v>
      </c>
      <c r="G1702">
        <v>0</v>
      </c>
      <c r="H1702">
        <v>0</v>
      </c>
      <c r="I1702">
        <v>0</v>
      </c>
      <c r="J1702">
        <v>0</v>
      </c>
      <c r="K1702">
        <v>236</v>
      </c>
      <c r="L1702">
        <v>112.5</v>
      </c>
      <c r="M1702">
        <v>75</v>
      </c>
      <c r="N1702">
        <v>30.43</v>
      </c>
      <c r="O1702">
        <v>72</v>
      </c>
      <c r="P1702">
        <v>67</v>
      </c>
    </row>
    <row r="1703" spans="1:16">
      <c r="A1703">
        <v>0</v>
      </c>
      <c r="B1703">
        <v>1</v>
      </c>
      <c r="C1703">
        <v>41</v>
      </c>
      <c r="D1703">
        <v>1</v>
      </c>
      <c r="E1703">
        <v>1</v>
      </c>
      <c r="F1703">
        <v>40</v>
      </c>
      <c r="G1703">
        <v>0</v>
      </c>
      <c r="H1703">
        <v>0</v>
      </c>
      <c r="I1703">
        <v>0</v>
      </c>
      <c r="J1703">
        <v>0</v>
      </c>
      <c r="K1703">
        <v>224</v>
      </c>
      <c r="L1703">
        <v>126</v>
      </c>
      <c r="M1703">
        <v>79</v>
      </c>
      <c r="N1703">
        <v>22.94</v>
      </c>
      <c r="O1703">
        <v>53</v>
      </c>
      <c r="P1703">
        <v>68</v>
      </c>
    </row>
    <row r="1704" spans="1:16">
      <c r="A1704">
        <v>0</v>
      </c>
      <c r="B1704">
        <v>0</v>
      </c>
      <c r="C1704">
        <v>64</v>
      </c>
      <c r="D1704">
        <v>3</v>
      </c>
      <c r="E1704">
        <v>0</v>
      </c>
      <c r="F1704">
        <v>0</v>
      </c>
      <c r="G1704">
        <v>0</v>
      </c>
      <c r="H1704">
        <v>0</v>
      </c>
      <c r="I1704">
        <v>0</v>
      </c>
      <c r="J1704">
        <v>0</v>
      </c>
      <c r="K1704">
        <v>330</v>
      </c>
      <c r="L1704">
        <v>108</v>
      </c>
      <c r="M1704">
        <v>82</v>
      </c>
      <c r="N1704">
        <v>23.09</v>
      </c>
      <c r="O1704">
        <v>85</v>
      </c>
      <c r="P1704">
        <v>80</v>
      </c>
    </row>
    <row r="1705" spans="1:16">
      <c r="A1705">
        <v>0</v>
      </c>
      <c r="B1705">
        <v>1</v>
      </c>
      <c r="C1705">
        <v>53</v>
      </c>
      <c r="D1705">
        <v>3</v>
      </c>
      <c r="E1705">
        <v>1</v>
      </c>
      <c r="F1705">
        <v>43</v>
      </c>
      <c r="G1705">
        <v>0</v>
      </c>
      <c r="H1705">
        <v>0</v>
      </c>
      <c r="I1705">
        <v>0</v>
      </c>
      <c r="J1705">
        <v>0</v>
      </c>
      <c r="K1705">
        <v>238</v>
      </c>
      <c r="L1705">
        <v>126</v>
      </c>
      <c r="M1705">
        <v>72</v>
      </c>
      <c r="N1705">
        <v>23.4</v>
      </c>
      <c r="O1705">
        <v>62</v>
      </c>
      <c r="P1705">
        <v>73</v>
      </c>
    </row>
    <row r="1706" spans="1:16">
      <c r="A1706">
        <v>0</v>
      </c>
      <c r="B1706">
        <v>1</v>
      </c>
      <c r="C1706">
        <v>42</v>
      </c>
      <c r="D1706">
        <v>1</v>
      </c>
      <c r="E1706">
        <v>1</v>
      </c>
      <c r="F1706">
        <v>20</v>
      </c>
      <c r="G1706">
        <v>0</v>
      </c>
      <c r="H1706">
        <v>0</v>
      </c>
      <c r="I1706">
        <v>0</v>
      </c>
      <c r="J1706">
        <v>0</v>
      </c>
      <c r="K1706">
        <v>319</v>
      </c>
      <c r="L1706">
        <v>116</v>
      </c>
      <c r="M1706">
        <v>74</v>
      </c>
      <c r="N1706">
        <v>26.62</v>
      </c>
      <c r="O1706">
        <v>83</v>
      </c>
      <c r="P1706">
        <v>136</v>
      </c>
    </row>
    <row r="1707" spans="1:16">
      <c r="A1707">
        <v>0</v>
      </c>
      <c r="B1707">
        <v>0</v>
      </c>
      <c r="C1707">
        <v>38</v>
      </c>
      <c r="D1707">
        <v>3</v>
      </c>
      <c r="E1707">
        <v>0</v>
      </c>
      <c r="F1707">
        <v>0</v>
      </c>
      <c r="G1707">
        <v>0</v>
      </c>
      <c r="H1707">
        <v>0</v>
      </c>
      <c r="I1707">
        <v>0</v>
      </c>
      <c r="J1707">
        <v>0</v>
      </c>
      <c r="K1707">
        <v>162</v>
      </c>
      <c r="L1707">
        <v>105</v>
      </c>
      <c r="M1707">
        <v>70</v>
      </c>
      <c r="N1707">
        <v>21.35</v>
      </c>
      <c r="O1707">
        <v>72</v>
      </c>
      <c r="P1707">
        <v>71</v>
      </c>
    </row>
    <row r="1708" spans="1:16">
      <c r="A1708">
        <v>0</v>
      </c>
      <c r="B1708">
        <v>0</v>
      </c>
      <c r="C1708">
        <v>46</v>
      </c>
      <c r="D1708">
        <v>2</v>
      </c>
      <c r="E1708">
        <v>1</v>
      </c>
      <c r="F1708">
        <v>5</v>
      </c>
      <c r="G1708">
        <v>0</v>
      </c>
      <c r="H1708">
        <v>0</v>
      </c>
      <c r="I1708">
        <v>0</v>
      </c>
      <c r="J1708">
        <v>0</v>
      </c>
      <c r="K1708">
        <v>174</v>
      </c>
      <c r="L1708">
        <v>115.5</v>
      </c>
      <c r="M1708">
        <v>65</v>
      </c>
      <c r="N1708">
        <v>29.84</v>
      </c>
      <c r="O1708">
        <v>73</v>
      </c>
      <c r="P1708">
        <v>80</v>
      </c>
    </row>
    <row r="1709" spans="1:16">
      <c r="A1709">
        <v>0</v>
      </c>
      <c r="B1709">
        <v>1</v>
      </c>
      <c r="C1709">
        <v>61</v>
      </c>
      <c r="D1709">
        <v>1</v>
      </c>
      <c r="E1709">
        <v>0</v>
      </c>
      <c r="F1709">
        <v>0</v>
      </c>
      <c r="G1709">
        <v>0</v>
      </c>
      <c r="H1709">
        <v>0</v>
      </c>
      <c r="I1709">
        <v>1</v>
      </c>
      <c r="J1709">
        <v>0</v>
      </c>
      <c r="K1709">
        <v>238</v>
      </c>
      <c r="L1709">
        <v>232</v>
      </c>
      <c r="M1709">
        <v>136</v>
      </c>
      <c r="N1709">
        <v>24.83</v>
      </c>
      <c r="O1709">
        <v>75</v>
      </c>
      <c r="P1709">
        <v>79</v>
      </c>
    </row>
    <row r="1710" spans="1:16">
      <c r="A1710">
        <v>0</v>
      </c>
      <c r="B1710">
        <v>0</v>
      </c>
      <c r="C1710">
        <v>48</v>
      </c>
      <c r="D1710">
        <v>1</v>
      </c>
      <c r="E1710">
        <v>0</v>
      </c>
      <c r="F1710">
        <v>0</v>
      </c>
      <c r="G1710">
        <v>0</v>
      </c>
      <c r="H1710">
        <v>0</v>
      </c>
      <c r="I1710">
        <v>0</v>
      </c>
      <c r="J1710">
        <v>0</v>
      </c>
      <c r="K1710">
        <v>279</v>
      </c>
      <c r="L1710">
        <v>128.5</v>
      </c>
      <c r="M1710">
        <v>73.5</v>
      </c>
      <c r="N1710">
        <v>27.49</v>
      </c>
      <c r="O1710">
        <v>72</v>
      </c>
      <c r="P1710">
        <v>77</v>
      </c>
    </row>
    <row r="1711" spans="1:16">
      <c r="A1711">
        <v>0</v>
      </c>
      <c r="B1711">
        <v>1</v>
      </c>
      <c r="C1711">
        <v>57</v>
      </c>
      <c r="D1711">
        <v>2</v>
      </c>
      <c r="E1711">
        <v>0</v>
      </c>
      <c r="F1711">
        <v>0</v>
      </c>
      <c r="G1711">
        <v>0</v>
      </c>
      <c r="H1711">
        <v>0</v>
      </c>
      <c r="I1711">
        <v>0</v>
      </c>
      <c r="J1711">
        <v>0</v>
      </c>
      <c r="K1711">
        <v>198</v>
      </c>
      <c r="L1711">
        <v>119</v>
      </c>
      <c r="M1711">
        <v>80</v>
      </c>
      <c r="N1711">
        <v>30.05</v>
      </c>
      <c r="O1711">
        <v>70</v>
      </c>
      <c r="P1711">
        <v>79</v>
      </c>
    </row>
    <row r="1712" spans="1:16">
      <c r="A1712">
        <v>1</v>
      </c>
      <c r="B1712">
        <v>0</v>
      </c>
      <c r="C1712">
        <v>40</v>
      </c>
      <c r="D1712">
        <v>1</v>
      </c>
      <c r="E1712">
        <v>0</v>
      </c>
      <c r="F1712">
        <v>0</v>
      </c>
      <c r="G1712">
        <v>0</v>
      </c>
      <c r="H1712">
        <v>0</v>
      </c>
      <c r="I1712">
        <v>0</v>
      </c>
      <c r="J1712">
        <v>0</v>
      </c>
      <c r="K1712">
        <v>144</v>
      </c>
      <c r="L1712">
        <v>122.5</v>
      </c>
      <c r="M1712">
        <v>80</v>
      </c>
      <c r="N1712">
        <v>27.46</v>
      </c>
      <c r="O1712">
        <v>72</v>
      </c>
      <c r="P1712">
        <v>123</v>
      </c>
    </row>
    <row r="1713" spans="1:16">
      <c r="A1713">
        <v>0</v>
      </c>
      <c r="B1713">
        <v>0</v>
      </c>
      <c r="C1713">
        <v>49</v>
      </c>
      <c r="D1713">
        <v>1</v>
      </c>
      <c r="E1713">
        <v>0</v>
      </c>
      <c r="F1713">
        <v>0</v>
      </c>
      <c r="G1713">
        <v>0</v>
      </c>
      <c r="H1713">
        <v>0</v>
      </c>
      <c r="I1713">
        <v>0</v>
      </c>
      <c r="J1713">
        <v>0</v>
      </c>
      <c r="K1713">
        <v>193</v>
      </c>
      <c r="L1713">
        <v>134</v>
      </c>
      <c r="M1713">
        <v>88</v>
      </c>
      <c r="N1713">
        <v>25.77</v>
      </c>
      <c r="O1713">
        <v>69</v>
      </c>
      <c r="P1713">
        <v>76</v>
      </c>
    </row>
    <row r="1714" spans="1:16">
      <c r="A1714">
        <v>0</v>
      </c>
      <c r="B1714">
        <v>1</v>
      </c>
      <c r="C1714">
        <v>43</v>
      </c>
      <c r="D1714">
        <v>2</v>
      </c>
      <c r="E1714">
        <v>0</v>
      </c>
      <c r="F1714">
        <v>0</v>
      </c>
      <c r="G1714">
        <v>1</v>
      </c>
      <c r="H1714">
        <v>0</v>
      </c>
      <c r="I1714">
        <v>1</v>
      </c>
      <c r="J1714">
        <v>0</v>
      </c>
      <c r="K1714">
        <v>234</v>
      </c>
      <c r="L1714">
        <v>173</v>
      </c>
      <c r="M1714">
        <v>96</v>
      </c>
      <c r="N1714">
        <v>27.99</v>
      </c>
      <c r="O1714">
        <v>100</v>
      </c>
      <c r="P1714">
        <v>76</v>
      </c>
    </row>
    <row r="1715" spans="1:16">
      <c r="A1715">
        <v>0</v>
      </c>
      <c r="B1715">
        <v>0</v>
      </c>
      <c r="C1715">
        <v>50</v>
      </c>
      <c r="D1715">
        <v>2</v>
      </c>
      <c r="E1715">
        <v>0</v>
      </c>
      <c r="F1715">
        <v>0</v>
      </c>
      <c r="G1715">
        <v>1</v>
      </c>
      <c r="H1715">
        <v>0</v>
      </c>
      <c r="I1715">
        <v>1</v>
      </c>
      <c r="J1715">
        <v>0</v>
      </c>
      <c r="K1715">
        <v>241</v>
      </c>
      <c r="L1715">
        <v>132</v>
      </c>
      <c r="M1715">
        <v>85</v>
      </c>
      <c r="N1715">
        <v>23.81</v>
      </c>
      <c r="O1715">
        <v>55</v>
      </c>
      <c r="P1715">
        <v>84</v>
      </c>
    </row>
    <row r="1716" spans="1:16">
      <c r="A1716">
        <v>0</v>
      </c>
      <c r="B1716">
        <v>0</v>
      </c>
      <c r="C1716">
        <v>51</v>
      </c>
      <c r="D1716">
        <v>2</v>
      </c>
      <c r="E1716">
        <v>0</v>
      </c>
      <c r="F1716">
        <v>0</v>
      </c>
      <c r="G1716">
        <v>0</v>
      </c>
      <c r="H1716">
        <v>0</v>
      </c>
      <c r="I1716">
        <v>0</v>
      </c>
      <c r="J1716">
        <v>0</v>
      </c>
      <c r="K1716">
        <v>224</v>
      </c>
      <c r="L1716">
        <v>111.5</v>
      </c>
      <c r="M1716">
        <v>77</v>
      </c>
      <c r="N1716">
        <v>24.08</v>
      </c>
      <c r="O1716">
        <v>63</v>
      </c>
      <c r="P1716">
        <v>74</v>
      </c>
    </row>
    <row r="1717" spans="1:16">
      <c r="A1717">
        <v>1</v>
      </c>
      <c r="B1717">
        <v>0</v>
      </c>
      <c r="C1717">
        <v>58</v>
      </c>
      <c r="D1717">
        <v>1</v>
      </c>
      <c r="E1717">
        <v>0</v>
      </c>
      <c r="F1717">
        <v>0</v>
      </c>
      <c r="G1717">
        <v>0</v>
      </c>
      <c r="H1717">
        <v>0</v>
      </c>
      <c r="I1717">
        <v>0</v>
      </c>
      <c r="J1717">
        <v>1</v>
      </c>
      <c r="K1717">
        <v>260</v>
      </c>
      <c r="L1717">
        <v>85.5</v>
      </c>
      <c r="M1717">
        <v>51</v>
      </c>
      <c r="N1717">
        <v>20.76</v>
      </c>
      <c r="O1717">
        <v>87</v>
      </c>
      <c r="P1717">
        <v>206</v>
      </c>
    </row>
    <row r="1718" spans="1:16">
      <c r="A1718">
        <v>0</v>
      </c>
      <c r="B1718">
        <v>0</v>
      </c>
      <c r="C1718">
        <v>40</v>
      </c>
      <c r="D1718">
        <v>2</v>
      </c>
      <c r="E1718">
        <v>0</v>
      </c>
      <c r="F1718">
        <v>0</v>
      </c>
      <c r="G1718">
        <v>0</v>
      </c>
      <c r="H1718">
        <v>0</v>
      </c>
      <c r="I1718">
        <v>0</v>
      </c>
      <c r="J1718">
        <v>0</v>
      </c>
      <c r="K1718">
        <v>195</v>
      </c>
      <c r="L1718">
        <v>132</v>
      </c>
      <c r="M1718">
        <v>81</v>
      </c>
      <c r="N1718">
        <v>24.26</v>
      </c>
      <c r="O1718">
        <v>80</v>
      </c>
      <c r="P1718">
        <v>86</v>
      </c>
    </row>
    <row r="1719" spans="1:16">
      <c r="A1719">
        <v>0</v>
      </c>
      <c r="B1719">
        <v>0</v>
      </c>
      <c r="C1719">
        <v>46</v>
      </c>
      <c r="D1719">
        <v>4</v>
      </c>
      <c r="E1719">
        <v>1</v>
      </c>
      <c r="F1719">
        <v>5</v>
      </c>
      <c r="G1719">
        <v>0</v>
      </c>
      <c r="H1719">
        <v>0</v>
      </c>
      <c r="I1719">
        <v>0</v>
      </c>
      <c r="J1719">
        <v>0</v>
      </c>
      <c r="K1719">
        <v>228</v>
      </c>
      <c r="L1719">
        <v>110</v>
      </c>
      <c r="M1719">
        <v>80</v>
      </c>
      <c r="N1719">
        <v>19.739999999999998</v>
      </c>
      <c r="O1719">
        <v>90</v>
      </c>
      <c r="P1719">
        <v>127</v>
      </c>
    </row>
    <row r="1720" spans="1:16">
      <c r="A1720">
        <v>0</v>
      </c>
      <c r="B1720">
        <v>1</v>
      </c>
      <c r="C1720">
        <v>44</v>
      </c>
      <c r="D1720">
        <v>1</v>
      </c>
      <c r="E1720">
        <v>1</v>
      </c>
      <c r="F1720">
        <v>20</v>
      </c>
      <c r="G1720">
        <v>0</v>
      </c>
      <c r="H1720">
        <v>0</v>
      </c>
      <c r="I1720">
        <v>0</v>
      </c>
      <c r="J1720">
        <v>0</v>
      </c>
      <c r="K1720">
        <v>260</v>
      </c>
      <c r="L1720">
        <v>134</v>
      </c>
      <c r="M1720">
        <v>80</v>
      </c>
      <c r="N1720">
        <v>22.25</v>
      </c>
      <c r="O1720">
        <v>87</v>
      </c>
      <c r="P1720">
        <v>81</v>
      </c>
    </row>
    <row r="1721" spans="1:16">
      <c r="A1721">
        <v>0</v>
      </c>
      <c r="B1721">
        <v>0</v>
      </c>
      <c r="C1721">
        <v>44</v>
      </c>
      <c r="D1721">
        <v>1</v>
      </c>
      <c r="E1721">
        <v>0</v>
      </c>
      <c r="F1721">
        <v>0</v>
      </c>
      <c r="G1721">
        <v>0</v>
      </c>
      <c r="H1721">
        <v>0</v>
      </c>
      <c r="I1721">
        <v>0</v>
      </c>
      <c r="J1721">
        <v>0</v>
      </c>
      <c r="K1721">
        <v>192</v>
      </c>
      <c r="L1721">
        <v>112</v>
      </c>
      <c r="M1721">
        <v>62</v>
      </c>
      <c r="N1721">
        <v>30.47</v>
      </c>
      <c r="O1721">
        <v>75</v>
      </c>
      <c r="P1721">
        <v>82</v>
      </c>
    </row>
    <row r="1722" spans="1:16">
      <c r="A1722">
        <v>0</v>
      </c>
      <c r="B1722">
        <v>1</v>
      </c>
      <c r="C1722">
        <v>36</v>
      </c>
      <c r="D1722">
        <v>1</v>
      </c>
      <c r="E1722">
        <v>1</v>
      </c>
      <c r="F1722">
        <v>15</v>
      </c>
      <c r="G1722">
        <v>0</v>
      </c>
      <c r="H1722">
        <v>0</v>
      </c>
      <c r="I1722">
        <v>0</v>
      </c>
      <c r="J1722">
        <v>0</v>
      </c>
      <c r="K1722">
        <v>300</v>
      </c>
      <c r="L1722">
        <v>102</v>
      </c>
      <c r="M1722">
        <v>66.5</v>
      </c>
      <c r="N1722">
        <v>25.68</v>
      </c>
      <c r="O1722">
        <v>100</v>
      </c>
      <c r="P1722">
        <v>100</v>
      </c>
    </row>
    <row r="1723" spans="1:16">
      <c r="A1723">
        <v>1</v>
      </c>
      <c r="B1723">
        <v>1</v>
      </c>
      <c r="C1723">
        <v>64</v>
      </c>
      <c r="D1723">
        <v>1</v>
      </c>
      <c r="E1723">
        <v>1</v>
      </c>
      <c r="F1723">
        <v>15</v>
      </c>
      <c r="G1723">
        <v>1</v>
      </c>
      <c r="H1723">
        <v>0</v>
      </c>
      <c r="I1723">
        <v>1</v>
      </c>
      <c r="J1723">
        <v>0</v>
      </c>
      <c r="K1723">
        <v>266</v>
      </c>
      <c r="L1723">
        <v>191</v>
      </c>
      <c r="M1723">
        <v>81</v>
      </c>
      <c r="N1723">
        <v>25.33</v>
      </c>
      <c r="O1723">
        <v>95</v>
      </c>
      <c r="P1723">
        <v>78</v>
      </c>
    </row>
    <row r="1724" spans="1:16">
      <c r="A1724">
        <v>0</v>
      </c>
      <c r="B1724">
        <v>0</v>
      </c>
      <c r="C1724">
        <v>47</v>
      </c>
      <c r="D1724">
        <v>1</v>
      </c>
      <c r="E1724">
        <v>1</v>
      </c>
      <c r="F1724">
        <v>9</v>
      </c>
      <c r="G1724">
        <v>0</v>
      </c>
      <c r="H1724">
        <v>0</v>
      </c>
      <c r="I1724">
        <v>0</v>
      </c>
      <c r="J1724">
        <v>0</v>
      </c>
      <c r="K1724">
        <v>261</v>
      </c>
      <c r="L1724">
        <v>133</v>
      </c>
      <c r="M1724">
        <v>77</v>
      </c>
      <c r="N1724">
        <v>27.96</v>
      </c>
      <c r="O1724">
        <v>87</v>
      </c>
      <c r="P1724">
        <v>105</v>
      </c>
    </row>
    <row r="1725" spans="1:16">
      <c r="A1725">
        <v>0</v>
      </c>
      <c r="B1725">
        <v>0</v>
      </c>
      <c r="C1725">
        <v>54</v>
      </c>
      <c r="D1725">
        <v>3</v>
      </c>
      <c r="E1725">
        <v>0</v>
      </c>
      <c r="F1725">
        <v>0</v>
      </c>
      <c r="G1725">
        <v>0</v>
      </c>
      <c r="H1725">
        <v>0</v>
      </c>
      <c r="I1725">
        <v>1</v>
      </c>
      <c r="J1725">
        <v>0</v>
      </c>
      <c r="K1725">
        <v>227</v>
      </c>
      <c r="L1725">
        <v>168</v>
      </c>
      <c r="M1725">
        <v>94</v>
      </c>
      <c r="N1725">
        <v>22.7</v>
      </c>
      <c r="O1725">
        <v>75</v>
      </c>
      <c r="P1725">
        <v>70</v>
      </c>
    </row>
    <row r="1726" spans="1:16">
      <c r="A1726">
        <v>0</v>
      </c>
      <c r="B1726">
        <v>0</v>
      </c>
      <c r="C1726">
        <v>52</v>
      </c>
      <c r="D1726">
        <v>2</v>
      </c>
      <c r="E1726">
        <v>0</v>
      </c>
      <c r="F1726">
        <v>0</v>
      </c>
      <c r="G1726">
        <v>0</v>
      </c>
      <c r="H1726">
        <v>0</v>
      </c>
      <c r="I1726">
        <v>1</v>
      </c>
      <c r="J1726">
        <v>0</v>
      </c>
      <c r="K1726">
        <v>279</v>
      </c>
      <c r="L1726">
        <v>148</v>
      </c>
      <c r="M1726">
        <v>99</v>
      </c>
      <c r="N1726">
        <v>26.64</v>
      </c>
      <c r="O1726">
        <v>86</v>
      </c>
      <c r="P1726">
        <v>85</v>
      </c>
    </row>
    <row r="1727" spans="1:16">
      <c r="A1727">
        <v>0</v>
      </c>
      <c r="B1727">
        <v>1</v>
      </c>
      <c r="C1727">
        <v>52</v>
      </c>
      <c r="D1727">
        <v>4</v>
      </c>
      <c r="E1727">
        <v>1</v>
      </c>
      <c r="F1727">
        <v>15</v>
      </c>
      <c r="G1727">
        <v>0</v>
      </c>
      <c r="H1727">
        <v>0</v>
      </c>
      <c r="I1727">
        <v>0</v>
      </c>
      <c r="J1727">
        <v>0</v>
      </c>
      <c r="K1727">
        <v>190</v>
      </c>
      <c r="L1727">
        <v>118</v>
      </c>
      <c r="M1727">
        <v>80</v>
      </c>
      <c r="N1727">
        <v>24.47</v>
      </c>
      <c r="O1727">
        <v>50</v>
      </c>
      <c r="P1727">
        <v>88</v>
      </c>
    </row>
    <row r="1728" spans="1:16">
      <c r="A1728">
        <v>0</v>
      </c>
      <c r="B1728">
        <v>0</v>
      </c>
      <c r="C1728">
        <v>38</v>
      </c>
      <c r="D1728">
        <v>4</v>
      </c>
      <c r="E1728">
        <v>0</v>
      </c>
      <c r="F1728">
        <v>0</v>
      </c>
      <c r="G1728">
        <v>0</v>
      </c>
      <c r="H1728">
        <v>0</v>
      </c>
      <c r="I1728">
        <v>0</v>
      </c>
      <c r="J1728">
        <v>0</v>
      </c>
      <c r="K1728">
        <v>150</v>
      </c>
      <c r="L1728">
        <v>108</v>
      </c>
      <c r="M1728">
        <v>70.5</v>
      </c>
      <c r="N1728">
        <v>20.420000000000002</v>
      </c>
      <c r="O1728">
        <v>72</v>
      </c>
      <c r="P1728">
        <v>88</v>
      </c>
    </row>
    <row r="1729" spans="1:16">
      <c r="A1729">
        <v>0</v>
      </c>
      <c r="B1729">
        <v>1</v>
      </c>
      <c r="C1729">
        <v>45</v>
      </c>
      <c r="D1729">
        <v>1</v>
      </c>
      <c r="E1729">
        <v>1</v>
      </c>
      <c r="F1729">
        <v>3</v>
      </c>
      <c r="G1729">
        <v>0</v>
      </c>
      <c r="H1729">
        <v>0</v>
      </c>
      <c r="I1729">
        <v>0</v>
      </c>
      <c r="J1729">
        <v>0</v>
      </c>
      <c r="K1729">
        <v>280</v>
      </c>
      <c r="L1729">
        <v>128</v>
      </c>
      <c r="M1729">
        <v>82</v>
      </c>
      <c r="N1729">
        <v>29.17</v>
      </c>
      <c r="O1729">
        <v>60</v>
      </c>
      <c r="P1729">
        <v>62</v>
      </c>
    </row>
    <row r="1730" spans="1:16">
      <c r="A1730">
        <v>1</v>
      </c>
      <c r="B1730">
        <v>1</v>
      </c>
      <c r="C1730">
        <v>42</v>
      </c>
      <c r="D1730">
        <v>1</v>
      </c>
      <c r="E1730">
        <v>1</v>
      </c>
      <c r="F1730">
        <v>20</v>
      </c>
      <c r="G1730">
        <v>0</v>
      </c>
      <c r="H1730">
        <v>0</v>
      </c>
      <c r="I1730">
        <v>0</v>
      </c>
      <c r="J1730">
        <v>0</v>
      </c>
      <c r="K1730">
        <v>225</v>
      </c>
      <c r="L1730">
        <v>110</v>
      </c>
      <c r="M1730">
        <v>80</v>
      </c>
      <c r="N1730">
        <v>22.51</v>
      </c>
      <c r="O1730">
        <v>65</v>
      </c>
      <c r="P1730">
        <v>77</v>
      </c>
    </row>
    <row r="1731" spans="1:16">
      <c r="A1731">
        <v>0</v>
      </c>
      <c r="B1731">
        <v>1</v>
      </c>
      <c r="C1731">
        <v>47</v>
      </c>
      <c r="D1731">
        <v>2</v>
      </c>
      <c r="E1731">
        <v>1</v>
      </c>
      <c r="F1731">
        <v>30</v>
      </c>
      <c r="G1731">
        <v>0</v>
      </c>
      <c r="H1731">
        <v>0</v>
      </c>
      <c r="I1731">
        <v>0</v>
      </c>
      <c r="J1731">
        <v>0</v>
      </c>
      <c r="K1731">
        <v>260</v>
      </c>
      <c r="L1731">
        <v>126</v>
      </c>
      <c r="M1731">
        <v>91</v>
      </c>
      <c r="N1731">
        <v>27.01</v>
      </c>
      <c r="O1731">
        <v>75</v>
      </c>
      <c r="P1731">
        <v>84</v>
      </c>
    </row>
    <row r="1732" spans="1:16">
      <c r="A1732">
        <v>0</v>
      </c>
      <c r="B1732">
        <v>0</v>
      </c>
      <c r="C1732">
        <v>43</v>
      </c>
      <c r="D1732">
        <v>4</v>
      </c>
      <c r="E1732">
        <v>0</v>
      </c>
      <c r="F1732">
        <v>0</v>
      </c>
      <c r="G1732">
        <v>0</v>
      </c>
      <c r="H1732">
        <v>0</v>
      </c>
      <c r="I1732">
        <v>1</v>
      </c>
      <c r="J1732">
        <v>0</v>
      </c>
      <c r="K1732">
        <v>240</v>
      </c>
      <c r="L1732">
        <v>141.5</v>
      </c>
      <c r="M1732">
        <v>93</v>
      </c>
      <c r="N1732">
        <v>38.43</v>
      </c>
      <c r="O1732">
        <v>72</v>
      </c>
      <c r="P1732">
        <v>77</v>
      </c>
    </row>
    <row r="1733" spans="1:16">
      <c r="A1733">
        <v>0</v>
      </c>
      <c r="B1733">
        <v>1</v>
      </c>
      <c r="C1733">
        <v>46</v>
      </c>
      <c r="D1733">
        <v>2</v>
      </c>
      <c r="E1733">
        <v>0</v>
      </c>
      <c r="F1733">
        <v>0</v>
      </c>
      <c r="G1733">
        <v>0</v>
      </c>
      <c r="H1733">
        <v>0</v>
      </c>
      <c r="I1733">
        <v>0</v>
      </c>
      <c r="J1733">
        <v>0</v>
      </c>
      <c r="K1733">
        <v>280</v>
      </c>
      <c r="L1733">
        <v>142</v>
      </c>
      <c r="M1733">
        <v>91</v>
      </c>
      <c r="N1733">
        <v>28.09</v>
      </c>
      <c r="O1733">
        <v>85</v>
      </c>
      <c r="P1733">
        <v>65</v>
      </c>
    </row>
    <row r="1734" spans="1:16">
      <c r="A1734">
        <v>0</v>
      </c>
      <c r="B1734">
        <v>0</v>
      </c>
      <c r="C1734">
        <v>42</v>
      </c>
      <c r="D1734">
        <v>2</v>
      </c>
      <c r="E1734">
        <v>0</v>
      </c>
      <c r="F1734">
        <v>0</v>
      </c>
      <c r="G1734">
        <v>0</v>
      </c>
      <c r="H1734">
        <v>0</v>
      </c>
      <c r="I1734">
        <v>0</v>
      </c>
      <c r="J1734">
        <v>0</v>
      </c>
      <c r="K1734">
        <v>233</v>
      </c>
      <c r="L1734">
        <v>132</v>
      </c>
      <c r="M1734">
        <v>82</v>
      </c>
      <c r="N1734">
        <v>26.81</v>
      </c>
      <c r="O1734">
        <v>69</v>
      </c>
      <c r="P1734">
        <v>71</v>
      </c>
    </row>
    <row r="1735" spans="1:16">
      <c r="A1735">
        <v>0</v>
      </c>
      <c r="B1735">
        <v>0</v>
      </c>
      <c r="C1735">
        <v>62</v>
      </c>
      <c r="D1735">
        <v>1</v>
      </c>
      <c r="E1735">
        <v>0</v>
      </c>
      <c r="F1735">
        <v>0</v>
      </c>
      <c r="G1735">
        <v>0</v>
      </c>
      <c r="H1735">
        <v>0</v>
      </c>
      <c r="I1735">
        <v>1</v>
      </c>
      <c r="J1735">
        <v>0</v>
      </c>
      <c r="K1735">
        <v>273</v>
      </c>
      <c r="L1735">
        <v>150.5</v>
      </c>
      <c r="M1735">
        <v>97</v>
      </c>
      <c r="N1735">
        <v>22.01</v>
      </c>
      <c r="O1735">
        <v>76</v>
      </c>
      <c r="P1735">
        <v>74</v>
      </c>
    </row>
    <row r="1736" spans="1:16">
      <c r="A1736">
        <v>0</v>
      </c>
      <c r="B1736">
        <v>0</v>
      </c>
      <c r="C1736">
        <v>62</v>
      </c>
      <c r="D1736">
        <v>1</v>
      </c>
      <c r="E1736">
        <v>0</v>
      </c>
      <c r="F1736">
        <v>0</v>
      </c>
      <c r="G1736">
        <v>0</v>
      </c>
      <c r="H1736">
        <v>0</v>
      </c>
      <c r="I1736">
        <v>1</v>
      </c>
      <c r="J1736">
        <v>1</v>
      </c>
      <c r="K1736">
        <v>390</v>
      </c>
      <c r="L1736">
        <v>184.5</v>
      </c>
      <c r="M1736">
        <v>83</v>
      </c>
      <c r="N1736">
        <v>18.989999999999998</v>
      </c>
      <c r="O1736">
        <v>87</v>
      </c>
      <c r="P1736">
        <v>47</v>
      </c>
    </row>
    <row r="1737" spans="1:16">
      <c r="A1737">
        <v>1</v>
      </c>
      <c r="B1737">
        <v>0</v>
      </c>
      <c r="C1737">
        <v>57</v>
      </c>
      <c r="D1737">
        <v>1</v>
      </c>
      <c r="E1737">
        <v>0</v>
      </c>
      <c r="F1737">
        <v>0</v>
      </c>
      <c r="G1737">
        <v>0</v>
      </c>
      <c r="H1737">
        <v>0</v>
      </c>
      <c r="I1737">
        <v>1</v>
      </c>
      <c r="J1737">
        <v>0</v>
      </c>
      <c r="K1737">
        <v>207</v>
      </c>
      <c r="L1737">
        <v>175</v>
      </c>
      <c r="M1737">
        <v>80</v>
      </c>
      <c r="N1737">
        <v>20.86</v>
      </c>
      <c r="O1737">
        <v>83</v>
      </c>
      <c r="P1737">
        <v>75</v>
      </c>
    </row>
    <row r="1738" spans="1:16">
      <c r="A1738">
        <v>0</v>
      </c>
      <c r="B1738">
        <v>0</v>
      </c>
      <c r="C1738">
        <v>39</v>
      </c>
      <c r="D1738">
        <v>1</v>
      </c>
      <c r="E1738">
        <v>1</v>
      </c>
      <c r="F1738">
        <v>10</v>
      </c>
      <c r="G1738">
        <v>0</v>
      </c>
      <c r="H1738">
        <v>0</v>
      </c>
      <c r="I1738">
        <v>0</v>
      </c>
      <c r="J1738">
        <v>0</v>
      </c>
      <c r="K1738">
        <v>226</v>
      </c>
      <c r="L1738">
        <v>95</v>
      </c>
      <c r="M1738">
        <v>59</v>
      </c>
      <c r="N1738">
        <v>22.88</v>
      </c>
      <c r="O1738">
        <v>80</v>
      </c>
      <c r="P1738">
        <v>83</v>
      </c>
    </row>
    <row r="1739" spans="1:16">
      <c r="A1739">
        <v>0</v>
      </c>
      <c r="B1739">
        <v>1</v>
      </c>
      <c r="C1739">
        <v>36</v>
      </c>
      <c r="D1739">
        <v>3</v>
      </c>
      <c r="E1739">
        <v>1</v>
      </c>
      <c r="F1739">
        <v>15</v>
      </c>
      <c r="G1739">
        <v>0</v>
      </c>
      <c r="H1739">
        <v>0</v>
      </c>
      <c r="I1739">
        <v>0</v>
      </c>
      <c r="J1739">
        <v>0</v>
      </c>
      <c r="K1739">
        <v>245</v>
      </c>
      <c r="L1739">
        <v>122</v>
      </c>
      <c r="M1739">
        <v>74.5</v>
      </c>
      <c r="N1739">
        <v>24.27</v>
      </c>
      <c r="O1739">
        <v>79</v>
      </c>
      <c r="P1739">
        <v>85</v>
      </c>
    </row>
    <row r="1740" spans="1:16">
      <c r="A1740">
        <v>0</v>
      </c>
      <c r="B1740">
        <v>0</v>
      </c>
      <c r="C1740">
        <v>38</v>
      </c>
      <c r="D1740">
        <v>4</v>
      </c>
      <c r="E1740">
        <v>1</v>
      </c>
      <c r="F1740">
        <v>20</v>
      </c>
      <c r="G1740">
        <v>0</v>
      </c>
      <c r="H1740">
        <v>0</v>
      </c>
      <c r="I1740">
        <v>0</v>
      </c>
      <c r="J1740">
        <v>0</v>
      </c>
      <c r="K1740">
        <v>282</v>
      </c>
      <c r="L1740">
        <v>135</v>
      </c>
      <c r="M1740">
        <v>80</v>
      </c>
      <c r="N1740">
        <v>29.14</v>
      </c>
      <c r="O1740">
        <v>75</v>
      </c>
      <c r="P1740">
        <v>89</v>
      </c>
    </row>
    <row r="1741" spans="1:16">
      <c r="A1741">
        <v>0</v>
      </c>
      <c r="B1741">
        <v>1</v>
      </c>
      <c r="C1741">
        <v>67</v>
      </c>
      <c r="D1741">
        <v>2</v>
      </c>
      <c r="E1741">
        <v>0</v>
      </c>
      <c r="F1741">
        <v>0</v>
      </c>
      <c r="G1741">
        <v>0</v>
      </c>
      <c r="H1741">
        <v>0</v>
      </c>
      <c r="I1741">
        <v>1</v>
      </c>
      <c r="J1741">
        <v>0</v>
      </c>
      <c r="K1741">
        <v>287</v>
      </c>
      <c r="L1741">
        <v>145</v>
      </c>
      <c r="M1741">
        <v>92</v>
      </c>
      <c r="N1741">
        <v>36.04</v>
      </c>
      <c r="O1741">
        <v>80</v>
      </c>
      <c r="P1741">
        <v>77</v>
      </c>
    </row>
    <row r="1742" spans="1:16">
      <c r="A1742">
        <v>1</v>
      </c>
      <c r="B1742">
        <v>0</v>
      </c>
      <c r="C1742">
        <v>64</v>
      </c>
      <c r="D1742">
        <v>1</v>
      </c>
      <c r="E1742">
        <v>0</v>
      </c>
      <c r="F1742">
        <v>0</v>
      </c>
      <c r="G1742">
        <v>0</v>
      </c>
      <c r="H1742">
        <v>0</v>
      </c>
      <c r="I1742">
        <v>1</v>
      </c>
      <c r="J1742">
        <v>0</v>
      </c>
      <c r="K1742">
        <v>173</v>
      </c>
      <c r="L1742">
        <v>144</v>
      </c>
      <c r="M1742">
        <v>82</v>
      </c>
      <c r="N1742">
        <v>22.54</v>
      </c>
      <c r="O1742">
        <v>60</v>
      </c>
      <c r="P1742">
        <v>77</v>
      </c>
    </row>
    <row r="1743" spans="1:16">
      <c r="A1743">
        <v>0</v>
      </c>
      <c r="B1743">
        <v>0</v>
      </c>
      <c r="C1743">
        <v>38</v>
      </c>
      <c r="D1743">
        <v>1</v>
      </c>
      <c r="E1743">
        <v>0</v>
      </c>
      <c r="F1743">
        <v>0</v>
      </c>
      <c r="G1743">
        <v>0</v>
      </c>
      <c r="H1743">
        <v>0</v>
      </c>
      <c r="I1743">
        <v>0</v>
      </c>
      <c r="J1743">
        <v>0</v>
      </c>
      <c r="K1743">
        <v>196</v>
      </c>
      <c r="L1743">
        <v>100</v>
      </c>
      <c r="M1743">
        <v>80</v>
      </c>
      <c r="N1743">
        <v>22.9</v>
      </c>
      <c r="O1743">
        <v>78</v>
      </c>
      <c r="P1743">
        <v>74</v>
      </c>
    </row>
    <row r="1744" spans="1:16">
      <c r="A1744">
        <v>1</v>
      </c>
      <c r="B1744">
        <v>1</v>
      </c>
      <c r="C1744">
        <v>38</v>
      </c>
      <c r="D1744">
        <v>3</v>
      </c>
      <c r="E1744">
        <v>0</v>
      </c>
      <c r="F1744">
        <v>0</v>
      </c>
      <c r="G1744">
        <v>0</v>
      </c>
      <c r="H1744">
        <v>0</v>
      </c>
      <c r="I1744">
        <v>0</v>
      </c>
      <c r="J1744">
        <v>0</v>
      </c>
      <c r="K1744">
        <v>244</v>
      </c>
      <c r="L1744">
        <v>118.5</v>
      </c>
      <c r="M1744">
        <v>88</v>
      </c>
      <c r="N1744">
        <v>28.68</v>
      </c>
      <c r="O1744">
        <v>77</v>
      </c>
      <c r="P1744">
        <v>65</v>
      </c>
    </row>
    <row r="1745" spans="1:16">
      <c r="A1745">
        <v>0</v>
      </c>
      <c r="B1745">
        <v>0</v>
      </c>
      <c r="C1745">
        <v>43</v>
      </c>
      <c r="D1745">
        <v>2</v>
      </c>
      <c r="E1745">
        <v>1</v>
      </c>
      <c r="F1745">
        <v>15</v>
      </c>
      <c r="G1745">
        <v>0</v>
      </c>
      <c r="H1745">
        <v>0</v>
      </c>
      <c r="I1745">
        <v>0</v>
      </c>
      <c r="J1745">
        <v>0</v>
      </c>
      <c r="K1745">
        <v>165</v>
      </c>
      <c r="L1745">
        <v>113</v>
      </c>
      <c r="M1745">
        <v>79</v>
      </c>
      <c r="N1745">
        <v>28.96</v>
      </c>
      <c r="O1745">
        <v>75</v>
      </c>
      <c r="P1745">
        <v>72</v>
      </c>
    </row>
    <row r="1746" spans="1:16">
      <c r="A1746">
        <v>0</v>
      </c>
      <c r="B1746">
        <v>1</v>
      </c>
      <c r="C1746">
        <v>38</v>
      </c>
      <c r="D1746">
        <v>1</v>
      </c>
      <c r="E1746">
        <v>0</v>
      </c>
      <c r="F1746">
        <v>0</v>
      </c>
      <c r="G1746">
        <v>0</v>
      </c>
      <c r="H1746">
        <v>0</v>
      </c>
      <c r="I1746">
        <v>0</v>
      </c>
      <c r="J1746">
        <v>0</v>
      </c>
      <c r="K1746">
        <v>221</v>
      </c>
      <c r="L1746">
        <v>130</v>
      </c>
      <c r="M1746">
        <v>87</v>
      </c>
      <c r="N1746">
        <v>26.43</v>
      </c>
      <c r="O1746">
        <v>72</v>
      </c>
      <c r="P1746">
        <v>55</v>
      </c>
    </row>
    <row r="1747" spans="1:16">
      <c r="A1747">
        <v>0</v>
      </c>
      <c r="B1747">
        <v>0</v>
      </c>
      <c r="C1747">
        <v>54</v>
      </c>
      <c r="D1747">
        <v>2</v>
      </c>
      <c r="E1747">
        <v>0</v>
      </c>
      <c r="F1747">
        <v>0</v>
      </c>
      <c r="G1747">
        <v>0</v>
      </c>
      <c r="H1747">
        <v>1</v>
      </c>
      <c r="I1747">
        <v>0</v>
      </c>
      <c r="J1747">
        <v>0</v>
      </c>
      <c r="K1747">
        <v>321</v>
      </c>
      <c r="L1747">
        <v>150</v>
      </c>
      <c r="M1747">
        <v>93</v>
      </c>
      <c r="N1747">
        <v>22.5</v>
      </c>
      <c r="O1747">
        <v>75</v>
      </c>
      <c r="P1747">
        <v>131</v>
      </c>
    </row>
    <row r="1748" spans="1:16">
      <c r="A1748">
        <v>0</v>
      </c>
      <c r="B1748">
        <v>0</v>
      </c>
      <c r="C1748">
        <v>41</v>
      </c>
      <c r="D1748">
        <v>3</v>
      </c>
      <c r="E1748">
        <v>0</v>
      </c>
      <c r="F1748">
        <v>0</v>
      </c>
      <c r="G1748">
        <v>0</v>
      </c>
      <c r="H1748">
        <v>0</v>
      </c>
      <c r="I1748">
        <v>0</v>
      </c>
      <c r="J1748">
        <v>0</v>
      </c>
      <c r="K1748">
        <v>192</v>
      </c>
      <c r="L1748">
        <v>103</v>
      </c>
      <c r="M1748">
        <v>72.5</v>
      </c>
      <c r="N1748">
        <v>22.72</v>
      </c>
      <c r="O1748">
        <v>61</v>
      </c>
      <c r="P1748">
        <v>70</v>
      </c>
    </row>
    <row r="1749" spans="1:16">
      <c r="A1749">
        <v>0</v>
      </c>
      <c r="B1749">
        <v>1</v>
      </c>
      <c r="C1749">
        <v>39</v>
      </c>
      <c r="D1749">
        <v>2</v>
      </c>
      <c r="E1749">
        <v>0</v>
      </c>
      <c r="F1749">
        <v>0</v>
      </c>
      <c r="G1749">
        <v>0</v>
      </c>
      <c r="H1749">
        <v>0</v>
      </c>
      <c r="I1749">
        <v>0</v>
      </c>
      <c r="J1749">
        <v>0</v>
      </c>
      <c r="K1749">
        <v>262</v>
      </c>
      <c r="L1749">
        <v>126</v>
      </c>
      <c r="M1749">
        <v>91</v>
      </c>
      <c r="N1749">
        <v>31.38</v>
      </c>
      <c r="O1749">
        <v>72</v>
      </c>
      <c r="P1749">
        <v>84</v>
      </c>
    </row>
    <row r="1750" spans="1:16">
      <c r="A1750">
        <v>0</v>
      </c>
      <c r="B1750">
        <v>0</v>
      </c>
      <c r="C1750">
        <v>50</v>
      </c>
      <c r="D1750">
        <v>2</v>
      </c>
      <c r="E1750">
        <v>0</v>
      </c>
      <c r="F1750">
        <v>0</v>
      </c>
      <c r="G1750">
        <v>0</v>
      </c>
      <c r="H1750">
        <v>0</v>
      </c>
      <c r="I1750">
        <v>0</v>
      </c>
      <c r="J1750">
        <v>0</v>
      </c>
      <c r="K1750">
        <v>216</v>
      </c>
      <c r="L1750">
        <v>100</v>
      </c>
      <c r="M1750">
        <v>70</v>
      </c>
      <c r="N1750">
        <v>23.88</v>
      </c>
      <c r="O1750">
        <v>70</v>
      </c>
      <c r="P1750">
        <v>73</v>
      </c>
    </row>
    <row r="1751" spans="1:16">
      <c r="A1751">
        <v>1</v>
      </c>
      <c r="B1751">
        <v>1</v>
      </c>
      <c r="C1751">
        <v>68</v>
      </c>
      <c r="D1751">
        <v>1</v>
      </c>
      <c r="E1751">
        <v>0</v>
      </c>
      <c r="F1751">
        <v>0</v>
      </c>
      <c r="G1751">
        <v>0</v>
      </c>
      <c r="H1751">
        <v>0</v>
      </c>
      <c r="I1751">
        <v>1</v>
      </c>
      <c r="J1751">
        <v>1</v>
      </c>
      <c r="K1751">
        <v>184</v>
      </c>
      <c r="L1751">
        <v>157</v>
      </c>
      <c r="M1751">
        <v>97</v>
      </c>
      <c r="N1751">
        <v>33.159999999999997</v>
      </c>
      <c r="O1751">
        <v>110</v>
      </c>
      <c r="P1751">
        <v>148</v>
      </c>
    </row>
    <row r="1752" spans="1:16">
      <c r="A1752">
        <v>0</v>
      </c>
      <c r="B1752">
        <v>1</v>
      </c>
      <c r="C1752">
        <v>54</v>
      </c>
      <c r="D1752">
        <v>4</v>
      </c>
      <c r="E1752">
        <v>0</v>
      </c>
      <c r="F1752">
        <v>0</v>
      </c>
      <c r="G1752">
        <v>0</v>
      </c>
      <c r="H1752">
        <v>0</v>
      </c>
      <c r="I1752">
        <v>1</v>
      </c>
      <c r="J1752">
        <v>0</v>
      </c>
      <c r="K1752">
        <v>225</v>
      </c>
      <c r="L1752">
        <v>134.5</v>
      </c>
      <c r="M1752">
        <v>92.5</v>
      </c>
      <c r="N1752">
        <v>30.62</v>
      </c>
      <c r="O1752">
        <v>78</v>
      </c>
      <c r="P1752">
        <v>69</v>
      </c>
    </row>
    <row r="1753" spans="1:16">
      <c r="A1753">
        <v>0</v>
      </c>
      <c r="B1753">
        <v>0</v>
      </c>
      <c r="C1753">
        <v>49</v>
      </c>
      <c r="D1753">
        <v>4</v>
      </c>
      <c r="E1753">
        <v>0</v>
      </c>
      <c r="F1753">
        <v>0</v>
      </c>
      <c r="G1753">
        <v>0</v>
      </c>
      <c r="H1753">
        <v>0</v>
      </c>
      <c r="I1753">
        <v>0</v>
      </c>
      <c r="J1753">
        <v>0</v>
      </c>
      <c r="K1753">
        <v>224</v>
      </c>
      <c r="L1753">
        <v>130</v>
      </c>
      <c r="M1753">
        <v>87</v>
      </c>
      <c r="N1753">
        <v>29.01</v>
      </c>
      <c r="O1753">
        <v>75</v>
      </c>
      <c r="P1753">
        <v>73</v>
      </c>
    </row>
    <row r="1754" spans="1:16">
      <c r="A1754">
        <v>0</v>
      </c>
      <c r="B1754">
        <v>0</v>
      </c>
      <c r="C1754">
        <v>40</v>
      </c>
      <c r="D1754">
        <v>3</v>
      </c>
      <c r="E1754">
        <v>1</v>
      </c>
      <c r="F1754">
        <v>20</v>
      </c>
      <c r="G1754">
        <v>0</v>
      </c>
      <c r="H1754">
        <v>0</v>
      </c>
      <c r="I1754">
        <v>0</v>
      </c>
      <c r="J1754">
        <v>0</v>
      </c>
      <c r="K1754">
        <v>237</v>
      </c>
      <c r="L1754">
        <v>112.5</v>
      </c>
      <c r="M1754">
        <v>77.5</v>
      </c>
      <c r="N1754">
        <v>23.58</v>
      </c>
      <c r="O1754">
        <v>75</v>
      </c>
      <c r="P1754">
        <v>84</v>
      </c>
    </row>
    <row r="1755" spans="1:16">
      <c r="A1755">
        <v>0</v>
      </c>
      <c r="B1755">
        <v>1</v>
      </c>
      <c r="C1755">
        <v>38</v>
      </c>
      <c r="D1755">
        <v>2</v>
      </c>
      <c r="E1755">
        <v>1</v>
      </c>
      <c r="F1755">
        <v>7</v>
      </c>
      <c r="G1755">
        <v>0</v>
      </c>
      <c r="H1755">
        <v>0</v>
      </c>
      <c r="I1755">
        <v>0</v>
      </c>
      <c r="J1755">
        <v>0</v>
      </c>
      <c r="K1755">
        <v>229</v>
      </c>
      <c r="L1755">
        <v>116</v>
      </c>
      <c r="M1755">
        <v>70</v>
      </c>
      <c r="N1755">
        <v>26.65</v>
      </c>
      <c r="O1755">
        <v>77</v>
      </c>
      <c r="P1755">
        <v>71</v>
      </c>
    </row>
    <row r="1756" spans="1:16">
      <c r="A1756">
        <v>0</v>
      </c>
      <c r="B1756">
        <v>0</v>
      </c>
      <c r="C1756">
        <v>48</v>
      </c>
      <c r="D1756">
        <v>3</v>
      </c>
      <c r="E1756">
        <v>1</v>
      </c>
      <c r="F1756">
        <v>20</v>
      </c>
      <c r="G1756">
        <v>0</v>
      </c>
      <c r="H1756">
        <v>0</v>
      </c>
      <c r="I1756">
        <v>0</v>
      </c>
      <c r="J1756">
        <v>0</v>
      </c>
      <c r="K1756">
        <v>253</v>
      </c>
      <c r="L1756">
        <v>105</v>
      </c>
      <c r="M1756">
        <v>59</v>
      </c>
      <c r="N1756">
        <v>19.420000000000002</v>
      </c>
      <c r="O1756">
        <v>62</v>
      </c>
      <c r="P1756">
        <v>83</v>
      </c>
    </row>
    <row r="1757" spans="1:16">
      <c r="A1757">
        <v>0</v>
      </c>
      <c r="B1757">
        <v>1</v>
      </c>
      <c r="C1757">
        <v>50</v>
      </c>
      <c r="D1757">
        <v>1</v>
      </c>
      <c r="E1757">
        <v>1</v>
      </c>
      <c r="F1757">
        <v>30</v>
      </c>
      <c r="G1757">
        <v>0</v>
      </c>
      <c r="H1757">
        <v>0</v>
      </c>
      <c r="I1757">
        <v>0</v>
      </c>
      <c r="J1757">
        <v>0</v>
      </c>
      <c r="K1757">
        <v>234</v>
      </c>
      <c r="L1757">
        <v>122</v>
      </c>
      <c r="M1757">
        <v>81.5</v>
      </c>
      <c r="N1757">
        <v>29.64</v>
      </c>
      <c r="O1757">
        <v>64</v>
      </c>
      <c r="P1757">
        <v>76</v>
      </c>
    </row>
    <row r="1758" spans="1:16">
      <c r="A1758">
        <v>0</v>
      </c>
      <c r="B1758">
        <v>0</v>
      </c>
      <c r="C1758">
        <v>50</v>
      </c>
      <c r="D1758">
        <v>1</v>
      </c>
      <c r="E1758">
        <v>0</v>
      </c>
      <c r="F1758">
        <v>0</v>
      </c>
      <c r="G1758">
        <v>0</v>
      </c>
      <c r="H1758">
        <v>0</v>
      </c>
      <c r="I1758">
        <v>0</v>
      </c>
      <c r="J1758">
        <v>0</v>
      </c>
      <c r="K1758">
        <v>281</v>
      </c>
      <c r="L1758">
        <v>107.5</v>
      </c>
      <c r="M1758">
        <v>74</v>
      </c>
      <c r="N1758">
        <v>23.44</v>
      </c>
      <c r="O1758">
        <v>85</v>
      </c>
      <c r="P1758">
        <v>79</v>
      </c>
    </row>
    <row r="1759" spans="1:16">
      <c r="A1759">
        <v>0</v>
      </c>
      <c r="B1759">
        <v>1</v>
      </c>
      <c r="C1759">
        <v>44</v>
      </c>
      <c r="D1759">
        <v>1</v>
      </c>
      <c r="E1759">
        <v>0</v>
      </c>
      <c r="F1759">
        <v>0</v>
      </c>
      <c r="G1759">
        <v>0</v>
      </c>
      <c r="H1759">
        <v>0</v>
      </c>
      <c r="I1759">
        <v>0</v>
      </c>
      <c r="J1759">
        <v>0</v>
      </c>
      <c r="K1759">
        <v>273</v>
      </c>
      <c r="L1759">
        <v>120</v>
      </c>
      <c r="M1759">
        <v>80</v>
      </c>
      <c r="N1759">
        <v>29.89</v>
      </c>
      <c r="O1759">
        <v>76</v>
      </c>
      <c r="P1759">
        <v>87</v>
      </c>
    </row>
    <row r="1760" spans="1:16">
      <c r="A1760">
        <v>0</v>
      </c>
      <c r="B1760">
        <v>1</v>
      </c>
      <c r="C1760">
        <v>44</v>
      </c>
      <c r="D1760">
        <v>1</v>
      </c>
      <c r="E1760">
        <v>1</v>
      </c>
      <c r="F1760">
        <v>20</v>
      </c>
      <c r="G1760">
        <v>0</v>
      </c>
      <c r="H1760">
        <v>0</v>
      </c>
      <c r="I1760">
        <v>0</v>
      </c>
      <c r="J1760">
        <v>0</v>
      </c>
      <c r="K1760">
        <v>163</v>
      </c>
      <c r="L1760">
        <v>105</v>
      </c>
      <c r="M1760">
        <v>72.5</v>
      </c>
      <c r="N1760">
        <v>21.02</v>
      </c>
      <c r="O1760">
        <v>67</v>
      </c>
      <c r="P1760">
        <v>62</v>
      </c>
    </row>
    <row r="1761" spans="1:16">
      <c r="A1761">
        <v>0</v>
      </c>
      <c r="B1761">
        <v>0</v>
      </c>
      <c r="C1761">
        <v>45</v>
      </c>
      <c r="D1761">
        <v>2</v>
      </c>
      <c r="E1761">
        <v>0</v>
      </c>
      <c r="F1761">
        <v>0</v>
      </c>
      <c r="G1761">
        <v>0</v>
      </c>
      <c r="H1761">
        <v>0</v>
      </c>
      <c r="I1761">
        <v>0</v>
      </c>
      <c r="J1761">
        <v>0</v>
      </c>
      <c r="K1761">
        <v>229</v>
      </c>
      <c r="L1761">
        <v>130</v>
      </c>
      <c r="M1761">
        <v>80</v>
      </c>
      <c r="N1761">
        <v>21.72</v>
      </c>
      <c r="O1761">
        <v>75</v>
      </c>
      <c r="P1761">
        <v>77</v>
      </c>
    </row>
    <row r="1762" spans="1:16">
      <c r="A1762">
        <v>0</v>
      </c>
      <c r="B1762">
        <v>0</v>
      </c>
      <c r="C1762">
        <v>52</v>
      </c>
      <c r="D1762">
        <v>1</v>
      </c>
      <c r="E1762">
        <v>0</v>
      </c>
      <c r="F1762">
        <v>0</v>
      </c>
      <c r="G1762">
        <v>0</v>
      </c>
      <c r="H1762">
        <v>0</v>
      </c>
      <c r="I1762">
        <v>0</v>
      </c>
      <c r="J1762">
        <v>0</v>
      </c>
      <c r="K1762">
        <v>210</v>
      </c>
      <c r="L1762">
        <v>146.5</v>
      </c>
      <c r="M1762">
        <v>82</v>
      </c>
      <c r="N1762">
        <v>32.270000000000003</v>
      </c>
      <c r="O1762">
        <v>85</v>
      </c>
      <c r="P1762">
        <v>72</v>
      </c>
    </row>
    <row r="1763" spans="1:16">
      <c r="A1763">
        <v>0</v>
      </c>
      <c r="B1763">
        <v>1</v>
      </c>
      <c r="C1763">
        <v>51</v>
      </c>
      <c r="D1763">
        <v>3</v>
      </c>
      <c r="E1763">
        <v>1</v>
      </c>
      <c r="F1763">
        <v>20</v>
      </c>
      <c r="G1763">
        <v>0</v>
      </c>
      <c r="H1763">
        <v>0</v>
      </c>
      <c r="I1763">
        <v>0</v>
      </c>
      <c r="J1763">
        <v>0</v>
      </c>
      <c r="K1763">
        <v>163</v>
      </c>
      <c r="L1763">
        <v>126</v>
      </c>
      <c r="M1763">
        <v>78</v>
      </c>
      <c r="N1763">
        <v>26.56</v>
      </c>
      <c r="O1763">
        <v>63</v>
      </c>
      <c r="P1763">
        <v>78</v>
      </c>
    </row>
    <row r="1764" spans="1:16">
      <c r="A1764">
        <v>0</v>
      </c>
      <c r="B1764">
        <v>1</v>
      </c>
      <c r="C1764">
        <v>57</v>
      </c>
      <c r="D1764">
        <v>4</v>
      </c>
      <c r="E1764">
        <v>0</v>
      </c>
      <c r="F1764">
        <v>0</v>
      </c>
      <c r="G1764">
        <v>0</v>
      </c>
      <c r="H1764">
        <v>0</v>
      </c>
      <c r="I1764">
        <v>0</v>
      </c>
      <c r="J1764">
        <v>0</v>
      </c>
      <c r="K1764">
        <v>251</v>
      </c>
      <c r="L1764">
        <v>114</v>
      </c>
      <c r="M1764">
        <v>75</v>
      </c>
      <c r="N1764">
        <v>26.35</v>
      </c>
      <c r="O1764">
        <v>80</v>
      </c>
      <c r="P1764">
        <v>72</v>
      </c>
    </row>
    <row r="1765" spans="1:16">
      <c r="A1765">
        <v>1</v>
      </c>
      <c r="B1765">
        <v>1</v>
      </c>
      <c r="C1765">
        <v>60</v>
      </c>
      <c r="D1765">
        <v>2</v>
      </c>
      <c r="E1765">
        <v>1</v>
      </c>
      <c r="F1765">
        <v>20</v>
      </c>
      <c r="G1765">
        <v>0</v>
      </c>
      <c r="H1765">
        <v>0</v>
      </c>
      <c r="I1765">
        <v>0</v>
      </c>
      <c r="J1765">
        <v>0</v>
      </c>
      <c r="K1765">
        <v>305</v>
      </c>
      <c r="L1765">
        <v>112.5</v>
      </c>
      <c r="M1765">
        <v>75</v>
      </c>
      <c r="N1765">
        <v>22.7</v>
      </c>
      <c r="O1765">
        <v>75</v>
      </c>
      <c r="P1765">
        <v>98</v>
      </c>
    </row>
    <row r="1766" spans="1:16">
      <c r="A1766">
        <v>0</v>
      </c>
      <c r="B1766">
        <v>1</v>
      </c>
      <c r="C1766">
        <v>40</v>
      </c>
      <c r="D1766">
        <v>1</v>
      </c>
      <c r="E1766">
        <v>1</v>
      </c>
      <c r="F1766">
        <v>3</v>
      </c>
      <c r="G1766">
        <v>0</v>
      </c>
      <c r="H1766">
        <v>0</v>
      </c>
      <c r="I1766">
        <v>0</v>
      </c>
      <c r="J1766">
        <v>0</v>
      </c>
      <c r="K1766">
        <v>165</v>
      </c>
      <c r="L1766">
        <v>117</v>
      </c>
      <c r="M1766">
        <v>77</v>
      </c>
      <c r="N1766">
        <v>21.71</v>
      </c>
      <c r="O1766">
        <v>50</v>
      </c>
      <c r="P1766">
        <v>66</v>
      </c>
    </row>
    <row r="1767" spans="1:16">
      <c r="A1767">
        <v>0</v>
      </c>
      <c r="B1767">
        <v>1</v>
      </c>
      <c r="C1767">
        <v>57</v>
      </c>
      <c r="D1767">
        <v>3</v>
      </c>
      <c r="E1767">
        <v>1</v>
      </c>
      <c r="F1767">
        <v>20</v>
      </c>
      <c r="G1767">
        <v>0</v>
      </c>
      <c r="H1767">
        <v>0</v>
      </c>
      <c r="I1767">
        <v>0</v>
      </c>
      <c r="J1767">
        <v>0</v>
      </c>
      <c r="K1767">
        <v>257</v>
      </c>
      <c r="L1767">
        <v>138.5</v>
      </c>
      <c r="M1767">
        <v>90</v>
      </c>
      <c r="N1767">
        <v>25.14</v>
      </c>
      <c r="O1767">
        <v>87</v>
      </c>
      <c r="P1767">
        <v>101</v>
      </c>
    </row>
    <row r="1768" spans="1:16">
      <c r="A1768">
        <v>0</v>
      </c>
      <c r="B1768">
        <v>1</v>
      </c>
      <c r="C1768">
        <v>64</v>
      </c>
      <c r="D1768">
        <v>1</v>
      </c>
      <c r="E1768">
        <v>0</v>
      </c>
      <c r="F1768">
        <v>0</v>
      </c>
      <c r="G1768">
        <v>0</v>
      </c>
      <c r="H1768">
        <v>0</v>
      </c>
      <c r="I1768">
        <v>0</v>
      </c>
      <c r="J1768">
        <v>0</v>
      </c>
      <c r="K1768">
        <v>203</v>
      </c>
      <c r="L1768">
        <v>120</v>
      </c>
      <c r="M1768">
        <v>73</v>
      </c>
      <c r="N1768">
        <v>27.08</v>
      </c>
      <c r="O1768">
        <v>92</v>
      </c>
      <c r="P1768">
        <v>81</v>
      </c>
    </row>
    <row r="1769" spans="1:16">
      <c r="A1769">
        <v>1</v>
      </c>
      <c r="B1769">
        <v>0</v>
      </c>
      <c r="C1769">
        <v>56</v>
      </c>
      <c r="D1769">
        <v>3</v>
      </c>
      <c r="E1769">
        <v>0</v>
      </c>
      <c r="F1769">
        <v>0</v>
      </c>
      <c r="G1769">
        <v>0</v>
      </c>
      <c r="H1769">
        <v>0</v>
      </c>
      <c r="I1769">
        <v>0</v>
      </c>
      <c r="J1769">
        <v>0</v>
      </c>
      <c r="K1769">
        <v>220</v>
      </c>
      <c r="L1769">
        <v>122</v>
      </c>
      <c r="M1769">
        <v>74</v>
      </c>
      <c r="N1769">
        <v>25.66</v>
      </c>
      <c r="O1769">
        <v>71</v>
      </c>
      <c r="P1769">
        <v>93</v>
      </c>
    </row>
    <row r="1770" spans="1:16">
      <c r="A1770">
        <v>0</v>
      </c>
      <c r="B1770">
        <v>1</v>
      </c>
      <c r="C1770">
        <v>54</v>
      </c>
      <c r="D1770">
        <v>1</v>
      </c>
      <c r="E1770">
        <v>1</v>
      </c>
      <c r="F1770">
        <v>30</v>
      </c>
      <c r="G1770">
        <v>0</v>
      </c>
      <c r="H1770">
        <v>0</v>
      </c>
      <c r="I1770">
        <v>1</v>
      </c>
      <c r="J1770">
        <v>0</v>
      </c>
      <c r="K1770">
        <v>255</v>
      </c>
      <c r="L1770">
        <v>149</v>
      </c>
      <c r="M1770">
        <v>86</v>
      </c>
      <c r="N1770">
        <v>20.12</v>
      </c>
      <c r="O1770">
        <v>98</v>
      </c>
      <c r="P1770">
        <v>65</v>
      </c>
    </row>
    <row r="1771" spans="1:16">
      <c r="A1771">
        <v>0</v>
      </c>
      <c r="B1771">
        <v>1</v>
      </c>
      <c r="C1771">
        <v>42</v>
      </c>
      <c r="D1771">
        <v>4</v>
      </c>
      <c r="E1771">
        <v>1</v>
      </c>
      <c r="F1771">
        <v>20</v>
      </c>
      <c r="G1771">
        <v>0</v>
      </c>
      <c r="H1771">
        <v>0</v>
      </c>
      <c r="I1771">
        <v>0</v>
      </c>
      <c r="J1771">
        <v>0</v>
      </c>
      <c r="K1771">
        <v>274</v>
      </c>
      <c r="L1771">
        <v>120</v>
      </c>
      <c r="M1771">
        <v>83.5</v>
      </c>
      <c r="N1771">
        <v>23.95</v>
      </c>
      <c r="O1771">
        <v>80</v>
      </c>
      <c r="P1771">
        <v>79</v>
      </c>
    </row>
    <row r="1772" spans="1:16">
      <c r="A1772">
        <v>0</v>
      </c>
      <c r="B1772">
        <v>1</v>
      </c>
      <c r="C1772">
        <v>36</v>
      </c>
      <c r="D1772">
        <v>2</v>
      </c>
      <c r="E1772">
        <v>1</v>
      </c>
      <c r="F1772">
        <v>25</v>
      </c>
      <c r="G1772">
        <v>0</v>
      </c>
      <c r="H1772">
        <v>0</v>
      </c>
      <c r="I1772">
        <v>0</v>
      </c>
      <c r="J1772">
        <v>0</v>
      </c>
      <c r="K1772">
        <v>210</v>
      </c>
      <c r="L1772">
        <v>117</v>
      </c>
      <c r="M1772">
        <v>84</v>
      </c>
      <c r="N1772">
        <v>28.35</v>
      </c>
      <c r="O1772">
        <v>75</v>
      </c>
      <c r="P1772">
        <v>96</v>
      </c>
    </row>
    <row r="1773" spans="1:16">
      <c r="A1773">
        <v>0</v>
      </c>
      <c r="B1773">
        <v>0</v>
      </c>
      <c r="C1773">
        <v>35</v>
      </c>
      <c r="D1773">
        <v>2</v>
      </c>
      <c r="E1773">
        <v>0</v>
      </c>
      <c r="F1773">
        <v>0</v>
      </c>
      <c r="G1773">
        <v>0</v>
      </c>
      <c r="H1773">
        <v>0</v>
      </c>
      <c r="I1773">
        <v>0</v>
      </c>
      <c r="J1773">
        <v>0</v>
      </c>
      <c r="K1773">
        <v>165</v>
      </c>
      <c r="L1773">
        <v>117.5</v>
      </c>
      <c r="M1773">
        <v>72.5</v>
      </c>
      <c r="N1773">
        <v>27.86</v>
      </c>
      <c r="O1773">
        <v>63</v>
      </c>
      <c r="P1773">
        <v>67</v>
      </c>
    </row>
    <row r="1774" spans="1:16">
      <c r="A1774">
        <v>0</v>
      </c>
      <c r="B1774">
        <v>0</v>
      </c>
      <c r="C1774">
        <v>54</v>
      </c>
      <c r="D1774">
        <v>3</v>
      </c>
      <c r="E1774">
        <v>0</v>
      </c>
      <c r="F1774">
        <v>0</v>
      </c>
      <c r="G1774">
        <v>0</v>
      </c>
      <c r="H1774">
        <v>0</v>
      </c>
      <c r="I1774">
        <v>0</v>
      </c>
      <c r="J1774">
        <v>0</v>
      </c>
      <c r="K1774">
        <v>288</v>
      </c>
      <c r="L1774">
        <v>124</v>
      </c>
      <c r="M1774">
        <v>77</v>
      </c>
      <c r="N1774">
        <v>29.88</v>
      </c>
      <c r="O1774">
        <v>79</v>
      </c>
      <c r="P1774">
        <v>92</v>
      </c>
    </row>
    <row r="1775" spans="1:16">
      <c r="A1775">
        <v>0</v>
      </c>
      <c r="B1775">
        <v>1</v>
      </c>
      <c r="C1775">
        <v>62</v>
      </c>
      <c r="D1775">
        <v>3</v>
      </c>
      <c r="E1775">
        <v>1</v>
      </c>
      <c r="F1775">
        <v>20</v>
      </c>
      <c r="G1775">
        <v>0</v>
      </c>
      <c r="H1775">
        <v>0</v>
      </c>
      <c r="I1775">
        <v>0</v>
      </c>
      <c r="J1775">
        <v>0</v>
      </c>
      <c r="K1775">
        <v>245</v>
      </c>
      <c r="L1775">
        <v>127</v>
      </c>
      <c r="M1775">
        <v>79</v>
      </c>
      <c r="N1775">
        <v>23.5</v>
      </c>
      <c r="O1775">
        <v>72</v>
      </c>
      <c r="P1775">
        <v>73</v>
      </c>
    </row>
    <row r="1776" spans="1:16">
      <c r="A1776">
        <v>0</v>
      </c>
      <c r="B1776">
        <v>0</v>
      </c>
      <c r="C1776">
        <v>39</v>
      </c>
      <c r="D1776">
        <v>2</v>
      </c>
      <c r="E1776">
        <v>1</v>
      </c>
      <c r="F1776">
        <v>15</v>
      </c>
      <c r="G1776">
        <v>0</v>
      </c>
      <c r="H1776">
        <v>0</v>
      </c>
      <c r="I1776">
        <v>0</v>
      </c>
      <c r="J1776">
        <v>0</v>
      </c>
      <c r="K1776">
        <v>216</v>
      </c>
      <c r="L1776">
        <v>116</v>
      </c>
      <c r="M1776">
        <v>72</v>
      </c>
      <c r="N1776">
        <v>24.25</v>
      </c>
      <c r="O1776">
        <v>76</v>
      </c>
      <c r="P1776">
        <v>71</v>
      </c>
    </row>
    <row r="1777" spans="1:16">
      <c r="A1777">
        <v>1</v>
      </c>
      <c r="B1777">
        <v>0</v>
      </c>
      <c r="C1777">
        <v>37</v>
      </c>
      <c r="D1777">
        <v>1</v>
      </c>
      <c r="E1777">
        <v>1</v>
      </c>
      <c r="F1777">
        <v>20</v>
      </c>
      <c r="G1777">
        <v>0</v>
      </c>
      <c r="H1777">
        <v>0</v>
      </c>
      <c r="I1777">
        <v>0</v>
      </c>
      <c r="J1777">
        <v>0</v>
      </c>
      <c r="K1777">
        <v>166</v>
      </c>
      <c r="L1777">
        <v>112</v>
      </c>
      <c r="M1777">
        <v>73.5</v>
      </c>
      <c r="N1777">
        <v>21.64</v>
      </c>
      <c r="O1777">
        <v>75</v>
      </c>
      <c r="P1777">
        <v>93</v>
      </c>
    </row>
    <row r="1778" spans="1:16">
      <c r="A1778">
        <v>0</v>
      </c>
      <c r="B1778">
        <v>1</v>
      </c>
      <c r="C1778">
        <v>64</v>
      </c>
      <c r="D1778">
        <v>2</v>
      </c>
      <c r="E1778">
        <v>0</v>
      </c>
      <c r="F1778">
        <v>0</v>
      </c>
      <c r="G1778">
        <v>0</v>
      </c>
      <c r="H1778">
        <v>0</v>
      </c>
      <c r="I1778">
        <v>0</v>
      </c>
      <c r="J1778">
        <v>0</v>
      </c>
      <c r="K1778">
        <v>287</v>
      </c>
      <c r="L1778">
        <v>121</v>
      </c>
      <c r="M1778">
        <v>70</v>
      </c>
      <c r="N1778">
        <v>23.64</v>
      </c>
      <c r="O1778">
        <v>68</v>
      </c>
      <c r="P1778">
        <v>75</v>
      </c>
    </row>
    <row r="1779" spans="1:16">
      <c r="A1779">
        <v>0</v>
      </c>
      <c r="B1779">
        <v>0</v>
      </c>
      <c r="C1779">
        <v>59</v>
      </c>
      <c r="D1779">
        <v>1</v>
      </c>
      <c r="E1779">
        <v>0</v>
      </c>
      <c r="F1779">
        <v>0</v>
      </c>
      <c r="G1779">
        <v>0</v>
      </c>
      <c r="H1779">
        <v>0</v>
      </c>
      <c r="I1779">
        <v>1</v>
      </c>
      <c r="J1779">
        <v>0</v>
      </c>
      <c r="K1779">
        <v>220</v>
      </c>
      <c r="L1779">
        <v>145</v>
      </c>
      <c r="M1779">
        <v>86</v>
      </c>
      <c r="N1779">
        <v>25.9</v>
      </c>
      <c r="O1779">
        <v>90</v>
      </c>
      <c r="P1779">
        <v>77</v>
      </c>
    </row>
    <row r="1780" spans="1:16">
      <c r="A1780">
        <v>0</v>
      </c>
      <c r="B1780">
        <v>0</v>
      </c>
      <c r="C1780">
        <v>40</v>
      </c>
      <c r="D1780">
        <v>4</v>
      </c>
      <c r="E1780">
        <v>1</v>
      </c>
      <c r="F1780">
        <v>20</v>
      </c>
      <c r="G1780">
        <v>0</v>
      </c>
      <c r="H1780">
        <v>0</v>
      </c>
      <c r="I1780">
        <v>0</v>
      </c>
      <c r="J1780">
        <v>0</v>
      </c>
      <c r="K1780">
        <v>182</v>
      </c>
      <c r="L1780">
        <v>95.5</v>
      </c>
      <c r="M1780">
        <v>64</v>
      </c>
      <c r="N1780">
        <v>25.21</v>
      </c>
      <c r="O1780">
        <v>60</v>
      </c>
      <c r="P1780">
        <v>72</v>
      </c>
    </row>
    <row r="1781" spans="1:16">
      <c r="A1781">
        <v>0</v>
      </c>
      <c r="B1781">
        <v>1</v>
      </c>
      <c r="C1781">
        <v>52</v>
      </c>
      <c r="D1781">
        <v>1</v>
      </c>
      <c r="E1781">
        <v>0</v>
      </c>
      <c r="F1781">
        <v>0</v>
      </c>
      <c r="G1781">
        <v>0</v>
      </c>
      <c r="H1781">
        <v>0</v>
      </c>
      <c r="I1781">
        <v>0</v>
      </c>
      <c r="J1781">
        <v>0</v>
      </c>
      <c r="K1781">
        <v>266</v>
      </c>
      <c r="L1781">
        <v>117</v>
      </c>
      <c r="M1781">
        <v>78</v>
      </c>
      <c r="N1781">
        <v>27.39</v>
      </c>
      <c r="O1781">
        <v>70</v>
      </c>
      <c r="P1781">
        <v>88</v>
      </c>
    </row>
    <row r="1782" spans="1:16">
      <c r="A1782">
        <v>0</v>
      </c>
      <c r="B1782">
        <v>0</v>
      </c>
      <c r="C1782">
        <v>40</v>
      </c>
      <c r="D1782">
        <v>1</v>
      </c>
      <c r="E1782">
        <v>1</v>
      </c>
      <c r="F1782">
        <v>20</v>
      </c>
      <c r="G1782">
        <v>0</v>
      </c>
      <c r="H1782">
        <v>0</v>
      </c>
      <c r="I1782">
        <v>0</v>
      </c>
      <c r="J1782">
        <v>0</v>
      </c>
      <c r="K1782">
        <v>237</v>
      </c>
      <c r="L1782">
        <v>130</v>
      </c>
      <c r="M1782">
        <v>72</v>
      </c>
      <c r="N1782">
        <v>23.54</v>
      </c>
      <c r="O1782">
        <v>75</v>
      </c>
      <c r="P1782">
        <v>80</v>
      </c>
    </row>
    <row r="1783" spans="1:16">
      <c r="A1783">
        <v>0</v>
      </c>
      <c r="B1783">
        <v>0</v>
      </c>
      <c r="C1783">
        <v>62</v>
      </c>
      <c r="D1783">
        <v>1</v>
      </c>
      <c r="E1783">
        <v>0</v>
      </c>
      <c r="F1783">
        <v>0</v>
      </c>
      <c r="G1783">
        <v>0</v>
      </c>
      <c r="H1783">
        <v>0</v>
      </c>
      <c r="I1783">
        <v>1</v>
      </c>
      <c r="J1783">
        <v>0</v>
      </c>
      <c r="K1783">
        <v>308</v>
      </c>
      <c r="L1783">
        <v>152</v>
      </c>
      <c r="M1783">
        <v>98</v>
      </c>
      <c r="N1783">
        <v>35.42</v>
      </c>
      <c r="O1783">
        <v>75</v>
      </c>
      <c r="P1783">
        <v>76</v>
      </c>
    </row>
    <row r="1784" spans="1:16">
      <c r="A1784">
        <v>0</v>
      </c>
      <c r="B1784">
        <v>0</v>
      </c>
      <c r="C1784">
        <v>48</v>
      </c>
      <c r="D1784">
        <v>1</v>
      </c>
      <c r="E1784">
        <v>0</v>
      </c>
      <c r="F1784">
        <v>0</v>
      </c>
      <c r="G1784">
        <v>0</v>
      </c>
      <c r="H1784">
        <v>0</v>
      </c>
      <c r="I1784">
        <v>0</v>
      </c>
      <c r="J1784">
        <v>0</v>
      </c>
      <c r="K1784">
        <v>270</v>
      </c>
      <c r="L1784">
        <v>134</v>
      </c>
      <c r="M1784">
        <v>87</v>
      </c>
      <c r="N1784">
        <v>24.91</v>
      </c>
      <c r="O1784">
        <v>75</v>
      </c>
      <c r="P1784">
        <v>77</v>
      </c>
    </row>
    <row r="1785" spans="1:16">
      <c r="A1785">
        <v>0</v>
      </c>
      <c r="B1785">
        <v>0</v>
      </c>
      <c r="C1785">
        <v>55</v>
      </c>
      <c r="D1785">
        <v>4</v>
      </c>
      <c r="E1785">
        <v>1</v>
      </c>
      <c r="F1785">
        <v>9</v>
      </c>
      <c r="G1785">
        <v>0</v>
      </c>
      <c r="H1785">
        <v>0</v>
      </c>
      <c r="I1785">
        <v>1</v>
      </c>
      <c r="J1785">
        <v>0</v>
      </c>
      <c r="K1785">
        <v>263</v>
      </c>
      <c r="L1785">
        <v>155</v>
      </c>
      <c r="M1785">
        <v>84</v>
      </c>
      <c r="N1785">
        <v>27.87</v>
      </c>
      <c r="O1785">
        <v>68</v>
      </c>
      <c r="P1785">
        <v>60</v>
      </c>
    </row>
    <row r="1786" spans="1:16">
      <c r="A1786">
        <v>1</v>
      </c>
      <c r="B1786">
        <v>1</v>
      </c>
      <c r="C1786">
        <v>57</v>
      </c>
      <c r="D1786">
        <v>3</v>
      </c>
      <c r="E1786">
        <v>0</v>
      </c>
      <c r="F1786">
        <v>0</v>
      </c>
      <c r="G1786">
        <v>0</v>
      </c>
      <c r="H1786">
        <v>0</v>
      </c>
      <c r="I1786">
        <v>0</v>
      </c>
      <c r="J1786">
        <v>0</v>
      </c>
      <c r="K1786">
        <v>213</v>
      </c>
      <c r="L1786">
        <v>141</v>
      </c>
      <c r="M1786">
        <v>90</v>
      </c>
      <c r="N1786">
        <v>30.77</v>
      </c>
      <c r="O1786">
        <v>60</v>
      </c>
      <c r="P1786">
        <v>77</v>
      </c>
    </row>
    <row r="1787" spans="1:16">
      <c r="A1787">
        <v>1</v>
      </c>
      <c r="B1787">
        <v>1</v>
      </c>
      <c r="C1787">
        <v>50</v>
      </c>
      <c r="D1787">
        <v>4</v>
      </c>
      <c r="E1787">
        <v>0</v>
      </c>
      <c r="F1787">
        <v>0</v>
      </c>
      <c r="G1787">
        <v>0</v>
      </c>
      <c r="H1787">
        <v>0</v>
      </c>
      <c r="I1787">
        <v>1</v>
      </c>
      <c r="J1787">
        <v>0</v>
      </c>
      <c r="K1787">
        <v>259</v>
      </c>
      <c r="L1787">
        <v>171</v>
      </c>
      <c r="M1787">
        <v>120</v>
      </c>
      <c r="N1787">
        <v>29.38</v>
      </c>
      <c r="O1787">
        <v>72</v>
      </c>
      <c r="P1787">
        <v>85</v>
      </c>
    </row>
    <row r="1788" spans="1:16">
      <c r="A1788">
        <v>0</v>
      </c>
      <c r="B1788">
        <v>1</v>
      </c>
      <c r="C1788">
        <v>50</v>
      </c>
      <c r="D1788">
        <v>4</v>
      </c>
      <c r="E1788">
        <v>1</v>
      </c>
      <c r="F1788">
        <v>35</v>
      </c>
      <c r="G1788">
        <v>0</v>
      </c>
      <c r="H1788">
        <v>0</v>
      </c>
      <c r="I1788">
        <v>0</v>
      </c>
      <c r="J1788">
        <v>0</v>
      </c>
      <c r="K1788">
        <v>236</v>
      </c>
      <c r="L1788">
        <v>102</v>
      </c>
      <c r="M1788">
        <v>69</v>
      </c>
      <c r="N1788">
        <v>21.98</v>
      </c>
      <c r="O1788">
        <v>70</v>
      </c>
      <c r="P1788">
        <v>73</v>
      </c>
    </row>
    <row r="1789" spans="1:16">
      <c r="A1789">
        <v>0</v>
      </c>
      <c r="B1789">
        <v>0</v>
      </c>
      <c r="C1789">
        <v>42</v>
      </c>
      <c r="D1789">
        <v>2</v>
      </c>
      <c r="E1789">
        <v>0</v>
      </c>
      <c r="F1789">
        <v>0</v>
      </c>
      <c r="G1789">
        <v>0</v>
      </c>
      <c r="H1789">
        <v>0</v>
      </c>
      <c r="I1789">
        <v>0</v>
      </c>
      <c r="J1789">
        <v>0</v>
      </c>
      <c r="K1789">
        <v>232</v>
      </c>
      <c r="L1789">
        <v>113</v>
      </c>
      <c r="M1789">
        <v>69</v>
      </c>
      <c r="N1789">
        <v>21.29</v>
      </c>
      <c r="O1789">
        <v>68</v>
      </c>
      <c r="P1789">
        <v>70</v>
      </c>
    </row>
    <row r="1790" spans="1:16">
      <c r="A1790">
        <v>0</v>
      </c>
      <c r="B1790">
        <v>0</v>
      </c>
      <c r="C1790">
        <v>42</v>
      </c>
      <c r="D1790">
        <v>2</v>
      </c>
      <c r="E1790">
        <v>1</v>
      </c>
      <c r="F1790">
        <v>9</v>
      </c>
      <c r="G1790">
        <v>0</v>
      </c>
      <c r="H1790">
        <v>0</v>
      </c>
      <c r="I1790">
        <v>0</v>
      </c>
      <c r="J1790">
        <v>0</v>
      </c>
      <c r="K1790">
        <v>185</v>
      </c>
      <c r="L1790">
        <v>123</v>
      </c>
      <c r="M1790">
        <v>74</v>
      </c>
      <c r="N1790">
        <v>24.41</v>
      </c>
      <c r="O1790">
        <v>83</v>
      </c>
      <c r="P1790">
        <v>92</v>
      </c>
    </row>
    <row r="1791" spans="1:16">
      <c r="A1791">
        <v>0</v>
      </c>
      <c r="B1791">
        <v>1</v>
      </c>
      <c r="C1791">
        <v>66</v>
      </c>
      <c r="D1791">
        <v>1</v>
      </c>
      <c r="E1791">
        <v>1</v>
      </c>
      <c r="F1791">
        <v>20</v>
      </c>
      <c r="G1791">
        <v>0</v>
      </c>
      <c r="H1791">
        <v>0</v>
      </c>
      <c r="I1791">
        <v>1</v>
      </c>
      <c r="J1791">
        <v>0</v>
      </c>
      <c r="K1791">
        <v>228</v>
      </c>
      <c r="L1791">
        <v>188</v>
      </c>
      <c r="M1791">
        <v>128</v>
      </c>
      <c r="N1791">
        <v>29.58</v>
      </c>
      <c r="O1791">
        <v>84</v>
      </c>
      <c r="P1791">
        <v>67</v>
      </c>
    </row>
    <row r="1792" spans="1:16">
      <c r="A1792">
        <v>0</v>
      </c>
      <c r="B1792">
        <v>0</v>
      </c>
      <c r="C1792">
        <v>41</v>
      </c>
      <c r="D1792">
        <v>1</v>
      </c>
      <c r="E1792">
        <v>0</v>
      </c>
      <c r="F1792">
        <v>0</v>
      </c>
      <c r="G1792">
        <v>0</v>
      </c>
      <c r="H1792">
        <v>0</v>
      </c>
      <c r="I1792">
        <v>0</v>
      </c>
      <c r="J1792">
        <v>0</v>
      </c>
      <c r="K1792">
        <v>177</v>
      </c>
      <c r="L1792">
        <v>107</v>
      </c>
      <c r="M1792">
        <v>76</v>
      </c>
      <c r="N1792">
        <v>22.37</v>
      </c>
      <c r="O1792">
        <v>75</v>
      </c>
      <c r="P1792">
        <v>65</v>
      </c>
    </row>
    <row r="1793" spans="1:16">
      <c r="A1793">
        <v>0</v>
      </c>
      <c r="B1793">
        <v>1</v>
      </c>
      <c r="C1793">
        <v>57</v>
      </c>
      <c r="D1793">
        <v>1</v>
      </c>
      <c r="E1793">
        <v>1</v>
      </c>
      <c r="F1793">
        <v>20</v>
      </c>
      <c r="G1793">
        <v>0</v>
      </c>
      <c r="H1793">
        <v>0</v>
      </c>
      <c r="I1793">
        <v>0</v>
      </c>
      <c r="J1793">
        <v>0</v>
      </c>
      <c r="K1793">
        <v>265</v>
      </c>
      <c r="L1793">
        <v>124</v>
      </c>
      <c r="M1793">
        <v>81</v>
      </c>
      <c r="N1793">
        <v>28.18</v>
      </c>
      <c r="O1793">
        <v>73</v>
      </c>
      <c r="P1793">
        <v>100</v>
      </c>
    </row>
    <row r="1794" spans="1:16">
      <c r="A1794">
        <v>0</v>
      </c>
      <c r="B1794">
        <v>1</v>
      </c>
      <c r="C1794">
        <v>43</v>
      </c>
      <c r="D1794">
        <v>3</v>
      </c>
      <c r="E1794">
        <v>1</v>
      </c>
      <c r="F1794">
        <v>20</v>
      </c>
      <c r="G1794">
        <v>0</v>
      </c>
      <c r="H1794">
        <v>0</v>
      </c>
      <c r="I1794">
        <v>1</v>
      </c>
      <c r="J1794">
        <v>0</v>
      </c>
      <c r="K1794">
        <v>206</v>
      </c>
      <c r="L1794">
        <v>162.5</v>
      </c>
      <c r="M1794">
        <v>93.5</v>
      </c>
      <c r="N1794">
        <v>29.01</v>
      </c>
      <c r="O1794">
        <v>90</v>
      </c>
      <c r="P1794">
        <v>77</v>
      </c>
    </row>
    <row r="1795" spans="1:16">
      <c r="A1795">
        <v>0</v>
      </c>
      <c r="B1795">
        <v>0</v>
      </c>
      <c r="C1795">
        <v>39</v>
      </c>
      <c r="D1795">
        <v>3</v>
      </c>
      <c r="E1795">
        <v>0</v>
      </c>
      <c r="F1795">
        <v>0</v>
      </c>
      <c r="G1795">
        <v>0</v>
      </c>
      <c r="H1795">
        <v>0</v>
      </c>
      <c r="I1795">
        <v>0</v>
      </c>
      <c r="J1795">
        <v>1</v>
      </c>
      <c r="K1795">
        <v>209</v>
      </c>
      <c r="L1795">
        <v>104</v>
      </c>
      <c r="M1795">
        <v>72</v>
      </c>
      <c r="N1795">
        <v>23.96</v>
      </c>
      <c r="O1795">
        <v>90</v>
      </c>
      <c r="P1795">
        <v>103</v>
      </c>
    </row>
    <row r="1796" spans="1:16">
      <c r="A1796">
        <v>1</v>
      </c>
      <c r="B1796">
        <v>0</v>
      </c>
      <c r="C1796">
        <v>50</v>
      </c>
      <c r="D1796">
        <v>3</v>
      </c>
      <c r="E1796">
        <v>0</v>
      </c>
      <c r="F1796">
        <v>0</v>
      </c>
      <c r="G1796">
        <v>0</v>
      </c>
      <c r="H1796">
        <v>0</v>
      </c>
      <c r="I1796">
        <v>1</v>
      </c>
      <c r="J1796">
        <v>0</v>
      </c>
      <c r="K1796">
        <v>243</v>
      </c>
      <c r="L1796">
        <v>157</v>
      </c>
      <c r="M1796">
        <v>98</v>
      </c>
      <c r="N1796">
        <v>23.82</v>
      </c>
      <c r="O1796">
        <v>70</v>
      </c>
      <c r="P1796">
        <v>78</v>
      </c>
    </row>
    <row r="1797" spans="1:16">
      <c r="A1797">
        <v>0</v>
      </c>
      <c r="B1797">
        <v>0</v>
      </c>
      <c r="C1797">
        <v>50</v>
      </c>
      <c r="D1797">
        <v>4</v>
      </c>
      <c r="E1797">
        <v>0</v>
      </c>
      <c r="F1797">
        <v>0</v>
      </c>
      <c r="G1797">
        <v>0</v>
      </c>
      <c r="H1797">
        <v>0</v>
      </c>
      <c r="I1797">
        <v>0</v>
      </c>
      <c r="J1797">
        <v>0</v>
      </c>
      <c r="K1797">
        <v>305</v>
      </c>
      <c r="L1797">
        <v>114</v>
      </c>
      <c r="M1797">
        <v>80</v>
      </c>
      <c r="N1797">
        <v>24.33</v>
      </c>
      <c r="O1797">
        <v>55</v>
      </c>
      <c r="P1797">
        <v>80</v>
      </c>
    </row>
    <row r="1798" spans="1:16">
      <c r="A1798">
        <v>0</v>
      </c>
      <c r="B1798">
        <v>0</v>
      </c>
      <c r="C1798">
        <v>33</v>
      </c>
      <c r="D1798">
        <v>2</v>
      </c>
      <c r="E1798">
        <v>1</v>
      </c>
      <c r="F1798">
        <v>5</v>
      </c>
      <c r="G1798">
        <v>0</v>
      </c>
      <c r="H1798">
        <v>0</v>
      </c>
      <c r="I1798">
        <v>0</v>
      </c>
      <c r="J1798">
        <v>0</v>
      </c>
      <c r="K1798">
        <v>200</v>
      </c>
      <c r="L1798">
        <v>119</v>
      </c>
      <c r="M1798">
        <v>74</v>
      </c>
      <c r="N1798">
        <v>23.8</v>
      </c>
      <c r="O1798">
        <v>75</v>
      </c>
      <c r="P1798">
        <v>74</v>
      </c>
    </row>
    <row r="1799" spans="1:16">
      <c r="A1799">
        <v>0</v>
      </c>
      <c r="B1799">
        <v>0</v>
      </c>
      <c r="C1799">
        <v>36</v>
      </c>
      <c r="D1799">
        <v>3</v>
      </c>
      <c r="E1799">
        <v>0</v>
      </c>
      <c r="F1799">
        <v>0</v>
      </c>
      <c r="G1799">
        <v>0</v>
      </c>
      <c r="H1799">
        <v>0</v>
      </c>
      <c r="I1799">
        <v>1</v>
      </c>
      <c r="J1799">
        <v>0</v>
      </c>
      <c r="K1799">
        <v>264</v>
      </c>
      <c r="L1799">
        <v>123</v>
      </c>
      <c r="M1799">
        <v>94.5</v>
      </c>
      <c r="N1799">
        <v>28.59</v>
      </c>
      <c r="O1799">
        <v>75</v>
      </c>
      <c r="P1799">
        <v>70</v>
      </c>
    </row>
    <row r="1800" spans="1:16">
      <c r="A1800">
        <v>0</v>
      </c>
      <c r="B1800">
        <v>0</v>
      </c>
      <c r="C1800">
        <v>53</v>
      </c>
      <c r="D1800">
        <v>1</v>
      </c>
      <c r="E1800">
        <v>1</v>
      </c>
      <c r="F1800">
        <v>9</v>
      </c>
      <c r="G1800">
        <v>0</v>
      </c>
      <c r="H1800">
        <v>0</v>
      </c>
      <c r="I1800">
        <v>0</v>
      </c>
      <c r="J1800">
        <v>0</v>
      </c>
      <c r="K1800">
        <v>309</v>
      </c>
      <c r="L1800">
        <v>130</v>
      </c>
      <c r="M1800">
        <v>86</v>
      </c>
      <c r="N1800">
        <v>22.37</v>
      </c>
      <c r="O1800">
        <v>82</v>
      </c>
      <c r="P1800">
        <v>80</v>
      </c>
    </row>
    <row r="1801" spans="1:16">
      <c r="A1801">
        <v>1</v>
      </c>
      <c r="B1801">
        <v>1</v>
      </c>
      <c r="C1801">
        <v>67</v>
      </c>
      <c r="D1801">
        <v>3</v>
      </c>
      <c r="E1801">
        <v>0</v>
      </c>
      <c r="F1801">
        <v>0</v>
      </c>
      <c r="G1801">
        <v>0</v>
      </c>
      <c r="H1801">
        <v>0</v>
      </c>
      <c r="I1801">
        <v>0</v>
      </c>
      <c r="J1801">
        <v>0</v>
      </c>
      <c r="K1801">
        <v>250</v>
      </c>
      <c r="L1801">
        <v>120</v>
      </c>
      <c r="M1801">
        <v>83</v>
      </c>
      <c r="N1801">
        <v>22.36</v>
      </c>
      <c r="O1801">
        <v>65</v>
      </c>
      <c r="P1801">
        <v>78</v>
      </c>
    </row>
    <row r="1802" spans="1:16">
      <c r="A1802">
        <v>1</v>
      </c>
      <c r="B1802">
        <v>0</v>
      </c>
      <c r="C1802">
        <v>55</v>
      </c>
      <c r="D1802">
        <v>3</v>
      </c>
      <c r="E1802">
        <v>1</v>
      </c>
      <c r="F1802">
        <v>35</v>
      </c>
      <c r="G1802">
        <v>0</v>
      </c>
      <c r="H1802">
        <v>0</v>
      </c>
      <c r="I1802">
        <v>0</v>
      </c>
      <c r="J1802">
        <v>0</v>
      </c>
      <c r="K1802">
        <v>275</v>
      </c>
      <c r="L1802">
        <v>144.5</v>
      </c>
      <c r="M1802">
        <v>88.5</v>
      </c>
      <c r="N1802">
        <v>27.05</v>
      </c>
      <c r="O1802">
        <v>72</v>
      </c>
      <c r="P1802">
        <v>79</v>
      </c>
    </row>
    <row r="1803" spans="1:16">
      <c r="A1803">
        <v>1</v>
      </c>
      <c r="B1803">
        <v>1</v>
      </c>
      <c r="C1803">
        <v>56</v>
      </c>
      <c r="D1803">
        <v>1</v>
      </c>
      <c r="E1803">
        <v>0</v>
      </c>
      <c r="F1803">
        <v>0</v>
      </c>
      <c r="G1803">
        <v>0</v>
      </c>
      <c r="H1803">
        <v>0</v>
      </c>
      <c r="I1803">
        <v>0</v>
      </c>
      <c r="J1803">
        <v>0</v>
      </c>
      <c r="K1803">
        <v>260</v>
      </c>
      <c r="L1803">
        <v>126.5</v>
      </c>
      <c r="M1803">
        <v>76</v>
      </c>
      <c r="N1803">
        <v>25.14</v>
      </c>
      <c r="O1803">
        <v>58</v>
      </c>
      <c r="P1803">
        <v>70</v>
      </c>
    </row>
    <row r="1804" spans="1:16">
      <c r="A1804">
        <v>0</v>
      </c>
      <c r="B1804">
        <v>1</v>
      </c>
      <c r="C1804">
        <v>39</v>
      </c>
      <c r="D1804">
        <v>2</v>
      </c>
      <c r="E1804">
        <v>1</v>
      </c>
      <c r="F1804">
        <v>25</v>
      </c>
      <c r="G1804">
        <v>0</v>
      </c>
      <c r="H1804">
        <v>0</v>
      </c>
      <c r="I1804">
        <v>0</v>
      </c>
      <c r="J1804">
        <v>0</v>
      </c>
      <c r="K1804">
        <v>217</v>
      </c>
      <c r="L1804">
        <v>119</v>
      </c>
      <c r="M1804">
        <v>85</v>
      </c>
      <c r="N1804">
        <v>23.32</v>
      </c>
      <c r="O1804">
        <v>66</v>
      </c>
      <c r="P1804">
        <v>96</v>
      </c>
    </row>
    <row r="1805" spans="1:16">
      <c r="A1805">
        <v>1</v>
      </c>
      <c r="B1805">
        <v>1</v>
      </c>
      <c r="C1805">
        <v>62</v>
      </c>
      <c r="D1805">
        <v>1</v>
      </c>
      <c r="E1805">
        <v>1</v>
      </c>
      <c r="F1805">
        <v>43</v>
      </c>
      <c r="G1805">
        <v>0</v>
      </c>
      <c r="H1805">
        <v>0</v>
      </c>
      <c r="I1805">
        <v>0</v>
      </c>
      <c r="J1805">
        <v>0</v>
      </c>
      <c r="K1805">
        <v>217</v>
      </c>
      <c r="L1805">
        <v>107.5</v>
      </c>
      <c r="M1805">
        <v>75</v>
      </c>
      <c r="N1805">
        <v>26.21</v>
      </c>
      <c r="O1805">
        <v>80</v>
      </c>
      <c r="P1805">
        <v>66</v>
      </c>
    </row>
    <row r="1806" spans="1:16">
      <c r="A1806">
        <v>0</v>
      </c>
      <c r="B1806">
        <v>1</v>
      </c>
      <c r="C1806">
        <v>57</v>
      </c>
      <c r="D1806">
        <v>1</v>
      </c>
      <c r="E1806">
        <v>0</v>
      </c>
      <c r="F1806">
        <v>0</v>
      </c>
      <c r="G1806">
        <v>0</v>
      </c>
      <c r="H1806">
        <v>0</v>
      </c>
      <c r="I1806">
        <v>0</v>
      </c>
      <c r="J1806">
        <v>0</v>
      </c>
      <c r="K1806">
        <v>258</v>
      </c>
      <c r="L1806">
        <v>146</v>
      </c>
      <c r="M1806">
        <v>76</v>
      </c>
      <c r="N1806">
        <v>24.94</v>
      </c>
      <c r="O1806">
        <v>63</v>
      </c>
      <c r="P1806">
        <v>87</v>
      </c>
    </row>
    <row r="1807" spans="1:16">
      <c r="A1807">
        <v>0</v>
      </c>
      <c r="B1807">
        <v>0</v>
      </c>
      <c r="C1807">
        <v>39</v>
      </c>
      <c r="D1807">
        <v>4</v>
      </c>
      <c r="E1807">
        <v>1</v>
      </c>
      <c r="F1807">
        <v>9</v>
      </c>
      <c r="G1807">
        <v>0</v>
      </c>
      <c r="H1807">
        <v>0</v>
      </c>
      <c r="I1807">
        <v>0</v>
      </c>
      <c r="J1807">
        <v>0</v>
      </c>
      <c r="K1807">
        <v>180</v>
      </c>
      <c r="L1807">
        <v>113</v>
      </c>
      <c r="M1807">
        <v>73</v>
      </c>
      <c r="N1807">
        <v>17.649999999999999</v>
      </c>
      <c r="O1807">
        <v>70</v>
      </c>
      <c r="P1807">
        <v>73</v>
      </c>
    </row>
    <row r="1808" spans="1:16">
      <c r="A1808">
        <v>0</v>
      </c>
      <c r="B1808">
        <v>1</v>
      </c>
      <c r="C1808">
        <v>56</v>
      </c>
      <c r="D1808">
        <v>1</v>
      </c>
      <c r="E1808">
        <v>1</v>
      </c>
      <c r="F1808">
        <v>17</v>
      </c>
      <c r="G1808">
        <v>0</v>
      </c>
      <c r="H1808">
        <v>0</v>
      </c>
      <c r="I1808">
        <v>0</v>
      </c>
      <c r="J1808">
        <v>0</v>
      </c>
      <c r="K1808">
        <v>177</v>
      </c>
      <c r="L1808">
        <v>127</v>
      </c>
      <c r="M1808">
        <v>79</v>
      </c>
      <c r="N1808">
        <v>20.12</v>
      </c>
      <c r="O1808">
        <v>70</v>
      </c>
      <c r="P1808">
        <v>88</v>
      </c>
    </row>
    <row r="1809" spans="1:16">
      <c r="A1809">
        <v>0</v>
      </c>
      <c r="B1809">
        <v>1</v>
      </c>
      <c r="C1809">
        <v>54</v>
      </c>
      <c r="D1809">
        <v>3</v>
      </c>
      <c r="E1809">
        <v>0</v>
      </c>
      <c r="F1809">
        <v>0</v>
      </c>
      <c r="G1809">
        <v>0</v>
      </c>
      <c r="H1809">
        <v>0</v>
      </c>
      <c r="I1809">
        <v>1</v>
      </c>
      <c r="J1809">
        <v>0</v>
      </c>
      <c r="K1809">
        <v>258</v>
      </c>
      <c r="L1809">
        <v>146</v>
      </c>
      <c r="M1809">
        <v>98.5</v>
      </c>
      <c r="N1809">
        <v>26.05</v>
      </c>
      <c r="O1809">
        <v>60</v>
      </c>
      <c r="P1809">
        <v>68</v>
      </c>
    </row>
    <row r="1810" spans="1:16">
      <c r="A1810">
        <v>0</v>
      </c>
      <c r="B1810">
        <v>0</v>
      </c>
      <c r="C1810">
        <v>39</v>
      </c>
      <c r="D1810">
        <v>2</v>
      </c>
      <c r="E1810">
        <v>0</v>
      </c>
      <c r="F1810">
        <v>0</v>
      </c>
      <c r="G1810">
        <v>0</v>
      </c>
      <c r="H1810">
        <v>0</v>
      </c>
      <c r="I1810">
        <v>0</v>
      </c>
      <c r="J1810">
        <v>0</v>
      </c>
      <c r="K1810">
        <v>195</v>
      </c>
      <c r="L1810">
        <v>137</v>
      </c>
      <c r="M1810">
        <v>93</v>
      </c>
      <c r="N1810">
        <v>26.39</v>
      </c>
      <c r="O1810">
        <v>88</v>
      </c>
      <c r="P1810">
        <v>75</v>
      </c>
    </row>
    <row r="1811" spans="1:16">
      <c r="A1811">
        <v>0</v>
      </c>
      <c r="B1811">
        <v>0</v>
      </c>
      <c r="C1811">
        <v>37</v>
      </c>
      <c r="D1811">
        <v>4</v>
      </c>
      <c r="E1811">
        <v>1</v>
      </c>
      <c r="F1811">
        <v>3</v>
      </c>
      <c r="G1811">
        <v>0</v>
      </c>
      <c r="H1811">
        <v>0</v>
      </c>
      <c r="I1811">
        <v>0</v>
      </c>
      <c r="J1811">
        <v>0</v>
      </c>
      <c r="K1811">
        <v>160</v>
      </c>
      <c r="L1811">
        <v>104</v>
      </c>
      <c r="M1811">
        <v>61</v>
      </c>
      <c r="N1811">
        <v>20.22</v>
      </c>
      <c r="O1811">
        <v>85</v>
      </c>
      <c r="P1811">
        <v>100</v>
      </c>
    </row>
    <row r="1812" spans="1:16">
      <c r="A1812">
        <v>0</v>
      </c>
      <c r="B1812">
        <v>0</v>
      </c>
      <c r="C1812">
        <v>60</v>
      </c>
      <c r="D1812">
        <v>1</v>
      </c>
      <c r="E1812">
        <v>0</v>
      </c>
      <c r="F1812">
        <v>0</v>
      </c>
      <c r="G1812">
        <v>0</v>
      </c>
      <c r="H1812">
        <v>0</v>
      </c>
      <c r="I1812">
        <v>0</v>
      </c>
      <c r="J1812">
        <v>0</v>
      </c>
      <c r="K1812">
        <v>266</v>
      </c>
      <c r="L1812">
        <v>135</v>
      </c>
      <c r="M1812">
        <v>87</v>
      </c>
      <c r="N1812">
        <v>26.72</v>
      </c>
      <c r="O1812">
        <v>75</v>
      </c>
      <c r="P1812">
        <v>82</v>
      </c>
    </row>
    <row r="1813" spans="1:16">
      <c r="A1813">
        <v>0</v>
      </c>
      <c r="B1813">
        <v>0</v>
      </c>
      <c r="C1813">
        <v>62</v>
      </c>
      <c r="D1813">
        <v>4</v>
      </c>
      <c r="E1813">
        <v>1</v>
      </c>
      <c r="F1813">
        <v>5</v>
      </c>
      <c r="G1813">
        <v>0</v>
      </c>
      <c r="H1813">
        <v>0</v>
      </c>
      <c r="I1813">
        <v>1</v>
      </c>
      <c r="J1813">
        <v>0</v>
      </c>
      <c r="K1813">
        <v>254</v>
      </c>
      <c r="L1813">
        <v>167.5</v>
      </c>
      <c r="M1813">
        <v>102.5</v>
      </c>
      <c r="N1813">
        <v>27.15</v>
      </c>
      <c r="O1813">
        <v>75</v>
      </c>
      <c r="P1813">
        <v>83</v>
      </c>
    </row>
    <row r="1814" spans="1:16">
      <c r="A1814">
        <v>1</v>
      </c>
      <c r="B1814">
        <v>1</v>
      </c>
      <c r="C1814">
        <v>58</v>
      </c>
      <c r="D1814">
        <v>1</v>
      </c>
      <c r="E1814">
        <v>1</v>
      </c>
      <c r="F1814">
        <v>20</v>
      </c>
      <c r="G1814">
        <v>0</v>
      </c>
      <c r="H1814">
        <v>0</v>
      </c>
      <c r="I1814">
        <v>0</v>
      </c>
      <c r="J1814">
        <v>0</v>
      </c>
      <c r="K1814">
        <v>200</v>
      </c>
      <c r="L1814">
        <v>136</v>
      </c>
      <c r="M1814">
        <v>88</v>
      </c>
      <c r="N1814">
        <v>26.25</v>
      </c>
      <c r="O1814">
        <v>75</v>
      </c>
      <c r="P1814">
        <v>73</v>
      </c>
    </row>
    <row r="1815" spans="1:16">
      <c r="A1815">
        <v>0</v>
      </c>
      <c r="B1815">
        <v>0</v>
      </c>
      <c r="C1815">
        <v>51</v>
      </c>
      <c r="D1815">
        <v>1</v>
      </c>
      <c r="E1815">
        <v>1</v>
      </c>
      <c r="F1815">
        <v>20</v>
      </c>
      <c r="G1815">
        <v>0</v>
      </c>
      <c r="H1815">
        <v>0</v>
      </c>
      <c r="I1815">
        <v>1</v>
      </c>
      <c r="J1815">
        <v>0</v>
      </c>
      <c r="K1815">
        <v>195</v>
      </c>
      <c r="L1815">
        <v>154</v>
      </c>
      <c r="M1815">
        <v>96</v>
      </c>
      <c r="N1815">
        <v>28.38</v>
      </c>
      <c r="O1815">
        <v>75</v>
      </c>
      <c r="P1815">
        <v>75</v>
      </c>
    </row>
    <row r="1816" spans="1:16">
      <c r="A1816">
        <v>0</v>
      </c>
      <c r="B1816">
        <v>1</v>
      </c>
      <c r="C1816">
        <v>48</v>
      </c>
      <c r="D1816">
        <v>3</v>
      </c>
      <c r="E1816">
        <v>0</v>
      </c>
      <c r="F1816">
        <v>0</v>
      </c>
      <c r="G1816">
        <v>0</v>
      </c>
      <c r="H1816">
        <v>0</v>
      </c>
      <c r="I1816">
        <v>1</v>
      </c>
      <c r="J1816">
        <v>0</v>
      </c>
      <c r="K1816">
        <v>234</v>
      </c>
      <c r="L1816">
        <v>141</v>
      </c>
      <c r="M1816">
        <v>98</v>
      </c>
      <c r="N1816">
        <v>21.06</v>
      </c>
      <c r="O1816">
        <v>53</v>
      </c>
      <c r="P1816">
        <v>82</v>
      </c>
    </row>
    <row r="1817" spans="1:16">
      <c r="A1817">
        <v>0</v>
      </c>
      <c r="B1817">
        <v>0</v>
      </c>
      <c r="C1817">
        <v>58</v>
      </c>
      <c r="D1817">
        <v>1</v>
      </c>
      <c r="E1817">
        <v>1</v>
      </c>
      <c r="F1817">
        <v>20</v>
      </c>
      <c r="G1817">
        <v>0</v>
      </c>
      <c r="H1817">
        <v>0</v>
      </c>
      <c r="I1817">
        <v>0</v>
      </c>
      <c r="J1817">
        <v>0</v>
      </c>
      <c r="K1817">
        <v>225</v>
      </c>
      <c r="L1817">
        <v>146</v>
      </c>
      <c r="M1817">
        <v>77</v>
      </c>
      <c r="N1817">
        <v>24.6</v>
      </c>
      <c r="O1817">
        <v>96</v>
      </c>
      <c r="P1817">
        <v>53</v>
      </c>
    </row>
    <row r="1818" spans="1:16">
      <c r="A1818">
        <v>0</v>
      </c>
      <c r="B1818">
        <v>1</v>
      </c>
      <c r="C1818">
        <v>54</v>
      </c>
      <c r="D1818">
        <v>1</v>
      </c>
      <c r="E1818">
        <v>1</v>
      </c>
      <c r="F1818">
        <v>20</v>
      </c>
      <c r="G1818">
        <v>0</v>
      </c>
      <c r="H1818">
        <v>0</v>
      </c>
      <c r="I1818">
        <v>1</v>
      </c>
      <c r="J1818">
        <v>0</v>
      </c>
      <c r="K1818">
        <v>225</v>
      </c>
      <c r="L1818">
        <v>133</v>
      </c>
      <c r="M1818">
        <v>83</v>
      </c>
      <c r="N1818">
        <v>22.18</v>
      </c>
      <c r="O1818">
        <v>80</v>
      </c>
      <c r="P1818">
        <v>65</v>
      </c>
    </row>
    <row r="1819" spans="1:16">
      <c r="A1819">
        <v>0</v>
      </c>
      <c r="B1819">
        <v>0</v>
      </c>
      <c r="C1819">
        <v>63</v>
      </c>
      <c r="D1819">
        <v>2</v>
      </c>
      <c r="E1819">
        <v>0</v>
      </c>
      <c r="F1819">
        <v>0</v>
      </c>
      <c r="G1819">
        <v>0</v>
      </c>
      <c r="H1819">
        <v>0</v>
      </c>
      <c r="I1819">
        <v>0</v>
      </c>
      <c r="J1819">
        <v>0</v>
      </c>
      <c r="K1819">
        <v>276</v>
      </c>
      <c r="L1819">
        <v>134</v>
      </c>
      <c r="M1819">
        <v>85</v>
      </c>
      <c r="N1819">
        <v>23.64</v>
      </c>
      <c r="O1819">
        <v>70</v>
      </c>
      <c r="P1819">
        <v>86</v>
      </c>
    </row>
    <row r="1820" spans="1:16">
      <c r="A1820">
        <v>1</v>
      </c>
      <c r="B1820">
        <v>1</v>
      </c>
      <c r="C1820">
        <v>37</v>
      </c>
      <c r="D1820">
        <v>1</v>
      </c>
      <c r="E1820">
        <v>1</v>
      </c>
      <c r="F1820">
        <v>30</v>
      </c>
      <c r="G1820">
        <v>0</v>
      </c>
      <c r="H1820">
        <v>0</v>
      </c>
      <c r="I1820">
        <v>0</v>
      </c>
      <c r="J1820">
        <v>0</v>
      </c>
      <c r="K1820">
        <v>179</v>
      </c>
      <c r="L1820">
        <v>125</v>
      </c>
      <c r="M1820">
        <v>82</v>
      </c>
      <c r="N1820">
        <v>19.53</v>
      </c>
      <c r="O1820">
        <v>60</v>
      </c>
      <c r="P1820">
        <v>70</v>
      </c>
    </row>
    <row r="1821" spans="1:16">
      <c r="A1821">
        <v>0</v>
      </c>
      <c r="B1821">
        <v>0</v>
      </c>
      <c r="C1821">
        <v>59</v>
      </c>
      <c r="D1821">
        <v>3</v>
      </c>
      <c r="E1821">
        <v>1</v>
      </c>
      <c r="F1821">
        <v>3</v>
      </c>
      <c r="G1821">
        <v>0</v>
      </c>
      <c r="H1821">
        <v>0</v>
      </c>
      <c r="I1821">
        <v>1</v>
      </c>
      <c r="J1821">
        <v>0</v>
      </c>
      <c r="K1821">
        <v>216</v>
      </c>
      <c r="L1821">
        <v>205</v>
      </c>
      <c r="M1821">
        <v>92.5</v>
      </c>
      <c r="N1821">
        <v>25.86</v>
      </c>
      <c r="O1821">
        <v>66</v>
      </c>
      <c r="P1821">
        <v>84</v>
      </c>
    </row>
    <row r="1822" spans="1:16">
      <c r="A1822">
        <v>0</v>
      </c>
      <c r="B1822">
        <v>1</v>
      </c>
      <c r="C1822">
        <v>55</v>
      </c>
      <c r="D1822">
        <v>1</v>
      </c>
      <c r="E1822">
        <v>0</v>
      </c>
      <c r="F1822">
        <v>0</v>
      </c>
      <c r="G1822">
        <v>0</v>
      </c>
      <c r="H1822">
        <v>0</v>
      </c>
      <c r="I1822">
        <v>0</v>
      </c>
      <c r="J1822">
        <v>0</v>
      </c>
      <c r="K1822">
        <v>298</v>
      </c>
      <c r="L1822">
        <v>169.5</v>
      </c>
      <c r="M1822">
        <v>104.5</v>
      </c>
      <c r="N1822">
        <v>27.51</v>
      </c>
      <c r="O1822">
        <v>76</v>
      </c>
      <c r="P1822">
        <v>78</v>
      </c>
    </row>
    <row r="1823" spans="1:16">
      <c r="A1823">
        <v>0</v>
      </c>
      <c r="B1823">
        <v>0</v>
      </c>
      <c r="C1823">
        <v>40</v>
      </c>
      <c r="D1823">
        <v>3</v>
      </c>
      <c r="E1823">
        <v>1</v>
      </c>
      <c r="F1823">
        <v>5</v>
      </c>
      <c r="G1823">
        <v>0</v>
      </c>
      <c r="H1823">
        <v>0</v>
      </c>
      <c r="I1823">
        <v>0</v>
      </c>
      <c r="J1823">
        <v>0</v>
      </c>
      <c r="K1823">
        <v>143</v>
      </c>
      <c r="L1823">
        <v>125.5</v>
      </c>
      <c r="M1823">
        <v>80</v>
      </c>
      <c r="N1823">
        <v>21.99</v>
      </c>
      <c r="O1823">
        <v>71</v>
      </c>
      <c r="P1823">
        <v>95</v>
      </c>
    </row>
    <row r="1824" spans="1:16">
      <c r="A1824">
        <v>1</v>
      </c>
      <c r="B1824">
        <v>0</v>
      </c>
      <c r="C1824">
        <v>56</v>
      </c>
      <c r="D1824">
        <v>2</v>
      </c>
      <c r="E1824">
        <v>0</v>
      </c>
      <c r="F1824">
        <v>0</v>
      </c>
      <c r="G1824">
        <v>0</v>
      </c>
      <c r="H1824">
        <v>0</v>
      </c>
      <c r="I1824">
        <v>1</v>
      </c>
      <c r="J1824">
        <v>0</v>
      </c>
      <c r="K1824">
        <v>290</v>
      </c>
      <c r="L1824">
        <v>185</v>
      </c>
      <c r="M1824">
        <v>107.5</v>
      </c>
      <c r="N1824">
        <v>26.45</v>
      </c>
      <c r="O1824">
        <v>82</v>
      </c>
      <c r="P1824">
        <v>84</v>
      </c>
    </row>
    <row r="1825" spans="1:16">
      <c r="A1825">
        <v>1</v>
      </c>
      <c r="B1825">
        <v>0</v>
      </c>
      <c r="C1825">
        <v>41</v>
      </c>
      <c r="D1825">
        <v>3</v>
      </c>
      <c r="E1825">
        <v>1</v>
      </c>
      <c r="F1825">
        <v>15</v>
      </c>
      <c r="G1825">
        <v>0</v>
      </c>
      <c r="H1825">
        <v>0</v>
      </c>
      <c r="I1825">
        <v>0</v>
      </c>
      <c r="J1825">
        <v>0</v>
      </c>
      <c r="K1825">
        <v>195</v>
      </c>
      <c r="L1825">
        <v>120.5</v>
      </c>
      <c r="M1825">
        <v>76</v>
      </c>
      <c r="N1825">
        <v>22.91</v>
      </c>
      <c r="O1825">
        <v>75</v>
      </c>
      <c r="P1825">
        <v>70</v>
      </c>
    </row>
    <row r="1826" spans="1:16">
      <c r="A1826">
        <v>0</v>
      </c>
      <c r="B1826">
        <v>0</v>
      </c>
      <c r="C1826">
        <v>37</v>
      </c>
      <c r="D1826">
        <v>2</v>
      </c>
      <c r="E1826">
        <v>1</v>
      </c>
      <c r="F1826">
        <v>20</v>
      </c>
      <c r="G1826">
        <v>0</v>
      </c>
      <c r="H1826">
        <v>0</v>
      </c>
      <c r="I1826">
        <v>0</v>
      </c>
      <c r="J1826">
        <v>0</v>
      </c>
      <c r="K1826">
        <v>164</v>
      </c>
      <c r="L1826">
        <v>96.5</v>
      </c>
      <c r="M1826">
        <v>67</v>
      </c>
      <c r="N1826">
        <v>24.99</v>
      </c>
      <c r="O1826">
        <v>68</v>
      </c>
      <c r="P1826">
        <v>67</v>
      </c>
    </row>
    <row r="1827" spans="1:16">
      <c r="A1827">
        <v>0</v>
      </c>
      <c r="B1827">
        <v>0</v>
      </c>
      <c r="C1827">
        <v>50</v>
      </c>
      <c r="D1827">
        <v>2</v>
      </c>
      <c r="E1827">
        <v>0</v>
      </c>
      <c r="F1827">
        <v>0</v>
      </c>
      <c r="G1827">
        <v>0</v>
      </c>
      <c r="H1827">
        <v>0</v>
      </c>
      <c r="I1827">
        <v>1</v>
      </c>
      <c r="J1827">
        <v>0</v>
      </c>
      <c r="K1827">
        <v>259</v>
      </c>
      <c r="L1827">
        <v>152</v>
      </c>
      <c r="M1827">
        <v>97</v>
      </c>
      <c r="N1827">
        <v>33.68</v>
      </c>
      <c r="O1827">
        <v>75</v>
      </c>
      <c r="P1827">
        <v>76</v>
      </c>
    </row>
    <row r="1828" spans="1:16">
      <c r="A1828">
        <v>0</v>
      </c>
      <c r="B1828">
        <v>0</v>
      </c>
      <c r="C1828">
        <v>41</v>
      </c>
      <c r="D1828">
        <v>4</v>
      </c>
      <c r="E1828">
        <v>0</v>
      </c>
      <c r="F1828">
        <v>0</v>
      </c>
      <c r="G1828">
        <v>0</v>
      </c>
      <c r="H1828">
        <v>0</v>
      </c>
      <c r="I1828">
        <v>0</v>
      </c>
      <c r="J1828">
        <v>0</v>
      </c>
      <c r="K1828">
        <v>206</v>
      </c>
      <c r="L1828">
        <v>130</v>
      </c>
      <c r="M1828">
        <v>88</v>
      </c>
      <c r="N1828">
        <v>22.25</v>
      </c>
      <c r="O1828">
        <v>85</v>
      </c>
      <c r="P1828">
        <v>79</v>
      </c>
    </row>
    <row r="1829" spans="1:16">
      <c r="A1829">
        <v>0</v>
      </c>
      <c r="B1829">
        <v>1</v>
      </c>
      <c r="C1829">
        <v>41</v>
      </c>
      <c r="D1829">
        <v>2</v>
      </c>
      <c r="E1829">
        <v>0</v>
      </c>
      <c r="F1829">
        <v>0</v>
      </c>
      <c r="G1829">
        <v>0</v>
      </c>
      <c r="H1829">
        <v>0</v>
      </c>
      <c r="I1829">
        <v>0</v>
      </c>
      <c r="J1829">
        <v>0</v>
      </c>
      <c r="K1829">
        <v>298</v>
      </c>
      <c r="L1829">
        <v>132</v>
      </c>
      <c r="M1829">
        <v>85.5</v>
      </c>
      <c r="N1829">
        <v>31.06</v>
      </c>
      <c r="O1829">
        <v>58</v>
      </c>
      <c r="P1829">
        <v>90</v>
      </c>
    </row>
    <row r="1830" spans="1:16">
      <c r="A1830">
        <v>0</v>
      </c>
      <c r="B1830">
        <v>0</v>
      </c>
      <c r="C1830">
        <v>49</v>
      </c>
      <c r="D1830">
        <v>2</v>
      </c>
      <c r="E1830">
        <v>1</v>
      </c>
      <c r="F1830">
        <v>20</v>
      </c>
      <c r="G1830">
        <v>0</v>
      </c>
      <c r="H1830">
        <v>0</v>
      </c>
      <c r="I1830">
        <v>0</v>
      </c>
      <c r="J1830">
        <v>0</v>
      </c>
      <c r="K1830">
        <v>283</v>
      </c>
      <c r="L1830">
        <v>127</v>
      </c>
      <c r="M1830">
        <v>86</v>
      </c>
      <c r="N1830">
        <v>23.68</v>
      </c>
      <c r="O1830">
        <v>95</v>
      </c>
      <c r="P1830">
        <v>78</v>
      </c>
    </row>
    <row r="1831" spans="1:16">
      <c r="A1831">
        <v>0</v>
      </c>
      <c r="B1831">
        <v>1</v>
      </c>
      <c r="C1831">
        <v>51</v>
      </c>
      <c r="D1831">
        <v>2</v>
      </c>
      <c r="E1831">
        <v>1</v>
      </c>
      <c r="F1831">
        <v>6</v>
      </c>
      <c r="G1831">
        <v>0</v>
      </c>
      <c r="H1831">
        <v>0</v>
      </c>
      <c r="I1831">
        <v>0</v>
      </c>
      <c r="J1831">
        <v>0</v>
      </c>
      <c r="K1831">
        <v>234</v>
      </c>
      <c r="L1831">
        <v>129</v>
      </c>
      <c r="M1831">
        <v>94</v>
      </c>
      <c r="N1831">
        <v>23.9</v>
      </c>
      <c r="O1831">
        <v>65</v>
      </c>
      <c r="P1831">
        <v>96</v>
      </c>
    </row>
    <row r="1832" spans="1:16">
      <c r="A1832">
        <v>0</v>
      </c>
      <c r="B1832">
        <v>1</v>
      </c>
      <c r="C1832">
        <v>62</v>
      </c>
      <c r="D1832">
        <v>2</v>
      </c>
      <c r="E1832">
        <v>0</v>
      </c>
      <c r="F1832">
        <v>0</v>
      </c>
      <c r="G1832">
        <v>0</v>
      </c>
      <c r="H1832">
        <v>0</v>
      </c>
      <c r="I1832">
        <v>0</v>
      </c>
      <c r="J1832">
        <v>0</v>
      </c>
      <c r="K1832">
        <v>202</v>
      </c>
      <c r="L1832">
        <v>149.5</v>
      </c>
      <c r="M1832">
        <v>85</v>
      </c>
      <c r="N1832">
        <v>25.42</v>
      </c>
      <c r="O1832">
        <v>65</v>
      </c>
      <c r="P1832">
        <v>80</v>
      </c>
    </row>
    <row r="1833" spans="1:16">
      <c r="A1833">
        <v>0</v>
      </c>
      <c r="B1833">
        <v>1</v>
      </c>
      <c r="C1833">
        <v>42</v>
      </c>
      <c r="D1833">
        <v>1</v>
      </c>
      <c r="E1833">
        <v>0</v>
      </c>
      <c r="F1833">
        <v>0</v>
      </c>
      <c r="G1833">
        <v>0</v>
      </c>
      <c r="H1833">
        <v>0</v>
      </c>
      <c r="I1833">
        <v>0</v>
      </c>
      <c r="J1833">
        <v>0</v>
      </c>
      <c r="K1833">
        <v>258</v>
      </c>
      <c r="L1833">
        <v>110</v>
      </c>
      <c r="M1833">
        <v>69</v>
      </c>
      <c r="N1833">
        <v>26.25</v>
      </c>
      <c r="O1833">
        <v>60</v>
      </c>
      <c r="P1833">
        <v>73</v>
      </c>
    </row>
    <row r="1834" spans="1:16">
      <c r="A1834">
        <v>0</v>
      </c>
      <c r="B1834">
        <v>0</v>
      </c>
      <c r="C1834">
        <v>59</v>
      </c>
      <c r="D1834">
        <v>3</v>
      </c>
      <c r="E1834">
        <v>0</v>
      </c>
      <c r="F1834">
        <v>0</v>
      </c>
      <c r="G1834">
        <v>0</v>
      </c>
      <c r="H1834">
        <v>0</v>
      </c>
      <c r="I1834">
        <v>0</v>
      </c>
      <c r="J1834">
        <v>0</v>
      </c>
      <c r="K1834">
        <v>293</v>
      </c>
      <c r="L1834">
        <v>124</v>
      </c>
      <c r="M1834">
        <v>74</v>
      </c>
      <c r="N1834">
        <v>25.56</v>
      </c>
      <c r="O1834">
        <v>72</v>
      </c>
      <c r="P1834">
        <v>77</v>
      </c>
    </row>
    <row r="1835" spans="1:16">
      <c r="A1835">
        <v>0</v>
      </c>
      <c r="B1835">
        <v>0</v>
      </c>
      <c r="C1835">
        <v>52</v>
      </c>
      <c r="D1835">
        <v>1</v>
      </c>
      <c r="E1835">
        <v>0</v>
      </c>
      <c r="F1835">
        <v>0</v>
      </c>
      <c r="G1835">
        <v>0</v>
      </c>
      <c r="H1835">
        <v>0</v>
      </c>
      <c r="I1835">
        <v>1</v>
      </c>
      <c r="J1835">
        <v>0</v>
      </c>
      <c r="K1835">
        <v>245</v>
      </c>
      <c r="L1835">
        <v>148</v>
      </c>
      <c r="M1835">
        <v>92</v>
      </c>
      <c r="N1835">
        <v>22.7</v>
      </c>
      <c r="O1835">
        <v>70</v>
      </c>
      <c r="P1835">
        <v>60</v>
      </c>
    </row>
    <row r="1836" spans="1:16">
      <c r="A1836">
        <v>0</v>
      </c>
      <c r="B1836">
        <v>0</v>
      </c>
      <c r="C1836">
        <v>37</v>
      </c>
      <c r="D1836">
        <v>2</v>
      </c>
      <c r="E1836">
        <v>1</v>
      </c>
      <c r="F1836">
        <v>20</v>
      </c>
      <c r="G1836">
        <v>0</v>
      </c>
      <c r="H1836">
        <v>0</v>
      </c>
      <c r="I1836">
        <v>0</v>
      </c>
      <c r="J1836">
        <v>0</v>
      </c>
      <c r="K1836">
        <v>154</v>
      </c>
      <c r="L1836">
        <v>106</v>
      </c>
      <c r="M1836">
        <v>59.5</v>
      </c>
      <c r="N1836">
        <v>22.71</v>
      </c>
      <c r="O1836">
        <v>72</v>
      </c>
      <c r="P1836">
        <v>50</v>
      </c>
    </row>
    <row r="1837" spans="1:16">
      <c r="A1837">
        <v>0</v>
      </c>
      <c r="B1837">
        <v>1</v>
      </c>
      <c r="C1837">
        <v>36</v>
      </c>
      <c r="D1837">
        <v>2</v>
      </c>
      <c r="E1837">
        <v>1</v>
      </c>
      <c r="F1837">
        <v>30</v>
      </c>
      <c r="G1837">
        <v>0</v>
      </c>
      <c r="H1837">
        <v>0</v>
      </c>
      <c r="I1837">
        <v>0</v>
      </c>
      <c r="J1837">
        <v>0</v>
      </c>
      <c r="K1837">
        <v>310</v>
      </c>
      <c r="L1837">
        <v>126</v>
      </c>
      <c r="M1837">
        <v>87</v>
      </c>
      <c r="N1837">
        <v>28.09</v>
      </c>
      <c r="O1837">
        <v>78</v>
      </c>
      <c r="P1837">
        <v>78</v>
      </c>
    </row>
    <row r="1838" spans="1:16">
      <c r="A1838">
        <v>0</v>
      </c>
      <c r="B1838">
        <v>1</v>
      </c>
      <c r="C1838">
        <v>36</v>
      </c>
      <c r="D1838">
        <v>2</v>
      </c>
      <c r="E1838">
        <v>0</v>
      </c>
      <c r="F1838">
        <v>0</v>
      </c>
      <c r="G1838">
        <v>0</v>
      </c>
      <c r="H1838">
        <v>0</v>
      </c>
      <c r="I1838">
        <v>0</v>
      </c>
      <c r="J1838">
        <v>0</v>
      </c>
      <c r="K1838">
        <v>186</v>
      </c>
      <c r="L1838">
        <v>121</v>
      </c>
      <c r="M1838">
        <v>79.5</v>
      </c>
      <c r="N1838">
        <v>27.08</v>
      </c>
      <c r="O1838">
        <v>56</v>
      </c>
      <c r="P1838">
        <v>65</v>
      </c>
    </row>
    <row r="1839" spans="1:16">
      <c r="A1839">
        <v>0</v>
      </c>
      <c r="B1839">
        <v>0</v>
      </c>
      <c r="C1839">
        <v>39</v>
      </c>
      <c r="D1839">
        <v>4</v>
      </c>
      <c r="E1839">
        <v>1</v>
      </c>
      <c r="F1839">
        <v>9</v>
      </c>
      <c r="G1839">
        <v>0</v>
      </c>
      <c r="H1839">
        <v>0</v>
      </c>
      <c r="I1839">
        <v>0</v>
      </c>
      <c r="J1839">
        <v>0</v>
      </c>
      <c r="K1839">
        <v>170</v>
      </c>
      <c r="L1839">
        <v>110.5</v>
      </c>
      <c r="M1839">
        <v>69</v>
      </c>
      <c r="N1839">
        <v>22.19</v>
      </c>
      <c r="O1839">
        <v>60</v>
      </c>
      <c r="P1839">
        <v>103</v>
      </c>
    </row>
    <row r="1840" spans="1:16">
      <c r="A1840">
        <v>0</v>
      </c>
      <c r="B1840">
        <v>0</v>
      </c>
      <c r="C1840">
        <v>55</v>
      </c>
      <c r="D1840">
        <v>2</v>
      </c>
      <c r="E1840">
        <v>0</v>
      </c>
      <c r="F1840">
        <v>0</v>
      </c>
      <c r="G1840">
        <v>0</v>
      </c>
      <c r="H1840">
        <v>0</v>
      </c>
      <c r="I1840">
        <v>0</v>
      </c>
      <c r="J1840">
        <v>0</v>
      </c>
      <c r="K1840">
        <v>271</v>
      </c>
      <c r="L1840">
        <v>146.5</v>
      </c>
      <c r="M1840">
        <v>80</v>
      </c>
      <c r="N1840">
        <v>20.69</v>
      </c>
      <c r="O1840">
        <v>100</v>
      </c>
      <c r="P1840">
        <v>89</v>
      </c>
    </row>
    <row r="1841" spans="1:16">
      <c r="A1841">
        <v>0</v>
      </c>
      <c r="B1841">
        <v>0</v>
      </c>
      <c r="C1841">
        <v>40</v>
      </c>
      <c r="D1841">
        <v>4</v>
      </c>
      <c r="E1841">
        <v>1</v>
      </c>
      <c r="F1841">
        <v>10</v>
      </c>
      <c r="G1841">
        <v>0</v>
      </c>
      <c r="H1841">
        <v>0</v>
      </c>
      <c r="I1841">
        <v>0</v>
      </c>
      <c r="J1841">
        <v>0</v>
      </c>
      <c r="K1841">
        <v>200</v>
      </c>
      <c r="L1841">
        <v>116</v>
      </c>
      <c r="M1841">
        <v>69</v>
      </c>
      <c r="N1841">
        <v>23.9</v>
      </c>
      <c r="O1841">
        <v>75</v>
      </c>
      <c r="P1841">
        <v>78</v>
      </c>
    </row>
    <row r="1842" spans="1:16">
      <c r="A1842">
        <v>1</v>
      </c>
      <c r="B1842">
        <v>1</v>
      </c>
      <c r="C1842">
        <v>38</v>
      </c>
      <c r="D1842">
        <v>3</v>
      </c>
      <c r="E1842">
        <v>0</v>
      </c>
      <c r="F1842">
        <v>0</v>
      </c>
      <c r="G1842">
        <v>0</v>
      </c>
      <c r="H1842">
        <v>0</v>
      </c>
      <c r="I1842">
        <v>0</v>
      </c>
      <c r="J1842">
        <v>0</v>
      </c>
      <c r="K1842">
        <v>305</v>
      </c>
      <c r="L1842">
        <v>130</v>
      </c>
      <c r="M1842">
        <v>95</v>
      </c>
      <c r="N1842">
        <v>23.1</v>
      </c>
      <c r="O1842">
        <v>65</v>
      </c>
      <c r="P1842">
        <v>78</v>
      </c>
    </row>
    <row r="1843" spans="1:16">
      <c r="A1843">
        <v>0</v>
      </c>
      <c r="B1843">
        <v>0</v>
      </c>
      <c r="C1843">
        <v>44</v>
      </c>
      <c r="D1843">
        <v>4</v>
      </c>
      <c r="E1843">
        <v>1</v>
      </c>
      <c r="F1843">
        <v>5</v>
      </c>
      <c r="G1843">
        <v>0</v>
      </c>
      <c r="H1843">
        <v>0</v>
      </c>
      <c r="I1843">
        <v>0</v>
      </c>
      <c r="J1843">
        <v>0</v>
      </c>
      <c r="K1843">
        <v>265</v>
      </c>
      <c r="L1843">
        <v>110</v>
      </c>
      <c r="M1843">
        <v>78</v>
      </c>
      <c r="N1843">
        <v>20.88</v>
      </c>
      <c r="O1843">
        <v>60</v>
      </c>
      <c r="P1843">
        <v>68</v>
      </c>
    </row>
    <row r="1844" spans="1:16">
      <c r="A1844">
        <v>0</v>
      </c>
      <c r="B1844">
        <v>1</v>
      </c>
      <c r="C1844">
        <v>54</v>
      </c>
      <c r="D1844">
        <v>1</v>
      </c>
      <c r="E1844">
        <v>0</v>
      </c>
      <c r="F1844">
        <v>0</v>
      </c>
      <c r="G1844">
        <v>0</v>
      </c>
      <c r="H1844">
        <v>0</v>
      </c>
      <c r="I1844">
        <v>0</v>
      </c>
      <c r="J1844">
        <v>0</v>
      </c>
      <c r="K1844">
        <v>260</v>
      </c>
      <c r="L1844">
        <v>116</v>
      </c>
      <c r="M1844">
        <v>77</v>
      </c>
      <c r="N1844">
        <v>28.56</v>
      </c>
      <c r="O1844">
        <v>57</v>
      </c>
      <c r="P1844">
        <v>61</v>
      </c>
    </row>
    <row r="1845" spans="1:16">
      <c r="A1845">
        <v>0</v>
      </c>
      <c r="B1845">
        <v>1</v>
      </c>
      <c r="C1845">
        <v>40</v>
      </c>
      <c r="D1845">
        <v>2</v>
      </c>
      <c r="E1845">
        <v>1</v>
      </c>
      <c r="F1845">
        <v>30</v>
      </c>
      <c r="G1845">
        <v>0</v>
      </c>
      <c r="H1845">
        <v>0</v>
      </c>
      <c r="I1845">
        <v>0</v>
      </c>
      <c r="J1845">
        <v>0</v>
      </c>
      <c r="K1845">
        <v>162</v>
      </c>
      <c r="L1845">
        <v>129</v>
      </c>
      <c r="M1845">
        <v>76.5</v>
      </c>
      <c r="N1845">
        <v>24.12</v>
      </c>
      <c r="O1845">
        <v>70</v>
      </c>
      <c r="P1845">
        <v>73</v>
      </c>
    </row>
    <row r="1846" spans="1:16">
      <c r="A1846">
        <v>0</v>
      </c>
      <c r="B1846">
        <v>0</v>
      </c>
      <c r="C1846">
        <v>42</v>
      </c>
      <c r="D1846">
        <v>3</v>
      </c>
      <c r="E1846">
        <v>1</v>
      </c>
      <c r="F1846">
        <v>15</v>
      </c>
      <c r="G1846">
        <v>0</v>
      </c>
      <c r="H1846">
        <v>0</v>
      </c>
      <c r="I1846">
        <v>0</v>
      </c>
      <c r="J1846">
        <v>0</v>
      </c>
      <c r="K1846">
        <v>212</v>
      </c>
      <c r="L1846">
        <v>115</v>
      </c>
      <c r="M1846">
        <v>72</v>
      </c>
      <c r="N1846">
        <v>23.72</v>
      </c>
      <c r="O1846">
        <v>73</v>
      </c>
      <c r="P1846">
        <v>100</v>
      </c>
    </row>
    <row r="1847" spans="1:16">
      <c r="A1847">
        <v>0</v>
      </c>
      <c r="B1847">
        <v>0</v>
      </c>
      <c r="C1847">
        <v>66</v>
      </c>
      <c r="D1847">
        <v>1</v>
      </c>
      <c r="E1847">
        <v>0</v>
      </c>
      <c r="F1847">
        <v>0</v>
      </c>
      <c r="G1847">
        <v>0</v>
      </c>
      <c r="H1847">
        <v>0</v>
      </c>
      <c r="I1847">
        <v>1</v>
      </c>
      <c r="J1847">
        <v>0</v>
      </c>
      <c r="K1847">
        <v>212</v>
      </c>
      <c r="L1847">
        <v>220</v>
      </c>
      <c r="M1847">
        <v>96</v>
      </c>
      <c r="N1847">
        <v>44.71</v>
      </c>
      <c r="O1847">
        <v>110</v>
      </c>
      <c r="P1847">
        <v>95</v>
      </c>
    </row>
    <row r="1848" spans="1:16">
      <c r="A1848">
        <v>0</v>
      </c>
      <c r="B1848">
        <v>0</v>
      </c>
      <c r="C1848">
        <v>54</v>
      </c>
      <c r="D1848">
        <v>1</v>
      </c>
      <c r="E1848">
        <v>1</v>
      </c>
      <c r="F1848">
        <v>20</v>
      </c>
      <c r="G1848">
        <v>0</v>
      </c>
      <c r="H1848">
        <v>0</v>
      </c>
      <c r="I1848">
        <v>0</v>
      </c>
      <c r="J1848">
        <v>0</v>
      </c>
      <c r="K1848">
        <v>274</v>
      </c>
      <c r="L1848">
        <v>116</v>
      </c>
      <c r="M1848">
        <v>79</v>
      </c>
      <c r="N1848">
        <v>24.77</v>
      </c>
      <c r="O1848">
        <v>72</v>
      </c>
      <c r="P1848">
        <v>65</v>
      </c>
    </row>
    <row r="1849" spans="1:16">
      <c r="A1849">
        <v>0</v>
      </c>
      <c r="B1849">
        <v>0</v>
      </c>
      <c r="C1849">
        <v>57</v>
      </c>
      <c r="D1849">
        <v>2</v>
      </c>
      <c r="E1849">
        <v>0</v>
      </c>
      <c r="F1849">
        <v>0</v>
      </c>
      <c r="G1849">
        <v>0</v>
      </c>
      <c r="H1849">
        <v>0</v>
      </c>
      <c r="I1849">
        <v>0</v>
      </c>
      <c r="J1849">
        <v>0</v>
      </c>
      <c r="K1849">
        <v>274</v>
      </c>
      <c r="L1849">
        <v>116</v>
      </c>
      <c r="M1849">
        <v>83</v>
      </c>
      <c r="N1849">
        <v>25.77</v>
      </c>
      <c r="O1849">
        <v>70</v>
      </c>
      <c r="P1849">
        <v>83</v>
      </c>
    </row>
    <row r="1850" spans="1:16">
      <c r="A1850">
        <v>0</v>
      </c>
      <c r="B1850">
        <v>1</v>
      </c>
      <c r="C1850">
        <v>38</v>
      </c>
      <c r="D1850">
        <v>4</v>
      </c>
      <c r="E1850">
        <v>0</v>
      </c>
      <c r="F1850">
        <v>0</v>
      </c>
      <c r="G1850">
        <v>0</v>
      </c>
      <c r="H1850">
        <v>0</v>
      </c>
      <c r="I1850">
        <v>0</v>
      </c>
      <c r="J1850">
        <v>0</v>
      </c>
      <c r="K1850">
        <v>328</v>
      </c>
      <c r="L1850">
        <v>124</v>
      </c>
      <c r="M1850">
        <v>82</v>
      </c>
      <c r="N1850">
        <v>29.08</v>
      </c>
      <c r="O1850">
        <v>82</v>
      </c>
      <c r="P1850">
        <v>69</v>
      </c>
    </row>
    <row r="1851" spans="1:16">
      <c r="A1851">
        <v>0</v>
      </c>
      <c r="B1851">
        <v>0</v>
      </c>
      <c r="C1851">
        <v>42</v>
      </c>
      <c r="D1851">
        <v>4</v>
      </c>
      <c r="E1851">
        <v>0</v>
      </c>
      <c r="F1851">
        <v>0</v>
      </c>
      <c r="G1851">
        <v>0</v>
      </c>
      <c r="H1851">
        <v>0</v>
      </c>
      <c r="I1851">
        <v>1</v>
      </c>
      <c r="J1851">
        <v>0</v>
      </c>
      <c r="K1851">
        <v>165</v>
      </c>
      <c r="L1851">
        <v>146</v>
      </c>
      <c r="M1851">
        <v>90</v>
      </c>
      <c r="N1851">
        <v>28.78</v>
      </c>
      <c r="O1851">
        <v>60</v>
      </c>
      <c r="P1851">
        <v>74</v>
      </c>
    </row>
    <row r="1852" spans="1:16">
      <c r="A1852">
        <v>0</v>
      </c>
      <c r="B1852">
        <v>0</v>
      </c>
      <c r="C1852">
        <v>42</v>
      </c>
      <c r="D1852">
        <v>1</v>
      </c>
      <c r="E1852">
        <v>1</v>
      </c>
      <c r="F1852">
        <v>30</v>
      </c>
      <c r="G1852">
        <v>0</v>
      </c>
      <c r="H1852">
        <v>0</v>
      </c>
      <c r="I1852">
        <v>0</v>
      </c>
      <c r="J1852">
        <v>0</v>
      </c>
      <c r="K1852">
        <v>240</v>
      </c>
      <c r="L1852">
        <v>127</v>
      </c>
      <c r="M1852">
        <v>90</v>
      </c>
      <c r="N1852">
        <v>38.54</v>
      </c>
      <c r="O1852">
        <v>75</v>
      </c>
      <c r="P1852">
        <v>69</v>
      </c>
    </row>
    <row r="1853" spans="1:16">
      <c r="A1853">
        <v>0</v>
      </c>
      <c r="B1853">
        <v>0</v>
      </c>
      <c r="C1853">
        <v>45</v>
      </c>
      <c r="D1853">
        <v>2</v>
      </c>
      <c r="E1853">
        <v>1</v>
      </c>
      <c r="F1853">
        <v>20</v>
      </c>
      <c r="G1853">
        <v>0</v>
      </c>
      <c r="H1853">
        <v>0</v>
      </c>
      <c r="I1853">
        <v>0</v>
      </c>
      <c r="J1853">
        <v>0</v>
      </c>
      <c r="K1853">
        <v>255</v>
      </c>
      <c r="L1853">
        <v>111</v>
      </c>
      <c r="M1853">
        <v>72</v>
      </c>
      <c r="N1853">
        <v>17.32</v>
      </c>
      <c r="O1853">
        <v>88</v>
      </c>
      <c r="P1853">
        <v>65</v>
      </c>
    </row>
    <row r="1854" spans="1:16">
      <c r="A1854">
        <v>0</v>
      </c>
      <c r="B1854">
        <v>1</v>
      </c>
      <c r="C1854">
        <v>48</v>
      </c>
      <c r="D1854">
        <v>1</v>
      </c>
      <c r="E1854">
        <v>0</v>
      </c>
      <c r="F1854">
        <v>0</v>
      </c>
      <c r="G1854">
        <v>0</v>
      </c>
      <c r="H1854">
        <v>0</v>
      </c>
      <c r="I1854">
        <v>0</v>
      </c>
      <c r="J1854">
        <v>0</v>
      </c>
      <c r="K1854">
        <v>210</v>
      </c>
      <c r="L1854">
        <v>134</v>
      </c>
      <c r="M1854">
        <v>83</v>
      </c>
      <c r="N1854">
        <v>25.08</v>
      </c>
      <c r="O1854">
        <v>75</v>
      </c>
      <c r="P1854">
        <v>107</v>
      </c>
    </row>
    <row r="1855" spans="1:16">
      <c r="A1855">
        <v>0</v>
      </c>
      <c r="B1855">
        <v>1</v>
      </c>
      <c r="C1855">
        <v>44</v>
      </c>
      <c r="D1855">
        <v>4</v>
      </c>
      <c r="E1855">
        <v>0</v>
      </c>
      <c r="F1855">
        <v>0</v>
      </c>
      <c r="G1855">
        <v>0</v>
      </c>
      <c r="H1855">
        <v>0</v>
      </c>
      <c r="I1855">
        <v>1</v>
      </c>
      <c r="J1855">
        <v>0</v>
      </c>
      <c r="K1855">
        <v>249</v>
      </c>
      <c r="L1855">
        <v>182</v>
      </c>
      <c r="M1855">
        <v>111</v>
      </c>
      <c r="N1855">
        <v>39.04</v>
      </c>
      <c r="O1855">
        <v>90</v>
      </c>
      <c r="P1855">
        <v>67</v>
      </c>
    </row>
    <row r="1856" spans="1:16">
      <c r="A1856">
        <v>0</v>
      </c>
      <c r="B1856">
        <v>0</v>
      </c>
      <c r="C1856">
        <v>62</v>
      </c>
      <c r="D1856">
        <v>1</v>
      </c>
      <c r="E1856">
        <v>0</v>
      </c>
      <c r="F1856">
        <v>0</v>
      </c>
      <c r="G1856">
        <v>0</v>
      </c>
      <c r="H1856">
        <v>0</v>
      </c>
      <c r="I1856">
        <v>0</v>
      </c>
      <c r="J1856">
        <v>0</v>
      </c>
      <c r="K1856">
        <v>205</v>
      </c>
      <c r="L1856">
        <v>118</v>
      </c>
      <c r="M1856">
        <v>79.5</v>
      </c>
      <c r="N1856">
        <v>30.21</v>
      </c>
      <c r="O1856">
        <v>82</v>
      </c>
      <c r="P1856">
        <v>75</v>
      </c>
    </row>
    <row r="1857" spans="1:16">
      <c r="A1857">
        <v>0</v>
      </c>
      <c r="B1857">
        <v>0</v>
      </c>
      <c r="C1857">
        <v>41</v>
      </c>
      <c r="D1857">
        <v>1</v>
      </c>
      <c r="E1857">
        <v>0</v>
      </c>
      <c r="F1857">
        <v>0</v>
      </c>
      <c r="G1857">
        <v>0</v>
      </c>
      <c r="H1857">
        <v>0</v>
      </c>
      <c r="I1857">
        <v>0</v>
      </c>
      <c r="J1857">
        <v>0</v>
      </c>
      <c r="K1857">
        <v>203</v>
      </c>
      <c r="L1857">
        <v>124</v>
      </c>
      <c r="M1857">
        <v>86</v>
      </c>
      <c r="N1857">
        <v>28.25</v>
      </c>
      <c r="O1857">
        <v>83</v>
      </c>
      <c r="P1857">
        <v>80</v>
      </c>
    </row>
    <row r="1858" spans="1:16">
      <c r="A1858">
        <v>1</v>
      </c>
      <c r="B1858">
        <v>1</v>
      </c>
      <c r="C1858">
        <v>49</v>
      </c>
      <c r="D1858">
        <v>1</v>
      </c>
      <c r="E1858">
        <v>1</v>
      </c>
      <c r="F1858">
        <v>20</v>
      </c>
      <c r="G1858">
        <v>0</v>
      </c>
      <c r="H1858">
        <v>0</v>
      </c>
      <c r="I1858">
        <v>0</v>
      </c>
      <c r="J1858">
        <v>0</v>
      </c>
      <c r="K1858">
        <v>247</v>
      </c>
      <c r="L1858">
        <v>150</v>
      </c>
      <c r="M1858">
        <v>88</v>
      </c>
      <c r="N1858">
        <v>27.92</v>
      </c>
      <c r="O1858">
        <v>75</v>
      </c>
      <c r="P1858">
        <v>74</v>
      </c>
    </row>
    <row r="1859" spans="1:16">
      <c r="A1859">
        <v>0</v>
      </c>
      <c r="B1859">
        <v>0</v>
      </c>
      <c r="C1859">
        <v>54</v>
      </c>
      <c r="D1859">
        <v>1</v>
      </c>
      <c r="E1859">
        <v>0</v>
      </c>
      <c r="F1859">
        <v>0</v>
      </c>
      <c r="G1859">
        <v>0</v>
      </c>
      <c r="H1859">
        <v>0</v>
      </c>
      <c r="I1859">
        <v>0</v>
      </c>
      <c r="J1859">
        <v>0</v>
      </c>
      <c r="K1859">
        <v>205</v>
      </c>
      <c r="L1859">
        <v>107.5</v>
      </c>
      <c r="M1859">
        <v>67.5</v>
      </c>
      <c r="N1859">
        <v>20.260000000000002</v>
      </c>
      <c r="O1859">
        <v>75</v>
      </c>
      <c r="P1859">
        <v>88</v>
      </c>
    </row>
    <row r="1860" spans="1:16">
      <c r="A1860">
        <v>0</v>
      </c>
      <c r="B1860">
        <v>0</v>
      </c>
      <c r="C1860">
        <v>43</v>
      </c>
      <c r="D1860">
        <v>1</v>
      </c>
      <c r="E1860">
        <v>0</v>
      </c>
      <c r="F1860">
        <v>0</v>
      </c>
      <c r="G1860">
        <v>0</v>
      </c>
      <c r="H1860">
        <v>0</v>
      </c>
      <c r="I1860">
        <v>0</v>
      </c>
      <c r="J1860">
        <v>0</v>
      </c>
      <c r="K1860">
        <v>229</v>
      </c>
      <c r="L1860">
        <v>124</v>
      </c>
      <c r="M1860">
        <v>79</v>
      </c>
      <c r="N1860">
        <v>30.28</v>
      </c>
      <c r="O1860">
        <v>72</v>
      </c>
      <c r="P1860">
        <v>77</v>
      </c>
    </row>
    <row r="1861" spans="1:16">
      <c r="A1861">
        <v>1</v>
      </c>
      <c r="B1861">
        <v>0</v>
      </c>
      <c r="C1861">
        <v>61</v>
      </c>
      <c r="D1861">
        <v>2</v>
      </c>
      <c r="E1861">
        <v>0</v>
      </c>
      <c r="F1861">
        <v>0</v>
      </c>
      <c r="G1861">
        <v>0</v>
      </c>
      <c r="H1861">
        <v>0</v>
      </c>
      <c r="I1861">
        <v>1</v>
      </c>
      <c r="J1861">
        <v>0</v>
      </c>
      <c r="K1861">
        <v>273</v>
      </c>
      <c r="L1861">
        <v>210</v>
      </c>
      <c r="M1861">
        <v>120</v>
      </c>
      <c r="N1861">
        <v>25.11</v>
      </c>
      <c r="O1861">
        <v>88</v>
      </c>
      <c r="P1861">
        <v>83</v>
      </c>
    </row>
    <row r="1862" spans="1:16">
      <c r="A1862">
        <v>0</v>
      </c>
      <c r="B1862">
        <v>1</v>
      </c>
      <c r="C1862">
        <v>63</v>
      </c>
      <c r="D1862">
        <v>1</v>
      </c>
      <c r="E1862">
        <v>0</v>
      </c>
      <c r="F1862">
        <v>0</v>
      </c>
      <c r="G1862">
        <v>0</v>
      </c>
      <c r="H1862">
        <v>0</v>
      </c>
      <c r="I1862">
        <v>0</v>
      </c>
      <c r="J1862">
        <v>1</v>
      </c>
      <c r="K1862">
        <v>229</v>
      </c>
      <c r="L1862">
        <v>109</v>
      </c>
      <c r="M1862">
        <v>75</v>
      </c>
      <c r="N1862">
        <v>38.42</v>
      </c>
      <c r="O1862">
        <v>110</v>
      </c>
      <c r="P1862">
        <v>120</v>
      </c>
    </row>
    <row r="1863" spans="1:16">
      <c r="A1863">
        <v>0</v>
      </c>
      <c r="B1863">
        <v>1</v>
      </c>
      <c r="C1863">
        <v>38</v>
      </c>
      <c r="D1863">
        <v>2</v>
      </c>
      <c r="E1863">
        <v>1</v>
      </c>
      <c r="F1863">
        <v>50</v>
      </c>
      <c r="G1863">
        <v>0</v>
      </c>
      <c r="H1863">
        <v>0</v>
      </c>
      <c r="I1863">
        <v>0</v>
      </c>
      <c r="J1863">
        <v>0</v>
      </c>
      <c r="K1863">
        <v>300</v>
      </c>
      <c r="L1863">
        <v>120</v>
      </c>
      <c r="M1863">
        <v>74</v>
      </c>
      <c r="N1863">
        <v>28.74</v>
      </c>
      <c r="O1863">
        <v>70</v>
      </c>
      <c r="P1863">
        <v>78</v>
      </c>
    </row>
    <row r="1864" spans="1:16">
      <c r="A1864">
        <v>0</v>
      </c>
      <c r="B1864">
        <v>0</v>
      </c>
      <c r="C1864">
        <v>53</v>
      </c>
      <c r="D1864">
        <v>1</v>
      </c>
      <c r="E1864">
        <v>0</v>
      </c>
      <c r="F1864">
        <v>0</v>
      </c>
      <c r="G1864">
        <v>0</v>
      </c>
      <c r="H1864">
        <v>0</v>
      </c>
      <c r="I1864">
        <v>0</v>
      </c>
      <c r="J1864">
        <v>0</v>
      </c>
      <c r="K1864">
        <v>279</v>
      </c>
      <c r="L1864">
        <v>132</v>
      </c>
      <c r="M1864">
        <v>81</v>
      </c>
      <c r="N1864">
        <v>26.18</v>
      </c>
      <c r="O1864">
        <v>67</v>
      </c>
      <c r="P1864">
        <v>77</v>
      </c>
    </row>
    <row r="1865" spans="1:16">
      <c r="A1865">
        <v>0</v>
      </c>
      <c r="B1865">
        <v>0</v>
      </c>
      <c r="C1865">
        <v>45</v>
      </c>
      <c r="D1865">
        <v>2</v>
      </c>
      <c r="E1865">
        <v>1</v>
      </c>
      <c r="F1865">
        <v>3</v>
      </c>
      <c r="G1865">
        <v>0</v>
      </c>
      <c r="H1865">
        <v>0</v>
      </c>
      <c r="I1865">
        <v>0</v>
      </c>
      <c r="J1865">
        <v>0</v>
      </c>
      <c r="K1865">
        <v>250</v>
      </c>
      <c r="L1865">
        <v>130</v>
      </c>
      <c r="M1865">
        <v>80</v>
      </c>
      <c r="N1865">
        <v>20.239999999999998</v>
      </c>
      <c r="O1865">
        <v>90</v>
      </c>
      <c r="P1865">
        <v>86</v>
      </c>
    </row>
    <row r="1866" spans="1:16">
      <c r="A1866">
        <v>0</v>
      </c>
      <c r="B1866">
        <v>0</v>
      </c>
      <c r="C1866">
        <v>51</v>
      </c>
      <c r="D1866">
        <v>2</v>
      </c>
      <c r="E1866">
        <v>1</v>
      </c>
      <c r="F1866">
        <v>20</v>
      </c>
      <c r="G1866">
        <v>0</v>
      </c>
      <c r="H1866">
        <v>0</v>
      </c>
      <c r="I1866">
        <v>1</v>
      </c>
      <c r="J1866">
        <v>0</v>
      </c>
      <c r="K1866">
        <v>293</v>
      </c>
      <c r="L1866">
        <v>151</v>
      </c>
      <c r="M1866">
        <v>92</v>
      </c>
      <c r="N1866">
        <v>30.67</v>
      </c>
      <c r="O1866">
        <v>80</v>
      </c>
      <c r="P1866">
        <v>77</v>
      </c>
    </row>
    <row r="1867" spans="1:16">
      <c r="A1867">
        <v>1</v>
      </c>
      <c r="B1867">
        <v>1</v>
      </c>
      <c r="C1867">
        <v>52</v>
      </c>
      <c r="D1867">
        <v>1</v>
      </c>
      <c r="E1867">
        <v>1</v>
      </c>
      <c r="F1867">
        <v>30</v>
      </c>
      <c r="G1867">
        <v>1</v>
      </c>
      <c r="H1867">
        <v>0</v>
      </c>
      <c r="I1867">
        <v>1</v>
      </c>
      <c r="J1867">
        <v>0</v>
      </c>
      <c r="K1867">
        <v>238</v>
      </c>
      <c r="L1867">
        <v>184</v>
      </c>
      <c r="M1867">
        <v>102</v>
      </c>
      <c r="N1867">
        <v>28.88</v>
      </c>
      <c r="O1867">
        <v>90</v>
      </c>
      <c r="P1867">
        <v>94</v>
      </c>
    </row>
    <row r="1868" spans="1:16">
      <c r="A1868">
        <v>0</v>
      </c>
      <c r="B1868">
        <v>1</v>
      </c>
      <c r="C1868">
        <v>40</v>
      </c>
      <c r="D1868">
        <v>1</v>
      </c>
      <c r="E1868">
        <v>1</v>
      </c>
      <c r="F1868">
        <v>20</v>
      </c>
      <c r="G1868">
        <v>0</v>
      </c>
      <c r="H1868">
        <v>0</v>
      </c>
      <c r="I1868">
        <v>0</v>
      </c>
      <c r="J1868">
        <v>0</v>
      </c>
      <c r="K1868">
        <v>297</v>
      </c>
      <c r="L1868">
        <v>105</v>
      </c>
      <c r="M1868">
        <v>73</v>
      </c>
      <c r="N1868">
        <v>27.15</v>
      </c>
      <c r="O1868">
        <v>67</v>
      </c>
      <c r="P1868">
        <v>88</v>
      </c>
    </row>
    <row r="1869" spans="1:16">
      <c r="A1869">
        <v>0</v>
      </c>
      <c r="B1869">
        <v>1</v>
      </c>
      <c r="C1869">
        <v>42</v>
      </c>
      <c r="D1869">
        <v>1</v>
      </c>
      <c r="E1869">
        <v>1</v>
      </c>
      <c r="F1869">
        <v>30</v>
      </c>
      <c r="G1869">
        <v>0</v>
      </c>
      <c r="H1869">
        <v>0</v>
      </c>
      <c r="I1869">
        <v>0</v>
      </c>
      <c r="J1869">
        <v>0</v>
      </c>
      <c r="K1869">
        <v>232</v>
      </c>
      <c r="L1869">
        <v>130</v>
      </c>
      <c r="M1869">
        <v>91</v>
      </c>
      <c r="N1869">
        <v>25.77</v>
      </c>
      <c r="O1869">
        <v>72</v>
      </c>
      <c r="P1869">
        <v>70</v>
      </c>
    </row>
    <row r="1870" spans="1:16">
      <c r="A1870">
        <v>0</v>
      </c>
      <c r="B1870">
        <v>1</v>
      </c>
      <c r="C1870">
        <v>37</v>
      </c>
      <c r="D1870">
        <v>2</v>
      </c>
      <c r="E1870">
        <v>1</v>
      </c>
      <c r="F1870">
        <v>1</v>
      </c>
      <c r="G1870">
        <v>0</v>
      </c>
      <c r="H1870">
        <v>0</v>
      </c>
      <c r="I1870">
        <v>1</v>
      </c>
      <c r="J1870">
        <v>0</v>
      </c>
      <c r="K1870">
        <v>165</v>
      </c>
      <c r="L1870">
        <v>134.5</v>
      </c>
      <c r="M1870">
        <v>91</v>
      </c>
      <c r="N1870">
        <v>27.97</v>
      </c>
      <c r="O1870">
        <v>86</v>
      </c>
      <c r="P1870">
        <v>80</v>
      </c>
    </row>
    <row r="1871" spans="1:16">
      <c r="A1871">
        <v>0</v>
      </c>
      <c r="B1871">
        <v>0</v>
      </c>
      <c r="C1871">
        <v>52</v>
      </c>
      <c r="D1871">
        <v>1</v>
      </c>
      <c r="E1871">
        <v>1</v>
      </c>
      <c r="F1871">
        <v>20</v>
      </c>
      <c r="G1871">
        <v>0</v>
      </c>
      <c r="H1871">
        <v>0</v>
      </c>
      <c r="I1871">
        <v>0</v>
      </c>
      <c r="J1871">
        <v>0</v>
      </c>
      <c r="K1871">
        <v>232</v>
      </c>
      <c r="L1871">
        <v>115</v>
      </c>
      <c r="M1871">
        <v>80</v>
      </c>
      <c r="N1871">
        <v>28.79</v>
      </c>
      <c r="O1871">
        <v>72</v>
      </c>
      <c r="P1871">
        <v>68</v>
      </c>
    </row>
    <row r="1872" spans="1:16">
      <c r="A1872">
        <v>0</v>
      </c>
      <c r="B1872">
        <v>1</v>
      </c>
      <c r="C1872">
        <v>44</v>
      </c>
      <c r="D1872">
        <v>2</v>
      </c>
      <c r="E1872">
        <v>1</v>
      </c>
      <c r="F1872">
        <v>15</v>
      </c>
      <c r="G1872">
        <v>0</v>
      </c>
      <c r="H1872">
        <v>0</v>
      </c>
      <c r="I1872">
        <v>0</v>
      </c>
      <c r="J1872">
        <v>0</v>
      </c>
      <c r="K1872">
        <v>209</v>
      </c>
      <c r="L1872">
        <v>127</v>
      </c>
      <c r="M1872">
        <v>86</v>
      </c>
      <c r="N1872">
        <v>26.41</v>
      </c>
      <c r="O1872">
        <v>85</v>
      </c>
      <c r="P1872">
        <v>88</v>
      </c>
    </row>
    <row r="1873" spans="1:16">
      <c r="A1873">
        <v>0</v>
      </c>
      <c r="B1873">
        <v>1</v>
      </c>
      <c r="C1873">
        <v>44</v>
      </c>
      <c r="D1873">
        <v>2</v>
      </c>
      <c r="E1873">
        <v>1</v>
      </c>
      <c r="F1873">
        <v>30</v>
      </c>
      <c r="G1873">
        <v>0</v>
      </c>
      <c r="H1873">
        <v>0</v>
      </c>
      <c r="I1873">
        <v>0</v>
      </c>
      <c r="J1873">
        <v>0</v>
      </c>
      <c r="K1873">
        <v>339</v>
      </c>
      <c r="L1873">
        <v>97</v>
      </c>
      <c r="M1873">
        <v>62</v>
      </c>
      <c r="N1873">
        <v>22.19</v>
      </c>
      <c r="O1873">
        <v>90</v>
      </c>
      <c r="P1873">
        <v>85</v>
      </c>
    </row>
    <row r="1874" spans="1:16">
      <c r="A1874">
        <v>1</v>
      </c>
      <c r="B1874">
        <v>1</v>
      </c>
      <c r="C1874">
        <v>42</v>
      </c>
      <c r="D1874">
        <v>3</v>
      </c>
      <c r="E1874">
        <v>1</v>
      </c>
      <c r="F1874">
        <v>43</v>
      </c>
      <c r="G1874">
        <v>0</v>
      </c>
      <c r="H1874">
        <v>0</v>
      </c>
      <c r="I1874">
        <v>1</v>
      </c>
      <c r="J1874">
        <v>0</v>
      </c>
      <c r="K1874">
        <v>272</v>
      </c>
      <c r="L1874">
        <v>128</v>
      </c>
      <c r="M1874">
        <v>83</v>
      </c>
      <c r="N1874">
        <v>33.26</v>
      </c>
      <c r="O1874">
        <v>80</v>
      </c>
      <c r="P1874">
        <v>63</v>
      </c>
    </row>
    <row r="1875" spans="1:16">
      <c r="A1875">
        <v>0</v>
      </c>
      <c r="B1875">
        <v>1</v>
      </c>
      <c r="C1875">
        <v>45</v>
      </c>
      <c r="D1875">
        <v>2</v>
      </c>
      <c r="E1875">
        <v>1</v>
      </c>
      <c r="F1875">
        <v>25</v>
      </c>
      <c r="G1875">
        <v>0</v>
      </c>
      <c r="H1875">
        <v>0</v>
      </c>
      <c r="I1875">
        <v>0</v>
      </c>
      <c r="J1875">
        <v>0</v>
      </c>
      <c r="K1875">
        <v>288</v>
      </c>
      <c r="L1875">
        <v>124</v>
      </c>
      <c r="M1875">
        <v>81</v>
      </c>
      <c r="N1875">
        <v>27.94</v>
      </c>
      <c r="O1875">
        <v>69</v>
      </c>
      <c r="P1875">
        <v>118</v>
      </c>
    </row>
    <row r="1876" spans="1:16">
      <c r="A1876">
        <v>0</v>
      </c>
      <c r="B1876">
        <v>1</v>
      </c>
      <c r="C1876">
        <v>39</v>
      </c>
      <c r="D1876">
        <v>1</v>
      </c>
      <c r="E1876">
        <v>0</v>
      </c>
      <c r="F1876">
        <v>0</v>
      </c>
      <c r="G1876">
        <v>0</v>
      </c>
      <c r="H1876">
        <v>0</v>
      </c>
      <c r="I1876">
        <v>0</v>
      </c>
      <c r="J1876">
        <v>0</v>
      </c>
      <c r="K1876">
        <v>190</v>
      </c>
      <c r="L1876">
        <v>114</v>
      </c>
      <c r="M1876">
        <v>70</v>
      </c>
      <c r="N1876">
        <v>27.8</v>
      </c>
      <c r="O1876">
        <v>60</v>
      </c>
      <c r="P1876">
        <v>80</v>
      </c>
    </row>
    <row r="1877" spans="1:16">
      <c r="A1877">
        <v>1</v>
      </c>
      <c r="B1877">
        <v>0</v>
      </c>
      <c r="C1877">
        <v>63</v>
      </c>
      <c r="D1877">
        <v>1</v>
      </c>
      <c r="E1877">
        <v>0</v>
      </c>
      <c r="F1877">
        <v>0</v>
      </c>
      <c r="G1877">
        <v>0</v>
      </c>
      <c r="H1877">
        <v>0</v>
      </c>
      <c r="I1877">
        <v>1</v>
      </c>
      <c r="J1877">
        <v>0</v>
      </c>
      <c r="K1877">
        <v>293</v>
      </c>
      <c r="L1877">
        <v>193</v>
      </c>
      <c r="M1877">
        <v>63</v>
      </c>
      <c r="N1877">
        <v>30</v>
      </c>
      <c r="O1877">
        <v>70</v>
      </c>
      <c r="P1877">
        <v>76</v>
      </c>
    </row>
    <row r="1878" spans="1:16">
      <c r="A1878">
        <v>0</v>
      </c>
      <c r="B1878">
        <v>1</v>
      </c>
      <c r="C1878">
        <v>42</v>
      </c>
      <c r="D1878">
        <v>1</v>
      </c>
      <c r="E1878">
        <v>1</v>
      </c>
      <c r="F1878">
        <v>20</v>
      </c>
      <c r="G1878">
        <v>0</v>
      </c>
      <c r="H1878">
        <v>0</v>
      </c>
      <c r="I1878">
        <v>0</v>
      </c>
      <c r="J1878">
        <v>0</v>
      </c>
      <c r="K1878">
        <v>190</v>
      </c>
      <c r="L1878">
        <v>121.5</v>
      </c>
      <c r="M1878">
        <v>79</v>
      </c>
      <c r="N1878">
        <v>24.2</v>
      </c>
      <c r="O1878">
        <v>92</v>
      </c>
      <c r="P1878">
        <v>77</v>
      </c>
    </row>
    <row r="1879" spans="1:16">
      <c r="A1879">
        <v>0</v>
      </c>
      <c r="B1879">
        <v>1</v>
      </c>
      <c r="C1879">
        <v>55</v>
      </c>
      <c r="D1879">
        <v>4</v>
      </c>
      <c r="E1879">
        <v>0</v>
      </c>
      <c r="F1879">
        <v>0</v>
      </c>
      <c r="G1879">
        <v>0</v>
      </c>
      <c r="H1879">
        <v>0</v>
      </c>
      <c r="I1879">
        <v>0</v>
      </c>
      <c r="J1879">
        <v>0</v>
      </c>
      <c r="K1879">
        <v>260</v>
      </c>
      <c r="L1879">
        <v>120</v>
      </c>
      <c r="M1879">
        <v>80</v>
      </c>
      <c r="N1879">
        <v>28.89</v>
      </c>
      <c r="O1879">
        <v>60</v>
      </c>
      <c r="P1879">
        <v>68</v>
      </c>
    </row>
    <row r="1880" spans="1:16">
      <c r="A1880">
        <v>0</v>
      </c>
      <c r="B1880">
        <v>0</v>
      </c>
      <c r="C1880">
        <v>46</v>
      </c>
      <c r="D1880">
        <v>3</v>
      </c>
      <c r="E1880">
        <v>0</v>
      </c>
      <c r="F1880">
        <v>0</v>
      </c>
      <c r="G1880">
        <v>0</v>
      </c>
      <c r="H1880">
        <v>0</v>
      </c>
      <c r="I1880">
        <v>1</v>
      </c>
      <c r="J1880">
        <v>0</v>
      </c>
      <c r="K1880">
        <v>230</v>
      </c>
      <c r="L1880">
        <v>154</v>
      </c>
      <c r="M1880">
        <v>98</v>
      </c>
      <c r="N1880">
        <v>28.23</v>
      </c>
      <c r="O1880">
        <v>75</v>
      </c>
      <c r="P1880">
        <v>90</v>
      </c>
    </row>
    <row r="1881" spans="1:16">
      <c r="A1881">
        <v>0</v>
      </c>
      <c r="B1881">
        <v>1</v>
      </c>
      <c r="C1881">
        <v>45</v>
      </c>
      <c r="D1881">
        <v>1</v>
      </c>
      <c r="E1881">
        <v>0</v>
      </c>
      <c r="F1881">
        <v>0</v>
      </c>
      <c r="G1881">
        <v>0</v>
      </c>
      <c r="H1881">
        <v>0</v>
      </c>
      <c r="I1881">
        <v>0</v>
      </c>
      <c r="J1881">
        <v>0</v>
      </c>
      <c r="K1881">
        <v>258</v>
      </c>
      <c r="L1881">
        <v>128</v>
      </c>
      <c r="M1881">
        <v>79</v>
      </c>
      <c r="N1881">
        <v>32.03</v>
      </c>
      <c r="O1881">
        <v>70</v>
      </c>
      <c r="P1881">
        <v>75</v>
      </c>
    </row>
    <row r="1882" spans="1:16">
      <c r="A1882">
        <v>0</v>
      </c>
      <c r="B1882">
        <v>0</v>
      </c>
      <c r="C1882">
        <v>37</v>
      </c>
      <c r="D1882">
        <v>2</v>
      </c>
      <c r="E1882">
        <v>0</v>
      </c>
      <c r="F1882">
        <v>0</v>
      </c>
      <c r="G1882">
        <v>0</v>
      </c>
      <c r="H1882">
        <v>0</v>
      </c>
      <c r="I1882">
        <v>0</v>
      </c>
      <c r="J1882">
        <v>0</v>
      </c>
      <c r="K1882">
        <v>209</v>
      </c>
      <c r="L1882">
        <v>115</v>
      </c>
      <c r="M1882">
        <v>69</v>
      </c>
      <c r="N1882">
        <v>24.66</v>
      </c>
      <c r="O1882">
        <v>72</v>
      </c>
      <c r="P1882">
        <v>77</v>
      </c>
    </row>
    <row r="1883" spans="1:16">
      <c r="A1883">
        <v>0</v>
      </c>
      <c r="B1883">
        <v>0</v>
      </c>
      <c r="C1883">
        <v>50</v>
      </c>
      <c r="D1883">
        <v>2</v>
      </c>
      <c r="E1883">
        <v>0</v>
      </c>
      <c r="F1883">
        <v>0</v>
      </c>
      <c r="G1883">
        <v>0</v>
      </c>
      <c r="H1883">
        <v>0</v>
      </c>
      <c r="I1883">
        <v>0</v>
      </c>
      <c r="J1883">
        <v>0</v>
      </c>
      <c r="K1883">
        <v>232</v>
      </c>
      <c r="L1883">
        <v>120</v>
      </c>
      <c r="M1883">
        <v>75</v>
      </c>
      <c r="N1883">
        <v>23.88</v>
      </c>
      <c r="O1883">
        <v>60</v>
      </c>
      <c r="P1883">
        <v>74</v>
      </c>
    </row>
    <row r="1884" spans="1:16">
      <c r="A1884">
        <v>0</v>
      </c>
      <c r="B1884">
        <v>1</v>
      </c>
      <c r="C1884">
        <v>52</v>
      </c>
      <c r="D1884">
        <v>2</v>
      </c>
      <c r="E1884">
        <v>1</v>
      </c>
      <c r="F1884">
        <v>20</v>
      </c>
      <c r="G1884">
        <v>0</v>
      </c>
      <c r="H1884">
        <v>1</v>
      </c>
      <c r="I1884">
        <v>1</v>
      </c>
      <c r="J1884">
        <v>0</v>
      </c>
      <c r="K1884">
        <v>260</v>
      </c>
      <c r="L1884">
        <v>158</v>
      </c>
      <c r="M1884">
        <v>96</v>
      </c>
      <c r="N1884">
        <v>21.17</v>
      </c>
      <c r="O1884">
        <v>74</v>
      </c>
      <c r="P1884">
        <v>82</v>
      </c>
    </row>
    <row r="1885" spans="1:16">
      <c r="A1885">
        <v>0</v>
      </c>
      <c r="B1885">
        <v>1</v>
      </c>
      <c r="C1885">
        <v>53</v>
      </c>
      <c r="D1885">
        <v>1</v>
      </c>
      <c r="E1885">
        <v>1</v>
      </c>
      <c r="F1885">
        <v>20</v>
      </c>
      <c r="G1885">
        <v>0</v>
      </c>
      <c r="H1885">
        <v>0</v>
      </c>
      <c r="I1885">
        <v>0</v>
      </c>
      <c r="J1885">
        <v>0</v>
      </c>
      <c r="K1885">
        <v>260</v>
      </c>
      <c r="L1885">
        <v>120</v>
      </c>
      <c r="M1885">
        <v>80</v>
      </c>
      <c r="N1885">
        <v>29.35</v>
      </c>
      <c r="O1885">
        <v>64</v>
      </c>
      <c r="P1885">
        <v>73</v>
      </c>
    </row>
    <row r="1886" spans="1:16">
      <c r="A1886">
        <v>1</v>
      </c>
      <c r="B1886">
        <v>1</v>
      </c>
      <c r="C1886">
        <v>46</v>
      </c>
      <c r="D1886">
        <v>1</v>
      </c>
      <c r="E1886">
        <v>1</v>
      </c>
      <c r="F1886">
        <v>15</v>
      </c>
      <c r="G1886">
        <v>0</v>
      </c>
      <c r="H1886">
        <v>0</v>
      </c>
      <c r="I1886">
        <v>1</v>
      </c>
      <c r="J1886">
        <v>0</v>
      </c>
      <c r="K1886">
        <v>405</v>
      </c>
      <c r="L1886">
        <v>181.5</v>
      </c>
      <c r="M1886">
        <v>102.5</v>
      </c>
      <c r="N1886">
        <v>26.33</v>
      </c>
      <c r="O1886">
        <v>98</v>
      </c>
      <c r="P1886">
        <v>97</v>
      </c>
    </row>
    <row r="1887" spans="1:16">
      <c r="A1887">
        <v>0</v>
      </c>
      <c r="B1887">
        <v>0</v>
      </c>
      <c r="C1887">
        <v>35</v>
      </c>
      <c r="D1887">
        <v>2</v>
      </c>
      <c r="E1887">
        <v>0</v>
      </c>
      <c r="F1887">
        <v>0</v>
      </c>
      <c r="G1887">
        <v>0</v>
      </c>
      <c r="H1887">
        <v>0</v>
      </c>
      <c r="I1887">
        <v>0</v>
      </c>
      <c r="J1887">
        <v>0</v>
      </c>
      <c r="K1887">
        <v>197</v>
      </c>
      <c r="L1887">
        <v>109</v>
      </c>
      <c r="M1887">
        <v>73</v>
      </c>
      <c r="N1887">
        <v>26.38</v>
      </c>
      <c r="O1887">
        <v>71</v>
      </c>
      <c r="P1887">
        <v>95</v>
      </c>
    </row>
    <row r="1888" spans="1:16">
      <c r="A1888">
        <v>0</v>
      </c>
      <c r="B1888">
        <v>0</v>
      </c>
      <c r="C1888">
        <v>42</v>
      </c>
      <c r="D1888">
        <v>2</v>
      </c>
      <c r="E1888">
        <v>1</v>
      </c>
      <c r="F1888">
        <v>10</v>
      </c>
      <c r="G1888">
        <v>0</v>
      </c>
      <c r="H1888">
        <v>0</v>
      </c>
      <c r="I1888">
        <v>0</v>
      </c>
      <c r="J1888">
        <v>0</v>
      </c>
      <c r="K1888">
        <v>359</v>
      </c>
      <c r="L1888">
        <v>115</v>
      </c>
      <c r="M1888">
        <v>71</v>
      </c>
      <c r="N1888">
        <v>24.46</v>
      </c>
      <c r="O1888">
        <v>75</v>
      </c>
      <c r="P1888">
        <v>68</v>
      </c>
    </row>
    <row r="1889" spans="1:16">
      <c r="A1889">
        <v>0</v>
      </c>
      <c r="B1889">
        <v>0</v>
      </c>
      <c r="C1889">
        <v>52</v>
      </c>
      <c r="D1889">
        <v>1</v>
      </c>
      <c r="E1889">
        <v>0</v>
      </c>
      <c r="F1889">
        <v>0</v>
      </c>
      <c r="G1889">
        <v>0</v>
      </c>
      <c r="H1889">
        <v>0</v>
      </c>
      <c r="I1889">
        <v>0</v>
      </c>
      <c r="J1889">
        <v>0</v>
      </c>
      <c r="K1889">
        <v>234</v>
      </c>
      <c r="L1889">
        <v>130</v>
      </c>
      <c r="M1889">
        <v>75</v>
      </c>
      <c r="N1889">
        <v>28.35</v>
      </c>
      <c r="O1889">
        <v>82</v>
      </c>
      <c r="P1889">
        <v>72</v>
      </c>
    </row>
    <row r="1890" spans="1:16">
      <c r="A1890">
        <v>0</v>
      </c>
      <c r="B1890">
        <v>1</v>
      </c>
      <c r="C1890">
        <v>41</v>
      </c>
      <c r="D1890">
        <v>3</v>
      </c>
      <c r="E1890">
        <v>0</v>
      </c>
      <c r="F1890">
        <v>0</v>
      </c>
      <c r="G1890">
        <v>0</v>
      </c>
      <c r="H1890">
        <v>0</v>
      </c>
      <c r="I1890">
        <v>1</v>
      </c>
      <c r="J1890">
        <v>0</v>
      </c>
      <c r="K1890">
        <v>230</v>
      </c>
      <c r="L1890">
        <v>150</v>
      </c>
      <c r="M1890">
        <v>101</v>
      </c>
      <c r="N1890">
        <v>28.54</v>
      </c>
      <c r="O1890">
        <v>75</v>
      </c>
      <c r="P1890">
        <v>65</v>
      </c>
    </row>
    <row r="1891" spans="1:16">
      <c r="A1891">
        <v>0</v>
      </c>
      <c r="B1891">
        <v>0</v>
      </c>
      <c r="C1891">
        <v>48</v>
      </c>
      <c r="D1891">
        <v>1</v>
      </c>
      <c r="E1891">
        <v>1</v>
      </c>
      <c r="F1891">
        <v>35</v>
      </c>
      <c r="G1891">
        <v>0</v>
      </c>
      <c r="H1891">
        <v>0</v>
      </c>
      <c r="I1891">
        <v>1</v>
      </c>
      <c r="J1891">
        <v>0</v>
      </c>
      <c r="K1891">
        <v>174</v>
      </c>
      <c r="L1891">
        <v>154</v>
      </c>
      <c r="M1891">
        <v>84</v>
      </c>
      <c r="N1891">
        <v>31.76</v>
      </c>
      <c r="O1891">
        <v>72</v>
      </c>
      <c r="P1891">
        <v>90</v>
      </c>
    </row>
    <row r="1892" spans="1:16">
      <c r="A1892">
        <v>0</v>
      </c>
      <c r="B1892">
        <v>1</v>
      </c>
      <c r="C1892">
        <v>62</v>
      </c>
      <c r="D1892">
        <v>1</v>
      </c>
      <c r="E1892">
        <v>1</v>
      </c>
      <c r="F1892">
        <v>20</v>
      </c>
      <c r="G1892">
        <v>0</v>
      </c>
      <c r="H1892">
        <v>0</v>
      </c>
      <c r="I1892">
        <v>0</v>
      </c>
      <c r="J1892">
        <v>0</v>
      </c>
      <c r="K1892">
        <v>295</v>
      </c>
      <c r="L1892">
        <v>139</v>
      </c>
      <c r="M1892">
        <v>80</v>
      </c>
      <c r="N1892">
        <v>21.28</v>
      </c>
      <c r="O1892">
        <v>63</v>
      </c>
      <c r="P1892">
        <v>97</v>
      </c>
    </row>
    <row r="1893" spans="1:16">
      <c r="A1893">
        <v>0</v>
      </c>
      <c r="B1893">
        <v>0</v>
      </c>
      <c r="C1893">
        <v>53</v>
      </c>
      <c r="D1893">
        <v>4</v>
      </c>
      <c r="E1893">
        <v>0</v>
      </c>
      <c r="F1893">
        <v>0</v>
      </c>
      <c r="G1893">
        <v>0</v>
      </c>
      <c r="H1893">
        <v>0</v>
      </c>
      <c r="I1893">
        <v>1</v>
      </c>
      <c r="J1893">
        <v>0</v>
      </c>
      <c r="K1893">
        <v>243</v>
      </c>
      <c r="L1893">
        <v>188.5</v>
      </c>
      <c r="M1893">
        <v>106.5</v>
      </c>
      <c r="N1893">
        <v>29.82</v>
      </c>
      <c r="O1893">
        <v>68</v>
      </c>
      <c r="P1893">
        <v>70</v>
      </c>
    </row>
    <row r="1894" spans="1:16">
      <c r="A1894">
        <v>1</v>
      </c>
      <c r="B1894">
        <v>1</v>
      </c>
      <c r="C1894">
        <v>60</v>
      </c>
      <c r="D1894">
        <v>1</v>
      </c>
      <c r="E1894">
        <v>1</v>
      </c>
      <c r="F1894">
        <v>20</v>
      </c>
      <c r="G1894">
        <v>0</v>
      </c>
      <c r="H1894">
        <v>0</v>
      </c>
      <c r="I1894">
        <v>0</v>
      </c>
      <c r="J1894">
        <v>0</v>
      </c>
      <c r="K1894">
        <v>260</v>
      </c>
      <c r="L1894">
        <v>127.5</v>
      </c>
      <c r="M1894">
        <v>72.5</v>
      </c>
      <c r="N1894">
        <v>25.06</v>
      </c>
      <c r="O1894">
        <v>65</v>
      </c>
      <c r="P1894">
        <v>75</v>
      </c>
    </row>
    <row r="1895" spans="1:16">
      <c r="A1895">
        <v>0</v>
      </c>
      <c r="B1895">
        <v>1</v>
      </c>
      <c r="C1895">
        <v>39</v>
      </c>
      <c r="D1895">
        <v>1</v>
      </c>
      <c r="E1895">
        <v>1</v>
      </c>
      <c r="F1895">
        <v>20</v>
      </c>
      <c r="G1895">
        <v>0</v>
      </c>
      <c r="H1895">
        <v>0</v>
      </c>
      <c r="I1895">
        <v>0</v>
      </c>
      <c r="J1895">
        <v>1</v>
      </c>
      <c r="K1895">
        <v>195</v>
      </c>
      <c r="L1895">
        <v>106</v>
      </c>
      <c r="M1895">
        <v>80</v>
      </c>
      <c r="N1895">
        <v>23.57</v>
      </c>
      <c r="O1895">
        <v>85</v>
      </c>
      <c r="P1895">
        <v>132</v>
      </c>
    </row>
    <row r="1896" spans="1:16">
      <c r="A1896">
        <v>0</v>
      </c>
      <c r="B1896">
        <v>1</v>
      </c>
      <c r="C1896">
        <v>43</v>
      </c>
      <c r="D1896">
        <v>2</v>
      </c>
      <c r="E1896">
        <v>1</v>
      </c>
      <c r="F1896">
        <v>20</v>
      </c>
      <c r="G1896">
        <v>0</v>
      </c>
      <c r="H1896">
        <v>0</v>
      </c>
      <c r="I1896">
        <v>0</v>
      </c>
      <c r="J1896">
        <v>0</v>
      </c>
      <c r="K1896">
        <v>226</v>
      </c>
      <c r="L1896">
        <v>132.5</v>
      </c>
      <c r="M1896">
        <v>85</v>
      </c>
      <c r="N1896">
        <v>26.64</v>
      </c>
      <c r="O1896">
        <v>72</v>
      </c>
      <c r="P1896">
        <v>58</v>
      </c>
    </row>
    <row r="1897" spans="1:16">
      <c r="A1897">
        <v>0</v>
      </c>
      <c r="B1897">
        <v>1</v>
      </c>
      <c r="C1897">
        <v>42</v>
      </c>
      <c r="D1897">
        <v>1</v>
      </c>
      <c r="E1897">
        <v>1</v>
      </c>
      <c r="F1897">
        <v>20</v>
      </c>
      <c r="G1897">
        <v>0</v>
      </c>
      <c r="H1897">
        <v>0</v>
      </c>
      <c r="I1897">
        <v>0</v>
      </c>
      <c r="J1897">
        <v>0</v>
      </c>
      <c r="K1897">
        <v>182</v>
      </c>
      <c r="L1897">
        <v>120</v>
      </c>
      <c r="M1897">
        <v>83</v>
      </c>
      <c r="N1897">
        <v>27.26</v>
      </c>
      <c r="O1897">
        <v>85</v>
      </c>
      <c r="P1897">
        <v>87</v>
      </c>
    </row>
    <row r="1898" spans="1:16">
      <c r="A1898">
        <v>0</v>
      </c>
      <c r="B1898">
        <v>1</v>
      </c>
      <c r="C1898">
        <v>60</v>
      </c>
      <c r="D1898">
        <v>1</v>
      </c>
      <c r="E1898">
        <v>1</v>
      </c>
      <c r="F1898">
        <v>30</v>
      </c>
      <c r="G1898">
        <v>0</v>
      </c>
      <c r="H1898">
        <v>0</v>
      </c>
      <c r="I1898">
        <v>0</v>
      </c>
      <c r="J1898">
        <v>0</v>
      </c>
      <c r="K1898">
        <v>288</v>
      </c>
      <c r="L1898">
        <v>122.5</v>
      </c>
      <c r="M1898">
        <v>68.5</v>
      </c>
      <c r="N1898">
        <v>22.13</v>
      </c>
      <c r="O1898">
        <v>80</v>
      </c>
      <c r="P1898">
        <v>88</v>
      </c>
    </row>
    <row r="1899" spans="1:16">
      <c r="A1899">
        <v>0</v>
      </c>
      <c r="B1899">
        <v>0</v>
      </c>
      <c r="C1899">
        <v>65</v>
      </c>
      <c r="D1899">
        <v>4</v>
      </c>
      <c r="E1899">
        <v>1</v>
      </c>
      <c r="F1899">
        <v>1</v>
      </c>
      <c r="G1899">
        <v>0</v>
      </c>
      <c r="H1899">
        <v>0</v>
      </c>
      <c r="I1899">
        <v>1</v>
      </c>
      <c r="J1899">
        <v>0</v>
      </c>
      <c r="K1899">
        <v>322</v>
      </c>
      <c r="L1899">
        <v>165</v>
      </c>
      <c r="M1899">
        <v>95</v>
      </c>
      <c r="N1899">
        <v>22.84</v>
      </c>
      <c r="O1899">
        <v>80</v>
      </c>
      <c r="P1899">
        <v>81</v>
      </c>
    </row>
    <row r="1900" spans="1:16">
      <c r="A1900">
        <v>0</v>
      </c>
      <c r="B1900">
        <v>0</v>
      </c>
      <c r="C1900">
        <v>45</v>
      </c>
      <c r="D1900">
        <v>1</v>
      </c>
      <c r="E1900">
        <v>1</v>
      </c>
      <c r="F1900">
        <v>10</v>
      </c>
      <c r="G1900">
        <v>0</v>
      </c>
      <c r="H1900">
        <v>0</v>
      </c>
      <c r="I1900">
        <v>0</v>
      </c>
      <c r="J1900">
        <v>0</v>
      </c>
      <c r="K1900">
        <v>230</v>
      </c>
      <c r="L1900">
        <v>116</v>
      </c>
      <c r="M1900">
        <v>75</v>
      </c>
      <c r="N1900">
        <v>21.35</v>
      </c>
      <c r="O1900">
        <v>92</v>
      </c>
      <c r="P1900">
        <v>77</v>
      </c>
    </row>
    <row r="1901" spans="1:16">
      <c r="A1901">
        <v>1</v>
      </c>
      <c r="B1901">
        <v>0</v>
      </c>
      <c r="C1901">
        <v>38</v>
      </c>
      <c r="D1901">
        <v>2</v>
      </c>
      <c r="E1901">
        <v>1</v>
      </c>
      <c r="F1901">
        <v>10</v>
      </c>
      <c r="G1901">
        <v>0</v>
      </c>
      <c r="H1901">
        <v>0</v>
      </c>
      <c r="I1901">
        <v>0</v>
      </c>
      <c r="J1901">
        <v>0</v>
      </c>
      <c r="K1901">
        <v>309</v>
      </c>
      <c r="L1901">
        <v>113</v>
      </c>
      <c r="M1901">
        <v>68</v>
      </c>
      <c r="N1901">
        <v>21.35</v>
      </c>
      <c r="O1901">
        <v>60</v>
      </c>
      <c r="P1901">
        <v>75</v>
      </c>
    </row>
    <row r="1902" spans="1:16">
      <c r="A1902">
        <v>0</v>
      </c>
      <c r="B1902">
        <v>1</v>
      </c>
      <c r="C1902">
        <v>38</v>
      </c>
      <c r="D1902">
        <v>4</v>
      </c>
      <c r="E1902">
        <v>0</v>
      </c>
      <c r="F1902">
        <v>0</v>
      </c>
      <c r="G1902">
        <v>0</v>
      </c>
      <c r="H1902">
        <v>0</v>
      </c>
      <c r="I1902">
        <v>0</v>
      </c>
      <c r="J1902">
        <v>0</v>
      </c>
      <c r="K1902">
        <v>240</v>
      </c>
      <c r="L1902">
        <v>122.5</v>
      </c>
      <c r="M1902">
        <v>80</v>
      </c>
      <c r="N1902">
        <v>23.97</v>
      </c>
      <c r="O1902">
        <v>60</v>
      </c>
      <c r="P1902">
        <v>43</v>
      </c>
    </row>
    <row r="1903" spans="1:16">
      <c r="A1903">
        <v>0</v>
      </c>
      <c r="B1903">
        <v>0</v>
      </c>
      <c r="C1903">
        <v>59</v>
      </c>
      <c r="D1903">
        <v>1</v>
      </c>
      <c r="E1903">
        <v>0</v>
      </c>
      <c r="F1903">
        <v>0</v>
      </c>
      <c r="G1903">
        <v>0</v>
      </c>
      <c r="H1903">
        <v>0</v>
      </c>
      <c r="I1903">
        <v>0</v>
      </c>
      <c r="J1903">
        <v>0</v>
      </c>
      <c r="K1903">
        <v>205</v>
      </c>
      <c r="L1903">
        <v>142.5</v>
      </c>
      <c r="M1903">
        <v>74.5</v>
      </c>
      <c r="N1903">
        <v>25.63</v>
      </c>
      <c r="O1903">
        <v>85</v>
      </c>
      <c r="P1903">
        <v>83</v>
      </c>
    </row>
    <row r="1904" spans="1:16">
      <c r="A1904">
        <v>1</v>
      </c>
      <c r="B1904">
        <v>0</v>
      </c>
      <c r="C1904">
        <v>55</v>
      </c>
      <c r="D1904">
        <v>1</v>
      </c>
      <c r="E1904">
        <v>0</v>
      </c>
      <c r="F1904">
        <v>0</v>
      </c>
      <c r="G1904">
        <v>0</v>
      </c>
      <c r="H1904">
        <v>0</v>
      </c>
      <c r="I1904">
        <v>1</v>
      </c>
      <c r="J1904">
        <v>0</v>
      </c>
      <c r="K1904">
        <v>232</v>
      </c>
      <c r="L1904">
        <v>170</v>
      </c>
      <c r="M1904">
        <v>92</v>
      </c>
      <c r="N1904">
        <v>26.09</v>
      </c>
      <c r="O1904">
        <v>96</v>
      </c>
      <c r="P1904">
        <v>74</v>
      </c>
    </row>
    <row r="1905" spans="1:16">
      <c r="A1905">
        <v>0</v>
      </c>
      <c r="B1905">
        <v>1</v>
      </c>
      <c r="C1905">
        <v>62</v>
      </c>
      <c r="D1905">
        <v>2</v>
      </c>
      <c r="E1905">
        <v>0</v>
      </c>
      <c r="F1905">
        <v>0</v>
      </c>
      <c r="G1905">
        <v>0</v>
      </c>
      <c r="H1905">
        <v>0</v>
      </c>
      <c r="I1905">
        <v>0</v>
      </c>
      <c r="J1905">
        <v>0</v>
      </c>
      <c r="K1905">
        <v>193</v>
      </c>
      <c r="L1905">
        <v>132.5</v>
      </c>
      <c r="M1905">
        <v>80</v>
      </c>
      <c r="N1905">
        <v>27.2</v>
      </c>
      <c r="O1905">
        <v>70</v>
      </c>
      <c r="P1905">
        <v>78</v>
      </c>
    </row>
    <row r="1906" spans="1:16">
      <c r="A1906">
        <v>0</v>
      </c>
      <c r="B1906">
        <v>0</v>
      </c>
      <c r="C1906">
        <v>37</v>
      </c>
      <c r="D1906">
        <v>2</v>
      </c>
      <c r="E1906">
        <v>1</v>
      </c>
      <c r="F1906">
        <v>43</v>
      </c>
      <c r="G1906">
        <v>0</v>
      </c>
      <c r="H1906">
        <v>0</v>
      </c>
      <c r="I1906">
        <v>0</v>
      </c>
      <c r="J1906">
        <v>0</v>
      </c>
      <c r="K1906">
        <v>167</v>
      </c>
      <c r="L1906">
        <v>118</v>
      </c>
      <c r="M1906">
        <v>76</v>
      </c>
      <c r="N1906">
        <v>19.61</v>
      </c>
      <c r="O1906">
        <v>65</v>
      </c>
      <c r="P1906">
        <v>67</v>
      </c>
    </row>
    <row r="1907" spans="1:16">
      <c r="A1907">
        <v>0</v>
      </c>
      <c r="B1907">
        <v>1</v>
      </c>
      <c r="C1907">
        <v>38</v>
      </c>
      <c r="D1907">
        <v>3</v>
      </c>
      <c r="E1907">
        <v>1</v>
      </c>
      <c r="F1907">
        <v>20</v>
      </c>
      <c r="G1907">
        <v>0</v>
      </c>
      <c r="H1907">
        <v>0</v>
      </c>
      <c r="I1907">
        <v>0</v>
      </c>
      <c r="J1907">
        <v>0</v>
      </c>
      <c r="K1907">
        <v>238</v>
      </c>
      <c r="L1907">
        <v>119</v>
      </c>
      <c r="M1907">
        <v>83.5</v>
      </c>
      <c r="N1907">
        <v>24.18</v>
      </c>
      <c r="O1907">
        <v>68</v>
      </c>
      <c r="P1907">
        <v>71</v>
      </c>
    </row>
    <row r="1908" spans="1:16">
      <c r="A1908">
        <v>0</v>
      </c>
      <c r="B1908">
        <v>1</v>
      </c>
      <c r="C1908">
        <v>52</v>
      </c>
      <c r="D1908">
        <v>4</v>
      </c>
      <c r="E1908">
        <v>0</v>
      </c>
      <c r="F1908">
        <v>0</v>
      </c>
      <c r="G1908">
        <v>0</v>
      </c>
      <c r="H1908">
        <v>0</v>
      </c>
      <c r="I1908">
        <v>0</v>
      </c>
      <c r="J1908">
        <v>0</v>
      </c>
      <c r="K1908">
        <v>285</v>
      </c>
      <c r="L1908">
        <v>110</v>
      </c>
      <c r="M1908">
        <v>79</v>
      </c>
      <c r="N1908">
        <v>23.41</v>
      </c>
      <c r="O1908">
        <v>67</v>
      </c>
      <c r="P1908">
        <v>65</v>
      </c>
    </row>
    <row r="1909" spans="1:16">
      <c r="A1909">
        <v>0</v>
      </c>
      <c r="B1909">
        <v>0</v>
      </c>
      <c r="C1909">
        <v>45</v>
      </c>
      <c r="D1909">
        <v>4</v>
      </c>
      <c r="E1909">
        <v>1</v>
      </c>
      <c r="F1909">
        <v>15</v>
      </c>
      <c r="G1909">
        <v>0</v>
      </c>
      <c r="H1909">
        <v>0</v>
      </c>
      <c r="I1909">
        <v>0</v>
      </c>
      <c r="J1909">
        <v>0</v>
      </c>
      <c r="K1909">
        <v>239</v>
      </c>
      <c r="L1909">
        <v>112</v>
      </c>
      <c r="M1909">
        <v>70</v>
      </c>
      <c r="N1909">
        <v>23.48</v>
      </c>
      <c r="O1909">
        <v>68</v>
      </c>
      <c r="P1909">
        <v>95</v>
      </c>
    </row>
    <row r="1910" spans="1:16">
      <c r="A1910">
        <v>0</v>
      </c>
      <c r="B1910">
        <v>0</v>
      </c>
      <c r="C1910">
        <v>41</v>
      </c>
      <c r="D1910">
        <v>2</v>
      </c>
      <c r="E1910">
        <v>1</v>
      </c>
      <c r="F1910">
        <v>15</v>
      </c>
      <c r="G1910">
        <v>0</v>
      </c>
      <c r="H1910">
        <v>0</v>
      </c>
      <c r="I1910">
        <v>0</v>
      </c>
      <c r="J1910">
        <v>0</v>
      </c>
      <c r="K1910">
        <v>235</v>
      </c>
      <c r="L1910">
        <v>107.5</v>
      </c>
      <c r="M1910">
        <v>68</v>
      </c>
      <c r="N1910">
        <v>21.1</v>
      </c>
      <c r="O1910">
        <v>80</v>
      </c>
      <c r="P1910">
        <v>113</v>
      </c>
    </row>
    <row r="1911" spans="1:16">
      <c r="A1911">
        <v>1</v>
      </c>
      <c r="B1911">
        <v>1</v>
      </c>
      <c r="C1911">
        <v>52</v>
      </c>
      <c r="D1911">
        <v>1</v>
      </c>
      <c r="E1911">
        <v>0</v>
      </c>
      <c r="F1911">
        <v>0</v>
      </c>
      <c r="G1911">
        <v>0</v>
      </c>
      <c r="H1911">
        <v>0</v>
      </c>
      <c r="I1911">
        <v>0</v>
      </c>
      <c r="J1911">
        <v>1</v>
      </c>
      <c r="K1911">
        <v>219</v>
      </c>
      <c r="L1911">
        <v>125</v>
      </c>
      <c r="M1911">
        <v>82</v>
      </c>
      <c r="N1911">
        <v>24.06</v>
      </c>
      <c r="O1911">
        <v>73</v>
      </c>
      <c r="P1911">
        <v>173</v>
      </c>
    </row>
    <row r="1912" spans="1:16">
      <c r="A1912">
        <v>0</v>
      </c>
      <c r="B1912">
        <v>1</v>
      </c>
      <c r="C1912">
        <v>59</v>
      </c>
      <c r="D1912">
        <v>1</v>
      </c>
      <c r="E1912">
        <v>1</v>
      </c>
      <c r="F1912">
        <v>20</v>
      </c>
      <c r="G1912">
        <v>0</v>
      </c>
      <c r="H1912">
        <v>0</v>
      </c>
      <c r="I1912">
        <v>0</v>
      </c>
      <c r="J1912">
        <v>0</v>
      </c>
      <c r="K1912">
        <v>207</v>
      </c>
      <c r="L1912">
        <v>111.5</v>
      </c>
      <c r="M1912">
        <v>67</v>
      </c>
      <c r="N1912">
        <v>20.12</v>
      </c>
      <c r="O1912">
        <v>55</v>
      </c>
      <c r="P1912">
        <v>84</v>
      </c>
    </row>
    <row r="1913" spans="1:16">
      <c r="A1913">
        <v>0</v>
      </c>
      <c r="B1913">
        <v>0</v>
      </c>
      <c r="C1913">
        <v>53</v>
      </c>
      <c r="D1913">
        <v>3</v>
      </c>
      <c r="E1913">
        <v>0</v>
      </c>
      <c r="F1913">
        <v>0</v>
      </c>
      <c r="G1913">
        <v>0</v>
      </c>
      <c r="H1913">
        <v>0</v>
      </c>
      <c r="I1913">
        <v>0</v>
      </c>
      <c r="J1913">
        <v>0</v>
      </c>
      <c r="K1913">
        <v>260</v>
      </c>
      <c r="L1913">
        <v>139</v>
      </c>
      <c r="M1913">
        <v>80</v>
      </c>
      <c r="N1913">
        <v>20.309999999999999</v>
      </c>
      <c r="O1913">
        <v>72</v>
      </c>
      <c r="P1913">
        <v>76</v>
      </c>
    </row>
    <row r="1914" spans="1:16">
      <c r="A1914">
        <v>0</v>
      </c>
      <c r="B1914">
        <v>0</v>
      </c>
      <c r="C1914">
        <v>48</v>
      </c>
      <c r="D1914">
        <v>1</v>
      </c>
      <c r="E1914">
        <v>0</v>
      </c>
      <c r="F1914">
        <v>0</v>
      </c>
      <c r="G1914">
        <v>0</v>
      </c>
      <c r="H1914">
        <v>0</v>
      </c>
      <c r="I1914">
        <v>1</v>
      </c>
      <c r="J1914">
        <v>0</v>
      </c>
      <c r="K1914">
        <v>246</v>
      </c>
      <c r="L1914">
        <v>165</v>
      </c>
      <c r="M1914">
        <v>84</v>
      </c>
      <c r="N1914">
        <v>27.6</v>
      </c>
      <c r="O1914">
        <v>122</v>
      </c>
      <c r="P1914">
        <v>73</v>
      </c>
    </row>
    <row r="1915" spans="1:16">
      <c r="A1915">
        <v>1</v>
      </c>
      <c r="B1915">
        <v>1</v>
      </c>
      <c r="C1915">
        <v>54</v>
      </c>
      <c r="D1915">
        <v>3</v>
      </c>
      <c r="E1915">
        <v>1</v>
      </c>
      <c r="F1915">
        <v>43</v>
      </c>
      <c r="G1915">
        <v>0</v>
      </c>
      <c r="H1915">
        <v>0</v>
      </c>
      <c r="I1915">
        <v>0</v>
      </c>
      <c r="J1915">
        <v>0</v>
      </c>
      <c r="K1915">
        <v>288</v>
      </c>
      <c r="L1915">
        <v>145</v>
      </c>
      <c r="M1915">
        <v>92.5</v>
      </c>
      <c r="N1915">
        <v>26.2</v>
      </c>
      <c r="O1915">
        <v>72</v>
      </c>
      <c r="P1915">
        <v>98</v>
      </c>
    </row>
    <row r="1916" spans="1:16">
      <c r="A1916">
        <v>0</v>
      </c>
      <c r="B1916">
        <v>1</v>
      </c>
      <c r="C1916">
        <v>39</v>
      </c>
      <c r="D1916">
        <v>4</v>
      </c>
      <c r="E1916">
        <v>1</v>
      </c>
      <c r="F1916">
        <v>30</v>
      </c>
      <c r="G1916">
        <v>0</v>
      </c>
      <c r="H1916">
        <v>0</v>
      </c>
      <c r="I1916">
        <v>0</v>
      </c>
      <c r="J1916">
        <v>0</v>
      </c>
      <c r="K1916">
        <v>255</v>
      </c>
      <c r="L1916">
        <v>108</v>
      </c>
      <c r="M1916">
        <v>75</v>
      </c>
      <c r="N1916">
        <v>23.9</v>
      </c>
      <c r="O1916">
        <v>67</v>
      </c>
      <c r="P1916">
        <v>70</v>
      </c>
    </row>
    <row r="1917" spans="1:16">
      <c r="A1917">
        <v>0</v>
      </c>
      <c r="B1917">
        <v>1</v>
      </c>
      <c r="C1917">
        <v>46</v>
      </c>
      <c r="D1917">
        <v>2</v>
      </c>
      <c r="E1917">
        <v>0</v>
      </c>
      <c r="F1917">
        <v>0</v>
      </c>
      <c r="G1917">
        <v>0</v>
      </c>
      <c r="H1917">
        <v>0</v>
      </c>
      <c r="I1917">
        <v>0</v>
      </c>
      <c r="J1917">
        <v>0</v>
      </c>
      <c r="K1917">
        <v>270</v>
      </c>
      <c r="L1917">
        <v>138</v>
      </c>
      <c r="M1917">
        <v>97</v>
      </c>
      <c r="N1917">
        <v>33.79</v>
      </c>
      <c r="O1917">
        <v>90</v>
      </c>
      <c r="P1917">
        <v>65</v>
      </c>
    </row>
    <row r="1918" spans="1:16">
      <c r="A1918">
        <v>0</v>
      </c>
      <c r="B1918">
        <v>1</v>
      </c>
      <c r="C1918">
        <v>45</v>
      </c>
      <c r="D1918">
        <v>2</v>
      </c>
      <c r="E1918">
        <v>1</v>
      </c>
      <c r="F1918">
        <v>20</v>
      </c>
      <c r="G1918">
        <v>0</v>
      </c>
      <c r="H1918">
        <v>0</v>
      </c>
      <c r="I1918">
        <v>0</v>
      </c>
      <c r="J1918">
        <v>0</v>
      </c>
      <c r="K1918">
        <v>239</v>
      </c>
      <c r="L1918">
        <v>116</v>
      </c>
      <c r="M1918">
        <v>68</v>
      </c>
      <c r="N1918">
        <v>26</v>
      </c>
      <c r="O1918">
        <v>78</v>
      </c>
      <c r="P1918">
        <v>79</v>
      </c>
    </row>
    <row r="1919" spans="1:16">
      <c r="A1919">
        <v>0</v>
      </c>
      <c r="B1919">
        <v>0</v>
      </c>
      <c r="C1919">
        <v>50</v>
      </c>
      <c r="D1919">
        <v>2</v>
      </c>
      <c r="E1919">
        <v>1</v>
      </c>
      <c r="F1919">
        <v>20</v>
      </c>
      <c r="G1919">
        <v>0</v>
      </c>
      <c r="H1919">
        <v>0</v>
      </c>
      <c r="I1919">
        <v>0</v>
      </c>
      <c r="J1919">
        <v>0</v>
      </c>
      <c r="K1919">
        <v>202</v>
      </c>
      <c r="L1919">
        <v>138</v>
      </c>
      <c r="M1919">
        <v>72</v>
      </c>
      <c r="N1919">
        <v>25.03</v>
      </c>
      <c r="O1919">
        <v>110</v>
      </c>
      <c r="P1919">
        <v>98</v>
      </c>
    </row>
    <row r="1920" spans="1:16">
      <c r="A1920">
        <v>0</v>
      </c>
      <c r="B1920">
        <v>1</v>
      </c>
      <c r="C1920">
        <v>46</v>
      </c>
      <c r="D1920">
        <v>4</v>
      </c>
      <c r="E1920">
        <v>1</v>
      </c>
      <c r="F1920">
        <v>20</v>
      </c>
      <c r="G1920">
        <v>0</v>
      </c>
      <c r="H1920">
        <v>0</v>
      </c>
      <c r="I1920">
        <v>0</v>
      </c>
      <c r="J1920">
        <v>0</v>
      </c>
      <c r="K1920">
        <v>233</v>
      </c>
      <c r="L1920">
        <v>108</v>
      </c>
      <c r="M1920">
        <v>74</v>
      </c>
      <c r="N1920">
        <v>23.97</v>
      </c>
      <c r="O1920">
        <v>85</v>
      </c>
      <c r="P1920">
        <v>82</v>
      </c>
    </row>
    <row r="1921" spans="1:16">
      <c r="A1921">
        <v>0</v>
      </c>
      <c r="B1921">
        <v>0</v>
      </c>
      <c r="C1921">
        <v>36</v>
      </c>
      <c r="D1921">
        <v>1</v>
      </c>
      <c r="E1921">
        <v>0</v>
      </c>
      <c r="F1921">
        <v>0</v>
      </c>
      <c r="G1921">
        <v>0</v>
      </c>
      <c r="H1921">
        <v>0</v>
      </c>
      <c r="I1921">
        <v>0</v>
      </c>
      <c r="J1921">
        <v>0</v>
      </c>
      <c r="K1921">
        <v>200</v>
      </c>
      <c r="L1921">
        <v>108</v>
      </c>
      <c r="M1921">
        <v>62</v>
      </c>
      <c r="N1921">
        <v>20.79</v>
      </c>
      <c r="O1921">
        <v>75</v>
      </c>
      <c r="P1921">
        <v>69</v>
      </c>
    </row>
    <row r="1922" spans="1:16">
      <c r="A1922">
        <v>0</v>
      </c>
      <c r="B1922">
        <v>0</v>
      </c>
      <c r="C1922">
        <v>53</v>
      </c>
      <c r="D1922">
        <v>4</v>
      </c>
      <c r="E1922">
        <v>0</v>
      </c>
      <c r="F1922">
        <v>0</v>
      </c>
      <c r="G1922">
        <v>0</v>
      </c>
      <c r="H1922">
        <v>0</v>
      </c>
      <c r="I1922">
        <v>1</v>
      </c>
      <c r="J1922">
        <v>0</v>
      </c>
      <c r="K1922">
        <v>243</v>
      </c>
      <c r="L1922">
        <v>164</v>
      </c>
      <c r="M1922">
        <v>111</v>
      </c>
      <c r="N1922">
        <v>39.53</v>
      </c>
      <c r="O1922">
        <v>100</v>
      </c>
      <c r="P1922">
        <v>70</v>
      </c>
    </row>
    <row r="1923" spans="1:16">
      <c r="A1923">
        <v>0</v>
      </c>
      <c r="B1923">
        <v>1</v>
      </c>
      <c r="C1923">
        <v>50</v>
      </c>
      <c r="D1923">
        <v>4</v>
      </c>
      <c r="E1923">
        <v>1</v>
      </c>
      <c r="F1923">
        <v>20</v>
      </c>
      <c r="G1923">
        <v>0</v>
      </c>
      <c r="H1923">
        <v>0</v>
      </c>
      <c r="I1923">
        <v>1</v>
      </c>
      <c r="J1923">
        <v>0</v>
      </c>
      <c r="K1923">
        <v>250</v>
      </c>
      <c r="L1923">
        <v>148</v>
      </c>
      <c r="M1923">
        <v>108</v>
      </c>
      <c r="N1923">
        <v>24</v>
      </c>
      <c r="O1923">
        <v>80</v>
      </c>
      <c r="P1923">
        <v>86</v>
      </c>
    </row>
    <row r="1924" spans="1:16">
      <c r="A1924">
        <v>0</v>
      </c>
      <c r="B1924">
        <v>0</v>
      </c>
      <c r="C1924">
        <v>63</v>
      </c>
      <c r="D1924">
        <v>1</v>
      </c>
      <c r="E1924">
        <v>0</v>
      </c>
      <c r="F1924">
        <v>0</v>
      </c>
      <c r="G1924">
        <v>0</v>
      </c>
      <c r="H1924">
        <v>0</v>
      </c>
      <c r="I1924">
        <v>1</v>
      </c>
      <c r="J1924">
        <v>0</v>
      </c>
      <c r="K1924">
        <v>235</v>
      </c>
      <c r="L1924">
        <v>131.5</v>
      </c>
      <c r="M1924">
        <v>91</v>
      </c>
      <c r="N1924">
        <v>24.69</v>
      </c>
      <c r="O1924">
        <v>80</v>
      </c>
      <c r="P1924">
        <v>68</v>
      </c>
    </row>
    <row r="1925" spans="1:16">
      <c r="A1925">
        <v>0</v>
      </c>
      <c r="B1925">
        <v>0</v>
      </c>
      <c r="C1925">
        <v>38</v>
      </c>
      <c r="D1925">
        <v>4</v>
      </c>
      <c r="E1925">
        <v>1</v>
      </c>
      <c r="F1925">
        <v>15</v>
      </c>
      <c r="G1925">
        <v>0</v>
      </c>
      <c r="H1925">
        <v>0</v>
      </c>
      <c r="I1925">
        <v>0</v>
      </c>
      <c r="J1925">
        <v>0</v>
      </c>
      <c r="K1925">
        <v>178</v>
      </c>
      <c r="L1925">
        <v>96</v>
      </c>
      <c r="M1925">
        <v>67</v>
      </c>
      <c r="N1925">
        <v>20.399999999999999</v>
      </c>
      <c r="O1925">
        <v>65</v>
      </c>
      <c r="P1925">
        <v>82</v>
      </c>
    </row>
    <row r="1926" spans="1:16">
      <c r="A1926">
        <v>0</v>
      </c>
      <c r="B1926">
        <v>0</v>
      </c>
      <c r="C1926">
        <v>56</v>
      </c>
      <c r="D1926">
        <v>3</v>
      </c>
      <c r="E1926">
        <v>0</v>
      </c>
      <c r="F1926">
        <v>0</v>
      </c>
      <c r="G1926">
        <v>0</v>
      </c>
      <c r="H1926">
        <v>0</v>
      </c>
      <c r="I1926">
        <v>0</v>
      </c>
      <c r="J1926">
        <v>0</v>
      </c>
      <c r="K1926">
        <v>207</v>
      </c>
      <c r="L1926">
        <v>120</v>
      </c>
      <c r="M1926">
        <v>60</v>
      </c>
      <c r="N1926">
        <v>22.89</v>
      </c>
      <c r="O1926">
        <v>75</v>
      </c>
      <c r="P1926">
        <v>71</v>
      </c>
    </row>
    <row r="1927" spans="1:16">
      <c r="A1927">
        <v>0</v>
      </c>
      <c r="B1927">
        <v>0</v>
      </c>
      <c r="C1927">
        <v>38</v>
      </c>
      <c r="D1927">
        <v>1</v>
      </c>
      <c r="E1927">
        <v>1</v>
      </c>
      <c r="F1927">
        <v>10</v>
      </c>
      <c r="G1927">
        <v>0</v>
      </c>
      <c r="H1927">
        <v>0</v>
      </c>
      <c r="I1927">
        <v>0</v>
      </c>
      <c r="J1927">
        <v>0</v>
      </c>
      <c r="K1927">
        <v>220</v>
      </c>
      <c r="L1927">
        <v>114</v>
      </c>
      <c r="M1927">
        <v>73.5</v>
      </c>
      <c r="N1927">
        <v>27.06</v>
      </c>
      <c r="O1927">
        <v>68</v>
      </c>
      <c r="P1927">
        <v>67</v>
      </c>
    </row>
    <row r="1928" spans="1:16">
      <c r="A1928">
        <v>0</v>
      </c>
      <c r="B1928">
        <v>1</v>
      </c>
      <c r="C1928">
        <v>48</v>
      </c>
      <c r="D1928">
        <v>4</v>
      </c>
      <c r="E1928">
        <v>0</v>
      </c>
      <c r="F1928">
        <v>0</v>
      </c>
      <c r="G1928">
        <v>0</v>
      </c>
      <c r="H1928">
        <v>0</v>
      </c>
      <c r="I1928">
        <v>1</v>
      </c>
      <c r="J1928">
        <v>0</v>
      </c>
      <c r="K1928">
        <v>205</v>
      </c>
      <c r="L1928">
        <v>148</v>
      </c>
      <c r="M1928">
        <v>103</v>
      </c>
      <c r="N1928">
        <v>28.31</v>
      </c>
      <c r="O1928">
        <v>75</v>
      </c>
      <c r="P1928">
        <v>60</v>
      </c>
    </row>
    <row r="1929" spans="1:16">
      <c r="A1929">
        <v>0</v>
      </c>
      <c r="B1929">
        <v>1</v>
      </c>
      <c r="C1929">
        <v>56</v>
      </c>
      <c r="D1929">
        <v>1</v>
      </c>
      <c r="E1929">
        <v>1</v>
      </c>
      <c r="F1929">
        <v>20</v>
      </c>
      <c r="G1929">
        <v>0</v>
      </c>
      <c r="H1929">
        <v>0</v>
      </c>
      <c r="I1929">
        <v>1</v>
      </c>
      <c r="J1929">
        <v>0</v>
      </c>
      <c r="K1929">
        <v>197</v>
      </c>
      <c r="L1929">
        <v>140</v>
      </c>
      <c r="M1929">
        <v>86</v>
      </c>
      <c r="N1929">
        <v>25.16</v>
      </c>
      <c r="O1929">
        <v>90</v>
      </c>
      <c r="P1929">
        <v>71</v>
      </c>
    </row>
    <row r="1930" spans="1:16">
      <c r="A1930">
        <v>0</v>
      </c>
      <c r="B1930">
        <v>1</v>
      </c>
      <c r="C1930">
        <v>41</v>
      </c>
      <c r="D1930">
        <v>4</v>
      </c>
      <c r="E1930">
        <v>1</v>
      </c>
      <c r="F1930">
        <v>10</v>
      </c>
      <c r="G1930">
        <v>0</v>
      </c>
      <c r="H1930">
        <v>0</v>
      </c>
      <c r="I1930">
        <v>0</v>
      </c>
      <c r="J1930">
        <v>0</v>
      </c>
      <c r="K1930">
        <v>213</v>
      </c>
      <c r="L1930">
        <v>120</v>
      </c>
      <c r="M1930">
        <v>78</v>
      </c>
      <c r="N1930">
        <v>28.78</v>
      </c>
      <c r="O1930">
        <v>80</v>
      </c>
      <c r="P1930">
        <v>70</v>
      </c>
    </row>
    <row r="1931" spans="1:16">
      <c r="A1931">
        <v>0</v>
      </c>
      <c r="B1931">
        <v>1</v>
      </c>
      <c r="C1931">
        <v>48</v>
      </c>
      <c r="D1931">
        <v>1</v>
      </c>
      <c r="E1931">
        <v>0</v>
      </c>
      <c r="F1931">
        <v>0</v>
      </c>
      <c r="G1931">
        <v>0</v>
      </c>
      <c r="H1931">
        <v>0</v>
      </c>
      <c r="I1931">
        <v>1</v>
      </c>
      <c r="J1931">
        <v>0</v>
      </c>
      <c r="K1931">
        <v>232</v>
      </c>
      <c r="L1931">
        <v>130.5</v>
      </c>
      <c r="M1931">
        <v>90</v>
      </c>
      <c r="N1931">
        <v>29.07</v>
      </c>
      <c r="O1931">
        <v>85</v>
      </c>
      <c r="P1931">
        <v>118</v>
      </c>
    </row>
    <row r="1932" spans="1:16">
      <c r="A1932">
        <v>0</v>
      </c>
      <c r="B1932">
        <v>1</v>
      </c>
      <c r="C1932">
        <v>57</v>
      </c>
      <c r="D1932">
        <v>3</v>
      </c>
      <c r="E1932">
        <v>0</v>
      </c>
      <c r="F1932">
        <v>0</v>
      </c>
      <c r="G1932">
        <v>0</v>
      </c>
      <c r="H1932">
        <v>0</v>
      </c>
      <c r="I1932">
        <v>0</v>
      </c>
      <c r="J1932">
        <v>0</v>
      </c>
      <c r="K1932">
        <v>238</v>
      </c>
      <c r="L1932">
        <v>128.5</v>
      </c>
      <c r="M1932">
        <v>87.5</v>
      </c>
      <c r="N1932">
        <v>25.38</v>
      </c>
      <c r="O1932">
        <v>80</v>
      </c>
      <c r="P1932">
        <v>89</v>
      </c>
    </row>
    <row r="1933" spans="1:16">
      <c r="A1933">
        <v>0</v>
      </c>
      <c r="B1933">
        <v>1</v>
      </c>
      <c r="C1933">
        <v>44</v>
      </c>
      <c r="D1933">
        <v>1</v>
      </c>
      <c r="E1933">
        <v>1</v>
      </c>
      <c r="F1933">
        <v>20</v>
      </c>
      <c r="G1933">
        <v>0</v>
      </c>
      <c r="H1933">
        <v>0</v>
      </c>
      <c r="I1933">
        <v>0</v>
      </c>
      <c r="J1933">
        <v>0</v>
      </c>
      <c r="K1933">
        <v>258</v>
      </c>
      <c r="L1933">
        <v>116</v>
      </c>
      <c r="M1933">
        <v>67</v>
      </c>
      <c r="N1933">
        <v>28.3</v>
      </c>
      <c r="O1933">
        <v>75</v>
      </c>
      <c r="P1933">
        <v>79</v>
      </c>
    </row>
    <row r="1934" spans="1:16">
      <c r="A1934">
        <v>0</v>
      </c>
      <c r="B1934">
        <v>1</v>
      </c>
      <c r="C1934">
        <v>40</v>
      </c>
      <c r="D1934">
        <v>3</v>
      </c>
      <c r="E1934">
        <v>1</v>
      </c>
      <c r="F1934">
        <v>40</v>
      </c>
      <c r="G1934">
        <v>0</v>
      </c>
      <c r="H1934">
        <v>0</v>
      </c>
      <c r="I1934">
        <v>0</v>
      </c>
      <c r="J1934">
        <v>0</v>
      </c>
      <c r="K1934">
        <v>208</v>
      </c>
      <c r="L1934">
        <v>120</v>
      </c>
      <c r="M1934">
        <v>80</v>
      </c>
      <c r="N1934">
        <v>25.98</v>
      </c>
      <c r="O1934">
        <v>75</v>
      </c>
      <c r="P1934">
        <v>66</v>
      </c>
    </row>
    <row r="1935" spans="1:16">
      <c r="A1935">
        <v>0</v>
      </c>
      <c r="B1935">
        <v>0</v>
      </c>
      <c r="C1935">
        <v>45</v>
      </c>
      <c r="D1935">
        <v>3</v>
      </c>
      <c r="E1935">
        <v>1</v>
      </c>
      <c r="F1935">
        <v>5</v>
      </c>
      <c r="G1935">
        <v>0</v>
      </c>
      <c r="H1935">
        <v>0</v>
      </c>
      <c r="I1935">
        <v>0</v>
      </c>
      <c r="J1935">
        <v>0</v>
      </c>
      <c r="K1935">
        <v>268</v>
      </c>
      <c r="L1935">
        <v>100</v>
      </c>
      <c r="M1935">
        <v>70</v>
      </c>
      <c r="N1935">
        <v>23.45</v>
      </c>
      <c r="O1935">
        <v>73</v>
      </c>
      <c r="P1935">
        <v>87</v>
      </c>
    </row>
    <row r="1936" spans="1:16">
      <c r="A1936">
        <v>0</v>
      </c>
      <c r="B1936">
        <v>1</v>
      </c>
      <c r="C1936">
        <v>57</v>
      </c>
      <c r="D1936">
        <v>3</v>
      </c>
      <c r="E1936">
        <v>0</v>
      </c>
      <c r="F1936">
        <v>0</v>
      </c>
      <c r="G1936">
        <v>0</v>
      </c>
      <c r="H1936">
        <v>0</v>
      </c>
      <c r="I1936">
        <v>0</v>
      </c>
      <c r="J1936">
        <v>0</v>
      </c>
      <c r="K1936">
        <v>314</v>
      </c>
      <c r="L1936">
        <v>109.5</v>
      </c>
      <c r="M1936">
        <v>72</v>
      </c>
      <c r="N1936">
        <v>25.62</v>
      </c>
      <c r="O1936">
        <v>72</v>
      </c>
      <c r="P1936">
        <v>71</v>
      </c>
    </row>
    <row r="1937" spans="1:16">
      <c r="A1937">
        <v>0</v>
      </c>
      <c r="B1937">
        <v>1</v>
      </c>
      <c r="C1937">
        <v>42</v>
      </c>
      <c r="D1937">
        <v>4</v>
      </c>
      <c r="E1937">
        <v>1</v>
      </c>
      <c r="F1937">
        <v>20</v>
      </c>
      <c r="G1937">
        <v>0</v>
      </c>
      <c r="H1937">
        <v>0</v>
      </c>
      <c r="I1937">
        <v>1</v>
      </c>
      <c r="J1937">
        <v>0</v>
      </c>
      <c r="K1937">
        <v>260</v>
      </c>
      <c r="L1937">
        <v>132</v>
      </c>
      <c r="M1937">
        <v>86</v>
      </c>
      <c r="N1937">
        <v>29.76</v>
      </c>
      <c r="O1937">
        <v>75</v>
      </c>
      <c r="P1937">
        <v>66</v>
      </c>
    </row>
    <row r="1938" spans="1:16">
      <c r="A1938">
        <v>0</v>
      </c>
      <c r="B1938">
        <v>1</v>
      </c>
      <c r="C1938">
        <v>38</v>
      </c>
      <c r="D1938">
        <v>2</v>
      </c>
      <c r="E1938">
        <v>0</v>
      </c>
      <c r="F1938">
        <v>0</v>
      </c>
      <c r="G1938">
        <v>0</v>
      </c>
      <c r="H1938">
        <v>0</v>
      </c>
      <c r="I1938">
        <v>0</v>
      </c>
      <c r="J1938">
        <v>0</v>
      </c>
      <c r="K1938">
        <v>148</v>
      </c>
      <c r="L1938">
        <v>115</v>
      </c>
      <c r="M1938">
        <v>75</v>
      </c>
      <c r="N1938">
        <v>26.49</v>
      </c>
      <c r="O1938">
        <v>75</v>
      </c>
      <c r="P1938">
        <v>74</v>
      </c>
    </row>
    <row r="1939" spans="1:16">
      <c r="A1939">
        <v>1</v>
      </c>
      <c r="B1939">
        <v>1</v>
      </c>
      <c r="C1939">
        <v>41</v>
      </c>
      <c r="D1939">
        <v>2</v>
      </c>
      <c r="E1939">
        <v>1</v>
      </c>
      <c r="F1939">
        <v>20</v>
      </c>
      <c r="G1939">
        <v>0</v>
      </c>
      <c r="H1939">
        <v>0</v>
      </c>
      <c r="I1939">
        <v>0</v>
      </c>
      <c r="J1939">
        <v>0</v>
      </c>
      <c r="K1939">
        <v>199</v>
      </c>
      <c r="L1939">
        <v>139</v>
      </c>
      <c r="M1939">
        <v>80</v>
      </c>
      <c r="N1939">
        <v>25.51</v>
      </c>
      <c r="O1939">
        <v>62</v>
      </c>
      <c r="P1939">
        <v>62</v>
      </c>
    </row>
    <row r="1940" spans="1:16">
      <c r="A1940">
        <v>1</v>
      </c>
      <c r="B1940">
        <v>0</v>
      </c>
      <c r="C1940">
        <v>63</v>
      </c>
      <c r="D1940">
        <v>1</v>
      </c>
      <c r="E1940">
        <v>0</v>
      </c>
      <c r="F1940">
        <v>0</v>
      </c>
      <c r="G1940">
        <v>0</v>
      </c>
      <c r="H1940">
        <v>0</v>
      </c>
      <c r="I1940">
        <v>1</v>
      </c>
      <c r="J1940">
        <v>0</v>
      </c>
      <c r="K1940">
        <v>275</v>
      </c>
      <c r="L1940">
        <v>148</v>
      </c>
      <c r="M1940">
        <v>75</v>
      </c>
      <c r="N1940">
        <v>28.87</v>
      </c>
      <c r="O1940">
        <v>70</v>
      </c>
      <c r="P1940">
        <v>83</v>
      </c>
    </row>
    <row r="1941" spans="1:16">
      <c r="A1941">
        <v>1</v>
      </c>
      <c r="B1941">
        <v>1</v>
      </c>
      <c r="C1941">
        <v>52</v>
      </c>
      <c r="D1941">
        <v>4</v>
      </c>
      <c r="E1941">
        <v>1</v>
      </c>
      <c r="F1941">
        <v>30</v>
      </c>
      <c r="G1941">
        <v>0</v>
      </c>
      <c r="H1941">
        <v>0</v>
      </c>
      <c r="I1941">
        <v>0</v>
      </c>
      <c r="J1941">
        <v>0</v>
      </c>
      <c r="K1941">
        <v>346</v>
      </c>
      <c r="L1941">
        <v>133</v>
      </c>
      <c r="M1941">
        <v>96</v>
      </c>
      <c r="N1941">
        <v>25.95</v>
      </c>
      <c r="O1941">
        <v>65</v>
      </c>
      <c r="P1941">
        <v>126</v>
      </c>
    </row>
    <row r="1942" spans="1:16">
      <c r="A1942">
        <v>0</v>
      </c>
      <c r="B1942">
        <v>0</v>
      </c>
      <c r="C1942">
        <v>48</v>
      </c>
      <c r="D1942">
        <v>2</v>
      </c>
      <c r="E1942">
        <v>0</v>
      </c>
      <c r="F1942">
        <v>0</v>
      </c>
      <c r="G1942">
        <v>0</v>
      </c>
      <c r="H1942">
        <v>0</v>
      </c>
      <c r="I1942">
        <v>0</v>
      </c>
      <c r="J1942">
        <v>0</v>
      </c>
      <c r="K1942">
        <v>237</v>
      </c>
      <c r="L1942">
        <v>124.5</v>
      </c>
      <c r="M1942">
        <v>66.5</v>
      </c>
      <c r="N1942">
        <v>33.29</v>
      </c>
      <c r="O1942">
        <v>80</v>
      </c>
      <c r="P1942">
        <v>91</v>
      </c>
    </row>
    <row r="1943" spans="1:16">
      <c r="A1943">
        <v>0</v>
      </c>
      <c r="B1943">
        <v>1</v>
      </c>
      <c r="C1943">
        <v>44</v>
      </c>
      <c r="D1943">
        <v>1</v>
      </c>
      <c r="E1943">
        <v>1</v>
      </c>
      <c r="F1943">
        <v>20</v>
      </c>
      <c r="G1943">
        <v>0</v>
      </c>
      <c r="H1943">
        <v>0</v>
      </c>
      <c r="I1943">
        <v>0</v>
      </c>
      <c r="J1943">
        <v>0</v>
      </c>
      <c r="K1943">
        <v>193</v>
      </c>
      <c r="L1943">
        <v>134</v>
      </c>
      <c r="M1943">
        <v>88</v>
      </c>
      <c r="N1943">
        <v>23.77</v>
      </c>
      <c r="O1943">
        <v>75</v>
      </c>
      <c r="P1943">
        <v>77</v>
      </c>
    </row>
    <row r="1944" spans="1:16">
      <c r="A1944">
        <v>0</v>
      </c>
      <c r="B1944">
        <v>0</v>
      </c>
      <c r="C1944">
        <v>49</v>
      </c>
      <c r="D1944">
        <v>2</v>
      </c>
      <c r="E1944">
        <v>1</v>
      </c>
      <c r="F1944">
        <v>30</v>
      </c>
      <c r="G1944">
        <v>1</v>
      </c>
      <c r="H1944">
        <v>0</v>
      </c>
      <c r="I1944">
        <v>1</v>
      </c>
      <c r="J1944">
        <v>0</v>
      </c>
      <c r="K1944">
        <v>350</v>
      </c>
      <c r="L1944">
        <v>174</v>
      </c>
      <c r="M1944">
        <v>90</v>
      </c>
      <c r="N1944">
        <v>18.440000000000001</v>
      </c>
      <c r="O1944">
        <v>110</v>
      </c>
      <c r="P1944">
        <v>78</v>
      </c>
    </row>
    <row r="1945" spans="1:16">
      <c r="A1945">
        <v>0</v>
      </c>
      <c r="B1945">
        <v>1</v>
      </c>
      <c r="C1945">
        <v>42</v>
      </c>
      <c r="D1945">
        <v>4</v>
      </c>
      <c r="E1945">
        <v>1</v>
      </c>
      <c r="F1945">
        <v>20</v>
      </c>
      <c r="G1945">
        <v>0</v>
      </c>
      <c r="H1945">
        <v>0</v>
      </c>
      <c r="I1945">
        <v>0</v>
      </c>
      <c r="J1945">
        <v>0</v>
      </c>
      <c r="K1945">
        <v>166</v>
      </c>
      <c r="L1945">
        <v>110</v>
      </c>
      <c r="M1945">
        <v>70</v>
      </c>
      <c r="N1945">
        <v>19.97</v>
      </c>
      <c r="O1945">
        <v>75</v>
      </c>
      <c r="P1945">
        <v>69</v>
      </c>
    </row>
    <row r="1946" spans="1:16">
      <c r="A1946">
        <v>0</v>
      </c>
      <c r="B1946">
        <v>0</v>
      </c>
      <c r="C1946">
        <v>42</v>
      </c>
      <c r="D1946">
        <v>4</v>
      </c>
      <c r="E1946">
        <v>1</v>
      </c>
      <c r="F1946">
        <v>6</v>
      </c>
      <c r="G1946">
        <v>0</v>
      </c>
      <c r="H1946">
        <v>0</v>
      </c>
      <c r="I1946">
        <v>0</v>
      </c>
      <c r="J1946">
        <v>0</v>
      </c>
      <c r="K1946">
        <v>219</v>
      </c>
      <c r="L1946">
        <v>120</v>
      </c>
      <c r="M1946">
        <v>70</v>
      </c>
      <c r="N1946">
        <v>24.1</v>
      </c>
      <c r="O1946">
        <v>57</v>
      </c>
      <c r="P1946">
        <v>73</v>
      </c>
    </row>
    <row r="1947" spans="1:16">
      <c r="A1947">
        <v>0</v>
      </c>
      <c r="B1947">
        <v>0</v>
      </c>
      <c r="C1947">
        <v>57</v>
      </c>
      <c r="D1947">
        <v>1</v>
      </c>
      <c r="E1947">
        <v>1</v>
      </c>
      <c r="F1947">
        <v>20</v>
      </c>
      <c r="G1947">
        <v>1</v>
      </c>
      <c r="H1947">
        <v>0</v>
      </c>
      <c r="I1947">
        <v>1</v>
      </c>
      <c r="J1947">
        <v>0</v>
      </c>
      <c r="K1947">
        <v>281</v>
      </c>
      <c r="L1947">
        <v>192</v>
      </c>
      <c r="M1947">
        <v>105</v>
      </c>
      <c r="N1947">
        <v>27.04</v>
      </c>
      <c r="O1947">
        <v>64</v>
      </c>
      <c r="P1947">
        <v>75</v>
      </c>
    </row>
    <row r="1948" spans="1:16">
      <c r="A1948">
        <v>0</v>
      </c>
      <c r="B1948">
        <v>1</v>
      </c>
      <c r="C1948">
        <v>57</v>
      </c>
      <c r="D1948">
        <v>3</v>
      </c>
      <c r="E1948">
        <v>0</v>
      </c>
      <c r="F1948">
        <v>0</v>
      </c>
      <c r="G1948">
        <v>0</v>
      </c>
      <c r="H1948">
        <v>0</v>
      </c>
      <c r="I1948">
        <v>0</v>
      </c>
      <c r="J1948">
        <v>0</v>
      </c>
      <c r="K1948">
        <v>272</v>
      </c>
      <c r="L1948">
        <v>109</v>
      </c>
      <c r="M1948">
        <v>77</v>
      </c>
      <c r="N1948">
        <v>25.57</v>
      </c>
      <c r="O1948">
        <v>75</v>
      </c>
      <c r="P1948">
        <v>89</v>
      </c>
    </row>
    <row r="1949" spans="1:16">
      <c r="A1949">
        <v>0</v>
      </c>
      <c r="B1949">
        <v>0</v>
      </c>
      <c r="C1949">
        <v>54</v>
      </c>
      <c r="D1949">
        <v>2</v>
      </c>
      <c r="E1949">
        <v>0</v>
      </c>
      <c r="F1949">
        <v>0</v>
      </c>
      <c r="G1949">
        <v>0</v>
      </c>
      <c r="H1949">
        <v>0</v>
      </c>
      <c r="I1949">
        <v>0</v>
      </c>
      <c r="J1949">
        <v>0</v>
      </c>
      <c r="K1949">
        <v>243</v>
      </c>
      <c r="L1949">
        <v>138</v>
      </c>
      <c r="M1949">
        <v>79</v>
      </c>
      <c r="N1949">
        <v>21.93</v>
      </c>
      <c r="O1949">
        <v>75</v>
      </c>
      <c r="P1949">
        <v>95</v>
      </c>
    </row>
    <row r="1950" spans="1:16">
      <c r="A1950">
        <v>0</v>
      </c>
      <c r="B1950">
        <v>1</v>
      </c>
      <c r="C1950">
        <v>39</v>
      </c>
      <c r="D1950">
        <v>4</v>
      </c>
      <c r="E1950">
        <v>0</v>
      </c>
      <c r="F1950">
        <v>0</v>
      </c>
      <c r="G1950">
        <v>0</v>
      </c>
      <c r="H1950">
        <v>0</v>
      </c>
      <c r="I1950">
        <v>1</v>
      </c>
      <c r="J1950">
        <v>0</v>
      </c>
      <c r="K1950">
        <v>208</v>
      </c>
      <c r="L1950">
        <v>146</v>
      </c>
      <c r="M1950">
        <v>92</v>
      </c>
      <c r="N1950">
        <v>25.91</v>
      </c>
      <c r="O1950">
        <v>69</v>
      </c>
      <c r="P1950">
        <v>74</v>
      </c>
    </row>
    <row r="1951" spans="1:16">
      <c r="A1951">
        <v>0</v>
      </c>
      <c r="B1951">
        <v>0</v>
      </c>
      <c r="C1951">
        <v>50</v>
      </c>
      <c r="D1951">
        <v>3</v>
      </c>
      <c r="E1951">
        <v>1</v>
      </c>
      <c r="F1951">
        <v>10</v>
      </c>
      <c r="G1951">
        <v>0</v>
      </c>
      <c r="H1951">
        <v>0</v>
      </c>
      <c r="I1951">
        <v>1</v>
      </c>
      <c r="J1951">
        <v>0</v>
      </c>
      <c r="K1951">
        <v>240</v>
      </c>
      <c r="L1951">
        <v>176.5</v>
      </c>
      <c r="M1951">
        <v>115</v>
      </c>
      <c r="N1951">
        <v>27.71</v>
      </c>
      <c r="O1951">
        <v>70</v>
      </c>
      <c r="P1951">
        <v>83</v>
      </c>
    </row>
    <row r="1952" spans="1:16">
      <c r="A1952">
        <v>0</v>
      </c>
      <c r="B1952">
        <v>0</v>
      </c>
      <c r="C1952">
        <v>49</v>
      </c>
      <c r="D1952">
        <v>2</v>
      </c>
      <c r="E1952">
        <v>1</v>
      </c>
      <c r="F1952">
        <v>1</v>
      </c>
      <c r="G1952">
        <v>0</v>
      </c>
      <c r="H1952">
        <v>0</v>
      </c>
      <c r="I1952">
        <v>0</v>
      </c>
      <c r="J1952">
        <v>0</v>
      </c>
      <c r="K1952">
        <v>240</v>
      </c>
      <c r="L1952">
        <v>110</v>
      </c>
      <c r="M1952">
        <v>71</v>
      </c>
      <c r="N1952">
        <v>22.02</v>
      </c>
      <c r="O1952">
        <v>73</v>
      </c>
      <c r="P1952">
        <v>84</v>
      </c>
    </row>
    <row r="1953" spans="1:16">
      <c r="A1953">
        <v>0</v>
      </c>
      <c r="B1953">
        <v>1</v>
      </c>
      <c r="C1953">
        <v>49</v>
      </c>
      <c r="D1953">
        <v>1</v>
      </c>
      <c r="E1953">
        <v>1</v>
      </c>
      <c r="F1953">
        <v>20</v>
      </c>
      <c r="G1953">
        <v>0</v>
      </c>
      <c r="H1953">
        <v>0</v>
      </c>
      <c r="I1953">
        <v>0</v>
      </c>
      <c r="J1953">
        <v>0</v>
      </c>
      <c r="K1953">
        <v>206</v>
      </c>
      <c r="L1953">
        <v>101</v>
      </c>
      <c r="M1953">
        <v>69</v>
      </c>
      <c r="N1953">
        <v>28.4</v>
      </c>
      <c r="O1953">
        <v>85</v>
      </c>
      <c r="P1953">
        <v>82</v>
      </c>
    </row>
    <row r="1954" spans="1:16">
      <c r="A1954">
        <v>0</v>
      </c>
      <c r="B1954">
        <v>1</v>
      </c>
      <c r="C1954">
        <v>48</v>
      </c>
      <c r="D1954">
        <v>2</v>
      </c>
      <c r="E1954">
        <v>0</v>
      </c>
      <c r="F1954">
        <v>0</v>
      </c>
      <c r="G1954">
        <v>0</v>
      </c>
      <c r="H1954">
        <v>0</v>
      </c>
      <c r="I1954">
        <v>1</v>
      </c>
      <c r="J1954">
        <v>0</v>
      </c>
      <c r="K1954">
        <v>251</v>
      </c>
      <c r="L1954">
        <v>148</v>
      </c>
      <c r="M1954">
        <v>91</v>
      </c>
      <c r="N1954">
        <v>25.79</v>
      </c>
      <c r="O1954">
        <v>75</v>
      </c>
      <c r="P1954">
        <v>83</v>
      </c>
    </row>
    <row r="1955" spans="1:16">
      <c r="A1955">
        <v>0</v>
      </c>
      <c r="B1955">
        <v>0</v>
      </c>
      <c r="C1955">
        <v>39</v>
      </c>
      <c r="D1955">
        <v>2</v>
      </c>
      <c r="E1955">
        <v>1</v>
      </c>
      <c r="F1955">
        <v>9</v>
      </c>
      <c r="G1955">
        <v>0</v>
      </c>
      <c r="H1955">
        <v>0</v>
      </c>
      <c r="I1955">
        <v>0</v>
      </c>
      <c r="J1955">
        <v>0</v>
      </c>
      <c r="K1955">
        <v>270</v>
      </c>
      <c r="L1955">
        <v>110</v>
      </c>
      <c r="M1955">
        <v>78</v>
      </c>
      <c r="N1955">
        <v>22</v>
      </c>
      <c r="O1955">
        <v>75</v>
      </c>
      <c r="P1955">
        <v>68</v>
      </c>
    </row>
    <row r="1956" spans="1:16">
      <c r="A1956">
        <v>0</v>
      </c>
      <c r="B1956">
        <v>0</v>
      </c>
      <c r="C1956">
        <v>54</v>
      </c>
      <c r="D1956">
        <v>3</v>
      </c>
      <c r="E1956">
        <v>0</v>
      </c>
      <c r="F1956">
        <v>0</v>
      </c>
      <c r="G1956">
        <v>0</v>
      </c>
      <c r="H1956">
        <v>0</v>
      </c>
      <c r="I1956">
        <v>0</v>
      </c>
      <c r="J1956">
        <v>0</v>
      </c>
      <c r="K1956">
        <v>292</v>
      </c>
      <c r="L1956">
        <v>137</v>
      </c>
      <c r="M1956">
        <v>84</v>
      </c>
      <c r="N1956">
        <v>24.96</v>
      </c>
      <c r="O1956">
        <v>60</v>
      </c>
      <c r="P1956">
        <v>94</v>
      </c>
    </row>
    <row r="1957" spans="1:16">
      <c r="A1957">
        <v>0</v>
      </c>
      <c r="B1957">
        <v>0</v>
      </c>
      <c r="C1957">
        <v>51</v>
      </c>
      <c r="D1957">
        <v>2</v>
      </c>
      <c r="E1957">
        <v>0</v>
      </c>
      <c r="F1957">
        <v>0</v>
      </c>
      <c r="G1957">
        <v>0</v>
      </c>
      <c r="H1957">
        <v>0</v>
      </c>
      <c r="I1957">
        <v>0</v>
      </c>
      <c r="J1957">
        <v>0</v>
      </c>
      <c r="K1957">
        <v>235</v>
      </c>
      <c r="L1957">
        <v>110.5</v>
      </c>
      <c r="M1957">
        <v>69</v>
      </c>
      <c r="N1957">
        <v>21.8</v>
      </c>
      <c r="O1957">
        <v>70</v>
      </c>
      <c r="P1957">
        <v>86</v>
      </c>
    </row>
    <row r="1958" spans="1:16">
      <c r="A1958">
        <v>0</v>
      </c>
      <c r="B1958">
        <v>1</v>
      </c>
      <c r="C1958">
        <v>54</v>
      </c>
      <c r="D1958">
        <v>2</v>
      </c>
      <c r="E1958">
        <v>1</v>
      </c>
      <c r="F1958">
        <v>30</v>
      </c>
      <c r="G1958">
        <v>0</v>
      </c>
      <c r="H1958">
        <v>0</v>
      </c>
      <c r="I1958">
        <v>1</v>
      </c>
      <c r="J1958">
        <v>0</v>
      </c>
      <c r="K1958">
        <v>212</v>
      </c>
      <c r="L1958">
        <v>153</v>
      </c>
      <c r="M1958">
        <v>100</v>
      </c>
      <c r="N1958">
        <v>27.03</v>
      </c>
      <c r="O1958">
        <v>52</v>
      </c>
      <c r="P1958">
        <v>82</v>
      </c>
    </row>
    <row r="1959" spans="1:16">
      <c r="A1959">
        <v>0</v>
      </c>
      <c r="B1959">
        <v>0</v>
      </c>
      <c r="C1959">
        <v>58</v>
      </c>
      <c r="D1959">
        <v>2</v>
      </c>
      <c r="E1959">
        <v>0</v>
      </c>
      <c r="F1959">
        <v>0</v>
      </c>
      <c r="G1959">
        <v>0</v>
      </c>
      <c r="H1959">
        <v>0</v>
      </c>
      <c r="I1959">
        <v>1</v>
      </c>
      <c r="J1959">
        <v>0</v>
      </c>
      <c r="K1959">
        <v>200</v>
      </c>
      <c r="L1959">
        <v>177</v>
      </c>
      <c r="M1959">
        <v>97</v>
      </c>
      <c r="N1959">
        <v>28.4</v>
      </c>
      <c r="O1959">
        <v>86</v>
      </c>
      <c r="P1959">
        <v>73</v>
      </c>
    </row>
    <row r="1960" spans="1:16">
      <c r="A1960">
        <v>0</v>
      </c>
      <c r="B1960">
        <v>0</v>
      </c>
      <c r="C1960">
        <v>45</v>
      </c>
      <c r="D1960">
        <v>1</v>
      </c>
      <c r="E1960">
        <v>0</v>
      </c>
      <c r="F1960">
        <v>0</v>
      </c>
      <c r="G1960">
        <v>0</v>
      </c>
      <c r="H1960">
        <v>0</v>
      </c>
      <c r="I1960">
        <v>0</v>
      </c>
      <c r="J1960">
        <v>0</v>
      </c>
      <c r="K1960">
        <v>238</v>
      </c>
      <c r="L1960">
        <v>127.5</v>
      </c>
      <c r="M1960">
        <v>83.5</v>
      </c>
      <c r="N1960">
        <v>27.73</v>
      </c>
      <c r="O1960">
        <v>90</v>
      </c>
      <c r="P1960">
        <v>78</v>
      </c>
    </row>
    <row r="1961" spans="1:16">
      <c r="A1961">
        <v>0</v>
      </c>
      <c r="B1961">
        <v>1</v>
      </c>
      <c r="C1961">
        <v>60</v>
      </c>
      <c r="D1961">
        <v>4</v>
      </c>
      <c r="E1961">
        <v>0</v>
      </c>
      <c r="F1961">
        <v>0</v>
      </c>
      <c r="G1961">
        <v>0</v>
      </c>
      <c r="H1961">
        <v>0</v>
      </c>
      <c r="I1961">
        <v>0</v>
      </c>
      <c r="J1961">
        <v>0</v>
      </c>
      <c r="K1961">
        <v>227</v>
      </c>
      <c r="L1961">
        <v>119</v>
      </c>
      <c r="M1961">
        <v>76</v>
      </c>
      <c r="N1961">
        <v>24.8</v>
      </c>
      <c r="O1961">
        <v>71</v>
      </c>
      <c r="P1961">
        <v>92</v>
      </c>
    </row>
    <row r="1962" spans="1:16">
      <c r="A1962">
        <v>0</v>
      </c>
      <c r="B1962">
        <v>0</v>
      </c>
      <c r="C1962">
        <v>40</v>
      </c>
      <c r="D1962">
        <v>2</v>
      </c>
      <c r="E1962">
        <v>0</v>
      </c>
      <c r="F1962">
        <v>0</v>
      </c>
      <c r="G1962">
        <v>0</v>
      </c>
      <c r="H1962">
        <v>0</v>
      </c>
      <c r="I1962">
        <v>1</v>
      </c>
      <c r="J1962">
        <v>0</v>
      </c>
      <c r="K1962">
        <v>254</v>
      </c>
      <c r="L1962">
        <v>132</v>
      </c>
      <c r="M1962">
        <v>92</v>
      </c>
      <c r="N1962">
        <v>23.45</v>
      </c>
      <c r="O1962">
        <v>75</v>
      </c>
      <c r="P1962">
        <v>62</v>
      </c>
    </row>
    <row r="1963" spans="1:16">
      <c r="A1963">
        <v>0</v>
      </c>
      <c r="B1963">
        <v>0</v>
      </c>
      <c r="C1963">
        <v>64</v>
      </c>
      <c r="D1963">
        <v>1</v>
      </c>
      <c r="E1963">
        <v>0</v>
      </c>
      <c r="F1963">
        <v>0</v>
      </c>
      <c r="G1963">
        <v>0</v>
      </c>
      <c r="H1963">
        <v>0</v>
      </c>
      <c r="I1963">
        <v>0</v>
      </c>
      <c r="J1963">
        <v>0</v>
      </c>
      <c r="K1963">
        <v>213</v>
      </c>
      <c r="L1963">
        <v>133</v>
      </c>
      <c r="M1963">
        <v>77.5</v>
      </c>
      <c r="N1963">
        <v>35.619999999999997</v>
      </c>
      <c r="O1963">
        <v>77</v>
      </c>
      <c r="P1963">
        <v>74</v>
      </c>
    </row>
    <row r="1964" spans="1:16">
      <c r="A1964">
        <v>0</v>
      </c>
      <c r="B1964">
        <v>0</v>
      </c>
      <c r="C1964">
        <v>47</v>
      </c>
      <c r="D1964">
        <v>1</v>
      </c>
      <c r="E1964">
        <v>0</v>
      </c>
      <c r="F1964">
        <v>0</v>
      </c>
      <c r="G1964">
        <v>0</v>
      </c>
      <c r="H1964">
        <v>0</v>
      </c>
      <c r="I1964">
        <v>1</v>
      </c>
      <c r="J1964">
        <v>0</v>
      </c>
      <c r="K1964">
        <v>190</v>
      </c>
      <c r="L1964">
        <v>160</v>
      </c>
      <c r="M1964">
        <v>96</v>
      </c>
      <c r="N1964">
        <v>28.02</v>
      </c>
      <c r="O1964">
        <v>94</v>
      </c>
      <c r="P1964">
        <v>64</v>
      </c>
    </row>
    <row r="1965" spans="1:16">
      <c r="A1965">
        <v>0</v>
      </c>
      <c r="B1965">
        <v>1</v>
      </c>
      <c r="C1965">
        <v>54</v>
      </c>
      <c r="D1965">
        <v>4</v>
      </c>
      <c r="E1965">
        <v>1</v>
      </c>
      <c r="F1965">
        <v>30</v>
      </c>
      <c r="G1965">
        <v>0</v>
      </c>
      <c r="H1965">
        <v>0</v>
      </c>
      <c r="I1965">
        <v>0</v>
      </c>
      <c r="J1965">
        <v>0</v>
      </c>
      <c r="K1965">
        <v>195</v>
      </c>
      <c r="L1965">
        <v>113.5</v>
      </c>
      <c r="M1965">
        <v>72</v>
      </c>
      <c r="N1965">
        <v>21.78</v>
      </c>
      <c r="O1965">
        <v>65</v>
      </c>
      <c r="P1965">
        <v>67</v>
      </c>
    </row>
    <row r="1966" spans="1:16">
      <c r="A1966">
        <v>1</v>
      </c>
      <c r="B1966">
        <v>1</v>
      </c>
      <c r="C1966">
        <v>60</v>
      </c>
      <c r="D1966">
        <v>1</v>
      </c>
      <c r="E1966">
        <v>1</v>
      </c>
      <c r="F1966">
        <v>40</v>
      </c>
      <c r="G1966">
        <v>0</v>
      </c>
      <c r="H1966">
        <v>0</v>
      </c>
      <c r="I1966">
        <v>1</v>
      </c>
      <c r="J1966">
        <v>0</v>
      </c>
      <c r="K1966">
        <v>230</v>
      </c>
      <c r="L1966">
        <v>149</v>
      </c>
      <c r="M1966">
        <v>95</v>
      </c>
      <c r="N1966">
        <v>26.68</v>
      </c>
      <c r="O1966">
        <v>67</v>
      </c>
      <c r="P1966">
        <v>92</v>
      </c>
    </row>
    <row r="1967" spans="1:16">
      <c r="A1967">
        <v>0</v>
      </c>
      <c r="B1967">
        <v>1</v>
      </c>
      <c r="C1967">
        <v>48</v>
      </c>
      <c r="D1967">
        <v>2</v>
      </c>
      <c r="E1967">
        <v>0</v>
      </c>
      <c r="F1967">
        <v>0</v>
      </c>
      <c r="G1967">
        <v>1</v>
      </c>
      <c r="H1967">
        <v>0</v>
      </c>
      <c r="I1967">
        <v>1</v>
      </c>
      <c r="J1967">
        <v>0</v>
      </c>
      <c r="K1967">
        <v>336</v>
      </c>
      <c r="L1967">
        <v>183</v>
      </c>
      <c r="M1967">
        <v>108</v>
      </c>
      <c r="N1967">
        <v>28.11</v>
      </c>
      <c r="O1967">
        <v>106</v>
      </c>
      <c r="P1967">
        <v>96</v>
      </c>
    </row>
    <row r="1968" spans="1:16">
      <c r="A1968">
        <v>0</v>
      </c>
      <c r="B1968">
        <v>0</v>
      </c>
      <c r="C1968">
        <v>41</v>
      </c>
      <c r="D1968">
        <v>4</v>
      </c>
      <c r="E1968">
        <v>0</v>
      </c>
      <c r="F1968">
        <v>0</v>
      </c>
      <c r="G1968">
        <v>0</v>
      </c>
      <c r="H1968">
        <v>0</v>
      </c>
      <c r="I1968">
        <v>0</v>
      </c>
      <c r="J1968">
        <v>0</v>
      </c>
      <c r="K1968">
        <v>204</v>
      </c>
      <c r="L1968">
        <v>129</v>
      </c>
      <c r="M1968">
        <v>86</v>
      </c>
      <c r="N1968">
        <v>20.72</v>
      </c>
      <c r="O1968">
        <v>60</v>
      </c>
      <c r="P1968">
        <v>70</v>
      </c>
    </row>
    <row r="1969" spans="1:16">
      <c r="A1969">
        <v>0</v>
      </c>
      <c r="B1969">
        <v>0</v>
      </c>
      <c r="C1969">
        <v>36</v>
      </c>
      <c r="D1969">
        <v>1</v>
      </c>
      <c r="E1969">
        <v>0</v>
      </c>
      <c r="F1969">
        <v>0</v>
      </c>
      <c r="G1969">
        <v>0</v>
      </c>
      <c r="H1969">
        <v>0</v>
      </c>
      <c r="I1969">
        <v>0</v>
      </c>
      <c r="J1969">
        <v>0</v>
      </c>
      <c r="K1969">
        <v>180</v>
      </c>
      <c r="L1969">
        <v>116</v>
      </c>
      <c r="M1969">
        <v>85.5</v>
      </c>
      <c r="N1969">
        <v>26.32</v>
      </c>
      <c r="O1969">
        <v>95</v>
      </c>
      <c r="P1969">
        <v>81</v>
      </c>
    </row>
    <row r="1970" spans="1:16">
      <c r="A1970">
        <v>0</v>
      </c>
      <c r="B1970">
        <v>1</v>
      </c>
      <c r="C1970">
        <v>37</v>
      </c>
      <c r="D1970">
        <v>4</v>
      </c>
      <c r="E1970">
        <v>0</v>
      </c>
      <c r="F1970">
        <v>0</v>
      </c>
      <c r="G1970">
        <v>0</v>
      </c>
      <c r="H1970">
        <v>0</v>
      </c>
      <c r="I1970">
        <v>1</v>
      </c>
      <c r="J1970">
        <v>0</v>
      </c>
      <c r="K1970">
        <v>230</v>
      </c>
      <c r="L1970">
        <v>123</v>
      </c>
      <c r="M1970">
        <v>92</v>
      </c>
      <c r="N1970">
        <v>28.61</v>
      </c>
      <c r="O1970">
        <v>71</v>
      </c>
      <c r="P1970">
        <v>80</v>
      </c>
    </row>
    <row r="1971" spans="1:16">
      <c r="A1971">
        <v>0</v>
      </c>
      <c r="B1971">
        <v>0</v>
      </c>
      <c r="C1971">
        <v>39</v>
      </c>
      <c r="D1971">
        <v>2</v>
      </c>
      <c r="E1971">
        <v>0</v>
      </c>
      <c r="F1971">
        <v>0</v>
      </c>
      <c r="G1971">
        <v>0</v>
      </c>
      <c r="H1971">
        <v>0</v>
      </c>
      <c r="I1971">
        <v>0</v>
      </c>
      <c r="J1971">
        <v>0</v>
      </c>
      <c r="K1971">
        <v>175</v>
      </c>
      <c r="L1971">
        <v>114</v>
      </c>
      <c r="M1971">
        <v>68</v>
      </c>
      <c r="N1971">
        <v>24.2</v>
      </c>
      <c r="O1971">
        <v>80</v>
      </c>
      <c r="P1971">
        <v>93</v>
      </c>
    </row>
    <row r="1972" spans="1:16">
      <c r="A1972">
        <v>0</v>
      </c>
      <c r="B1972">
        <v>1</v>
      </c>
      <c r="C1972">
        <v>63</v>
      </c>
      <c r="D1972">
        <v>1</v>
      </c>
      <c r="E1972">
        <v>0</v>
      </c>
      <c r="F1972">
        <v>0</v>
      </c>
      <c r="G1972">
        <v>0</v>
      </c>
      <c r="H1972">
        <v>0</v>
      </c>
      <c r="I1972">
        <v>1</v>
      </c>
      <c r="J1972">
        <v>0</v>
      </c>
      <c r="K1972">
        <v>235</v>
      </c>
      <c r="L1972">
        <v>199</v>
      </c>
      <c r="M1972">
        <v>114</v>
      </c>
      <c r="N1972">
        <v>29.76</v>
      </c>
      <c r="O1972">
        <v>95</v>
      </c>
      <c r="P1972">
        <v>84</v>
      </c>
    </row>
    <row r="1973" spans="1:16">
      <c r="A1973">
        <v>0</v>
      </c>
      <c r="B1973">
        <v>1</v>
      </c>
      <c r="C1973">
        <v>66</v>
      </c>
      <c r="D1973">
        <v>2</v>
      </c>
      <c r="E1973">
        <v>1</v>
      </c>
      <c r="F1973">
        <v>3</v>
      </c>
      <c r="G1973">
        <v>0</v>
      </c>
      <c r="H1973">
        <v>0</v>
      </c>
      <c r="I1973">
        <v>1</v>
      </c>
      <c r="J1973">
        <v>0</v>
      </c>
      <c r="K1973">
        <v>199</v>
      </c>
      <c r="L1973">
        <v>159</v>
      </c>
      <c r="M1973">
        <v>92</v>
      </c>
      <c r="N1973">
        <v>26.35</v>
      </c>
      <c r="O1973">
        <v>66</v>
      </c>
      <c r="P1973">
        <v>74</v>
      </c>
    </row>
    <row r="1974" spans="1:16">
      <c r="A1974">
        <v>0</v>
      </c>
      <c r="B1974">
        <v>0</v>
      </c>
      <c r="C1974">
        <v>48</v>
      </c>
      <c r="D1974">
        <v>1</v>
      </c>
      <c r="E1974">
        <v>0</v>
      </c>
      <c r="F1974">
        <v>0</v>
      </c>
      <c r="G1974">
        <v>0</v>
      </c>
      <c r="H1974">
        <v>0</v>
      </c>
      <c r="I1974">
        <v>1</v>
      </c>
      <c r="J1974">
        <v>0</v>
      </c>
      <c r="K1974">
        <v>202</v>
      </c>
      <c r="L1974">
        <v>171</v>
      </c>
      <c r="M1974">
        <v>97</v>
      </c>
      <c r="N1974">
        <v>32.67</v>
      </c>
      <c r="O1974">
        <v>95</v>
      </c>
      <c r="P1974">
        <v>78</v>
      </c>
    </row>
    <row r="1975" spans="1:16">
      <c r="A1975">
        <v>0</v>
      </c>
      <c r="B1975">
        <v>0</v>
      </c>
      <c r="C1975">
        <v>37</v>
      </c>
      <c r="D1975">
        <v>1</v>
      </c>
      <c r="E1975">
        <v>1</v>
      </c>
      <c r="F1975">
        <v>1</v>
      </c>
      <c r="G1975">
        <v>0</v>
      </c>
      <c r="H1975">
        <v>0</v>
      </c>
      <c r="I1975">
        <v>1</v>
      </c>
      <c r="J1975">
        <v>0</v>
      </c>
      <c r="K1975">
        <v>274</v>
      </c>
      <c r="L1975">
        <v>197.5</v>
      </c>
      <c r="M1975">
        <v>125</v>
      </c>
      <c r="N1975">
        <v>43.48</v>
      </c>
      <c r="O1975">
        <v>68</v>
      </c>
      <c r="P1975">
        <v>94</v>
      </c>
    </row>
    <row r="1976" spans="1:16">
      <c r="A1976">
        <v>0</v>
      </c>
      <c r="B1976">
        <v>0</v>
      </c>
      <c r="C1976">
        <v>64</v>
      </c>
      <c r="D1976">
        <v>2</v>
      </c>
      <c r="E1976">
        <v>0</v>
      </c>
      <c r="F1976">
        <v>0</v>
      </c>
      <c r="G1976">
        <v>0</v>
      </c>
      <c r="H1976">
        <v>0</v>
      </c>
      <c r="I1976">
        <v>1</v>
      </c>
      <c r="J1976">
        <v>0</v>
      </c>
      <c r="K1976">
        <v>246</v>
      </c>
      <c r="L1976">
        <v>190</v>
      </c>
      <c r="M1976">
        <v>100</v>
      </c>
      <c r="N1976">
        <v>32.68</v>
      </c>
      <c r="O1976">
        <v>92</v>
      </c>
      <c r="P1976">
        <v>102</v>
      </c>
    </row>
    <row r="1977" spans="1:16">
      <c r="A1977">
        <v>0</v>
      </c>
      <c r="B1977">
        <v>0</v>
      </c>
      <c r="C1977">
        <v>46</v>
      </c>
      <c r="D1977">
        <v>2</v>
      </c>
      <c r="E1977">
        <v>0</v>
      </c>
      <c r="F1977">
        <v>0</v>
      </c>
      <c r="G1977">
        <v>0</v>
      </c>
      <c r="H1977">
        <v>0</v>
      </c>
      <c r="I1977">
        <v>0</v>
      </c>
      <c r="J1977">
        <v>0</v>
      </c>
      <c r="K1977">
        <v>275</v>
      </c>
      <c r="L1977">
        <v>116</v>
      </c>
      <c r="M1977">
        <v>88.5</v>
      </c>
      <c r="N1977">
        <v>28.04</v>
      </c>
      <c r="O1977">
        <v>70</v>
      </c>
      <c r="P1977">
        <v>70</v>
      </c>
    </row>
    <row r="1978" spans="1:16">
      <c r="A1978">
        <v>1</v>
      </c>
      <c r="B1978">
        <v>1</v>
      </c>
      <c r="C1978">
        <v>38</v>
      </c>
      <c r="D1978">
        <v>1</v>
      </c>
      <c r="E1978">
        <v>0</v>
      </c>
      <c r="F1978">
        <v>0</v>
      </c>
      <c r="G1978">
        <v>0</v>
      </c>
      <c r="H1978">
        <v>0</v>
      </c>
      <c r="I1978">
        <v>0</v>
      </c>
      <c r="J1978">
        <v>0</v>
      </c>
      <c r="K1978">
        <v>203</v>
      </c>
      <c r="L1978">
        <v>116</v>
      </c>
      <c r="M1978">
        <v>81</v>
      </c>
      <c r="N1978">
        <v>30.19</v>
      </c>
      <c r="O1978">
        <v>62</v>
      </c>
      <c r="P1978">
        <v>80</v>
      </c>
    </row>
    <row r="1979" spans="1:16">
      <c r="A1979">
        <v>0</v>
      </c>
      <c r="B1979">
        <v>0</v>
      </c>
      <c r="C1979">
        <v>43</v>
      </c>
      <c r="D1979">
        <v>1</v>
      </c>
      <c r="E1979">
        <v>1</v>
      </c>
      <c r="F1979">
        <v>20</v>
      </c>
      <c r="G1979">
        <v>0</v>
      </c>
      <c r="H1979">
        <v>0</v>
      </c>
      <c r="I1979">
        <v>0</v>
      </c>
      <c r="J1979">
        <v>0</v>
      </c>
      <c r="K1979">
        <v>245</v>
      </c>
      <c r="L1979">
        <v>112.5</v>
      </c>
      <c r="M1979">
        <v>80</v>
      </c>
      <c r="N1979">
        <v>23.43</v>
      </c>
      <c r="O1979">
        <v>90</v>
      </c>
      <c r="P1979">
        <v>77</v>
      </c>
    </row>
    <row r="1980" spans="1:16">
      <c r="A1980">
        <v>0</v>
      </c>
      <c r="B1980">
        <v>0</v>
      </c>
      <c r="C1980">
        <v>44</v>
      </c>
      <c r="D1980">
        <v>1</v>
      </c>
      <c r="E1980">
        <v>1</v>
      </c>
      <c r="F1980">
        <v>5</v>
      </c>
      <c r="G1980">
        <v>0</v>
      </c>
      <c r="H1980">
        <v>0</v>
      </c>
      <c r="I1980">
        <v>0</v>
      </c>
      <c r="J1980">
        <v>0</v>
      </c>
      <c r="K1980">
        <v>205</v>
      </c>
      <c r="L1980">
        <v>120</v>
      </c>
      <c r="M1980">
        <v>83.5</v>
      </c>
      <c r="N1980">
        <v>24.3</v>
      </c>
      <c r="O1980">
        <v>67</v>
      </c>
      <c r="P1980">
        <v>77</v>
      </c>
    </row>
    <row r="1981" spans="1:16">
      <c r="A1981">
        <v>0</v>
      </c>
      <c r="B1981">
        <v>1</v>
      </c>
      <c r="C1981">
        <v>44</v>
      </c>
      <c r="D1981">
        <v>1</v>
      </c>
      <c r="E1981">
        <v>1</v>
      </c>
      <c r="F1981">
        <v>20</v>
      </c>
      <c r="G1981">
        <v>0</v>
      </c>
      <c r="H1981">
        <v>0</v>
      </c>
      <c r="I1981">
        <v>0</v>
      </c>
      <c r="J1981">
        <v>0</v>
      </c>
      <c r="K1981">
        <v>213</v>
      </c>
      <c r="L1981">
        <v>116</v>
      </c>
      <c r="M1981">
        <v>77.5</v>
      </c>
      <c r="N1981">
        <v>26.09</v>
      </c>
      <c r="O1981">
        <v>75</v>
      </c>
      <c r="P1981">
        <v>83</v>
      </c>
    </row>
    <row r="1982" spans="1:16">
      <c r="A1982">
        <v>0</v>
      </c>
      <c r="B1982">
        <v>0</v>
      </c>
      <c r="C1982">
        <v>46</v>
      </c>
      <c r="D1982">
        <v>1</v>
      </c>
      <c r="E1982">
        <v>0</v>
      </c>
      <c r="F1982">
        <v>0</v>
      </c>
      <c r="G1982">
        <v>0</v>
      </c>
      <c r="H1982">
        <v>0</v>
      </c>
      <c r="I1982">
        <v>1</v>
      </c>
      <c r="J1982">
        <v>0</v>
      </c>
      <c r="K1982">
        <v>233</v>
      </c>
      <c r="L1982">
        <v>174</v>
      </c>
      <c r="M1982">
        <v>100</v>
      </c>
      <c r="N1982">
        <v>26.72</v>
      </c>
      <c r="O1982">
        <v>85</v>
      </c>
      <c r="P1982">
        <v>73</v>
      </c>
    </row>
    <row r="1983" spans="1:16">
      <c r="A1983">
        <v>0</v>
      </c>
      <c r="B1983">
        <v>0</v>
      </c>
      <c r="C1983">
        <v>46</v>
      </c>
      <c r="D1983">
        <v>1</v>
      </c>
      <c r="E1983">
        <v>0</v>
      </c>
      <c r="F1983">
        <v>0</v>
      </c>
      <c r="G1983">
        <v>0</v>
      </c>
      <c r="H1983">
        <v>0</v>
      </c>
      <c r="I1983">
        <v>0</v>
      </c>
      <c r="J1983">
        <v>0</v>
      </c>
      <c r="K1983">
        <v>200</v>
      </c>
      <c r="L1983">
        <v>133</v>
      </c>
      <c r="M1983">
        <v>84</v>
      </c>
      <c r="N1983">
        <v>26.15</v>
      </c>
      <c r="O1983">
        <v>70</v>
      </c>
      <c r="P1983">
        <v>83</v>
      </c>
    </row>
    <row r="1984" spans="1:16">
      <c r="A1984">
        <v>0</v>
      </c>
      <c r="B1984">
        <v>1</v>
      </c>
      <c r="C1984">
        <v>60</v>
      </c>
      <c r="D1984">
        <v>1</v>
      </c>
      <c r="E1984">
        <v>1</v>
      </c>
      <c r="F1984">
        <v>20</v>
      </c>
      <c r="G1984">
        <v>0</v>
      </c>
      <c r="H1984">
        <v>0</v>
      </c>
      <c r="I1984">
        <v>0</v>
      </c>
      <c r="J1984">
        <v>0</v>
      </c>
      <c r="K1984">
        <v>195</v>
      </c>
      <c r="L1984">
        <v>107.5</v>
      </c>
      <c r="M1984">
        <v>72</v>
      </c>
      <c r="N1984">
        <v>26.53</v>
      </c>
      <c r="O1984">
        <v>70</v>
      </c>
      <c r="P1984">
        <v>80</v>
      </c>
    </row>
    <row r="1985" spans="1:16">
      <c r="A1985">
        <v>0</v>
      </c>
      <c r="B1985">
        <v>1</v>
      </c>
      <c r="C1985">
        <v>61</v>
      </c>
      <c r="D1985">
        <v>1</v>
      </c>
      <c r="E1985">
        <v>1</v>
      </c>
      <c r="F1985">
        <v>13</v>
      </c>
      <c r="G1985">
        <v>0</v>
      </c>
      <c r="H1985">
        <v>0</v>
      </c>
      <c r="I1985">
        <v>0</v>
      </c>
      <c r="J1985">
        <v>0</v>
      </c>
      <c r="K1985">
        <v>312</v>
      </c>
      <c r="L1985">
        <v>110</v>
      </c>
      <c r="M1985">
        <v>66</v>
      </c>
      <c r="N1985">
        <v>26.28</v>
      </c>
      <c r="O1985">
        <v>68</v>
      </c>
      <c r="P1985">
        <v>96</v>
      </c>
    </row>
    <row r="1986" spans="1:16">
      <c r="A1986">
        <v>0</v>
      </c>
      <c r="B1986">
        <v>0</v>
      </c>
      <c r="C1986">
        <v>51</v>
      </c>
      <c r="D1986">
        <v>2</v>
      </c>
      <c r="E1986">
        <v>1</v>
      </c>
      <c r="F1986">
        <v>5</v>
      </c>
      <c r="G1986">
        <v>0</v>
      </c>
      <c r="H1986">
        <v>0</v>
      </c>
      <c r="I1986">
        <v>0</v>
      </c>
      <c r="J1986">
        <v>0</v>
      </c>
      <c r="K1986">
        <v>192</v>
      </c>
      <c r="L1986">
        <v>133</v>
      </c>
      <c r="M1986">
        <v>87</v>
      </c>
      <c r="N1986">
        <v>20.72</v>
      </c>
      <c r="O1986">
        <v>78</v>
      </c>
      <c r="P1986">
        <v>77</v>
      </c>
    </row>
    <row r="1987" spans="1:16">
      <c r="A1987">
        <v>0</v>
      </c>
      <c r="B1987">
        <v>1</v>
      </c>
      <c r="C1987">
        <v>63</v>
      </c>
      <c r="D1987">
        <v>3</v>
      </c>
      <c r="E1987">
        <v>1</v>
      </c>
      <c r="F1987">
        <v>9</v>
      </c>
      <c r="G1987">
        <v>0</v>
      </c>
      <c r="H1987">
        <v>0</v>
      </c>
      <c r="I1987">
        <v>0</v>
      </c>
      <c r="J1987">
        <v>0</v>
      </c>
      <c r="K1987">
        <v>176</v>
      </c>
      <c r="L1987">
        <v>116</v>
      </c>
      <c r="M1987">
        <v>83</v>
      </c>
      <c r="N1987">
        <v>27.8</v>
      </c>
      <c r="O1987">
        <v>65</v>
      </c>
      <c r="P1987">
        <v>75</v>
      </c>
    </row>
    <row r="1988" spans="1:16">
      <c r="A1988">
        <v>0</v>
      </c>
      <c r="B1988">
        <v>1</v>
      </c>
      <c r="C1988">
        <v>61</v>
      </c>
      <c r="D1988">
        <v>1</v>
      </c>
      <c r="E1988">
        <v>1</v>
      </c>
      <c r="F1988">
        <v>15</v>
      </c>
      <c r="G1988">
        <v>0</v>
      </c>
      <c r="H1988">
        <v>0</v>
      </c>
      <c r="I1988">
        <v>1</v>
      </c>
      <c r="J1988">
        <v>0</v>
      </c>
      <c r="K1988">
        <v>157</v>
      </c>
      <c r="L1988">
        <v>195</v>
      </c>
      <c r="M1988">
        <v>108</v>
      </c>
      <c r="N1988">
        <v>25.08</v>
      </c>
      <c r="O1988">
        <v>75</v>
      </c>
      <c r="P1988">
        <v>78</v>
      </c>
    </row>
    <row r="1989" spans="1:16">
      <c r="A1989">
        <v>0</v>
      </c>
      <c r="B1989">
        <v>1</v>
      </c>
      <c r="C1989">
        <v>36</v>
      </c>
      <c r="D1989">
        <v>2</v>
      </c>
      <c r="E1989">
        <v>0</v>
      </c>
      <c r="F1989">
        <v>0</v>
      </c>
      <c r="G1989">
        <v>0</v>
      </c>
      <c r="H1989">
        <v>0</v>
      </c>
      <c r="I1989">
        <v>1</v>
      </c>
      <c r="J1989">
        <v>0</v>
      </c>
      <c r="K1989">
        <v>183</v>
      </c>
      <c r="L1989">
        <v>140</v>
      </c>
      <c r="M1989">
        <v>85</v>
      </c>
      <c r="N1989">
        <v>24.39</v>
      </c>
      <c r="O1989">
        <v>67</v>
      </c>
      <c r="P1989">
        <v>84</v>
      </c>
    </row>
    <row r="1990" spans="1:16">
      <c r="A1990">
        <v>0</v>
      </c>
      <c r="B1990">
        <v>1</v>
      </c>
      <c r="C1990">
        <v>43</v>
      </c>
      <c r="D1990">
        <v>1</v>
      </c>
      <c r="E1990">
        <v>1</v>
      </c>
      <c r="F1990">
        <v>15</v>
      </c>
      <c r="G1990">
        <v>0</v>
      </c>
      <c r="H1990">
        <v>0</v>
      </c>
      <c r="I1990">
        <v>0</v>
      </c>
      <c r="J1990">
        <v>0</v>
      </c>
      <c r="K1990">
        <v>249</v>
      </c>
      <c r="L1990">
        <v>145</v>
      </c>
      <c r="M1990">
        <v>85</v>
      </c>
      <c r="N1990">
        <v>28.77</v>
      </c>
      <c r="O1990">
        <v>75</v>
      </c>
      <c r="P1990">
        <v>100</v>
      </c>
    </row>
    <row r="1991" spans="1:16">
      <c r="A1991">
        <v>1</v>
      </c>
      <c r="B1991">
        <v>1</v>
      </c>
      <c r="C1991">
        <v>60</v>
      </c>
      <c r="D1991">
        <v>4</v>
      </c>
      <c r="E1991">
        <v>1</v>
      </c>
      <c r="F1991">
        <v>12</v>
      </c>
      <c r="G1991">
        <v>0</v>
      </c>
      <c r="H1991">
        <v>0</v>
      </c>
      <c r="I1991">
        <v>0</v>
      </c>
      <c r="J1991">
        <v>0</v>
      </c>
      <c r="K1991">
        <v>233</v>
      </c>
      <c r="L1991">
        <v>135</v>
      </c>
      <c r="M1991">
        <v>75</v>
      </c>
      <c r="N1991">
        <v>22.17</v>
      </c>
      <c r="O1991">
        <v>75</v>
      </c>
      <c r="P1991">
        <v>60</v>
      </c>
    </row>
    <row r="1992" spans="1:16">
      <c r="A1992">
        <v>0</v>
      </c>
      <c r="B1992">
        <v>1</v>
      </c>
      <c r="C1992">
        <v>46</v>
      </c>
      <c r="D1992">
        <v>4</v>
      </c>
      <c r="E1992">
        <v>1</v>
      </c>
      <c r="F1992">
        <v>20</v>
      </c>
      <c r="G1992">
        <v>0</v>
      </c>
      <c r="H1992">
        <v>0</v>
      </c>
      <c r="I1992">
        <v>0</v>
      </c>
      <c r="J1992">
        <v>0</v>
      </c>
      <c r="K1992">
        <v>259</v>
      </c>
      <c r="L1992">
        <v>101</v>
      </c>
      <c r="M1992">
        <v>71</v>
      </c>
      <c r="N1992">
        <v>20.100000000000001</v>
      </c>
      <c r="O1992">
        <v>80</v>
      </c>
      <c r="P1992">
        <v>73</v>
      </c>
    </row>
    <row r="1993" spans="1:16">
      <c r="A1993">
        <v>0</v>
      </c>
      <c r="B1993">
        <v>0</v>
      </c>
      <c r="C1993">
        <v>48</v>
      </c>
      <c r="D1993">
        <v>1</v>
      </c>
      <c r="E1993">
        <v>1</v>
      </c>
      <c r="F1993">
        <v>20</v>
      </c>
      <c r="G1993">
        <v>0</v>
      </c>
      <c r="H1993">
        <v>0</v>
      </c>
      <c r="I1993">
        <v>1</v>
      </c>
      <c r="J1993">
        <v>0</v>
      </c>
      <c r="K1993">
        <v>252</v>
      </c>
      <c r="L1993">
        <v>143</v>
      </c>
      <c r="M1993">
        <v>81</v>
      </c>
      <c r="N1993">
        <v>24</v>
      </c>
      <c r="O1993">
        <v>85</v>
      </c>
      <c r="P1993">
        <v>101</v>
      </c>
    </row>
    <row r="1994" spans="1:16">
      <c r="A1994">
        <v>1</v>
      </c>
      <c r="B1994">
        <v>1</v>
      </c>
      <c r="C1994">
        <v>66</v>
      </c>
      <c r="D1994">
        <v>4</v>
      </c>
      <c r="E1994">
        <v>1</v>
      </c>
      <c r="F1994">
        <v>20</v>
      </c>
      <c r="G1994">
        <v>0</v>
      </c>
      <c r="H1994">
        <v>0</v>
      </c>
      <c r="I1994">
        <v>1</v>
      </c>
      <c r="J1994">
        <v>0</v>
      </c>
      <c r="K1994">
        <v>273</v>
      </c>
      <c r="L1994">
        <v>145</v>
      </c>
      <c r="M1994">
        <v>88</v>
      </c>
      <c r="N1994">
        <v>25.41</v>
      </c>
      <c r="O1994">
        <v>69</v>
      </c>
      <c r="P1994">
        <v>74</v>
      </c>
    </row>
    <row r="1995" spans="1:16">
      <c r="A1995">
        <v>0</v>
      </c>
      <c r="B1995">
        <v>1</v>
      </c>
      <c r="C1995">
        <v>40</v>
      </c>
      <c r="D1995">
        <v>2</v>
      </c>
      <c r="E1995">
        <v>1</v>
      </c>
      <c r="F1995">
        <v>20</v>
      </c>
      <c r="G1995">
        <v>0</v>
      </c>
      <c r="H1995">
        <v>0</v>
      </c>
      <c r="I1995">
        <v>0</v>
      </c>
      <c r="J1995">
        <v>0</v>
      </c>
      <c r="K1995">
        <v>193</v>
      </c>
      <c r="L1995">
        <v>122</v>
      </c>
      <c r="M1995">
        <v>78</v>
      </c>
      <c r="N1995">
        <v>28.4</v>
      </c>
      <c r="O1995">
        <v>70</v>
      </c>
      <c r="P1995">
        <v>93</v>
      </c>
    </row>
    <row r="1996" spans="1:16">
      <c r="A1996">
        <v>0</v>
      </c>
      <c r="B1996">
        <v>0</v>
      </c>
      <c r="C1996">
        <v>42</v>
      </c>
      <c r="D1996">
        <v>1</v>
      </c>
      <c r="E1996">
        <v>0</v>
      </c>
      <c r="F1996">
        <v>0</v>
      </c>
      <c r="G1996">
        <v>0</v>
      </c>
      <c r="H1996">
        <v>0</v>
      </c>
      <c r="I1996">
        <v>0</v>
      </c>
      <c r="J1996">
        <v>0</v>
      </c>
      <c r="K1996">
        <v>199</v>
      </c>
      <c r="L1996">
        <v>111</v>
      </c>
      <c r="M1996">
        <v>71</v>
      </c>
      <c r="N1996">
        <v>27.23</v>
      </c>
      <c r="O1996">
        <v>67</v>
      </c>
      <c r="P1996">
        <v>107</v>
      </c>
    </row>
    <row r="1997" spans="1:16">
      <c r="A1997">
        <v>0</v>
      </c>
      <c r="B1997">
        <v>0</v>
      </c>
      <c r="C1997">
        <v>44</v>
      </c>
      <c r="D1997">
        <v>1</v>
      </c>
      <c r="E1997">
        <v>1</v>
      </c>
      <c r="F1997">
        <v>10</v>
      </c>
      <c r="G1997">
        <v>0</v>
      </c>
      <c r="H1997">
        <v>0</v>
      </c>
      <c r="I1997">
        <v>1</v>
      </c>
      <c r="J1997">
        <v>0</v>
      </c>
      <c r="K1997">
        <v>229</v>
      </c>
      <c r="L1997">
        <v>146</v>
      </c>
      <c r="M1997">
        <v>78</v>
      </c>
      <c r="N1997">
        <v>25.25</v>
      </c>
      <c r="O1997">
        <v>69</v>
      </c>
      <c r="P1997">
        <v>75</v>
      </c>
    </row>
    <row r="1998" spans="1:16">
      <c r="A1998">
        <v>0</v>
      </c>
      <c r="B1998">
        <v>1</v>
      </c>
      <c r="C1998">
        <v>46</v>
      </c>
      <c r="D1998">
        <v>2</v>
      </c>
      <c r="E1998">
        <v>1</v>
      </c>
      <c r="F1998">
        <v>20</v>
      </c>
      <c r="G1998">
        <v>0</v>
      </c>
      <c r="H1998">
        <v>0</v>
      </c>
      <c r="I1998">
        <v>1</v>
      </c>
      <c r="J1998">
        <v>0</v>
      </c>
      <c r="K1998">
        <v>181</v>
      </c>
      <c r="L1998">
        <v>122</v>
      </c>
      <c r="M1998">
        <v>87.5</v>
      </c>
      <c r="N1998">
        <v>29.15</v>
      </c>
      <c r="O1998">
        <v>80</v>
      </c>
      <c r="P1998">
        <v>83</v>
      </c>
    </row>
    <row r="1999" spans="1:16">
      <c r="A1999">
        <v>1</v>
      </c>
      <c r="B1999">
        <v>0</v>
      </c>
      <c r="C1999">
        <v>50</v>
      </c>
      <c r="D1999">
        <v>1</v>
      </c>
      <c r="E1999">
        <v>1</v>
      </c>
      <c r="F1999">
        <v>15</v>
      </c>
      <c r="G1999">
        <v>0</v>
      </c>
      <c r="H1999">
        <v>0</v>
      </c>
      <c r="I1999">
        <v>0</v>
      </c>
      <c r="J1999">
        <v>0</v>
      </c>
      <c r="K1999">
        <v>168</v>
      </c>
      <c r="L1999">
        <v>120</v>
      </c>
      <c r="M1999">
        <v>80</v>
      </c>
      <c r="N1999">
        <v>25.26</v>
      </c>
      <c r="O1999">
        <v>96</v>
      </c>
      <c r="P1999">
        <v>60</v>
      </c>
    </row>
    <row r="2000" spans="1:16">
      <c r="A2000">
        <v>0</v>
      </c>
      <c r="B2000">
        <v>0</v>
      </c>
      <c r="C2000">
        <v>40</v>
      </c>
      <c r="D2000">
        <v>2</v>
      </c>
      <c r="E2000">
        <v>0</v>
      </c>
      <c r="F2000">
        <v>0</v>
      </c>
      <c r="G2000">
        <v>0</v>
      </c>
      <c r="H2000">
        <v>0</v>
      </c>
      <c r="I2000">
        <v>0</v>
      </c>
      <c r="J2000">
        <v>0</v>
      </c>
      <c r="K2000">
        <v>267</v>
      </c>
      <c r="L2000">
        <v>150</v>
      </c>
      <c r="M2000">
        <v>93</v>
      </c>
      <c r="N2000">
        <v>31.77</v>
      </c>
      <c r="O2000">
        <v>93</v>
      </c>
      <c r="P2000">
        <v>74</v>
      </c>
    </row>
    <row r="2001" spans="1:16">
      <c r="A2001">
        <v>1</v>
      </c>
      <c r="B2001">
        <v>1</v>
      </c>
      <c r="C2001">
        <v>50</v>
      </c>
      <c r="D2001">
        <v>4</v>
      </c>
      <c r="E2001">
        <v>1</v>
      </c>
      <c r="F2001">
        <v>20</v>
      </c>
      <c r="G2001">
        <v>0</v>
      </c>
      <c r="H2001">
        <v>0</v>
      </c>
      <c r="I2001">
        <v>1</v>
      </c>
      <c r="J2001">
        <v>0</v>
      </c>
      <c r="K2001">
        <v>261</v>
      </c>
      <c r="L2001">
        <v>180</v>
      </c>
      <c r="M2001">
        <v>100</v>
      </c>
      <c r="N2001">
        <v>25.9</v>
      </c>
      <c r="O2001">
        <v>92</v>
      </c>
      <c r="P2001">
        <v>66</v>
      </c>
    </row>
    <row r="2002" spans="1:16">
      <c r="A2002">
        <v>1</v>
      </c>
      <c r="B2002">
        <v>0</v>
      </c>
      <c r="C2002">
        <v>49</v>
      </c>
      <c r="D2002">
        <v>1</v>
      </c>
      <c r="E2002">
        <v>1</v>
      </c>
      <c r="F2002">
        <v>9</v>
      </c>
      <c r="G2002">
        <v>0</v>
      </c>
      <c r="H2002">
        <v>0</v>
      </c>
      <c r="I2002">
        <v>0</v>
      </c>
      <c r="J2002">
        <v>0</v>
      </c>
      <c r="K2002">
        <v>235</v>
      </c>
      <c r="L2002">
        <v>109</v>
      </c>
      <c r="M2002">
        <v>70</v>
      </c>
      <c r="N2002">
        <v>28.66</v>
      </c>
      <c r="O2002">
        <v>74</v>
      </c>
      <c r="P2002">
        <v>73</v>
      </c>
    </row>
    <row r="2003" spans="1:16">
      <c r="A2003">
        <v>0</v>
      </c>
      <c r="B2003">
        <v>0</v>
      </c>
      <c r="C2003">
        <v>42</v>
      </c>
      <c r="D2003">
        <v>2</v>
      </c>
      <c r="E2003">
        <v>1</v>
      </c>
      <c r="F2003">
        <v>9</v>
      </c>
      <c r="G2003">
        <v>0</v>
      </c>
      <c r="H2003">
        <v>0</v>
      </c>
      <c r="I2003">
        <v>0</v>
      </c>
      <c r="J2003">
        <v>0</v>
      </c>
      <c r="K2003">
        <v>281</v>
      </c>
      <c r="L2003">
        <v>115.5</v>
      </c>
      <c r="M2003">
        <v>79</v>
      </c>
      <c r="N2003">
        <v>22.9</v>
      </c>
      <c r="O2003">
        <v>80</v>
      </c>
      <c r="P2003">
        <v>71</v>
      </c>
    </row>
    <row r="2004" spans="1:16">
      <c r="A2004">
        <v>0</v>
      </c>
      <c r="B2004">
        <v>0</v>
      </c>
      <c r="C2004">
        <v>39</v>
      </c>
      <c r="D2004">
        <v>3</v>
      </c>
      <c r="E2004">
        <v>0</v>
      </c>
      <c r="F2004">
        <v>0</v>
      </c>
      <c r="G2004">
        <v>0</v>
      </c>
      <c r="H2004">
        <v>0</v>
      </c>
      <c r="I2004">
        <v>0</v>
      </c>
      <c r="J2004">
        <v>0</v>
      </c>
      <c r="K2004">
        <v>201</v>
      </c>
      <c r="L2004">
        <v>121</v>
      </c>
      <c r="M2004">
        <v>78.5</v>
      </c>
      <c r="N2004">
        <v>24.26</v>
      </c>
      <c r="O2004">
        <v>67</v>
      </c>
      <c r="P2004">
        <v>90</v>
      </c>
    </row>
    <row r="2005" spans="1:16">
      <c r="A2005">
        <v>1</v>
      </c>
      <c r="B2005">
        <v>1</v>
      </c>
      <c r="C2005">
        <v>49</v>
      </c>
      <c r="D2005">
        <v>2</v>
      </c>
      <c r="E2005">
        <v>0</v>
      </c>
      <c r="F2005">
        <v>0</v>
      </c>
      <c r="G2005">
        <v>0</v>
      </c>
      <c r="H2005">
        <v>0</v>
      </c>
      <c r="I2005">
        <v>0</v>
      </c>
      <c r="J2005">
        <v>0</v>
      </c>
      <c r="K2005">
        <v>215</v>
      </c>
      <c r="L2005">
        <v>132</v>
      </c>
      <c r="M2005">
        <v>85</v>
      </c>
      <c r="N2005">
        <v>33.14</v>
      </c>
      <c r="O2005">
        <v>81</v>
      </c>
      <c r="P2005">
        <v>75</v>
      </c>
    </row>
    <row r="2006" spans="1:16">
      <c r="A2006">
        <v>0</v>
      </c>
      <c r="B2006">
        <v>0</v>
      </c>
      <c r="C2006">
        <v>41</v>
      </c>
      <c r="D2006">
        <v>4</v>
      </c>
      <c r="E2006">
        <v>1</v>
      </c>
      <c r="F2006">
        <v>9</v>
      </c>
      <c r="G2006">
        <v>0</v>
      </c>
      <c r="H2006">
        <v>0</v>
      </c>
      <c r="I2006">
        <v>0</v>
      </c>
      <c r="J2006">
        <v>0</v>
      </c>
      <c r="K2006">
        <v>218</v>
      </c>
      <c r="L2006">
        <v>102</v>
      </c>
      <c r="M2006">
        <v>67</v>
      </c>
      <c r="N2006">
        <v>19.23</v>
      </c>
      <c r="O2006">
        <v>78</v>
      </c>
      <c r="P2006">
        <v>78</v>
      </c>
    </row>
    <row r="2007" spans="1:16">
      <c r="A2007">
        <v>1</v>
      </c>
      <c r="B2007">
        <v>1</v>
      </c>
      <c r="C2007">
        <v>37</v>
      </c>
      <c r="D2007">
        <v>4</v>
      </c>
      <c r="E2007">
        <v>0</v>
      </c>
      <c r="F2007">
        <v>0</v>
      </c>
      <c r="G2007">
        <v>0</v>
      </c>
      <c r="H2007">
        <v>0</v>
      </c>
      <c r="I2007">
        <v>0</v>
      </c>
      <c r="J2007">
        <v>0</v>
      </c>
      <c r="K2007">
        <v>266</v>
      </c>
      <c r="L2007">
        <v>110</v>
      </c>
      <c r="M2007">
        <v>72.5</v>
      </c>
      <c r="N2007">
        <v>26.09</v>
      </c>
      <c r="O2007">
        <v>77</v>
      </c>
      <c r="P2007">
        <v>73</v>
      </c>
    </row>
    <row r="2008" spans="1:16">
      <c r="A2008">
        <v>0</v>
      </c>
      <c r="B2008">
        <v>1</v>
      </c>
      <c r="C2008">
        <v>43</v>
      </c>
      <c r="D2008">
        <v>4</v>
      </c>
      <c r="E2008">
        <v>0</v>
      </c>
      <c r="F2008">
        <v>0</v>
      </c>
      <c r="G2008">
        <v>0</v>
      </c>
      <c r="H2008">
        <v>0</v>
      </c>
      <c r="I2008">
        <v>0</v>
      </c>
      <c r="J2008">
        <v>0</v>
      </c>
      <c r="K2008">
        <v>217</v>
      </c>
      <c r="L2008">
        <v>115</v>
      </c>
      <c r="M2008">
        <v>80</v>
      </c>
      <c r="N2008">
        <v>28.82</v>
      </c>
      <c r="O2008">
        <v>52</v>
      </c>
      <c r="P2008">
        <v>70</v>
      </c>
    </row>
    <row r="2009" spans="1:16">
      <c r="A2009">
        <v>0</v>
      </c>
      <c r="B2009">
        <v>0</v>
      </c>
      <c r="C2009">
        <v>64</v>
      </c>
      <c r="D2009">
        <v>1</v>
      </c>
      <c r="E2009">
        <v>1</v>
      </c>
      <c r="F2009">
        <v>30</v>
      </c>
      <c r="G2009">
        <v>0</v>
      </c>
      <c r="H2009">
        <v>0</v>
      </c>
      <c r="I2009">
        <v>0</v>
      </c>
      <c r="J2009">
        <v>0</v>
      </c>
      <c r="K2009">
        <v>241</v>
      </c>
      <c r="L2009">
        <v>136.5</v>
      </c>
      <c r="M2009">
        <v>85</v>
      </c>
      <c r="N2009">
        <v>26.42</v>
      </c>
      <c r="O2009">
        <v>70</v>
      </c>
      <c r="P2009">
        <v>77</v>
      </c>
    </row>
    <row r="2010" spans="1:16">
      <c r="A2010">
        <v>0</v>
      </c>
      <c r="B2010">
        <v>0</v>
      </c>
      <c r="C2010">
        <v>40</v>
      </c>
      <c r="D2010">
        <v>3</v>
      </c>
      <c r="E2010">
        <v>0</v>
      </c>
      <c r="F2010">
        <v>0</v>
      </c>
      <c r="G2010">
        <v>0</v>
      </c>
      <c r="H2010">
        <v>0</v>
      </c>
      <c r="I2010">
        <v>0</v>
      </c>
      <c r="J2010">
        <v>0</v>
      </c>
      <c r="K2010">
        <v>226</v>
      </c>
      <c r="L2010">
        <v>118</v>
      </c>
      <c r="M2010">
        <v>72</v>
      </c>
      <c r="N2010">
        <v>24.75</v>
      </c>
      <c r="O2010">
        <v>87</v>
      </c>
      <c r="P2010">
        <v>79</v>
      </c>
    </row>
    <row r="2011" spans="1:16">
      <c r="A2011">
        <v>0</v>
      </c>
      <c r="B2011">
        <v>1</v>
      </c>
      <c r="C2011">
        <v>48</v>
      </c>
      <c r="D2011">
        <v>4</v>
      </c>
      <c r="E2011">
        <v>1</v>
      </c>
      <c r="F2011">
        <v>25</v>
      </c>
      <c r="G2011">
        <v>0</v>
      </c>
      <c r="H2011">
        <v>0</v>
      </c>
      <c r="I2011">
        <v>1</v>
      </c>
      <c r="J2011">
        <v>0</v>
      </c>
      <c r="K2011">
        <v>216</v>
      </c>
      <c r="L2011">
        <v>144</v>
      </c>
      <c r="M2011">
        <v>79</v>
      </c>
      <c r="N2011">
        <v>25.09</v>
      </c>
      <c r="O2011">
        <v>67</v>
      </c>
      <c r="P2011">
        <v>85</v>
      </c>
    </row>
    <row r="2012" spans="1:16">
      <c r="A2012">
        <v>1</v>
      </c>
      <c r="B2012">
        <v>0</v>
      </c>
      <c r="C2012">
        <v>63</v>
      </c>
      <c r="D2012">
        <v>3</v>
      </c>
      <c r="E2012">
        <v>0</v>
      </c>
      <c r="F2012">
        <v>0</v>
      </c>
      <c r="G2012">
        <v>0</v>
      </c>
      <c r="H2012">
        <v>0</v>
      </c>
      <c r="I2012">
        <v>1</v>
      </c>
      <c r="J2012">
        <v>0</v>
      </c>
      <c r="K2012">
        <v>380</v>
      </c>
      <c r="L2012">
        <v>175</v>
      </c>
      <c r="M2012">
        <v>78</v>
      </c>
      <c r="N2012">
        <v>20.149999999999999</v>
      </c>
      <c r="O2012">
        <v>68</v>
      </c>
      <c r="P2012">
        <v>95</v>
      </c>
    </row>
    <row r="2013" spans="1:16">
      <c r="A2013">
        <v>0</v>
      </c>
      <c r="B2013">
        <v>0</v>
      </c>
      <c r="C2013">
        <v>51</v>
      </c>
      <c r="D2013">
        <v>2</v>
      </c>
      <c r="E2013">
        <v>0</v>
      </c>
      <c r="F2013">
        <v>0</v>
      </c>
      <c r="G2013">
        <v>0</v>
      </c>
      <c r="H2013">
        <v>0</v>
      </c>
      <c r="I2013">
        <v>0</v>
      </c>
      <c r="J2013">
        <v>0</v>
      </c>
      <c r="K2013">
        <v>233</v>
      </c>
      <c r="L2013">
        <v>120</v>
      </c>
      <c r="M2013">
        <v>81</v>
      </c>
      <c r="N2013">
        <v>28.25</v>
      </c>
      <c r="O2013">
        <v>80</v>
      </c>
      <c r="P2013">
        <v>75</v>
      </c>
    </row>
    <row r="2014" spans="1:16">
      <c r="A2014">
        <v>0</v>
      </c>
      <c r="B2014">
        <v>0</v>
      </c>
      <c r="C2014">
        <v>64</v>
      </c>
      <c r="D2014">
        <v>3</v>
      </c>
      <c r="E2014">
        <v>0</v>
      </c>
      <c r="F2014">
        <v>0</v>
      </c>
      <c r="G2014">
        <v>0</v>
      </c>
      <c r="H2014">
        <v>0</v>
      </c>
      <c r="I2014">
        <v>0</v>
      </c>
      <c r="J2014">
        <v>0</v>
      </c>
      <c r="K2014">
        <v>270</v>
      </c>
      <c r="L2014">
        <v>146</v>
      </c>
      <c r="M2014">
        <v>106</v>
      </c>
      <c r="N2014">
        <v>27.96</v>
      </c>
      <c r="O2014">
        <v>75</v>
      </c>
      <c r="P2014">
        <v>77</v>
      </c>
    </row>
    <row r="2015" spans="1:16">
      <c r="A2015">
        <v>1</v>
      </c>
      <c r="B2015">
        <v>0</v>
      </c>
      <c r="C2015">
        <v>58</v>
      </c>
      <c r="D2015">
        <v>1</v>
      </c>
      <c r="E2015">
        <v>0</v>
      </c>
      <c r="F2015">
        <v>0</v>
      </c>
      <c r="G2015">
        <v>0</v>
      </c>
      <c r="H2015">
        <v>0</v>
      </c>
      <c r="I2015">
        <v>1</v>
      </c>
      <c r="J2015">
        <v>0</v>
      </c>
      <c r="K2015">
        <v>281</v>
      </c>
      <c r="L2015">
        <v>150</v>
      </c>
      <c r="M2015">
        <v>101</v>
      </c>
      <c r="N2015">
        <v>36.909999999999997</v>
      </c>
      <c r="O2015">
        <v>72</v>
      </c>
      <c r="P2015">
        <v>97</v>
      </c>
    </row>
    <row r="2016" spans="1:16">
      <c r="A2016">
        <v>0</v>
      </c>
      <c r="B2016">
        <v>0</v>
      </c>
      <c r="C2016">
        <v>48</v>
      </c>
      <c r="D2016">
        <v>4</v>
      </c>
      <c r="E2016">
        <v>1</v>
      </c>
      <c r="F2016">
        <v>17</v>
      </c>
      <c r="G2016">
        <v>0</v>
      </c>
      <c r="H2016">
        <v>0</v>
      </c>
      <c r="I2016">
        <v>0</v>
      </c>
      <c r="J2016">
        <v>0</v>
      </c>
      <c r="K2016">
        <v>299</v>
      </c>
      <c r="L2016">
        <v>132</v>
      </c>
      <c r="M2016">
        <v>81</v>
      </c>
      <c r="N2016">
        <v>24.35</v>
      </c>
      <c r="O2016">
        <v>75</v>
      </c>
      <c r="P2016">
        <v>70</v>
      </c>
    </row>
    <row r="2017" spans="1:16">
      <c r="A2017">
        <v>0</v>
      </c>
      <c r="B2017">
        <v>1</v>
      </c>
      <c r="C2017">
        <v>37</v>
      </c>
      <c r="D2017">
        <v>1</v>
      </c>
      <c r="E2017">
        <v>1</v>
      </c>
      <c r="F2017">
        <v>25</v>
      </c>
      <c r="G2017">
        <v>0</v>
      </c>
      <c r="H2017">
        <v>0</v>
      </c>
      <c r="I2017">
        <v>0</v>
      </c>
      <c r="J2017">
        <v>0</v>
      </c>
      <c r="K2017">
        <v>243</v>
      </c>
      <c r="L2017">
        <v>125</v>
      </c>
      <c r="M2017">
        <v>75</v>
      </c>
      <c r="N2017">
        <v>29.19</v>
      </c>
      <c r="O2017">
        <v>60</v>
      </c>
      <c r="P2017">
        <v>78</v>
      </c>
    </row>
    <row r="2018" spans="1:16">
      <c r="A2018">
        <v>0</v>
      </c>
      <c r="B2018">
        <v>0</v>
      </c>
      <c r="C2018">
        <v>55</v>
      </c>
      <c r="D2018">
        <v>2</v>
      </c>
      <c r="E2018">
        <v>0</v>
      </c>
      <c r="F2018">
        <v>0</v>
      </c>
      <c r="G2018">
        <v>0</v>
      </c>
      <c r="H2018">
        <v>0</v>
      </c>
      <c r="I2018">
        <v>1</v>
      </c>
      <c r="J2018">
        <v>0</v>
      </c>
      <c r="K2018">
        <v>293</v>
      </c>
      <c r="L2018">
        <v>165</v>
      </c>
      <c r="M2018">
        <v>106</v>
      </c>
      <c r="N2018">
        <v>24.71</v>
      </c>
      <c r="O2018">
        <v>90</v>
      </c>
      <c r="P2018">
        <v>79</v>
      </c>
    </row>
    <row r="2019" spans="1:16">
      <c r="A2019">
        <v>0</v>
      </c>
      <c r="B2019">
        <v>0</v>
      </c>
      <c r="C2019">
        <v>42</v>
      </c>
      <c r="D2019">
        <v>3</v>
      </c>
      <c r="E2019">
        <v>0</v>
      </c>
      <c r="F2019">
        <v>0</v>
      </c>
      <c r="G2019">
        <v>0</v>
      </c>
      <c r="H2019">
        <v>0</v>
      </c>
      <c r="I2019">
        <v>0</v>
      </c>
      <c r="J2019">
        <v>0</v>
      </c>
      <c r="K2019">
        <v>270</v>
      </c>
      <c r="L2019">
        <v>126</v>
      </c>
      <c r="M2019">
        <v>86</v>
      </c>
      <c r="N2019">
        <v>23.98</v>
      </c>
      <c r="O2019">
        <v>80</v>
      </c>
      <c r="P2019">
        <v>77</v>
      </c>
    </row>
    <row r="2020" spans="1:16">
      <c r="A2020">
        <v>0</v>
      </c>
      <c r="B2020">
        <v>1</v>
      </c>
      <c r="C2020">
        <v>43</v>
      </c>
      <c r="D2020">
        <v>1</v>
      </c>
      <c r="E2020">
        <v>1</v>
      </c>
      <c r="F2020">
        <v>30</v>
      </c>
      <c r="G2020">
        <v>0</v>
      </c>
      <c r="H2020">
        <v>0</v>
      </c>
      <c r="I2020">
        <v>0</v>
      </c>
      <c r="J2020">
        <v>0</v>
      </c>
      <c r="K2020">
        <v>262</v>
      </c>
      <c r="L2020">
        <v>105</v>
      </c>
      <c r="M2020">
        <v>72.5</v>
      </c>
      <c r="N2020">
        <v>28.36</v>
      </c>
      <c r="O2020">
        <v>82</v>
      </c>
      <c r="P2020">
        <v>70</v>
      </c>
    </row>
    <row r="2021" spans="1:16">
      <c r="A2021">
        <v>0</v>
      </c>
      <c r="B2021">
        <v>0</v>
      </c>
      <c r="C2021">
        <v>44</v>
      </c>
      <c r="D2021">
        <v>1</v>
      </c>
      <c r="E2021">
        <v>1</v>
      </c>
      <c r="F2021">
        <v>9</v>
      </c>
      <c r="G2021">
        <v>0</v>
      </c>
      <c r="H2021">
        <v>0</v>
      </c>
      <c r="I2021">
        <v>0</v>
      </c>
      <c r="J2021">
        <v>0</v>
      </c>
      <c r="K2021">
        <v>212</v>
      </c>
      <c r="L2021">
        <v>128</v>
      </c>
      <c r="M2021">
        <v>81.5</v>
      </c>
      <c r="N2021">
        <v>27.51</v>
      </c>
      <c r="O2021">
        <v>80</v>
      </c>
      <c r="P2021">
        <v>87</v>
      </c>
    </row>
    <row r="2022" spans="1:16">
      <c r="A2022">
        <v>0</v>
      </c>
      <c r="B2022">
        <v>1</v>
      </c>
      <c r="C2022">
        <v>37</v>
      </c>
      <c r="D2022">
        <v>2</v>
      </c>
      <c r="E2022">
        <v>1</v>
      </c>
      <c r="F2022">
        <v>20</v>
      </c>
      <c r="G2022">
        <v>0</v>
      </c>
      <c r="H2022">
        <v>0</v>
      </c>
      <c r="I2022">
        <v>0</v>
      </c>
      <c r="J2022">
        <v>0</v>
      </c>
      <c r="K2022">
        <v>232</v>
      </c>
      <c r="L2022">
        <v>129</v>
      </c>
      <c r="M2022">
        <v>74</v>
      </c>
      <c r="N2022">
        <v>24.46</v>
      </c>
      <c r="O2022">
        <v>86</v>
      </c>
      <c r="P2022">
        <v>88</v>
      </c>
    </row>
    <row r="2023" spans="1:16">
      <c r="A2023">
        <v>0</v>
      </c>
      <c r="B2023">
        <v>0</v>
      </c>
      <c r="C2023">
        <v>50</v>
      </c>
      <c r="D2023">
        <v>3</v>
      </c>
      <c r="E2023">
        <v>0</v>
      </c>
      <c r="F2023">
        <v>0</v>
      </c>
      <c r="G2023">
        <v>0</v>
      </c>
      <c r="H2023">
        <v>0</v>
      </c>
      <c r="I2023">
        <v>1</v>
      </c>
      <c r="J2023">
        <v>0</v>
      </c>
      <c r="K2023">
        <v>254</v>
      </c>
      <c r="L2023">
        <v>132</v>
      </c>
      <c r="M2023">
        <v>96</v>
      </c>
      <c r="N2023">
        <v>29.35</v>
      </c>
      <c r="O2023">
        <v>90</v>
      </c>
      <c r="P2023">
        <v>67</v>
      </c>
    </row>
    <row r="2024" spans="1:16">
      <c r="A2024">
        <v>1</v>
      </c>
      <c r="B2024">
        <v>1</v>
      </c>
      <c r="C2024">
        <v>58</v>
      </c>
      <c r="D2024">
        <v>1</v>
      </c>
      <c r="E2024">
        <v>0</v>
      </c>
      <c r="F2024">
        <v>0</v>
      </c>
      <c r="G2024">
        <v>0</v>
      </c>
      <c r="H2024">
        <v>0</v>
      </c>
      <c r="I2024">
        <v>0</v>
      </c>
      <c r="J2024">
        <v>0</v>
      </c>
      <c r="K2024">
        <v>200</v>
      </c>
      <c r="L2024">
        <v>128</v>
      </c>
      <c r="M2024">
        <v>83</v>
      </c>
      <c r="N2024">
        <v>29.63</v>
      </c>
      <c r="O2024">
        <v>68</v>
      </c>
      <c r="P2024">
        <v>80</v>
      </c>
    </row>
    <row r="2025" spans="1:16">
      <c r="A2025">
        <v>0</v>
      </c>
      <c r="B2025">
        <v>1</v>
      </c>
      <c r="C2025">
        <v>42</v>
      </c>
      <c r="D2025">
        <v>2</v>
      </c>
      <c r="E2025">
        <v>1</v>
      </c>
      <c r="F2025">
        <v>5</v>
      </c>
      <c r="G2025">
        <v>0</v>
      </c>
      <c r="H2025">
        <v>0</v>
      </c>
      <c r="I2025">
        <v>0</v>
      </c>
      <c r="J2025">
        <v>0</v>
      </c>
      <c r="K2025">
        <v>355</v>
      </c>
      <c r="L2025">
        <v>113</v>
      </c>
      <c r="M2025">
        <v>81</v>
      </c>
      <c r="N2025">
        <v>26.17</v>
      </c>
      <c r="O2025">
        <v>90</v>
      </c>
      <c r="P2025">
        <v>71</v>
      </c>
    </row>
    <row r="2026" spans="1:16">
      <c r="A2026">
        <v>0</v>
      </c>
      <c r="B2026">
        <v>1</v>
      </c>
      <c r="C2026">
        <v>48</v>
      </c>
      <c r="D2026">
        <v>2</v>
      </c>
      <c r="E2026">
        <v>1</v>
      </c>
      <c r="F2026">
        <v>20</v>
      </c>
      <c r="G2026">
        <v>0</v>
      </c>
      <c r="H2026">
        <v>0</v>
      </c>
      <c r="I2026">
        <v>0</v>
      </c>
      <c r="J2026">
        <v>0</v>
      </c>
      <c r="K2026">
        <v>210</v>
      </c>
      <c r="L2026">
        <v>134.5</v>
      </c>
      <c r="M2026">
        <v>84</v>
      </c>
      <c r="N2026">
        <v>27.97</v>
      </c>
      <c r="O2026">
        <v>65</v>
      </c>
      <c r="P2026">
        <v>87</v>
      </c>
    </row>
    <row r="2027" spans="1:16">
      <c r="A2027">
        <v>0</v>
      </c>
      <c r="B2027">
        <v>0</v>
      </c>
      <c r="C2027">
        <v>32</v>
      </c>
      <c r="D2027">
        <v>2</v>
      </c>
      <c r="E2027">
        <v>1</v>
      </c>
      <c r="F2027">
        <v>15</v>
      </c>
      <c r="G2027">
        <v>0</v>
      </c>
      <c r="H2027">
        <v>0</v>
      </c>
      <c r="I2027">
        <v>0</v>
      </c>
      <c r="J2027">
        <v>0</v>
      </c>
      <c r="K2027">
        <v>242</v>
      </c>
      <c r="L2027">
        <v>111</v>
      </c>
      <c r="M2027">
        <v>70</v>
      </c>
      <c r="N2027">
        <v>29.84</v>
      </c>
      <c r="O2027">
        <v>80</v>
      </c>
      <c r="P2027">
        <v>88</v>
      </c>
    </row>
    <row r="2028" spans="1:16">
      <c r="A2028">
        <v>0</v>
      </c>
      <c r="B2028">
        <v>0</v>
      </c>
      <c r="C2028">
        <v>39</v>
      </c>
      <c r="D2028">
        <v>3</v>
      </c>
      <c r="E2028">
        <v>0</v>
      </c>
      <c r="F2028">
        <v>0</v>
      </c>
      <c r="G2028">
        <v>0</v>
      </c>
      <c r="H2028">
        <v>0</v>
      </c>
      <c r="I2028">
        <v>0</v>
      </c>
      <c r="J2028">
        <v>0</v>
      </c>
      <c r="K2028">
        <v>240</v>
      </c>
      <c r="L2028">
        <v>118</v>
      </c>
      <c r="M2028">
        <v>84</v>
      </c>
      <c r="N2028">
        <v>25.57</v>
      </c>
      <c r="O2028">
        <v>80</v>
      </c>
      <c r="P2028">
        <v>75</v>
      </c>
    </row>
    <row r="2029" spans="1:16">
      <c r="A2029">
        <v>0</v>
      </c>
      <c r="B2029">
        <v>0</v>
      </c>
      <c r="C2029">
        <v>54</v>
      </c>
      <c r="D2029">
        <v>2</v>
      </c>
      <c r="E2029">
        <v>1</v>
      </c>
      <c r="F2029">
        <v>5</v>
      </c>
      <c r="G2029">
        <v>0</v>
      </c>
      <c r="H2029">
        <v>0</v>
      </c>
      <c r="I2029">
        <v>1</v>
      </c>
      <c r="J2029">
        <v>0</v>
      </c>
      <c r="K2029">
        <v>390</v>
      </c>
      <c r="L2029">
        <v>150</v>
      </c>
      <c r="M2029">
        <v>94</v>
      </c>
      <c r="N2029">
        <v>27.34</v>
      </c>
      <c r="O2029">
        <v>75</v>
      </c>
      <c r="P2029">
        <v>71</v>
      </c>
    </row>
    <row r="2030" spans="1:16">
      <c r="A2030">
        <v>0</v>
      </c>
      <c r="B2030">
        <v>0</v>
      </c>
      <c r="C2030">
        <v>50</v>
      </c>
      <c r="D2030">
        <v>2</v>
      </c>
      <c r="E2030">
        <v>0</v>
      </c>
      <c r="F2030">
        <v>0</v>
      </c>
      <c r="G2030">
        <v>0</v>
      </c>
      <c r="H2030">
        <v>0</v>
      </c>
      <c r="I2030">
        <v>1</v>
      </c>
      <c r="J2030">
        <v>0</v>
      </c>
      <c r="K2030">
        <v>190</v>
      </c>
      <c r="L2030">
        <v>148</v>
      </c>
      <c r="M2030">
        <v>92.5</v>
      </c>
      <c r="N2030">
        <v>22.99</v>
      </c>
      <c r="O2030">
        <v>80</v>
      </c>
      <c r="P2030">
        <v>90</v>
      </c>
    </row>
    <row r="2031" spans="1:16">
      <c r="A2031">
        <v>1</v>
      </c>
      <c r="B2031">
        <v>0</v>
      </c>
      <c r="C2031">
        <v>60</v>
      </c>
      <c r="D2031">
        <v>1</v>
      </c>
      <c r="E2031">
        <v>0</v>
      </c>
      <c r="F2031">
        <v>0</v>
      </c>
      <c r="G2031">
        <v>0</v>
      </c>
      <c r="H2031">
        <v>0</v>
      </c>
      <c r="I2031">
        <v>1</v>
      </c>
      <c r="J2031">
        <v>0</v>
      </c>
      <c r="K2031">
        <v>212</v>
      </c>
      <c r="L2031">
        <v>146</v>
      </c>
      <c r="M2031">
        <v>80</v>
      </c>
      <c r="N2031">
        <v>28.53</v>
      </c>
      <c r="O2031">
        <v>95</v>
      </c>
      <c r="P2031">
        <v>72</v>
      </c>
    </row>
    <row r="2032" spans="1:16">
      <c r="A2032">
        <v>0</v>
      </c>
      <c r="B2032">
        <v>0</v>
      </c>
      <c r="C2032">
        <v>54</v>
      </c>
      <c r="D2032">
        <v>1</v>
      </c>
      <c r="E2032">
        <v>0</v>
      </c>
      <c r="F2032">
        <v>0</v>
      </c>
      <c r="G2032">
        <v>0</v>
      </c>
      <c r="H2032">
        <v>0</v>
      </c>
      <c r="I2032">
        <v>1</v>
      </c>
      <c r="J2032">
        <v>0</v>
      </c>
      <c r="K2032">
        <v>315</v>
      </c>
      <c r="L2032">
        <v>176</v>
      </c>
      <c r="M2032">
        <v>87</v>
      </c>
      <c r="N2032">
        <v>29.23</v>
      </c>
      <c r="O2032">
        <v>82</v>
      </c>
      <c r="P2032">
        <v>72</v>
      </c>
    </row>
    <row r="2033" spans="1:16">
      <c r="A2033">
        <v>0</v>
      </c>
      <c r="B2033">
        <v>0</v>
      </c>
      <c r="C2033">
        <v>46</v>
      </c>
      <c r="D2033">
        <v>3</v>
      </c>
      <c r="E2033">
        <v>0</v>
      </c>
      <c r="F2033">
        <v>0</v>
      </c>
      <c r="G2033">
        <v>0</v>
      </c>
      <c r="H2033">
        <v>0</v>
      </c>
      <c r="I2033">
        <v>0</v>
      </c>
      <c r="J2033">
        <v>0</v>
      </c>
      <c r="K2033">
        <v>230</v>
      </c>
      <c r="L2033">
        <v>115</v>
      </c>
      <c r="M2033">
        <v>75</v>
      </c>
      <c r="N2033">
        <v>22.9</v>
      </c>
      <c r="O2033">
        <v>58</v>
      </c>
      <c r="P2033">
        <v>79</v>
      </c>
    </row>
    <row r="2034" spans="1:16">
      <c r="A2034">
        <v>1</v>
      </c>
      <c r="B2034">
        <v>0</v>
      </c>
      <c r="C2034">
        <v>50</v>
      </c>
      <c r="D2034">
        <v>1</v>
      </c>
      <c r="E2034">
        <v>0</v>
      </c>
      <c r="F2034">
        <v>0</v>
      </c>
      <c r="G2034">
        <v>0</v>
      </c>
      <c r="H2034">
        <v>0</v>
      </c>
      <c r="I2034">
        <v>0</v>
      </c>
      <c r="J2034">
        <v>0</v>
      </c>
      <c r="K2034">
        <v>189</v>
      </c>
      <c r="L2034">
        <v>144</v>
      </c>
      <c r="M2034">
        <v>88</v>
      </c>
      <c r="N2034">
        <v>39.08</v>
      </c>
      <c r="O2034">
        <v>60</v>
      </c>
      <c r="P2034">
        <v>87</v>
      </c>
    </row>
    <row r="2035" spans="1:16">
      <c r="A2035">
        <v>0</v>
      </c>
      <c r="B2035">
        <v>1</v>
      </c>
      <c r="C2035">
        <v>45</v>
      </c>
      <c r="D2035">
        <v>1</v>
      </c>
      <c r="E2035">
        <v>0</v>
      </c>
      <c r="F2035">
        <v>0</v>
      </c>
      <c r="G2035">
        <v>0</v>
      </c>
      <c r="H2035">
        <v>0</v>
      </c>
      <c r="I2035">
        <v>1</v>
      </c>
      <c r="J2035">
        <v>0</v>
      </c>
      <c r="K2035">
        <v>218</v>
      </c>
      <c r="L2035">
        <v>133</v>
      </c>
      <c r="M2035">
        <v>87</v>
      </c>
      <c r="N2035">
        <v>31.9</v>
      </c>
      <c r="O2035">
        <v>88</v>
      </c>
      <c r="P2035">
        <v>115</v>
      </c>
    </row>
    <row r="2036" spans="1:16">
      <c r="A2036">
        <v>0</v>
      </c>
      <c r="B2036">
        <v>1</v>
      </c>
      <c r="C2036">
        <v>60</v>
      </c>
      <c r="D2036">
        <v>1</v>
      </c>
      <c r="E2036">
        <v>0</v>
      </c>
      <c r="F2036">
        <v>0</v>
      </c>
      <c r="G2036">
        <v>0</v>
      </c>
      <c r="H2036">
        <v>0</v>
      </c>
      <c r="I2036">
        <v>0</v>
      </c>
      <c r="J2036">
        <v>0</v>
      </c>
      <c r="K2036">
        <v>264</v>
      </c>
      <c r="L2036">
        <v>137</v>
      </c>
      <c r="M2036">
        <v>80</v>
      </c>
      <c r="N2036">
        <v>29.99</v>
      </c>
      <c r="O2036">
        <v>65</v>
      </c>
      <c r="P2036">
        <v>58</v>
      </c>
    </row>
    <row r="2037" spans="1:16">
      <c r="A2037">
        <v>1</v>
      </c>
      <c r="B2037">
        <v>0</v>
      </c>
      <c r="C2037">
        <v>52</v>
      </c>
      <c r="D2037">
        <v>1</v>
      </c>
      <c r="E2037">
        <v>0</v>
      </c>
      <c r="F2037">
        <v>0</v>
      </c>
      <c r="G2037">
        <v>0</v>
      </c>
      <c r="H2037">
        <v>0</v>
      </c>
      <c r="I2037">
        <v>0</v>
      </c>
      <c r="J2037">
        <v>0</v>
      </c>
      <c r="K2037">
        <v>279</v>
      </c>
      <c r="L2037">
        <v>135</v>
      </c>
      <c r="M2037">
        <v>86</v>
      </c>
      <c r="N2037">
        <v>27.02</v>
      </c>
      <c r="O2037">
        <v>100</v>
      </c>
      <c r="P2037">
        <v>72</v>
      </c>
    </row>
    <row r="2038" spans="1:16">
      <c r="A2038">
        <v>1</v>
      </c>
      <c r="B2038">
        <v>1</v>
      </c>
      <c r="C2038">
        <v>58</v>
      </c>
      <c r="D2038">
        <v>1</v>
      </c>
      <c r="E2038">
        <v>0</v>
      </c>
      <c r="F2038">
        <v>0</v>
      </c>
      <c r="G2038">
        <v>0</v>
      </c>
      <c r="H2038">
        <v>0</v>
      </c>
      <c r="I2038">
        <v>1</v>
      </c>
      <c r="J2038">
        <v>1</v>
      </c>
      <c r="K2038">
        <v>287</v>
      </c>
      <c r="L2038">
        <v>145</v>
      </c>
      <c r="M2038">
        <v>72.5</v>
      </c>
      <c r="N2038">
        <v>26.27</v>
      </c>
      <c r="O2038">
        <v>88</v>
      </c>
      <c r="P2038">
        <v>206</v>
      </c>
    </row>
    <row r="2039" spans="1:16">
      <c r="A2039">
        <v>0</v>
      </c>
      <c r="B2039">
        <v>0</v>
      </c>
      <c r="C2039">
        <v>38</v>
      </c>
      <c r="D2039">
        <v>2</v>
      </c>
      <c r="E2039">
        <v>1</v>
      </c>
      <c r="F2039">
        <v>10</v>
      </c>
      <c r="G2039">
        <v>0</v>
      </c>
      <c r="H2039">
        <v>0</v>
      </c>
      <c r="I2039">
        <v>0</v>
      </c>
      <c r="J2039">
        <v>0</v>
      </c>
      <c r="K2039">
        <v>186</v>
      </c>
      <c r="L2039">
        <v>166</v>
      </c>
      <c r="M2039">
        <v>96</v>
      </c>
      <c r="N2039">
        <v>33.14</v>
      </c>
      <c r="O2039">
        <v>75</v>
      </c>
      <c r="P2039">
        <v>75</v>
      </c>
    </row>
    <row r="2040" spans="1:16">
      <c r="A2040">
        <v>0</v>
      </c>
      <c r="B2040">
        <v>1</v>
      </c>
      <c r="C2040">
        <v>59</v>
      </c>
      <c r="D2040">
        <v>4</v>
      </c>
      <c r="E2040">
        <v>1</v>
      </c>
      <c r="F2040">
        <v>30</v>
      </c>
      <c r="G2040">
        <v>0</v>
      </c>
      <c r="H2040">
        <v>0</v>
      </c>
      <c r="I2040">
        <v>0</v>
      </c>
      <c r="J2040">
        <v>0</v>
      </c>
      <c r="K2040">
        <v>235</v>
      </c>
      <c r="L2040">
        <v>136</v>
      </c>
      <c r="M2040">
        <v>96</v>
      </c>
      <c r="N2040">
        <v>28.61</v>
      </c>
      <c r="O2040">
        <v>54</v>
      </c>
      <c r="P2040">
        <v>85</v>
      </c>
    </row>
    <row r="2041" spans="1:16">
      <c r="A2041">
        <v>0</v>
      </c>
      <c r="B2041">
        <v>0</v>
      </c>
      <c r="C2041">
        <v>41</v>
      </c>
      <c r="D2041">
        <v>1</v>
      </c>
      <c r="E2041">
        <v>0</v>
      </c>
      <c r="F2041">
        <v>0</v>
      </c>
      <c r="G2041">
        <v>0</v>
      </c>
      <c r="H2041">
        <v>0</v>
      </c>
      <c r="I2041">
        <v>0</v>
      </c>
      <c r="J2041">
        <v>0</v>
      </c>
      <c r="K2041">
        <v>156</v>
      </c>
      <c r="L2041">
        <v>121</v>
      </c>
      <c r="M2041">
        <v>88</v>
      </c>
      <c r="N2041">
        <v>23.57</v>
      </c>
      <c r="O2041">
        <v>70</v>
      </c>
      <c r="P2041">
        <v>86</v>
      </c>
    </row>
    <row r="2042" spans="1:16">
      <c r="A2042">
        <v>0</v>
      </c>
      <c r="B2042">
        <v>1</v>
      </c>
      <c r="C2042">
        <v>46</v>
      </c>
      <c r="D2042">
        <v>2</v>
      </c>
      <c r="E2042">
        <v>1</v>
      </c>
      <c r="F2042">
        <v>20</v>
      </c>
      <c r="G2042">
        <v>0</v>
      </c>
      <c r="H2042">
        <v>0</v>
      </c>
      <c r="I2042">
        <v>0</v>
      </c>
      <c r="J2042">
        <v>0</v>
      </c>
      <c r="K2042">
        <v>275</v>
      </c>
      <c r="L2042">
        <v>137</v>
      </c>
      <c r="M2042">
        <v>88</v>
      </c>
      <c r="N2042">
        <v>29.28</v>
      </c>
      <c r="O2042">
        <v>110</v>
      </c>
      <c r="P2042">
        <v>88</v>
      </c>
    </row>
    <row r="2043" spans="1:16">
      <c r="A2043">
        <v>1</v>
      </c>
      <c r="B2043">
        <v>0</v>
      </c>
      <c r="C2043">
        <v>53</v>
      </c>
      <c r="D2043">
        <v>4</v>
      </c>
      <c r="E2043">
        <v>0</v>
      </c>
      <c r="F2043">
        <v>0</v>
      </c>
      <c r="G2043">
        <v>0</v>
      </c>
      <c r="H2043">
        <v>0</v>
      </c>
      <c r="I2043">
        <v>1</v>
      </c>
      <c r="J2043">
        <v>0</v>
      </c>
      <c r="K2043">
        <v>310</v>
      </c>
      <c r="L2043">
        <v>146</v>
      </c>
      <c r="M2043">
        <v>91</v>
      </c>
      <c r="N2043">
        <v>29.3</v>
      </c>
      <c r="O2043">
        <v>75</v>
      </c>
      <c r="P2043">
        <v>72</v>
      </c>
    </row>
    <row r="2044" spans="1:16">
      <c r="A2044">
        <v>0</v>
      </c>
      <c r="B2044">
        <v>1</v>
      </c>
      <c r="C2044">
        <v>50</v>
      </c>
      <c r="D2044">
        <v>4</v>
      </c>
      <c r="E2044">
        <v>0</v>
      </c>
      <c r="F2044">
        <v>0</v>
      </c>
      <c r="G2044">
        <v>0</v>
      </c>
      <c r="H2044">
        <v>0</v>
      </c>
      <c r="I2044">
        <v>0</v>
      </c>
      <c r="J2044">
        <v>0</v>
      </c>
      <c r="K2044">
        <v>259</v>
      </c>
      <c r="L2044">
        <v>132.5</v>
      </c>
      <c r="M2044">
        <v>92</v>
      </c>
      <c r="N2044">
        <v>30.41</v>
      </c>
      <c r="O2044">
        <v>68</v>
      </c>
      <c r="P2044">
        <v>75</v>
      </c>
    </row>
    <row r="2045" spans="1:16">
      <c r="A2045">
        <v>0</v>
      </c>
      <c r="B2045">
        <v>0</v>
      </c>
      <c r="C2045">
        <v>57</v>
      </c>
      <c r="D2045">
        <v>1</v>
      </c>
      <c r="E2045">
        <v>1</v>
      </c>
      <c r="F2045">
        <v>1</v>
      </c>
      <c r="G2045">
        <v>0</v>
      </c>
      <c r="H2045">
        <v>0</v>
      </c>
      <c r="I2045">
        <v>0</v>
      </c>
      <c r="J2045">
        <v>0</v>
      </c>
      <c r="K2045">
        <v>240</v>
      </c>
      <c r="L2045">
        <v>142</v>
      </c>
      <c r="M2045">
        <v>85</v>
      </c>
      <c r="N2045">
        <v>22.55</v>
      </c>
      <c r="O2045">
        <v>80</v>
      </c>
      <c r="P2045">
        <v>77</v>
      </c>
    </row>
    <row r="2046" spans="1:16">
      <c r="A2046">
        <v>0</v>
      </c>
      <c r="B2046">
        <v>1</v>
      </c>
      <c r="C2046">
        <v>40</v>
      </c>
      <c r="D2046">
        <v>1</v>
      </c>
      <c r="E2046">
        <v>1</v>
      </c>
      <c r="F2046">
        <v>20</v>
      </c>
      <c r="G2046">
        <v>0</v>
      </c>
      <c r="H2046">
        <v>0</v>
      </c>
      <c r="I2046">
        <v>0</v>
      </c>
      <c r="J2046">
        <v>0</v>
      </c>
      <c r="K2046">
        <v>332</v>
      </c>
      <c r="L2046">
        <v>114</v>
      </c>
      <c r="M2046">
        <v>76</v>
      </c>
      <c r="N2046">
        <v>26.51</v>
      </c>
      <c r="O2046">
        <v>70</v>
      </c>
      <c r="P2046">
        <v>90</v>
      </c>
    </row>
    <row r="2047" spans="1:16">
      <c r="A2047">
        <v>0</v>
      </c>
      <c r="B2047">
        <v>0</v>
      </c>
      <c r="C2047">
        <v>41</v>
      </c>
      <c r="D2047">
        <v>3</v>
      </c>
      <c r="E2047">
        <v>0</v>
      </c>
      <c r="F2047">
        <v>0</v>
      </c>
      <c r="G2047">
        <v>0</v>
      </c>
      <c r="H2047">
        <v>0</v>
      </c>
      <c r="I2047">
        <v>0</v>
      </c>
      <c r="J2047">
        <v>0</v>
      </c>
      <c r="K2047">
        <v>228</v>
      </c>
      <c r="L2047">
        <v>108</v>
      </c>
      <c r="M2047">
        <v>62</v>
      </c>
      <c r="N2047">
        <v>23.92</v>
      </c>
      <c r="O2047">
        <v>63</v>
      </c>
      <c r="P2047">
        <v>99</v>
      </c>
    </row>
    <row r="2048" spans="1:16">
      <c r="A2048">
        <v>0</v>
      </c>
      <c r="B2048">
        <v>0</v>
      </c>
      <c r="C2048">
        <v>41</v>
      </c>
      <c r="D2048">
        <v>2</v>
      </c>
      <c r="E2048">
        <v>1</v>
      </c>
      <c r="F2048">
        <v>9</v>
      </c>
      <c r="G2048">
        <v>0</v>
      </c>
      <c r="H2048">
        <v>0</v>
      </c>
      <c r="I2048">
        <v>0</v>
      </c>
      <c r="J2048">
        <v>0</v>
      </c>
      <c r="K2048">
        <v>280</v>
      </c>
      <c r="L2048">
        <v>129</v>
      </c>
      <c r="M2048">
        <v>89</v>
      </c>
      <c r="N2048">
        <v>39.69</v>
      </c>
      <c r="O2048">
        <v>110</v>
      </c>
      <c r="P2048">
        <v>65</v>
      </c>
    </row>
    <row r="2049" spans="1:16">
      <c r="A2049">
        <v>0</v>
      </c>
      <c r="B2049">
        <v>0</v>
      </c>
      <c r="C2049">
        <v>56</v>
      </c>
      <c r="D2049">
        <v>3</v>
      </c>
      <c r="E2049">
        <v>0</v>
      </c>
      <c r="F2049">
        <v>0</v>
      </c>
      <c r="G2049">
        <v>0</v>
      </c>
      <c r="H2049">
        <v>0</v>
      </c>
      <c r="I2049">
        <v>0</v>
      </c>
      <c r="J2049">
        <v>0</v>
      </c>
      <c r="K2049">
        <v>254</v>
      </c>
      <c r="L2049">
        <v>113</v>
      </c>
      <c r="M2049">
        <v>61</v>
      </c>
      <c r="N2049">
        <v>25.5</v>
      </c>
      <c r="O2049">
        <v>79</v>
      </c>
      <c r="P2049">
        <v>87</v>
      </c>
    </row>
    <row r="2050" spans="1:16">
      <c r="A2050">
        <v>1</v>
      </c>
      <c r="B2050">
        <v>0</v>
      </c>
      <c r="C2050">
        <v>49</v>
      </c>
      <c r="D2050">
        <v>1</v>
      </c>
      <c r="E2050">
        <v>0</v>
      </c>
      <c r="F2050">
        <v>0</v>
      </c>
      <c r="G2050">
        <v>0</v>
      </c>
      <c r="H2050">
        <v>0</v>
      </c>
      <c r="I2050">
        <v>1</v>
      </c>
      <c r="J2050">
        <v>0</v>
      </c>
      <c r="K2050">
        <v>205</v>
      </c>
      <c r="L2050">
        <v>137</v>
      </c>
      <c r="M2050">
        <v>95</v>
      </c>
      <c r="N2050">
        <v>25.29</v>
      </c>
      <c r="O2050">
        <v>100</v>
      </c>
      <c r="P2050">
        <v>74</v>
      </c>
    </row>
    <row r="2051" spans="1:16">
      <c r="A2051">
        <v>0</v>
      </c>
      <c r="B2051">
        <v>1</v>
      </c>
      <c r="C2051">
        <v>47</v>
      </c>
      <c r="D2051">
        <v>1</v>
      </c>
      <c r="E2051">
        <v>0</v>
      </c>
      <c r="F2051">
        <v>0</v>
      </c>
      <c r="G2051">
        <v>0</v>
      </c>
      <c r="H2051">
        <v>0</v>
      </c>
      <c r="I2051">
        <v>0</v>
      </c>
      <c r="J2051">
        <v>0</v>
      </c>
      <c r="K2051">
        <v>265</v>
      </c>
      <c r="L2051">
        <v>137.5</v>
      </c>
      <c r="M2051">
        <v>88.5</v>
      </c>
      <c r="N2051">
        <v>23.75</v>
      </c>
      <c r="O2051">
        <v>83</v>
      </c>
      <c r="P2051">
        <v>90</v>
      </c>
    </row>
    <row r="2052" spans="1:16">
      <c r="A2052">
        <v>0</v>
      </c>
      <c r="B2052">
        <v>1</v>
      </c>
      <c r="C2052">
        <v>64</v>
      </c>
      <c r="D2052">
        <v>3</v>
      </c>
      <c r="E2052">
        <v>0</v>
      </c>
      <c r="F2052">
        <v>0</v>
      </c>
      <c r="G2052">
        <v>0</v>
      </c>
      <c r="H2052">
        <v>0</v>
      </c>
      <c r="I2052">
        <v>0</v>
      </c>
      <c r="J2052">
        <v>0</v>
      </c>
      <c r="K2052">
        <v>227</v>
      </c>
      <c r="L2052">
        <v>102</v>
      </c>
      <c r="M2052">
        <v>61</v>
      </c>
      <c r="N2052">
        <v>23.29</v>
      </c>
      <c r="O2052">
        <v>70</v>
      </c>
      <c r="P2052">
        <v>81</v>
      </c>
    </row>
    <row r="2053" spans="1:16">
      <c r="A2053">
        <v>0</v>
      </c>
      <c r="B2053">
        <v>0</v>
      </c>
      <c r="C2053">
        <v>59</v>
      </c>
      <c r="D2053">
        <v>3</v>
      </c>
      <c r="E2053">
        <v>1</v>
      </c>
      <c r="F2053">
        <v>15</v>
      </c>
      <c r="G2053">
        <v>0</v>
      </c>
      <c r="H2053">
        <v>0</v>
      </c>
      <c r="I2053">
        <v>0</v>
      </c>
      <c r="J2053">
        <v>1</v>
      </c>
      <c r="K2053">
        <v>342</v>
      </c>
      <c r="L2053">
        <v>137</v>
      </c>
      <c r="M2053">
        <v>83.5</v>
      </c>
      <c r="N2053">
        <v>25.18</v>
      </c>
      <c r="O2053">
        <v>86</v>
      </c>
      <c r="P2053">
        <v>140</v>
      </c>
    </row>
    <row r="2054" spans="1:16">
      <c r="A2054">
        <v>0</v>
      </c>
      <c r="B2054">
        <v>1</v>
      </c>
      <c r="C2054">
        <v>40</v>
      </c>
      <c r="D2054">
        <v>3</v>
      </c>
      <c r="E2054">
        <v>1</v>
      </c>
      <c r="F2054">
        <v>8</v>
      </c>
      <c r="G2054">
        <v>0</v>
      </c>
      <c r="H2054">
        <v>0</v>
      </c>
      <c r="I2054">
        <v>1</v>
      </c>
      <c r="J2054">
        <v>0</v>
      </c>
      <c r="K2054">
        <v>302</v>
      </c>
      <c r="L2054">
        <v>122</v>
      </c>
      <c r="M2054">
        <v>95</v>
      </c>
      <c r="N2054">
        <v>23.81</v>
      </c>
      <c r="O2054">
        <v>80</v>
      </c>
      <c r="P2054">
        <v>82</v>
      </c>
    </row>
    <row r="2055" spans="1:16">
      <c r="A2055">
        <v>0</v>
      </c>
      <c r="B2055">
        <v>0</v>
      </c>
      <c r="C2055">
        <v>45</v>
      </c>
      <c r="D2055">
        <v>3</v>
      </c>
      <c r="E2055">
        <v>1</v>
      </c>
      <c r="F2055">
        <v>3</v>
      </c>
      <c r="G2055">
        <v>0</v>
      </c>
      <c r="H2055">
        <v>0</v>
      </c>
      <c r="I2055">
        <v>0</v>
      </c>
      <c r="J2055">
        <v>0</v>
      </c>
      <c r="K2055">
        <v>152</v>
      </c>
      <c r="L2055">
        <v>118.5</v>
      </c>
      <c r="M2055">
        <v>76</v>
      </c>
      <c r="N2055">
        <v>25.38</v>
      </c>
      <c r="O2055">
        <v>74</v>
      </c>
      <c r="P2055">
        <v>68</v>
      </c>
    </row>
    <row r="2056" spans="1:16">
      <c r="A2056">
        <v>0</v>
      </c>
      <c r="B2056">
        <v>0</v>
      </c>
      <c r="C2056">
        <v>46</v>
      </c>
      <c r="D2056">
        <v>3</v>
      </c>
      <c r="E2056">
        <v>0</v>
      </c>
      <c r="F2056">
        <v>0</v>
      </c>
      <c r="G2056">
        <v>0</v>
      </c>
      <c r="H2056">
        <v>0</v>
      </c>
      <c r="I2056">
        <v>0</v>
      </c>
      <c r="J2056">
        <v>0</v>
      </c>
      <c r="K2056">
        <v>193</v>
      </c>
      <c r="L2056">
        <v>110</v>
      </c>
      <c r="M2056">
        <v>68</v>
      </c>
      <c r="N2056">
        <v>22.19</v>
      </c>
      <c r="O2056">
        <v>68</v>
      </c>
      <c r="P2056">
        <v>65</v>
      </c>
    </row>
    <row r="2057" spans="1:16">
      <c r="A2057">
        <v>0</v>
      </c>
      <c r="B2057">
        <v>0</v>
      </c>
      <c r="C2057">
        <v>42</v>
      </c>
      <c r="D2057">
        <v>2</v>
      </c>
      <c r="E2057">
        <v>0</v>
      </c>
      <c r="F2057">
        <v>0</v>
      </c>
      <c r="G2057">
        <v>0</v>
      </c>
      <c r="H2057">
        <v>0</v>
      </c>
      <c r="I2057">
        <v>1</v>
      </c>
      <c r="J2057">
        <v>0</v>
      </c>
      <c r="K2057">
        <v>196</v>
      </c>
      <c r="L2057">
        <v>136</v>
      </c>
      <c r="M2057">
        <v>88</v>
      </c>
      <c r="N2057">
        <v>34.549999999999997</v>
      </c>
      <c r="O2057">
        <v>75</v>
      </c>
      <c r="P2057">
        <v>78</v>
      </c>
    </row>
    <row r="2058" spans="1:16">
      <c r="A2058">
        <v>0</v>
      </c>
      <c r="B2058">
        <v>0</v>
      </c>
      <c r="C2058">
        <v>41</v>
      </c>
      <c r="D2058">
        <v>1</v>
      </c>
      <c r="E2058">
        <v>1</v>
      </c>
      <c r="F2058">
        <v>20</v>
      </c>
      <c r="G2058">
        <v>0</v>
      </c>
      <c r="H2058">
        <v>0</v>
      </c>
      <c r="I2058">
        <v>0</v>
      </c>
      <c r="J2058">
        <v>0</v>
      </c>
      <c r="K2058">
        <v>326</v>
      </c>
      <c r="L2058">
        <v>124</v>
      </c>
      <c r="M2058">
        <v>78</v>
      </c>
      <c r="N2058">
        <v>25.27</v>
      </c>
      <c r="O2058">
        <v>88</v>
      </c>
      <c r="P2058">
        <v>67</v>
      </c>
    </row>
    <row r="2059" spans="1:16">
      <c r="A2059">
        <v>0</v>
      </c>
      <c r="B2059">
        <v>0</v>
      </c>
      <c r="C2059">
        <v>35</v>
      </c>
      <c r="D2059">
        <v>2</v>
      </c>
      <c r="E2059">
        <v>0</v>
      </c>
      <c r="F2059">
        <v>0</v>
      </c>
      <c r="G2059">
        <v>0</v>
      </c>
      <c r="H2059">
        <v>0</v>
      </c>
      <c r="I2059">
        <v>0</v>
      </c>
      <c r="J2059">
        <v>0</v>
      </c>
      <c r="K2059">
        <v>135</v>
      </c>
      <c r="L2059">
        <v>105</v>
      </c>
      <c r="M2059">
        <v>69</v>
      </c>
      <c r="N2059">
        <v>22.88</v>
      </c>
      <c r="O2059">
        <v>70</v>
      </c>
      <c r="P2059">
        <v>76</v>
      </c>
    </row>
    <row r="2060" spans="1:16">
      <c r="A2060">
        <v>0</v>
      </c>
      <c r="B2060">
        <v>0</v>
      </c>
      <c r="C2060">
        <v>37</v>
      </c>
      <c r="D2060">
        <v>4</v>
      </c>
      <c r="E2060">
        <v>1</v>
      </c>
      <c r="F2060">
        <v>10</v>
      </c>
      <c r="G2060">
        <v>0</v>
      </c>
      <c r="H2060">
        <v>0</v>
      </c>
      <c r="I2060">
        <v>0</v>
      </c>
      <c r="J2060">
        <v>0</v>
      </c>
      <c r="K2060">
        <v>156</v>
      </c>
      <c r="L2060">
        <v>120</v>
      </c>
      <c r="M2060">
        <v>87</v>
      </c>
      <c r="N2060">
        <v>21.8</v>
      </c>
      <c r="O2060">
        <v>66</v>
      </c>
      <c r="P2060">
        <v>89</v>
      </c>
    </row>
    <row r="2061" spans="1:16">
      <c r="A2061">
        <v>0</v>
      </c>
      <c r="B2061">
        <v>1</v>
      </c>
      <c r="C2061">
        <v>55</v>
      </c>
      <c r="D2061">
        <v>1</v>
      </c>
      <c r="E2061">
        <v>1</v>
      </c>
      <c r="F2061">
        <v>30</v>
      </c>
      <c r="G2061">
        <v>0</v>
      </c>
      <c r="H2061">
        <v>0</v>
      </c>
      <c r="I2061">
        <v>0</v>
      </c>
      <c r="J2061">
        <v>0</v>
      </c>
      <c r="K2061">
        <v>230</v>
      </c>
      <c r="L2061">
        <v>130</v>
      </c>
      <c r="M2061">
        <v>85</v>
      </c>
      <c r="N2061">
        <v>30.16</v>
      </c>
      <c r="O2061">
        <v>72</v>
      </c>
      <c r="P2061">
        <v>108</v>
      </c>
    </row>
    <row r="2062" spans="1:16">
      <c r="A2062">
        <v>0</v>
      </c>
      <c r="B2062">
        <v>1</v>
      </c>
      <c r="C2062">
        <v>56</v>
      </c>
      <c r="D2062">
        <v>4</v>
      </c>
      <c r="E2062">
        <v>1</v>
      </c>
      <c r="F2062">
        <v>30</v>
      </c>
      <c r="G2062">
        <v>0</v>
      </c>
      <c r="H2062">
        <v>0</v>
      </c>
      <c r="I2062">
        <v>1</v>
      </c>
      <c r="J2062">
        <v>0</v>
      </c>
      <c r="K2062">
        <v>303</v>
      </c>
      <c r="L2062">
        <v>136.5</v>
      </c>
      <c r="M2062">
        <v>97</v>
      </c>
      <c r="N2062">
        <v>26.64</v>
      </c>
      <c r="O2062">
        <v>93</v>
      </c>
      <c r="P2062">
        <v>106</v>
      </c>
    </row>
    <row r="2063" spans="1:16">
      <c r="A2063">
        <v>1</v>
      </c>
      <c r="B2063">
        <v>1</v>
      </c>
      <c r="C2063">
        <v>51</v>
      </c>
      <c r="D2063">
        <v>1</v>
      </c>
      <c r="E2063">
        <v>1</v>
      </c>
      <c r="F2063">
        <v>15</v>
      </c>
      <c r="G2063">
        <v>0</v>
      </c>
      <c r="H2063">
        <v>0</v>
      </c>
      <c r="I2063">
        <v>0</v>
      </c>
      <c r="J2063">
        <v>0</v>
      </c>
      <c r="K2063">
        <v>220</v>
      </c>
      <c r="L2063">
        <v>125</v>
      </c>
      <c r="M2063">
        <v>82</v>
      </c>
      <c r="N2063">
        <v>24.1</v>
      </c>
      <c r="O2063">
        <v>60</v>
      </c>
      <c r="P2063">
        <v>73</v>
      </c>
    </row>
    <row r="2064" spans="1:16">
      <c r="A2064">
        <v>0</v>
      </c>
      <c r="B2064">
        <v>0</v>
      </c>
      <c r="C2064">
        <v>62</v>
      </c>
      <c r="D2064">
        <v>1</v>
      </c>
      <c r="E2064">
        <v>0</v>
      </c>
      <c r="F2064">
        <v>0</v>
      </c>
      <c r="G2064">
        <v>0</v>
      </c>
      <c r="H2064">
        <v>0</v>
      </c>
      <c r="I2064">
        <v>0</v>
      </c>
      <c r="J2064">
        <v>1</v>
      </c>
      <c r="K2064">
        <v>233</v>
      </c>
      <c r="L2064">
        <v>130</v>
      </c>
      <c r="M2064">
        <v>87</v>
      </c>
      <c r="N2064">
        <v>21.34</v>
      </c>
      <c r="O2064">
        <v>85</v>
      </c>
      <c r="P2064">
        <v>386</v>
      </c>
    </row>
    <row r="2065" spans="1:16">
      <c r="A2065">
        <v>1</v>
      </c>
      <c r="B2065">
        <v>0</v>
      </c>
      <c r="C2065">
        <v>49</v>
      </c>
      <c r="D2065">
        <v>1</v>
      </c>
      <c r="E2065">
        <v>1</v>
      </c>
      <c r="F2065">
        <v>20</v>
      </c>
      <c r="G2065">
        <v>0</v>
      </c>
      <c r="H2065">
        <v>0</v>
      </c>
      <c r="I2065">
        <v>0</v>
      </c>
      <c r="J2065">
        <v>0</v>
      </c>
      <c r="K2065">
        <v>323</v>
      </c>
      <c r="L2065">
        <v>123.5</v>
      </c>
      <c r="M2065">
        <v>78</v>
      </c>
      <c r="N2065">
        <v>22.86</v>
      </c>
      <c r="O2065">
        <v>92</v>
      </c>
      <c r="P2065">
        <v>63</v>
      </c>
    </row>
    <row r="2066" spans="1:16">
      <c r="A2066">
        <v>0</v>
      </c>
      <c r="B2066">
        <v>0</v>
      </c>
      <c r="C2066">
        <v>44</v>
      </c>
      <c r="D2066">
        <v>2</v>
      </c>
      <c r="E2066">
        <v>1</v>
      </c>
      <c r="F2066">
        <v>3</v>
      </c>
      <c r="G2066">
        <v>0</v>
      </c>
      <c r="H2066">
        <v>0</v>
      </c>
      <c r="I2066">
        <v>0</v>
      </c>
      <c r="J2066">
        <v>0</v>
      </c>
      <c r="K2066">
        <v>288</v>
      </c>
      <c r="L2066">
        <v>150</v>
      </c>
      <c r="M2066">
        <v>89</v>
      </c>
      <c r="N2066">
        <v>21.11</v>
      </c>
      <c r="O2066">
        <v>90</v>
      </c>
      <c r="P2066">
        <v>97</v>
      </c>
    </row>
    <row r="2067" spans="1:16">
      <c r="A2067">
        <v>0</v>
      </c>
      <c r="B2067">
        <v>1</v>
      </c>
      <c r="C2067">
        <v>39</v>
      </c>
      <c r="D2067">
        <v>2</v>
      </c>
      <c r="E2067">
        <v>1</v>
      </c>
      <c r="F2067">
        <v>20</v>
      </c>
      <c r="G2067">
        <v>0</v>
      </c>
      <c r="H2067">
        <v>0</v>
      </c>
      <c r="I2067">
        <v>0</v>
      </c>
      <c r="J2067">
        <v>0</v>
      </c>
      <c r="K2067">
        <v>190</v>
      </c>
      <c r="L2067">
        <v>118</v>
      </c>
      <c r="M2067">
        <v>70</v>
      </c>
      <c r="N2067">
        <v>23.57</v>
      </c>
      <c r="O2067">
        <v>64</v>
      </c>
      <c r="P2067">
        <v>69</v>
      </c>
    </row>
    <row r="2068" spans="1:16">
      <c r="A2068">
        <v>0</v>
      </c>
      <c r="B2068">
        <v>0</v>
      </c>
      <c r="C2068">
        <v>51</v>
      </c>
      <c r="D2068">
        <v>2</v>
      </c>
      <c r="E2068">
        <v>1</v>
      </c>
      <c r="F2068">
        <v>10</v>
      </c>
      <c r="G2068">
        <v>0</v>
      </c>
      <c r="H2068">
        <v>0</v>
      </c>
      <c r="I2068">
        <v>0</v>
      </c>
      <c r="J2068">
        <v>0</v>
      </c>
      <c r="K2068">
        <v>255</v>
      </c>
      <c r="L2068">
        <v>102.5</v>
      </c>
      <c r="M2068">
        <v>64.5</v>
      </c>
      <c r="N2068">
        <v>24.14</v>
      </c>
      <c r="O2068">
        <v>65</v>
      </c>
      <c r="P2068">
        <v>71</v>
      </c>
    </row>
    <row r="2069" spans="1:16">
      <c r="A2069">
        <v>0</v>
      </c>
      <c r="B2069">
        <v>1</v>
      </c>
      <c r="C2069">
        <v>48</v>
      </c>
      <c r="D2069">
        <v>2</v>
      </c>
      <c r="E2069">
        <v>1</v>
      </c>
      <c r="F2069">
        <v>17</v>
      </c>
      <c r="G2069">
        <v>0</v>
      </c>
      <c r="H2069">
        <v>0</v>
      </c>
      <c r="I2069">
        <v>0</v>
      </c>
      <c r="J2069">
        <v>0</v>
      </c>
      <c r="K2069">
        <v>218</v>
      </c>
      <c r="L2069">
        <v>113</v>
      </c>
      <c r="M2069">
        <v>79</v>
      </c>
      <c r="N2069">
        <v>27.33</v>
      </c>
      <c r="O2069">
        <v>62</v>
      </c>
      <c r="P2069">
        <v>73</v>
      </c>
    </row>
    <row r="2070" spans="1:16">
      <c r="A2070">
        <v>0</v>
      </c>
      <c r="B2070">
        <v>1</v>
      </c>
      <c r="C2070">
        <v>43</v>
      </c>
      <c r="D2070">
        <v>1</v>
      </c>
      <c r="E2070">
        <v>1</v>
      </c>
      <c r="F2070">
        <v>20</v>
      </c>
      <c r="G2070">
        <v>0</v>
      </c>
      <c r="H2070">
        <v>0</v>
      </c>
      <c r="I2070">
        <v>0</v>
      </c>
      <c r="J2070">
        <v>0</v>
      </c>
      <c r="K2070">
        <v>179</v>
      </c>
      <c r="L2070">
        <v>129</v>
      </c>
      <c r="M2070">
        <v>81</v>
      </c>
      <c r="N2070">
        <v>19.05</v>
      </c>
      <c r="O2070">
        <v>63</v>
      </c>
      <c r="P2070">
        <v>77</v>
      </c>
    </row>
    <row r="2071" spans="1:16">
      <c r="A2071">
        <v>0</v>
      </c>
      <c r="B2071">
        <v>0</v>
      </c>
      <c r="C2071">
        <v>65</v>
      </c>
      <c r="D2071">
        <v>1</v>
      </c>
      <c r="E2071">
        <v>0</v>
      </c>
      <c r="F2071">
        <v>0</v>
      </c>
      <c r="G2071">
        <v>0</v>
      </c>
      <c r="H2071">
        <v>0</v>
      </c>
      <c r="I2071">
        <v>0</v>
      </c>
      <c r="J2071">
        <v>0</v>
      </c>
      <c r="K2071">
        <v>212</v>
      </c>
      <c r="L2071">
        <v>94</v>
      </c>
      <c r="M2071">
        <v>62</v>
      </c>
      <c r="N2071">
        <v>25.83</v>
      </c>
      <c r="O2071">
        <v>80</v>
      </c>
      <c r="P2071">
        <v>88</v>
      </c>
    </row>
    <row r="2072" spans="1:16">
      <c r="A2072">
        <v>0</v>
      </c>
      <c r="B2072">
        <v>0</v>
      </c>
      <c r="C2072">
        <v>65</v>
      </c>
      <c r="D2072">
        <v>3</v>
      </c>
      <c r="E2072">
        <v>0</v>
      </c>
      <c r="F2072">
        <v>0</v>
      </c>
      <c r="G2072">
        <v>0</v>
      </c>
      <c r="H2072">
        <v>0</v>
      </c>
      <c r="I2072">
        <v>1</v>
      </c>
      <c r="J2072">
        <v>0</v>
      </c>
      <c r="K2072">
        <v>216</v>
      </c>
      <c r="L2072">
        <v>163</v>
      </c>
      <c r="M2072">
        <v>102</v>
      </c>
      <c r="N2072">
        <v>30.12</v>
      </c>
      <c r="O2072">
        <v>91</v>
      </c>
      <c r="P2072">
        <v>73</v>
      </c>
    </row>
    <row r="2073" spans="1:16">
      <c r="A2073">
        <v>1</v>
      </c>
      <c r="B2073">
        <v>1</v>
      </c>
      <c r="C2073">
        <v>56</v>
      </c>
      <c r="D2073">
        <v>2</v>
      </c>
      <c r="E2073">
        <v>1</v>
      </c>
      <c r="F2073">
        <v>20</v>
      </c>
      <c r="G2073">
        <v>0</v>
      </c>
      <c r="H2073">
        <v>0</v>
      </c>
      <c r="I2073">
        <v>1</v>
      </c>
      <c r="J2073">
        <v>0</v>
      </c>
      <c r="K2073">
        <v>205</v>
      </c>
      <c r="L2073">
        <v>210</v>
      </c>
      <c r="M2073">
        <v>130</v>
      </c>
      <c r="N2073">
        <v>25.49</v>
      </c>
      <c r="O2073">
        <v>95</v>
      </c>
      <c r="P2073">
        <v>127</v>
      </c>
    </row>
    <row r="2074" spans="1:16">
      <c r="A2074">
        <v>0</v>
      </c>
      <c r="B2074">
        <v>1</v>
      </c>
      <c r="C2074">
        <v>45</v>
      </c>
      <c r="D2074">
        <v>2</v>
      </c>
      <c r="E2074">
        <v>1</v>
      </c>
      <c r="F2074">
        <v>9</v>
      </c>
      <c r="G2074">
        <v>0</v>
      </c>
      <c r="H2074">
        <v>0</v>
      </c>
      <c r="I2074">
        <v>1</v>
      </c>
      <c r="J2074">
        <v>0</v>
      </c>
      <c r="K2074">
        <v>188</v>
      </c>
      <c r="L2074">
        <v>132</v>
      </c>
      <c r="M2074">
        <v>91</v>
      </c>
      <c r="N2074">
        <v>28.04</v>
      </c>
      <c r="O2074">
        <v>70</v>
      </c>
      <c r="P2074">
        <v>77</v>
      </c>
    </row>
    <row r="2075" spans="1:16">
      <c r="A2075">
        <v>0</v>
      </c>
      <c r="B2075">
        <v>0</v>
      </c>
      <c r="C2075">
        <v>61</v>
      </c>
      <c r="D2075">
        <v>3</v>
      </c>
      <c r="E2075">
        <v>0</v>
      </c>
      <c r="F2075">
        <v>0</v>
      </c>
      <c r="G2075">
        <v>0</v>
      </c>
      <c r="H2075">
        <v>0</v>
      </c>
      <c r="I2075">
        <v>0</v>
      </c>
      <c r="J2075">
        <v>0</v>
      </c>
      <c r="K2075">
        <v>260</v>
      </c>
      <c r="L2075">
        <v>112.5</v>
      </c>
      <c r="M2075">
        <v>75</v>
      </c>
      <c r="N2075">
        <v>21.97</v>
      </c>
      <c r="O2075">
        <v>60</v>
      </c>
      <c r="P2075">
        <v>74</v>
      </c>
    </row>
    <row r="2076" spans="1:16">
      <c r="A2076">
        <v>0</v>
      </c>
      <c r="B2076">
        <v>0</v>
      </c>
      <c r="C2076">
        <v>53</v>
      </c>
      <c r="D2076">
        <v>1</v>
      </c>
      <c r="E2076">
        <v>0</v>
      </c>
      <c r="F2076">
        <v>0</v>
      </c>
      <c r="G2076">
        <v>0</v>
      </c>
      <c r="H2076">
        <v>0</v>
      </c>
      <c r="I2076">
        <v>1</v>
      </c>
      <c r="J2076">
        <v>0</v>
      </c>
      <c r="K2076">
        <v>180</v>
      </c>
      <c r="L2076">
        <v>184.5</v>
      </c>
      <c r="M2076">
        <v>110.5</v>
      </c>
      <c r="N2076">
        <v>27.49</v>
      </c>
      <c r="O2076">
        <v>62</v>
      </c>
      <c r="P2076">
        <v>74</v>
      </c>
    </row>
    <row r="2077" spans="1:16">
      <c r="A2077">
        <v>0</v>
      </c>
      <c r="B2077">
        <v>0</v>
      </c>
      <c r="C2077">
        <v>65</v>
      </c>
      <c r="D2077">
        <v>1</v>
      </c>
      <c r="E2077">
        <v>0</v>
      </c>
      <c r="F2077">
        <v>0</v>
      </c>
      <c r="G2077">
        <v>0</v>
      </c>
      <c r="H2077">
        <v>0</v>
      </c>
      <c r="I2077">
        <v>0</v>
      </c>
      <c r="J2077">
        <v>0</v>
      </c>
      <c r="K2077">
        <v>221</v>
      </c>
      <c r="L2077">
        <v>141</v>
      </c>
      <c r="M2077">
        <v>82.5</v>
      </c>
      <c r="N2077">
        <v>29.48</v>
      </c>
      <c r="O2077">
        <v>80</v>
      </c>
      <c r="P2077">
        <v>93</v>
      </c>
    </row>
    <row r="2078" spans="1:16">
      <c r="A2078">
        <v>0</v>
      </c>
      <c r="B2078">
        <v>0</v>
      </c>
      <c r="C2078">
        <v>34</v>
      </c>
      <c r="D2078">
        <v>2</v>
      </c>
      <c r="E2078">
        <v>1</v>
      </c>
      <c r="F2078">
        <v>10</v>
      </c>
      <c r="G2078">
        <v>0</v>
      </c>
      <c r="H2078">
        <v>0</v>
      </c>
      <c r="I2078">
        <v>0</v>
      </c>
      <c r="J2078">
        <v>0</v>
      </c>
      <c r="K2078">
        <v>159</v>
      </c>
      <c r="L2078">
        <v>92.5</v>
      </c>
      <c r="M2078">
        <v>70</v>
      </c>
      <c r="N2078">
        <v>22.15</v>
      </c>
      <c r="O2078">
        <v>65</v>
      </c>
      <c r="P2078">
        <v>68</v>
      </c>
    </row>
    <row r="2079" spans="1:16">
      <c r="A2079">
        <v>0</v>
      </c>
      <c r="B2079">
        <v>1</v>
      </c>
      <c r="C2079">
        <v>46</v>
      </c>
      <c r="D2079">
        <v>1</v>
      </c>
      <c r="E2079">
        <v>1</v>
      </c>
      <c r="F2079">
        <v>9</v>
      </c>
      <c r="G2079">
        <v>0</v>
      </c>
      <c r="H2079">
        <v>0</v>
      </c>
      <c r="I2079">
        <v>1</v>
      </c>
      <c r="J2079">
        <v>0</v>
      </c>
      <c r="K2079">
        <v>216</v>
      </c>
      <c r="L2079">
        <v>126</v>
      </c>
      <c r="M2079">
        <v>85</v>
      </c>
      <c r="N2079">
        <v>30.1</v>
      </c>
      <c r="O2079">
        <v>80</v>
      </c>
      <c r="P2079">
        <v>70</v>
      </c>
    </row>
    <row r="2080" spans="1:16">
      <c r="A2080">
        <v>1</v>
      </c>
      <c r="B2080">
        <v>1</v>
      </c>
      <c r="C2080">
        <v>49</v>
      </c>
      <c r="D2080">
        <v>3</v>
      </c>
      <c r="E2080">
        <v>1</v>
      </c>
      <c r="F2080">
        <v>20</v>
      </c>
      <c r="G2080">
        <v>0</v>
      </c>
      <c r="H2080">
        <v>0</v>
      </c>
      <c r="I2080">
        <v>1</v>
      </c>
      <c r="J2080">
        <v>0</v>
      </c>
      <c r="K2080">
        <v>193</v>
      </c>
      <c r="L2080">
        <v>172</v>
      </c>
      <c r="M2080">
        <v>105</v>
      </c>
      <c r="N2080">
        <v>19.7</v>
      </c>
      <c r="O2080">
        <v>90</v>
      </c>
      <c r="P2080">
        <v>77</v>
      </c>
    </row>
    <row r="2081" spans="1:16">
      <c r="A2081">
        <v>0</v>
      </c>
      <c r="B2081">
        <v>0</v>
      </c>
      <c r="C2081">
        <v>63</v>
      </c>
      <c r="D2081">
        <v>1</v>
      </c>
      <c r="E2081">
        <v>0</v>
      </c>
      <c r="F2081">
        <v>0</v>
      </c>
      <c r="G2081">
        <v>0</v>
      </c>
      <c r="H2081">
        <v>0</v>
      </c>
      <c r="I2081">
        <v>0</v>
      </c>
      <c r="J2081">
        <v>0</v>
      </c>
      <c r="K2081">
        <v>229</v>
      </c>
      <c r="L2081">
        <v>120</v>
      </c>
      <c r="M2081">
        <v>82</v>
      </c>
      <c r="N2081">
        <v>25.58</v>
      </c>
      <c r="O2081">
        <v>78</v>
      </c>
      <c r="P2081">
        <v>73</v>
      </c>
    </row>
    <row r="2082" spans="1:16">
      <c r="A2082">
        <v>0</v>
      </c>
      <c r="B2082">
        <v>1</v>
      </c>
      <c r="C2082">
        <v>55</v>
      </c>
      <c r="D2082">
        <v>4</v>
      </c>
      <c r="E2082">
        <v>1</v>
      </c>
      <c r="F2082">
        <v>20</v>
      </c>
      <c r="G2082">
        <v>0</v>
      </c>
      <c r="H2082">
        <v>0</v>
      </c>
      <c r="I2082">
        <v>0</v>
      </c>
      <c r="J2082">
        <v>0</v>
      </c>
      <c r="K2082">
        <v>268</v>
      </c>
      <c r="L2082">
        <v>128</v>
      </c>
      <c r="M2082">
        <v>87</v>
      </c>
      <c r="N2082">
        <v>28.57</v>
      </c>
      <c r="O2082">
        <v>70</v>
      </c>
      <c r="P2082">
        <v>87</v>
      </c>
    </row>
    <row r="2083" spans="1:16">
      <c r="A2083">
        <v>0</v>
      </c>
      <c r="B2083">
        <v>1</v>
      </c>
      <c r="C2083">
        <v>42</v>
      </c>
      <c r="D2083">
        <v>2</v>
      </c>
      <c r="E2083">
        <v>1</v>
      </c>
      <c r="F2083">
        <v>9</v>
      </c>
      <c r="G2083">
        <v>0</v>
      </c>
      <c r="H2083">
        <v>0</v>
      </c>
      <c r="I2083">
        <v>0</v>
      </c>
      <c r="J2083">
        <v>0</v>
      </c>
      <c r="K2083">
        <v>205</v>
      </c>
      <c r="L2083">
        <v>110</v>
      </c>
      <c r="M2083">
        <v>73</v>
      </c>
      <c r="N2083">
        <v>22.4</v>
      </c>
      <c r="O2083">
        <v>61</v>
      </c>
      <c r="P2083">
        <v>66</v>
      </c>
    </row>
    <row r="2084" spans="1:16">
      <c r="A2084">
        <v>0</v>
      </c>
      <c r="B2084">
        <v>0</v>
      </c>
      <c r="C2084">
        <v>44</v>
      </c>
      <c r="D2084">
        <v>1</v>
      </c>
      <c r="E2084">
        <v>1</v>
      </c>
      <c r="F2084">
        <v>5</v>
      </c>
      <c r="G2084">
        <v>0</v>
      </c>
      <c r="H2084">
        <v>0</v>
      </c>
      <c r="I2084">
        <v>0</v>
      </c>
      <c r="J2084">
        <v>0</v>
      </c>
      <c r="K2084">
        <v>214</v>
      </c>
      <c r="L2084">
        <v>102</v>
      </c>
      <c r="M2084">
        <v>68</v>
      </c>
      <c r="N2084">
        <v>32.82</v>
      </c>
      <c r="O2084">
        <v>88</v>
      </c>
      <c r="P2084">
        <v>80</v>
      </c>
    </row>
    <row r="2085" spans="1:16">
      <c r="A2085">
        <v>0</v>
      </c>
      <c r="B2085">
        <v>1</v>
      </c>
      <c r="C2085">
        <v>49</v>
      </c>
      <c r="D2085">
        <v>2</v>
      </c>
      <c r="E2085">
        <v>1</v>
      </c>
      <c r="F2085">
        <v>9</v>
      </c>
      <c r="G2085">
        <v>0</v>
      </c>
      <c r="H2085">
        <v>0</v>
      </c>
      <c r="I2085">
        <v>0</v>
      </c>
      <c r="J2085">
        <v>0</v>
      </c>
      <c r="K2085">
        <v>193</v>
      </c>
      <c r="L2085">
        <v>115</v>
      </c>
      <c r="M2085">
        <v>79</v>
      </c>
      <c r="N2085">
        <v>21.86</v>
      </c>
      <c r="O2085">
        <v>48</v>
      </c>
      <c r="P2085">
        <v>88</v>
      </c>
    </row>
    <row r="2086" spans="1:16">
      <c r="A2086">
        <v>0</v>
      </c>
      <c r="B2086">
        <v>1</v>
      </c>
      <c r="C2086">
        <v>49</v>
      </c>
      <c r="D2086">
        <v>3</v>
      </c>
      <c r="E2086">
        <v>1</v>
      </c>
      <c r="F2086">
        <v>20</v>
      </c>
      <c r="G2086">
        <v>0</v>
      </c>
      <c r="H2086">
        <v>0</v>
      </c>
      <c r="I2086">
        <v>0</v>
      </c>
      <c r="J2086">
        <v>0</v>
      </c>
      <c r="K2086">
        <v>189</v>
      </c>
      <c r="L2086">
        <v>132</v>
      </c>
      <c r="M2086">
        <v>76</v>
      </c>
      <c r="N2086">
        <v>20.260000000000002</v>
      </c>
      <c r="O2086">
        <v>75</v>
      </c>
      <c r="P2086">
        <v>60</v>
      </c>
    </row>
    <row r="2087" spans="1:16">
      <c r="A2087">
        <v>0</v>
      </c>
      <c r="B2087">
        <v>0</v>
      </c>
      <c r="C2087">
        <v>52</v>
      </c>
      <c r="D2087">
        <v>3</v>
      </c>
      <c r="E2087">
        <v>1</v>
      </c>
      <c r="F2087">
        <v>20</v>
      </c>
      <c r="G2087">
        <v>0</v>
      </c>
      <c r="H2087">
        <v>0</v>
      </c>
      <c r="I2087">
        <v>0</v>
      </c>
      <c r="J2087">
        <v>0</v>
      </c>
      <c r="K2087">
        <v>248</v>
      </c>
      <c r="L2087">
        <v>128</v>
      </c>
      <c r="M2087">
        <v>74</v>
      </c>
      <c r="N2087">
        <v>21.84</v>
      </c>
      <c r="O2087">
        <v>65</v>
      </c>
      <c r="P2087">
        <v>79</v>
      </c>
    </row>
    <row r="2088" spans="1:16">
      <c r="A2088">
        <v>0</v>
      </c>
      <c r="B2088">
        <v>0</v>
      </c>
      <c r="C2088">
        <v>41</v>
      </c>
      <c r="D2088">
        <v>2</v>
      </c>
      <c r="E2088">
        <v>0</v>
      </c>
      <c r="F2088">
        <v>0</v>
      </c>
      <c r="G2088">
        <v>0</v>
      </c>
      <c r="H2088">
        <v>0</v>
      </c>
      <c r="I2088">
        <v>0</v>
      </c>
      <c r="J2088">
        <v>0</v>
      </c>
      <c r="K2088">
        <v>185</v>
      </c>
      <c r="L2088">
        <v>125</v>
      </c>
      <c r="M2088">
        <v>88</v>
      </c>
      <c r="N2088">
        <v>24.88</v>
      </c>
      <c r="O2088">
        <v>107</v>
      </c>
      <c r="P2088">
        <v>75</v>
      </c>
    </row>
    <row r="2089" spans="1:16">
      <c r="A2089">
        <v>0</v>
      </c>
      <c r="B2089">
        <v>1</v>
      </c>
      <c r="C2089">
        <v>36</v>
      </c>
      <c r="D2089">
        <v>4</v>
      </c>
      <c r="E2089">
        <v>1</v>
      </c>
      <c r="F2089">
        <v>20</v>
      </c>
      <c r="G2089">
        <v>0</v>
      </c>
      <c r="H2089">
        <v>0</v>
      </c>
      <c r="I2089">
        <v>0</v>
      </c>
      <c r="J2089">
        <v>0</v>
      </c>
      <c r="K2089">
        <v>155</v>
      </c>
      <c r="L2089">
        <v>127.5</v>
      </c>
      <c r="M2089">
        <v>77.5</v>
      </c>
      <c r="N2089">
        <v>30.2</v>
      </c>
      <c r="O2089">
        <v>56</v>
      </c>
      <c r="P2089">
        <v>61</v>
      </c>
    </row>
    <row r="2090" spans="1:16">
      <c r="A2090">
        <v>0</v>
      </c>
      <c r="B2090">
        <v>0</v>
      </c>
      <c r="C2090">
        <v>50</v>
      </c>
      <c r="D2090">
        <v>2</v>
      </c>
      <c r="E2090">
        <v>1</v>
      </c>
      <c r="F2090">
        <v>9</v>
      </c>
      <c r="G2090">
        <v>0</v>
      </c>
      <c r="H2090">
        <v>0</v>
      </c>
      <c r="I2090">
        <v>1</v>
      </c>
      <c r="J2090">
        <v>0</v>
      </c>
      <c r="K2090">
        <v>161</v>
      </c>
      <c r="L2090">
        <v>145</v>
      </c>
      <c r="M2090">
        <v>89</v>
      </c>
      <c r="N2090">
        <v>20.3</v>
      </c>
      <c r="O2090">
        <v>66</v>
      </c>
      <c r="P2090">
        <v>81</v>
      </c>
    </row>
    <row r="2091" spans="1:16">
      <c r="A2091">
        <v>1</v>
      </c>
      <c r="B2091">
        <v>1</v>
      </c>
      <c r="C2091">
        <v>59</v>
      </c>
      <c r="D2091">
        <v>2</v>
      </c>
      <c r="E2091">
        <v>1</v>
      </c>
      <c r="F2091">
        <v>20</v>
      </c>
      <c r="G2091">
        <v>0</v>
      </c>
      <c r="H2091">
        <v>0</v>
      </c>
      <c r="I2091">
        <v>1</v>
      </c>
      <c r="J2091">
        <v>0</v>
      </c>
      <c r="K2091">
        <v>266</v>
      </c>
      <c r="L2091">
        <v>165</v>
      </c>
      <c r="M2091">
        <v>99</v>
      </c>
      <c r="N2091">
        <v>29.07</v>
      </c>
      <c r="O2091">
        <v>96</v>
      </c>
      <c r="P2091">
        <v>82</v>
      </c>
    </row>
    <row r="2092" spans="1:16">
      <c r="A2092">
        <v>0</v>
      </c>
      <c r="B2092">
        <v>1</v>
      </c>
      <c r="C2092">
        <v>44</v>
      </c>
      <c r="D2092">
        <v>4</v>
      </c>
      <c r="E2092">
        <v>1</v>
      </c>
      <c r="F2092">
        <v>43</v>
      </c>
      <c r="G2092">
        <v>0</v>
      </c>
      <c r="H2092">
        <v>0</v>
      </c>
      <c r="I2092">
        <v>0</v>
      </c>
      <c r="J2092">
        <v>0</v>
      </c>
      <c r="K2092">
        <v>275</v>
      </c>
      <c r="L2092">
        <v>127</v>
      </c>
      <c r="M2092">
        <v>82.5</v>
      </c>
      <c r="N2092">
        <v>27.43</v>
      </c>
      <c r="O2092">
        <v>77</v>
      </c>
      <c r="P2092">
        <v>76</v>
      </c>
    </row>
    <row r="2093" spans="1:16">
      <c r="A2093">
        <v>0</v>
      </c>
      <c r="B2093">
        <v>0</v>
      </c>
      <c r="C2093">
        <v>49</v>
      </c>
      <c r="D2093">
        <v>3</v>
      </c>
      <c r="E2093">
        <v>0</v>
      </c>
      <c r="F2093">
        <v>0</v>
      </c>
      <c r="G2093">
        <v>0</v>
      </c>
      <c r="H2093">
        <v>0</v>
      </c>
      <c r="I2093">
        <v>0</v>
      </c>
      <c r="J2093">
        <v>0</v>
      </c>
      <c r="K2093">
        <v>224</v>
      </c>
      <c r="L2093">
        <v>126</v>
      </c>
      <c r="M2093">
        <v>82.5</v>
      </c>
      <c r="N2093">
        <v>27.49</v>
      </c>
      <c r="O2093">
        <v>100</v>
      </c>
      <c r="P2093">
        <v>67</v>
      </c>
    </row>
    <row r="2094" spans="1:16">
      <c r="A2094">
        <v>0</v>
      </c>
      <c r="B2094">
        <v>1</v>
      </c>
      <c r="C2094">
        <v>51</v>
      </c>
      <c r="D2094">
        <v>2</v>
      </c>
      <c r="E2094">
        <v>0</v>
      </c>
      <c r="F2094">
        <v>0</v>
      </c>
      <c r="G2094">
        <v>0</v>
      </c>
      <c r="H2094">
        <v>0</v>
      </c>
      <c r="I2094">
        <v>0</v>
      </c>
      <c r="J2094">
        <v>0</v>
      </c>
      <c r="K2094">
        <v>223</v>
      </c>
      <c r="L2094">
        <v>117.5</v>
      </c>
      <c r="M2094">
        <v>77.5</v>
      </c>
      <c r="N2094">
        <v>27.78</v>
      </c>
      <c r="O2094">
        <v>68</v>
      </c>
      <c r="P2094">
        <v>97</v>
      </c>
    </row>
    <row r="2095" spans="1:16">
      <c r="A2095">
        <v>1</v>
      </c>
      <c r="B2095">
        <v>0</v>
      </c>
      <c r="C2095">
        <v>56</v>
      </c>
      <c r="D2095">
        <v>3</v>
      </c>
      <c r="E2095">
        <v>1</v>
      </c>
      <c r="F2095">
        <v>20</v>
      </c>
      <c r="G2095">
        <v>0</v>
      </c>
      <c r="H2095">
        <v>0</v>
      </c>
      <c r="I2095">
        <v>1</v>
      </c>
      <c r="J2095">
        <v>0</v>
      </c>
      <c r="K2095">
        <v>325</v>
      </c>
      <c r="L2095">
        <v>160</v>
      </c>
      <c r="M2095">
        <v>97.5</v>
      </c>
      <c r="N2095">
        <v>23.4</v>
      </c>
      <c r="O2095">
        <v>85</v>
      </c>
      <c r="P2095">
        <v>86</v>
      </c>
    </row>
    <row r="2096" spans="1:16">
      <c r="A2096">
        <v>0</v>
      </c>
      <c r="B2096">
        <v>1</v>
      </c>
      <c r="C2096">
        <v>38</v>
      </c>
      <c r="D2096">
        <v>2</v>
      </c>
      <c r="E2096">
        <v>0</v>
      </c>
      <c r="F2096">
        <v>0</v>
      </c>
      <c r="G2096">
        <v>0</v>
      </c>
      <c r="H2096">
        <v>0</v>
      </c>
      <c r="I2096">
        <v>0</v>
      </c>
      <c r="J2096">
        <v>0</v>
      </c>
      <c r="K2096">
        <v>278</v>
      </c>
      <c r="L2096">
        <v>136.5</v>
      </c>
      <c r="M2096">
        <v>87</v>
      </c>
      <c r="N2096">
        <v>29.84</v>
      </c>
      <c r="O2096">
        <v>91</v>
      </c>
      <c r="P2096">
        <v>75</v>
      </c>
    </row>
    <row r="2097" spans="1:16">
      <c r="A2097">
        <v>1</v>
      </c>
      <c r="B2097">
        <v>1</v>
      </c>
      <c r="C2097">
        <v>66</v>
      </c>
      <c r="D2097">
        <v>2</v>
      </c>
      <c r="E2097">
        <v>0</v>
      </c>
      <c r="F2097">
        <v>0</v>
      </c>
      <c r="G2097">
        <v>0</v>
      </c>
      <c r="H2097">
        <v>0</v>
      </c>
      <c r="I2097">
        <v>1</v>
      </c>
      <c r="J2097">
        <v>0</v>
      </c>
      <c r="K2097">
        <v>124</v>
      </c>
      <c r="L2097">
        <v>138</v>
      </c>
      <c r="M2097">
        <v>91</v>
      </c>
      <c r="N2097">
        <v>32.33</v>
      </c>
      <c r="O2097">
        <v>75</v>
      </c>
      <c r="P2097">
        <v>96</v>
      </c>
    </row>
    <row r="2098" spans="1:16">
      <c r="A2098">
        <v>0</v>
      </c>
      <c r="B2098">
        <v>0</v>
      </c>
      <c r="C2098">
        <v>54</v>
      </c>
      <c r="D2098">
        <v>2</v>
      </c>
      <c r="E2098">
        <v>0</v>
      </c>
      <c r="F2098">
        <v>0</v>
      </c>
      <c r="G2098">
        <v>0</v>
      </c>
      <c r="H2098">
        <v>0</v>
      </c>
      <c r="I2098">
        <v>0</v>
      </c>
      <c r="J2098">
        <v>0</v>
      </c>
      <c r="K2098">
        <v>253</v>
      </c>
      <c r="L2098">
        <v>127</v>
      </c>
      <c r="M2098">
        <v>68.5</v>
      </c>
      <c r="N2098">
        <v>22.54</v>
      </c>
      <c r="O2098">
        <v>70</v>
      </c>
      <c r="P2098">
        <v>76</v>
      </c>
    </row>
    <row r="2099" spans="1:16">
      <c r="A2099">
        <v>0</v>
      </c>
      <c r="B2099">
        <v>0</v>
      </c>
      <c r="C2099">
        <v>48</v>
      </c>
      <c r="D2099">
        <v>2</v>
      </c>
      <c r="E2099">
        <v>1</v>
      </c>
      <c r="F2099">
        <v>25</v>
      </c>
      <c r="G2099">
        <v>0</v>
      </c>
      <c r="H2099">
        <v>0</v>
      </c>
      <c r="I2099">
        <v>0</v>
      </c>
      <c r="J2099">
        <v>0</v>
      </c>
      <c r="K2099">
        <v>250</v>
      </c>
      <c r="L2099">
        <v>103</v>
      </c>
      <c r="M2099">
        <v>76.5</v>
      </c>
      <c r="N2099">
        <v>23.25</v>
      </c>
      <c r="O2099">
        <v>72</v>
      </c>
      <c r="P2099">
        <v>66</v>
      </c>
    </row>
    <row r="2100" spans="1:16">
      <c r="A2100">
        <v>0</v>
      </c>
      <c r="B2100">
        <v>0</v>
      </c>
      <c r="C2100">
        <v>63</v>
      </c>
      <c r="D2100">
        <v>2</v>
      </c>
      <c r="E2100">
        <v>1</v>
      </c>
      <c r="F2100">
        <v>30</v>
      </c>
      <c r="G2100">
        <v>1</v>
      </c>
      <c r="H2100">
        <v>0</v>
      </c>
      <c r="I2100">
        <v>1</v>
      </c>
      <c r="J2100">
        <v>0</v>
      </c>
      <c r="K2100">
        <v>213</v>
      </c>
      <c r="L2100">
        <v>172</v>
      </c>
      <c r="M2100">
        <v>95</v>
      </c>
      <c r="N2100">
        <v>27.68</v>
      </c>
      <c r="O2100">
        <v>50</v>
      </c>
      <c r="P2100">
        <v>67</v>
      </c>
    </row>
    <row r="2101" spans="1:16">
      <c r="A2101">
        <v>0</v>
      </c>
      <c r="B2101">
        <v>1</v>
      </c>
      <c r="C2101">
        <v>63</v>
      </c>
      <c r="D2101">
        <v>2</v>
      </c>
      <c r="E2101">
        <v>1</v>
      </c>
      <c r="F2101">
        <v>20</v>
      </c>
      <c r="G2101">
        <v>0</v>
      </c>
      <c r="H2101">
        <v>0</v>
      </c>
      <c r="I2101">
        <v>1</v>
      </c>
      <c r="J2101">
        <v>0</v>
      </c>
      <c r="K2101">
        <v>264</v>
      </c>
      <c r="L2101">
        <v>129.5</v>
      </c>
      <c r="M2101">
        <v>82.5</v>
      </c>
      <c r="N2101">
        <v>24.91</v>
      </c>
      <c r="O2101">
        <v>88</v>
      </c>
      <c r="P2101">
        <v>83</v>
      </c>
    </row>
    <row r="2102" spans="1:16">
      <c r="A2102">
        <v>0</v>
      </c>
      <c r="B2102">
        <v>0</v>
      </c>
      <c r="C2102">
        <v>50</v>
      </c>
      <c r="D2102">
        <v>4</v>
      </c>
      <c r="E2102">
        <v>1</v>
      </c>
      <c r="F2102">
        <v>30</v>
      </c>
      <c r="G2102">
        <v>0</v>
      </c>
      <c r="H2102">
        <v>0</v>
      </c>
      <c r="I2102">
        <v>1</v>
      </c>
      <c r="J2102">
        <v>0</v>
      </c>
      <c r="K2102">
        <v>214</v>
      </c>
      <c r="L2102">
        <v>176</v>
      </c>
      <c r="M2102">
        <v>113</v>
      </c>
      <c r="N2102">
        <v>22.17</v>
      </c>
      <c r="O2102">
        <v>68</v>
      </c>
      <c r="P2102">
        <v>71</v>
      </c>
    </row>
    <row r="2103" spans="1:16">
      <c r="A2103">
        <v>0</v>
      </c>
      <c r="B2103">
        <v>1</v>
      </c>
      <c r="C2103">
        <v>51</v>
      </c>
      <c r="D2103">
        <v>1</v>
      </c>
      <c r="E2103">
        <v>0</v>
      </c>
      <c r="F2103">
        <v>0</v>
      </c>
      <c r="G2103">
        <v>0</v>
      </c>
      <c r="H2103">
        <v>0</v>
      </c>
      <c r="I2103">
        <v>1</v>
      </c>
      <c r="J2103">
        <v>0</v>
      </c>
      <c r="K2103">
        <v>205</v>
      </c>
      <c r="L2103">
        <v>125</v>
      </c>
      <c r="M2103">
        <v>94</v>
      </c>
      <c r="N2103">
        <v>29.11</v>
      </c>
      <c r="O2103">
        <v>72</v>
      </c>
      <c r="P2103">
        <v>90</v>
      </c>
    </row>
    <row r="2104" spans="1:16">
      <c r="A2104">
        <v>0</v>
      </c>
      <c r="B2104">
        <v>1</v>
      </c>
      <c r="C2104">
        <v>48</v>
      </c>
      <c r="D2104">
        <v>3</v>
      </c>
      <c r="E2104">
        <v>0</v>
      </c>
      <c r="F2104">
        <v>0</v>
      </c>
      <c r="G2104">
        <v>0</v>
      </c>
      <c r="H2104">
        <v>0</v>
      </c>
      <c r="I2104">
        <v>0</v>
      </c>
      <c r="J2104">
        <v>0</v>
      </c>
      <c r="K2104">
        <v>243</v>
      </c>
      <c r="L2104">
        <v>116</v>
      </c>
      <c r="M2104">
        <v>82</v>
      </c>
      <c r="N2104">
        <v>26.09</v>
      </c>
      <c r="O2104">
        <v>80</v>
      </c>
      <c r="P2104">
        <v>85</v>
      </c>
    </row>
    <row r="2105" spans="1:16">
      <c r="A2105">
        <v>0</v>
      </c>
      <c r="B2105">
        <v>0</v>
      </c>
      <c r="C2105">
        <v>60</v>
      </c>
      <c r="D2105">
        <v>1</v>
      </c>
      <c r="E2105">
        <v>0</v>
      </c>
      <c r="F2105">
        <v>0</v>
      </c>
      <c r="G2105">
        <v>0</v>
      </c>
      <c r="H2105">
        <v>0</v>
      </c>
      <c r="I2105">
        <v>1</v>
      </c>
      <c r="J2105">
        <v>0</v>
      </c>
      <c r="K2105">
        <v>295</v>
      </c>
      <c r="L2105">
        <v>162</v>
      </c>
      <c r="M2105">
        <v>85</v>
      </c>
      <c r="N2105">
        <v>32.76</v>
      </c>
      <c r="O2105">
        <v>75</v>
      </c>
      <c r="P2105">
        <v>71</v>
      </c>
    </row>
    <row r="2106" spans="1:16">
      <c r="A2106">
        <v>0</v>
      </c>
      <c r="B2106">
        <v>1</v>
      </c>
      <c r="C2106">
        <v>48</v>
      </c>
      <c r="D2106">
        <v>3</v>
      </c>
      <c r="E2106">
        <v>1</v>
      </c>
      <c r="F2106">
        <v>20</v>
      </c>
      <c r="G2106">
        <v>0</v>
      </c>
      <c r="H2106">
        <v>0</v>
      </c>
      <c r="I2106">
        <v>0</v>
      </c>
      <c r="J2106">
        <v>0</v>
      </c>
      <c r="K2106">
        <v>187</v>
      </c>
      <c r="L2106">
        <v>102</v>
      </c>
      <c r="M2106">
        <v>69</v>
      </c>
      <c r="N2106">
        <v>24.24</v>
      </c>
      <c r="O2106">
        <v>68</v>
      </c>
      <c r="P2106">
        <v>72</v>
      </c>
    </row>
    <row r="2107" spans="1:16">
      <c r="A2107">
        <v>0</v>
      </c>
      <c r="B2107">
        <v>1</v>
      </c>
      <c r="C2107">
        <v>58</v>
      </c>
      <c r="D2107">
        <v>3</v>
      </c>
      <c r="E2107">
        <v>0</v>
      </c>
      <c r="F2107">
        <v>0</v>
      </c>
      <c r="G2107">
        <v>0</v>
      </c>
      <c r="H2107">
        <v>0</v>
      </c>
      <c r="I2107">
        <v>0</v>
      </c>
      <c r="J2107">
        <v>0</v>
      </c>
      <c r="K2107">
        <v>189</v>
      </c>
      <c r="L2107">
        <v>136</v>
      </c>
      <c r="M2107">
        <v>86</v>
      </c>
      <c r="N2107">
        <v>23.97</v>
      </c>
      <c r="O2107">
        <v>71</v>
      </c>
      <c r="P2107">
        <v>60</v>
      </c>
    </row>
    <row r="2108" spans="1:16">
      <c r="A2108">
        <v>0</v>
      </c>
      <c r="B2108">
        <v>0</v>
      </c>
      <c r="C2108">
        <v>44</v>
      </c>
      <c r="D2108">
        <v>1</v>
      </c>
      <c r="E2108">
        <v>0</v>
      </c>
      <c r="F2108">
        <v>0</v>
      </c>
      <c r="G2108">
        <v>0</v>
      </c>
      <c r="H2108">
        <v>0</v>
      </c>
      <c r="I2108">
        <v>0</v>
      </c>
      <c r="J2108">
        <v>0</v>
      </c>
      <c r="K2108">
        <v>242</v>
      </c>
      <c r="L2108">
        <v>124</v>
      </c>
      <c r="M2108">
        <v>72.5</v>
      </c>
      <c r="N2108">
        <v>23.07</v>
      </c>
      <c r="O2108">
        <v>67</v>
      </c>
      <c r="P2108">
        <v>83</v>
      </c>
    </row>
    <row r="2109" spans="1:16">
      <c r="A2109">
        <v>0</v>
      </c>
      <c r="B2109">
        <v>0</v>
      </c>
      <c r="C2109">
        <v>39</v>
      </c>
      <c r="D2109">
        <v>2</v>
      </c>
      <c r="E2109">
        <v>1</v>
      </c>
      <c r="F2109">
        <v>20</v>
      </c>
      <c r="G2109">
        <v>0</v>
      </c>
      <c r="H2109">
        <v>0</v>
      </c>
      <c r="I2109">
        <v>0</v>
      </c>
      <c r="J2109">
        <v>0</v>
      </c>
      <c r="K2109">
        <v>236</v>
      </c>
      <c r="L2109">
        <v>127</v>
      </c>
      <c r="M2109">
        <v>78</v>
      </c>
      <c r="N2109">
        <v>17.510000000000002</v>
      </c>
      <c r="O2109">
        <v>75</v>
      </c>
      <c r="P2109">
        <v>76</v>
      </c>
    </row>
    <row r="2110" spans="1:16">
      <c r="A2110">
        <v>0</v>
      </c>
      <c r="B2110">
        <v>0</v>
      </c>
      <c r="C2110">
        <v>37</v>
      </c>
      <c r="D2110">
        <v>2</v>
      </c>
      <c r="E2110">
        <v>1</v>
      </c>
      <c r="F2110">
        <v>9</v>
      </c>
      <c r="G2110">
        <v>0</v>
      </c>
      <c r="H2110">
        <v>0</v>
      </c>
      <c r="I2110">
        <v>0</v>
      </c>
      <c r="J2110">
        <v>0</v>
      </c>
      <c r="K2110">
        <v>185</v>
      </c>
      <c r="L2110">
        <v>115</v>
      </c>
      <c r="M2110">
        <v>76</v>
      </c>
      <c r="N2110">
        <v>23.55</v>
      </c>
      <c r="O2110">
        <v>85</v>
      </c>
      <c r="P2110">
        <v>80</v>
      </c>
    </row>
    <row r="2111" spans="1:16">
      <c r="A2111">
        <v>0</v>
      </c>
      <c r="B2111">
        <v>1</v>
      </c>
      <c r="C2111">
        <v>56</v>
      </c>
      <c r="D2111">
        <v>2</v>
      </c>
      <c r="E2111">
        <v>1</v>
      </c>
      <c r="F2111">
        <v>20</v>
      </c>
      <c r="G2111">
        <v>0</v>
      </c>
      <c r="H2111">
        <v>0</v>
      </c>
      <c r="I2111">
        <v>0</v>
      </c>
      <c r="J2111">
        <v>0</v>
      </c>
      <c r="K2111">
        <v>270</v>
      </c>
      <c r="L2111">
        <v>109</v>
      </c>
      <c r="M2111">
        <v>75</v>
      </c>
      <c r="N2111">
        <v>24.58</v>
      </c>
      <c r="O2111">
        <v>67</v>
      </c>
      <c r="P2111">
        <v>64</v>
      </c>
    </row>
    <row r="2112" spans="1:16">
      <c r="A2112">
        <v>0</v>
      </c>
      <c r="B2112">
        <v>1</v>
      </c>
      <c r="C2112">
        <v>59</v>
      </c>
      <c r="D2112">
        <v>3</v>
      </c>
      <c r="E2112">
        <v>0</v>
      </c>
      <c r="F2112">
        <v>0</v>
      </c>
      <c r="G2112">
        <v>0</v>
      </c>
      <c r="H2112">
        <v>0</v>
      </c>
      <c r="I2112">
        <v>1</v>
      </c>
      <c r="J2112">
        <v>0</v>
      </c>
      <c r="K2112">
        <v>285</v>
      </c>
      <c r="L2112">
        <v>128</v>
      </c>
      <c r="M2112">
        <v>91</v>
      </c>
      <c r="N2112">
        <v>28.23</v>
      </c>
      <c r="O2112">
        <v>70</v>
      </c>
      <c r="P2112">
        <v>80</v>
      </c>
    </row>
    <row r="2113" spans="1:16">
      <c r="A2113">
        <v>0</v>
      </c>
      <c r="B2113">
        <v>0</v>
      </c>
      <c r="C2113">
        <v>53</v>
      </c>
      <c r="D2113">
        <v>2</v>
      </c>
      <c r="E2113">
        <v>0</v>
      </c>
      <c r="F2113">
        <v>0</v>
      </c>
      <c r="G2113">
        <v>0</v>
      </c>
      <c r="H2113">
        <v>0</v>
      </c>
      <c r="I2113">
        <v>1</v>
      </c>
      <c r="J2113">
        <v>0</v>
      </c>
      <c r="K2113">
        <v>185</v>
      </c>
      <c r="L2113">
        <v>202.5</v>
      </c>
      <c r="M2113">
        <v>85</v>
      </c>
      <c r="N2113">
        <v>24.65</v>
      </c>
      <c r="O2113">
        <v>107</v>
      </c>
      <c r="P2113">
        <v>104</v>
      </c>
    </row>
    <row r="2114" spans="1:16">
      <c r="A2114">
        <v>1</v>
      </c>
      <c r="B2114">
        <v>1</v>
      </c>
      <c r="C2114">
        <v>59</v>
      </c>
      <c r="D2114">
        <v>2</v>
      </c>
      <c r="E2114">
        <v>0</v>
      </c>
      <c r="F2114">
        <v>0</v>
      </c>
      <c r="G2114">
        <v>0</v>
      </c>
      <c r="H2114">
        <v>0</v>
      </c>
      <c r="I2114">
        <v>0</v>
      </c>
      <c r="J2114">
        <v>0</v>
      </c>
      <c r="K2114">
        <v>299</v>
      </c>
      <c r="L2114">
        <v>120.5</v>
      </c>
      <c r="M2114">
        <v>78</v>
      </c>
      <c r="N2114">
        <v>25.45</v>
      </c>
      <c r="O2114">
        <v>60</v>
      </c>
      <c r="P2114">
        <v>100</v>
      </c>
    </row>
    <row r="2115" spans="1:16">
      <c r="A2115">
        <v>1</v>
      </c>
      <c r="B2115">
        <v>1</v>
      </c>
      <c r="C2115">
        <v>65</v>
      </c>
      <c r="D2115">
        <v>1</v>
      </c>
      <c r="E2115">
        <v>0</v>
      </c>
      <c r="F2115">
        <v>0</v>
      </c>
      <c r="G2115">
        <v>0</v>
      </c>
      <c r="H2115">
        <v>1</v>
      </c>
      <c r="I2115">
        <v>1</v>
      </c>
      <c r="J2115">
        <v>0</v>
      </c>
      <c r="K2115">
        <v>266</v>
      </c>
      <c r="L2115">
        <v>140</v>
      </c>
      <c r="M2115">
        <v>100</v>
      </c>
      <c r="N2115">
        <v>29.36</v>
      </c>
      <c r="O2115">
        <v>80</v>
      </c>
      <c r="P2115">
        <v>77</v>
      </c>
    </row>
    <row r="2116" spans="1:16">
      <c r="A2116">
        <v>0</v>
      </c>
      <c r="B2116">
        <v>0</v>
      </c>
      <c r="C2116">
        <v>58</v>
      </c>
      <c r="D2116">
        <v>1</v>
      </c>
      <c r="E2116">
        <v>0</v>
      </c>
      <c r="F2116">
        <v>0</v>
      </c>
      <c r="G2116">
        <v>1</v>
      </c>
      <c r="H2116">
        <v>0</v>
      </c>
      <c r="I2116">
        <v>1</v>
      </c>
      <c r="J2116">
        <v>0</v>
      </c>
      <c r="K2116">
        <v>290</v>
      </c>
      <c r="L2116">
        <v>145</v>
      </c>
      <c r="M2116">
        <v>88</v>
      </c>
      <c r="N2116">
        <v>36.65</v>
      </c>
      <c r="O2116">
        <v>60</v>
      </c>
      <c r="P2116">
        <v>86</v>
      </c>
    </row>
    <row r="2117" spans="1:16">
      <c r="A2117">
        <v>0</v>
      </c>
      <c r="B2117">
        <v>0</v>
      </c>
      <c r="C2117">
        <v>40</v>
      </c>
      <c r="D2117">
        <v>2</v>
      </c>
      <c r="E2117">
        <v>1</v>
      </c>
      <c r="F2117">
        <v>20</v>
      </c>
      <c r="G2117">
        <v>0</v>
      </c>
      <c r="H2117">
        <v>0</v>
      </c>
      <c r="I2117">
        <v>0</v>
      </c>
      <c r="J2117">
        <v>0</v>
      </c>
      <c r="K2117">
        <v>261</v>
      </c>
      <c r="L2117">
        <v>112</v>
      </c>
      <c r="M2117">
        <v>67</v>
      </c>
      <c r="N2117">
        <v>21.83</v>
      </c>
      <c r="O2117">
        <v>75</v>
      </c>
      <c r="P2117">
        <v>61</v>
      </c>
    </row>
    <row r="2118" spans="1:16">
      <c r="A2118">
        <v>0</v>
      </c>
      <c r="B2118">
        <v>1</v>
      </c>
      <c r="C2118">
        <v>37</v>
      </c>
      <c r="D2118">
        <v>2</v>
      </c>
      <c r="E2118">
        <v>1</v>
      </c>
      <c r="F2118">
        <v>9</v>
      </c>
      <c r="G2118">
        <v>0</v>
      </c>
      <c r="H2118">
        <v>0</v>
      </c>
      <c r="I2118">
        <v>0</v>
      </c>
      <c r="J2118">
        <v>0</v>
      </c>
      <c r="K2118">
        <v>237</v>
      </c>
      <c r="L2118">
        <v>102</v>
      </c>
      <c r="M2118">
        <v>72</v>
      </c>
      <c r="N2118">
        <v>19.68</v>
      </c>
      <c r="O2118">
        <v>67</v>
      </c>
      <c r="P2118">
        <v>83</v>
      </c>
    </row>
    <row r="2119" spans="1:16">
      <c r="A2119">
        <v>0</v>
      </c>
      <c r="B2119">
        <v>1</v>
      </c>
      <c r="C2119">
        <v>64</v>
      </c>
      <c r="D2119">
        <v>1</v>
      </c>
      <c r="E2119">
        <v>0</v>
      </c>
      <c r="F2119">
        <v>0</v>
      </c>
      <c r="G2119">
        <v>0</v>
      </c>
      <c r="H2119">
        <v>0</v>
      </c>
      <c r="I2119">
        <v>1</v>
      </c>
      <c r="J2119">
        <v>0</v>
      </c>
      <c r="K2119">
        <v>189</v>
      </c>
      <c r="L2119">
        <v>156</v>
      </c>
      <c r="M2119">
        <v>69</v>
      </c>
      <c r="N2119">
        <v>21.68</v>
      </c>
      <c r="O2119">
        <v>66</v>
      </c>
      <c r="P2119">
        <v>100</v>
      </c>
    </row>
    <row r="2120" spans="1:16">
      <c r="A2120">
        <v>0</v>
      </c>
      <c r="B2120">
        <v>1</v>
      </c>
      <c r="C2120">
        <v>62</v>
      </c>
      <c r="D2120">
        <v>1</v>
      </c>
      <c r="E2120">
        <v>0</v>
      </c>
      <c r="F2120">
        <v>0</v>
      </c>
      <c r="G2120">
        <v>1</v>
      </c>
      <c r="H2120">
        <v>0</v>
      </c>
      <c r="I2120">
        <v>1</v>
      </c>
      <c r="J2120">
        <v>0</v>
      </c>
      <c r="K2120">
        <v>208</v>
      </c>
      <c r="L2120">
        <v>140</v>
      </c>
      <c r="M2120">
        <v>97.5</v>
      </c>
      <c r="N2120">
        <v>27.27</v>
      </c>
      <c r="O2120">
        <v>70</v>
      </c>
      <c r="P2120">
        <v>121</v>
      </c>
    </row>
    <row r="2121" spans="1:16">
      <c r="A2121">
        <v>1</v>
      </c>
      <c r="B2121">
        <v>1</v>
      </c>
      <c r="C2121">
        <v>48</v>
      </c>
      <c r="D2121">
        <v>4</v>
      </c>
      <c r="E2121">
        <v>1</v>
      </c>
      <c r="F2121">
        <v>20</v>
      </c>
      <c r="G2121">
        <v>0</v>
      </c>
      <c r="H2121">
        <v>0</v>
      </c>
      <c r="I2121">
        <v>1</v>
      </c>
      <c r="J2121">
        <v>0</v>
      </c>
      <c r="K2121">
        <v>259</v>
      </c>
      <c r="L2121">
        <v>135</v>
      </c>
      <c r="M2121">
        <v>90</v>
      </c>
      <c r="N2121">
        <v>20.72</v>
      </c>
      <c r="O2121">
        <v>102</v>
      </c>
      <c r="P2121">
        <v>81</v>
      </c>
    </row>
    <row r="2122" spans="1:16">
      <c r="A2122">
        <v>0</v>
      </c>
      <c r="B2122">
        <v>1</v>
      </c>
      <c r="C2122">
        <v>37</v>
      </c>
      <c r="D2122">
        <v>4</v>
      </c>
      <c r="E2122">
        <v>1</v>
      </c>
      <c r="F2122">
        <v>16</v>
      </c>
      <c r="G2122">
        <v>0</v>
      </c>
      <c r="H2122">
        <v>0</v>
      </c>
      <c r="I2122">
        <v>0</v>
      </c>
      <c r="J2122">
        <v>0</v>
      </c>
      <c r="K2122">
        <v>212</v>
      </c>
      <c r="L2122">
        <v>120</v>
      </c>
      <c r="M2122">
        <v>72</v>
      </c>
      <c r="N2122">
        <v>23.51</v>
      </c>
      <c r="O2122">
        <v>75</v>
      </c>
      <c r="P2122">
        <v>80</v>
      </c>
    </row>
    <row r="2123" spans="1:16">
      <c r="A2123">
        <v>1</v>
      </c>
      <c r="B2123">
        <v>1</v>
      </c>
      <c r="C2123">
        <v>52</v>
      </c>
      <c r="D2123">
        <v>2</v>
      </c>
      <c r="E2123">
        <v>0</v>
      </c>
      <c r="F2123">
        <v>0</v>
      </c>
      <c r="G2123">
        <v>0</v>
      </c>
      <c r="H2123">
        <v>1</v>
      </c>
      <c r="I2123">
        <v>0</v>
      </c>
      <c r="J2123">
        <v>0</v>
      </c>
      <c r="K2123">
        <v>202</v>
      </c>
      <c r="L2123">
        <v>136</v>
      </c>
      <c r="M2123">
        <v>94</v>
      </c>
      <c r="N2123">
        <v>29.93</v>
      </c>
      <c r="O2123">
        <v>83</v>
      </c>
      <c r="P2123">
        <v>67</v>
      </c>
    </row>
    <row r="2124" spans="1:16">
      <c r="A2124">
        <v>0</v>
      </c>
      <c r="B2124">
        <v>1</v>
      </c>
      <c r="C2124">
        <v>51</v>
      </c>
      <c r="D2124">
        <v>2</v>
      </c>
      <c r="E2124">
        <v>1</v>
      </c>
      <c r="F2124">
        <v>20</v>
      </c>
      <c r="G2124">
        <v>0</v>
      </c>
      <c r="H2124">
        <v>0</v>
      </c>
      <c r="I2124">
        <v>0</v>
      </c>
      <c r="J2124">
        <v>0</v>
      </c>
      <c r="K2124">
        <v>227</v>
      </c>
      <c r="L2124">
        <v>139</v>
      </c>
      <c r="M2124">
        <v>74</v>
      </c>
      <c r="N2124">
        <v>29.29</v>
      </c>
      <c r="O2124">
        <v>80</v>
      </c>
      <c r="P2124">
        <v>67</v>
      </c>
    </row>
    <row r="2125" spans="1:16">
      <c r="A2125">
        <v>0</v>
      </c>
      <c r="B2125">
        <v>0</v>
      </c>
      <c r="C2125">
        <v>66</v>
      </c>
      <c r="D2125">
        <v>1</v>
      </c>
      <c r="E2125">
        <v>1</v>
      </c>
      <c r="F2125">
        <v>1</v>
      </c>
      <c r="G2125">
        <v>1</v>
      </c>
      <c r="H2125">
        <v>0</v>
      </c>
      <c r="I2125">
        <v>1</v>
      </c>
      <c r="J2125">
        <v>0</v>
      </c>
      <c r="K2125">
        <v>261</v>
      </c>
      <c r="L2125">
        <v>154</v>
      </c>
      <c r="M2125">
        <v>97</v>
      </c>
      <c r="N2125">
        <v>32.6</v>
      </c>
      <c r="O2125">
        <v>70</v>
      </c>
      <c r="P2125">
        <v>81</v>
      </c>
    </row>
    <row r="2126" spans="1:16">
      <c r="A2126">
        <v>0</v>
      </c>
      <c r="B2126">
        <v>0</v>
      </c>
      <c r="C2126">
        <v>54</v>
      </c>
      <c r="D2126">
        <v>3</v>
      </c>
      <c r="E2126">
        <v>0</v>
      </c>
      <c r="F2126">
        <v>0</v>
      </c>
      <c r="G2126">
        <v>0</v>
      </c>
      <c r="H2126">
        <v>0</v>
      </c>
      <c r="I2126">
        <v>1</v>
      </c>
      <c r="J2126">
        <v>0</v>
      </c>
      <c r="K2126">
        <v>239</v>
      </c>
      <c r="L2126">
        <v>142.5</v>
      </c>
      <c r="M2126">
        <v>83.5</v>
      </c>
      <c r="N2126">
        <v>30.47</v>
      </c>
      <c r="O2126">
        <v>83</v>
      </c>
      <c r="P2126">
        <v>84</v>
      </c>
    </row>
    <row r="2127" spans="1:16">
      <c r="A2127">
        <v>1</v>
      </c>
      <c r="B2127">
        <v>1</v>
      </c>
      <c r="C2127">
        <v>55</v>
      </c>
      <c r="D2127">
        <v>1</v>
      </c>
      <c r="E2127">
        <v>0</v>
      </c>
      <c r="F2127">
        <v>0</v>
      </c>
      <c r="G2127">
        <v>0</v>
      </c>
      <c r="H2127">
        <v>0</v>
      </c>
      <c r="I2127">
        <v>1</v>
      </c>
      <c r="J2127">
        <v>0</v>
      </c>
      <c r="K2127">
        <v>165</v>
      </c>
      <c r="L2127">
        <v>166</v>
      </c>
      <c r="M2127">
        <v>101</v>
      </c>
      <c r="N2127">
        <v>24.8</v>
      </c>
      <c r="O2127">
        <v>65</v>
      </c>
      <c r="P2127">
        <v>90</v>
      </c>
    </row>
    <row r="2128" spans="1:16">
      <c r="A2128">
        <v>0</v>
      </c>
      <c r="B2128">
        <v>1</v>
      </c>
      <c r="C2128">
        <v>57</v>
      </c>
      <c r="D2128">
        <v>1</v>
      </c>
      <c r="E2128">
        <v>1</v>
      </c>
      <c r="F2128">
        <v>20</v>
      </c>
      <c r="G2128">
        <v>0</v>
      </c>
      <c r="H2128">
        <v>0</v>
      </c>
      <c r="I2128">
        <v>0</v>
      </c>
      <c r="J2128">
        <v>0</v>
      </c>
      <c r="K2128">
        <v>198</v>
      </c>
      <c r="L2128">
        <v>128</v>
      </c>
      <c r="M2128">
        <v>85</v>
      </c>
      <c r="N2128">
        <v>28.18</v>
      </c>
      <c r="O2128">
        <v>85</v>
      </c>
      <c r="P2128">
        <v>99</v>
      </c>
    </row>
    <row r="2129" spans="1:16">
      <c r="A2129">
        <v>0</v>
      </c>
      <c r="B2129">
        <v>1</v>
      </c>
      <c r="C2129">
        <v>39</v>
      </c>
      <c r="D2129">
        <v>1</v>
      </c>
      <c r="E2129">
        <v>1</v>
      </c>
      <c r="F2129">
        <v>20</v>
      </c>
      <c r="G2129">
        <v>0</v>
      </c>
      <c r="H2129">
        <v>0</v>
      </c>
      <c r="I2129">
        <v>0</v>
      </c>
      <c r="J2129">
        <v>0</v>
      </c>
      <c r="K2129">
        <v>232</v>
      </c>
      <c r="L2129">
        <v>122.5</v>
      </c>
      <c r="M2129">
        <v>78.5</v>
      </c>
      <c r="N2129">
        <v>26.11</v>
      </c>
      <c r="O2129">
        <v>80</v>
      </c>
      <c r="P2129">
        <v>73</v>
      </c>
    </row>
    <row r="2130" spans="1:16">
      <c r="A2130">
        <v>1</v>
      </c>
      <c r="B2130">
        <v>1</v>
      </c>
      <c r="C2130">
        <v>59</v>
      </c>
      <c r="D2130">
        <v>1</v>
      </c>
      <c r="E2130">
        <v>0</v>
      </c>
      <c r="F2130">
        <v>0</v>
      </c>
      <c r="G2130">
        <v>0</v>
      </c>
      <c r="H2130">
        <v>0</v>
      </c>
      <c r="I2130">
        <v>0</v>
      </c>
      <c r="J2130">
        <v>0</v>
      </c>
      <c r="K2130">
        <v>252</v>
      </c>
      <c r="L2130">
        <v>146</v>
      </c>
      <c r="M2130">
        <v>92</v>
      </c>
      <c r="N2130">
        <v>27.88</v>
      </c>
      <c r="O2130">
        <v>68</v>
      </c>
      <c r="P2130">
        <v>80</v>
      </c>
    </row>
    <row r="2131" spans="1:16">
      <c r="A2131">
        <v>0</v>
      </c>
      <c r="B2131">
        <v>0</v>
      </c>
      <c r="C2131">
        <v>55</v>
      </c>
      <c r="D2131">
        <v>3</v>
      </c>
      <c r="E2131">
        <v>0</v>
      </c>
      <c r="F2131">
        <v>0</v>
      </c>
      <c r="G2131">
        <v>0</v>
      </c>
      <c r="H2131">
        <v>0</v>
      </c>
      <c r="I2131">
        <v>0</v>
      </c>
      <c r="J2131">
        <v>0</v>
      </c>
      <c r="K2131">
        <v>260</v>
      </c>
      <c r="L2131">
        <v>136.5</v>
      </c>
      <c r="M2131">
        <v>87.5</v>
      </c>
      <c r="N2131">
        <v>25.41</v>
      </c>
      <c r="O2131">
        <v>75</v>
      </c>
      <c r="P2131">
        <v>60</v>
      </c>
    </row>
    <row r="2132" spans="1:16">
      <c r="A2132">
        <v>0</v>
      </c>
      <c r="B2132">
        <v>1</v>
      </c>
      <c r="C2132">
        <v>42</v>
      </c>
      <c r="D2132">
        <v>3</v>
      </c>
      <c r="E2132">
        <v>1</v>
      </c>
      <c r="F2132">
        <v>20</v>
      </c>
      <c r="G2132">
        <v>0</v>
      </c>
      <c r="H2132">
        <v>0</v>
      </c>
      <c r="I2132">
        <v>0</v>
      </c>
      <c r="J2132">
        <v>0</v>
      </c>
      <c r="K2132">
        <v>230</v>
      </c>
      <c r="L2132">
        <v>112</v>
      </c>
      <c r="M2132">
        <v>66</v>
      </c>
      <c r="N2132">
        <v>25.31</v>
      </c>
      <c r="O2132">
        <v>80</v>
      </c>
      <c r="P2132">
        <v>69</v>
      </c>
    </row>
    <row r="2133" spans="1:16">
      <c r="A2133">
        <v>0</v>
      </c>
      <c r="B2133">
        <v>0</v>
      </c>
      <c r="C2133">
        <v>45</v>
      </c>
      <c r="D2133">
        <v>2</v>
      </c>
      <c r="E2133">
        <v>0</v>
      </c>
      <c r="F2133">
        <v>0</v>
      </c>
      <c r="G2133">
        <v>0</v>
      </c>
      <c r="H2133">
        <v>0</v>
      </c>
      <c r="I2133">
        <v>0</v>
      </c>
      <c r="J2133">
        <v>0</v>
      </c>
      <c r="K2133">
        <v>260</v>
      </c>
      <c r="L2133">
        <v>98</v>
      </c>
      <c r="M2133">
        <v>74</v>
      </c>
      <c r="N2133">
        <v>19.16</v>
      </c>
      <c r="O2133">
        <v>73</v>
      </c>
      <c r="P2133">
        <v>76</v>
      </c>
    </row>
    <row r="2134" spans="1:16">
      <c r="A2134">
        <v>0</v>
      </c>
      <c r="B2134">
        <v>0</v>
      </c>
      <c r="C2134">
        <v>48</v>
      </c>
      <c r="D2134">
        <v>2</v>
      </c>
      <c r="E2134">
        <v>1</v>
      </c>
      <c r="F2134">
        <v>20</v>
      </c>
      <c r="G2134">
        <v>0</v>
      </c>
      <c r="H2134">
        <v>0</v>
      </c>
      <c r="I2134">
        <v>0</v>
      </c>
      <c r="J2134">
        <v>0</v>
      </c>
      <c r="K2134">
        <v>271</v>
      </c>
      <c r="L2134">
        <v>130</v>
      </c>
      <c r="M2134">
        <v>84</v>
      </c>
      <c r="N2134">
        <v>21.97</v>
      </c>
      <c r="O2134">
        <v>120</v>
      </c>
      <c r="P2134">
        <v>85</v>
      </c>
    </row>
    <row r="2135" spans="1:16">
      <c r="A2135">
        <v>0</v>
      </c>
      <c r="B2135">
        <v>0</v>
      </c>
      <c r="C2135">
        <v>50</v>
      </c>
      <c r="D2135">
        <v>2</v>
      </c>
      <c r="E2135">
        <v>1</v>
      </c>
      <c r="F2135">
        <v>10</v>
      </c>
      <c r="G2135">
        <v>0</v>
      </c>
      <c r="H2135">
        <v>0</v>
      </c>
      <c r="I2135">
        <v>0</v>
      </c>
      <c r="J2135">
        <v>0</v>
      </c>
      <c r="K2135">
        <v>220</v>
      </c>
      <c r="L2135">
        <v>122</v>
      </c>
      <c r="M2135">
        <v>80</v>
      </c>
      <c r="N2135">
        <v>24.22</v>
      </c>
      <c r="O2135">
        <v>75</v>
      </c>
      <c r="P2135">
        <v>72</v>
      </c>
    </row>
    <row r="2136" spans="1:16">
      <c r="A2136">
        <v>0</v>
      </c>
      <c r="B2136">
        <v>0</v>
      </c>
      <c r="C2136">
        <v>37</v>
      </c>
      <c r="D2136">
        <v>1</v>
      </c>
      <c r="E2136">
        <v>1</v>
      </c>
      <c r="F2136">
        <v>20</v>
      </c>
      <c r="G2136">
        <v>0</v>
      </c>
      <c r="H2136">
        <v>0</v>
      </c>
      <c r="I2136">
        <v>0</v>
      </c>
      <c r="J2136">
        <v>0</v>
      </c>
      <c r="K2136">
        <v>200</v>
      </c>
      <c r="L2136">
        <v>112.5</v>
      </c>
      <c r="M2136">
        <v>68</v>
      </c>
      <c r="N2136">
        <v>25.87</v>
      </c>
      <c r="O2136">
        <v>65</v>
      </c>
      <c r="P2136">
        <v>67</v>
      </c>
    </row>
    <row r="2137" spans="1:16">
      <c r="A2137">
        <v>0</v>
      </c>
      <c r="B2137">
        <v>0</v>
      </c>
      <c r="C2137">
        <v>57</v>
      </c>
      <c r="D2137">
        <v>1</v>
      </c>
      <c r="E2137">
        <v>0</v>
      </c>
      <c r="F2137">
        <v>0</v>
      </c>
      <c r="G2137">
        <v>0</v>
      </c>
      <c r="H2137">
        <v>0</v>
      </c>
      <c r="I2137">
        <v>0</v>
      </c>
      <c r="J2137">
        <v>0</v>
      </c>
      <c r="K2137">
        <v>273</v>
      </c>
      <c r="L2137">
        <v>131</v>
      </c>
      <c r="M2137">
        <v>84</v>
      </c>
      <c r="N2137">
        <v>22.99</v>
      </c>
      <c r="O2137">
        <v>90</v>
      </c>
      <c r="P2137">
        <v>76</v>
      </c>
    </row>
    <row r="2138" spans="1:16">
      <c r="A2138">
        <v>0</v>
      </c>
      <c r="B2138">
        <v>1</v>
      </c>
      <c r="C2138">
        <v>57</v>
      </c>
      <c r="D2138">
        <v>1</v>
      </c>
      <c r="E2138">
        <v>1</v>
      </c>
      <c r="F2138">
        <v>20</v>
      </c>
      <c r="G2138">
        <v>0</v>
      </c>
      <c r="H2138">
        <v>0</v>
      </c>
      <c r="I2138">
        <v>1</v>
      </c>
      <c r="J2138">
        <v>0</v>
      </c>
      <c r="K2138">
        <v>235</v>
      </c>
      <c r="L2138">
        <v>150</v>
      </c>
      <c r="M2138">
        <v>95.5</v>
      </c>
      <c r="N2138">
        <v>27.56</v>
      </c>
      <c r="O2138">
        <v>78</v>
      </c>
      <c r="P2138">
        <v>73</v>
      </c>
    </row>
    <row r="2139" spans="1:16">
      <c r="A2139">
        <v>0</v>
      </c>
      <c r="B2139">
        <v>0</v>
      </c>
      <c r="C2139">
        <v>42</v>
      </c>
      <c r="D2139">
        <v>2</v>
      </c>
      <c r="E2139">
        <v>1</v>
      </c>
      <c r="F2139">
        <v>30</v>
      </c>
      <c r="G2139">
        <v>0</v>
      </c>
      <c r="H2139">
        <v>0</v>
      </c>
      <c r="I2139">
        <v>0</v>
      </c>
      <c r="J2139">
        <v>0</v>
      </c>
      <c r="K2139">
        <v>201</v>
      </c>
      <c r="L2139">
        <v>141</v>
      </c>
      <c r="M2139">
        <v>84.5</v>
      </c>
      <c r="N2139">
        <v>26.58</v>
      </c>
      <c r="O2139">
        <v>90</v>
      </c>
      <c r="P2139">
        <v>97</v>
      </c>
    </row>
    <row r="2140" spans="1:16">
      <c r="A2140">
        <v>0</v>
      </c>
      <c r="B2140">
        <v>0</v>
      </c>
      <c r="C2140">
        <v>67</v>
      </c>
      <c r="D2140">
        <v>2</v>
      </c>
      <c r="E2140">
        <v>1</v>
      </c>
      <c r="F2140">
        <v>15</v>
      </c>
      <c r="G2140">
        <v>0</v>
      </c>
      <c r="H2140">
        <v>0</v>
      </c>
      <c r="I2140">
        <v>1</v>
      </c>
      <c r="J2140">
        <v>0</v>
      </c>
      <c r="K2140">
        <v>371</v>
      </c>
      <c r="L2140">
        <v>166</v>
      </c>
      <c r="M2140">
        <v>85</v>
      </c>
      <c r="N2140">
        <v>25.35</v>
      </c>
      <c r="O2140">
        <v>100</v>
      </c>
      <c r="P2140">
        <v>86</v>
      </c>
    </row>
    <row r="2141" spans="1:16">
      <c r="A2141">
        <v>0</v>
      </c>
      <c r="B2141">
        <v>1</v>
      </c>
      <c r="C2141">
        <v>44</v>
      </c>
      <c r="D2141">
        <v>4</v>
      </c>
      <c r="E2141">
        <v>0</v>
      </c>
      <c r="F2141">
        <v>0</v>
      </c>
      <c r="G2141">
        <v>0</v>
      </c>
      <c r="H2141">
        <v>0</v>
      </c>
      <c r="I2141">
        <v>0</v>
      </c>
      <c r="J2141">
        <v>0</v>
      </c>
      <c r="K2141">
        <v>201</v>
      </c>
      <c r="L2141">
        <v>120</v>
      </c>
      <c r="M2141">
        <v>81</v>
      </c>
      <c r="N2141">
        <v>26.49</v>
      </c>
      <c r="O2141">
        <v>70</v>
      </c>
      <c r="P2141">
        <v>78</v>
      </c>
    </row>
    <row r="2142" spans="1:16">
      <c r="A2142">
        <v>0</v>
      </c>
      <c r="B2142">
        <v>0</v>
      </c>
      <c r="C2142">
        <v>59</v>
      </c>
      <c r="D2142">
        <v>2</v>
      </c>
      <c r="E2142">
        <v>1</v>
      </c>
      <c r="F2142">
        <v>15</v>
      </c>
      <c r="G2142">
        <v>0</v>
      </c>
      <c r="H2142">
        <v>0</v>
      </c>
      <c r="I2142">
        <v>0</v>
      </c>
      <c r="J2142">
        <v>0</v>
      </c>
      <c r="K2142">
        <v>309</v>
      </c>
      <c r="L2142">
        <v>141</v>
      </c>
      <c r="M2142">
        <v>77.5</v>
      </c>
      <c r="N2142">
        <v>25.97</v>
      </c>
      <c r="O2142">
        <v>70</v>
      </c>
      <c r="P2142">
        <v>79</v>
      </c>
    </row>
    <row r="2143" spans="1:16">
      <c r="A2143">
        <v>0</v>
      </c>
      <c r="B2143">
        <v>1</v>
      </c>
      <c r="C2143">
        <v>47</v>
      </c>
      <c r="D2143">
        <v>4</v>
      </c>
      <c r="E2143">
        <v>0</v>
      </c>
      <c r="F2143">
        <v>0</v>
      </c>
      <c r="G2143">
        <v>0</v>
      </c>
      <c r="H2143">
        <v>0</v>
      </c>
      <c r="I2143">
        <v>0</v>
      </c>
      <c r="J2143">
        <v>0</v>
      </c>
      <c r="K2143">
        <v>190</v>
      </c>
      <c r="L2143">
        <v>120</v>
      </c>
      <c r="M2143">
        <v>81</v>
      </c>
      <c r="N2143">
        <v>24.54</v>
      </c>
      <c r="O2143">
        <v>60</v>
      </c>
      <c r="P2143">
        <v>73</v>
      </c>
    </row>
    <row r="2144" spans="1:16">
      <c r="A2144">
        <v>1</v>
      </c>
      <c r="B2144">
        <v>0</v>
      </c>
      <c r="C2144">
        <v>59</v>
      </c>
      <c r="D2144">
        <v>1</v>
      </c>
      <c r="E2144">
        <v>1</v>
      </c>
      <c r="F2144">
        <v>10</v>
      </c>
      <c r="G2144">
        <v>1</v>
      </c>
      <c r="H2144">
        <v>0</v>
      </c>
      <c r="I2144">
        <v>1</v>
      </c>
      <c r="J2144">
        <v>0</v>
      </c>
      <c r="K2144">
        <v>312</v>
      </c>
      <c r="L2144">
        <v>175</v>
      </c>
      <c r="M2144">
        <v>82</v>
      </c>
      <c r="N2144">
        <v>39.82</v>
      </c>
      <c r="O2144">
        <v>120</v>
      </c>
      <c r="P2144">
        <v>85</v>
      </c>
    </row>
    <row r="2145" spans="1:16">
      <c r="A2145">
        <v>0</v>
      </c>
      <c r="B2145">
        <v>1</v>
      </c>
      <c r="C2145">
        <v>46</v>
      </c>
      <c r="D2145">
        <v>3</v>
      </c>
      <c r="E2145">
        <v>0</v>
      </c>
      <c r="F2145">
        <v>0</v>
      </c>
      <c r="G2145">
        <v>0</v>
      </c>
      <c r="H2145">
        <v>0</v>
      </c>
      <c r="I2145">
        <v>1</v>
      </c>
      <c r="J2145">
        <v>0</v>
      </c>
      <c r="K2145">
        <v>300</v>
      </c>
      <c r="L2145">
        <v>146</v>
      </c>
      <c r="M2145">
        <v>98.5</v>
      </c>
      <c r="N2145">
        <v>30.41</v>
      </c>
      <c r="O2145">
        <v>60</v>
      </c>
      <c r="P2145">
        <v>79</v>
      </c>
    </row>
    <row r="2146" spans="1:16">
      <c r="A2146">
        <v>0</v>
      </c>
      <c r="B2146">
        <v>0</v>
      </c>
      <c r="C2146">
        <v>39</v>
      </c>
      <c r="D2146">
        <v>1</v>
      </c>
      <c r="E2146">
        <v>0</v>
      </c>
      <c r="F2146">
        <v>0</v>
      </c>
      <c r="G2146">
        <v>0</v>
      </c>
      <c r="H2146">
        <v>0</v>
      </c>
      <c r="I2146">
        <v>0</v>
      </c>
      <c r="J2146">
        <v>0</v>
      </c>
      <c r="K2146">
        <v>227</v>
      </c>
      <c r="L2146">
        <v>138</v>
      </c>
      <c r="M2146">
        <v>89</v>
      </c>
      <c r="N2146">
        <v>26.74</v>
      </c>
      <c r="O2146">
        <v>95</v>
      </c>
      <c r="P2146">
        <v>60</v>
      </c>
    </row>
    <row r="2147" spans="1:16">
      <c r="A2147">
        <v>0</v>
      </c>
      <c r="B2147">
        <v>1</v>
      </c>
      <c r="C2147">
        <v>45</v>
      </c>
      <c r="D2147">
        <v>2</v>
      </c>
      <c r="E2147">
        <v>0</v>
      </c>
      <c r="F2147">
        <v>0</v>
      </c>
      <c r="G2147">
        <v>0</v>
      </c>
      <c r="H2147">
        <v>0</v>
      </c>
      <c r="I2147">
        <v>0</v>
      </c>
      <c r="J2147">
        <v>0</v>
      </c>
      <c r="K2147">
        <v>215</v>
      </c>
      <c r="L2147">
        <v>104</v>
      </c>
      <c r="M2147">
        <v>72</v>
      </c>
      <c r="N2147">
        <v>30.34</v>
      </c>
      <c r="O2147">
        <v>70</v>
      </c>
      <c r="P2147">
        <v>79</v>
      </c>
    </row>
    <row r="2148" spans="1:16">
      <c r="A2148">
        <v>1</v>
      </c>
      <c r="B2148">
        <v>1</v>
      </c>
      <c r="C2148">
        <v>53</v>
      </c>
      <c r="D2148">
        <v>1</v>
      </c>
      <c r="E2148">
        <v>0</v>
      </c>
      <c r="F2148">
        <v>0</v>
      </c>
      <c r="G2148">
        <v>0</v>
      </c>
      <c r="H2148">
        <v>0</v>
      </c>
      <c r="I2148">
        <v>0</v>
      </c>
      <c r="J2148">
        <v>0</v>
      </c>
      <c r="K2148">
        <v>235</v>
      </c>
      <c r="L2148">
        <v>130</v>
      </c>
      <c r="M2148">
        <v>80</v>
      </c>
      <c r="N2148">
        <v>28.15</v>
      </c>
      <c r="O2148">
        <v>84</v>
      </c>
      <c r="P2148">
        <v>78</v>
      </c>
    </row>
    <row r="2149" spans="1:16">
      <c r="A2149">
        <v>0</v>
      </c>
      <c r="B2149">
        <v>0</v>
      </c>
      <c r="C2149">
        <v>67</v>
      </c>
      <c r="D2149">
        <v>1</v>
      </c>
      <c r="E2149">
        <v>1</v>
      </c>
      <c r="F2149">
        <v>3</v>
      </c>
      <c r="G2149">
        <v>0</v>
      </c>
      <c r="H2149">
        <v>0</v>
      </c>
      <c r="I2149">
        <v>1</v>
      </c>
      <c r="J2149">
        <v>0</v>
      </c>
      <c r="K2149">
        <v>270</v>
      </c>
      <c r="L2149">
        <v>137.5</v>
      </c>
      <c r="M2149">
        <v>72.5</v>
      </c>
      <c r="N2149">
        <v>35.01</v>
      </c>
      <c r="O2149">
        <v>85</v>
      </c>
      <c r="P2149">
        <v>73</v>
      </c>
    </row>
    <row r="2150" spans="1:16">
      <c r="A2150">
        <v>1</v>
      </c>
      <c r="B2150">
        <v>1</v>
      </c>
      <c r="C2150">
        <v>57</v>
      </c>
      <c r="D2150">
        <v>1</v>
      </c>
      <c r="E2150">
        <v>0</v>
      </c>
      <c r="F2150">
        <v>0</v>
      </c>
      <c r="G2150">
        <v>0</v>
      </c>
      <c r="H2150">
        <v>0</v>
      </c>
      <c r="I2150">
        <v>0</v>
      </c>
      <c r="J2150">
        <v>1</v>
      </c>
      <c r="K2150">
        <v>300</v>
      </c>
      <c r="L2150">
        <v>121</v>
      </c>
      <c r="M2150">
        <v>74</v>
      </c>
      <c r="N2150">
        <v>28.09</v>
      </c>
      <c r="O2150">
        <v>80</v>
      </c>
      <c r="P2150">
        <v>155</v>
      </c>
    </row>
    <row r="2151" spans="1:16">
      <c r="A2151">
        <v>1</v>
      </c>
      <c r="B2151">
        <v>0</v>
      </c>
      <c r="C2151">
        <v>46</v>
      </c>
      <c r="D2151">
        <v>2</v>
      </c>
      <c r="E2151">
        <v>1</v>
      </c>
      <c r="F2151">
        <v>15</v>
      </c>
      <c r="G2151">
        <v>0</v>
      </c>
      <c r="H2151">
        <v>0</v>
      </c>
      <c r="I2151">
        <v>0</v>
      </c>
      <c r="J2151">
        <v>0</v>
      </c>
      <c r="K2151">
        <v>232</v>
      </c>
      <c r="L2151">
        <v>115</v>
      </c>
      <c r="M2151">
        <v>70</v>
      </c>
      <c r="N2151">
        <v>25.18</v>
      </c>
      <c r="O2151">
        <v>75</v>
      </c>
      <c r="P2151">
        <v>59</v>
      </c>
    </row>
    <row r="2152" spans="1:16">
      <c r="A2152">
        <v>0</v>
      </c>
      <c r="B2152">
        <v>1</v>
      </c>
      <c r="C2152">
        <v>45</v>
      </c>
      <c r="D2152">
        <v>1</v>
      </c>
      <c r="E2152">
        <v>1</v>
      </c>
      <c r="F2152">
        <v>1</v>
      </c>
      <c r="G2152">
        <v>0</v>
      </c>
      <c r="H2152">
        <v>0</v>
      </c>
      <c r="I2152">
        <v>1</v>
      </c>
      <c r="J2152">
        <v>0</v>
      </c>
      <c r="K2152">
        <v>277</v>
      </c>
      <c r="L2152">
        <v>140</v>
      </c>
      <c r="M2152">
        <v>84</v>
      </c>
      <c r="N2152">
        <v>28.74</v>
      </c>
      <c r="O2152">
        <v>69</v>
      </c>
      <c r="P2152">
        <v>74</v>
      </c>
    </row>
    <row r="2153" spans="1:16">
      <c r="A2153">
        <v>0</v>
      </c>
      <c r="B2153">
        <v>1</v>
      </c>
      <c r="C2153">
        <v>60</v>
      </c>
      <c r="D2153">
        <v>1</v>
      </c>
      <c r="E2153">
        <v>0</v>
      </c>
      <c r="F2153">
        <v>0</v>
      </c>
      <c r="G2153">
        <v>0</v>
      </c>
      <c r="H2153">
        <v>0</v>
      </c>
      <c r="I2153">
        <v>1</v>
      </c>
      <c r="J2153">
        <v>0</v>
      </c>
      <c r="K2153">
        <v>270</v>
      </c>
      <c r="L2153">
        <v>145</v>
      </c>
      <c r="M2153">
        <v>81</v>
      </c>
      <c r="N2153">
        <v>29.37</v>
      </c>
      <c r="O2153">
        <v>75</v>
      </c>
      <c r="P2153">
        <v>73</v>
      </c>
    </row>
    <row r="2154" spans="1:16">
      <c r="A2154">
        <v>0</v>
      </c>
      <c r="B2154">
        <v>1</v>
      </c>
      <c r="C2154">
        <v>53</v>
      </c>
      <c r="D2154">
        <v>1</v>
      </c>
      <c r="E2154">
        <v>0</v>
      </c>
      <c r="F2154">
        <v>0</v>
      </c>
      <c r="G2154">
        <v>0</v>
      </c>
      <c r="H2154">
        <v>0</v>
      </c>
      <c r="I2154">
        <v>1</v>
      </c>
      <c r="J2154">
        <v>0</v>
      </c>
      <c r="K2154">
        <v>219</v>
      </c>
      <c r="L2154">
        <v>141</v>
      </c>
      <c r="M2154">
        <v>105</v>
      </c>
      <c r="N2154">
        <v>26.86</v>
      </c>
      <c r="O2154">
        <v>62</v>
      </c>
      <c r="P2154">
        <v>60</v>
      </c>
    </row>
    <row r="2155" spans="1:16">
      <c r="A2155">
        <v>0</v>
      </c>
      <c r="B2155">
        <v>1</v>
      </c>
      <c r="C2155">
        <v>43</v>
      </c>
      <c r="D2155">
        <v>1</v>
      </c>
      <c r="E2155">
        <v>1</v>
      </c>
      <c r="F2155">
        <v>20</v>
      </c>
      <c r="G2155">
        <v>0</v>
      </c>
      <c r="H2155">
        <v>0</v>
      </c>
      <c r="I2155">
        <v>0</v>
      </c>
      <c r="J2155">
        <v>1</v>
      </c>
      <c r="K2155">
        <v>309</v>
      </c>
      <c r="L2155">
        <v>124</v>
      </c>
      <c r="M2155">
        <v>85</v>
      </c>
      <c r="N2155">
        <v>26.91</v>
      </c>
      <c r="O2155">
        <v>70</v>
      </c>
      <c r="P2155">
        <v>215</v>
      </c>
    </row>
    <row r="2156" spans="1:16">
      <c r="A2156">
        <v>0</v>
      </c>
      <c r="B2156">
        <v>0</v>
      </c>
      <c r="C2156">
        <v>45</v>
      </c>
      <c r="D2156">
        <v>2</v>
      </c>
      <c r="E2156">
        <v>1</v>
      </c>
      <c r="F2156">
        <v>7</v>
      </c>
      <c r="G2156">
        <v>0</v>
      </c>
      <c r="H2156">
        <v>0</v>
      </c>
      <c r="I2156">
        <v>0</v>
      </c>
      <c r="J2156">
        <v>0</v>
      </c>
      <c r="K2156">
        <v>199</v>
      </c>
      <c r="L2156">
        <v>124</v>
      </c>
      <c r="M2156">
        <v>78</v>
      </c>
      <c r="N2156">
        <v>21.94</v>
      </c>
      <c r="O2156">
        <v>85</v>
      </c>
      <c r="P2156">
        <v>78</v>
      </c>
    </row>
    <row r="2157" spans="1:16">
      <c r="A2157">
        <v>1</v>
      </c>
      <c r="B2157">
        <v>0</v>
      </c>
      <c r="C2157">
        <v>68</v>
      </c>
      <c r="D2157">
        <v>3</v>
      </c>
      <c r="E2157">
        <v>1</v>
      </c>
      <c r="F2157">
        <v>20</v>
      </c>
      <c r="G2157">
        <v>0</v>
      </c>
      <c r="H2157">
        <v>0</v>
      </c>
      <c r="I2157">
        <v>1</v>
      </c>
      <c r="J2157">
        <v>0</v>
      </c>
      <c r="K2157">
        <v>258</v>
      </c>
      <c r="L2157">
        <v>158</v>
      </c>
      <c r="M2157">
        <v>94</v>
      </c>
      <c r="N2157">
        <v>31.64</v>
      </c>
      <c r="O2157">
        <v>80</v>
      </c>
      <c r="P2157">
        <v>84</v>
      </c>
    </row>
    <row r="2158" spans="1:16">
      <c r="A2158">
        <v>0</v>
      </c>
      <c r="B2158">
        <v>0</v>
      </c>
      <c r="C2158">
        <v>57</v>
      </c>
      <c r="D2158">
        <v>2</v>
      </c>
      <c r="E2158">
        <v>0</v>
      </c>
      <c r="F2158">
        <v>0</v>
      </c>
      <c r="G2158">
        <v>0</v>
      </c>
      <c r="H2158">
        <v>0</v>
      </c>
      <c r="I2158">
        <v>0</v>
      </c>
      <c r="J2158">
        <v>0</v>
      </c>
      <c r="K2158">
        <v>199</v>
      </c>
      <c r="L2158">
        <v>117</v>
      </c>
      <c r="M2158">
        <v>83</v>
      </c>
      <c r="N2158">
        <v>24.76</v>
      </c>
      <c r="O2158">
        <v>95</v>
      </c>
      <c r="P2158">
        <v>82</v>
      </c>
    </row>
    <row r="2159" spans="1:16">
      <c r="A2159">
        <v>0</v>
      </c>
      <c r="B2159">
        <v>0</v>
      </c>
      <c r="C2159">
        <v>54</v>
      </c>
      <c r="D2159">
        <v>2</v>
      </c>
      <c r="E2159">
        <v>0</v>
      </c>
      <c r="F2159">
        <v>0</v>
      </c>
      <c r="G2159">
        <v>1</v>
      </c>
      <c r="H2159">
        <v>0</v>
      </c>
      <c r="I2159">
        <v>1</v>
      </c>
      <c r="J2159">
        <v>0</v>
      </c>
      <c r="K2159">
        <v>199</v>
      </c>
      <c r="L2159">
        <v>159</v>
      </c>
      <c r="M2159">
        <v>102</v>
      </c>
      <c r="N2159">
        <v>22.91</v>
      </c>
      <c r="O2159">
        <v>66</v>
      </c>
      <c r="P2159">
        <v>93</v>
      </c>
    </row>
    <row r="2160" spans="1:16">
      <c r="A2160">
        <v>0</v>
      </c>
      <c r="B2160">
        <v>0</v>
      </c>
      <c r="C2160">
        <v>44</v>
      </c>
      <c r="D2160">
        <v>2</v>
      </c>
      <c r="E2160">
        <v>1</v>
      </c>
      <c r="F2160">
        <v>10</v>
      </c>
      <c r="G2160">
        <v>0</v>
      </c>
      <c r="H2160">
        <v>0</v>
      </c>
      <c r="I2160">
        <v>0</v>
      </c>
      <c r="J2160">
        <v>0</v>
      </c>
      <c r="K2160">
        <v>223</v>
      </c>
      <c r="L2160">
        <v>96</v>
      </c>
      <c r="M2160">
        <v>59</v>
      </c>
      <c r="N2160">
        <v>23.82</v>
      </c>
      <c r="O2160">
        <v>67</v>
      </c>
      <c r="P2160">
        <v>87</v>
      </c>
    </row>
    <row r="2161" spans="1:16">
      <c r="A2161">
        <v>0</v>
      </c>
      <c r="B2161">
        <v>0</v>
      </c>
      <c r="C2161">
        <v>50</v>
      </c>
      <c r="D2161">
        <v>1</v>
      </c>
      <c r="E2161">
        <v>0</v>
      </c>
      <c r="F2161">
        <v>0</v>
      </c>
      <c r="G2161">
        <v>0</v>
      </c>
      <c r="H2161">
        <v>0</v>
      </c>
      <c r="I2161">
        <v>1</v>
      </c>
      <c r="J2161">
        <v>0</v>
      </c>
      <c r="K2161">
        <v>212</v>
      </c>
      <c r="L2161">
        <v>169</v>
      </c>
      <c r="M2161">
        <v>117</v>
      </c>
      <c r="N2161">
        <v>27.08</v>
      </c>
      <c r="O2161">
        <v>100</v>
      </c>
      <c r="P2161">
        <v>68</v>
      </c>
    </row>
    <row r="2162" spans="1:16">
      <c r="A2162">
        <v>0</v>
      </c>
      <c r="B2162">
        <v>0</v>
      </c>
      <c r="C2162">
        <v>39</v>
      </c>
      <c r="D2162">
        <v>2</v>
      </c>
      <c r="E2162">
        <v>1</v>
      </c>
      <c r="F2162">
        <v>20</v>
      </c>
      <c r="G2162">
        <v>0</v>
      </c>
      <c r="H2162">
        <v>0</v>
      </c>
      <c r="I2162">
        <v>0</v>
      </c>
      <c r="J2162">
        <v>0</v>
      </c>
      <c r="K2162">
        <v>206</v>
      </c>
      <c r="L2162">
        <v>102.5</v>
      </c>
      <c r="M2162">
        <v>65</v>
      </c>
      <c r="N2162">
        <v>19.8</v>
      </c>
      <c r="O2162">
        <v>80</v>
      </c>
      <c r="P2162">
        <v>85</v>
      </c>
    </row>
    <row r="2163" spans="1:16">
      <c r="A2163">
        <v>0</v>
      </c>
      <c r="B2163">
        <v>0</v>
      </c>
      <c r="C2163">
        <v>43</v>
      </c>
      <c r="D2163">
        <v>2</v>
      </c>
      <c r="E2163">
        <v>1</v>
      </c>
      <c r="F2163">
        <v>15</v>
      </c>
      <c r="G2163">
        <v>1</v>
      </c>
      <c r="H2163">
        <v>0</v>
      </c>
      <c r="I2163">
        <v>1</v>
      </c>
      <c r="J2163">
        <v>0</v>
      </c>
      <c r="K2163">
        <v>172</v>
      </c>
      <c r="L2163">
        <v>149</v>
      </c>
      <c r="M2163">
        <v>82</v>
      </c>
      <c r="N2163">
        <v>22.35</v>
      </c>
      <c r="O2163">
        <v>60</v>
      </c>
      <c r="P2163">
        <v>64</v>
      </c>
    </row>
    <row r="2164" spans="1:16">
      <c r="A2164">
        <v>0</v>
      </c>
      <c r="B2164">
        <v>0</v>
      </c>
      <c r="C2164">
        <v>36</v>
      </c>
      <c r="D2164">
        <v>1</v>
      </c>
      <c r="E2164">
        <v>0</v>
      </c>
      <c r="F2164">
        <v>0</v>
      </c>
      <c r="G2164">
        <v>0</v>
      </c>
      <c r="H2164">
        <v>0</v>
      </c>
      <c r="I2164">
        <v>0</v>
      </c>
      <c r="J2164">
        <v>0</v>
      </c>
      <c r="K2164">
        <v>211</v>
      </c>
      <c r="L2164">
        <v>100</v>
      </c>
      <c r="M2164">
        <v>61.5</v>
      </c>
      <c r="N2164">
        <v>22.19</v>
      </c>
      <c r="O2164">
        <v>60</v>
      </c>
      <c r="P2164">
        <v>73</v>
      </c>
    </row>
    <row r="2165" spans="1:16">
      <c r="A2165">
        <v>0</v>
      </c>
      <c r="B2165">
        <v>1</v>
      </c>
      <c r="C2165">
        <v>54</v>
      </c>
      <c r="D2165">
        <v>2</v>
      </c>
      <c r="E2165">
        <v>0</v>
      </c>
      <c r="F2165">
        <v>0</v>
      </c>
      <c r="G2165">
        <v>0</v>
      </c>
      <c r="H2165">
        <v>0</v>
      </c>
      <c r="I2165">
        <v>0</v>
      </c>
      <c r="J2165">
        <v>0</v>
      </c>
      <c r="K2165">
        <v>334</v>
      </c>
      <c r="L2165">
        <v>133.5</v>
      </c>
      <c r="M2165">
        <v>80</v>
      </c>
      <c r="N2165">
        <v>23.4</v>
      </c>
      <c r="O2165">
        <v>85</v>
      </c>
      <c r="P2165">
        <v>77</v>
      </c>
    </row>
    <row r="2166" spans="1:16">
      <c r="A2166">
        <v>0</v>
      </c>
      <c r="B2166">
        <v>0</v>
      </c>
      <c r="C2166">
        <v>41</v>
      </c>
      <c r="D2166">
        <v>2</v>
      </c>
      <c r="E2166">
        <v>0</v>
      </c>
      <c r="F2166">
        <v>0</v>
      </c>
      <c r="G2166">
        <v>0</v>
      </c>
      <c r="H2166">
        <v>0</v>
      </c>
      <c r="I2166">
        <v>0</v>
      </c>
      <c r="J2166">
        <v>0</v>
      </c>
      <c r="K2166">
        <v>197</v>
      </c>
      <c r="L2166">
        <v>113</v>
      </c>
      <c r="M2166">
        <v>70</v>
      </c>
      <c r="N2166">
        <v>23.78</v>
      </c>
      <c r="O2166">
        <v>65</v>
      </c>
      <c r="P2166">
        <v>90</v>
      </c>
    </row>
    <row r="2167" spans="1:16">
      <c r="A2167">
        <v>1</v>
      </c>
      <c r="B2167">
        <v>1</v>
      </c>
      <c r="C2167">
        <v>60</v>
      </c>
      <c r="D2167">
        <v>4</v>
      </c>
      <c r="E2167">
        <v>0</v>
      </c>
      <c r="F2167">
        <v>0</v>
      </c>
      <c r="G2167">
        <v>0</v>
      </c>
      <c r="H2167">
        <v>0</v>
      </c>
      <c r="I2167">
        <v>0</v>
      </c>
      <c r="J2167">
        <v>0</v>
      </c>
      <c r="K2167">
        <v>280</v>
      </c>
      <c r="L2167">
        <v>114</v>
      </c>
      <c r="M2167">
        <v>82</v>
      </c>
      <c r="N2167">
        <v>23.96</v>
      </c>
      <c r="O2167">
        <v>70</v>
      </c>
      <c r="P2167">
        <v>84</v>
      </c>
    </row>
    <row r="2168" spans="1:16">
      <c r="A2168">
        <v>0</v>
      </c>
      <c r="B2168">
        <v>1</v>
      </c>
      <c r="C2168">
        <v>41</v>
      </c>
      <c r="D2168">
        <v>1</v>
      </c>
      <c r="E2168">
        <v>0</v>
      </c>
      <c r="F2168">
        <v>0</v>
      </c>
      <c r="G2168">
        <v>0</v>
      </c>
      <c r="H2168">
        <v>0</v>
      </c>
      <c r="I2168">
        <v>0</v>
      </c>
      <c r="J2168">
        <v>0</v>
      </c>
      <c r="K2168">
        <v>181</v>
      </c>
      <c r="L2168">
        <v>125</v>
      </c>
      <c r="M2168">
        <v>79</v>
      </c>
      <c r="N2168">
        <v>19.09</v>
      </c>
      <c r="O2168">
        <v>60</v>
      </c>
      <c r="P2168">
        <v>70</v>
      </c>
    </row>
    <row r="2169" spans="1:16">
      <c r="A2169">
        <v>0</v>
      </c>
      <c r="B2169">
        <v>1</v>
      </c>
      <c r="C2169">
        <v>52</v>
      </c>
      <c r="D2169">
        <v>4</v>
      </c>
      <c r="E2169">
        <v>0</v>
      </c>
      <c r="F2169">
        <v>0</v>
      </c>
      <c r="G2169">
        <v>0</v>
      </c>
      <c r="H2169">
        <v>0</v>
      </c>
      <c r="I2169">
        <v>0</v>
      </c>
      <c r="J2169">
        <v>0</v>
      </c>
      <c r="K2169">
        <v>224</v>
      </c>
      <c r="L2169">
        <v>128</v>
      </c>
      <c r="M2169">
        <v>82</v>
      </c>
      <c r="N2169">
        <v>23.96</v>
      </c>
      <c r="O2169">
        <v>70</v>
      </c>
      <c r="P2169">
        <v>68</v>
      </c>
    </row>
    <row r="2170" spans="1:16">
      <c r="A2170">
        <v>0</v>
      </c>
      <c r="B2170">
        <v>1</v>
      </c>
      <c r="C2170">
        <v>53</v>
      </c>
      <c r="D2170">
        <v>1</v>
      </c>
      <c r="E2170">
        <v>1</v>
      </c>
      <c r="F2170">
        <v>20</v>
      </c>
      <c r="G2170">
        <v>0</v>
      </c>
      <c r="H2170">
        <v>0</v>
      </c>
      <c r="I2170">
        <v>1</v>
      </c>
      <c r="J2170">
        <v>0</v>
      </c>
      <c r="K2170">
        <v>216</v>
      </c>
      <c r="L2170">
        <v>110</v>
      </c>
      <c r="M2170">
        <v>79</v>
      </c>
      <c r="N2170">
        <v>24.76</v>
      </c>
      <c r="O2170">
        <v>75</v>
      </c>
      <c r="P2170">
        <v>74</v>
      </c>
    </row>
    <row r="2171" spans="1:16">
      <c r="A2171">
        <v>0</v>
      </c>
      <c r="B2171">
        <v>0</v>
      </c>
      <c r="C2171">
        <v>37</v>
      </c>
      <c r="D2171">
        <v>3</v>
      </c>
      <c r="E2171">
        <v>1</v>
      </c>
      <c r="F2171">
        <v>15</v>
      </c>
      <c r="G2171">
        <v>0</v>
      </c>
      <c r="H2171">
        <v>0</v>
      </c>
      <c r="I2171">
        <v>0</v>
      </c>
      <c r="J2171">
        <v>0</v>
      </c>
      <c r="K2171">
        <v>222</v>
      </c>
      <c r="L2171">
        <v>110</v>
      </c>
      <c r="M2171">
        <v>71</v>
      </c>
      <c r="N2171">
        <v>18.3</v>
      </c>
      <c r="O2171">
        <v>80</v>
      </c>
      <c r="P2171">
        <v>67</v>
      </c>
    </row>
    <row r="2172" spans="1:16">
      <c r="A2172">
        <v>0</v>
      </c>
      <c r="B2172">
        <v>1</v>
      </c>
      <c r="C2172">
        <v>38</v>
      </c>
      <c r="D2172">
        <v>1</v>
      </c>
      <c r="E2172">
        <v>1</v>
      </c>
      <c r="F2172">
        <v>20</v>
      </c>
      <c r="G2172">
        <v>0</v>
      </c>
      <c r="H2172">
        <v>0</v>
      </c>
      <c r="I2172">
        <v>0</v>
      </c>
      <c r="J2172">
        <v>0</v>
      </c>
      <c r="K2172">
        <v>113</v>
      </c>
      <c r="L2172">
        <v>120</v>
      </c>
      <c r="M2172">
        <v>83.5</v>
      </c>
      <c r="N2172">
        <v>30.34</v>
      </c>
      <c r="O2172">
        <v>78</v>
      </c>
      <c r="P2172">
        <v>85</v>
      </c>
    </row>
    <row r="2173" spans="1:16">
      <c r="A2173">
        <v>0</v>
      </c>
      <c r="B2173">
        <v>0</v>
      </c>
      <c r="C2173">
        <v>40</v>
      </c>
      <c r="D2173">
        <v>2</v>
      </c>
      <c r="E2173">
        <v>0</v>
      </c>
      <c r="F2173">
        <v>0</v>
      </c>
      <c r="G2173">
        <v>0</v>
      </c>
      <c r="H2173">
        <v>0</v>
      </c>
      <c r="I2173">
        <v>0</v>
      </c>
      <c r="J2173">
        <v>0</v>
      </c>
      <c r="K2173">
        <v>212</v>
      </c>
      <c r="L2173">
        <v>110</v>
      </c>
      <c r="M2173">
        <v>70</v>
      </c>
      <c r="N2173">
        <v>22.98</v>
      </c>
      <c r="O2173">
        <v>85</v>
      </c>
      <c r="P2173">
        <v>85</v>
      </c>
    </row>
    <row r="2174" spans="1:16">
      <c r="A2174">
        <v>0</v>
      </c>
      <c r="B2174">
        <v>1</v>
      </c>
      <c r="C2174">
        <v>37</v>
      </c>
      <c r="D2174">
        <v>2</v>
      </c>
      <c r="E2174">
        <v>1</v>
      </c>
      <c r="F2174">
        <v>20</v>
      </c>
      <c r="G2174">
        <v>0</v>
      </c>
      <c r="H2174">
        <v>0</v>
      </c>
      <c r="I2174">
        <v>0</v>
      </c>
      <c r="J2174">
        <v>0</v>
      </c>
      <c r="K2174">
        <v>309</v>
      </c>
      <c r="L2174">
        <v>107.5</v>
      </c>
      <c r="M2174">
        <v>80</v>
      </c>
      <c r="N2174">
        <v>25.23</v>
      </c>
      <c r="O2174">
        <v>65</v>
      </c>
      <c r="P2174">
        <v>84</v>
      </c>
    </row>
    <row r="2175" spans="1:16">
      <c r="A2175">
        <v>1</v>
      </c>
      <c r="B2175">
        <v>1</v>
      </c>
      <c r="C2175">
        <v>65</v>
      </c>
      <c r="D2175">
        <v>2</v>
      </c>
      <c r="E2175">
        <v>0</v>
      </c>
      <c r="F2175">
        <v>0</v>
      </c>
      <c r="G2175">
        <v>0</v>
      </c>
      <c r="H2175">
        <v>0</v>
      </c>
      <c r="I2175">
        <v>0</v>
      </c>
      <c r="J2175">
        <v>1</v>
      </c>
      <c r="K2175">
        <v>238</v>
      </c>
      <c r="L2175">
        <v>122</v>
      </c>
      <c r="M2175">
        <v>81</v>
      </c>
      <c r="N2175">
        <v>23.95</v>
      </c>
      <c r="O2175">
        <v>67</v>
      </c>
      <c r="P2175">
        <v>150</v>
      </c>
    </row>
    <row r="2176" spans="1:16">
      <c r="A2176">
        <v>0</v>
      </c>
      <c r="B2176">
        <v>0</v>
      </c>
      <c r="C2176">
        <v>39</v>
      </c>
      <c r="D2176">
        <v>2</v>
      </c>
      <c r="E2176">
        <v>1</v>
      </c>
      <c r="F2176">
        <v>20</v>
      </c>
      <c r="G2176">
        <v>0</v>
      </c>
      <c r="H2176">
        <v>0</v>
      </c>
      <c r="I2176">
        <v>0</v>
      </c>
      <c r="J2176">
        <v>0</v>
      </c>
      <c r="K2176">
        <v>180</v>
      </c>
      <c r="L2176">
        <v>112.5</v>
      </c>
      <c r="M2176">
        <v>85</v>
      </c>
      <c r="N2176">
        <v>25.31</v>
      </c>
      <c r="O2176">
        <v>75</v>
      </c>
      <c r="P2176">
        <v>58</v>
      </c>
    </row>
    <row r="2177" spans="1:16">
      <c r="A2177">
        <v>0</v>
      </c>
      <c r="B2177">
        <v>0</v>
      </c>
      <c r="C2177">
        <v>41</v>
      </c>
      <c r="D2177">
        <v>1</v>
      </c>
      <c r="E2177">
        <v>0</v>
      </c>
      <c r="F2177">
        <v>0</v>
      </c>
      <c r="G2177">
        <v>0</v>
      </c>
      <c r="H2177">
        <v>0</v>
      </c>
      <c r="I2177">
        <v>1</v>
      </c>
      <c r="J2177">
        <v>0</v>
      </c>
      <c r="K2177">
        <v>317</v>
      </c>
      <c r="L2177">
        <v>149.5</v>
      </c>
      <c r="M2177">
        <v>93</v>
      </c>
      <c r="N2177">
        <v>35.42</v>
      </c>
      <c r="O2177">
        <v>68</v>
      </c>
      <c r="P2177">
        <v>87</v>
      </c>
    </row>
    <row r="2178" spans="1:16">
      <c r="A2178">
        <v>0</v>
      </c>
      <c r="B2178">
        <v>1</v>
      </c>
      <c r="C2178">
        <v>48</v>
      </c>
      <c r="D2178">
        <v>1</v>
      </c>
      <c r="E2178">
        <v>0</v>
      </c>
      <c r="F2178">
        <v>0</v>
      </c>
      <c r="G2178">
        <v>0</v>
      </c>
      <c r="H2178">
        <v>0</v>
      </c>
      <c r="I2178">
        <v>0</v>
      </c>
      <c r="J2178">
        <v>0</v>
      </c>
      <c r="K2178">
        <v>201</v>
      </c>
      <c r="L2178">
        <v>117.5</v>
      </c>
      <c r="M2178">
        <v>80</v>
      </c>
      <c r="N2178">
        <v>23.68</v>
      </c>
      <c r="O2178">
        <v>66</v>
      </c>
      <c r="P2178">
        <v>85</v>
      </c>
    </row>
    <row r="2179" spans="1:16">
      <c r="A2179">
        <v>0</v>
      </c>
      <c r="B2179">
        <v>1</v>
      </c>
      <c r="C2179">
        <v>50</v>
      </c>
      <c r="D2179">
        <v>1</v>
      </c>
      <c r="E2179">
        <v>0</v>
      </c>
      <c r="F2179">
        <v>0</v>
      </c>
      <c r="G2179">
        <v>0</v>
      </c>
      <c r="H2179">
        <v>0</v>
      </c>
      <c r="I2179">
        <v>1</v>
      </c>
      <c r="J2179">
        <v>0</v>
      </c>
      <c r="K2179">
        <v>167</v>
      </c>
      <c r="L2179">
        <v>159</v>
      </c>
      <c r="M2179">
        <v>95</v>
      </c>
      <c r="N2179">
        <v>25.2</v>
      </c>
      <c r="O2179">
        <v>75</v>
      </c>
      <c r="P2179">
        <v>87</v>
      </c>
    </row>
    <row r="2180" spans="1:16">
      <c r="A2180">
        <v>0</v>
      </c>
      <c r="B2180">
        <v>0</v>
      </c>
      <c r="C2180">
        <v>67</v>
      </c>
      <c r="D2180">
        <v>1</v>
      </c>
      <c r="E2180">
        <v>0</v>
      </c>
      <c r="F2180">
        <v>0</v>
      </c>
      <c r="G2180">
        <v>0</v>
      </c>
      <c r="H2180">
        <v>0</v>
      </c>
      <c r="I2180">
        <v>0</v>
      </c>
      <c r="J2180">
        <v>0</v>
      </c>
      <c r="K2180">
        <v>302</v>
      </c>
      <c r="L2180">
        <v>121</v>
      </c>
      <c r="M2180">
        <v>83</v>
      </c>
      <c r="N2180">
        <v>30.12</v>
      </c>
      <c r="O2180">
        <v>75</v>
      </c>
      <c r="P2180">
        <v>64</v>
      </c>
    </row>
    <row r="2181" spans="1:16">
      <c r="A2181">
        <v>0</v>
      </c>
      <c r="B2181">
        <v>1</v>
      </c>
      <c r="C2181">
        <v>41</v>
      </c>
      <c r="D2181">
        <v>2</v>
      </c>
      <c r="E2181">
        <v>1</v>
      </c>
      <c r="F2181">
        <v>30</v>
      </c>
      <c r="G2181">
        <v>0</v>
      </c>
      <c r="H2181">
        <v>0</v>
      </c>
      <c r="I2181">
        <v>0</v>
      </c>
      <c r="J2181">
        <v>0</v>
      </c>
      <c r="K2181">
        <v>228</v>
      </c>
      <c r="L2181">
        <v>113</v>
      </c>
      <c r="M2181">
        <v>82.5</v>
      </c>
      <c r="N2181">
        <v>25.67</v>
      </c>
      <c r="O2181">
        <v>67</v>
      </c>
      <c r="P2181">
        <v>70</v>
      </c>
    </row>
    <row r="2182" spans="1:16">
      <c r="A2182">
        <v>0</v>
      </c>
      <c r="B2182">
        <v>1</v>
      </c>
      <c r="C2182">
        <v>46</v>
      </c>
      <c r="D2182">
        <v>2</v>
      </c>
      <c r="E2182">
        <v>0</v>
      </c>
      <c r="F2182">
        <v>0</v>
      </c>
      <c r="G2182">
        <v>0</v>
      </c>
      <c r="H2182">
        <v>0</v>
      </c>
      <c r="I2182">
        <v>0</v>
      </c>
      <c r="J2182">
        <v>0</v>
      </c>
      <c r="K2182">
        <v>226</v>
      </c>
      <c r="L2182">
        <v>140</v>
      </c>
      <c r="M2182">
        <v>86</v>
      </c>
      <c r="N2182">
        <v>31.93</v>
      </c>
      <c r="O2182">
        <v>85</v>
      </c>
      <c r="P2182">
        <v>72</v>
      </c>
    </row>
    <row r="2183" spans="1:16">
      <c r="A2183">
        <v>0</v>
      </c>
      <c r="B2183">
        <v>0</v>
      </c>
      <c r="C2183">
        <v>43</v>
      </c>
      <c r="D2183">
        <v>3</v>
      </c>
      <c r="E2183">
        <v>0</v>
      </c>
      <c r="F2183">
        <v>0</v>
      </c>
      <c r="G2183">
        <v>0</v>
      </c>
      <c r="H2183">
        <v>0</v>
      </c>
      <c r="I2183">
        <v>0</v>
      </c>
      <c r="J2183">
        <v>0</v>
      </c>
      <c r="K2183">
        <v>232</v>
      </c>
      <c r="L2183">
        <v>126</v>
      </c>
      <c r="M2183">
        <v>73</v>
      </c>
      <c r="N2183">
        <v>20.43</v>
      </c>
      <c r="O2183">
        <v>72</v>
      </c>
      <c r="P2183">
        <v>75</v>
      </c>
    </row>
    <row r="2184" spans="1:16">
      <c r="A2184">
        <v>0</v>
      </c>
      <c r="B2184">
        <v>0</v>
      </c>
      <c r="C2184">
        <v>55</v>
      </c>
      <c r="D2184">
        <v>1</v>
      </c>
      <c r="E2184">
        <v>0</v>
      </c>
      <c r="F2184">
        <v>0</v>
      </c>
      <c r="G2184">
        <v>0</v>
      </c>
      <c r="H2184">
        <v>0</v>
      </c>
      <c r="I2184">
        <v>0</v>
      </c>
      <c r="J2184">
        <v>0</v>
      </c>
      <c r="K2184">
        <v>215</v>
      </c>
      <c r="L2184">
        <v>122</v>
      </c>
      <c r="M2184">
        <v>86</v>
      </c>
      <c r="N2184">
        <v>30.61</v>
      </c>
      <c r="O2184">
        <v>79</v>
      </c>
      <c r="P2184">
        <v>87</v>
      </c>
    </row>
    <row r="2185" spans="1:16">
      <c r="A2185">
        <v>0</v>
      </c>
      <c r="B2185">
        <v>1</v>
      </c>
      <c r="C2185">
        <v>55</v>
      </c>
      <c r="D2185">
        <v>3</v>
      </c>
      <c r="E2185">
        <v>1</v>
      </c>
      <c r="F2185">
        <v>20</v>
      </c>
      <c r="G2185">
        <v>0</v>
      </c>
      <c r="H2185">
        <v>0</v>
      </c>
      <c r="I2185">
        <v>0</v>
      </c>
      <c r="J2185">
        <v>0</v>
      </c>
      <c r="K2185">
        <v>214</v>
      </c>
      <c r="L2185">
        <v>110</v>
      </c>
      <c r="M2185">
        <v>71</v>
      </c>
      <c r="N2185">
        <v>24.24</v>
      </c>
      <c r="O2185">
        <v>75</v>
      </c>
      <c r="P2185">
        <v>72</v>
      </c>
    </row>
    <row r="2186" spans="1:16">
      <c r="A2186">
        <v>0</v>
      </c>
      <c r="B2186">
        <v>0</v>
      </c>
      <c r="C2186">
        <v>48</v>
      </c>
      <c r="D2186">
        <v>3</v>
      </c>
      <c r="E2186">
        <v>1</v>
      </c>
      <c r="F2186">
        <v>9</v>
      </c>
      <c r="G2186">
        <v>0</v>
      </c>
      <c r="H2186">
        <v>0</v>
      </c>
      <c r="I2186">
        <v>1</v>
      </c>
      <c r="J2186">
        <v>0</v>
      </c>
      <c r="K2186">
        <v>266</v>
      </c>
      <c r="L2186">
        <v>155</v>
      </c>
      <c r="M2186">
        <v>100</v>
      </c>
      <c r="N2186">
        <v>27.86</v>
      </c>
      <c r="O2186">
        <v>75</v>
      </c>
      <c r="P2186">
        <v>84</v>
      </c>
    </row>
    <row r="2187" spans="1:16">
      <c r="A2187">
        <v>0</v>
      </c>
      <c r="B2187">
        <v>0</v>
      </c>
      <c r="C2187">
        <v>48</v>
      </c>
      <c r="D2187">
        <v>1</v>
      </c>
      <c r="E2187">
        <v>0</v>
      </c>
      <c r="F2187">
        <v>0</v>
      </c>
      <c r="G2187">
        <v>0</v>
      </c>
      <c r="H2187">
        <v>0</v>
      </c>
      <c r="I2187">
        <v>1</v>
      </c>
      <c r="J2187">
        <v>0</v>
      </c>
      <c r="K2187">
        <v>234</v>
      </c>
      <c r="L2187">
        <v>144</v>
      </c>
      <c r="M2187">
        <v>90</v>
      </c>
      <c r="N2187">
        <v>29.34</v>
      </c>
      <c r="O2187">
        <v>72</v>
      </c>
      <c r="P2187">
        <v>70</v>
      </c>
    </row>
    <row r="2188" spans="1:16">
      <c r="A2188">
        <v>0</v>
      </c>
      <c r="B2188">
        <v>0</v>
      </c>
      <c r="C2188">
        <v>38</v>
      </c>
      <c r="D2188">
        <v>3</v>
      </c>
      <c r="E2188">
        <v>0</v>
      </c>
      <c r="F2188">
        <v>0</v>
      </c>
      <c r="G2188">
        <v>0</v>
      </c>
      <c r="H2188">
        <v>0</v>
      </c>
      <c r="I2188">
        <v>0</v>
      </c>
      <c r="J2188">
        <v>0</v>
      </c>
      <c r="K2188">
        <v>155</v>
      </c>
      <c r="L2188">
        <v>122</v>
      </c>
      <c r="M2188">
        <v>81</v>
      </c>
      <c r="N2188">
        <v>27.14</v>
      </c>
      <c r="O2188">
        <v>64</v>
      </c>
      <c r="P2188">
        <v>70</v>
      </c>
    </row>
    <row r="2189" spans="1:16">
      <c r="A2189">
        <v>0</v>
      </c>
      <c r="B2189">
        <v>0</v>
      </c>
      <c r="C2189">
        <v>48</v>
      </c>
      <c r="D2189">
        <v>4</v>
      </c>
      <c r="E2189">
        <v>0</v>
      </c>
      <c r="F2189">
        <v>0</v>
      </c>
      <c r="G2189">
        <v>0</v>
      </c>
      <c r="H2189">
        <v>0</v>
      </c>
      <c r="I2189">
        <v>0</v>
      </c>
      <c r="J2189">
        <v>0</v>
      </c>
      <c r="K2189">
        <v>240</v>
      </c>
      <c r="L2189">
        <v>123</v>
      </c>
      <c r="M2189">
        <v>80</v>
      </c>
      <c r="N2189">
        <v>24.57</v>
      </c>
      <c r="O2189">
        <v>66</v>
      </c>
      <c r="P2189">
        <v>74</v>
      </c>
    </row>
    <row r="2190" spans="1:16">
      <c r="A2190">
        <v>0</v>
      </c>
      <c r="B2190">
        <v>0</v>
      </c>
      <c r="C2190">
        <v>40</v>
      </c>
      <c r="D2190">
        <v>2</v>
      </c>
      <c r="E2190">
        <v>0</v>
      </c>
      <c r="F2190">
        <v>0</v>
      </c>
      <c r="G2190">
        <v>0</v>
      </c>
      <c r="H2190">
        <v>0</v>
      </c>
      <c r="I2190">
        <v>0</v>
      </c>
      <c r="J2190">
        <v>0</v>
      </c>
      <c r="K2190">
        <v>178</v>
      </c>
      <c r="L2190">
        <v>119</v>
      </c>
      <c r="M2190">
        <v>78.5</v>
      </c>
      <c r="N2190">
        <v>23.28</v>
      </c>
      <c r="O2190">
        <v>72</v>
      </c>
      <c r="P2190">
        <v>75</v>
      </c>
    </row>
    <row r="2191" spans="1:16">
      <c r="A2191">
        <v>0</v>
      </c>
      <c r="B2191">
        <v>0</v>
      </c>
      <c r="C2191">
        <v>57</v>
      </c>
      <c r="D2191">
        <v>1</v>
      </c>
      <c r="E2191">
        <v>0</v>
      </c>
      <c r="F2191">
        <v>0</v>
      </c>
      <c r="G2191">
        <v>0</v>
      </c>
      <c r="H2191">
        <v>0</v>
      </c>
      <c r="I2191">
        <v>1</v>
      </c>
      <c r="J2191">
        <v>0</v>
      </c>
      <c r="K2191">
        <v>254</v>
      </c>
      <c r="L2191">
        <v>182.5</v>
      </c>
      <c r="M2191">
        <v>97</v>
      </c>
      <c r="N2191">
        <v>27.38</v>
      </c>
      <c r="O2191">
        <v>77</v>
      </c>
      <c r="P2191">
        <v>72</v>
      </c>
    </row>
    <row r="2192" spans="1:16">
      <c r="A2192">
        <v>0</v>
      </c>
      <c r="B2192">
        <v>0</v>
      </c>
      <c r="C2192">
        <v>40</v>
      </c>
      <c r="D2192">
        <v>3</v>
      </c>
      <c r="E2192">
        <v>0</v>
      </c>
      <c r="F2192">
        <v>0</v>
      </c>
      <c r="G2192">
        <v>0</v>
      </c>
      <c r="H2192">
        <v>0</v>
      </c>
      <c r="I2192">
        <v>0</v>
      </c>
      <c r="J2192">
        <v>0</v>
      </c>
      <c r="K2192">
        <v>274</v>
      </c>
      <c r="L2192">
        <v>132.5</v>
      </c>
      <c r="M2192">
        <v>85.5</v>
      </c>
      <c r="N2192">
        <v>24.87</v>
      </c>
      <c r="O2192">
        <v>100</v>
      </c>
      <c r="P2192">
        <v>70</v>
      </c>
    </row>
    <row r="2193" spans="1:16">
      <c r="A2193">
        <v>0</v>
      </c>
      <c r="B2193">
        <v>0</v>
      </c>
      <c r="C2193">
        <v>64</v>
      </c>
      <c r="D2193">
        <v>2</v>
      </c>
      <c r="E2193">
        <v>0</v>
      </c>
      <c r="F2193">
        <v>0</v>
      </c>
      <c r="G2193">
        <v>0</v>
      </c>
      <c r="H2193">
        <v>0</v>
      </c>
      <c r="I2193">
        <v>1</v>
      </c>
      <c r="J2193">
        <v>0</v>
      </c>
      <c r="K2193">
        <v>266</v>
      </c>
      <c r="L2193">
        <v>166</v>
      </c>
      <c r="M2193">
        <v>90</v>
      </c>
      <c r="N2193">
        <v>23.33</v>
      </c>
      <c r="O2193">
        <v>82</v>
      </c>
      <c r="P2193">
        <v>87</v>
      </c>
    </row>
    <row r="2194" spans="1:16">
      <c r="A2194">
        <v>1</v>
      </c>
      <c r="B2194">
        <v>0</v>
      </c>
      <c r="C2194">
        <v>53</v>
      </c>
      <c r="D2194">
        <v>1</v>
      </c>
      <c r="E2194">
        <v>0</v>
      </c>
      <c r="F2194">
        <v>0</v>
      </c>
      <c r="G2194">
        <v>0</v>
      </c>
      <c r="H2194">
        <v>0</v>
      </c>
      <c r="I2194">
        <v>0</v>
      </c>
      <c r="J2194">
        <v>0</v>
      </c>
      <c r="K2194">
        <v>237</v>
      </c>
      <c r="L2194">
        <v>126</v>
      </c>
      <c r="M2194">
        <v>84</v>
      </c>
      <c r="N2194">
        <v>27.04</v>
      </c>
      <c r="O2194">
        <v>66</v>
      </c>
      <c r="P2194">
        <v>88</v>
      </c>
    </row>
    <row r="2195" spans="1:16">
      <c r="A2195">
        <v>0</v>
      </c>
      <c r="B2195">
        <v>1</v>
      </c>
      <c r="C2195">
        <v>46</v>
      </c>
      <c r="D2195">
        <v>4</v>
      </c>
      <c r="E2195">
        <v>1</v>
      </c>
      <c r="F2195">
        <v>9</v>
      </c>
      <c r="G2195">
        <v>0</v>
      </c>
      <c r="H2195">
        <v>0</v>
      </c>
      <c r="I2195">
        <v>1</v>
      </c>
      <c r="J2195">
        <v>0</v>
      </c>
      <c r="K2195">
        <v>260</v>
      </c>
      <c r="L2195">
        <v>137.5</v>
      </c>
      <c r="M2195">
        <v>94</v>
      </c>
      <c r="N2195">
        <v>32.369999999999997</v>
      </c>
      <c r="O2195">
        <v>78</v>
      </c>
      <c r="P2195">
        <v>78</v>
      </c>
    </row>
    <row r="2196" spans="1:16">
      <c r="A2196">
        <v>0</v>
      </c>
      <c r="B2196">
        <v>0</v>
      </c>
      <c r="C2196">
        <v>51</v>
      </c>
      <c r="D2196">
        <v>2</v>
      </c>
      <c r="E2196">
        <v>1</v>
      </c>
      <c r="F2196">
        <v>6</v>
      </c>
      <c r="G2196">
        <v>0</v>
      </c>
      <c r="H2196">
        <v>0</v>
      </c>
      <c r="I2196">
        <v>0</v>
      </c>
      <c r="J2196">
        <v>0</v>
      </c>
      <c r="K2196">
        <v>190</v>
      </c>
      <c r="L2196">
        <v>131.5</v>
      </c>
      <c r="M2196">
        <v>89</v>
      </c>
      <c r="N2196">
        <v>23.66</v>
      </c>
      <c r="O2196">
        <v>92</v>
      </c>
      <c r="P2196">
        <v>100</v>
      </c>
    </row>
    <row r="2197" spans="1:16">
      <c r="A2197">
        <v>0</v>
      </c>
      <c r="B2197">
        <v>0</v>
      </c>
      <c r="C2197">
        <v>40</v>
      </c>
      <c r="D2197">
        <v>3</v>
      </c>
      <c r="E2197">
        <v>0</v>
      </c>
      <c r="F2197">
        <v>0</v>
      </c>
      <c r="G2197">
        <v>0</v>
      </c>
      <c r="H2197">
        <v>0</v>
      </c>
      <c r="I2197">
        <v>0</v>
      </c>
      <c r="J2197">
        <v>0</v>
      </c>
      <c r="K2197">
        <v>188</v>
      </c>
      <c r="L2197">
        <v>123</v>
      </c>
      <c r="M2197">
        <v>76.5</v>
      </c>
      <c r="N2197">
        <v>28</v>
      </c>
      <c r="O2197">
        <v>58</v>
      </c>
      <c r="P2197">
        <v>76</v>
      </c>
    </row>
    <row r="2198" spans="1:16">
      <c r="A2198">
        <v>0</v>
      </c>
      <c r="B2198">
        <v>1</v>
      </c>
      <c r="C2198">
        <v>52</v>
      </c>
      <c r="D2198">
        <v>1</v>
      </c>
      <c r="E2198">
        <v>1</v>
      </c>
      <c r="F2198">
        <v>20</v>
      </c>
      <c r="G2198">
        <v>0</v>
      </c>
      <c r="H2198">
        <v>0</v>
      </c>
      <c r="I2198">
        <v>1</v>
      </c>
      <c r="J2198">
        <v>0</v>
      </c>
      <c r="K2198">
        <v>200</v>
      </c>
      <c r="L2198">
        <v>141</v>
      </c>
      <c r="M2198">
        <v>81.5</v>
      </c>
      <c r="N2198">
        <v>26.56</v>
      </c>
      <c r="O2198">
        <v>70</v>
      </c>
      <c r="P2198">
        <v>85</v>
      </c>
    </row>
    <row r="2199" spans="1:16">
      <c r="A2199">
        <v>0</v>
      </c>
      <c r="B2199">
        <v>0</v>
      </c>
      <c r="C2199">
        <v>41</v>
      </c>
      <c r="D2199">
        <v>1</v>
      </c>
      <c r="E2199">
        <v>1</v>
      </c>
      <c r="F2199">
        <v>20</v>
      </c>
      <c r="G2199">
        <v>0</v>
      </c>
      <c r="H2199">
        <v>0</v>
      </c>
      <c r="I2199">
        <v>1</v>
      </c>
      <c r="J2199">
        <v>0</v>
      </c>
      <c r="K2199">
        <v>167</v>
      </c>
      <c r="L2199">
        <v>147.5</v>
      </c>
      <c r="M2199">
        <v>87.5</v>
      </c>
      <c r="N2199">
        <v>32.520000000000003</v>
      </c>
      <c r="O2199">
        <v>75</v>
      </c>
      <c r="P2199">
        <v>80</v>
      </c>
    </row>
    <row r="2200" spans="1:16">
      <c r="A2200">
        <v>0</v>
      </c>
      <c r="B2200">
        <v>0</v>
      </c>
      <c r="C2200">
        <v>50</v>
      </c>
      <c r="D2200">
        <v>1</v>
      </c>
      <c r="E2200">
        <v>1</v>
      </c>
      <c r="F2200">
        <v>20</v>
      </c>
      <c r="G2200">
        <v>0</v>
      </c>
      <c r="H2200">
        <v>0</v>
      </c>
      <c r="I2200">
        <v>1</v>
      </c>
      <c r="J2200">
        <v>0</v>
      </c>
      <c r="K2200">
        <v>248</v>
      </c>
      <c r="L2200">
        <v>154.5</v>
      </c>
      <c r="M2200">
        <v>104</v>
      </c>
      <c r="N2200">
        <v>19.88</v>
      </c>
      <c r="O2200">
        <v>75</v>
      </c>
      <c r="P2200">
        <v>87</v>
      </c>
    </row>
    <row r="2201" spans="1:16">
      <c r="A2201">
        <v>0</v>
      </c>
      <c r="B2201">
        <v>1</v>
      </c>
      <c r="C2201">
        <v>36</v>
      </c>
      <c r="D2201">
        <v>2</v>
      </c>
      <c r="E2201">
        <v>0</v>
      </c>
      <c r="F2201">
        <v>0</v>
      </c>
      <c r="G2201">
        <v>0</v>
      </c>
      <c r="H2201">
        <v>0</v>
      </c>
      <c r="I2201">
        <v>0</v>
      </c>
      <c r="J2201">
        <v>0</v>
      </c>
      <c r="K2201">
        <v>176</v>
      </c>
      <c r="L2201">
        <v>125</v>
      </c>
      <c r="M2201">
        <v>85</v>
      </c>
      <c r="N2201">
        <v>25.88</v>
      </c>
      <c r="O2201">
        <v>70</v>
      </c>
      <c r="P2201">
        <v>83</v>
      </c>
    </row>
    <row r="2202" spans="1:16">
      <c r="A2202">
        <v>0</v>
      </c>
      <c r="B2202">
        <v>0</v>
      </c>
      <c r="C2202">
        <v>51</v>
      </c>
      <c r="D2202">
        <v>1</v>
      </c>
      <c r="E2202">
        <v>0</v>
      </c>
      <c r="F2202">
        <v>0</v>
      </c>
      <c r="G2202">
        <v>0</v>
      </c>
      <c r="H2202">
        <v>0</v>
      </c>
      <c r="I2202">
        <v>0</v>
      </c>
      <c r="J2202">
        <v>0</v>
      </c>
      <c r="K2202">
        <v>226</v>
      </c>
      <c r="L2202">
        <v>105</v>
      </c>
      <c r="M2202">
        <v>71</v>
      </c>
      <c r="N2202">
        <v>27.73</v>
      </c>
      <c r="O2202">
        <v>68</v>
      </c>
      <c r="P2202">
        <v>79</v>
      </c>
    </row>
    <row r="2203" spans="1:16">
      <c r="A2203">
        <v>0</v>
      </c>
      <c r="B2203">
        <v>1</v>
      </c>
      <c r="C2203">
        <v>40</v>
      </c>
      <c r="D2203">
        <v>4</v>
      </c>
      <c r="E2203">
        <v>1</v>
      </c>
      <c r="F2203">
        <v>19</v>
      </c>
      <c r="G2203">
        <v>1</v>
      </c>
      <c r="H2203">
        <v>0</v>
      </c>
      <c r="I2203">
        <v>1</v>
      </c>
      <c r="J2203">
        <v>0</v>
      </c>
      <c r="K2203">
        <v>233</v>
      </c>
      <c r="L2203">
        <v>122</v>
      </c>
      <c r="M2203">
        <v>87</v>
      </c>
      <c r="N2203">
        <v>24.91</v>
      </c>
      <c r="O2203">
        <v>65</v>
      </c>
      <c r="P2203">
        <v>69</v>
      </c>
    </row>
    <row r="2204" spans="1:16">
      <c r="A2204">
        <v>0</v>
      </c>
      <c r="B2204">
        <v>0</v>
      </c>
      <c r="C2204">
        <v>45</v>
      </c>
      <c r="D2204">
        <v>4</v>
      </c>
      <c r="E2204">
        <v>0</v>
      </c>
      <c r="F2204">
        <v>0</v>
      </c>
      <c r="G2204">
        <v>0</v>
      </c>
      <c r="H2204">
        <v>0</v>
      </c>
      <c r="I2204">
        <v>0</v>
      </c>
      <c r="J2204">
        <v>0</v>
      </c>
      <c r="K2204">
        <v>253</v>
      </c>
      <c r="L2204">
        <v>135</v>
      </c>
      <c r="M2204">
        <v>85</v>
      </c>
      <c r="N2204">
        <v>24.35</v>
      </c>
      <c r="O2204">
        <v>78</v>
      </c>
      <c r="P2204">
        <v>84</v>
      </c>
    </row>
    <row r="2205" spans="1:16">
      <c r="A2205">
        <v>0</v>
      </c>
      <c r="B2205">
        <v>0</v>
      </c>
      <c r="C2205">
        <v>40</v>
      </c>
      <c r="D2205">
        <v>2</v>
      </c>
      <c r="E2205">
        <v>0</v>
      </c>
      <c r="F2205">
        <v>0</v>
      </c>
      <c r="G2205">
        <v>0</v>
      </c>
      <c r="H2205">
        <v>0</v>
      </c>
      <c r="I2205">
        <v>1</v>
      </c>
      <c r="J2205">
        <v>0</v>
      </c>
      <c r="K2205">
        <v>170</v>
      </c>
      <c r="L2205">
        <v>142.5</v>
      </c>
      <c r="M2205">
        <v>95</v>
      </c>
      <c r="N2205">
        <v>36.79</v>
      </c>
      <c r="O2205">
        <v>100</v>
      </c>
      <c r="P2205">
        <v>62</v>
      </c>
    </row>
    <row r="2206" spans="1:16">
      <c r="A2206">
        <v>0</v>
      </c>
      <c r="B2206">
        <v>0</v>
      </c>
      <c r="C2206">
        <v>43</v>
      </c>
      <c r="D2206">
        <v>2</v>
      </c>
      <c r="E2206">
        <v>0</v>
      </c>
      <c r="F2206">
        <v>0</v>
      </c>
      <c r="G2206">
        <v>0</v>
      </c>
      <c r="H2206">
        <v>0</v>
      </c>
      <c r="I2206">
        <v>0</v>
      </c>
      <c r="J2206">
        <v>0</v>
      </c>
      <c r="K2206">
        <v>273</v>
      </c>
      <c r="L2206">
        <v>119</v>
      </c>
      <c r="M2206">
        <v>72</v>
      </c>
      <c r="N2206">
        <v>24.59</v>
      </c>
      <c r="O2206">
        <v>90</v>
      </c>
      <c r="P2206">
        <v>75</v>
      </c>
    </row>
    <row r="2207" spans="1:16">
      <c r="A2207">
        <v>1</v>
      </c>
      <c r="B2207">
        <v>1</v>
      </c>
      <c r="C2207">
        <v>54</v>
      </c>
      <c r="D2207">
        <v>2</v>
      </c>
      <c r="E2207">
        <v>0</v>
      </c>
      <c r="F2207">
        <v>0</v>
      </c>
      <c r="G2207">
        <v>0</v>
      </c>
      <c r="H2207">
        <v>0</v>
      </c>
      <c r="I2207">
        <v>1</v>
      </c>
      <c r="J2207">
        <v>0</v>
      </c>
      <c r="K2207">
        <v>207</v>
      </c>
      <c r="L2207">
        <v>146</v>
      </c>
      <c r="M2207">
        <v>98</v>
      </c>
      <c r="N2207">
        <v>23.63</v>
      </c>
      <c r="O2207">
        <v>65</v>
      </c>
      <c r="P2207">
        <v>91</v>
      </c>
    </row>
    <row r="2208" spans="1:16">
      <c r="A2208">
        <v>0</v>
      </c>
      <c r="B2208">
        <v>0</v>
      </c>
      <c r="C2208">
        <v>51</v>
      </c>
      <c r="D2208">
        <v>1</v>
      </c>
      <c r="E2208">
        <v>0</v>
      </c>
      <c r="F2208">
        <v>0</v>
      </c>
      <c r="G2208">
        <v>1</v>
      </c>
      <c r="H2208">
        <v>0</v>
      </c>
      <c r="I2208">
        <v>1</v>
      </c>
      <c r="J2208">
        <v>0</v>
      </c>
      <c r="K2208">
        <v>227</v>
      </c>
      <c r="L2208">
        <v>160</v>
      </c>
      <c r="M2208">
        <v>90</v>
      </c>
      <c r="N2208">
        <v>23.48</v>
      </c>
      <c r="O2208">
        <v>88</v>
      </c>
      <c r="P2208">
        <v>57</v>
      </c>
    </row>
    <row r="2209" spans="1:16">
      <c r="A2209">
        <v>0</v>
      </c>
      <c r="B2209">
        <v>1</v>
      </c>
      <c r="C2209">
        <v>38</v>
      </c>
      <c r="D2209">
        <v>2</v>
      </c>
      <c r="E2209">
        <v>0</v>
      </c>
      <c r="F2209">
        <v>0</v>
      </c>
      <c r="G2209">
        <v>0</v>
      </c>
      <c r="H2209">
        <v>0</v>
      </c>
      <c r="I2209">
        <v>0</v>
      </c>
      <c r="J2209">
        <v>0</v>
      </c>
      <c r="K2209">
        <v>150</v>
      </c>
      <c r="L2209">
        <v>109</v>
      </c>
      <c r="M2209">
        <v>75</v>
      </c>
      <c r="N2209">
        <v>21.43</v>
      </c>
      <c r="O2209">
        <v>64</v>
      </c>
      <c r="P2209">
        <v>67</v>
      </c>
    </row>
    <row r="2210" spans="1:16">
      <c r="A2210">
        <v>0</v>
      </c>
      <c r="B2210">
        <v>0</v>
      </c>
      <c r="C2210">
        <v>36</v>
      </c>
      <c r="D2210">
        <v>2</v>
      </c>
      <c r="E2210">
        <v>1</v>
      </c>
      <c r="F2210">
        <v>15</v>
      </c>
      <c r="G2210">
        <v>0</v>
      </c>
      <c r="H2210">
        <v>0</v>
      </c>
      <c r="I2210">
        <v>0</v>
      </c>
      <c r="J2210">
        <v>0</v>
      </c>
      <c r="K2210">
        <v>204</v>
      </c>
      <c r="L2210">
        <v>112</v>
      </c>
      <c r="M2210">
        <v>78</v>
      </c>
      <c r="N2210">
        <v>28.74</v>
      </c>
      <c r="O2210">
        <v>85</v>
      </c>
      <c r="P2210">
        <v>82</v>
      </c>
    </row>
    <row r="2211" spans="1:16">
      <c r="A2211">
        <v>0</v>
      </c>
      <c r="B2211">
        <v>0</v>
      </c>
      <c r="C2211">
        <v>52</v>
      </c>
      <c r="D2211">
        <v>1</v>
      </c>
      <c r="E2211">
        <v>0</v>
      </c>
      <c r="F2211">
        <v>0</v>
      </c>
      <c r="G2211">
        <v>0</v>
      </c>
      <c r="H2211">
        <v>0</v>
      </c>
      <c r="I2211">
        <v>1</v>
      </c>
      <c r="J2211">
        <v>0</v>
      </c>
      <c r="K2211">
        <v>215</v>
      </c>
      <c r="L2211">
        <v>180</v>
      </c>
      <c r="M2211">
        <v>108</v>
      </c>
      <c r="N2211">
        <v>37.020000000000003</v>
      </c>
      <c r="O2211">
        <v>60</v>
      </c>
      <c r="P2211">
        <v>89</v>
      </c>
    </row>
    <row r="2212" spans="1:16">
      <c r="A2212">
        <v>0</v>
      </c>
      <c r="B2212">
        <v>0</v>
      </c>
      <c r="C2212">
        <v>39</v>
      </c>
      <c r="D2212">
        <v>4</v>
      </c>
      <c r="E2212">
        <v>1</v>
      </c>
      <c r="F2212">
        <v>15</v>
      </c>
      <c r="G2212">
        <v>0</v>
      </c>
      <c r="H2212">
        <v>0</v>
      </c>
      <c r="I2212">
        <v>0</v>
      </c>
      <c r="J2212">
        <v>0</v>
      </c>
      <c r="K2212">
        <v>226</v>
      </c>
      <c r="L2212">
        <v>115</v>
      </c>
      <c r="M2212">
        <v>80</v>
      </c>
      <c r="N2212">
        <v>25.19</v>
      </c>
      <c r="O2212">
        <v>72</v>
      </c>
      <c r="P2212">
        <v>74</v>
      </c>
    </row>
    <row r="2213" spans="1:16">
      <c r="A2213">
        <v>0</v>
      </c>
      <c r="B2213">
        <v>1</v>
      </c>
      <c r="C2213">
        <v>58</v>
      </c>
      <c r="D2213">
        <v>1</v>
      </c>
      <c r="E2213">
        <v>0</v>
      </c>
      <c r="F2213">
        <v>0</v>
      </c>
      <c r="G2213">
        <v>0</v>
      </c>
      <c r="H2213">
        <v>0</v>
      </c>
      <c r="I2213">
        <v>1</v>
      </c>
      <c r="J2213">
        <v>0</v>
      </c>
      <c r="K2213">
        <v>333</v>
      </c>
      <c r="L2213">
        <v>139</v>
      </c>
      <c r="M2213">
        <v>96</v>
      </c>
      <c r="N2213">
        <v>28.38</v>
      </c>
      <c r="O2213">
        <v>75</v>
      </c>
      <c r="P2213">
        <v>78</v>
      </c>
    </row>
    <row r="2214" spans="1:16">
      <c r="A2214">
        <v>0</v>
      </c>
      <c r="B2214">
        <v>1</v>
      </c>
      <c r="C2214">
        <v>49</v>
      </c>
      <c r="D2214">
        <v>1</v>
      </c>
      <c r="E2214">
        <v>0</v>
      </c>
      <c r="F2214">
        <v>0</v>
      </c>
      <c r="G2214">
        <v>0</v>
      </c>
      <c r="H2214">
        <v>0</v>
      </c>
      <c r="I2214">
        <v>1</v>
      </c>
      <c r="J2214">
        <v>0</v>
      </c>
      <c r="K2214">
        <v>304</v>
      </c>
      <c r="L2214">
        <v>147</v>
      </c>
      <c r="M2214">
        <v>102</v>
      </c>
      <c r="N2214">
        <v>31.67</v>
      </c>
      <c r="O2214">
        <v>70</v>
      </c>
      <c r="P2214">
        <v>77</v>
      </c>
    </row>
    <row r="2215" spans="1:16">
      <c r="A2215">
        <v>0</v>
      </c>
      <c r="B2215">
        <v>0</v>
      </c>
      <c r="C2215">
        <v>52</v>
      </c>
      <c r="D2215">
        <v>3</v>
      </c>
      <c r="E2215">
        <v>0</v>
      </c>
      <c r="F2215">
        <v>0</v>
      </c>
      <c r="G2215">
        <v>0</v>
      </c>
      <c r="H2215">
        <v>0</v>
      </c>
      <c r="I2215">
        <v>1</v>
      </c>
      <c r="J2215">
        <v>0</v>
      </c>
      <c r="K2215">
        <v>350</v>
      </c>
      <c r="L2215">
        <v>175</v>
      </c>
      <c r="M2215">
        <v>85</v>
      </c>
      <c r="N2215">
        <v>30.99</v>
      </c>
      <c r="O2215">
        <v>92</v>
      </c>
      <c r="P2215">
        <v>63</v>
      </c>
    </row>
    <row r="2216" spans="1:16">
      <c r="A2216">
        <v>1</v>
      </c>
      <c r="B2216">
        <v>1</v>
      </c>
      <c r="C2216">
        <v>40</v>
      </c>
      <c r="D2216">
        <v>2</v>
      </c>
      <c r="E2216">
        <v>1</v>
      </c>
      <c r="F2216">
        <v>20</v>
      </c>
      <c r="G2216">
        <v>0</v>
      </c>
      <c r="H2216">
        <v>0</v>
      </c>
      <c r="I2216">
        <v>0</v>
      </c>
      <c r="J2216">
        <v>0</v>
      </c>
      <c r="K2216">
        <v>275</v>
      </c>
      <c r="L2216">
        <v>112.5</v>
      </c>
      <c r="M2216">
        <v>85</v>
      </c>
      <c r="N2216">
        <v>28.04</v>
      </c>
      <c r="O2216">
        <v>73</v>
      </c>
      <c r="P2216">
        <v>71</v>
      </c>
    </row>
    <row r="2217" spans="1:16">
      <c r="A2217">
        <v>0</v>
      </c>
      <c r="B2217">
        <v>0</v>
      </c>
      <c r="C2217">
        <v>55</v>
      </c>
      <c r="D2217">
        <v>2</v>
      </c>
      <c r="E2217">
        <v>1</v>
      </c>
      <c r="F2217">
        <v>5</v>
      </c>
      <c r="G2217">
        <v>0</v>
      </c>
      <c r="H2217">
        <v>0</v>
      </c>
      <c r="I2217">
        <v>0</v>
      </c>
      <c r="J2217">
        <v>0</v>
      </c>
      <c r="K2217">
        <v>315</v>
      </c>
      <c r="L2217">
        <v>123</v>
      </c>
      <c r="M2217">
        <v>77.5</v>
      </c>
      <c r="N2217">
        <v>26.21</v>
      </c>
      <c r="O2217">
        <v>75</v>
      </c>
      <c r="P2217">
        <v>84</v>
      </c>
    </row>
    <row r="2218" spans="1:16">
      <c r="A2218">
        <v>0</v>
      </c>
      <c r="B2218">
        <v>1</v>
      </c>
      <c r="C2218">
        <v>58</v>
      </c>
      <c r="D2218">
        <v>4</v>
      </c>
      <c r="E2218">
        <v>1</v>
      </c>
      <c r="F2218">
        <v>3</v>
      </c>
      <c r="G2218">
        <v>0</v>
      </c>
      <c r="H2218">
        <v>0</v>
      </c>
      <c r="I2218">
        <v>0</v>
      </c>
      <c r="J2218">
        <v>0</v>
      </c>
      <c r="K2218">
        <v>290</v>
      </c>
      <c r="L2218">
        <v>116.5</v>
      </c>
      <c r="M2218">
        <v>83</v>
      </c>
      <c r="N2218">
        <v>23.27</v>
      </c>
      <c r="O2218">
        <v>75</v>
      </c>
      <c r="P2218">
        <v>85</v>
      </c>
    </row>
    <row r="2219" spans="1:16">
      <c r="A2219">
        <v>0</v>
      </c>
      <c r="B2219">
        <v>1</v>
      </c>
      <c r="C2219">
        <v>48</v>
      </c>
      <c r="D2219">
        <v>1</v>
      </c>
      <c r="E2219">
        <v>0</v>
      </c>
      <c r="F2219">
        <v>0</v>
      </c>
      <c r="G2219">
        <v>0</v>
      </c>
      <c r="H2219">
        <v>0</v>
      </c>
      <c r="I2219">
        <v>0</v>
      </c>
      <c r="J2219">
        <v>0</v>
      </c>
      <c r="K2219">
        <v>251</v>
      </c>
      <c r="L2219">
        <v>112</v>
      </c>
      <c r="M2219">
        <v>77</v>
      </c>
      <c r="N2219">
        <v>30.28</v>
      </c>
      <c r="O2219">
        <v>80</v>
      </c>
      <c r="P2219">
        <v>88</v>
      </c>
    </row>
    <row r="2220" spans="1:16">
      <c r="A2220">
        <v>0</v>
      </c>
      <c r="B2220">
        <v>0</v>
      </c>
      <c r="C2220">
        <v>54</v>
      </c>
      <c r="D2220">
        <v>3</v>
      </c>
      <c r="E2220">
        <v>0</v>
      </c>
      <c r="F2220">
        <v>0</v>
      </c>
      <c r="G2220">
        <v>0</v>
      </c>
      <c r="H2220">
        <v>0</v>
      </c>
      <c r="I2220">
        <v>0</v>
      </c>
      <c r="J2220">
        <v>0</v>
      </c>
      <c r="K2220">
        <v>248</v>
      </c>
      <c r="L2220">
        <v>131</v>
      </c>
      <c r="M2220">
        <v>71</v>
      </c>
      <c r="N2220">
        <v>24.89</v>
      </c>
      <c r="O2220">
        <v>80</v>
      </c>
      <c r="P2220">
        <v>73</v>
      </c>
    </row>
    <row r="2221" spans="1:16">
      <c r="A2221">
        <v>0</v>
      </c>
      <c r="B2221">
        <v>1</v>
      </c>
      <c r="C2221">
        <v>60</v>
      </c>
      <c r="D2221">
        <v>2</v>
      </c>
      <c r="E2221">
        <v>1</v>
      </c>
      <c r="F2221">
        <v>19</v>
      </c>
      <c r="G2221">
        <v>0</v>
      </c>
      <c r="H2221">
        <v>0</v>
      </c>
      <c r="I2221">
        <v>0</v>
      </c>
      <c r="J2221">
        <v>0</v>
      </c>
      <c r="K2221">
        <v>231</v>
      </c>
      <c r="L2221">
        <v>122</v>
      </c>
      <c r="M2221">
        <v>78</v>
      </c>
      <c r="N2221">
        <v>28.09</v>
      </c>
      <c r="O2221">
        <v>80</v>
      </c>
      <c r="P2221">
        <v>67</v>
      </c>
    </row>
    <row r="2222" spans="1:16">
      <c r="A2222">
        <v>0</v>
      </c>
      <c r="B2222">
        <v>0</v>
      </c>
      <c r="C2222">
        <v>41</v>
      </c>
      <c r="D2222">
        <v>2</v>
      </c>
      <c r="E2222">
        <v>0</v>
      </c>
      <c r="F2222">
        <v>0</v>
      </c>
      <c r="G2222">
        <v>0</v>
      </c>
      <c r="H2222">
        <v>0</v>
      </c>
      <c r="I2222">
        <v>0</v>
      </c>
      <c r="J2222">
        <v>0</v>
      </c>
      <c r="K2222">
        <v>180</v>
      </c>
      <c r="L2222">
        <v>115</v>
      </c>
      <c r="M2222">
        <v>84</v>
      </c>
      <c r="N2222">
        <v>20.11</v>
      </c>
      <c r="O2222">
        <v>75</v>
      </c>
      <c r="P2222">
        <v>64</v>
      </c>
    </row>
    <row r="2223" spans="1:16">
      <c r="A2223">
        <v>0</v>
      </c>
      <c r="B2223">
        <v>0</v>
      </c>
      <c r="C2223">
        <v>43</v>
      </c>
      <c r="D2223">
        <v>1</v>
      </c>
      <c r="E2223">
        <v>1</v>
      </c>
      <c r="F2223">
        <v>1</v>
      </c>
      <c r="G2223">
        <v>0</v>
      </c>
      <c r="H2223">
        <v>0</v>
      </c>
      <c r="I2223">
        <v>0</v>
      </c>
      <c r="J2223">
        <v>0</v>
      </c>
      <c r="K2223">
        <v>256</v>
      </c>
      <c r="L2223">
        <v>129</v>
      </c>
      <c r="M2223">
        <v>86</v>
      </c>
      <c r="N2223">
        <v>25.89</v>
      </c>
      <c r="O2223">
        <v>96</v>
      </c>
      <c r="P2223">
        <v>72</v>
      </c>
    </row>
    <row r="2224" spans="1:16">
      <c r="A2224">
        <v>0</v>
      </c>
      <c r="B2224">
        <v>0</v>
      </c>
      <c r="C2224">
        <v>49</v>
      </c>
      <c r="D2224">
        <v>4</v>
      </c>
      <c r="E2224">
        <v>0</v>
      </c>
      <c r="F2224">
        <v>0</v>
      </c>
      <c r="G2224">
        <v>0</v>
      </c>
      <c r="H2224">
        <v>0</v>
      </c>
      <c r="I2224">
        <v>1</v>
      </c>
      <c r="J2224">
        <v>0</v>
      </c>
      <c r="K2224">
        <v>168</v>
      </c>
      <c r="L2224">
        <v>165</v>
      </c>
      <c r="M2224">
        <v>99</v>
      </c>
      <c r="N2224">
        <v>27.1</v>
      </c>
      <c r="O2224">
        <v>73</v>
      </c>
      <c r="P2224">
        <v>86</v>
      </c>
    </row>
    <row r="2225" spans="1:16">
      <c r="A2225">
        <v>0</v>
      </c>
      <c r="B2225">
        <v>1</v>
      </c>
      <c r="C2225">
        <v>53</v>
      </c>
      <c r="D2225">
        <v>4</v>
      </c>
      <c r="E2225">
        <v>0</v>
      </c>
      <c r="F2225">
        <v>0</v>
      </c>
      <c r="G2225">
        <v>0</v>
      </c>
      <c r="H2225">
        <v>0</v>
      </c>
      <c r="I2225">
        <v>0</v>
      </c>
      <c r="J2225">
        <v>0</v>
      </c>
      <c r="K2225">
        <v>207</v>
      </c>
      <c r="L2225">
        <v>102.5</v>
      </c>
      <c r="M2225">
        <v>72.5</v>
      </c>
      <c r="N2225">
        <v>26.5</v>
      </c>
      <c r="O2225">
        <v>72</v>
      </c>
      <c r="P2225">
        <v>95</v>
      </c>
    </row>
    <row r="2226" spans="1:16">
      <c r="A2226">
        <v>1</v>
      </c>
      <c r="B2226">
        <v>1</v>
      </c>
      <c r="C2226">
        <v>44</v>
      </c>
      <c r="D2226">
        <v>2</v>
      </c>
      <c r="E2226">
        <v>1</v>
      </c>
      <c r="F2226">
        <v>20</v>
      </c>
      <c r="G2226">
        <v>0</v>
      </c>
      <c r="H2226">
        <v>0</v>
      </c>
      <c r="I2226">
        <v>0</v>
      </c>
      <c r="J2226">
        <v>0</v>
      </c>
      <c r="K2226">
        <v>246</v>
      </c>
      <c r="L2226">
        <v>142</v>
      </c>
      <c r="M2226">
        <v>92</v>
      </c>
      <c r="N2226">
        <v>23.85</v>
      </c>
      <c r="O2226">
        <v>76</v>
      </c>
      <c r="P2226">
        <v>65</v>
      </c>
    </row>
    <row r="2227" spans="1:16">
      <c r="A2227">
        <v>0</v>
      </c>
      <c r="B2227">
        <v>0</v>
      </c>
      <c r="C2227">
        <v>44</v>
      </c>
      <c r="D2227">
        <v>2</v>
      </c>
      <c r="E2227">
        <v>1</v>
      </c>
      <c r="F2227">
        <v>20</v>
      </c>
      <c r="G2227">
        <v>0</v>
      </c>
      <c r="H2227">
        <v>0</v>
      </c>
      <c r="I2227">
        <v>0</v>
      </c>
      <c r="J2227">
        <v>0</v>
      </c>
      <c r="K2227">
        <v>295</v>
      </c>
      <c r="L2227">
        <v>114</v>
      </c>
      <c r="M2227">
        <v>85</v>
      </c>
      <c r="N2227">
        <v>23.1</v>
      </c>
      <c r="O2227">
        <v>85</v>
      </c>
      <c r="P2227">
        <v>84</v>
      </c>
    </row>
    <row r="2228" spans="1:16">
      <c r="A2228">
        <v>0</v>
      </c>
      <c r="B2228">
        <v>0</v>
      </c>
      <c r="C2228">
        <v>42</v>
      </c>
      <c r="D2228">
        <v>2</v>
      </c>
      <c r="E2228">
        <v>1</v>
      </c>
      <c r="F2228">
        <v>15</v>
      </c>
      <c r="G2228">
        <v>0</v>
      </c>
      <c r="H2228">
        <v>0</v>
      </c>
      <c r="I2228">
        <v>0</v>
      </c>
      <c r="J2228">
        <v>0</v>
      </c>
      <c r="K2228">
        <v>216</v>
      </c>
      <c r="L2228">
        <v>119</v>
      </c>
      <c r="M2228">
        <v>75</v>
      </c>
      <c r="N2228">
        <v>27.01</v>
      </c>
      <c r="O2228">
        <v>70</v>
      </c>
      <c r="P2228">
        <v>73</v>
      </c>
    </row>
    <row r="2229" spans="1:16">
      <c r="A2229">
        <v>0</v>
      </c>
      <c r="B2229">
        <v>0</v>
      </c>
      <c r="C2229">
        <v>37</v>
      </c>
      <c r="D2229">
        <v>2</v>
      </c>
      <c r="E2229">
        <v>0</v>
      </c>
      <c r="F2229">
        <v>0</v>
      </c>
      <c r="G2229">
        <v>0</v>
      </c>
      <c r="H2229">
        <v>0</v>
      </c>
      <c r="I2229">
        <v>0</v>
      </c>
      <c r="J2229">
        <v>0</v>
      </c>
      <c r="K2229">
        <v>249</v>
      </c>
      <c r="L2229">
        <v>108</v>
      </c>
      <c r="M2229">
        <v>74</v>
      </c>
      <c r="N2229">
        <v>23.28</v>
      </c>
      <c r="O2229">
        <v>82</v>
      </c>
      <c r="P2229">
        <v>66</v>
      </c>
    </row>
    <row r="2230" spans="1:16">
      <c r="A2230">
        <v>0</v>
      </c>
      <c r="B2230">
        <v>1</v>
      </c>
      <c r="C2230">
        <v>45</v>
      </c>
      <c r="D2230">
        <v>4</v>
      </c>
      <c r="E2230">
        <v>0</v>
      </c>
      <c r="F2230">
        <v>0</v>
      </c>
      <c r="G2230">
        <v>0</v>
      </c>
      <c r="H2230">
        <v>0</v>
      </c>
      <c r="I2230">
        <v>0</v>
      </c>
      <c r="J2230">
        <v>0</v>
      </c>
      <c r="K2230">
        <v>221</v>
      </c>
      <c r="L2230">
        <v>105</v>
      </c>
      <c r="M2230">
        <v>70</v>
      </c>
      <c r="N2230">
        <v>23.95</v>
      </c>
      <c r="O2230">
        <v>52</v>
      </c>
      <c r="P2230">
        <v>83</v>
      </c>
    </row>
    <row r="2231" spans="1:16">
      <c r="A2231">
        <v>0</v>
      </c>
      <c r="B2231">
        <v>0</v>
      </c>
      <c r="C2231">
        <v>36</v>
      </c>
      <c r="D2231">
        <v>3</v>
      </c>
      <c r="E2231">
        <v>1</v>
      </c>
      <c r="F2231">
        <v>20</v>
      </c>
      <c r="G2231">
        <v>0</v>
      </c>
      <c r="H2231">
        <v>0</v>
      </c>
      <c r="I2231">
        <v>0</v>
      </c>
      <c r="J2231">
        <v>0</v>
      </c>
      <c r="K2231">
        <v>214</v>
      </c>
      <c r="L2231">
        <v>107.5</v>
      </c>
      <c r="M2231">
        <v>66</v>
      </c>
      <c r="N2231">
        <v>22.02</v>
      </c>
      <c r="O2231">
        <v>80</v>
      </c>
      <c r="P2231">
        <v>103</v>
      </c>
    </row>
    <row r="2232" spans="1:16">
      <c r="A2232">
        <v>0</v>
      </c>
      <c r="B2232">
        <v>1</v>
      </c>
      <c r="C2232">
        <v>64</v>
      </c>
      <c r="D2232">
        <v>1</v>
      </c>
      <c r="E2232">
        <v>1</v>
      </c>
      <c r="F2232">
        <v>20</v>
      </c>
      <c r="G2232">
        <v>0</v>
      </c>
      <c r="H2232">
        <v>0</v>
      </c>
      <c r="I2232">
        <v>1</v>
      </c>
      <c r="J2232">
        <v>0</v>
      </c>
      <c r="K2232">
        <v>214</v>
      </c>
      <c r="L2232">
        <v>155</v>
      </c>
      <c r="M2232">
        <v>99</v>
      </c>
      <c r="N2232">
        <v>22.46</v>
      </c>
      <c r="O2232">
        <v>75</v>
      </c>
      <c r="P2232">
        <v>82</v>
      </c>
    </row>
    <row r="2233" spans="1:16">
      <c r="A2233">
        <v>0</v>
      </c>
      <c r="B2233">
        <v>0</v>
      </c>
      <c r="C2233">
        <v>54</v>
      </c>
      <c r="D2233">
        <v>3</v>
      </c>
      <c r="E2233">
        <v>1</v>
      </c>
      <c r="F2233">
        <v>2</v>
      </c>
      <c r="G2233">
        <v>0</v>
      </c>
      <c r="H2233">
        <v>0</v>
      </c>
      <c r="I2233">
        <v>0</v>
      </c>
      <c r="J2233">
        <v>0</v>
      </c>
      <c r="K2233">
        <v>213</v>
      </c>
      <c r="L2233">
        <v>144</v>
      </c>
      <c r="M2233">
        <v>82</v>
      </c>
      <c r="N2233">
        <v>29.45</v>
      </c>
      <c r="O2233">
        <v>63</v>
      </c>
      <c r="P2233">
        <v>72</v>
      </c>
    </row>
    <row r="2234" spans="1:16">
      <c r="A2234">
        <v>0</v>
      </c>
      <c r="B2234">
        <v>1</v>
      </c>
      <c r="C2234">
        <v>55</v>
      </c>
      <c r="D2234">
        <v>1</v>
      </c>
      <c r="E2234">
        <v>1</v>
      </c>
      <c r="F2234">
        <v>5</v>
      </c>
      <c r="G2234">
        <v>0</v>
      </c>
      <c r="H2234">
        <v>0</v>
      </c>
      <c r="I2234">
        <v>1</v>
      </c>
      <c r="J2234">
        <v>0</v>
      </c>
      <c r="K2234">
        <v>240</v>
      </c>
      <c r="L2234">
        <v>135</v>
      </c>
      <c r="M2234">
        <v>95</v>
      </c>
      <c r="N2234">
        <v>28.69</v>
      </c>
      <c r="O2234">
        <v>75</v>
      </c>
      <c r="P2234">
        <v>108</v>
      </c>
    </row>
    <row r="2235" spans="1:16">
      <c r="A2235">
        <v>1</v>
      </c>
      <c r="B2235">
        <v>1</v>
      </c>
      <c r="C2235">
        <v>59</v>
      </c>
      <c r="D2235">
        <v>1</v>
      </c>
      <c r="E2235">
        <v>1</v>
      </c>
      <c r="F2235">
        <v>3</v>
      </c>
      <c r="G2235">
        <v>0</v>
      </c>
      <c r="H2235">
        <v>0</v>
      </c>
      <c r="I2235">
        <v>1</v>
      </c>
      <c r="J2235">
        <v>1</v>
      </c>
      <c r="K2235">
        <v>230</v>
      </c>
      <c r="L2235">
        <v>182</v>
      </c>
      <c r="M2235">
        <v>102</v>
      </c>
      <c r="N2235">
        <v>25.91</v>
      </c>
      <c r="O2235">
        <v>66</v>
      </c>
      <c r="P2235">
        <v>147</v>
      </c>
    </row>
    <row r="2236" spans="1:16">
      <c r="A2236">
        <v>0</v>
      </c>
      <c r="B2236">
        <v>1</v>
      </c>
      <c r="C2236">
        <v>55</v>
      </c>
      <c r="D2236">
        <v>3</v>
      </c>
      <c r="E2236">
        <v>1</v>
      </c>
      <c r="F2236">
        <v>20</v>
      </c>
      <c r="G2236">
        <v>0</v>
      </c>
      <c r="H2236">
        <v>0</v>
      </c>
      <c r="I2236">
        <v>1</v>
      </c>
      <c r="J2236">
        <v>0</v>
      </c>
      <c r="K2236">
        <v>252</v>
      </c>
      <c r="L2236">
        <v>129</v>
      </c>
      <c r="M2236">
        <v>84</v>
      </c>
      <c r="N2236">
        <v>23.55</v>
      </c>
      <c r="O2236">
        <v>80</v>
      </c>
      <c r="P2236">
        <v>72</v>
      </c>
    </row>
    <row r="2237" spans="1:16">
      <c r="A2237">
        <v>0</v>
      </c>
      <c r="B2237">
        <v>0</v>
      </c>
      <c r="C2237">
        <v>60</v>
      </c>
      <c r="D2237">
        <v>2</v>
      </c>
      <c r="E2237">
        <v>0</v>
      </c>
      <c r="F2237">
        <v>0</v>
      </c>
      <c r="G2237">
        <v>0</v>
      </c>
      <c r="H2237">
        <v>0</v>
      </c>
      <c r="I2237">
        <v>0</v>
      </c>
      <c r="J2237">
        <v>0</v>
      </c>
      <c r="K2237">
        <v>354</v>
      </c>
      <c r="L2237">
        <v>130</v>
      </c>
      <c r="M2237">
        <v>82.5</v>
      </c>
      <c r="N2237">
        <v>26.76</v>
      </c>
      <c r="O2237">
        <v>65</v>
      </c>
      <c r="P2237">
        <v>79</v>
      </c>
    </row>
    <row r="2238" spans="1:16">
      <c r="A2238">
        <v>0</v>
      </c>
      <c r="B2238">
        <v>0</v>
      </c>
      <c r="C2238">
        <v>57</v>
      </c>
      <c r="D2238">
        <v>1</v>
      </c>
      <c r="E2238">
        <v>0</v>
      </c>
      <c r="F2238">
        <v>0</v>
      </c>
      <c r="G2238">
        <v>0</v>
      </c>
      <c r="H2238">
        <v>0</v>
      </c>
      <c r="I2238">
        <v>1</v>
      </c>
      <c r="J2238">
        <v>0</v>
      </c>
      <c r="K2238">
        <v>320</v>
      </c>
      <c r="L2238">
        <v>125</v>
      </c>
      <c r="M2238">
        <v>72.5</v>
      </c>
      <c r="N2238">
        <v>25.27</v>
      </c>
      <c r="O2238">
        <v>83</v>
      </c>
      <c r="P2238">
        <v>82</v>
      </c>
    </row>
    <row r="2239" spans="1:16">
      <c r="A2239">
        <v>0</v>
      </c>
      <c r="B2239">
        <v>0</v>
      </c>
      <c r="C2239">
        <v>42</v>
      </c>
      <c r="D2239">
        <v>1</v>
      </c>
      <c r="E2239">
        <v>0</v>
      </c>
      <c r="F2239">
        <v>0</v>
      </c>
      <c r="G2239">
        <v>0</v>
      </c>
      <c r="H2239">
        <v>0</v>
      </c>
      <c r="I2239">
        <v>0</v>
      </c>
      <c r="J2239">
        <v>0</v>
      </c>
      <c r="K2239">
        <v>193</v>
      </c>
      <c r="L2239">
        <v>137.5</v>
      </c>
      <c r="M2239">
        <v>82.5</v>
      </c>
      <c r="N2239">
        <v>30.55</v>
      </c>
      <c r="O2239">
        <v>63</v>
      </c>
      <c r="P2239">
        <v>69</v>
      </c>
    </row>
    <row r="2240" spans="1:16">
      <c r="A2240">
        <v>1</v>
      </c>
      <c r="B2240">
        <v>1</v>
      </c>
      <c r="C2240">
        <v>59</v>
      </c>
      <c r="D2240">
        <v>3</v>
      </c>
      <c r="E2240">
        <v>1</v>
      </c>
      <c r="F2240">
        <v>40</v>
      </c>
      <c r="G2240">
        <v>0</v>
      </c>
      <c r="H2240">
        <v>0</v>
      </c>
      <c r="I2240">
        <v>1</v>
      </c>
      <c r="J2240">
        <v>0</v>
      </c>
      <c r="K2240">
        <v>243</v>
      </c>
      <c r="L2240">
        <v>162</v>
      </c>
      <c r="M2240">
        <v>91</v>
      </c>
      <c r="N2240">
        <v>33</v>
      </c>
      <c r="O2240">
        <v>85</v>
      </c>
      <c r="P2240">
        <v>81</v>
      </c>
    </row>
    <row r="2241" spans="1:16">
      <c r="A2241">
        <v>0</v>
      </c>
      <c r="B2241">
        <v>0</v>
      </c>
      <c r="C2241">
        <v>58</v>
      </c>
      <c r="D2241">
        <v>1</v>
      </c>
      <c r="E2241">
        <v>0</v>
      </c>
      <c r="F2241">
        <v>0</v>
      </c>
      <c r="G2241">
        <v>0</v>
      </c>
      <c r="H2241">
        <v>0</v>
      </c>
      <c r="I2241">
        <v>1</v>
      </c>
      <c r="J2241">
        <v>0</v>
      </c>
      <c r="K2241">
        <v>268</v>
      </c>
      <c r="L2241">
        <v>170</v>
      </c>
      <c r="M2241">
        <v>104</v>
      </c>
      <c r="N2241">
        <v>24.51</v>
      </c>
      <c r="O2241">
        <v>70</v>
      </c>
      <c r="P2241">
        <v>75</v>
      </c>
    </row>
    <row r="2242" spans="1:16">
      <c r="A2242">
        <v>0</v>
      </c>
      <c r="B2242">
        <v>0</v>
      </c>
      <c r="C2242">
        <v>57</v>
      </c>
      <c r="D2242">
        <v>1</v>
      </c>
      <c r="E2242">
        <v>0</v>
      </c>
      <c r="F2242">
        <v>0</v>
      </c>
      <c r="G2242">
        <v>0</v>
      </c>
      <c r="H2242">
        <v>0</v>
      </c>
      <c r="I2242">
        <v>1</v>
      </c>
      <c r="J2242">
        <v>0</v>
      </c>
      <c r="K2242">
        <v>382</v>
      </c>
      <c r="L2242">
        <v>133</v>
      </c>
      <c r="M2242">
        <v>77</v>
      </c>
      <c r="N2242">
        <v>24.27</v>
      </c>
      <c r="O2242">
        <v>75</v>
      </c>
      <c r="P2242">
        <v>81</v>
      </c>
    </row>
    <row r="2243" spans="1:16">
      <c r="A2243">
        <v>0</v>
      </c>
      <c r="B2243">
        <v>1</v>
      </c>
      <c r="C2243">
        <v>51</v>
      </c>
      <c r="D2243">
        <v>4</v>
      </c>
      <c r="E2243">
        <v>1</v>
      </c>
      <c r="F2243">
        <v>10</v>
      </c>
      <c r="G2243">
        <v>0</v>
      </c>
      <c r="H2243">
        <v>0</v>
      </c>
      <c r="I2243">
        <v>0</v>
      </c>
      <c r="J2243">
        <v>0</v>
      </c>
      <c r="K2243">
        <v>231</v>
      </c>
      <c r="L2243">
        <v>110</v>
      </c>
      <c r="M2243">
        <v>72</v>
      </c>
      <c r="N2243">
        <v>21.19</v>
      </c>
      <c r="O2243">
        <v>75</v>
      </c>
      <c r="P2243">
        <v>81</v>
      </c>
    </row>
    <row r="2244" spans="1:16">
      <c r="A2244">
        <v>0</v>
      </c>
      <c r="B2244">
        <v>1</v>
      </c>
      <c r="C2244">
        <v>49</v>
      </c>
      <c r="D2244">
        <v>1</v>
      </c>
      <c r="E2244">
        <v>1</v>
      </c>
      <c r="F2244">
        <v>20</v>
      </c>
      <c r="G2244">
        <v>0</v>
      </c>
      <c r="H2244">
        <v>0</v>
      </c>
      <c r="I2244">
        <v>0</v>
      </c>
      <c r="J2244">
        <v>0</v>
      </c>
      <c r="K2244">
        <v>288</v>
      </c>
      <c r="L2244">
        <v>128</v>
      </c>
      <c r="M2244">
        <v>89</v>
      </c>
      <c r="N2244">
        <v>35.96</v>
      </c>
      <c r="O2244">
        <v>73</v>
      </c>
      <c r="P2244">
        <v>75</v>
      </c>
    </row>
    <row r="2245" spans="1:16">
      <c r="A2245">
        <v>0</v>
      </c>
      <c r="B2245">
        <v>0</v>
      </c>
      <c r="C2245">
        <v>52</v>
      </c>
      <c r="D2245">
        <v>1</v>
      </c>
      <c r="E2245">
        <v>0</v>
      </c>
      <c r="F2245">
        <v>0</v>
      </c>
      <c r="G2245">
        <v>0</v>
      </c>
      <c r="H2245">
        <v>0</v>
      </c>
      <c r="I2245">
        <v>0</v>
      </c>
      <c r="J2245">
        <v>0</v>
      </c>
      <c r="K2245">
        <v>211</v>
      </c>
      <c r="L2245">
        <v>129</v>
      </c>
      <c r="M2245">
        <v>73</v>
      </c>
      <c r="N2245">
        <v>29.09</v>
      </c>
      <c r="O2245">
        <v>62</v>
      </c>
      <c r="P2245">
        <v>117</v>
      </c>
    </row>
    <row r="2246" spans="1:16">
      <c r="A2246">
        <v>0</v>
      </c>
      <c r="B2246">
        <v>1</v>
      </c>
      <c r="C2246">
        <v>41</v>
      </c>
      <c r="D2246">
        <v>3</v>
      </c>
      <c r="E2246">
        <v>1</v>
      </c>
      <c r="F2246">
        <v>20</v>
      </c>
      <c r="G2246">
        <v>0</v>
      </c>
      <c r="H2246">
        <v>0</v>
      </c>
      <c r="I2246">
        <v>1</v>
      </c>
      <c r="J2246">
        <v>0</v>
      </c>
      <c r="K2246">
        <v>240</v>
      </c>
      <c r="L2246">
        <v>166</v>
      </c>
      <c r="M2246">
        <v>71</v>
      </c>
      <c r="N2246">
        <v>35.53</v>
      </c>
      <c r="O2246">
        <v>90</v>
      </c>
      <c r="P2246">
        <v>57</v>
      </c>
    </row>
    <row r="2247" spans="1:16">
      <c r="A2247">
        <v>0</v>
      </c>
      <c r="B2247">
        <v>1</v>
      </c>
      <c r="C2247">
        <v>44</v>
      </c>
      <c r="D2247">
        <v>4</v>
      </c>
      <c r="E2247">
        <v>1</v>
      </c>
      <c r="F2247">
        <v>25</v>
      </c>
      <c r="G2247">
        <v>0</v>
      </c>
      <c r="H2247">
        <v>0</v>
      </c>
      <c r="I2247">
        <v>0</v>
      </c>
      <c r="J2247">
        <v>0</v>
      </c>
      <c r="K2247">
        <v>210</v>
      </c>
      <c r="L2247">
        <v>103</v>
      </c>
      <c r="M2247">
        <v>78</v>
      </c>
      <c r="N2247">
        <v>34.89</v>
      </c>
      <c r="O2247">
        <v>62</v>
      </c>
      <c r="P2247">
        <v>77</v>
      </c>
    </row>
    <row r="2248" spans="1:16">
      <c r="A2248">
        <v>0</v>
      </c>
      <c r="B2248">
        <v>1</v>
      </c>
      <c r="C2248">
        <v>40</v>
      </c>
      <c r="D2248">
        <v>2</v>
      </c>
      <c r="E2248">
        <v>1</v>
      </c>
      <c r="F2248">
        <v>30</v>
      </c>
      <c r="G2248">
        <v>1</v>
      </c>
      <c r="H2248">
        <v>0</v>
      </c>
      <c r="I2248">
        <v>1</v>
      </c>
      <c r="J2248">
        <v>0</v>
      </c>
      <c r="K2248">
        <v>287</v>
      </c>
      <c r="L2248">
        <v>141</v>
      </c>
      <c r="M2248">
        <v>86</v>
      </c>
      <c r="N2248">
        <v>27.42</v>
      </c>
      <c r="O2248">
        <v>80</v>
      </c>
      <c r="P2248">
        <v>94</v>
      </c>
    </row>
    <row r="2249" spans="1:16">
      <c r="A2249">
        <v>0</v>
      </c>
      <c r="B2249">
        <v>0</v>
      </c>
      <c r="C2249">
        <v>39</v>
      </c>
      <c r="D2249">
        <v>1</v>
      </c>
      <c r="E2249">
        <v>0</v>
      </c>
      <c r="F2249">
        <v>0</v>
      </c>
      <c r="G2249">
        <v>0</v>
      </c>
      <c r="H2249">
        <v>0</v>
      </c>
      <c r="I2249">
        <v>0</v>
      </c>
      <c r="J2249">
        <v>0</v>
      </c>
      <c r="K2249">
        <v>205</v>
      </c>
      <c r="L2249">
        <v>139.5</v>
      </c>
      <c r="M2249">
        <v>87</v>
      </c>
      <c r="N2249">
        <v>20.7</v>
      </c>
      <c r="O2249">
        <v>67</v>
      </c>
      <c r="P2249">
        <v>85</v>
      </c>
    </row>
    <row r="2250" spans="1:16">
      <c r="A2250">
        <v>0</v>
      </c>
      <c r="B2250">
        <v>0</v>
      </c>
      <c r="C2250">
        <v>38</v>
      </c>
      <c r="D2250">
        <v>2</v>
      </c>
      <c r="E2250">
        <v>1</v>
      </c>
      <c r="F2250">
        <v>20</v>
      </c>
      <c r="G2250">
        <v>0</v>
      </c>
      <c r="H2250">
        <v>0</v>
      </c>
      <c r="I2250">
        <v>0</v>
      </c>
      <c r="J2250">
        <v>0</v>
      </c>
      <c r="K2250">
        <v>195</v>
      </c>
      <c r="L2250">
        <v>116</v>
      </c>
      <c r="M2250">
        <v>72</v>
      </c>
      <c r="N2250">
        <v>24.45</v>
      </c>
      <c r="O2250">
        <v>75</v>
      </c>
      <c r="P2250">
        <v>90</v>
      </c>
    </row>
    <row r="2251" spans="1:16">
      <c r="A2251">
        <v>0</v>
      </c>
      <c r="B2251">
        <v>1</v>
      </c>
      <c r="C2251">
        <v>64</v>
      </c>
      <c r="D2251">
        <v>1</v>
      </c>
      <c r="E2251">
        <v>0</v>
      </c>
      <c r="F2251">
        <v>0</v>
      </c>
      <c r="G2251">
        <v>0</v>
      </c>
      <c r="H2251">
        <v>0</v>
      </c>
      <c r="I2251">
        <v>1</v>
      </c>
      <c r="J2251">
        <v>0</v>
      </c>
      <c r="K2251">
        <v>188</v>
      </c>
      <c r="L2251">
        <v>191</v>
      </c>
      <c r="M2251">
        <v>106</v>
      </c>
      <c r="N2251">
        <v>37.380000000000003</v>
      </c>
      <c r="O2251">
        <v>82</v>
      </c>
      <c r="P2251">
        <v>84</v>
      </c>
    </row>
    <row r="2252" spans="1:16">
      <c r="A2252">
        <v>0</v>
      </c>
      <c r="B2252">
        <v>1</v>
      </c>
      <c r="C2252">
        <v>44</v>
      </c>
      <c r="D2252">
        <v>2</v>
      </c>
      <c r="E2252">
        <v>1</v>
      </c>
      <c r="F2252">
        <v>30</v>
      </c>
      <c r="G2252">
        <v>0</v>
      </c>
      <c r="H2252">
        <v>0</v>
      </c>
      <c r="I2252">
        <v>0</v>
      </c>
      <c r="J2252">
        <v>0</v>
      </c>
      <c r="K2252">
        <v>240</v>
      </c>
      <c r="L2252">
        <v>134</v>
      </c>
      <c r="M2252">
        <v>88</v>
      </c>
      <c r="N2252">
        <v>31.62</v>
      </c>
      <c r="O2252">
        <v>70</v>
      </c>
      <c r="P2252">
        <v>61</v>
      </c>
    </row>
    <row r="2253" spans="1:16">
      <c r="A2253">
        <v>0</v>
      </c>
      <c r="B2253">
        <v>1</v>
      </c>
      <c r="C2253">
        <v>53</v>
      </c>
      <c r="D2253">
        <v>4</v>
      </c>
      <c r="E2253">
        <v>0</v>
      </c>
      <c r="F2253">
        <v>0</v>
      </c>
      <c r="G2253">
        <v>0</v>
      </c>
      <c r="H2253">
        <v>0</v>
      </c>
      <c r="I2253">
        <v>0</v>
      </c>
      <c r="J2253">
        <v>0</v>
      </c>
      <c r="K2253">
        <v>241</v>
      </c>
      <c r="L2253">
        <v>113</v>
      </c>
      <c r="M2253">
        <v>84</v>
      </c>
      <c r="N2253">
        <v>28.27</v>
      </c>
      <c r="O2253">
        <v>62</v>
      </c>
      <c r="P2253">
        <v>73</v>
      </c>
    </row>
    <row r="2254" spans="1:16">
      <c r="A2254">
        <v>0</v>
      </c>
      <c r="B2254">
        <v>0</v>
      </c>
      <c r="C2254">
        <v>43</v>
      </c>
      <c r="D2254">
        <v>2</v>
      </c>
      <c r="E2254">
        <v>0</v>
      </c>
      <c r="F2254">
        <v>0</v>
      </c>
      <c r="G2254">
        <v>0</v>
      </c>
      <c r="H2254">
        <v>0</v>
      </c>
      <c r="I2254">
        <v>0</v>
      </c>
      <c r="J2254">
        <v>0</v>
      </c>
      <c r="K2254">
        <v>308</v>
      </c>
      <c r="L2254">
        <v>110</v>
      </c>
      <c r="M2254">
        <v>70</v>
      </c>
      <c r="N2254">
        <v>24.83</v>
      </c>
      <c r="O2254">
        <v>55</v>
      </c>
      <c r="P2254">
        <v>83</v>
      </c>
    </row>
    <row r="2255" spans="1:16">
      <c r="A2255">
        <v>0</v>
      </c>
      <c r="B2255">
        <v>0</v>
      </c>
      <c r="C2255">
        <v>53</v>
      </c>
      <c r="D2255">
        <v>2</v>
      </c>
      <c r="E2255">
        <v>0</v>
      </c>
      <c r="F2255">
        <v>0</v>
      </c>
      <c r="G2255">
        <v>0</v>
      </c>
      <c r="H2255">
        <v>0</v>
      </c>
      <c r="I2255">
        <v>0</v>
      </c>
      <c r="J2255">
        <v>0</v>
      </c>
      <c r="K2255">
        <v>213</v>
      </c>
      <c r="L2255">
        <v>133</v>
      </c>
      <c r="M2255">
        <v>89</v>
      </c>
      <c r="N2255">
        <v>17.89</v>
      </c>
      <c r="O2255">
        <v>75</v>
      </c>
      <c r="P2255">
        <v>73</v>
      </c>
    </row>
    <row r="2256" spans="1:16">
      <c r="A2256">
        <v>1</v>
      </c>
      <c r="B2256">
        <v>0</v>
      </c>
      <c r="C2256">
        <v>60</v>
      </c>
      <c r="D2256">
        <v>3</v>
      </c>
      <c r="E2256">
        <v>0</v>
      </c>
      <c r="F2256">
        <v>0</v>
      </c>
      <c r="G2256">
        <v>0</v>
      </c>
      <c r="H2256">
        <v>0</v>
      </c>
      <c r="I2256">
        <v>1</v>
      </c>
      <c r="J2256">
        <v>0</v>
      </c>
      <c r="K2256">
        <v>232</v>
      </c>
      <c r="L2256">
        <v>152.5</v>
      </c>
      <c r="M2256">
        <v>85</v>
      </c>
      <c r="N2256">
        <v>23.03</v>
      </c>
      <c r="O2256">
        <v>85</v>
      </c>
      <c r="P2256">
        <v>123</v>
      </c>
    </row>
    <row r="2257" spans="1:16">
      <c r="A2257">
        <v>0</v>
      </c>
      <c r="B2257">
        <v>0</v>
      </c>
      <c r="C2257">
        <v>48</v>
      </c>
      <c r="D2257">
        <v>1</v>
      </c>
      <c r="E2257">
        <v>0</v>
      </c>
      <c r="F2257">
        <v>0</v>
      </c>
      <c r="G2257">
        <v>0</v>
      </c>
      <c r="H2257">
        <v>0</v>
      </c>
      <c r="I2257">
        <v>0</v>
      </c>
      <c r="J2257">
        <v>0</v>
      </c>
      <c r="K2257">
        <v>225</v>
      </c>
      <c r="L2257">
        <v>132</v>
      </c>
      <c r="M2257">
        <v>80</v>
      </c>
      <c r="N2257">
        <v>21.35</v>
      </c>
      <c r="O2257">
        <v>60</v>
      </c>
      <c r="P2257">
        <v>74</v>
      </c>
    </row>
    <row r="2258" spans="1:16">
      <c r="A2258">
        <v>0</v>
      </c>
      <c r="B2258">
        <v>0</v>
      </c>
      <c r="C2258">
        <v>50</v>
      </c>
      <c r="D2258">
        <v>1</v>
      </c>
      <c r="E2258">
        <v>0</v>
      </c>
      <c r="F2258">
        <v>0</v>
      </c>
      <c r="G2258">
        <v>0</v>
      </c>
      <c r="H2258">
        <v>0</v>
      </c>
      <c r="I2258">
        <v>1</v>
      </c>
      <c r="J2258">
        <v>0</v>
      </c>
      <c r="K2258">
        <v>312</v>
      </c>
      <c r="L2258">
        <v>165</v>
      </c>
      <c r="M2258">
        <v>90</v>
      </c>
      <c r="N2258">
        <v>30.47</v>
      </c>
      <c r="O2258">
        <v>72</v>
      </c>
      <c r="P2258">
        <v>83</v>
      </c>
    </row>
    <row r="2259" spans="1:16">
      <c r="A2259">
        <v>0</v>
      </c>
      <c r="B2259">
        <v>0</v>
      </c>
      <c r="C2259">
        <v>45</v>
      </c>
      <c r="D2259">
        <v>2</v>
      </c>
      <c r="E2259">
        <v>1</v>
      </c>
      <c r="F2259">
        <v>20</v>
      </c>
      <c r="G2259">
        <v>0</v>
      </c>
      <c r="H2259">
        <v>0</v>
      </c>
      <c r="I2259">
        <v>0</v>
      </c>
      <c r="J2259">
        <v>0</v>
      </c>
      <c r="K2259">
        <v>280</v>
      </c>
      <c r="L2259">
        <v>116</v>
      </c>
      <c r="M2259">
        <v>69</v>
      </c>
      <c r="N2259">
        <v>26.45</v>
      </c>
      <c r="O2259">
        <v>99</v>
      </c>
      <c r="P2259">
        <v>92</v>
      </c>
    </row>
    <row r="2260" spans="1:16">
      <c r="A2260">
        <v>0</v>
      </c>
      <c r="B2260">
        <v>0</v>
      </c>
      <c r="C2260">
        <v>56</v>
      </c>
      <c r="D2260">
        <v>2</v>
      </c>
      <c r="E2260">
        <v>1</v>
      </c>
      <c r="F2260">
        <v>30</v>
      </c>
      <c r="G2260">
        <v>0</v>
      </c>
      <c r="H2260">
        <v>0</v>
      </c>
      <c r="I2260">
        <v>0</v>
      </c>
      <c r="J2260">
        <v>0</v>
      </c>
      <c r="K2260">
        <v>288</v>
      </c>
      <c r="L2260">
        <v>123</v>
      </c>
      <c r="M2260">
        <v>70</v>
      </c>
      <c r="N2260">
        <v>18.62</v>
      </c>
      <c r="O2260">
        <v>72</v>
      </c>
      <c r="P2260">
        <v>96</v>
      </c>
    </row>
    <row r="2261" spans="1:16">
      <c r="A2261">
        <v>0</v>
      </c>
      <c r="B2261">
        <v>1</v>
      </c>
      <c r="C2261">
        <v>61</v>
      </c>
      <c r="D2261">
        <v>1</v>
      </c>
      <c r="E2261">
        <v>1</v>
      </c>
      <c r="F2261">
        <v>5</v>
      </c>
      <c r="G2261">
        <v>0</v>
      </c>
      <c r="H2261">
        <v>0</v>
      </c>
      <c r="I2261">
        <v>0</v>
      </c>
      <c r="J2261">
        <v>0</v>
      </c>
      <c r="K2261">
        <v>222</v>
      </c>
      <c r="L2261">
        <v>139</v>
      </c>
      <c r="M2261">
        <v>67</v>
      </c>
      <c r="N2261">
        <v>22.01</v>
      </c>
      <c r="O2261">
        <v>92</v>
      </c>
      <c r="P2261">
        <v>72</v>
      </c>
    </row>
    <row r="2262" spans="1:16">
      <c r="A2262">
        <v>0</v>
      </c>
      <c r="B2262">
        <v>1</v>
      </c>
      <c r="C2262">
        <v>44</v>
      </c>
      <c r="D2262">
        <v>2</v>
      </c>
      <c r="E2262">
        <v>0</v>
      </c>
      <c r="F2262">
        <v>0</v>
      </c>
      <c r="G2262">
        <v>0</v>
      </c>
      <c r="H2262">
        <v>0</v>
      </c>
      <c r="I2262">
        <v>0</v>
      </c>
      <c r="J2262">
        <v>0</v>
      </c>
      <c r="K2262">
        <v>267</v>
      </c>
      <c r="L2262">
        <v>131</v>
      </c>
      <c r="M2262">
        <v>79</v>
      </c>
      <c r="N2262">
        <v>30.32</v>
      </c>
      <c r="O2262">
        <v>70</v>
      </c>
      <c r="P2262">
        <v>79</v>
      </c>
    </row>
    <row r="2263" spans="1:16">
      <c r="A2263">
        <v>1</v>
      </c>
      <c r="B2263">
        <v>0</v>
      </c>
      <c r="C2263">
        <v>43</v>
      </c>
      <c r="D2263">
        <v>2</v>
      </c>
      <c r="E2263">
        <v>0</v>
      </c>
      <c r="F2263">
        <v>0</v>
      </c>
      <c r="G2263">
        <v>0</v>
      </c>
      <c r="H2263">
        <v>0</v>
      </c>
      <c r="I2263">
        <v>0</v>
      </c>
      <c r="J2263">
        <v>0</v>
      </c>
      <c r="K2263">
        <v>202</v>
      </c>
      <c r="L2263">
        <v>121.5</v>
      </c>
      <c r="M2263">
        <v>86.5</v>
      </c>
      <c r="N2263">
        <v>20.82</v>
      </c>
      <c r="O2263">
        <v>92</v>
      </c>
      <c r="P2263">
        <v>77</v>
      </c>
    </row>
    <row r="2264" spans="1:16">
      <c r="A2264">
        <v>1</v>
      </c>
      <c r="B2264">
        <v>0</v>
      </c>
      <c r="C2264">
        <v>59</v>
      </c>
      <c r="D2264">
        <v>2</v>
      </c>
      <c r="E2264">
        <v>1</v>
      </c>
      <c r="F2264">
        <v>35</v>
      </c>
      <c r="G2264">
        <v>0</v>
      </c>
      <c r="H2264">
        <v>0</v>
      </c>
      <c r="I2264">
        <v>1</v>
      </c>
      <c r="J2264">
        <v>0</v>
      </c>
      <c r="K2264">
        <v>345</v>
      </c>
      <c r="L2264">
        <v>182.5</v>
      </c>
      <c r="M2264">
        <v>103</v>
      </c>
      <c r="N2264">
        <v>31.52</v>
      </c>
      <c r="O2264">
        <v>83</v>
      </c>
      <c r="P2264">
        <v>76</v>
      </c>
    </row>
    <row r="2265" spans="1:16">
      <c r="A2265">
        <v>0</v>
      </c>
      <c r="B2265">
        <v>0</v>
      </c>
      <c r="C2265">
        <v>41</v>
      </c>
      <c r="D2265">
        <v>1</v>
      </c>
      <c r="E2265">
        <v>0</v>
      </c>
      <c r="F2265">
        <v>0</v>
      </c>
      <c r="G2265">
        <v>0</v>
      </c>
      <c r="H2265">
        <v>0</v>
      </c>
      <c r="I2265">
        <v>0</v>
      </c>
      <c r="J2265">
        <v>0</v>
      </c>
      <c r="K2265">
        <v>295</v>
      </c>
      <c r="L2265">
        <v>118</v>
      </c>
      <c r="M2265">
        <v>83</v>
      </c>
      <c r="N2265">
        <v>29.01</v>
      </c>
      <c r="O2265">
        <v>75</v>
      </c>
      <c r="P2265">
        <v>75</v>
      </c>
    </row>
    <row r="2266" spans="1:16">
      <c r="A2266">
        <v>0</v>
      </c>
      <c r="B2266">
        <v>0</v>
      </c>
      <c r="C2266">
        <v>42</v>
      </c>
      <c r="D2266">
        <v>2</v>
      </c>
      <c r="E2266">
        <v>1</v>
      </c>
      <c r="F2266">
        <v>10</v>
      </c>
      <c r="G2266">
        <v>0</v>
      </c>
      <c r="H2266">
        <v>0</v>
      </c>
      <c r="I2266">
        <v>0</v>
      </c>
      <c r="J2266">
        <v>0</v>
      </c>
      <c r="K2266">
        <v>173</v>
      </c>
      <c r="L2266">
        <v>105</v>
      </c>
      <c r="M2266">
        <v>70</v>
      </c>
      <c r="N2266">
        <v>21.98</v>
      </c>
      <c r="O2266">
        <v>60</v>
      </c>
      <c r="P2266">
        <v>79</v>
      </c>
    </row>
    <row r="2267" spans="1:16">
      <c r="A2267">
        <v>1</v>
      </c>
      <c r="B2267">
        <v>1</v>
      </c>
      <c r="C2267">
        <v>61</v>
      </c>
      <c r="D2267">
        <v>1</v>
      </c>
      <c r="E2267">
        <v>1</v>
      </c>
      <c r="F2267">
        <v>20</v>
      </c>
      <c r="G2267">
        <v>0</v>
      </c>
      <c r="H2267">
        <v>0</v>
      </c>
      <c r="I2267">
        <v>0</v>
      </c>
      <c r="J2267">
        <v>0</v>
      </c>
      <c r="K2267">
        <v>215</v>
      </c>
      <c r="L2267">
        <v>114</v>
      </c>
      <c r="M2267">
        <v>72.5</v>
      </c>
      <c r="N2267">
        <v>25.86</v>
      </c>
      <c r="O2267">
        <v>65</v>
      </c>
      <c r="P2267">
        <v>61</v>
      </c>
    </row>
    <row r="2268" spans="1:16">
      <c r="A2268">
        <v>0</v>
      </c>
      <c r="B2268">
        <v>0</v>
      </c>
      <c r="C2268">
        <v>43</v>
      </c>
      <c r="D2268">
        <v>1</v>
      </c>
      <c r="E2268">
        <v>0</v>
      </c>
      <c r="F2268">
        <v>0</v>
      </c>
      <c r="G2268">
        <v>0</v>
      </c>
      <c r="H2268">
        <v>0</v>
      </c>
      <c r="I2268">
        <v>0</v>
      </c>
      <c r="J2268">
        <v>0</v>
      </c>
      <c r="K2268">
        <v>260</v>
      </c>
      <c r="L2268">
        <v>127</v>
      </c>
      <c r="M2268">
        <v>79.5</v>
      </c>
      <c r="N2268">
        <v>26.01</v>
      </c>
      <c r="O2268">
        <v>63</v>
      </c>
      <c r="P2268">
        <v>77</v>
      </c>
    </row>
    <row r="2269" spans="1:16">
      <c r="A2269">
        <v>0</v>
      </c>
      <c r="B2269">
        <v>0</v>
      </c>
      <c r="C2269">
        <v>47</v>
      </c>
      <c r="D2269">
        <v>4</v>
      </c>
      <c r="E2269">
        <v>1</v>
      </c>
      <c r="F2269">
        <v>4</v>
      </c>
      <c r="G2269">
        <v>0</v>
      </c>
      <c r="H2269">
        <v>0</v>
      </c>
      <c r="I2269">
        <v>0</v>
      </c>
      <c r="J2269">
        <v>0</v>
      </c>
      <c r="K2269">
        <v>243</v>
      </c>
      <c r="L2269">
        <v>121</v>
      </c>
      <c r="M2269">
        <v>61</v>
      </c>
      <c r="N2269">
        <v>20.32</v>
      </c>
      <c r="O2269">
        <v>84</v>
      </c>
      <c r="P2269">
        <v>110</v>
      </c>
    </row>
    <row r="2270" spans="1:16">
      <c r="A2270">
        <v>0</v>
      </c>
      <c r="B2270">
        <v>1</v>
      </c>
      <c r="C2270">
        <v>55</v>
      </c>
      <c r="D2270">
        <v>1</v>
      </c>
      <c r="E2270">
        <v>0</v>
      </c>
      <c r="F2270">
        <v>0</v>
      </c>
      <c r="G2270">
        <v>0</v>
      </c>
      <c r="H2270">
        <v>0</v>
      </c>
      <c r="I2270">
        <v>1</v>
      </c>
      <c r="J2270">
        <v>0</v>
      </c>
      <c r="K2270">
        <v>246</v>
      </c>
      <c r="L2270">
        <v>147</v>
      </c>
      <c r="M2270">
        <v>86.5</v>
      </c>
      <c r="N2270">
        <v>24.8</v>
      </c>
      <c r="O2270">
        <v>75</v>
      </c>
      <c r="P2270">
        <v>76</v>
      </c>
    </row>
    <row r="2271" spans="1:16">
      <c r="A2271">
        <v>0</v>
      </c>
      <c r="B2271">
        <v>1</v>
      </c>
      <c r="C2271">
        <v>38</v>
      </c>
      <c r="D2271">
        <v>1</v>
      </c>
      <c r="E2271">
        <v>0</v>
      </c>
      <c r="F2271">
        <v>0</v>
      </c>
      <c r="G2271">
        <v>0</v>
      </c>
      <c r="H2271">
        <v>0</v>
      </c>
      <c r="I2271">
        <v>0</v>
      </c>
      <c r="J2271">
        <v>0</v>
      </c>
      <c r="K2271">
        <v>205</v>
      </c>
      <c r="L2271">
        <v>125</v>
      </c>
      <c r="M2271">
        <v>85</v>
      </c>
      <c r="N2271">
        <v>28.03</v>
      </c>
      <c r="O2271">
        <v>60</v>
      </c>
      <c r="P2271">
        <v>84</v>
      </c>
    </row>
    <row r="2272" spans="1:16">
      <c r="A2272">
        <v>0</v>
      </c>
      <c r="B2272">
        <v>1</v>
      </c>
      <c r="C2272">
        <v>46</v>
      </c>
      <c r="D2272">
        <v>1</v>
      </c>
      <c r="E2272">
        <v>1</v>
      </c>
      <c r="F2272">
        <v>20</v>
      </c>
      <c r="G2272">
        <v>0</v>
      </c>
      <c r="H2272">
        <v>0</v>
      </c>
      <c r="I2272">
        <v>0</v>
      </c>
      <c r="J2272">
        <v>0</v>
      </c>
      <c r="K2272">
        <v>219</v>
      </c>
      <c r="L2272">
        <v>118</v>
      </c>
      <c r="M2272">
        <v>79</v>
      </c>
      <c r="N2272">
        <v>24.17</v>
      </c>
      <c r="O2272">
        <v>70</v>
      </c>
      <c r="P2272">
        <v>90</v>
      </c>
    </row>
    <row r="2273" spans="1:16">
      <c r="A2273">
        <v>0</v>
      </c>
      <c r="B2273">
        <v>0</v>
      </c>
      <c r="C2273">
        <v>64</v>
      </c>
      <c r="D2273">
        <v>1</v>
      </c>
      <c r="E2273">
        <v>0</v>
      </c>
      <c r="F2273">
        <v>0</v>
      </c>
      <c r="G2273">
        <v>0</v>
      </c>
      <c r="H2273">
        <v>0</v>
      </c>
      <c r="I2273">
        <v>1</v>
      </c>
      <c r="J2273">
        <v>0</v>
      </c>
      <c r="K2273">
        <v>262</v>
      </c>
      <c r="L2273">
        <v>160</v>
      </c>
      <c r="M2273">
        <v>82</v>
      </c>
      <c r="N2273">
        <v>21.11</v>
      </c>
      <c r="O2273">
        <v>108</v>
      </c>
      <c r="P2273">
        <v>90</v>
      </c>
    </row>
    <row r="2274" spans="1:16">
      <c r="A2274">
        <v>0</v>
      </c>
      <c r="B2274">
        <v>0</v>
      </c>
      <c r="C2274">
        <v>40</v>
      </c>
      <c r="D2274">
        <v>1</v>
      </c>
      <c r="E2274">
        <v>1</v>
      </c>
      <c r="F2274">
        <v>5</v>
      </c>
      <c r="G2274">
        <v>0</v>
      </c>
      <c r="H2274">
        <v>0</v>
      </c>
      <c r="I2274">
        <v>0</v>
      </c>
      <c r="J2274">
        <v>0</v>
      </c>
      <c r="K2274">
        <v>155</v>
      </c>
      <c r="L2274">
        <v>120</v>
      </c>
      <c r="M2274">
        <v>73.5</v>
      </c>
      <c r="N2274">
        <v>21.32</v>
      </c>
      <c r="O2274">
        <v>65</v>
      </c>
      <c r="P2274">
        <v>78</v>
      </c>
    </row>
    <row r="2275" spans="1:16">
      <c r="A2275">
        <v>0</v>
      </c>
      <c r="B2275">
        <v>0</v>
      </c>
      <c r="C2275">
        <v>60</v>
      </c>
      <c r="D2275">
        <v>2</v>
      </c>
      <c r="E2275">
        <v>0</v>
      </c>
      <c r="F2275">
        <v>0</v>
      </c>
      <c r="G2275">
        <v>0</v>
      </c>
      <c r="H2275">
        <v>0</v>
      </c>
      <c r="I2275">
        <v>0</v>
      </c>
      <c r="J2275">
        <v>0</v>
      </c>
      <c r="K2275">
        <v>254</v>
      </c>
      <c r="L2275">
        <v>114</v>
      </c>
      <c r="M2275">
        <v>78</v>
      </c>
      <c r="N2275">
        <v>33.880000000000003</v>
      </c>
      <c r="O2275">
        <v>94</v>
      </c>
      <c r="P2275">
        <v>84</v>
      </c>
    </row>
    <row r="2276" spans="1:16">
      <c r="A2276">
        <v>0</v>
      </c>
      <c r="B2276">
        <v>0</v>
      </c>
      <c r="C2276">
        <v>63</v>
      </c>
      <c r="D2276">
        <v>1</v>
      </c>
      <c r="E2276">
        <v>0</v>
      </c>
      <c r="F2276">
        <v>0</v>
      </c>
      <c r="G2276">
        <v>0</v>
      </c>
      <c r="H2276">
        <v>0</v>
      </c>
      <c r="I2276">
        <v>1</v>
      </c>
      <c r="J2276">
        <v>1</v>
      </c>
      <c r="K2276">
        <v>150</v>
      </c>
      <c r="L2276">
        <v>152</v>
      </c>
      <c r="M2276">
        <v>88</v>
      </c>
      <c r="N2276">
        <v>36.54</v>
      </c>
      <c r="O2276">
        <v>72</v>
      </c>
      <c r="P2276">
        <v>170</v>
      </c>
    </row>
    <row r="2277" spans="1:16">
      <c r="A2277">
        <v>0</v>
      </c>
      <c r="B2277">
        <v>0</v>
      </c>
      <c r="C2277">
        <v>64</v>
      </c>
      <c r="D2277">
        <v>1</v>
      </c>
      <c r="E2277">
        <v>0</v>
      </c>
      <c r="F2277">
        <v>0</v>
      </c>
      <c r="G2277">
        <v>0</v>
      </c>
      <c r="H2277">
        <v>0</v>
      </c>
      <c r="I2277">
        <v>1</v>
      </c>
      <c r="J2277">
        <v>0</v>
      </c>
      <c r="K2277">
        <v>255</v>
      </c>
      <c r="L2277">
        <v>147.5</v>
      </c>
      <c r="M2277">
        <v>93</v>
      </c>
      <c r="N2277">
        <v>25.16</v>
      </c>
      <c r="O2277">
        <v>95</v>
      </c>
      <c r="P2277">
        <v>84</v>
      </c>
    </row>
    <row r="2278" spans="1:16">
      <c r="A2278">
        <v>0</v>
      </c>
      <c r="B2278">
        <v>1</v>
      </c>
      <c r="C2278">
        <v>45</v>
      </c>
      <c r="D2278">
        <v>2</v>
      </c>
      <c r="E2278">
        <v>0</v>
      </c>
      <c r="F2278">
        <v>0</v>
      </c>
      <c r="G2278">
        <v>0</v>
      </c>
      <c r="H2278">
        <v>0</v>
      </c>
      <c r="I2278">
        <v>0</v>
      </c>
      <c r="J2278">
        <v>0</v>
      </c>
      <c r="K2278">
        <v>279</v>
      </c>
      <c r="L2278">
        <v>143.5</v>
      </c>
      <c r="M2278">
        <v>90</v>
      </c>
      <c r="N2278">
        <v>21.07</v>
      </c>
      <c r="O2278">
        <v>90</v>
      </c>
      <c r="P2278">
        <v>87</v>
      </c>
    </row>
    <row r="2279" spans="1:16">
      <c r="A2279">
        <v>0</v>
      </c>
      <c r="B2279">
        <v>1</v>
      </c>
      <c r="C2279">
        <v>47</v>
      </c>
      <c r="D2279">
        <v>2</v>
      </c>
      <c r="E2279">
        <v>1</v>
      </c>
      <c r="F2279">
        <v>20</v>
      </c>
      <c r="G2279">
        <v>0</v>
      </c>
      <c r="H2279">
        <v>0</v>
      </c>
      <c r="I2279">
        <v>0</v>
      </c>
      <c r="J2279">
        <v>0</v>
      </c>
      <c r="K2279">
        <v>210</v>
      </c>
      <c r="L2279">
        <v>131</v>
      </c>
      <c r="M2279">
        <v>74</v>
      </c>
      <c r="N2279">
        <v>18.88</v>
      </c>
      <c r="O2279">
        <v>60</v>
      </c>
      <c r="P2279">
        <v>86</v>
      </c>
    </row>
    <row r="2280" spans="1:16">
      <c r="A2280">
        <v>0</v>
      </c>
      <c r="B2280">
        <v>1</v>
      </c>
      <c r="C2280">
        <v>54</v>
      </c>
      <c r="D2280">
        <v>4</v>
      </c>
      <c r="E2280">
        <v>0</v>
      </c>
      <c r="F2280">
        <v>0</v>
      </c>
      <c r="G2280">
        <v>0</v>
      </c>
      <c r="H2280">
        <v>0</v>
      </c>
      <c r="I2280">
        <v>0</v>
      </c>
      <c r="J2280">
        <v>0</v>
      </c>
      <c r="K2280">
        <v>226</v>
      </c>
      <c r="L2280">
        <v>122.5</v>
      </c>
      <c r="M2280">
        <v>77.5</v>
      </c>
      <c r="N2280">
        <v>27.93</v>
      </c>
      <c r="O2280">
        <v>92</v>
      </c>
      <c r="P2280">
        <v>71</v>
      </c>
    </row>
    <row r="2281" spans="1:16">
      <c r="A2281">
        <v>0</v>
      </c>
      <c r="B2281">
        <v>0</v>
      </c>
      <c r="C2281">
        <v>42</v>
      </c>
      <c r="D2281">
        <v>1</v>
      </c>
      <c r="E2281">
        <v>1</v>
      </c>
      <c r="F2281">
        <v>20</v>
      </c>
      <c r="G2281">
        <v>0</v>
      </c>
      <c r="H2281">
        <v>0</v>
      </c>
      <c r="I2281">
        <v>0</v>
      </c>
      <c r="J2281">
        <v>0</v>
      </c>
      <c r="K2281">
        <v>171</v>
      </c>
      <c r="L2281">
        <v>111</v>
      </c>
      <c r="M2281">
        <v>81</v>
      </c>
      <c r="N2281">
        <v>29.47</v>
      </c>
      <c r="O2281">
        <v>75</v>
      </c>
      <c r="P2281">
        <v>77</v>
      </c>
    </row>
    <row r="2282" spans="1:16">
      <c r="A2282">
        <v>0</v>
      </c>
      <c r="B2282">
        <v>1</v>
      </c>
      <c r="C2282">
        <v>46</v>
      </c>
      <c r="D2282">
        <v>1</v>
      </c>
      <c r="E2282">
        <v>0</v>
      </c>
      <c r="F2282">
        <v>0</v>
      </c>
      <c r="G2282">
        <v>0</v>
      </c>
      <c r="H2282">
        <v>0</v>
      </c>
      <c r="I2282">
        <v>0</v>
      </c>
      <c r="J2282">
        <v>0</v>
      </c>
      <c r="K2282">
        <v>220</v>
      </c>
      <c r="L2282">
        <v>119</v>
      </c>
      <c r="M2282">
        <v>80</v>
      </c>
      <c r="N2282">
        <v>25.86</v>
      </c>
      <c r="O2282">
        <v>75</v>
      </c>
      <c r="P2282">
        <v>95</v>
      </c>
    </row>
    <row r="2283" spans="1:16">
      <c r="A2283">
        <v>1</v>
      </c>
      <c r="B2283">
        <v>0</v>
      </c>
      <c r="C2283">
        <v>55</v>
      </c>
      <c r="D2283">
        <v>1</v>
      </c>
      <c r="E2283">
        <v>0</v>
      </c>
      <c r="F2283">
        <v>0</v>
      </c>
      <c r="G2283">
        <v>0</v>
      </c>
      <c r="H2283">
        <v>0</v>
      </c>
      <c r="I2283">
        <v>1</v>
      </c>
      <c r="J2283">
        <v>0</v>
      </c>
      <c r="K2283">
        <v>208</v>
      </c>
      <c r="L2283">
        <v>190</v>
      </c>
      <c r="M2283">
        <v>130</v>
      </c>
      <c r="N2283">
        <v>56.8</v>
      </c>
      <c r="O2283">
        <v>90</v>
      </c>
      <c r="P2283">
        <v>86</v>
      </c>
    </row>
    <row r="2284" spans="1:16">
      <c r="A2284">
        <v>0</v>
      </c>
      <c r="B2284">
        <v>1</v>
      </c>
      <c r="C2284">
        <v>44</v>
      </c>
      <c r="D2284">
        <v>2</v>
      </c>
      <c r="E2284">
        <v>1</v>
      </c>
      <c r="F2284">
        <v>20</v>
      </c>
      <c r="G2284">
        <v>0</v>
      </c>
      <c r="H2284">
        <v>0</v>
      </c>
      <c r="I2284">
        <v>0</v>
      </c>
      <c r="J2284">
        <v>0</v>
      </c>
      <c r="K2284">
        <v>211</v>
      </c>
      <c r="L2284">
        <v>145</v>
      </c>
      <c r="M2284">
        <v>88</v>
      </c>
      <c r="N2284">
        <v>23.39</v>
      </c>
      <c r="O2284">
        <v>60</v>
      </c>
      <c r="P2284">
        <v>79</v>
      </c>
    </row>
    <row r="2285" spans="1:16">
      <c r="A2285">
        <v>0</v>
      </c>
      <c r="B2285">
        <v>1</v>
      </c>
      <c r="C2285">
        <v>52</v>
      </c>
      <c r="D2285">
        <v>3</v>
      </c>
      <c r="E2285">
        <v>1</v>
      </c>
      <c r="F2285">
        <v>30</v>
      </c>
      <c r="G2285">
        <v>0</v>
      </c>
      <c r="H2285">
        <v>0</v>
      </c>
      <c r="I2285">
        <v>0</v>
      </c>
      <c r="J2285">
        <v>0</v>
      </c>
      <c r="K2285">
        <v>248</v>
      </c>
      <c r="L2285">
        <v>119</v>
      </c>
      <c r="M2285">
        <v>82</v>
      </c>
      <c r="N2285">
        <v>26.55</v>
      </c>
      <c r="O2285">
        <v>65</v>
      </c>
      <c r="P2285">
        <v>100</v>
      </c>
    </row>
    <row r="2286" spans="1:16">
      <c r="A2286">
        <v>0</v>
      </c>
      <c r="B2286">
        <v>0</v>
      </c>
      <c r="C2286">
        <v>65</v>
      </c>
      <c r="D2286">
        <v>3</v>
      </c>
      <c r="E2286">
        <v>0</v>
      </c>
      <c r="F2286">
        <v>0</v>
      </c>
      <c r="G2286">
        <v>0</v>
      </c>
      <c r="H2286">
        <v>0</v>
      </c>
      <c r="I2286">
        <v>0</v>
      </c>
      <c r="J2286">
        <v>0</v>
      </c>
      <c r="K2286">
        <v>344</v>
      </c>
      <c r="L2286">
        <v>120</v>
      </c>
      <c r="M2286">
        <v>75</v>
      </c>
      <c r="N2286">
        <v>25.41</v>
      </c>
      <c r="O2286">
        <v>87</v>
      </c>
      <c r="P2286">
        <v>98</v>
      </c>
    </row>
    <row r="2287" spans="1:16">
      <c r="A2287">
        <v>0</v>
      </c>
      <c r="B2287">
        <v>0</v>
      </c>
      <c r="C2287">
        <v>51</v>
      </c>
      <c r="D2287">
        <v>1</v>
      </c>
      <c r="E2287">
        <v>0</v>
      </c>
      <c r="F2287">
        <v>0</v>
      </c>
      <c r="G2287">
        <v>0</v>
      </c>
      <c r="H2287">
        <v>0</v>
      </c>
      <c r="I2287">
        <v>1</v>
      </c>
      <c r="J2287">
        <v>0</v>
      </c>
      <c r="K2287">
        <v>285</v>
      </c>
      <c r="L2287">
        <v>151.5</v>
      </c>
      <c r="M2287">
        <v>79</v>
      </c>
      <c r="N2287">
        <v>26.91</v>
      </c>
      <c r="O2287">
        <v>84</v>
      </c>
      <c r="P2287">
        <v>76</v>
      </c>
    </row>
    <row r="2288" spans="1:16">
      <c r="A2288">
        <v>0</v>
      </c>
      <c r="B2288">
        <v>0</v>
      </c>
      <c r="C2288">
        <v>42</v>
      </c>
      <c r="D2288">
        <v>1</v>
      </c>
      <c r="E2288">
        <v>0</v>
      </c>
      <c r="F2288">
        <v>0</v>
      </c>
      <c r="G2288">
        <v>0</v>
      </c>
      <c r="H2288">
        <v>0</v>
      </c>
      <c r="I2288">
        <v>0</v>
      </c>
      <c r="J2288">
        <v>0</v>
      </c>
      <c r="K2288">
        <v>158</v>
      </c>
      <c r="L2288">
        <v>127.5</v>
      </c>
      <c r="M2288">
        <v>90</v>
      </c>
      <c r="N2288">
        <v>31.75</v>
      </c>
      <c r="O2288">
        <v>120</v>
      </c>
      <c r="P2288">
        <v>92</v>
      </c>
    </row>
    <row r="2289" spans="1:16">
      <c r="A2289">
        <v>0</v>
      </c>
      <c r="B2289">
        <v>1</v>
      </c>
      <c r="C2289">
        <v>42</v>
      </c>
      <c r="D2289">
        <v>2</v>
      </c>
      <c r="E2289">
        <v>1</v>
      </c>
      <c r="F2289">
        <v>20</v>
      </c>
      <c r="G2289">
        <v>0</v>
      </c>
      <c r="H2289">
        <v>0</v>
      </c>
      <c r="I2289">
        <v>0</v>
      </c>
      <c r="J2289">
        <v>0</v>
      </c>
      <c r="K2289">
        <v>272</v>
      </c>
      <c r="L2289">
        <v>125.5</v>
      </c>
      <c r="M2289">
        <v>80.5</v>
      </c>
      <c r="N2289">
        <v>25.35</v>
      </c>
      <c r="O2289">
        <v>66</v>
      </c>
      <c r="P2289">
        <v>71</v>
      </c>
    </row>
    <row r="2290" spans="1:16">
      <c r="A2290">
        <v>0</v>
      </c>
      <c r="B2290">
        <v>1</v>
      </c>
      <c r="C2290">
        <v>58</v>
      </c>
      <c r="D2290">
        <v>1</v>
      </c>
      <c r="E2290">
        <v>1</v>
      </c>
      <c r="F2290">
        <v>15</v>
      </c>
      <c r="G2290">
        <v>0</v>
      </c>
      <c r="H2290">
        <v>0</v>
      </c>
      <c r="I2290">
        <v>0</v>
      </c>
      <c r="J2290">
        <v>0</v>
      </c>
      <c r="K2290">
        <v>175</v>
      </c>
      <c r="L2290">
        <v>83.5</v>
      </c>
      <c r="M2290">
        <v>58</v>
      </c>
      <c r="N2290">
        <v>29.66</v>
      </c>
      <c r="O2290">
        <v>95</v>
      </c>
      <c r="P2290">
        <v>115</v>
      </c>
    </row>
    <row r="2291" spans="1:16">
      <c r="A2291">
        <v>0</v>
      </c>
      <c r="B2291">
        <v>0</v>
      </c>
      <c r="C2291">
        <v>40</v>
      </c>
      <c r="D2291">
        <v>1</v>
      </c>
      <c r="E2291">
        <v>1</v>
      </c>
      <c r="F2291">
        <v>10</v>
      </c>
      <c r="G2291">
        <v>0</v>
      </c>
      <c r="H2291">
        <v>0</v>
      </c>
      <c r="I2291">
        <v>0</v>
      </c>
      <c r="J2291">
        <v>0</v>
      </c>
      <c r="K2291">
        <v>209</v>
      </c>
      <c r="L2291">
        <v>96</v>
      </c>
      <c r="M2291">
        <v>67</v>
      </c>
      <c r="N2291">
        <v>23.46</v>
      </c>
      <c r="O2291">
        <v>52</v>
      </c>
      <c r="P2291">
        <v>70</v>
      </c>
    </row>
    <row r="2292" spans="1:16">
      <c r="A2292">
        <v>0</v>
      </c>
      <c r="B2292">
        <v>1</v>
      </c>
      <c r="C2292">
        <v>41</v>
      </c>
      <c r="D2292">
        <v>3</v>
      </c>
      <c r="E2292">
        <v>1</v>
      </c>
      <c r="F2292">
        <v>30</v>
      </c>
      <c r="G2292">
        <v>0</v>
      </c>
      <c r="H2292">
        <v>0</v>
      </c>
      <c r="I2292">
        <v>1</v>
      </c>
      <c r="J2292">
        <v>0</v>
      </c>
      <c r="K2292">
        <v>292</v>
      </c>
      <c r="L2292">
        <v>152</v>
      </c>
      <c r="M2292">
        <v>73</v>
      </c>
      <c r="N2292">
        <v>25.21</v>
      </c>
      <c r="O2292">
        <v>75</v>
      </c>
      <c r="P2292">
        <v>112</v>
      </c>
    </row>
    <row r="2293" spans="1:16">
      <c r="A2293">
        <v>0</v>
      </c>
      <c r="B2293">
        <v>0</v>
      </c>
      <c r="C2293">
        <v>57</v>
      </c>
      <c r="D2293">
        <v>2</v>
      </c>
      <c r="E2293">
        <v>0</v>
      </c>
      <c r="F2293">
        <v>0</v>
      </c>
      <c r="G2293">
        <v>1</v>
      </c>
      <c r="H2293">
        <v>0</v>
      </c>
      <c r="I2293">
        <v>1</v>
      </c>
      <c r="J2293">
        <v>1</v>
      </c>
      <c r="K2293">
        <v>318</v>
      </c>
      <c r="L2293">
        <v>161</v>
      </c>
      <c r="M2293">
        <v>90</v>
      </c>
      <c r="N2293">
        <v>38.11</v>
      </c>
      <c r="O2293">
        <v>68</v>
      </c>
      <c r="P2293">
        <v>112</v>
      </c>
    </row>
    <row r="2294" spans="1:16">
      <c r="A2294">
        <v>1</v>
      </c>
      <c r="B2294">
        <v>0</v>
      </c>
      <c r="C2294">
        <v>65</v>
      </c>
      <c r="D2294">
        <v>1</v>
      </c>
      <c r="E2294">
        <v>0</v>
      </c>
      <c r="F2294">
        <v>0</v>
      </c>
      <c r="G2294">
        <v>1</v>
      </c>
      <c r="H2294">
        <v>0</v>
      </c>
      <c r="I2294">
        <v>1</v>
      </c>
      <c r="J2294">
        <v>0</v>
      </c>
      <c r="K2294">
        <v>230</v>
      </c>
      <c r="L2294">
        <v>159</v>
      </c>
      <c r="M2294">
        <v>87</v>
      </c>
      <c r="N2294">
        <v>22.91</v>
      </c>
      <c r="O2294">
        <v>70</v>
      </c>
      <c r="P2294">
        <v>65</v>
      </c>
    </row>
    <row r="2295" spans="1:16">
      <c r="A2295">
        <v>0</v>
      </c>
      <c r="B2295">
        <v>0</v>
      </c>
      <c r="C2295">
        <v>59</v>
      </c>
      <c r="D2295">
        <v>2</v>
      </c>
      <c r="E2295">
        <v>0</v>
      </c>
      <c r="F2295">
        <v>0</v>
      </c>
      <c r="G2295">
        <v>0</v>
      </c>
      <c r="H2295">
        <v>0</v>
      </c>
      <c r="I2295">
        <v>0</v>
      </c>
      <c r="J2295">
        <v>0</v>
      </c>
      <c r="K2295">
        <v>364</v>
      </c>
      <c r="L2295">
        <v>142</v>
      </c>
      <c r="M2295">
        <v>84</v>
      </c>
      <c r="N2295">
        <v>26.24</v>
      </c>
      <c r="O2295">
        <v>67</v>
      </c>
      <c r="P2295">
        <v>70</v>
      </c>
    </row>
    <row r="2296" spans="1:16">
      <c r="A2296">
        <v>1</v>
      </c>
      <c r="B2296">
        <v>1</v>
      </c>
      <c r="C2296">
        <v>51</v>
      </c>
      <c r="D2296">
        <v>1</v>
      </c>
      <c r="E2296">
        <v>1</v>
      </c>
      <c r="F2296">
        <v>15</v>
      </c>
      <c r="G2296">
        <v>0</v>
      </c>
      <c r="H2296">
        <v>0</v>
      </c>
      <c r="I2296">
        <v>0</v>
      </c>
      <c r="J2296">
        <v>0</v>
      </c>
      <c r="K2296">
        <v>339</v>
      </c>
      <c r="L2296">
        <v>137.5</v>
      </c>
      <c r="M2296">
        <v>81</v>
      </c>
      <c r="N2296">
        <v>24.22</v>
      </c>
      <c r="O2296">
        <v>80</v>
      </c>
      <c r="P2296">
        <v>85</v>
      </c>
    </row>
    <row r="2297" spans="1:16">
      <c r="A2297">
        <v>0</v>
      </c>
      <c r="B2297">
        <v>1</v>
      </c>
      <c r="C2297">
        <v>36</v>
      </c>
      <c r="D2297">
        <v>1</v>
      </c>
      <c r="E2297">
        <v>1</v>
      </c>
      <c r="F2297">
        <v>20</v>
      </c>
      <c r="G2297">
        <v>0</v>
      </c>
      <c r="H2297">
        <v>0</v>
      </c>
      <c r="I2297">
        <v>0</v>
      </c>
      <c r="J2297">
        <v>0</v>
      </c>
      <c r="K2297">
        <v>242</v>
      </c>
      <c r="L2297">
        <v>115</v>
      </c>
      <c r="M2297">
        <v>75</v>
      </c>
      <c r="N2297">
        <v>25.64</v>
      </c>
      <c r="O2297">
        <v>83</v>
      </c>
      <c r="P2297">
        <v>83</v>
      </c>
    </row>
    <row r="2298" spans="1:16">
      <c r="A2298">
        <v>0</v>
      </c>
      <c r="B2298">
        <v>1</v>
      </c>
      <c r="C2298">
        <v>63</v>
      </c>
      <c r="D2298">
        <v>1</v>
      </c>
      <c r="E2298">
        <v>1</v>
      </c>
      <c r="F2298">
        <v>10</v>
      </c>
      <c r="G2298">
        <v>0</v>
      </c>
      <c r="H2298">
        <v>0</v>
      </c>
      <c r="I2298">
        <v>1</v>
      </c>
      <c r="J2298">
        <v>0</v>
      </c>
      <c r="K2298">
        <v>230</v>
      </c>
      <c r="L2298">
        <v>152.5</v>
      </c>
      <c r="M2298">
        <v>88</v>
      </c>
      <c r="N2298">
        <v>24.1</v>
      </c>
      <c r="O2298">
        <v>72</v>
      </c>
      <c r="P2298">
        <v>74</v>
      </c>
    </row>
    <row r="2299" spans="1:16">
      <c r="A2299">
        <v>0</v>
      </c>
      <c r="B2299">
        <v>1</v>
      </c>
      <c r="C2299">
        <v>37</v>
      </c>
      <c r="D2299">
        <v>2</v>
      </c>
      <c r="E2299">
        <v>1</v>
      </c>
      <c r="F2299">
        <v>30</v>
      </c>
      <c r="G2299">
        <v>0</v>
      </c>
      <c r="H2299">
        <v>0</v>
      </c>
      <c r="I2299">
        <v>0</v>
      </c>
      <c r="J2299">
        <v>0</v>
      </c>
      <c r="K2299">
        <v>179</v>
      </c>
      <c r="L2299">
        <v>131.5</v>
      </c>
      <c r="M2299">
        <v>81</v>
      </c>
      <c r="N2299">
        <v>24.99</v>
      </c>
      <c r="O2299">
        <v>64</v>
      </c>
      <c r="P2299">
        <v>68</v>
      </c>
    </row>
    <row r="2300" spans="1:16">
      <c r="A2300">
        <v>0</v>
      </c>
      <c r="B2300">
        <v>1</v>
      </c>
      <c r="C2300">
        <v>51</v>
      </c>
      <c r="D2300">
        <v>4</v>
      </c>
      <c r="E2300">
        <v>1</v>
      </c>
      <c r="F2300">
        <v>20</v>
      </c>
      <c r="G2300">
        <v>0</v>
      </c>
      <c r="H2300">
        <v>0</v>
      </c>
      <c r="I2300">
        <v>0</v>
      </c>
      <c r="J2300">
        <v>0</v>
      </c>
      <c r="K2300">
        <v>215</v>
      </c>
      <c r="L2300">
        <v>115</v>
      </c>
      <c r="M2300">
        <v>69</v>
      </c>
      <c r="N2300">
        <v>25.7</v>
      </c>
      <c r="O2300">
        <v>68</v>
      </c>
      <c r="P2300">
        <v>77</v>
      </c>
    </row>
    <row r="2301" spans="1:16">
      <c r="A2301">
        <v>0</v>
      </c>
      <c r="B2301">
        <v>1</v>
      </c>
      <c r="C2301">
        <v>52</v>
      </c>
      <c r="D2301">
        <v>2</v>
      </c>
      <c r="E2301">
        <v>0</v>
      </c>
      <c r="F2301">
        <v>0</v>
      </c>
      <c r="G2301">
        <v>0</v>
      </c>
      <c r="H2301">
        <v>0</v>
      </c>
      <c r="I2301">
        <v>0</v>
      </c>
      <c r="J2301">
        <v>0</v>
      </c>
      <c r="K2301">
        <v>210</v>
      </c>
      <c r="L2301">
        <v>128</v>
      </c>
      <c r="M2301">
        <v>87</v>
      </c>
      <c r="N2301">
        <v>26.25</v>
      </c>
      <c r="O2301">
        <v>67</v>
      </c>
      <c r="P2301">
        <v>61</v>
      </c>
    </row>
    <row r="2302" spans="1:16">
      <c r="A2302">
        <v>0</v>
      </c>
      <c r="B2302">
        <v>0</v>
      </c>
      <c r="C2302">
        <v>47</v>
      </c>
      <c r="D2302">
        <v>3</v>
      </c>
      <c r="E2302">
        <v>1</v>
      </c>
      <c r="F2302">
        <v>9</v>
      </c>
      <c r="G2302">
        <v>0</v>
      </c>
      <c r="H2302">
        <v>0</v>
      </c>
      <c r="I2302">
        <v>0</v>
      </c>
      <c r="J2302">
        <v>0</v>
      </c>
      <c r="K2302">
        <v>250</v>
      </c>
      <c r="L2302">
        <v>98</v>
      </c>
      <c r="M2302">
        <v>73</v>
      </c>
      <c r="N2302">
        <v>24.39</v>
      </c>
      <c r="O2302">
        <v>60</v>
      </c>
      <c r="P2302">
        <v>88</v>
      </c>
    </row>
    <row r="2303" spans="1:16">
      <c r="A2303">
        <v>0</v>
      </c>
      <c r="B2303">
        <v>0</v>
      </c>
      <c r="C2303">
        <v>56</v>
      </c>
      <c r="D2303">
        <v>1</v>
      </c>
      <c r="E2303">
        <v>0</v>
      </c>
      <c r="F2303">
        <v>0</v>
      </c>
      <c r="G2303">
        <v>0</v>
      </c>
      <c r="H2303">
        <v>0</v>
      </c>
      <c r="I2303">
        <v>0</v>
      </c>
      <c r="J2303">
        <v>0</v>
      </c>
      <c r="K2303">
        <v>307</v>
      </c>
      <c r="L2303">
        <v>118</v>
      </c>
      <c r="M2303">
        <v>80</v>
      </c>
      <c r="N2303">
        <v>29.67</v>
      </c>
      <c r="O2303">
        <v>60</v>
      </c>
      <c r="P2303">
        <v>70</v>
      </c>
    </row>
    <row r="2304" spans="1:16">
      <c r="A2304">
        <v>0</v>
      </c>
      <c r="B2304">
        <v>0</v>
      </c>
      <c r="C2304">
        <v>39</v>
      </c>
      <c r="D2304">
        <v>2</v>
      </c>
      <c r="E2304">
        <v>0</v>
      </c>
      <c r="F2304">
        <v>0</v>
      </c>
      <c r="G2304">
        <v>0</v>
      </c>
      <c r="H2304">
        <v>0</v>
      </c>
      <c r="I2304">
        <v>0</v>
      </c>
      <c r="J2304">
        <v>0</v>
      </c>
      <c r="K2304">
        <v>253</v>
      </c>
      <c r="L2304">
        <v>127</v>
      </c>
      <c r="M2304">
        <v>68</v>
      </c>
      <c r="N2304">
        <v>23.29</v>
      </c>
      <c r="O2304">
        <v>85</v>
      </c>
      <c r="P2304">
        <v>75</v>
      </c>
    </row>
    <row r="2305" spans="1:16">
      <c r="A2305">
        <v>0</v>
      </c>
      <c r="B2305">
        <v>0</v>
      </c>
      <c r="C2305">
        <v>68</v>
      </c>
      <c r="D2305">
        <v>2</v>
      </c>
      <c r="E2305">
        <v>0</v>
      </c>
      <c r="F2305">
        <v>0</v>
      </c>
      <c r="G2305">
        <v>0</v>
      </c>
      <c r="H2305">
        <v>0</v>
      </c>
      <c r="I2305">
        <v>0</v>
      </c>
      <c r="J2305">
        <v>0</v>
      </c>
      <c r="K2305">
        <v>242</v>
      </c>
      <c r="L2305">
        <v>146.5</v>
      </c>
      <c r="M2305">
        <v>71</v>
      </c>
      <c r="N2305">
        <v>25.21</v>
      </c>
      <c r="O2305">
        <v>100</v>
      </c>
      <c r="P2305">
        <v>96</v>
      </c>
    </row>
    <row r="2306" spans="1:16">
      <c r="A2306">
        <v>0</v>
      </c>
      <c r="B2306">
        <v>0</v>
      </c>
      <c r="C2306">
        <v>52</v>
      </c>
      <c r="D2306">
        <v>1</v>
      </c>
      <c r="E2306">
        <v>0</v>
      </c>
      <c r="F2306">
        <v>0</v>
      </c>
      <c r="G2306">
        <v>0</v>
      </c>
      <c r="H2306">
        <v>1</v>
      </c>
      <c r="I2306">
        <v>1</v>
      </c>
      <c r="J2306">
        <v>0</v>
      </c>
      <c r="K2306">
        <v>291</v>
      </c>
      <c r="L2306">
        <v>150</v>
      </c>
      <c r="M2306">
        <v>94</v>
      </c>
      <c r="N2306">
        <v>28.68</v>
      </c>
      <c r="O2306">
        <v>67</v>
      </c>
      <c r="P2306">
        <v>74</v>
      </c>
    </row>
    <row r="2307" spans="1:16">
      <c r="A2307">
        <v>1</v>
      </c>
      <c r="B2307">
        <v>0</v>
      </c>
      <c r="C2307">
        <v>65</v>
      </c>
      <c r="D2307">
        <v>1</v>
      </c>
      <c r="E2307">
        <v>0</v>
      </c>
      <c r="F2307">
        <v>0</v>
      </c>
      <c r="G2307">
        <v>0</v>
      </c>
      <c r="H2307">
        <v>0</v>
      </c>
      <c r="I2307">
        <v>1</v>
      </c>
      <c r="J2307">
        <v>0</v>
      </c>
      <c r="K2307">
        <v>295</v>
      </c>
      <c r="L2307">
        <v>210</v>
      </c>
      <c r="M2307">
        <v>135</v>
      </c>
      <c r="N2307">
        <v>24.73</v>
      </c>
      <c r="O2307">
        <v>72</v>
      </c>
      <c r="P2307">
        <v>93</v>
      </c>
    </row>
    <row r="2308" spans="1:16">
      <c r="A2308">
        <v>0</v>
      </c>
      <c r="B2308">
        <v>1</v>
      </c>
      <c r="C2308">
        <v>47</v>
      </c>
      <c r="D2308">
        <v>3</v>
      </c>
      <c r="E2308">
        <v>1</v>
      </c>
      <c r="F2308">
        <v>25</v>
      </c>
      <c r="G2308">
        <v>0</v>
      </c>
      <c r="H2308">
        <v>0</v>
      </c>
      <c r="I2308">
        <v>0</v>
      </c>
      <c r="J2308">
        <v>0</v>
      </c>
      <c r="K2308">
        <v>173</v>
      </c>
      <c r="L2308">
        <v>117.5</v>
      </c>
      <c r="M2308">
        <v>77.5</v>
      </c>
      <c r="N2308">
        <v>20.23</v>
      </c>
      <c r="O2308">
        <v>68</v>
      </c>
      <c r="P2308">
        <v>75</v>
      </c>
    </row>
    <row r="2309" spans="1:16">
      <c r="A2309">
        <v>0</v>
      </c>
      <c r="B2309">
        <v>0</v>
      </c>
      <c r="C2309">
        <v>54</v>
      </c>
      <c r="D2309">
        <v>1</v>
      </c>
      <c r="E2309">
        <v>0</v>
      </c>
      <c r="F2309">
        <v>0</v>
      </c>
      <c r="G2309">
        <v>0</v>
      </c>
      <c r="H2309">
        <v>0</v>
      </c>
      <c r="I2309">
        <v>0</v>
      </c>
      <c r="J2309">
        <v>0</v>
      </c>
      <c r="K2309">
        <v>248</v>
      </c>
      <c r="L2309">
        <v>131.5</v>
      </c>
      <c r="M2309">
        <v>83</v>
      </c>
      <c r="N2309">
        <v>26.84</v>
      </c>
      <c r="O2309">
        <v>67</v>
      </c>
      <c r="P2309">
        <v>63</v>
      </c>
    </row>
    <row r="2310" spans="1:16">
      <c r="A2310">
        <v>0</v>
      </c>
      <c r="B2310">
        <v>1</v>
      </c>
      <c r="C2310">
        <v>67</v>
      </c>
      <c r="D2310">
        <v>1</v>
      </c>
      <c r="E2310">
        <v>1</v>
      </c>
      <c r="F2310">
        <v>10</v>
      </c>
      <c r="G2310">
        <v>0</v>
      </c>
      <c r="H2310">
        <v>0</v>
      </c>
      <c r="I2310">
        <v>1</v>
      </c>
      <c r="J2310">
        <v>0</v>
      </c>
      <c r="K2310">
        <v>194</v>
      </c>
      <c r="L2310">
        <v>171</v>
      </c>
      <c r="M2310">
        <v>84</v>
      </c>
      <c r="N2310">
        <v>21.64</v>
      </c>
      <c r="O2310">
        <v>75</v>
      </c>
      <c r="P2310">
        <v>88</v>
      </c>
    </row>
    <row r="2311" spans="1:16">
      <c r="A2311">
        <v>0</v>
      </c>
      <c r="B2311">
        <v>1</v>
      </c>
      <c r="C2311">
        <v>63</v>
      </c>
      <c r="D2311">
        <v>3</v>
      </c>
      <c r="E2311">
        <v>0</v>
      </c>
      <c r="F2311">
        <v>0</v>
      </c>
      <c r="G2311">
        <v>0</v>
      </c>
      <c r="H2311">
        <v>0</v>
      </c>
      <c r="I2311">
        <v>1</v>
      </c>
      <c r="J2311">
        <v>0</v>
      </c>
      <c r="K2311">
        <v>204</v>
      </c>
      <c r="L2311">
        <v>158</v>
      </c>
      <c r="M2311">
        <v>109</v>
      </c>
      <c r="N2311">
        <v>28.4</v>
      </c>
      <c r="O2311">
        <v>75</v>
      </c>
      <c r="P2311">
        <v>71</v>
      </c>
    </row>
    <row r="2312" spans="1:16">
      <c r="A2312">
        <v>0</v>
      </c>
      <c r="B2312">
        <v>0</v>
      </c>
      <c r="C2312">
        <v>58</v>
      </c>
      <c r="D2312">
        <v>2</v>
      </c>
      <c r="E2312">
        <v>0</v>
      </c>
      <c r="F2312">
        <v>0</v>
      </c>
      <c r="G2312">
        <v>0</v>
      </c>
      <c r="H2312">
        <v>0</v>
      </c>
      <c r="I2312">
        <v>0</v>
      </c>
      <c r="J2312">
        <v>0</v>
      </c>
      <c r="K2312">
        <v>220</v>
      </c>
      <c r="L2312">
        <v>121</v>
      </c>
      <c r="M2312">
        <v>75</v>
      </c>
      <c r="N2312">
        <v>25.33</v>
      </c>
      <c r="O2312">
        <v>73</v>
      </c>
      <c r="P2312">
        <v>76</v>
      </c>
    </row>
    <row r="2313" spans="1:16">
      <c r="A2313">
        <v>1</v>
      </c>
      <c r="B2313">
        <v>0</v>
      </c>
      <c r="C2313">
        <v>63</v>
      </c>
      <c r="D2313">
        <v>1</v>
      </c>
      <c r="E2313">
        <v>0</v>
      </c>
      <c r="F2313">
        <v>0</v>
      </c>
      <c r="G2313">
        <v>0</v>
      </c>
      <c r="H2313">
        <v>0</v>
      </c>
      <c r="I2313">
        <v>0</v>
      </c>
      <c r="J2313">
        <v>0</v>
      </c>
      <c r="K2313">
        <v>246</v>
      </c>
      <c r="L2313">
        <v>116</v>
      </c>
      <c r="M2313">
        <v>69</v>
      </c>
      <c r="N2313">
        <v>23.44</v>
      </c>
      <c r="O2313">
        <v>65</v>
      </c>
      <c r="P2313">
        <v>78</v>
      </c>
    </row>
    <row r="2314" spans="1:16">
      <c r="A2314">
        <v>0</v>
      </c>
      <c r="B2314">
        <v>1</v>
      </c>
      <c r="C2314">
        <v>58</v>
      </c>
      <c r="D2314">
        <v>2</v>
      </c>
      <c r="E2314">
        <v>1</v>
      </c>
      <c r="F2314">
        <v>20</v>
      </c>
      <c r="G2314">
        <v>0</v>
      </c>
      <c r="H2314">
        <v>0</v>
      </c>
      <c r="I2314">
        <v>0</v>
      </c>
      <c r="J2314">
        <v>0</v>
      </c>
      <c r="K2314">
        <v>207</v>
      </c>
      <c r="L2314">
        <v>110</v>
      </c>
      <c r="M2314">
        <v>80</v>
      </c>
      <c r="N2314">
        <v>23.55</v>
      </c>
      <c r="O2314">
        <v>78</v>
      </c>
      <c r="P2314">
        <v>78</v>
      </c>
    </row>
    <row r="2315" spans="1:16">
      <c r="A2315">
        <v>0</v>
      </c>
      <c r="B2315">
        <v>0</v>
      </c>
      <c r="C2315">
        <v>36</v>
      </c>
      <c r="D2315">
        <v>2</v>
      </c>
      <c r="E2315">
        <v>1</v>
      </c>
      <c r="F2315">
        <v>20</v>
      </c>
      <c r="G2315">
        <v>0</v>
      </c>
      <c r="H2315">
        <v>0</v>
      </c>
      <c r="I2315">
        <v>0</v>
      </c>
      <c r="J2315">
        <v>0</v>
      </c>
      <c r="K2315">
        <v>177</v>
      </c>
      <c r="L2315">
        <v>115</v>
      </c>
      <c r="M2315">
        <v>63.5</v>
      </c>
      <c r="N2315">
        <v>22.54</v>
      </c>
      <c r="O2315">
        <v>71</v>
      </c>
      <c r="P2315">
        <v>73</v>
      </c>
    </row>
    <row r="2316" spans="1:16">
      <c r="A2316">
        <v>0</v>
      </c>
      <c r="B2316">
        <v>0</v>
      </c>
      <c r="C2316">
        <v>46</v>
      </c>
      <c r="D2316">
        <v>1</v>
      </c>
      <c r="E2316">
        <v>0</v>
      </c>
      <c r="F2316">
        <v>0</v>
      </c>
      <c r="G2316">
        <v>0</v>
      </c>
      <c r="H2316">
        <v>0</v>
      </c>
      <c r="I2316">
        <v>0</v>
      </c>
      <c r="J2316">
        <v>0</v>
      </c>
      <c r="K2316">
        <v>208</v>
      </c>
      <c r="L2316">
        <v>122</v>
      </c>
      <c r="M2316">
        <v>76</v>
      </c>
      <c r="N2316">
        <v>18.399999999999999</v>
      </c>
      <c r="O2316">
        <v>75</v>
      </c>
      <c r="P2316">
        <v>70</v>
      </c>
    </row>
    <row r="2317" spans="1:16">
      <c r="A2317">
        <v>0</v>
      </c>
      <c r="B2317">
        <v>1</v>
      </c>
      <c r="C2317">
        <v>64</v>
      </c>
      <c r="D2317">
        <v>1</v>
      </c>
      <c r="E2317">
        <v>1</v>
      </c>
      <c r="F2317">
        <v>20</v>
      </c>
      <c r="G2317">
        <v>0</v>
      </c>
      <c r="H2317">
        <v>0</v>
      </c>
      <c r="I2317">
        <v>0</v>
      </c>
      <c r="J2317">
        <v>0</v>
      </c>
      <c r="K2317">
        <v>259</v>
      </c>
      <c r="L2317">
        <v>115</v>
      </c>
      <c r="M2317">
        <v>81</v>
      </c>
      <c r="N2317">
        <v>20.09</v>
      </c>
      <c r="O2317">
        <v>72</v>
      </c>
      <c r="P2317">
        <v>78</v>
      </c>
    </row>
    <row r="2318" spans="1:16">
      <c r="A2318">
        <v>0</v>
      </c>
      <c r="B2318">
        <v>0</v>
      </c>
      <c r="C2318">
        <v>56</v>
      </c>
      <c r="D2318">
        <v>1</v>
      </c>
      <c r="E2318">
        <v>0</v>
      </c>
      <c r="F2318">
        <v>0</v>
      </c>
      <c r="G2318">
        <v>0</v>
      </c>
      <c r="H2318">
        <v>0</v>
      </c>
      <c r="I2318">
        <v>1</v>
      </c>
      <c r="J2318">
        <v>0</v>
      </c>
      <c r="K2318">
        <v>262</v>
      </c>
      <c r="L2318">
        <v>150</v>
      </c>
      <c r="M2318">
        <v>89</v>
      </c>
      <c r="N2318">
        <v>40.21</v>
      </c>
      <c r="O2318">
        <v>75</v>
      </c>
      <c r="P2318">
        <v>86</v>
      </c>
    </row>
    <row r="2319" spans="1:16">
      <c r="A2319">
        <v>0</v>
      </c>
      <c r="B2319">
        <v>0</v>
      </c>
      <c r="C2319">
        <v>68</v>
      </c>
      <c r="D2319">
        <v>2</v>
      </c>
      <c r="E2319">
        <v>1</v>
      </c>
      <c r="F2319">
        <v>20</v>
      </c>
      <c r="G2319">
        <v>0</v>
      </c>
      <c r="H2319">
        <v>0</v>
      </c>
      <c r="I2319">
        <v>0</v>
      </c>
      <c r="J2319">
        <v>0</v>
      </c>
      <c r="K2319">
        <v>322</v>
      </c>
      <c r="L2319">
        <v>148</v>
      </c>
      <c r="M2319">
        <v>95</v>
      </c>
      <c r="N2319">
        <v>20.98</v>
      </c>
      <c r="O2319">
        <v>95</v>
      </c>
      <c r="P2319">
        <v>72</v>
      </c>
    </row>
    <row r="2320" spans="1:16">
      <c r="A2320">
        <v>0</v>
      </c>
      <c r="B2320">
        <v>0</v>
      </c>
      <c r="C2320">
        <v>63</v>
      </c>
      <c r="D2320">
        <v>1</v>
      </c>
      <c r="E2320">
        <v>0</v>
      </c>
      <c r="F2320">
        <v>0</v>
      </c>
      <c r="G2320">
        <v>0</v>
      </c>
      <c r="H2320">
        <v>0</v>
      </c>
      <c r="I2320">
        <v>0</v>
      </c>
      <c r="J2320">
        <v>0</v>
      </c>
      <c r="K2320">
        <v>219</v>
      </c>
      <c r="L2320">
        <v>124</v>
      </c>
      <c r="M2320">
        <v>75</v>
      </c>
      <c r="N2320">
        <v>28.57</v>
      </c>
      <c r="O2320">
        <v>66</v>
      </c>
      <c r="P2320">
        <v>76</v>
      </c>
    </row>
    <row r="2321" spans="1:16">
      <c r="A2321">
        <v>0</v>
      </c>
      <c r="B2321">
        <v>0</v>
      </c>
      <c r="C2321">
        <v>49</v>
      </c>
      <c r="D2321">
        <v>1</v>
      </c>
      <c r="E2321">
        <v>1</v>
      </c>
      <c r="F2321">
        <v>10</v>
      </c>
      <c r="G2321">
        <v>0</v>
      </c>
      <c r="H2321">
        <v>0</v>
      </c>
      <c r="I2321">
        <v>0</v>
      </c>
      <c r="J2321">
        <v>0</v>
      </c>
      <c r="K2321">
        <v>288</v>
      </c>
      <c r="L2321">
        <v>99</v>
      </c>
      <c r="M2321">
        <v>60</v>
      </c>
      <c r="N2321">
        <v>22.19</v>
      </c>
      <c r="O2321">
        <v>77</v>
      </c>
      <c r="P2321">
        <v>76</v>
      </c>
    </row>
    <row r="2322" spans="1:16">
      <c r="A2322">
        <v>0</v>
      </c>
      <c r="B2322">
        <v>1</v>
      </c>
      <c r="C2322">
        <v>40</v>
      </c>
      <c r="D2322">
        <v>2</v>
      </c>
      <c r="E2322">
        <v>1</v>
      </c>
      <c r="F2322">
        <v>25</v>
      </c>
      <c r="G2322">
        <v>0</v>
      </c>
      <c r="H2322">
        <v>0</v>
      </c>
      <c r="I2322">
        <v>0</v>
      </c>
      <c r="J2322">
        <v>0</v>
      </c>
      <c r="K2322">
        <v>335</v>
      </c>
      <c r="L2322">
        <v>136.5</v>
      </c>
      <c r="M2322">
        <v>84</v>
      </c>
      <c r="N2322">
        <v>23.6</v>
      </c>
      <c r="O2322">
        <v>85</v>
      </c>
      <c r="P2322">
        <v>76</v>
      </c>
    </row>
    <row r="2323" spans="1:16">
      <c r="A2323">
        <v>0</v>
      </c>
      <c r="B2323">
        <v>0</v>
      </c>
      <c r="C2323">
        <v>46</v>
      </c>
      <c r="D2323">
        <v>4</v>
      </c>
      <c r="E2323">
        <v>0</v>
      </c>
      <c r="F2323">
        <v>0</v>
      </c>
      <c r="G2323">
        <v>0</v>
      </c>
      <c r="H2323">
        <v>0</v>
      </c>
      <c r="I2323">
        <v>0</v>
      </c>
      <c r="J2323">
        <v>0</v>
      </c>
      <c r="K2323">
        <v>192</v>
      </c>
      <c r="L2323">
        <v>122</v>
      </c>
      <c r="M2323">
        <v>83</v>
      </c>
      <c r="N2323">
        <v>23.99</v>
      </c>
      <c r="O2323">
        <v>78</v>
      </c>
      <c r="P2323">
        <v>106</v>
      </c>
    </row>
    <row r="2324" spans="1:16">
      <c r="A2324">
        <v>0</v>
      </c>
      <c r="B2324">
        <v>0</v>
      </c>
      <c r="C2324">
        <v>51</v>
      </c>
      <c r="D2324">
        <v>1</v>
      </c>
      <c r="E2324">
        <v>0</v>
      </c>
      <c r="F2324">
        <v>0</v>
      </c>
      <c r="G2324">
        <v>0</v>
      </c>
      <c r="H2324">
        <v>0</v>
      </c>
      <c r="I2324">
        <v>0</v>
      </c>
      <c r="J2324">
        <v>0</v>
      </c>
      <c r="K2324">
        <v>198</v>
      </c>
      <c r="L2324">
        <v>128</v>
      </c>
      <c r="M2324">
        <v>90</v>
      </c>
      <c r="N2324">
        <v>26.32</v>
      </c>
      <c r="O2324">
        <v>70</v>
      </c>
      <c r="P2324">
        <v>75</v>
      </c>
    </row>
    <row r="2325" spans="1:16">
      <c r="A2325">
        <v>0</v>
      </c>
      <c r="B2325">
        <v>1</v>
      </c>
      <c r="C2325">
        <v>44</v>
      </c>
      <c r="D2325">
        <v>1</v>
      </c>
      <c r="E2325">
        <v>1</v>
      </c>
      <c r="F2325">
        <v>15</v>
      </c>
      <c r="G2325">
        <v>0</v>
      </c>
      <c r="H2325">
        <v>0</v>
      </c>
      <c r="I2325">
        <v>1</v>
      </c>
      <c r="J2325">
        <v>0</v>
      </c>
      <c r="K2325">
        <v>274</v>
      </c>
      <c r="L2325">
        <v>150</v>
      </c>
      <c r="M2325">
        <v>95</v>
      </c>
      <c r="N2325">
        <v>25.46</v>
      </c>
      <c r="O2325">
        <v>75</v>
      </c>
      <c r="P2325">
        <v>70</v>
      </c>
    </row>
    <row r="2326" spans="1:16">
      <c r="A2326">
        <v>1</v>
      </c>
      <c r="B2326">
        <v>0</v>
      </c>
      <c r="C2326">
        <v>67</v>
      </c>
      <c r="D2326">
        <v>1</v>
      </c>
      <c r="E2326">
        <v>0</v>
      </c>
      <c r="F2326">
        <v>0</v>
      </c>
      <c r="G2326">
        <v>1</v>
      </c>
      <c r="H2326">
        <v>0</v>
      </c>
      <c r="I2326">
        <v>1</v>
      </c>
      <c r="J2326">
        <v>0</v>
      </c>
      <c r="K2326">
        <v>228</v>
      </c>
      <c r="L2326">
        <v>144</v>
      </c>
      <c r="M2326">
        <v>85</v>
      </c>
      <c r="N2326">
        <v>27.59</v>
      </c>
      <c r="O2326">
        <v>65</v>
      </c>
      <c r="P2326">
        <v>75</v>
      </c>
    </row>
    <row r="2327" spans="1:16">
      <c r="A2327">
        <v>0</v>
      </c>
      <c r="B2327">
        <v>0</v>
      </c>
      <c r="C2327">
        <v>38</v>
      </c>
      <c r="D2327">
        <v>2</v>
      </c>
      <c r="E2327">
        <v>0</v>
      </c>
      <c r="F2327">
        <v>0</v>
      </c>
      <c r="G2327">
        <v>0</v>
      </c>
      <c r="H2327">
        <v>0</v>
      </c>
      <c r="I2327">
        <v>0</v>
      </c>
      <c r="J2327">
        <v>0</v>
      </c>
      <c r="K2327">
        <v>215</v>
      </c>
      <c r="L2327">
        <v>106.5</v>
      </c>
      <c r="M2327">
        <v>75</v>
      </c>
      <c r="N2327">
        <v>23.82</v>
      </c>
      <c r="O2327">
        <v>60</v>
      </c>
      <c r="P2327">
        <v>67</v>
      </c>
    </row>
    <row r="2328" spans="1:16">
      <c r="A2328">
        <v>0</v>
      </c>
      <c r="B2328">
        <v>1</v>
      </c>
      <c r="C2328">
        <v>43</v>
      </c>
      <c r="D2328">
        <v>1</v>
      </c>
      <c r="E2328">
        <v>1</v>
      </c>
      <c r="F2328">
        <v>20</v>
      </c>
      <c r="G2328">
        <v>0</v>
      </c>
      <c r="H2328">
        <v>0</v>
      </c>
      <c r="I2328">
        <v>0</v>
      </c>
      <c r="J2328">
        <v>0</v>
      </c>
      <c r="K2328">
        <v>263</v>
      </c>
      <c r="L2328">
        <v>132</v>
      </c>
      <c r="M2328">
        <v>90</v>
      </c>
      <c r="N2328">
        <v>28.85</v>
      </c>
      <c r="O2328">
        <v>72</v>
      </c>
      <c r="P2328">
        <v>71</v>
      </c>
    </row>
    <row r="2329" spans="1:16">
      <c r="A2329">
        <v>0</v>
      </c>
      <c r="B2329">
        <v>1</v>
      </c>
      <c r="C2329">
        <v>46</v>
      </c>
      <c r="D2329">
        <v>1</v>
      </c>
      <c r="E2329">
        <v>1</v>
      </c>
      <c r="F2329">
        <v>60</v>
      </c>
      <c r="G2329">
        <v>0</v>
      </c>
      <c r="H2329">
        <v>0</v>
      </c>
      <c r="I2329">
        <v>0</v>
      </c>
      <c r="J2329">
        <v>0</v>
      </c>
      <c r="K2329">
        <v>285</v>
      </c>
      <c r="L2329">
        <v>121</v>
      </c>
      <c r="M2329">
        <v>82</v>
      </c>
      <c r="N2329">
        <v>27.62</v>
      </c>
      <c r="O2329">
        <v>70</v>
      </c>
      <c r="P2329">
        <v>79</v>
      </c>
    </row>
    <row r="2330" spans="1:16">
      <c r="A2330">
        <v>0</v>
      </c>
      <c r="B2330">
        <v>1</v>
      </c>
      <c r="C2330">
        <v>41</v>
      </c>
      <c r="D2330">
        <v>1</v>
      </c>
      <c r="E2330">
        <v>1</v>
      </c>
      <c r="F2330">
        <v>3</v>
      </c>
      <c r="G2330">
        <v>0</v>
      </c>
      <c r="H2330">
        <v>0</v>
      </c>
      <c r="I2330">
        <v>0</v>
      </c>
      <c r="J2330">
        <v>0</v>
      </c>
      <c r="K2330">
        <v>309</v>
      </c>
      <c r="L2330">
        <v>113</v>
      </c>
      <c r="M2330">
        <v>74</v>
      </c>
      <c r="N2330">
        <v>25.4</v>
      </c>
      <c r="O2330">
        <v>75</v>
      </c>
      <c r="P2330">
        <v>64</v>
      </c>
    </row>
    <row r="2331" spans="1:16">
      <c r="A2331">
        <v>0</v>
      </c>
      <c r="B2331">
        <v>0</v>
      </c>
      <c r="C2331">
        <v>54</v>
      </c>
      <c r="D2331">
        <v>3</v>
      </c>
      <c r="E2331">
        <v>0</v>
      </c>
      <c r="F2331">
        <v>0</v>
      </c>
      <c r="G2331">
        <v>0</v>
      </c>
      <c r="H2331">
        <v>0</v>
      </c>
      <c r="I2331">
        <v>1</v>
      </c>
      <c r="J2331">
        <v>0</v>
      </c>
      <c r="K2331">
        <v>341</v>
      </c>
      <c r="L2331">
        <v>155</v>
      </c>
      <c r="M2331">
        <v>105</v>
      </c>
      <c r="N2331">
        <v>27.01</v>
      </c>
      <c r="O2331">
        <v>63</v>
      </c>
      <c r="P2331">
        <v>62</v>
      </c>
    </row>
    <row r="2332" spans="1:16">
      <c r="A2332">
        <v>0</v>
      </c>
      <c r="B2332">
        <v>1</v>
      </c>
      <c r="C2332">
        <v>41</v>
      </c>
      <c r="D2332">
        <v>1</v>
      </c>
      <c r="E2332">
        <v>1</v>
      </c>
      <c r="F2332">
        <v>15</v>
      </c>
      <c r="G2332">
        <v>0</v>
      </c>
      <c r="H2332">
        <v>0</v>
      </c>
      <c r="I2332">
        <v>0</v>
      </c>
      <c r="J2332">
        <v>0</v>
      </c>
      <c r="K2332">
        <v>265</v>
      </c>
      <c r="L2332">
        <v>130</v>
      </c>
      <c r="M2332">
        <v>80</v>
      </c>
      <c r="N2332">
        <v>26.58</v>
      </c>
      <c r="O2332">
        <v>84</v>
      </c>
      <c r="P2332">
        <v>63</v>
      </c>
    </row>
    <row r="2333" spans="1:16">
      <c r="A2333">
        <v>0</v>
      </c>
      <c r="B2333">
        <v>0</v>
      </c>
      <c r="C2333">
        <v>48</v>
      </c>
      <c r="D2333">
        <v>1</v>
      </c>
      <c r="E2333">
        <v>1</v>
      </c>
      <c r="F2333">
        <v>10</v>
      </c>
      <c r="G2333">
        <v>0</v>
      </c>
      <c r="H2333">
        <v>0</v>
      </c>
      <c r="I2333">
        <v>0</v>
      </c>
      <c r="J2333">
        <v>0</v>
      </c>
      <c r="K2333">
        <v>195</v>
      </c>
      <c r="L2333">
        <v>121</v>
      </c>
      <c r="M2333">
        <v>78</v>
      </c>
      <c r="N2333">
        <v>26.27</v>
      </c>
      <c r="O2333">
        <v>75</v>
      </c>
      <c r="P2333">
        <v>80</v>
      </c>
    </row>
    <row r="2334" spans="1:16">
      <c r="A2334">
        <v>1</v>
      </c>
      <c r="B2334">
        <v>1</v>
      </c>
      <c r="C2334">
        <v>62</v>
      </c>
      <c r="D2334">
        <v>4</v>
      </c>
      <c r="E2334">
        <v>0</v>
      </c>
      <c r="F2334">
        <v>0</v>
      </c>
      <c r="G2334">
        <v>0</v>
      </c>
      <c r="H2334">
        <v>0</v>
      </c>
      <c r="I2334">
        <v>1</v>
      </c>
      <c r="J2334">
        <v>0</v>
      </c>
      <c r="K2334">
        <v>240</v>
      </c>
      <c r="L2334">
        <v>152</v>
      </c>
      <c r="M2334">
        <v>95</v>
      </c>
      <c r="N2334">
        <v>25.37</v>
      </c>
      <c r="O2334">
        <v>63</v>
      </c>
      <c r="P2334">
        <v>70</v>
      </c>
    </row>
    <row r="2335" spans="1:16">
      <c r="A2335">
        <v>0</v>
      </c>
      <c r="B2335">
        <v>0</v>
      </c>
      <c r="C2335">
        <v>58</v>
      </c>
      <c r="D2335">
        <v>1</v>
      </c>
      <c r="E2335">
        <v>0</v>
      </c>
      <c r="F2335">
        <v>0</v>
      </c>
      <c r="G2335">
        <v>0</v>
      </c>
      <c r="H2335">
        <v>0</v>
      </c>
      <c r="I2335">
        <v>0</v>
      </c>
      <c r="J2335">
        <v>0</v>
      </c>
      <c r="K2335">
        <v>282</v>
      </c>
      <c r="L2335">
        <v>143</v>
      </c>
      <c r="M2335">
        <v>76</v>
      </c>
      <c r="N2335">
        <v>27.87</v>
      </c>
      <c r="O2335">
        <v>79</v>
      </c>
      <c r="P2335">
        <v>92</v>
      </c>
    </row>
    <row r="2336" spans="1:16">
      <c r="A2336">
        <v>1</v>
      </c>
      <c r="B2336">
        <v>1</v>
      </c>
      <c r="C2336">
        <v>67</v>
      </c>
      <c r="D2336">
        <v>1</v>
      </c>
      <c r="E2336">
        <v>1</v>
      </c>
      <c r="F2336">
        <v>40</v>
      </c>
      <c r="G2336">
        <v>0</v>
      </c>
      <c r="H2336">
        <v>0</v>
      </c>
      <c r="I2336">
        <v>1</v>
      </c>
      <c r="J2336">
        <v>0</v>
      </c>
      <c r="K2336">
        <v>216</v>
      </c>
      <c r="L2336">
        <v>148</v>
      </c>
      <c r="M2336">
        <v>70</v>
      </c>
      <c r="N2336">
        <v>32.630000000000003</v>
      </c>
      <c r="O2336">
        <v>90</v>
      </c>
      <c r="P2336">
        <v>103</v>
      </c>
    </row>
    <row r="2337" spans="1:16">
      <c r="A2337">
        <v>0</v>
      </c>
      <c r="B2337">
        <v>0</v>
      </c>
      <c r="C2337">
        <v>41</v>
      </c>
      <c r="D2337">
        <v>2</v>
      </c>
      <c r="E2337">
        <v>1</v>
      </c>
      <c r="F2337">
        <v>7</v>
      </c>
      <c r="G2337">
        <v>0</v>
      </c>
      <c r="H2337">
        <v>0</v>
      </c>
      <c r="I2337">
        <v>0</v>
      </c>
      <c r="J2337">
        <v>0</v>
      </c>
      <c r="K2337">
        <v>260</v>
      </c>
      <c r="L2337">
        <v>101</v>
      </c>
      <c r="M2337">
        <v>68</v>
      </c>
      <c r="N2337">
        <v>22.49</v>
      </c>
      <c r="O2337">
        <v>80</v>
      </c>
      <c r="P2337">
        <v>77</v>
      </c>
    </row>
    <row r="2338" spans="1:16">
      <c r="A2338">
        <v>0</v>
      </c>
      <c r="B2338">
        <v>1</v>
      </c>
      <c r="C2338">
        <v>37</v>
      </c>
      <c r="D2338">
        <v>3</v>
      </c>
      <c r="E2338">
        <v>1</v>
      </c>
      <c r="F2338">
        <v>20</v>
      </c>
      <c r="G2338">
        <v>0</v>
      </c>
      <c r="H2338">
        <v>0</v>
      </c>
      <c r="I2338">
        <v>0</v>
      </c>
      <c r="J2338">
        <v>0</v>
      </c>
      <c r="K2338">
        <v>205</v>
      </c>
      <c r="L2338">
        <v>142</v>
      </c>
      <c r="M2338">
        <v>80</v>
      </c>
      <c r="N2338">
        <v>27.93</v>
      </c>
      <c r="O2338">
        <v>100</v>
      </c>
      <c r="P2338">
        <v>103</v>
      </c>
    </row>
    <row r="2339" spans="1:16">
      <c r="A2339">
        <v>0</v>
      </c>
      <c r="B2339">
        <v>0</v>
      </c>
      <c r="C2339">
        <v>62</v>
      </c>
      <c r="D2339">
        <v>2</v>
      </c>
      <c r="E2339">
        <v>1</v>
      </c>
      <c r="F2339">
        <v>3</v>
      </c>
      <c r="G2339">
        <v>0</v>
      </c>
      <c r="H2339">
        <v>0</v>
      </c>
      <c r="I2339">
        <v>0</v>
      </c>
      <c r="J2339">
        <v>0</v>
      </c>
      <c r="K2339">
        <v>286</v>
      </c>
      <c r="L2339">
        <v>123</v>
      </c>
      <c r="M2339">
        <v>77</v>
      </c>
      <c r="N2339">
        <v>20.56</v>
      </c>
      <c r="O2339">
        <v>59</v>
      </c>
      <c r="P2339">
        <v>86</v>
      </c>
    </row>
    <row r="2340" spans="1:16">
      <c r="A2340">
        <v>0</v>
      </c>
      <c r="B2340">
        <v>1</v>
      </c>
      <c r="C2340">
        <v>44</v>
      </c>
      <c r="D2340">
        <v>4</v>
      </c>
      <c r="E2340">
        <v>1</v>
      </c>
      <c r="F2340">
        <v>20</v>
      </c>
      <c r="G2340">
        <v>0</v>
      </c>
      <c r="H2340">
        <v>0</v>
      </c>
      <c r="I2340">
        <v>0</v>
      </c>
      <c r="J2340">
        <v>0</v>
      </c>
      <c r="K2340">
        <v>225</v>
      </c>
      <c r="L2340">
        <v>130</v>
      </c>
      <c r="M2340">
        <v>77.5</v>
      </c>
      <c r="N2340">
        <v>21.19</v>
      </c>
      <c r="O2340">
        <v>92</v>
      </c>
      <c r="P2340">
        <v>82</v>
      </c>
    </row>
    <row r="2341" spans="1:16">
      <c r="A2341">
        <v>1</v>
      </c>
      <c r="B2341">
        <v>0</v>
      </c>
      <c r="C2341">
        <v>48</v>
      </c>
      <c r="D2341">
        <v>1</v>
      </c>
      <c r="E2341">
        <v>0</v>
      </c>
      <c r="F2341">
        <v>0</v>
      </c>
      <c r="G2341">
        <v>0</v>
      </c>
      <c r="H2341">
        <v>0</v>
      </c>
      <c r="I2341">
        <v>1</v>
      </c>
      <c r="J2341">
        <v>0</v>
      </c>
      <c r="K2341">
        <v>275</v>
      </c>
      <c r="L2341">
        <v>177</v>
      </c>
      <c r="M2341">
        <v>101</v>
      </c>
      <c r="N2341">
        <v>25.22</v>
      </c>
      <c r="O2341">
        <v>75</v>
      </c>
      <c r="P2341">
        <v>82</v>
      </c>
    </row>
    <row r="2342" spans="1:16">
      <c r="A2342">
        <v>0</v>
      </c>
      <c r="B2342">
        <v>0</v>
      </c>
      <c r="C2342">
        <v>44</v>
      </c>
      <c r="D2342">
        <v>1</v>
      </c>
      <c r="E2342">
        <v>1</v>
      </c>
      <c r="F2342">
        <v>9</v>
      </c>
      <c r="G2342">
        <v>0</v>
      </c>
      <c r="H2342">
        <v>0</v>
      </c>
      <c r="I2342">
        <v>0</v>
      </c>
      <c r="J2342">
        <v>0</v>
      </c>
      <c r="K2342">
        <v>231</v>
      </c>
      <c r="L2342">
        <v>103</v>
      </c>
      <c r="M2342">
        <v>73</v>
      </c>
      <c r="N2342">
        <v>22.02</v>
      </c>
      <c r="O2342">
        <v>72</v>
      </c>
      <c r="P2342">
        <v>83</v>
      </c>
    </row>
    <row r="2343" spans="1:16">
      <c r="A2343">
        <v>0</v>
      </c>
      <c r="B2343">
        <v>0</v>
      </c>
      <c r="C2343">
        <v>42</v>
      </c>
      <c r="D2343">
        <v>3</v>
      </c>
      <c r="E2343">
        <v>0</v>
      </c>
      <c r="F2343">
        <v>0</v>
      </c>
      <c r="G2343">
        <v>0</v>
      </c>
      <c r="H2343">
        <v>0</v>
      </c>
      <c r="I2343">
        <v>0</v>
      </c>
      <c r="J2343">
        <v>0</v>
      </c>
      <c r="K2343">
        <v>212</v>
      </c>
      <c r="L2343">
        <v>116</v>
      </c>
      <c r="M2343">
        <v>68</v>
      </c>
      <c r="N2343">
        <v>21.49</v>
      </c>
      <c r="O2343">
        <v>72</v>
      </c>
      <c r="P2343">
        <v>79</v>
      </c>
    </row>
    <row r="2344" spans="1:16">
      <c r="A2344">
        <v>0</v>
      </c>
      <c r="B2344">
        <v>1</v>
      </c>
      <c r="C2344">
        <v>46</v>
      </c>
      <c r="D2344">
        <v>2</v>
      </c>
      <c r="E2344">
        <v>1</v>
      </c>
      <c r="F2344">
        <v>20</v>
      </c>
      <c r="G2344">
        <v>0</v>
      </c>
      <c r="H2344">
        <v>0</v>
      </c>
      <c r="I2344">
        <v>1</v>
      </c>
      <c r="J2344">
        <v>0</v>
      </c>
      <c r="K2344">
        <v>238</v>
      </c>
      <c r="L2344">
        <v>140.5</v>
      </c>
      <c r="M2344">
        <v>92.5</v>
      </c>
      <c r="N2344">
        <v>26.97</v>
      </c>
      <c r="O2344">
        <v>75</v>
      </c>
      <c r="P2344">
        <v>83</v>
      </c>
    </row>
    <row r="2345" spans="1:16">
      <c r="A2345">
        <v>0</v>
      </c>
      <c r="B2345">
        <v>0</v>
      </c>
      <c r="C2345">
        <v>46</v>
      </c>
      <c r="D2345">
        <v>2</v>
      </c>
      <c r="E2345">
        <v>1</v>
      </c>
      <c r="F2345">
        <v>20</v>
      </c>
      <c r="G2345">
        <v>0</v>
      </c>
      <c r="H2345">
        <v>0</v>
      </c>
      <c r="I2345">
        <v>0</v>
      </c>
      <c r="J2345">
        <v>0</v>
      </c>
      <c r="K2345">
        <v>211</v>
      </c>
      <c r="L2345">
        <v>120</v>
      </c>
      <c r="M2345">
        <v>84</v>
      </c>
      <c r="N2345">
        <v>22.53</v>
      </c>
      <c r="O2345">
        <v>94</v>
      </c>
      <c r="P2345">
        <v>87</v>
      </c>
    </row>
    <row r="2346" spans="1:16">
      <c r="A2346">
        <v>1</v>
      </c>
      <c r="B2346">
        <v>1</v>
      </c>
      <c r="C2346">
        <v>56</v>
      </c>
      <c r="D2346">
        <v>1</v>
      </c>
      <c r="E2346">
        <v>1</v>
      </c>
      <c r="F2346">
        <v>20</v>
      </c>
      <c r="G2346">
        <v>0</v>
      </c>
      <c r="H2346">
        <v>0</v>
      </c>
      <c r="I2346">
        <v>0</v>
      </c>
      <c r="J2346">
        <v>0</v>
      </c>
      <c r="K2346">
        <v>300</v>
      </c>
      <c r="L2346">
        <v>165</v>
      </c>
      <c r="M2346">
        <v>112</v>
      </c>
      <c r="N2346">
        <v>23.68</v>
      </c>
      <c r="O2346">
        <v>86</v>
      </c>
      <c r="P2346">
        <v>78</v>
      </c>
    </row>
    <row r="2347" spans="1:16">
      <c r="A2347">
        <v>0</v>
      </c>
      <c r="B2347">
        <v>0</v>
      </c>
      <c r="C2347">
        <v>40</v>
      </c>
      <c r="D2347">
        <v>2</v>
      </c>
      <c r="E2347">
        <v>1</v>
      </c>
      <c r="F2347">
        <v>15</v>
      </c>
      <c r="G2347">
        <v>0</v>
      </c>
      <c r="H2347">
        <v>0</v>
      </c>
      <c r="I2347">
        <v>1</v>
      </c>
      <c r="J2347">
        <v>0</v>
      </c>
      <c r="K2347">
        <v>232</v>
      </c>
      <c r="L2347">
        <v>140</v>
      </c>
      <c r="M2347">
        <v>92</v>
      </c>
      <c r="N2347">
        <v>26.56</v>
      </c>
      <c r="O2347">
        <v>75</v>
      </c>
      <c r="P2347">
        <v>73</v>
      </c>
    </row>
    <row r="2348" spans="1:16">
      <c r="A2348">
        <v>1</v>
      </c>
      <c r="B2348">
        <v>1</v>
      </c>
      <c r="C2348">
        <v>53</v>
      </c>
      <c r="D2348">
        <v>3</v>
      </c>
      <c r="E2348">
        <v>1</v>
      </c>
      <c r="F2348">
        <v>30</v>
      </c>
      <c r="G2348">
        <v>1</v>
      </c>
      <c r="H2348">
        <v>0</v>
      </c>
      <c r="I2348">
        <v>1</v>
      </c>
      <c r="J2348">
        <v>0</v>
      </c>
      <c r="K2348">
        <v>190</v>
      </c>
      <c r="L2348">
        <v>141</v>
      </c>
      <c r="M2348">
        <v>115</v>
      </c>
      <c r="N2348">
        <v>21.01</v>
      </c>
      <c r="O2348">
        <v>115</v>
      </c>
      <c r="P2348">
        <v>86</v>
      </c>
    </row>
    <row r="2349" spans="1:16">
      <c r="A2349">
        <v>0</v>
      </c>
      <c r="B2349">
        <v>0</v>
      </c>
      <c r="C2349">
        <v>63</v>
      </c>
      <c r="D2349">
        <v>1</v>
      </c>
      <c r="E2349">
        <v>0</v>
      </c>
      <c r="F2349">
        <v>0</v>
      </c>
      <c r="G2349">
        <v>0</v>
      </c>
      <c r="H2349">
        <v>0</v>
      </c>
      <c r="I2349">
        <v>1</v>
      </c>
      <c r="J2349">
        <v>0</v>
      </c>
      <c r="K2349">
        <v>180</v>
      </c>
      <c r="L2349">
        <v>170.5</v>
      </c>
      <c r="M2349">
        <v>100.5</v>
      </c>
      <c r="N2349">
        <v>27.69</v>
      </c>
      <c r="O2349">
        <v>86</v>
      </c>
      <c r="P2349">
        <v>63</v>
      </c>
    </row>
    <row r="2350" spans="1:16">
      <c r="A2350">
        <v>1</v>
      </c>
      <c r="B2350">
        <v>1</v>
      </c>
      <c r="C2350">
        <v>41</v>
      </c>
      <c r="D2350">
        <v>2</v>
      </c>
      <c r="E2350">
        <v>1</v>
      </c>
      <c r="F2350">
        <v>20</v>
      </c>
      <c r="G2350">
        <v>0</v>
      </c>
      <c r="H2350">
        <v>0</v>
      </c>
      <c r="I2350">
        <v>1</v>
      </c>
      <c r="J2350">
        <v>0</v>
      </c>
      <c r="K2350">
        <v>236</v>
      </c>
      <c r="L2350">
        <v>127</v>
      </c>
      <c r="M2350">
        <v>84</v>
      </c>
      <c r="N2350">
        <v>31.12</v>
      </c>
      <c r="O2350">
        <v>80</v>
      </c>
      <c r="P2350">
        <v>83</v>
      </c>
    </row>
    <row r="2351" spans="1:16">
      <c r="A2351">
        <v>0</v>
      </c>
      <c r="B2351">
        <v>1</v>
      </c>
      <c r="C2351">
        <v>55</v>
      </c>
      <c r="D2351">
        <v>1</v>
      </c>
      <c r="E2351">
        <v>1</v>
      </c>
      <c r="F2351">
        <v>3</v>
      </c>
      <c r="G2351">
        <v>0</v>
      </c>
      <c r="H2351">
        <v>0</v>
      </c>
      <c r="I2351">
        <v>1</v>
      </c>
      <c r="J2351">
        <v>0</v>
      </c>
      <c r="K2351">
        <v>211</v>
      </c>
      <c r="L2351">
        <v>142</v>
      </c>
      <c r="M2351">
        <v>82.5</v>
      </c>
      <c r="N2351">
        <v>19.809999999999999</v>
      </c>
      <c r="O2351">
        <v>90</v>
      </c>
      <c r="P2351">
        <v>70</v>
      </c>
    </row>
    <row r="2352" spans="1:16">
      <c r="A2352">
        <v>0</v>
      </c>
      <c r="B2352">
        <v>1</v>
      </c>
      <c r="C2352">
        <v>45</v>
      </c>
      <c r="D2352">
        <v>2</v>
      </c>
      <c r="E2352">
        <v>1</v>
      </c>
      <c r="F2352">
        <v>20</v>
      </c>
      <c r="G2352">
        <v>0</v>
      </c>
      <c r="H2352">
        <v>0</v>
      </c>
      <c r="I2352">
        <v>0</v>
      </c>
      <c r="J2352">
        <v>0</v>
      </c>
      <c r="K2352">
        <v>212</v>
      </c>
      <c r="L2352">
        <v>119</v>
      </c>
      <c r="M2352">
        <v>72</v>
      </c>
      <c r="N2352">
        <v>22.33</v>
      </c>
      <c r="O2352">
        <v>60</v>
      </c>
      <c r="P2352">
        <v>91</v>
      </c>
    </row>
    <row r="2353" spans="1:16">
      <c r="A2353">
        <v>0</v>
      </c>
      <c r="B2353">
        <v>0</v>
      </c>
      <c r="C2353">
        <v>43</v>
      </c>
      <c r="D2353">
        <v>1</v>
      </c>
      <c r="E2353">
        <v>1</v>
      </c>
      <c r="F2353">
        <v>10</v>
      </c>
      <c r="G2353">
        <v>0</v>
      </c>
      <c r="H2353">
        <v>0</v>
      </c>
      <c r="I2353">
        <v>0</v>
      </c>
      <c r="J2353">
        <v>0</v>
      </c>
      <c r="K2353">
        <v>249</v>
      </c>
      <c r="L2353">
        <v>108</v>
      </c>
      <c r="M2353">
        <v>76</v>
      </c>
      <c r="N2353">
        <v>27.49</v>
      </c>
      <c r="O2353">
        <v>80</v>
      </c>
      <c r="P2353">
        <v>76</v>
      </c>
    </row>
    <row r="2354" spans="1:16">
      <c r="A2354">
        <v>0</v>
      </c>
      <c r="B2354">
        <v>0</v>
      </c>
      <c r="C2354">
        <v>45</v>
      </c>
      <c r="D2354">
        <v>2</v>
      </c>
      <c r="E2354">
        <v>1</v>
      </c>
      <c r="F2354">
        <v>15</v>
      </c>
      <c r="G2354">
        <v>0</v>
      </c>
      <c r="H2354">
        <v>0</v>
      </c>
      <c r="I2354">
        <v>0</v>
      </c>
      <c r="J2354">
        <v>0</v>
      </c>
      <c r="K2354">
        <v>200</v>
      </c>
      <c r="L2354">
        <v>117.5</v>
      </c>
      <c r="M2354">
        <v>83.5</v>
      </c>
      <c r="N2354">
        <v>23.68</v>
      </c>
      <c r="O2354">
        <v>77</v>
      </c>
      <c r="P2354">
        <v>73</v>
      </c>
    </row>
    <row r="2355" spans="1:16">
      <c r="A2355">
        <v>0</v>
      </c>
      <c r="B2355">
        <v>0</v>
      </c>
      <c r="C2355">
        <v>38</v>
      </c>
      <c r="D2355">
        <v>2</v>
      </c>
      <c r="E2355">
        <v>0</v>
      </c>
      <c r="F2355">
        <v>0</v>
      </c>
      <c r="G2355">
        <v>0</v>
      </c>
      <c r="H2355">
        <v>0</v>
      </c>
      <c r="I2355">
        <v>0</v>
      </c>
      <c r="J2355">
        <v>0</v>
      </c>
      <c r="K2355">
        <v>159</v>
      </c>
      <c r="L2355">
        <v>132</v>
      </c>
      <c r="M2355">
        <v>85</v>
      </c>
      <c r="N2355">
        <v>28.21</v>
      </c>
      <c r="O2355">
        <v>69</v>
      </c>
      <c r="P2355">
        <v>76</v>
      </c>
    </row>
    <row r="2356" spans="1:16">
      <c r="A2356">
        <v>0</v>
      </c>
      <c r="B2356">
        <v>1</v>
      </c>
      <c r="C2356">
        <v>40</v>
      </c>
      <c r="D2356">
        <v>1</v>
      </c>
      <c r="E2356">
        <v>1</v>
      </c>
      <c r="F2356">
        <v>20</v>
      </c>
      <c r="G2356">
        <v>0</v>
      </c>
      <c r="H2356">
        <v>0</v>
      </c>
      <c r="I2356">
        <v>0</v>
      </c>
      <c r="J2356">
        <v>0</v>
      </c>
      <c r="K2356">
        <v>228</v>
      </c>
      <c r="L2356">
        <v>131</v>
      </c>
      <c r="M2356">
        <v>80</v>
      </c>
      <c r="N2356">
        <v>26.77</v>
      </c>
      <c r="O2356">
        <v>64</v>
      </c>
      <c r="P2356">
        <v>74</v>
      </c>
    </row>
    <row r="2357" spans="1:16">
      <c r="A2357">
        <v>0</v>
      </c>
      <c r="B2357">
        <v>0</v>
      </c>
      <c r="C2357">
        <v>40</v>
      </c>
      <c r="D2357">
        <v>1</v>
      </c>
      <c r="E2357">
        <v>1</v>
      </c>
      <c r="F2357">
        <v>20</v>
      </c>
      <c r="G2357">
        <v>0</v>
      </c>
      <c r="H2357">
        <v>0</v>
      </c>
      <c r="I2357">
        <v>0</v>
      </c>
      <c r="J2357">
        <v>0</v>
      </c>
      <c r="K2357">
        <v>187</v>
      </c>
      <c r="L2357">
        <v>107</v>
      </c>
      <c r="M2357">
        <v>74</v>
      </c>
      <c r="N2357">
        <v>22.37</v>
      </c>
      <c r="O2357">
        <v>60</v>
      </c>
      <c r="P2357">
        <v>67</v>
      </c>
    </row>
    <row r="2358" spans="1:16">
      <c r="A2358">
        <v>0</v>
      </c>
      <c r="B2358">
        <v>1</v>
      </c>
      <c r="C2358">
        <v>43</v>
      </c>
      <c r="D2358">
        <v>2</v>
      </c>
      <c r="E2358">
        <v>1</v>
      </c>
      <c r="F2358">
        <v>20</v>
      </c>
      <c r="G2358">
        <v>0</v>
      </c>
      <c r="H2358">
        <v>0</v>
      </c>
      <c r="I2358">
        <v>0</v>
      </c>
      <c r="J2358">
        <v>0</v>
      </c>
      <c r="K2358">
        <v>275</v>
      </c>
      <c r="L2358">
        <v>111</v>
      </c>
      <c r="M2358">
        <v>76</v>
      </c>
      <c r="N2358">
        <v>23.95</v>
      </c>
      <c r="O2358">
        <v>68</v>
      </c>
      <c r="P2358">
        <v>65</v>
      </c>
    </row>
    <row r="2359" spans="1:16">
      <c r="A2359">
        <v>1</v>
      </c>
      <c r="B2359">
        <v>1</v>
      </c>
      <c r="C2359">
        <v>58</v>
      </c>
      <c r="D2359">
        <v>1</v>
      </c>
      <c r="E2359">
        <v>1</v>
      </c>
      <c r="F2359">
        <v>15</v>
      </c>
      <c r="G2359">
        <v>0</v>
      </c>
      <c r="H2359">
        <v>0</v>
      </c>
      <c r="I2359">
        <v>0</v>
      </c>
      <c r="J2359">
        <v>0</v>
      </c>
      <c r="K2359">
        <v>264</v>
      </c>
      <c r="L2359">
        <v>156</v>
      </c>
      <c r="M2359">
        <v>86</v>
      </c>
      <c r="N2359">
        <v>26.05</v>
      </c>
      <c r="O2359">
        <v>92</v>
      </c>
      <c r="P2359">
        <v>103</v>
      </c>
    </row>
    <row r="2360" spans="1:16">
      <c r="A2360">
        <v>1</v>
      </c>
      <c r="B2360">
        <v>0</v>
      </c>
      <c r="C2360">
        <v>45</v>
      </c>
      <c r="D2360">
        <v>3</v>
      </c>
      <c r="E2360">
        <v>1</v>
      </c>
      <c r="F2360">
        <v>10</v>
      </c>
      <c r="G2360">
        <v>0</v>
      </c>
      <c r="H2360">
        <v>0</v>
      </c>
      <c r="I2360">
        <v>0</v>
      </c>
      <c r="J2360">
        <v>0</v>
      </c>
      <c r="K2360">
        <v>210</v>
      </c>
      <c r="L2360">
        <v>121</v>
      </c>
      <c r="M2360">
        <v>82</v>
      </c>
      <c r="N2360">
        <v>23.08</v>
      </c>
      <c r="O2360">
        <v>85</v>
      </c>
      <c r="P2360">
        <v>71</v>
      </c>
    </row>
    <row r="2361" spans="1:16">
      <c r="A2361">
        <v>0</v>
      </c>
      <c r="B2361">
        <v>1</v>
      </c>
      <c r="C2361">
        <v>59</v>
      </c>
      <c r="D2361">
        <v>2</v>
      </c>
      <c r="E2361">
        <v>1</v>
      </c>
      <c r="F2361">
        <v>1</v>
      </c>
      <c r="G2361">
        <v>0</v>
      </c>
      <c r="H2361">
        <v>0</v>
      </c>
      <c r="I2361">
        <v>0</v>
      </c>
      <c r="J2361">
        <v>0</v>
      </c>
      <c r="K2361">
        <v>232</v>
      </c>
      <c r="L2361">
        <v>108</v>
      </c>
      <c r="M2361">
        <v>73</v>
      </c>
      <c r="N2361">
        <v>24.92</v>
      </c>
      <c r="O2361">
        <v>65</v>
      </c>
      <c r="P2361">
        <v>81</v>
      </c>
    </row>
    <row r="2362" spans="1:16">
      <c r="A2362">
        <v>1</v>
      </c>
      <c r="B2362">
        <v>0</v>
      </c>
      <c r="C2362">
        <v>64</v>
      </c>
      <c r="D2362">
        <v>1</v>
      </c>
      <c r="E2362">
        <v>0</v>
      </c>
      <c r="F2362">
        <v>0</v>
      </c>
      <c r="G2362">
        <v>0</v>
      </c>
      <c r="H2362">
        <v>0</v>
      </c>
      <c r="I2362">
        <v>0</v>
      </c>
      <c r="J2362">
        <v>0</v>
      </c>
      <c r="K2362">
        <v>305</v>
      </c>
      <c r="L2362">
        <v>126.5</v>
      </c>
      <c r="M2362">
        <v>67</v>
      </c>
      <c r="N2362">
        <v>25.77</v>
      </c>
      <c r="O2362">
        <v>67</v>
      </c>
      <c r="P2362">
        <v>66</v>
      </c>
    </row>
    <row r="2363" spans="1:16">
      <c r="A2363">
        <v>1</v>
      </c>
      <c r="B2363">
        <v>1</v>
      </c>
      <c r="C2363">
        <v>44</v>
      </c>
      <c r="D2363">
        <v>1</v>
      </c>
      <c r="E2363">
        <v>0</v>
      </c>
      <c r="F2363">
        <v>0</v>
      </c>
      <c r="G2363">
        <v>0</v>
      </c>
      <c r="H2363">
        <v>0</v>
      </c>
      <c r="I2363">
        <v>0</v>
      </c>
      <c r="J2363">
        <v>0</v>
      </c>
      <c r="K2363">
        <v>229</v>
      </c>
      <c r="L2363">
        <v>132</v>
      </c>
      <c r="M2363">
        <v>94</v>
      </c>
      <c r="N2363">
        <v>34.39</v>
      </c>
      <c r="O2363">
        <v>110</v>
      </c>
      <c r="P2363">
        <v>80</v>
      </c>
    </row>
    <row r="2364" spans="1:16">
      <c r="A2364">
        <v>0</v>
      </c>
      <c r="B2364">
        <v>1</v>
      </c>
      <c r="C2364">
        <v>39</v>
      </c>
      <c r="D2364">
        <v>2</v>
      </c>
      <c r="E2364">
        <v>1</v>
      </c>
      <c r="F2364">
        <v>20</v>
      </c>
      <c r="G2364">
        <v>0</v>
      </c>
      <c r="H2364">
        <v>0</v>
      </c>
      <c r="I2364">
        <v>0</v>
      </c>
      <c r="J2364">
        <v>0</v>
      </c>
      <c r="K2364">
        <v>285</v>
      </c>
      <c r="L2364">
        <v>120</v>
      </c>
      <c r="M2364">
        <v>77.5</v>
      </c>
      <c r="N2364">
        <v>28.33</v>
      </c>
      <c r="O2364">
        <v>95</v>
      </c>
      <c r="P2364">
        <v>79</v>
      </c>
    </row>
    <row r="2365" spans="1:16">
      <c r="A2365">
        <v>0</v>
      </c>
      <c r="B2365">
        <v>0</v>
      </c>
      <c r="C2365">
        <v>47</v>
      </c>
      <c r="D2365">
        <v>4</v>
      </c>
      <c r="E2365">
        <v>1</v>
      </c>
      <c r="F2365">
        <v>10</v>
      </c>
      <c r="G2365">
        <v>0</v>
      </c>
      <c r="H2365">
        <v>0</v>
      </c>
      <c r="I2365">
        <v>0</v>
      </c>
      <c r="J2365">
        <v>0</v>
      </c>
      <c r="K2365">
        <v>205</v>
      </c>
      <c r="L2365">
        <v>107</v>
      </c>
      <c r="M2365">
        <v>68</v>
      </c>
      <c r="N2365">
        <v>23.29</v>
      </c>
      <c r="O2365">
        <v>90</v>
      </c>
      <c r="P2365">
        <v>108</v>
      </c>
    </row>
    <row r="2366" spans="1:16">
      <c r="A2366">
        <v>0</v>
      </c>
      <c r="B2366">
        <v>0</v>
      </c>
      <c r="C2366">
        <v>45</v>
      </c>
      <c r="D2366">
        <v>1</v>
      </c>
      <c r="E2366">
        <v>0</v>
      </c>
      <c r="F2366">
        <v>0</v>
      </c>
      <c r="G2366">
        <v>0</v>
      </c>
      <c r="H2366">
        <v>0</v>
      </c>
      <c r="I2366">
        <v>0</v>
      </c>
      <c r="J2366">
        <v>0</v>
      </c>
      <c r="K2366">
        <v>175</v>
      </c>
      <c r="L2366">
        <v>114</v>
      </c>
      <c r="M2366">
        <v>74</v>
      </c>
      <c r="N2366">
        <v>30.53</v>
      </c>
      <c r="O2366">
        <v>72</v>
      </c>
      <c r="P2366">
        <v>105</v>
      </c>
    </row>
    <row r="2367" spans="1:16">
      <c r="A2367">
        <v>0</v>
      </c>
      <c r="B2367">
        <v>1</v>
      </c>
      <c r="C2367">
        <v>45</v>
      </c>
      <c r="D2367">
        <v>3</v>
      </c>
      <c r="E2367">
        <v>1</v>
      </c>
      <c r="F2367">
        <v>20</v>
      </c>
      <c r="G2367">
        <v>1</v>
      </c>
      <c r="H2367">
        <v>0</v>
      </c>
      <c r="I2367">
        <v>1</v>
      </c>
      <c r="J2367">
        <v>0</v>
      </c>
      <c r="K2367">
        <v>238</v>
      </c>
      <c r="L2367">
        <v>175</v>
      </c>
      <c r="M2367">
        <v>114</v>
      </c>
      <c r="N2367">
        <v>31.14</v>
      </c>
      <c r="O2367">
        <v>78</v>
      </c>
      <c r="P2367">
        <v>70</v>
      </c>
    </row>
    <row r="2368" spans="1:16">
      <c r="A2368">
        <v>1</v>
      </c>
      <c r="B2368">
        <v>1</v>
      </c>
      <c r="C2368">
        <v>50</v>
      </c>
      <c r="D2368">
        <v>1</v>
      </c>
      <c r="E2368">
        <v>1</v>
      </c>
      <c r="F2368">
        <v>35</v>
      </c>
      <c r="G2368">
        <v>0</v>
      </c>
      <c r="H2368">
        <v>0</v>
      </c>
      <c r="I2368">
        <v>0</v>
      </c>
      <c r="J2368">
        <v>0</v>
      </c>
      <c r="K2368">
        <v>293</v>
      </c>
      <c r="L2368">
        <v>150</v>
      </c>
      <c r="M2368">
        <v>85</v>
      </c>
      <c r="N2368">
        <v>26.09</v>
      </c>
      <c r="O2368">
        <v>67</v>
      </c>
      <c r="P2368">
        <v>68</v>
      </c>
    </row>
    <row r="2369" spans="1:16">
      <c r="A2369">
        <v>0</v>
      </c>
      <c r="B2369">
        <v>0</v>
      </c>
      <c r="C2369">
        <v>54</v>
      </c>
      <c r="D2369">
        <v>1</v>
      </c>
      <c r="E2369">
        <v>0</v>
      </c>
      <c r="F2369">
        <v>0</v>
      </c>
      <c r="G2369">
        <v>0</v>
      </c>
      <c r="H2369">
        <v>0</v>
      </c>
      <c r="I2369">
        <v>0</v>
      </c>
      <c r="J2369">
        <v>0</v>
      </c>
      <c r="K2369">
        <v>208</v>
      </c>
      <c r="L2369">
        <v>138</v>
      </c>
      <c r="M2369">
        <v>78</v>
      </c>
      <c r="N2369">
        <v>30.47</v>
      </c>
      <c r="O2369">
        <v>67</v>
      </c>
      <c r="P2369">
        <v>73</v>
      </c>
    </row>
    <row r="2370" spans="1:16">
      <c r="A2370">
        <v>0</v>
      </c>
      <c r="B2370">
        <v>0</v>
      </c>
      <c r="C2370">
        <v>41</v>
      </c>
      <c r="D2370">
        <v>1</v>
      </c>
      <c r="E2370">
        <v>0</v>
      </c>
      <c r="F2370">
        <v>0</v>
      </c>
      <c r="G2370">
        <v>0</v>
      </c>
      <c r="H2370">
        <v>0</v>
      </c>
      <c r="I2370">
        <v>0</v>
      </c>
      <c r="J2370">
        <v>0</v>
      </c>
      <c r="K2370">
        <v>170</v>
      </c>
      <c r="L2370">
        <v>113.5</v>
      </c>
      <c r="M2370">
        <v>65.5</v>
      </c>
      <c r="N2370">
        <v>31.71</v>
      </c>
      <c r="O2370">
        <v>73</v>
      </c>
      <c r="P2370">
        <v>93</v>
      </c>
    </row>
    <row r="2371" spans="1:16">
      <c r="A2371">
        <v>0</v>
      </c>
      <c r="B2371">
        <v>0</v>
      </c>
      <c r="C2371">
        <v>44</v>
      </c>
      <c r="D2371">
        <v>3</v>
      </c>
      <c r="E2371">
        <v>0</v>
      </c>
      <c r="F2371">
        <v>0</v>
      </c>
      <c r="G2371">
        <v>0</v>
      </c>
      <c r="H2371">
        <v>0</v>
      </c>
      <c r="I2371">
        <v>0</v>
      </c>
      <c r="J2371">
        <v>0</v>
      </c>
      <c r="K2371">
        <v>244</v>
      </c>
      <c r="L2371">
        <v>132.5</v>
      </c>
      <c r="M2371">
        <v>87</v>
      </c>
      <c r="N2371">
        <v>24.17</v>
      </c>
      <c r="O2371">
        <v>58</v>
      </c>
      <c r="P2371">
        <v>86</v>
      </c>
    </row>
    <row r="2372" spans="1:16">
      <c r="A2372">
        <v>0</v>
      </c>
      <c r="B2372">
        <v>0</v>
      </c>
      <c r="C2372">
        <v>44</v>
      </c>
      <c r="D2372">
        <v>4</v>
      </c>
      <c r="E2372">
        <v>0</v>
      </c>
      <c r="F2372">
        <v>0</v>
      </c>
      <c r="G2372">
        <v>0</v>
      </c>
      <c r="H2372">
        <v>0</v>
      </c>
      <c r="I2372">
        <v>0</v>
      </c>
      <c r="J2372">
        <v>0</v>
      </c>
      <c r="K2372">
        <v>205</v>
      </c>
      <c r="L2372">
        <v>109</v>
      </c>
      <c r="M2372">
        <v>73</v>
      </c>
      <c r="N2372">
        <v>17.48</v>
      </c>
      <c r="O2372">
        <v>75</v>
      </c>
      <c r="P2372">
        <v>57</v>
      </c>
    </row>
    <row r="2373" spans="1:16">
      <c r="A2373">
        <v>0</v>
      </c>
      <c r="B2373">
        <v>1</v>
      </c>
      <c r="C2373">
        <v>45</v>
      </c>
      <c r="D2373">
        <v>1</v>
      </c>
      <c r="E2373">
        <v>1</v>
      </c>
      <c r="F2373">
        <v>20</v>
      </c>
      <c r="G2373">
        <v>0</v>
      </c>
      <c r="H2373">
        <v>0</v>
      </c>
      <c r="I2373">
        <v>0</v>
      </c>
      <c r="J2373">
        <v>0</v>
      </c>
      <c r="K2373">
        <v>234</v>
      </c>
      <c r="L2373">
        <v>126</v>
      </c>
      <c r="M2373">
        <v>80</v>
      </c>
      <c r="N2373">
        <v>23.14</v>
      </c>
      <c r="O2373">
        <v>72</v>
      </c>
      <c r="P2373">
        <v>88</v>
      </c>
    </row>
    <row r="2374" spans="1:16">
      <c r="A2374">
        <v>0</v>
      </c>
      <c r="B2374">
        <v>1</v>
      </c>
      <c r="C2374">
        <v>41</v>
      </c>
      <c r="D2374">
        <v>4</v>
      </c>
      <c r="E2374">
        <v>0</v>
      </c>
      <c r="F2374">
        <v>0</v>
      </c>
      <c r="G2374">
        <v>0</v>
      </c>
      <c r="H2374">
        <v>0</v>
      </c>
      <c r="I2374">
        <v>0</v>
      </c>
      <c r="J2374">
        <v>0</v>
      </c>
      <c r="K2374">
        <v>197</v>
      </c>
      <c r="L2374">
        <v>134</v>
      </c>
      <c r="M2374">
        <v>87</v>
      </c>
      <c r="N2374">
        <v>25.48</v>
      </c>
      <c r="O2374">
        <v>75</v>
      </c>
      <c r="P2374">
        <v>75</v>
      </c>
    </row>
    <row r="2375" spans="1:16">
      <c r="A2375">
        <v>0</v>
      </c>
      <c r="B2375">
        <v>0</v>
      </c>
      <c r="C2375">
        <v>41</v>
      </c>
      <c r="D2375">
        <v>1</v>
      </c>
      <c r="E2375">
        <v>1</v>
      </c>
      <c r="F2375">
        <v>5</v>
      </c>
      <c r="G2375">
        <v>0</v>
      </c>
      <c r="H2375">
        <v>0</v>
      </c>
      <c r="I2375">
        <v>0</v>
      </c>
      <c r="J2375">
        <v>0</v>
      </c>
      <c r="K2375">
        <v>209</v>
      </c>
      <c r="L2375">
        <v>107</v>
      </c>
      <c r="M2375">
        <v>65</v>
      </c>
      <c r="N2375">
        <v>27.27</v>
      </c>
      <c r="O2375">
        <v>84</v>
      </c>
      <c r="P2375">
        <v>87</v>
      </c>
    </row>
    <row r="2376" spans="1:16">
      <c r="A2376">
        <v>0</v>
      </c>
      <c r="B2376">
        <v>0</v>
      </c>
      <c r="C2376">
        <v>58</v>
      </c>
      <c r="D2376">
        <v>2</v>
      </c>
      <c r="E2376">
        <v>1</v>
      </c>
      <c r="F2376">
        <v>20</v>
      </c>
      <c r="G2376">
        <v>0</v>
      </c>
      <c r="H2376">
        <v>0</v>
      </c>
      <c r="I2376">
        <v>1</v>
      </c>
      <c r="J2376">
        <v>0</v>
      </c>
      <c r="K2376">
        <v>231</v>
      </c>
      <c r="L2376">
        <v>165</v>
      </c>
      <c r="M2376">
        <v>94.5</v>
      </c>
      <c r="N2376">
        <v>27.02</v>
      </c>
      <c r="O2376">
        <v>100</v>
      </c>
      <c r="P2376">
        <v>80</v>
      </c>
    </row>
    <row r="2377" spans="1:16">
      <c r="A2377">
        <v>0</v>
      </c>
      <c r="B2377">
        <v>1</v>
      </c>
      <c r="C2377">
        <v>65</v>
      </c>
      <c r="D2377">
        <v>4</v>
      </c>
      <c r="E2377">
        <v>0</v>
      </c>
      <c r="F2377">
        <v>0</v>
      </c>
      <c r="G2377">
        <v>0</v>
      </c>
      <c r="H2377">
        <v>0</v>
      </c>
      <c r="I2377">
        <v>0</v>
      </c>
      <c r="J2377">
        <v>0</v>
      </c>
      <c r="K2377">
        <v>253</v>
      </c>
      <c r="L2377">
        <v>111</v>
      </c>
      <c r="M2377">
        <v>60</v>
      </c>
      <c r="N2377">
        <v>24.12</v>
      </c>
      <c r="O2377">
        <v>60</v>
      </c>
      <c r="P2377">
        <v>69</v>
      </c>
    </row>
    <row r="2378" spans="1:16">
      <c r="A2378">
        <v>0</v>
      </c>
      <c r="B2378">
        <v>0</v>
      </c>
      <c r="C2378">
        <v>44</v>
      </c>
      <c r="D2378">
        <v>2</v>
      </c>
      <c r="E2378">
        <v>0</v>
      </c>
      <c r="F2378">
        <v>0</v>
      </c>
      <c r="G2378">
        <v>0</v>
      </c>
      <c r="H2378">
        <v>0</v>
      </c>
      <c r="I2378">
        <v>0</v>
      </c>
      <c r="J2378">
        <v>0</v>
      </c>
      <c r="K2378">
        <v>226</v>
      </c>
      <c r="L2378">
        <v>123</v>
      </c>
      <c r="M2378">
        <v>82</v>
      </c>
      <c r="N2378">
        <v>24.67</v>
      </c>
      <c r="O2378">
        <v>72</v>
      </c>
      <c r="P2378">
        <v>70</v>
      </c>
    </row>
    <row r="2379" spans="1:16">
      <c r="A2379">
        <v>0</v>
      </c>
      <c r="B2379">
        <v>0</v>
      </c>
      <c r="C2379">
        <v>41</v>
      </c>
      <c r="D2379">
        <v>1</v>
      </c>
      <c r="E2379">
        <v>0</v>
      </c>
      <c r="F2379">
        <v>0</v>
      </c>
      <c r="G2379">
        <v>0</v>
      </c>
      <c r="H2379">
        <v>0</v>
      </c>
      <c r="I2379">
        <v>0</v>
      </c>
      <c r="J2379">
        <v>0</v>
      </c>
      <c r="K2379">
        <v>228</v>
      </c>
      <c r="L2379">
        <v>93</v>
      </c>
      <c r="M2379">
        <v>71</v>
      </c>
      <c r="N2379">
        <v>31.57</v>
      </c>
      <c r="O2379">
        <v>50</v>
      </c>
      <c r="P2379">
        <v>85</v>
      </c>
    </row>
    <row r="2380" spans="1:16">
      <c r="A2380">
        <v>0</v>
      </c>
      <c r="B2380">
        <v>0</v>
      </c>
      <c r="C2380">
        <v>60</v>
      </c>
      <c r="D2380">
        <v>1</v>
      </c>
      <c r="E2380">
        <v>0</v>
      </c>
      <c r="F2380">
        <v>0</v>
      </c>
      <c r="G2380">
        <v>0</v>
      </c>
      <c r="H2380">
        <v>0</v>
      </c>
      <c r="I2380">
        <v>0</v>
      </c>
      <c r="J2380">
        <v>0</v>
      </c>
      <c r="K2380">
        <v>261</v>
      </c>
      <c r="L2380">
        <v>123.5</v>
      </c>
      <c r="M2380">
        <v>79</v>
      </c>
      <c r="N2380">
        <v>29.28</v>
      </c>
      <c r="O2380">
        <v>70</v>
      </c>
      <c r="P2380">
        <v>103</v>
      </c>
    </row>
    <row r="2381" spans="1:16">
      <c r="A2381">
        <v>0</v>
      </c>
      <c r="B2381">
        <v>0</v>
      </c>
      <c r="C2381">
        <v>40</v>
      </c>
      <c r="D2381">
        <v>2</v>
      </c>
      <c r="E2381">
        <v>1</v>
      </c>
      <c r="F2381">
        <v>9</v>
      </c>
      <c r="G2381">
        <v>0</v>
      </c>
      <c r="H2381">
        <v>0</v>
      </c>
      <c r="I2381">
        <v>0</v>
      </c>
      <c r="J2381">
        <v>0</v>
      </c>
      <c r="K2381">
        <v>240</v>
      </c>
      <c r="L2381">
        <v>115</v>
      </c>
      <c r="M2381">
        <v>72</v>
      </c>
      <c r="N2381">
        <v>18.82</v>
      </c>
      <c r="O2381">
        <v>80</v>
      </c>
      <c r="P2381">
        <v>68</v>
      </c>
    </row>
    <row r="2382" spans="1:16">
      <c r="A2382">
        <v>0</v>
      </c>
      <c r="B2382">
        <v>0</v>
      </c>
      <c r="C2382">
        <v>56</v>
      </c>
      <c r="D2382">
        <v>2</v>
      </c>
      <c r="E2382">
        <v>0</v>
      </c>
      <c r="F2382">
        <v>0</v>
      </c>
      <c r="G2382">
        <v>0</v>
      </c>
      <c r="H2382">
        <v>0</v>
      </c>
      <c r="I2382">
        <v>0</v>
      </c>
      <c r="J2382">
        <v>0</v>
      </c>
      <c r="K2382">
        <v>280</v>
      </c>
      <c r="L2382">
        <v>101</v>
      </c>
      <c r="M2382">
        <v>71</v>
      </c>
      <c r="N2382">
        <v>28.22</v>
      </c>
      <c r="O2382">
        <v>79</v>
      </c>
      <c r="P2382">
        <v>67</v>
      </c>
    </row>
    <row r="2383" spans="1:16">
      <c r="A2383">
        <v>1</v>
      </c>
      <c r="B2383">
        <v>0</v>
      </c>
      <c r="C2383">
        <v>52</v>
      </c>
      <c r="D2383">
        <v>2</v>
      </c>
      <c r="E2383">
        <v>0</v>
      </c>
      <c r="F2383">
        <v>0</v>
      </c>
      <c r="G2383">
        <v>0</v>
      </c>
      <c r="H2383">
        <v>0</v>
      </c>
      <c r="I2383">
        <v>1</v>
      </c>
      <c r="J2383">
        <v>0</v>
      </c>
      <c r="K2383">
        <v>260</v>
      </c>
      <c r="L2383">
        <v>171</v>
      </c>
      <c r="M2383">
        <v>118</v>
      </c>
      <c r="N2383">
        <v>28.33</v>
      </c>
      <c r="O2383">
        <v>69</v>
      </c>
      <c r="P2383">
        <v>80</v>
      </c>
    </row>
    <row r="2384" spans="1:16">
      <c r="A2384">
        <v>0</v>
      </c>
      <c r="B2384">
        <v>1</v>
      </c>
      <c r="C2384">
        <v>54</v>
      </c>
      <c r="D2384">
        <v>1</v>
      </c>
      <c r="E2384">
        <v>0</v>
      </c>
      <c r="F2384">
        <v>0</v>
      </c>
      <c r="G2384">
        <v>0</v>
      </c>
      <c r="H2384">
        <v>0</v>
      </c>
      <c r="I2384">
        <v>0</v>
      </c>
      <c r="J2384">
        <v>0</v>
      </c>
      <c r="K2384">
        <v>235</v>
      </c>
      <c r="L2384">
        <v>132</v>
      </c>
      <c r="M2384">
        <v>87</v>
      </c>
      <c r="N2384">
        <v>26.13</v>
      </c>
      <c r="O2384">
        <v>65</v>
      </c>
      <c r="P2384">
        <v>75</v>
      </c>
    </row>
    <row r="2385" spans="1:16">
      <c r="A2385">
        <v>0</v>
      </c>
      <c r="B2385">
        <v>0</v>
      </c>
      <c r="C2385">
        <v>42</v>
      </c>
      <c r="D2385">
        <v>4</v>
      </c>
      <c r="E2385">
        <v>0</v>
      </c>
      <c r="F2385">
        <v>0</v>
      </c>
      <c r="G2385">
        <v>0</v>
      </c>
      <c r="H2385">
        <v>0</v>
      </c>
      <c r="I2385">
        <v>0</v>
      </c>
      <c r="J2385">
        <v>0</v>
      </c>
      <c r="K2385">
        <v>278</v>
      </c>
      <c r="L2385">
        <v>118.5</v>
      </c>
      <c r="M2385">
        <v>72</v>
      </c>
      <c r="N2385">
        <v>21.99</v>
      </c>
      <c r="O2385">
        <v>72</v>
      </c>
      <c r="P2385">
        <v>78</v>
      </c>
    </row>
    <row r="2386" spans="1:16">
      <c r="A2386">
        <v>0</v>
      </c>
      <c r="B2386">
        <v>1</v>
      </c>
      <c r="C2386">
        <v>42</v>
      </c>
      <c r="D2386">
        <v>2</v>
      </c>
      <c r="E2386">
        <v>1</v>
      </c>
      <c r="F2386">
        <v>20</v>
      </c>
      <c r="G2386">
        <v>0</v>
      </c>
      <c r="H2386">
        <v>0</v>
      </c>
      <c r="I2386">
        <v>0</v>
      </c>
      <c r="J2386">
        <v>0</v>
      </c>
      <c r="K2386">
        <v>238</v>
      </c>
      <c r="L2386">
        <v>133</v>
      </c>
      <c r="M2386">
        <v>88</v>
      </c>
      <c r="N2386">
        <v>28.84</v>
      </c>
      <c r="O2386">
        <v>80</v>
      </c>
      <c r="P2386">
        <v>58</v>
      </c>
    </row>
    <row r="2387" spans="1:16">
      <c r="A2387">
        <v>0</v>
      </c>
      <c r="B2387">
        <v>1</v>
      </c>
      <c r="C2387">
        <v>43</v>
      </c>
      <c r="D2387">
        <v>1</v>
      </c>
      <c r="E2387">
        <v>0</v>
      </c>
      <c r="F2387">
        <v>0</v>
      </c>
      <c r="G2387">
        <v>1</v>
      </c>
      <c r="H2387">
        <v>0</v>
      </c>
      <c r="I2387">
        <v>1</v>
      </c>
      <c r="J2387">
        <v>0</v>
      </c>
      <c r="K2387">
        <v>210</v>
      </c>
      <c r="L2387">
        <v>181</v>
      </c>
      <c r="M2387">
        <v>97.5</v>
      </c>
      <c r="N2387">
        <v>21.83</v>
      </c>
      <c r="O2387">
        <v>75</v>
      </c>
      <c r="P2387">
        <v>55</v>
      </c>
    </row>
    <row r="2388" spans="1:16">
      <c r="A2388">
        <v>0</v>
      </c>
      <c r="B2388">
        <v>0</v>
      </c>
      <c r="C2388">
        <v>49</v>
      </c>
      <c r="D2388">
        <v>2</v>
      </c>
      <c r="E2388">
        <v>0</v>
      </c>
      <c r="F2388">
        <v>0</v>
      </c>
      <c r="G2388">
        <v>0</v>
      </c>
      <c r="H2388">
        <v>0</v>
      </c>
      <c r="I2388">
        <v>1</v>
      </c>
      <c r="J2388">
        <v>0</v>
      </c>
      <c r="K2388">
        <v>239</v>
      </c>
      <c r="L2388">
        <v>143</v>
      </c>
      <c r="M2388">
        <v>93</v>
      </c>
      <c r="N2388">
        <v>28.38</v>
      </c>
      <c r="O2388">
        <v>75</v>
      </c>
      <c r="P2388">
        <v>87</v>
      </c>
    </row>
    <row r="2389" spans="1:16">
      <c r="A2389">
        <v>0</v>
      </c>
      <c r="B2389">
        <v>1</v>
      </c>
      <c r="C2389">
        <v>47</v>
      </c>
      <c r="D2389">
        <v>2</v>
      </c>
      <c r="E2389">
        <v>1</v>
      </c>
      <c r="F2389">
        <v>20</v>
      </c>
      <c r="G2389">
        <v>0</v>
      </c>
      <c r="H2389">
        <v>0</v>
      </c>
      <c r="I2389">
        <v>0</v>
      </c>
      <c r="J2389">
        <v>0</v>
      </c>
      <c r="K2389">
        <v>344</v>
      </c>
      <c r="L2389">
        <v>102.5</v>
      </c>
      <c r="M2389">
        <v>71</v>
      </c>
      <c r="N2389">
        <v>27.73</v>
      </c>
      <c r="O2389">
        <v>65</v>
      </c>
      <c r="P2389">
        <v>80</v>
      </c>
    </row>
    <row r="2390" spans="1:16">
      <c r="A2390">
        <v>0</v>
      </c>
      <c r="B2390">
        <v>1</v>
      </c>
      <c r="C2390">
        <v>53</v>
      </c>
      <c r="D2390">
        <v>3</v>
      </c>
      <c r="E2390">
        <v>1</v>
      </c>
      <c r="F2390">
        <v>43</v>
      </c>
      <c r="G2390">
        <v>0</v>
      </c>
      <c r="H2390">
        <v>0</v>
      </c>
      <c r="I2390">
        <v>1</v>
      </c>
      <c r="J2390">
        <v>0</v>
      </c>
      <c r="K2390">
        <v>193</v>
      </c>
      <c r="L2390">
        <v>142.5</v>
      </c>
      <c r="M2390">
        <v>100</v>
      </c>
      <c r="N2390">
        <v>24.15</v>
      </c>
      <c r="O2390">
        <v>82</v>
      </c>
      <c r="P2390">
        <v>69</v>
      </c>
    </row>
    <row r="2391" spans="1:16">
      <c r="A2391">
        <v>0</v>
      </c>
      <c r="B2391">
        <v>0</v>
      </c>
      <c r="C2391">
        <v>62</v>
      </c>
      <c r="D2391">
        <v>4</v>
      </c>
      <c r="E2391">
        <v>0</v>
      </c>
      <c r="F2391">
        <v>0</v>
      </c>
      <c r="G2391">
        <v>0</v>
      </c>
      <c r="H2391">
        <v>0</v>
      </c>
      <c r="I2391">
        <v>0</v>
      </c>
      <c r="J2391">
        <v>0</v>
      </c>
      <c r="K2391">
        <v>281</v>
      </c>
      <c r="L2391">
        <v>126</v>
      </c>
      <c r="M2391">
        <v>85.5</v>
      </c>
      <c r="N2391">
        <v>23.29</v>
      </c>
      <c r="O2391">
        <v>65</v>
      </c>
      <c r="P2391">
        <v>63</v>
      </c>
    </row>
    <row r="2392" spans="1:16">
      <c r="A2392">
        <v>0</v>
      </c>
      <c r="B2392">
        <v>0</v>
      </c>
      <c r="C2392">
        <v>41</v>
      </c>
      <c r="D2392">
        <v>2</v>
      </c>
      <c r="E2392">
        <v>1</v>
      </c>
      <c r="F2392">
        <v>1</v>
      </c>
      <c r="G2392">
        <v>0</v>
      </c>
      <c r="H2392">
        <v>0</v>
      </c>
      <c r="I2392">
        <v>0</v>
      </c>
      <c r="J2392">
        <v>0</v>
      </c>
      <c r="K2392">
        <v>189</v>
      </c>
      <c r="L2392">
        <v>113.5</v>
      </c>
      <c r="M2392">
        <v>61</v>
      </c>
      <c r="N2392">
        <v>23.08</v>
      </c>
      <c r="O2392">
        <v>55</v>
      </c>
      <c r="P2392">
        <v>73</v>
      </c>
    </row>
    <row r="2393" spans="1:16">
      <c r="A2393">
        <v>0</v>
      </c>
      <c r="B2393">
        <v>0</v>
      </c>
      <c r="C2393">
        <v>38</v>
      </c>
      <c r="D2393">
        <v>2</v>
      </c>
      <c r="E2393">
        <v>1</v>
      </c>
      <c r="F2393">
        <v>5</v>
      </c>
      <c r="G2393">
        <v>0</v>
      </c>
      <c r="H2393">
        <v>0</v>
      </c>
      <c r="I2393">
        <v>0</v>
      </c>
      <c r="J2393">
        <v>0</v>
      </c>
      <c r="K2393">
        <v>179</v>
      </c>
      <c r="L2393">
        <v>116.5</v>
      </c>
      <c r="M2393">
        <v>72.5</v>
      </c>
      <c r="N2393">
        <v>21.49</v>
      </c>
      <c r="O2393">
        <v>70</v>
      </c>
      <c r="P2393">
        <v>76</v>
      </c>
    </row>
    <row r="2394" spans="1:16">
      <c r="A2394">
        <v>0</v>
      </c>
      <c r="B2394">
        <v>0</v>
      </c>
      <c r="C2394">
        <v>50</v>
      </c>
      <c r="D2394">
        <v>4</v>
      </c>
      <c r="E2394">
        <v>1</v>
      </c>
      <c r="F2394">
        <v>30</v>
      </c>
      <c r="G2394">
        <v>0</v>
      </c>
      <c r="H2394">
        <v>0</v>
      </c>
      <c r="I2394">
        <v>0</v>
      </c>
      <c r="J2394">
        <v>0</v>
      </c>
      <c r="K2394">
        <v>243</v>
      </c>
      <c r="L2394">
        <v>128</v>
      </c>
      <c r="M2394">
        <v>76</v>
      </c>
      <c r="N2394">
        <v>25.65</v>
      </c>
      <c r="O2394">
        <v>69</v>
      </c>
      <c r="P2394">
        <v>80</v>
      </c>
    </row>
    <row r="2395" spans="1:16">
      <c r="A2395">
        <v>0</v>
      </c>
      <c r="B2395">
        <v>1</v>
      </c>
      <c r="C2395">
        <v>44</v>
      </c>
      <c r="D2395">
        <v>4</v>
      </c>
      <c r="E2395">
        <v>1</v>
      </c>
      <c r="F2395">
        <v>20</v>
      </c>
      <c r="G2395">
        <v>0</v>
      </c>
      <c r="H2395">
        <v>0</v>
      </c>
      <c r="I2395">
        <v>1</v>
      </c>
      <c r="J2395">
        <v>0</v>
      </c>
      <c r="K2395">
        <v>230</v>
      </c>
      <c r="L2395">
        <v>138</v>
      </c>
      <c r="M2395">
        <v>98</v>
      </c>
      <c r="N2395">
        <v>25.12</v>
      </c>
      <c r="O2395">
        <v>75</v>
      </c>
      <c r="P2395">
        <v>93</v>
      </c>
    </row>
    <row r="2396" spans="1:16">
      <c r="A2396">
        <v>0</v>
      </c>
      <c r="B2396">
        <v>1</v>
      </c>
      <c r="C2396">
        <v>55</v>
      </c>
      <c r="D2396">
        <v>1</v>
      </c>
      <c r="E2396">
        <v>1</v>
      </c>
      <c r="F2396">
        <v>6</v>
      </c>
      <c r="G2396">
        <v>0</v>
      </c>
      <c r="H2396">
        <v>0</v>
      </c>
      <c r="I2396">
        <v>1</v>
      </c>
      <c r="J2396">
        <v>0</v>
      </c>
      <c r="K2396">
        <v>274</v>
      </c>
      <c r="L2396">
        <v>148</v>
      </c>
      <c r="M2396">
        <v>94</v>
      </c>
      <c r="N2396">
        <v>28.55</v>
      </c>
      <c r="O2396">
        <v>62</v>
      </c>
      <c r="P2396">
        <v>65</v>
      </c>
    </row>
    <row r="2397" spans="1:16">
      <c r="A2397">
        <v>0</v>
      </c>
      <c r="B2397">
        <v>0</v>
      </c>
      <c r="C2397">
        <v>53</v>
      </c>
      <c r="D2397">
        <v>1</v>
      </c>
      <c r="E2397">
        <v>0</v>
      </c>
      <c r="F2397">
        <v>0</v>
      </c>
      <c r="G2397">
        <v>0</v>
      </c>
      <c r="H2397">
        <v>0</v>
      </c>
      <c r="I2397">
        <v>1</v>
      </c>
      <c r="J2397">
        <v>0</v>
      </c>
      <c r="K2397">
        <v>268</v>
      </c>
      <c r="L2397">
        <v>156</v>
      </c>
      <c r="M2397">
        <v>100</v>
      </c>
      <c r="N2397">
        <v>26.73</v>
      </c>
      <c r="O2397">
        <v>85</v>
      </c>
      <c r="P2397">
        <v>69</v>
      </c>
    </row>
    <row r="2398" spans="1:16">
      <c r="A2398">
        <v>0</v>
      </c>
      <c r="B2398">
        <v>0</v>
      </c>
      <c r="C2398">
        <v>54</v>
      </c>
      <c r="D2398">
        <v>2</v>
      </c>
      <c r="E2398">
        <v>0</v>
      </c>
      <c r="F2398">
        <v>0</v>
      </c>
      <c r="G2398">
        <v>0</v>
      </c>
      <c r="H2398">
        <v>0</v>
      </c>
      <c r="I2398">
        <v>1</v>
      </c>
      <c r="J2398">
        <v>0</v>
      </c>
      <c r="K2398">
        <v>220</v>
      </c>
      <c r="L2398">
        <v>142.5</v>
      </c>
      <c r="M2398">
        <v>83.5</v>
      </c>
      <c r="N2398">
        <v>25.09</v>
      </c>
      <c r="O2398">
        <v>72</v>
      </c>
      <c r="P2398">
        <v>84</v>
      </c>
    </row>
    <row r="2399" spans="1:16">
      <c r="A2399">
        <v>1</v>
      </c>
      <c r="B2399">
        <v>1</v>
      </c>
      <c r="C2399">
        <v>47</v>
      </c>
      <c r="D2399">
        <v>1</v>
      </c>
      <c r="E2399">
        <v>1</v>
      </c>
      <c r="F2399">
        <v>20</v>
      </c>
      <c r="G2399">
        <v>0</v>
      </c>
      <c r="H2399">
        <v>0</v>
      </c>
      <c r="I2399">
        <v>1</v>
      </c>
      <c r="J2399">
        <v>0</v>
      </c>
      <c r="K2399">
        <v>286</v>
      </c>
      <c r="L2399">
        <v>148</v>
      </c>
      <c r="M2399">
        <v>98</v>
      </c>
      <c r="N2399">
        <v>29.98</v>
      </c>
      <c r="O2399">
        <v>80</v>
      </c>
      <c r="P2399">
        <v>93</v>
      </c>
    </row>
    <row r="2400" spans="1:16">
      <c r="A2400">
        <v>1</v>
      </c>
      <c r="B2400">
        <v>1</v>
      </c>
      <c r="C2400">
        <v>51</v>
      </c>
      <c r="D2400">
        <v>1</v>
      </c>
      <c r="E2400">
        <v>1</v>
      </c>
      <c r="F2400">
        <v>7</v>
      </c>
      <c r="G2400">
        <v>0</v>
      </c>
      <c r="H2400">
        <v>0</v>
      </c>
      <c r="I2400">
        <v>1</v>
      </c>
      <c r="J2400">
        <v>0</v>
      </c>
      <c r="K2400">
        <v>133</v>
      </c>
      <c r="L2400">
        <v>138</v>
      </c>
      <c r="M2400">
        <v>78</v>
      </c>
      <c r="N2400">
        <v>16.98</v>
      </c>
      <c r="O2400">
        <v>80</v>
      </c>
      <c r="P2400">
        <v>65</v>
      </c>
    </row>
    <row r="2401" spans="1:16">
      <c r="A2401">
        <v>0</v>
      </c>
      <c r="B2401">
        <v>0</v>
      </c>
      <c r="C2401">
        <v>60</v>
      </c>
      <c r="D2401">
        <v>1</v>
      </c>
      <c r="E2401">
        <v>0</v>
      </c>
      <c r="F2401">
        <v>0</v>
      </c>
      <c r="G2401">
        <v>0</v>
      </c>
      <c r="H2401">
        <v>0</v>
      </c>
      <c r="I2401">
        <v>1</v>
      </c>
      <c r="J2401">
        <v>0</v>
      </c>
      <c r="K2401">
        <v>295</v>
      </c>
      <c r="L2401">
        <v>149</v>
      </c>
      <c r="M2401">
        <v>103.5</v>
      </c>
      <c r="N2401">
        <v>22.69</v>
      </c>
      <c r="O2401">
        <v>80</v>
      </c>
      <c r="P2401">
        <v>52</v>
      </c>
    </row>
    <row r="2402" spans="1:16">
      <c r="A2402">
        <v>1</v>
      </c>
      <c r="B2402">
        <v>1</v>
      </c>
      <c r="C2402">
        <v>49</v>
      </c>
      <c r="D2402">
        <v>4</v>
      </c>
      <c r="E2402">
        <v>0</v>
      </c>
      <c r="F2402">
        <v>0</v>
      </c>
      <c r="G2402">
        <v>1</v>
      </c>
      <c r="H2402">
        <v>0</v>
      </c>
      <c r="I2402">
        <v>1</v>
      </c>
      <c r="J2402">
        <v>0</v>
      </c>
      <c r="K2402">
        <v>280</v>
      </c>
      <c r="L2402">
        <v>166</v>
      </c>
      <c r="M2402">
        <v>98</v>
      </c>
      <c r="N2402">
        <v>23.03</v>
      </c>
      <c r="O2402">
        <v>70</v>
      </c>
      <c r="P2402">
        <v>72</v>
      </c>
    </row>
    <row r="2403" spans="1:16">
      <c r="A2403">
        <v>0</v>
      </c>
      <c r="B2403">
        <v>1</v>
      </c>
      <c r="C2403">
        <v>43</v>
      </c>
      <c r="D2403">
        <v>4</v>
      </c>
      <c r="E2403">
        <v>0</v>
      </c>
      <c r="F2403">
        <v>0</v>
      </c>
      <c r="G2403">
        <v>0</v>
      </c>
      <c r="H2403">
        <v>0</v>
      </c>
      <c r="I2403">
        <v>1</v>
      </c>
      <c r="J2403">
        <v>0</v>
      </c>
      <c r="K2403">
        <v>367</v>
      </c>
      <c r="L2403">
        <v>141</v>
      </c>
      <c r="M2403">
        <v>82.5</v>
      </c>
      <c r="N2403">
        <v>25.62</v>
      </c>
      <c r="O2403">
        <v>92</v>
      </c>
      <c r="P2403">
        <v>90</v>
      </c>
    </row>
    <row r="2404" spans="1:16">
      <c r="A2404">
        <v>0</v>
      </c>
      <c r="B2404">
        <v>1</v>
      </c>
      <c r="C2404">
        <v>57</v>
      </c>
      <c r="D2404">
        <v>1</v>
      </c>
      <c r="E2404">
        <v>0</v>
      </c>
      <c r="F2404">
        <v>0</v>
      </c>
      <c r="G2404">
        <v>0</v>
      </c>
      <c r="H2404">
        <v>0</v>
      </c>
      <c r="I2404">
        <v>0</v>
      </c>
      <c r="J2404">
        <v>0</v>
      </c>
      <c r="K2404">
        <v>207</v>
      </c>
      <c r="L2404">
        <v>111</v>
      </c>
      <c r="M2404">
        <v>80</v>
      </c>
      <c r="N2404">
        <v>37.15</v>
      </c>
      <c r="O2404">
        <v>63</v>
      </c>
      <c r="P2404">
        <v>70</v>
      </c>
    </row>
    <row r="2405" spans="1:16">
      <c r="A2405">
        <v>0</v>
      </c>
      <c r="B2405">
        <v>0</v>
      </c>
      <c r="C2405">
        <v>61</v>
      </c>
      <c r="D2405">
        <v>2</v>
      </c>
      <c r="E2405">
        <v>0</v>
      </c>
      <c r="F2405">
        <v>0</v>
      </c>
      <c r="G2405">
        <v>0</v>
      </c>
      <c r="H2405">
        <v>0</v>
      </c>
      <c r="I2405">
        <v>1</v>
      </c>
      <c r="J2405">
        <v>0</v>
      </c>
      <c r="K2405">
        <v>224</v>
      </c>
      <c r="L2405">
        <v>155</v>
      </c>
      <c r="M2405">
        <v>71</v>
      </c>
      <c r="N2405">
        <v>25.98</v>
      </c>
      <c r="O2405">
        <v>75</v>
      </c>
      <c r="P2405">
        <v>86</v>
      </c>
    </row>
    <row r="2406" spans="1:16">
      <c r="A2406">
        <v>1</v>
      </c>
      <c r="B2406">
        <v>0</v>
      </c>
      <c r="C2406">
        <v>47</v>
      </c>
      <c r="D2406">
        <v>1</v>
      </c>
      <c r="E2406">
        <v>1</v>
      </c>
      <c r="F2406">
        <v>1</v>
      </c>
      <c r="G2406">
        <v>0</v>
      </c>
      <c r="H2406">
        <v>0</v>
      </c>
      <c r="I2406">
        <v>1</v>
      </c>
      <c r="J2406">
        <v>1</v>
      </c>
      <c r="K2406">
        <v>160</v>
      </c>
      <c r="L2406">
        <v>197</v>
      </c>
      <c r="M2406">
        <v>109</v>
      </c>
      <c r="N2406">
        <v>34.909999999999997</v>
      </c>
      <c r="O2406">
        <v>82</v>
      </c>
      <c r="P2406">
        <v>320</v>
      </c>
    </row>
    <row r="2407" spans="1:16">
      <c r="A2407">
        <v>0</v>
      </c>
      <c r="B2407">
        <v>0</v>
      </c>
      <c r="C2407">
        <v>62</v>
      </c>
      <c r="D2407">
        <v>2</v>
      </c>
      <c r="E2407">
        <v>0</v>
      </c>
      <c r="F2407">
        <v>0</v>
      </c>
      <c r="G2407">
        <v>0</v>
      </c>
      <c r="H2407">
        <v>0</v>
      </c>
      <c r="I2407">
        <v>1</v>
      </c>
      <c r="J2407">
        <v>1</v>
      </c>
      <c r="K2407">
        <v>313</v>
      </c>
      <c r="L2407">
        <v>164</v>
      </c>
      <c r="M2407">
        <v>94</v>
      </c>
      <c r="N2407">
        <v>27.4</v>
      </c>
      <c r="O2407">
        <v>70</v>
      </c>
      <c r="P2407">
        <v>81</v>
      </c>
    </row>
    <row r="2408" spans="1:16">
      <c r="A2408">
        <v>1</v>
      </c>
      <c r="B2408">
        <v>1</v>
      </c>
      <c r="C2408">
        <v>62</v>
      </c>
      <c r="D2408">
        <v>1</v>
      </c>
      <c r="E2408">
        <v>0</v>
      </c>
      <c r="F2408">
        <v>0</v>
      </c>
      <c r="G2408">
        <v>0</v>
      </c>
      <c r="H2408">
        <v>0</v>
      </c>
      <c r="I2408">
        <v>1</v>
      </c>
      <c r="J2408">
        <v>0</v>
      </c>
      <c r="K2408">
        <v>191</v>
      </c>
      <c r="L2408">
        <v>156</v>
      </c>
      <c r="M2408">
        <v>91</v>
      </c>
      <c r="N2408">
        <v>31.2</v>
      </c>
      <c r="O2408">
        <v>68</v>
      </c>
      <c r="P2408">
        <v>75</v>
      </c>
    </row>
    <row r="2409" spans="1:16">
      <c r="A2409">
        <v>0</v>
      </c>
      <c r="B2409">
        <v>0</v>
      </c>
      <c r="C2409">
        <v>35</v>
      </c>
      <c r="D2409">
        <v>3</v>
      </c>
      <c r="E2409">
        <v>0</v>
      </c>
      <c r="F2409">
        <v>0</v>
      </c>
      <c r="G2409">
        <v>0</v>
      </c>
      <c r="H2409">
        <v>0</v>
      </c>
      <c r="I2409">
        <v>0</v>
      </c>
      <c r="J2409">
        <v>0</v>
      </c>
      <c r="K2409">
        <v>219</v>
      </c>
      <c r="L2409">
        <v>116</v>
      </c>
      <c r="M2409">
        <v>74</v>
      </c>
      <c r="N2409">
        <v>21.63</v>
      </c>
      <c r="O2409">
        <v>75</v>
      </c>
      <c r="P2409">
        <v>68</v>
      </c>
    </row>
    <row r="2410" spans="1:16">
      <c r="A2410">
        <v>1</v>
      </c>
      <c r="B2410">
        <v>1</v>
      </c>
      <c r="C2410">
        <v>51</v>
      </c>
      <c r="D2410">
        <v>1</v>
      </c>
      <c r="E2410">
        <v>1</v>
      </c>
      <c r="F2410">
        <v>15</v>
      </c>
      <c r="G2410">
        <v>0</v>
      </c>
      <c r="H2410">
        <v>0</v>
      </c>
      <c r="I2410">
        <v>0</v>
      </c>
      <c r="J2410">
        <v>0</v>
      </c>
      <c r="K2410">
        <v>212</v>
      </c>
      <c r="L2410">
        <v>146</v>
      </c>
      <c r="M2410">
        <v>89</v>
      </c>
      <c r="N2410">
        <v>24.49</v>
      </c>
      <c r="O2410">
        <v>100</v>
      </c>
      <c r="P2410">
        <v>132</v>
      </c>
    </row>
    <row r="2411" spans="1:16">
      <c r="A2411">
        <v>1</v>
      </c>
      <c r="B2411">
        <v>1</v>
      </c>
      <c r="C2411">
        <v>42</v>
      </c>
      <c r="D2411">
        <v>1</v>
      </c>
      <c r="E2411">
        <v>1</v>
      </c>
      <c r="F2411">
        <v>20</v>
      </c>
      <c r="G2411">
        <v>0</v>
      </c>
      <c r="H2411">
        <v>0</v>
      </c>
      <c r="I2411">
        <v>0</v>
      </c>
      <c r="J2411">
        <v>0</v>
      </c>
      <c r="K2411">
        <v>241</v>
      </c>
      <c r="L2411">
        <v>118</v>
      </c>
      <c r="M2411">
        <v>85</v>
      </c>
      <c r="N2411">
        <v>30.03</v>
      </c>
      <c r="O2411">
        <v>68</v>
      </c>
      <c r="P2411">
        <v>74</v>
      </c>
    </row>
    <row r="2412" spans="1:16">
      <c r="A2412">
        <v>0</v>
      </c>
      <c r="B2412">
        <v>0</v>
      </c>
      <c r="C2412">
        <v>40</v>
      </c>
      <c r="D2412">
        <v>2</v>
      </c>
      <c r="E2412">
        <v>0</v>
      </c>
      <c r="F2412">
        <v>0</v>
      </c>
      <c r="G2412">
        <v>0</v>
      </c>
      <c r="H2412">
        <v>0</v>
      </c>
      <c r="I2412">
        <v>0</v>
      </c>
      <c r="J2412">
        <v>0</v>
      </c>
      <c r="K2412">
        <v>215</v>
      </c>
      <c r="L2412">
        <v>110</v>
      </c>
      <c r="M2412">
        <v>70</v>
      </c>
      <c r="N2412">
        <v>19.64</v>
      </c>
      <c r="O2412">
        <v>70</v>
      </c>
      <c r="P2412">
        <v>87</v>
      </c>
    </row>
    <row r="2413" spans="1:16">
      <c r="A2413">
        <v>0</v>
      </c>
      <c r="B2413">
        <v>0</v>
      </c>
      <c r="C2413">
        <v>44</v>
      </c>
      <c r="D2413">
        <v>3</v>
      </c>
      <c r="E2413">
        <v>1</v>
      </c>
      <c r="F2413">
        <v>30</v>
      </c>
      <c r="G2413">
        <v>0</v>
      </c>
      <c r="H2413">
        <v>0</v>
      </c>
      <c r="I2413">
        <v>0</v>
      </c>
      <c r="J2413">
        <v>0</v>
      </c>
      <c r="K2413">
        <v>188</v>
      </c>
      <c r="L2413">
        <v>122.5</v>
      </c>
      <c r="M2413">
        <v>67.5</v>
      </c>
      <c r="N2413">
        <v>23.13</v>
      </c>
      <c r="O2413">
        <v>94</v>
      </c>
      <c r="P2413">
        <v>85</v>
      </c>
    </row>
    <row r="2414" spans="1:16">
      <c r="A2414">
        <v>0</v>
      </c>
      <c r="B2414">
        <v>0</v>
      </c>
      <c r="C2414">
        <v>46</v>
      </c>
      <c r="D2414">
        <v>2</v>
      </c>
      <c r="E2414">
        <v>0</v>
      </c>
      <c r="F2414">
        <v>0</v>
      </c>
      <c r="G2414">
        <v>0</v>
      </c>
      <c r="H2414">
        <v>0</v>
      </c>
      <c r="I2414">
        <v>1</v>
      </c>
      <c r="J2414">
        <v>0</v>
      </c>
      <c r="K2414">
        <v>214</v>
      </c>
      <c r="L2414">
        <v>144</v>
      </c>
      <c r="M2414">
        <v>79</v>
      </c>
      <c r="N2414">
        <v>23.62</v>
      </c>
      <c r="O2414">
        <v>96</v>
      </c>
      <c r="P2414">
        <v>80</v>
      </c>
    </row>
    <row r="2415" spans="1:16">
      <c r="A2415">
        <v>0</v>
      </c>
      <c r="B2415">
        <v>0</v>
      </c>
      <c r="C2415">
        <v>40</v>
      </c>
      <c r="D2415">
        <v>2</v>
      </c>
      <c r="E2415">
        <v>1</v>
      </c>
      <c r="F2415">
        <v>9</v>
      </c>
      <c r="G2415">
        <v>0</v>
      </c>
      <c r="H2415">
        <v>0</v>
      </c>
      <c r="I2415">
        <v>0</v>
      </c>
      <c r="J2415">
        <v>0</v>
      </c>
      <c r="K2415">
        <v>193</v>
      </c>
      <c r="L2415">
        <v>105</v>
      </c>
      <c r="M2415">
        <v>60</v>
      </c>
      <c r="N2415">
        <v>22.54</v>
      </c>
      <c r="O2415">
        <v>75</v>
      </c>
      <c r="P2415">
        <v>85</v>
      </c>
    </row>
    <row r="2416" spans="1:16">
      <c r="A2416">
        <v>0</v>
      </c>
      <c r="B2416">
        <v>1</v>
      </c>
      <c r="C2416">
        <v>40</v>
      </c>
      <c r="D2416">
        <v>1</v>
      </c>
      <c r="E2416">
        <v>1</v>
      </c>
      <c r="F2416">
        <v>20</v>
      </c>
      <c r="G2416">
        <v>0</v>
      </c>
      <c r="H2416">
        <v>0</v>
      </c>
      <c r="I2416">
        <v>0</v>
      </c>
      <c r="J2416">
        <v>0</v>
      </c>
      <c r="K2416">
        <v>201</v>
      </c>
      <c r="L2416">
        <v>121.5</v>
      </c>
      <c r="M2416">
        <v>76.5</v>
      </c>
      <c r="N2416">
        <v>29.38</v>
      </c>
      <c r="O2416">
        <v>74</v>
      </c>
      <c r="P2416">
        <v>94</v>
      </c>
    </row>
    <row r="2417" spans="1:16">
      <c r="A2417">
        <v>0</v>
      </c>
      <c r="B2417">
        <v>1</v>
      </c>
      <c r="C2417">
        <v>48</v>
      </c>
      <c r="D2417">
        <v>2</v>
      </c>
      <c r="E2417">
        <v>1</v>
      </c>
      <c r="F2417">
        <v>15</v>
      </c>
      <c r="G2417">
        <v>0</v>
      </c>
      <c r="H2417">
        <v>0</v>
      </c>
      <c r="I2417">
        <v>0</v>
      </c>
      <c r="J2417">
        <v>0</v>
      </c>
      <c r="K2417">
        <v>214</v>
      </c>
      <c r="L2417">
        <v>114</v>
      </c>
      <c r="M2417">
        <v>80</v>
      </c>
      <c r="N2417">
        <v>26.27</v>
      </c>
      <c r="O2417">
        <v>95</v>
      </c>
      <c r="P2417">
        <v>99</v>
      </c>
    </row>
    <row r="2418" spans="1:16">
      <c r="A2418">
        <v>0</v>
      </c>
      <c r="B2418">
        <v>0</v>
      </c>
      <c r="C2418">
        <v>43</v>
      </c>
      <c r="D2418">
        <v>2</v>
      </c>
      <c r="E2418">
        <v>1</v>
      </c>
      <c r="F2418">
        <v>20</v>
      </c>
      <c r="G2418">
        <v>0</v>
      </c>
      <c r="H2418">
        <v>0</v>
      </c>
      <c r="I2418">
        <v>0</v>
      </c>
      <c r="J2418">
        <v>0</v>
      </c>
      <c r="K2418">
        <v>208</v>
      </c>
      <c r="L2418">
        <v>119</v>
      </c>
      <c r="M2418">
        <v>69</v>
      </c>
      <c r="N2418">
        <v>19.48</v>
      </c>
      <c r="O2418">
        <v>67</v>
      </c>
      <c r="P2418">
        <v>73</v>
      </c>
    </row>
    <row r="2419" spans="1:16">
      <c r="A2419">
        <v>0</v>
      </c>
      <c r="B2419">
        <v>1</v>
      </c>
      <c r="C2419">
        <v>48</v>
      </c>
      <c r="D2419">
        <v>2</v>
      </c>
      <c r="E2419">
        <v>1</v>
      </c>
      <c r="F2419">
        <v>20</v>
      </c>
      <c r="G2419">
        <v>0</v>
      </c>
      <c r="H2419">
        <v>0</v>
      </c>
      <c r="I2419">
        <v>0</v>
      </c>
      <c r="J2419">
        <v>0</v>
      </c>
      <c r="K2419">
        <v>194</v>
      </c>
      <c r="L2419">
        <v>102.5</v>
      </c>
      <c r="M2419">
        <v>69</v>
      </c>
      <c r="N2419">
        <v>18.55</v>
      </c>
      <c r="O2419">
        <v>79</v>
      </c>
      <c r="P2419">
        <v>83</v>
      </c>
    </row>
    <row r="2420" spans="1:16">
      <c r="A2420">
        <v>0</v>
      </c>
      <c r="B2420">
        <v>0</v>
      </c>
      <c r="C2420">
        <v>43</v>
      </c>
      <c r="D2420">
        <v>1</v>
      </c>
      <c r="E2420">
        <v>0</v>
      </c>
      <c r="F2420">
        <v>0</v>
      </c>
      <c r="G2420">
        <v>0</v>
      </c>
      <c r="H2420">
        <v>0</v>
      </c>
      <c r="I2420">
        <v>0</v>
      </c>
      <c r="J2420">
        <v>0</v>
      </c>
      <c r="K2420">
        <v>230</v>
      </c>
      <c r="L2420">
        <v>116</v>
      </c>
      <c r="M2420">
        <v>86</v>
      </c>
      <c r="N2420">
        <v>27.78</v>
      </c>
      <c r="O2420">
        <v>62</v>
      </c>
      <c r="P2420">
        <v>78</v>
      </c>
    </row>
    <row r="2421" spans="1:16">
      <c r="A2421">
        <v>0</v>
      </c>
      <c r="B2421">
        <v>1</v>
      </c>
      <c r="C2421">
        <v>38</v>
      </c>
      <c r="D2421">
        <v>1</v>
      </c>
      <c r="E2421">
        <v>1</v>
      </c>
      <c r="F2421">
        <v>20</v>
      </c>
      <c r="G2421">
        <v>0</v>
      </c>
      <c r="H2421">
        <v>0</v>
      </c>
      <c r="I2421">
        <v>0</v>
      </c>
      <c r="J2421">
        <v>0</v>
      </c>
      <c r="K2421">
        <v>265</v>
      </c>
      <c r="L2421">
        <v>123</v>
      </c>
      <c r="M2421">
        <v>86</v>
      </c>
      <c r="N2421">
        <v>28.88</v>
      </c>
      <c r="O2421">
        <v>85</v>
      </c>
      <c r="P2421">
        <v>80</v>
      </c>
    </row>
    <row r="2422" spans="1:16">
      <c r="A2422">
        <v>0</v>
      </c>
      <c r="B2422">
        <v>1</v>
      </c>
      <c r="C2422">
        <v>48</v>
      </c>
      <c r="D2422">
        <v>2</v>
      </c>
      <c r="E2422">
        <v>0</v>
      </c>
      <c r="F2422">
        <v>0</v>
      </c>
      <c r="G2422">
        <v>0</v>
      </c>
      <c r="H2422">
        <v>0</v>
      </c>
      <c r="I2422">
        <v>0</v>
      </c>
      <c r="J2422">
        <v>0</v>
      </c>
      <c r="K2422">
        <v>263</v>
      </c>
      <c r="L2422">
        <v>114</v>
      </c>
      <c r="M2422">
        <v>80</v>
      </c>
      <c r="N2422">
        <v>25.14</v>
      </c>
      <c r="O2422">
        <v>80</v>
      </c>
      <c r="P2422">
        <v>77</v>
      </c>
    </row>
    <row r="2423" spans="1:16">
      <c r="A2423">
        <v>0</v>
      </c>
      <c r="B2423">
        <v>1</v>
      </c>
      <c r="C2423">
        <v>58</v>
      </c>
      <c r="D2423">
        <v>1</v>
      </c>
      <c r="E2423">
        <v>0</v>
      </c>
      <c r="F2423">
        <v>0</v>
      </c>
      <c r="G2423">
        <v>0</v>
      </c>
      <c r="H2423">
        <v>0</v>
      </c>
      <c r="I2423">
        <v>1</v>
      </c>
      <c r="J2423">
        <v>0</v>
      </c>
      <c r="K2423">
        <v>279</v>
      </c>
      <c r="L2423">
        <v>181</v>
      </c>
      <c r="M2423">
        <v>74</v>
      </c>
      <c r="N2423">
        <v>22.49</v>
      </c>
      <c r="O2423">
        <v>66</v>
      </c>
      <c r="P2423">
        <v>65</v>
      </c>
    </row>
    <row r="2424" spans="1:16">
      <c r="A2424">
        <v>0</v>
      </c>
      <c r="B2424">
        <v>0</v>
      </c>
      <c r="C2424">
        <v>51</v>
      </c>
      <c r="D2424">
        <v>3</v>
      </c>
      <c r="E2424">
        <v>0</v>
      </c>
      <c r="F2424">
        <v>0</v>
      </c>
      <c r="G2424">
        <v>0</v>
      </c>
      <c r="H2424">
        <v>0</v>
      </c>
      <c r="I2424">
        <v>1</v>
      </c>
      <c r="J2424">
        <v>0</v>
      </c>
      <c r="K2424">
        <v>304</v>
      </c>
      <c r="L2424">
        <v>132</v>
      </c>
      <c r="M2424">
        <v>80</v>
      </c>
      <c r="N2424">
        <v>25.15</v>
      </c>
      <c r="O2424">
        <v>85</v>
      </c>
      <c r="P2424">
        <v>106</v>
      </c>
    </row>
    <row r="2425" spans="1:16">
      <c r="A2425">
        <v>0</v>
      </c>
      <c r="B2425">
        <v>1</v>
      </c>
      <c r="C2425">
        <v>42</v>
      </c>
      <c r="D2425">
        <v>4</v>
      </c>
      <c r="E2425">
        <v>1</v>
      </c>
      <c r="F2425">
        <v>40</v>
      </c>
      <c r="G2425">
        <v>0</v>
      </c>
      <c r="H2425">
        <v>0</v>
      </c>
      <c r="I2425">
        <v>1</v>
      </c>
      <c r="J2425">
        <v>0</v>
      </c>
      <c r="K2425">
        <v>218</v>
      </c>
      <c r="L2425">
        <v>129</v>
      </c>
      <c r="M2425">
        <v>90</v>
      </c>
      <c r="N2425">
        <v>23.22</v>
      </c>
      <c r="O2425">
        <v>70</v>
      </c>
      <c r="P2425">
        <v>73</v>
      </c>
    </row>
    <row r="2426" spans="1:16">
      <c r="A2426">
        <v>0</v>
      </c>
      <c r="B2426">
        <v>1</v>
      </c>
      <c r="C2426">
        <v>46</v>
      </c>
      <c r="D2426">
        <v>2</v>
      </c>
      <c r="E2426">
        <v>1</v>
      </c>
      <c r="F2426">
        <v>43</v>
      </c>
      <c r="G2426">
        <v>0</v>
      </c>
      <c r="H2426">
        <v>0</v>
      </c>
      <c r="I2426">
        <v>1</v>
      </c>
      <c r="J2426">
        <v>0</v>
      </c>
      <c r="K2426">
        <v>272</v>
      </c>
      <c r="L2426">
        <v>145</v>
      </c>
      <c r="M2426">
        <v>88</v>
      </c>
      <c r="N2426">
        <v>28.12</v>
      </c>
      <c r="O2426">
        <v>103</v>
      </c>
      <c r="P2426">
        <v>65</v>
      </c>
    </row>
    <row r="2427" spans="1:16">
      <c r="A2427">
        <v>0</v>
      </c>
      <c r="B2427">
        <v>1</v>
      </c>
      <c r="C2427">
        <v>48</v>
      </c>
      <c r="D2427">
        <v>1</v>
      </c>
      <c r="E2427">
        <v>1</v>
      </c>
      <c r="F2427">
        <v>20</v>
      </c>
      <c r="G2427">
        <v>0</v>
      </c>
      <c r="H2427">
        <v>0</v>
      </c>
      <c r="I2427">
        <v>0</v>
      </c>
      <c r="J2427">
        <v>0</v>
      </c>
      <c r="K2427">
        <v>285</v>
      </c>
      <c r="L2427">
        <v>116</v>
      </c>
      <c r="M2427">
        <v>81</v>
      </c>
      <c r="N2427">
        <v>23.1</v>
      </c>
      <c r="O2427">
        <v>100</v>
      </c>
      <c r="P2427">
        <v>58</v>
      </c>
    </row>
    <row r="2428" spans="1:16">
      <c r="A2428">
        <v>0</v>
      </c>
      <c r="B2428">
        <v>0</v>
      </c>
      <c r="C2428">
        <v>55</v>
      </c>
      <c r="D2428">
        <v>1</v>
      </c>
      <c r="E2428">
        <v>1</v>
      </c>
      <c r="F2428">
        <v>1</v>
      </c>
      <c r="G2428">
        <v>0</v>
      </c>
      <c r="H2428">
        <v>0</v>
      </c>
      <c r="I2428">
        <v>0</v>
      </c>
      <c r="J2428">
        <v>0</v>
      </c>
      <c r="K2428">
        <v>240</v>
      </c>
      <c r="L2428">
        <v>107.5</v>
      </c>
      <c r="M2428">
        <v>70</v>
      </c>
      <c r="N2428">
        <v>18.059999999999999</v>
      </c>
      <c r="O2428">
        <v>71</v>
      </c>
      <c r="P2428">
        <v>140</v>
      </c>
    </row>
    <row r="2429" spans="1:16">
      <c r="A2429">
        <v>0</v>
      </c>
      <c r="B2429">
        <v>0</v>
      </c>
      <c r="C2429">
        <v>41</v>
      </c>
      <c r="D2429">
        <v>2</v>
      </c>
      <c r="E2429">
        <v>0</v>
      </c>
      <c r="F2429">
        <v>0</v>
      </c>
      <c r="G2429">
        <v>0</v>
      </c>
      <c r="H2429">
        <v>0</v>
      </c>
      <c r="I2429">
        <v>0</v>
      </c>
      <c r="J2429">
        <v>0</v>
      </c>
      <c r="K2429">
        <v>232</v>
      </c>
      <c r="L2429">
        <v>117.5</v>
      </c>
      <c r="M2429">
        <v>77.5</v>
      </c>
      <c r="N2429">
        <v>20.62</v>
      </c>
      <c r="O2429">
        <v>53</v>
      </c>
      <c r="P2429">
        <v>75</v>
      </c>
    </row>
    <row r="2430" spans="1:16">
      <c r="A2430">
        <v>1</v>
      </c>
      <c r="B2430">
        <v>0</v>
      </c>
      <c r="C2430">
        <v>57</v>
      </c>
      <c r="D2430">
        <v>1</v>
      </c>
      <c r="E2430">
        <v>1</v>
      </c>
      <c r="F2430">
        <v>20</v>
      </c>
      <c r="G2430">
        <v>0</v>
      </c>
      <c r="H2430">
        <v>0</v>
      </c>
      <c r="I2430">
        <v>0</v>
      </c>
      <c r="J2430">
        <v>0</v>
      </c>
      <c r="K2430">
        <v>252</v>
      </c>
      <c r="L2430">
        <v>139</v>
      </c>
      <c r="M2430">
        <v>82</v>
      </c>
      <c r="N2430">
        <v>26.36</v>
      </c>
      <c r="O2430">
        <v>84</v>
      </c>
      <c r="P2430">
        <v>70</v>
      </c>
    </row>
    <row r="2431" spans="1:16">
      <c r="A2431">
        <v>0</v>
      </c>
      <c r="B2431">
        <v>1</v>
      </c>
      <c r="C2431">
        <v>51</v>
      </c>
      <c r="D2431">
        <v>1</v>
      </c>
      <c r="E2431">
        <v>0</v>
      </c>
      <c r="F2431">
        <v>0</v>
      </c>
      <c r="G2431">
        <v>0</v>
      </c>
      <c r="H2431">
        <v>0</v>
      </c>
      <c r="I2431">
        <v>0</v>
      </c>
      <c r="J2431">
        <v>0</v>
      </c>
      <c r="K2431">
        <v>237</v>
      </c>
      <c r="L2431">
        <v>135</v>
      </c>
      <c r="M2431">
        <v>87.5</v>
      </c>
      <c r="N2431">
        <v>24.87</v>
      </c>
      <c r="O2431">
        <v>65</v>
      </c>
      <c r="P2431">
        <v>63</v>
      </c>
    </row>
    <row r="2432" spans="1:16">
      <c r="A2432">
        <v>0</v>
      </c>
      <c r="B2432">
        <v>1</v>
      </c>
      <c r="C2432">
        <v>42</v>
      </c>
      <c r="D2432">
        <v>2</v>
      </c>
      <c r="E2432">
        <v>1</v>
      </c>
      <c r="F2432">
        <v>20</v>
      </c>
      <c r="G2432">
        <v>0</v>
      </c>
      <c r="H2432">
        <v>0</v>
      </c>
      <c r="I2432">
        <v>1</v>
      </c>
      <c r="J2432">
        <v>0</v>
      </c>
      <c r="K2432">
        <v>220</v>
      </c>
      <c r="L2432">
        <v>131</v>
      </c>
      <c r="M2432">
        <v>90</v>
      </c>
      <c r="N2432">
        <v>24.21</v>
      </c>
      <c r="O2432">
        <v>62</v>
      </c>
      <c r="P2432">
        <v>79</v>
      </c>
    </row>
    <row r="2433" spans="1:16">
      <c r="A2433">
        <v>0</v>
      </c>
      <c r="B2433">
        <v>0</v>
      </c>
      <c r="C2433">
        <v>41</v>
      </c>
      <c r="D2433">
        <v>2</v>
      </c>
      <c r="E2433">
        <v>0</v>
      </c>
      <c r="F2433">
        <v>0</v>
      </c>
      <c r="G2433">
        <v>0</v>
      </c>
      <c r="H2433">
        <v>0</v>
      </c>
      <c r="I2433">
        <v>0</v>
      </c>
      <c r="J2433">
        <v>0</v>
      </c>
      <c r="K2433">
        <v>177</v>
      </c>
      <c r="L2433">
        <v>108</v>
      </c>
      <c r="M2433">
        <v>73</v>
      </c>
      <c r="N2433">
        <v>24.73</v>
      </c>
      <c r="O2433">
        <v>80</v>
      </c>
      <c r="P2433">
        <v>72</v>
      </c>
    </row>
    <row r="2434" spans="1:16">
      <c r="A2434">
        <v>0</v>
      </c>
      <c r="B2434">
        <v>0</v>
      </c>
      <c r="C2434">
        <v>45</v>
      </c>
      <c r="D2434">
        <v>3</v>
      </c>
      <c r="E2434">
        <v>1</v>
      </c>
      <c r="F2434">
        <v>20</v>
      </c>
      <c r="G2434">
        <v>0</v>
      </c>
      <c r="H2434">
        <v>0</v>
      </c>
      <c r="I2434">
        <v>0</v>
      </c>
      <c r="J2434">
        <v>0</v>
      </c>
      <c r="K2434">
        <v>230</v>
      </c>
      <c r="L2434">
        <v>138</v>
      </c>
      <c r="M2434">
        <v>85</v>
      </c>
      <c r="N2434">
        <v>22.54</v>
      </c>
      <c r="O2434">
        <v>66</v>
      </c>
      <c r="P2434">
        <v>67</v>
      </c>
    </row>
    <row r="2435" spans="1:16">
      <c r="A2435">
        <v>0</v>
      </c>
      <c r="B2435">
        <v>0</v>
      </c>
      <c r="C2435">
        <v>61</v>
      </c>
      <c r="D2435">
        <v>2</v>
      </c>
      <c r="E2435">
        <v>0</v>
      </c>
      <c r="F2435">
        <v>0</v>
      </c>
      <c r="G2435">
        <v>0</v>
      </c>
      <c r="H2435">
        <v>0</v>
      </c>
      <c r="I2435">
        <v>0</v>
      </c>
      <c r="J2435">
        <v>0</v>
      </c>
      <c r="K2435">
        <v>219</v>
      </c>
      <c r="L2435">
        <v>102</v>
      </c>
      <c r="M2435">
        <v>59</v>
      </c>
      <c r="N2435">
        <v>18.14</v>
      </c>
      <c r="O2435">
        <v>72</v>
      </c>
      <c r="P2435">
        <v>62</v>
      </c>
    </row>
    <row r="2436" spans="1:16">
      <c r="A2436">
        <v>0</v>
      </c>
      <c r="B2436">
        <v>0</v>
      </c>
      <c r="C2436">
        <v>43</v>
      </c>
      <c r="D2436">
        <v>3</v>
      </c>
      <c r="E2436">
        <v>1</v>
      </c>
      <c r="F2436">
        <v>1</v>
      </c>
      <c r="G2436">
        <v>0</v>
      </c>
      <c r="H2436">
        <v>0</v>
      </c>
      <c r="I2436">
        <v>0</v>
      </c>
      <c r="J2436">
        <v>0</v>
      </c>
      <c r="K2436">
        <v>185</v>
      </c>
      <c r="L2436">
        <v>125</v>
      </c>
      <c r="M2436">
        <v>84</v>
      </c>
      <c r="N2436">
        <v>23.18</v>
      </c>
      <c r="O2436">
        <v>75</v>
      </c>
      <c r="P2436">
        <v>55</v>
      </c>
    </row>
    <row r="2437" spans="1:16">
      <c r="A2437">
        <v>1</v>
      </c>
      <c r="B2437">
        <v>1</v>
      </c>
      <c r="C2437">
        <v>54</v>
      </c>
      <c r="D2437">
        <v>1</v>
      </c>
      <c r="E2437">
        <v>0</v>
      </c>
      <c r="F2437">
        <v>0</v>
      </c>
      <c r="G2437">
        <v>0</v>
      </c>
      <c r="H2437">
        <v>0</v>
      </c>
      <c r="I2437">
        <v>1</v>
      </c>
      <c r="J2437">
        <v>0</v>
      </c>
      <c r="K2437">
        <v>230</v>
      </c>
      <c r="L2437">
        <v>126</v>
      </c>
      <c r="M2437">
        <v>93</v>
      </c>
      <c r="N2437">
        <v>25.36</v>
      </c>
      <c r="O2437">
        <v>80</v>
      </c>
      <c r="P2437">
        <v>84</v>
      </c>
    </row>
    <row r="2438" spans="1:16">
      <c r="A2438">
        <v>0</v>
      </c>
      <c r="B2438">
        <v>0</v>
      </c>
      <c r="C2438">
        <v>59</v>
      </c>
      <c r="D2438">
        <v>1</v>
      </c>
      <c r="E2438">
        <v>0</v>
      </c>
      <c r="F2438">
        <v>0</v>
      </c>
      <c r="G2438">
        <v>1</v>
      </c>
      <c r="H2438">
        <v>0</v>
      </c>
      <c r="I2438">
        <v>1</v>
      </c>
      <c r="J2438">
        <v>0</v>
      </c>
      <c r="K2438">
        <v>297</v>
      </c>
      <c r="L2438">
        <v>198</v>
      </c>
      <c r="M2438">
        <v>108</v>
      </c>
      <c r="N2438">
        <v>28.06</v>
      </c>
      <c r="O2438">
        <v>85</v>
      </c>
      <c r="P2438">
        <v>109</v>
      </c>
    </row>
    <row r="2439" spans="1:16">
      <c r="A2439">
        <v>0</v>
      </c>
      <c r="B2439">
        <v>1</v>
      </c>
      <c r="C2439">
        <v>40</v>
      </c>
      <c r="D2439">
        <v>3</v>
      </c>
      <c r="E2439">
        <v>1</v>
      </c>
      <c r="F2439">
        <v>15</v>
      </c>
      <c r="G2439">
        <v>0</v>
      </c>
      <c r="H2439">
        <v>0</v>
      </c>
      <c r="I2439">
        <v>0</v>
      </c>
      <c r="J2439">
        <v>0</v>
      </c>
      <c r="K2439">
        <v>203</v>
      </c>
      <c r="L2439">
        <v>123</v>
      </c>
      <c r="M2439">
        <v>82</v>
      </c>
      <c r="N2439">
        <v>24.74</v>
      </c>
      <c r="O2439">
        <v>75</v>
      </c>
      <c r="P2439">
        <v>78</v>
      </c>
    </row>
    <row r="2440" spans="1:16">
      <c r="A2440">
        <v>0</v>
      </c>
      <c r="B2440">
        <v>1</v>
      </c>
      <c r="C2440">
        <v>60</v>
      </c>
      <c r="D2440">
        <v>1</v>
      </c>
      <c r="E2440">
        <v>0</v>
      </c>
      <c r="F2440">
        <v>0</v>
      </c>
      <c r="G2440">
        <v>1</v>
      </c>
      <c r="H2440">
        <v>0</v>
      </c>
      <c r="I2440">
        <v>1</v>
      </c>
      <c r="J2440">
        <v>0</v>
      </c>
      <c r="K2440">
        <v>173</v>
      </c>
      <c r="L2440">
        <v>135</v>
      </c>
      <c r="M2440">
        <v>97.5</v>
      </c>
      <c r="N2440">
        <v>30.71</v>
      </c>
      <c r="O2440">
        <v>63</v>
      </c>
      <c r="P2440">
        <v>86</v>
      </c>
    </row>
    <row r="2441" spans="1:16">
      <c r="A2441">
        <v>0</v>
      </c>
      <c r="B2441">
        <v>1</v>
      </c>
      <c r="C2441">
        <v>49</v>
      </c>
      <c r="D2441">
        <v>3</v>
      </c>
      <c r="E2441">
        <v>1</v>
      </c>
      <c r="F2441">
        <v>25</v>
      </c>
      <c r="G2441">
        <v>0</v>
      </c>
      <c r="H2441">
        <v>0</v>
      </c>
      <c r="I2441">
        <v>0</v>
      </c>
      <c r="J2441">
        <v>0</v>
      </c>
      <c r="K2441">
        <v>282</v>
      </c>
      <c r="L2441">
        <v>134</v>
      </c>
      <c r="M2441">
        <v>79</v>
      </c>
      <c r="N2441">
        <v>26.87</v>
      </c>
      <c r="O2441">
        <v>67</v>
      </c>
      <c r="P2441">
        <v>78</v>
      </c>
    </row>
    <row r="2442" spans="1:16">
      <c r="A2442">
        <v>0</v>
      </c>
      <c r="B2442">
        <v>0</v>
      </c>
      <c r="C2442">
        <v>52</v>
      </c>
      <c r="D2442">
        <v>1</v>
      </c>
      <c r="E2442">
        <v>0</v>
      </c>
      <c r="F2442">
        <v>0</v>
      </c>
      <c r="G2442">
        <v>0</v>
      </c>
      <c r="H2442">
        <v>0</v>
      </c>
      <c r="I2442">
        <v>1</v>
      </c>
      <c r="J2442">
        <v>0</v>
      </c>
      <c r="K2442">
        <v>220</v>
      </c>
      <c r="L2442">
        <v>163</v>
      </c>
      <c r="M2442">
        <v>87</v>
      </c>
      <c r="N2442">
        <v>25.12</v>
      </c>
      <c r="O2442">
        <v>100</v>
      </c>
      <c r="P2442">
        <v>94</v>
      </c>
    </row>
    <row r="2443" spans="1:16">
      <c r="A2443">
        <v>0</v>
      </c>
      <c r="B2443">
        <v>1</v>
      </c>
      <c r="C2443">
        <v>51</v>
      </c>
      <c r="D2443">
        <v>1</v>
      </c>
      <c r="E2443">
        <v>1</v>
      </c>
      <c r="F2443">
        <v>40</v>
      </c>
      <c r="G2443">
        <v>0</v>
      </c>
      <c r="H2443">
        <v>0</v>
      </c>
      <c r="I2443">
        <v>0</v>
      </c>
      <c r="J2443">
        <v>0</v>
      </c>
      <c r="K2443">
        <v>264</v>
      </c>
      <c r="L2443">
        <v>119</v>
      </c>
      <c r="M2443">
        <v>82</v>
      </c>
      <c r="N2443">
        <v>28.55</v>
      </c>
      <c r="O2443">
        <v>85</v>
      </c>
      <c r="P2443">
        <v>63</v>
      </c>
    </row>
    <row r="2444" spans="1:16">
      <c r="A2444">
        <v>0</v>
      </c>
      <c r="B2444">
        <v>0</v>
      </c>
      <c r="C2444">
        <v>49</v>
      </c>
      <c r="D2444">
        <v>1</v>
      </c>
      <c r="E2444">
        <v>0</v>
      </c>
      <c r="F2444">
        <v>0</v>
      </c>
      <c r="G2444">
        <v>0</v>
      </c>
      <c r="H2444">
        <v>0</v>
      </c>
      <c r="I2444">
        <v>0</v>
      </c>
      <c r="J2444">
        <v>0</v>
      </c>
      <c r="K2444">
        <v>257</v>
      </c>
      <c r="L2444">
        <v>115</v>
      </c>
      <c r="M2444">
        <v>75</v>
      </c>
      <c r="N2444">
        <v>25.61</v>
      </c>
      <c r="O2444">
        <v>72</v>
      </c>
      <c r="P2444">
        <v>74</v>
      </c>
    </row>
    <row r="2445" spans="1:16">
      <c r="A2445">
        <v>0</v>
      </c>
      <c r="B2445">
        <v>0</v>
      </c>
      <c r="C2445">
        <v>52</v>
      </c>
      <c r="D2445">
        <v>1</v>
      </c>
      <c r="E2445">
        <v>0</v>
      </c>
      <c r="F2445">
        <v>0</v>
      </c>
      <c r="G2445">
        <v>0</v>
      </c>
      <c r="H2445">
        <v>0</v>
      </c>
      <c r="I2445">
        <v>0</v>
      </c>
      <c r="J2445">
        <v>0</v>
      </c>
      <c r="K2445">
        <v>208</v>
      </c>
      <c r="L2445">
        <v>141</v>
      </c>
      <c r="M2445">
        <v>85</v>
      </c>
      <c r="N2445">
        <v>24.85</v>
      </c>
      <c r="O2445">
        <v>75</v>
      </c>
      <c r="P2445">
        <v>68</v>
      </c>
    </row>
    <row r="2446" spans="1:16">
      <c r="A2446">
        <v>0</v>
      </c>
      <c r="B2446">
        <v>1</v>
      </c>
      <c r="C2446">
        <v>42</v>
      </c>
      <c r="D2446">
        <v>2</v>
      </c>
      <c r="E2446">
        <v>1</v>
      </c>
      <c r="F2446">
        <v>20</v>
      </c>
      <c r="G2446">
        <v>0</v>
      </c>
      <c r="H2446">
        <v>0</v>
      </c>
      <c r="I2446">
        <v>0</v>
      </c>
      <c r="J2446">
        <v>0</v>
      </c>
      <c r="K2446">
        <v>184</v>
      </c>
      <c r="L2446">
        <v>114.5</v>
      </c>
      <c r="M2446">
        <v>76</v>
      </c>
      <c r="N2446">
        <v>29.89</v>
      </c>
      <c r="O2446">
        <v>66</v>
      </c>
      <c r="P2446">
        <v>59</v>
      </c>
    </row>
    <row r="2447" spans="1:16">
      <c r="A2447">
        <v>0</v>
      </c>
      <c r="B2447">
        <v>1</v>
      </c>
      <c r="C2447">
        <v>44</v>
      </c>
      <c r="D2447">
        <v>3</v>
      </c>
      <c r="E2447">
        <v>1</v>
      </c>
      <c r="F2447">
        <v>15</v>
      </c>
      <c r="G2447">
        <v>0</v>
      </c>
      <c r="H2447">
        <v>0</v>
      </c>
      <c r="I2447">
        <v>0</v>
      </c>
      <c r="J2447">
        <v>0</v>
      </c>
      <c r="K2447">
        <v>237</v>
      </c>
      <c r="L2447">
        <v>124</v>
      </c>
      <c r="M2447">
        <v>83</v>
      </c>
      <c r="N2447">
        <v>27.17</v>
      </c>
      <c r="O2447">
        <v>70</v>
      </c>
      <c r="P2447">
        <v>88</v>
      </c>
    </row>
    <row r="2448" spans="1:16">
      <c r="A2448">
        <v>0</v>
      </c>
      <c r="B2448">
        <v>0</v>
      </c>
      <c r="C2448">
        <v>54</v>
      </c>
      <c r="D2448">
        <v>1</v>
      </c>
      <c r="E2448">
        <v>0</v>
      </c>
      <c r="F2448">
        <v>0</v>
      </c>
      <c r="G2448">
        <v>0</v>
      </c>
      <c r="H2448">
        <v>0</v>
      </c>
      <c r="I2448">
        <v>0</v>
      </c>
      <c r="J2448">
        <v>0</v>
      </c>
      <c r="K2448">
        <v>262</v>
      </c>
      <c r="L2448">
        <v>113.5</v>
      </c>
      <c r="M2448">
        <v>80</v>
      </c>
      <c r="N2448">
        <v>26.42</v>
      </c>
      <c r="O2448">
        <v>75</v>
      </c>
      <c r="P2448">
        <v>67</v>
      </c>
    </row>
    <row r="2449" spans="1:16">
      <c r="A2449">
        <v>0</v>
      </c>
      <c r="B2449">
        <v>1</v>
      </c>
      <c r="C2449">
        <v>48</v>
      </c>
      <c r="D2449">
        <v>2</v>
      </c>
      <c r="E2449">
        <v>1</v>
      </c>
      <c r="F2449">
        <v>20</v>
      </c>
      <c r="G2449">
        <v>0</v>
      </c>
      <c r="H2449">
        <v>0</v>
      </c>
      <c r="I2449">
        <v>0</v>
      </c>
      <c r="J2449">
        <v>1</v>
      </c>
      <c r="K2449">
        <v>172</v>
      </c>
      <c r="L2449">
        <v>131</v>
      </c>
      <c r="M2449">
        <v>79</v>
      </c>
      <c r="N2449">
        <v>35.119999999999997</v>
      </c>
      <c r="O2449">
        <v>75</v>
      </c>
      <c r="P2449">
        <v>108</v>
      </c>
    </row>
    <row r="2450" spans="1:16">
      <c r="A2450">
        <v>0</v>
      </c>
      <c r="B2450">
        <v>1</v>
      </c>
      <c r="C2450">
        <v>52</v>
      </c>
      <c r="D2450">
        <v>2</v>
      </c>
      <c r="E2450">
        <v>1</v>
      </c>
      <c r="F2450">
        <v>20</v>
      </c>
      <c r="G2450">
        <v>0</v>
      </c>
      <c r="H2450">
        <v>0</v>
      </c>
      <c r="I2450">
        <v>0</v>
      </c>
      <c r="J2450">
        <v>0</v>
      </c>
      <c r="K2450">
        <v>240</v>
      </c>
      <c r="L2450">
        <v>135</v>
      </c>
      <c r="M2450">
        <v>82</v>
      </c>
      <c r="N2450">
        <v>27.73</v>
      </c>
      <c r="O2450">
        <v>100</v>
      </c>
      <c r="P2450">
        <v>87</v>
      </c>
    </row>
    <row r="2451" spans="1:16">
      <c r="A2451">
        <v>0</v>
      </c>
      <c r="B2451">
        <v>0</v>
      </c>
      <c r="C2451">
        <v>42</v>
      </c>
      <c r="D2451">
        <v>2</v>
      </c>
      <c r="E2451">
        <v>0</v>
      </c>
      <c r="F2451">
        <v>0</v>
      </c>
      <c r="G2451">
        <v>0</v>
      </c>
      <c r="H2451">
        <v>0</v>
      </c>
      <c r="I2451">
        <v>1</v>
      </c>
      <c r="J2451">
        <v>0</v>
      </c>
      <c r="K2451">
        <v>263</v>
      </c>
      <c r="L2451">
        <v>150</v>
      </c>
      <c r="M2451">
        <v>88</v>
      </c>
      <c r="N2451">
        <v>23.68</v>
      </c>
      <c r="O2451">
        <v>96</v>
      </c>
      <c r="P2451">
        <v>78</v>
      </c>
    </row>
    <row r="2452" spans="1:16">
      <c r="A2452">
        <v>0</v>
      </c>
      <c r="B2452">
        <v>0</v>
      </c>
      <c r="C2452">
        <v>50</v>
      </c>
      <c r="D2452">
        <v>1</v>
      </c>
      <c r="E2452">
        <v>0</v>
      </c>
      <c r="F2452">
        <v>0</v>
      </c>
      <c r="G2452">
        <v>0</v>
      </c>
      <c r="H2452">
        <v>0</v>
      </c>
      <c r="I2452">
        <v>0</v>
      </c>
      <c r="J2452">
        <v>0</v>
      </c>
      <c r="K2452">
        <v>280</v>
      </c>
      <c r="L2452">
        <v>126</v>
      </c>
      <c r="M2452">
        <v>76</v>
      </c>
      <c r="N2452">
        <v>21.82</v>
      </c>
      <c r="O2452">
        <v>65</v>
      </c>
      <c r="P2452">
        <v>74</v>
      </c>
    </row>
    <row r="2453" spans="1:16">
      <c r="A2453">
        <v>0</v>
      </c>
      <c r="B2453">
        <v>1</v>
      </c>
      <c r="C2453">
        <v>46</v>
      </c>
      <c r="D2453">
        <v>4</v>
      </c>
      <c r="E2453">
        <v>1</v>
      </c>
      <c r="F2453">
        <v>40</v>
      </c>
      <c r="G2453">
        <v>0</v>
      </c>
      <c r="H2453">
        <v>0</v>
      </c>
      <c r="I2453">
        <v>0</v>
      </c>
      <c r="J2453">
        <v>0</v>
      </c>
      <c r="K2453">
        <v>165</v>
      </c>
      <c r="L2453">
        <v>107</v>
      </c>
      <c r="M2453">
        <v>82</v>
      </c>
      <c r="N2453">
        <v>24.67</v>
      </c>
      <c r="O2453">
        <v>60</v>
      </c>
      <c r="P2453">
        <v>77</v>
      </c>
    </row>
    <row r="2454" spans="1:16">
      <c r="A2454">
        <v>0</v>
      </c>
      <c r="B2454">
        <v>1</v>
      </c>
      <c r="C2454">
        <v>59</v>
      </c>
      <c r="D2454">
        <v>1</v>
      </c>
      <c r="E2454">
        <v>1</v>
      </c>
      <c r="F2454">
        <v>40</v>
      </c>
      <c r="G2454">
        <v>0</v>
      </c>
      <c r="H2454">
        <v>0</v>
      </c>
      <c r="I2454">
        <v>1</v>
      </c>
      <c r="J2454">
        <v>0</v>
      </c>
      <c r="K2454">
        <v>188</v>
      </c>
      <c r="L2454">
        <v>111</v>
      </c>
      <c r="M2454">
        <v>72</v>
      </c>
      <c r="N2454">
        <v>21.48</v>
      </c>
      <c r="O2454">
        <v>75</v>
      </c>
      <c r="P2454">
        <v>44</v>
      </c>
    </row>
    <row r="2455" spans="1:16">
      <c r="A2455">
        <v>0</v>
      </c>
      <c r="B2455">
        <v>1</v>
      </c>
      <c r="C2455">
        <v>59</v>
      </c>
      <c r="D2455">
        <v>4</v>
      </c>
      <c r="E2455">
        <v>0</v>
      </c>
      <c r="F2455">
        <v>0</v>
      </c>
      <c r="G2455">
        <v>0</v>
      </c>
      <c r="H2455">
        <v>0</v>
      </c>
      <c r="I2455">
        <v>0</v>
      </c>
      <c r="J2455">
        <v>1</v>
      </c>
      <c r="K2455">
        <v>314</v>
      </c>
      <c r="L2455">
        <v>135</v>
      </c>
      <c r="M2455">
        <v>77.5</v>
      </c>
      <c r="N2455">
        <v>22.17</v>
      </c>
      <c r="O2455">
        <v>75</v>
      </c>
      <c r="P2455">
        <v>170</v>
      </c>
    </row>
    <row r="2456" spans="1:16">
      <c r="A2456">
        <v>0</v>
      </c>
      <c r="B2456">
        <v>1</v>
      </c>
      <c r="C2456">
        <v>50</v>
      </c>
      <c r="D2456">
        <v>3</v>
      </c>
      <c r="E2456">
        <v>1</v>
      </c>
      <c r="F2456">
        <v>30</v>
      </c>
      <c r="G2456">
        <v>0</v>
      </c>
      <c r="H2456">
        <v>0</v>
      </c>
      <c r="I2456">
        <v>1</v>
      </c>
      <c r="J2456">
        <v>0</v>
      </c>
      <c r="K2456">
        <v>320</v>
      </c>
      <c r="L2456">
        <v>190</v>
      </c>
      <c r="M2456">
        <v>110</v>
      </c>
      <c r="N2456">
        <v>25.45</v>
      </c>
      <c r="O2456">
        <v>90</v>
      </c>
      <c r="P2456">
        <v>71</v>
      </c>
    </row>
    <row r="2457" spans="1:16">
      <c r="A2457">
        <v>0</v>
      </c>
      <c r="B2457">
        <v>0</v>
      </c>
      <c r="C2457">
        <v>39</v>
      </c>
      <c r="D2457">
        <v>1</v>
      </c>
      <c r="E2457">
        <v>0</v>
      </c>
      <c r="F2457">
        <v>0</v>
      </c>
      <c r="G2457">
        <v>0</v>
      </c>
      <c r="H2457">
        <v>0</v>
      </c>
      <c r="I2457">
        <v>0</v>
      </c>
      <c r="J2457">
        <v>0</v>
      </c>
      <c r="K2457">
        <v>153</v>
      </c>
      <c r="L2457">
        <v>107</v>
      </c>
      <c r="M2457">
        <v>82</v>
      </c>
      <c r="N2457">
        <v>20.99</v>
      </c>
      <c r="O2457">
        <v>75</v>
      </c>
      <c r="P2457">
        <v>82</v>
      </c>
    </row>
    <row r="2458" spans="1:16">
      <c r="A2458">
        <v>0</v>
      </c>
      <c r="B2458">
        <v>1</v>
      </c>
      <c r="C2458">
        <v>58</v>
      </c>
      <c r="D2458">
        <v>2</v>
      </c>
      <c r="E2458">
        <v>1</v>
      </c>
      <c r="F2458">
        <v>20</v>
      </c>
      <c r="G2458">
        <v>0</v>
      </c>
      <c r="H2458">
        <v>0</v>
      </c>
      <c r="I2458">
        <v>0</v>
      </c>
      <c r="J2458">
        <v>0</v>
      </c>
      <c r="K2458">
        <v>255</v>
      </c>
      <c r="L2458">
        <v>136</v>
      </c>
      <c r="M2458">
        <v>85.5</v>
      </c>
      <c r="N2458">
        <v>25.33</v>
      </c>
      <c r="O2458">
        <v>82</v>
      </c>
      <c r="P2458">
        <v>62</v>
      </c>
    </row>
    <row r="2459" spans="1:16">
      <c r="A2459">
        <v>0</v>
      </c>
      <c r="B2459">
        <v>0</v>
      </c>
      <c r="C2459">
        <v>47</v>
      </c>
      <c r="D2459">
        <v>3</v>
      </c>
      <c r="E2459">
        <v>0</v>
      </c>
      <c r="F2459">
        <v>0</v>
      </c>
      <c r="G2459">
        <v>0</v>
      </c>
      <c r="H2459">
        <v>0</v>
      </c>
      <c r="I2459">
        <v>0</v>
      </c>
      <c r="J2459">
        <v>0</v>
      </c>
      <c r="K2459">
        <v>205</v>
      </c>
      <c r="L2459">
        <v>106</v>
      </c>
      <c r="M2459">
        <v>75</v>
      </c>
      <c r="N2459">
        <v>23.44</v>
      </c>
      <c r="O2459">
        <v>75</v>
      </c>
      <c r="P2459">
        <v>97</v>
      </c>
    </row>
    <row r="2460" spans="1:16">
      <c r="A2460">
        <v>0</v>
      </c>
      <c r="B2460">
        <v>0</v>
      </c>
      <c r="C2460">
        <v>57</v>
      </c>
      <c r="D2460">
        <v>2</v>
      </c>
      <c r="E2460">
        <v>0</v>
      </c>
      <c r="F2460">
        <v>0</v>
      </c>
      <c r="G2460">
        <v>0</v>
      </c>
      <c r="H2460">
        <v>0</v>
      </c>
      <c r="I2460">
        <v>0</v>
      </c>
      <c r="J2460">
        <v>0</v>
      </c>
      <c r="K2460">
        <v>163</v>
      </c>
      <c r="L2460">
        <v>112</v>
      </c>
      <c r="M2460">
        <v>71</v>
      </c>
      <c r="N2460">
        <v>22.66</v>
      </c>
      <c r="O2460">
        <v>70</v>
      </c>
      <c r="P2460">
        <v>78</v>
      </c>
    </row>
    <row r="2461" spans="1:16">
      <c r="A2461">
        <v>0</v>
      </c>
      <c r="B2461">
        <v>0</v>
      </c>
      <c r="C2461">
        <v>63</v>
      </c>
      <c r="D2461">
        <v>3</v>
      </c>
      <c r="E2461">
        <v>0</v>
      </c>
      <c r="F2461">
        <v>0</v>
      </c>
      <c r="G2461">
        <v>0</v>
      </c>
      <c r="H2461">
        <v>0</v>
      </c>
      <c r="I2461">
        <v>0</v>
      </c>
      <c r="J2461">
        <v>0</v>
      </c>
      <c r="K2461">
        <v>281</v>
      </c>
      <c r="L2461">
        <v>125</v>
      </c>
      <c r="M2461">
        <v>80</v>
      </c>
      <c r="N2461">
        <v>21.35</v>
      </c>
      <c r="O2461">
        <v>75</v>
      </c>
      <c r="P2461">
        <v>99</v>
      </c>
    </row>
    <row r="2462" spans="1:16">
      <c r="A2462">
        <v>0</v>
      </c>
      <c r="B2462">
        <v>0</v>
      </c>
      <c r="C2462">
        <v>43</v>
      </c>
      <c r="D2462">
        <v>2</v>
      </c>
      <c r="E2462">
        <v>0</v>
      </c>
      <c r="F2462">
        <v>0</v>
      </c>
      <c r="G2462">
        <v>0</v>
      </c>
      <c r="H2462">
        <v>0</v>
      </c>
      <c r="I2462">
        <v>0</v>
      </c>
      <c r="J2462">
        <v>0</v>
      </c>
      <c r="K2462">
        <v>194</v>
      </c>
      <c r="L2462">
        <v>122.5</v>
      </c>
      <c r="M2462">
        <v>82</v>
      </c>
      <c r="N2462">
        <v>35.159999999999997</v>
      </c>
      <c r="O2462">
        <v>75</v>
      </c>
      <c r="P2462">
        <v>80</v>
      </c>
    </row>
    <row r="2463" spans="1:16">
      <c r="A2463">
        <v>0</v>
      </c>
      <c r="B2463">
        <v>1</v>
      </c>
      <c r="C2463">
        <v>56</v>
      </c>
      <c r="D2463">
        <v>1</v>
      </c>
      <c r="E2463">
        <v>0</v>
      </c>
      <c r="F2463">
        <v>0</v>
      </c>
      <c r="G2463">
        <v>1</v>
      </c>
      <c r="H2463">
        <v>0</v>
      </c>
      <c r="I2463">
        <v>1</v>
      </c>
      <c r="J2463">
        <v>0</v>
      </c>
      <c r="K2463">
        <v>226</v>
      </c>
      <c r="L2463">
        <v>175.5</v>
      </c>
      <c r="M2463">
        <v>113</v>
      </c>
      <c r="N2463">
        <v>30.77</v>
      </c>
      <c r="O2463">
        <v>60</v>
      </c>
      <c r="P2463">
        <v>70</v>
      </c>
    </row>
    <row r="2464" spans="1:16">
      <c r="A2464">
        <v>0</v>
      </c>
      <c r="B2464">
        <v>1</v>
      </c>
      <c r="C2464">
        <v>50</v>
      </c>
      <c r="D2464">
        <v>2</v>
      </c>
      <c r="E2464">
        <v>1</v>
      </c>
      <c r="F2464">
        <v>20</v>
      </c>
      <c r="G2464">
        <v>0</v>
      </c>
      <c r="H2464">
        <v>0</v>
      </c>
      <c r="I2464">
        <v>0</v>
      </c>
      <c r="J2464">
        <v>0</v>
      </c>
      <c r="K2464">
        <v>163</v>
      </c>
      <c r="L2464">
        <v>96.5</v>
      </c>
      <c r="M2464">
        <v>72.5</v>
      </c>
      <c r="N2464">
        <v>20.72</v>
      </c>
      <c r="O2464">
        <v>75</v>
      </c>
      <c r="P2464">
        <v>77</v>
      </c>
    </row>
    <row r="2465" spans="1:16">
      <c r="A2465">
        <v>0</v>
      </c>
      <c r="B2465">
        <v>1</v>
      </c>
      <c r="C2465">
        <v>47</v>
      </c>
      <c r="D2465">
        <v>4</v>
      </c>
      <c r="E2465">
        <v>1</v>
      </c>
      <c r="F2465">
        <v>10</v>
      </c>
      <c r="G2465">
        <v>0</v>
      </c>
      <c r="H2465">
        <v>0</v>
      </c>
      <c r="I2465">
        <v>1</v>
      </c>
      <c r="J2465">
        <v>0</v>
      </c>
      <c r="K2465">
        <v>214</v>
      </c>
      <c r="L2465">
        <v>132</v>
      </c>
      <c r="M2465">
        <v>95</v>
      </c>
      <c r="N2465">
        <v>24.23</v>
      </c>
      <c r="O2465">
        <v>70</v>
      </c>
      <c r="P2465">
        <v>77</v>
      </c>
    </row>
    <row r="2466" spans="1:16">
      <c r="A2466">
        <v>0</v>
      </c>
      <c r="B2466">
        <v>0</v>
      </c>
      <c r="C2466">
        <v>48</v>
      </c>
      <c r="D2466">
        <v>3</v>
      </c>
      <c r="E2466">
        <v>1</v>
      </c>
      <c r="F2466">
        <v>20</v>
      </c>
      <c r="G2466">
        <v>0</v>
      </c>
      <c r="H2466">
        <v>0</v>
      </c>
      <c r="I2466">
        <v>0</v>
      </c>
      <c r="J2466">
        <v>0</v>
      </c>
      <c r="K2466">
        <v>215</v>
      </c>
      <c r="L2466">
        <v>114</v>
      </c>
      <c r="M2466">
        <v>64</v>
      </c>
      <c r="N2466">
        <v>21.51</v>
      </c>
      <c r="O2466">
        <v>74</v>
      </c>
      <c r="P2466">
        <v>64</v>
      </c>
    </row>
    <row r="2467" spans="1:16">
      <c r="A2467">
        <v>0</v>
      </c>
      <c r="B2467">
        <v>1</v>
      </c>
      <c r="C2467">
        <v>56</v>
      </c>
      <c r="D2467">
        <v>2</v>
      </c>
      <c r="E2467">
        <v>0</v>
      </c>
      <c r="F2467">
        <v>0</v>
      </c>
      <c r="G2467">
        <v>0</v>
      </c>
      <c r="H2467">
        <v>0</v>
      </c>
      <c r="I2467">
        <v>0</v>
      </c>
      <c r="J2467">
        <v>0</v>
      </c>
      <c r="K2467">
        <v>212</v>
      </c>
      <c r="L2467">
        <v>130</v>
      </c>
      <c r="M2467">
        <v>79</v>
      </c>
      <c r="N2467">
        <v>27.73</v>
      </c>
      <c r="O2467">
        <v>64</v>
      </c>
      <c r="P2467">
        <v>100</v>
      </c>
    </row>
    <row r="2468" spans="1:16">
      <c r="A2468">
        <v>0</v>
      </c>
      <c r="B2468">
        <v>1</v>
      </c>
      <c r="C2468">
        <v>40</v>
      </c>
      <c r="D2468">
        <v>2</v>
      </c>
      <c r="E2468">
        <v>1</v>
      </c>
      <c r="F2468">
        <v>20</v>
      </c>
      <c r="G2468">
        <v>0</v>
      </c>
      <c r="H2468">
        <v>0</v>
      </c>
      <c r="I2468">
        <v>0</v>
      </c>
      <c r="J2468">
        <v>0</v>
      </c>
      <c r="K2468">
        <v>152</v>
      </c>
      <c r="L2468">
        <v>119</v>
      </c>
      <c r="M2468">
        <v>86</v>
      </c>
      <c r="N2468">
        <v>23.35</v>
      </c>
      <c r="O2468">
        <v>75</v>
      </c>
      <c r="P2468">
        <v>66</v>
      </c>
    </row>
    <row r="2469" spans="1:16">
      <c r="A2469">
        <v>1</v>
      </c>
      <c r="B2469">
        <v>1</v>
      </c>
      <c r="C2469">
        <v>63</v>
      </c>
      <c r="D2469">
        <v>1</v>
      </c>
      <c r="E2469">
        <v>1</v>
      </c>
      <c r="F2469">
        <v>43</v>
      </c>
      <c r="G2469">
        <v>0</v>
      </c>
      <c r="H2469">
        <v>0</v>
      </c>
      <c r="I2469">
        <v>1</v>
      </c>
      <c r="J2469">
        <v>0</v>
      </c>
      <c r="K2469">
        <v>253</v>
      </c>
      <c r="L2469">
        <v>172</v>
      </c>
      <c r="M2469">
        <v>82</v>
      </c>
      <c r="N2469">
        <v>24.19</v>
      </c>
      <c r="O2469">
        <v>66</v>
      </c>
      <c r="P2469">
        <v>137</v>
      </c>
    </row>
    <row r="2470" spans="1:16">
      <c r="A2470">
        <v>0</v>
      </c>
      <c r="B2470">
        <v>0</v>
      </c>
      <c r="C2470">
        <v>52</v>
      </c>
      <c r="D2470">
        <v>1</v>
      </c>
      <c r="E2470">
        <v>0</v>
      </c>
      <c r="F2470">
        <v>0</v>
      </c>
      <c r="G2470">
        <v>0</v>
      </c>
      <c r="H2470">
        <v>0</v>
      </c>
      <c r="I2470">
        <v>0</v>
      </c>
      <c r="J2470">
        <v>0</v>
      </c>
      <c r="K2470">
        <v>280</v>
      </c>
      <c r="L2470">
        <v>118</v>
      </c>
      <c r="M2470">
        <v>71</v>
      </c>
      <c r="N2470">
        <v>21.84</v>
      </c>
      <c r="O2470">
        <v>96</v>
      </c>
      <c r="P2470">
        <v>62</v>
      </c>
    </row>
    <row r="2471" spans="1:16">
      <c r="A2471">
        <v>0</v>
      </c>
      <c r="B2471">
        <v>0</v>
      </c>
      <c r="C2471">
        <v>59</v>
      </c>
      <c r="D2471">
        <v>3</v>
      </c>
      <c r="E2471">
        <v>0</v>
      </c>
      <c r="F2471">
        <v>0</v>
      </c>
      <c r="G2471">
        <v>0</v>
      </c>
      <c r="H2471">
        <v>0</v>
      </c>
      <c r="I2471">
        <v>1</v>
      </c>
      <c r="J2471">
        <v>0</v>
      </c>
      <c r="K2471">
        <v>240</v>
      </c>
      <c r="L2471">
        <v>149</v>
      </c>
      <c r="M2471">
        <v>88</v>
      </c>
      <c r="N2471">
        <v>27.48</v>
      </c>
      <c r="O2471">
        <v>80</v>
      </c>
      <c r="P2471">
        <v>82</v>
      </c>
    </row>
    <row r="2472" spans="1:16">
      <c r="A2472">
        <v>0</v>
      </c>
      <c r="B2472">
        <v>0</v>
      </c>
      <c r="C2472">
        <v>42</v>
      </c>
      <c r="D2472">
        <v>1</v>
      </c>
      <c r="E2472">
        <v>1</v>
      </c>
      <c r="F2472">
        <v>20</v>
      </c>
      <c r="G2472">
        <v>0</v>
      </c>
      <c r="H2472">
        <v>0</v>
      </c>
      <c r="I2472">
        <v>0</v>
      </c>
      <c r="J2472">
        <v>0</v>
      </c>
      <c r="K2472">
        <v>228</v>
      </c>
      <c r="L2472">
        <v>122</v>
      </c>
      <c r="M2472">
        <v>85</v>
      </c>
      <c r="N2472">
        <v>23.99</v>
      </c>
      <c r="O2472">
        <v>69</v>
      </c>
      <c r="P2472">
        <v>68</v>
      </c>
    </row>
    <row r="2473" spans="1:16">
      <c r="A2473">
        <v>1</v>
      </c>
      <c r="B2473">
        <v>1</v>
      </c>
      <c r="C2473">
        <v>41</v>
      </c>
      <c r="D2473">
        <v>2</v>
      </c>
      <c r="E2473">
        <v>1</v>
      </c>
      <c r="F2473">
        <v>20</v>
      </c>
      <c r="G2473">
        <v>0</v>
      </c>
      <c r="H2473">
        <v>0</v>
      </c>
      <c r="I2473">
        <v>0</v>
      </c>
      <c r="J2473">
        <v>0</v>
      </c>
      <c r="K2473">
        <v>264</v>
      </c>
      <c r="L2473">
        <v>126.5</v>
      </c>
      <c r="M2473">
        <v>82</v>
      </c>
      <c r="N2473">
        <v>23.96</v>
      </c>
      <c r="O2473">
        <v>75</v>
      </c>
      <c r="P2473">
        <v>78</v>
      </c>
    </row>
    <row r="2474" spans="1:16">
      <c r="A2474">
        <v>0</v>
      </c>
      <c r="B2474">
        <v>0</v>
      </c>
      <c r="C2474">
        <v>48</v>
      </c>
      <c r="D2474">
        <v>4</v>
      </c>
      <c r="E2474">
        <v>1</v>
      </c>
      <c r="F2474">
        <v>3</v>
      </c>
      <c r="G2474">
        <v>0</v>
      </c>
      <c r="H2474">
        <v>0</v>
      </c>
      <c r="I2474">
        <v>1</v>
      </c>
      <c r="J2474">
        <v>0</v>
      </c>
      <c r="K2474">
        <v>247</v>
      </c>
      <c r="L2474">
        <v>142.5</v>
      </c>
      <c r="M2474">
        <v>86.5</v>
      </c>
      <c r="N2474">
        <v>24.87</v>
      </c>
      <c r="O2474">
        <v>53</v>
      </c>
      <c r="P2474">
        <v>68</v>
      </c>
    </row>
    <row r="2475" spans="1:16">
      <c r="A2475">
        <v>0</v>
      </c>
      <c r="B2475">
        <v>1</v>
      </c>
      <c r="C2475">
        <v>49</v>
      </c>
      <c r="D2475">
        <v>2</v>
      </c>
      <c r="E2475">
        <v>1</v>
      </c>
      <c r="F2475">
        <v>20</v>
      </c>
      <c r="G2475">
        <v>0</v>
      </c>
      <c r="H2475">
        <v>0</v>
      </c>
      <c r="I2475">
        <v>1</v>
      </c>
      <c r="J2475">
        <v>0</v>
      </c>
      <c r="K2475">
        <v>291</v>
      </c>
      <c r="L2475">
        <v>160</v>
      </c>
      <c r="M2475">
        <v>99</v>
      </c>
      <c r="N2475">
        <v>29.91</v>
      </c>
      <c r="O2475">
        <v>85</v>
      </c>
      <c r="P2475">
        <v>88</v>
      </c>
    </row>
    <row r="2476" spans="1:16">
      <c r="A2476">
        <v>0</v>
      </c>
      <c r="B2476">
        <v>1</v>
      </c>
      <c r="C2476">
        <v>43</v>
      </c>
      <c r="D2476">
        <v>1</v>
      </c>
      <c r="E2476">
        <v>1</v>
      </c>
      <c r="F2476">
        <v>20</v>
      </c>
      <c r="G2476">
        <v>0</v>
      </c>
      <c r="H2476">
        <v>0</v>
      </c>
      <c r="I2476">
        <v>0</v>
      </c>
      <c r="J2476">
        <v>0</v>
      </c>
      <c r="K2476">
        <v>175</v>
      </c>
      <c r="L2476">
        <v>103</v>
      </c>
      <c r="M2476">
        <v>64.5</v>
      </c>
      <c r="N2476">
        <v>17.809999999999999</v>
      </c>
      <c r="O2476">
        <v>86</v>
      </c>
      <c r="P2476">
        <v>78</v>
      </c>
    </row>
    <row r="2477" spans="1:16">
      <c r="A2477">
        <v>0</v>
      </c>
      <c r="B2477">
        <v>0</v>
      </c>
      <c r="C2477">
        <v>53</v>
      </c>
      <c r="D2477">
        <v>3</v>
      </c>
      <c r="E2477">
        <v>0</v>
      </c>
      <c r="F2477">
        <v>0</v>
      </c>
      <c r="G2477">
        <v>0</v>
      </c>
      <c r="H2477">
        <v>0</v>
      </c>
      <c r="I2477">
        <v>0</v>
      </c>
      <c r="J2477">
        <v>0</v>
      </c>
      <c r="K2477">
        <v>280</v>
      </c>
      <c r="L2477">
        <v>135</v>
      </c>
      <c r="M2477">
        <v>87</v>
      </c>
      <c r="N2477">
        <v>27.17</v>
      </c>
      <c r="O2477">
        <v>80</v>
      </c>
      <c r="P2477">
        <v>80</v>
      </c>
    </row>
    <row r="2478" spans="1:16">
      <c r="A2478">
        <v>1</v>
      </c>
      <c r="B2478">
        <v>1</v>
      </c>
      <c r="C2478">
        <v>49</v>
      </c>
      <c r="D2478">
        <v>2</v>
      </c>
      <c r="E2478">
        <v>1</v>
      </c>
      <c r="F2478">
        <v>17</v>
      </c>
      <c r="G2478">
        <v>0</v>
      </c>
      <c r="H2478">
        <v>0</v>
      </c>
      <c r="I2478">
        <v>0</v>
      </c>
      <c r="J2478">
        <v>0</v>
      </c>
      <c r="K2478">
        <v>211</v>
      </c>
      <c r="L2478">
        <v>128</v>
      </c>
      <c r="M2478">
        <v>89</v>
      </c>
      <c r="N2478">
        <v>31.07</v>
      </c>
      <c r="O2478">
        <v>75</v>
      </c>
      <c r="P2478">
        <v>76</v>
      </c>
    </row>
    <row r="2479" spans="1:16">
      <c r="A2479">
        <v>0</v>
      </c>
      <c r="B2479">
        <v>0</v>
      </c>
      <c r="C2479">
        <v>67</v>
      </c>
      <c r="D2479">
        <v>3</v>
      </c>
      <c r="E2479">
        <v>0</v>
      </c>
      <c r="F2479">
        <v>0</v>
      </c>
      <c r="G2479">
        <v>0</v>
      </c>
      <c r="H2479">
        <v>0</v>
      </c>
      <c r="I2479">
        <v>1</v>
      </c>
      <c r="J2479">
        <v>0</v>
      </c>
      <c r="K2479">
        <v>260</v>
      </c>
      <c r="L2479">
        <v>140</v>
      </c>
      <c r="M2479">
        <v>88</v>
      </c>
      <c r="N2479">
        <v>24.67</v>
      </c>
      <c r="O2479">
        <v>55</v>
      </c>
      <c r="P2479">
        <v>65</v>
      </c>
    </row>
    <row r="2480" spans="1:16">
      <c r="A2480">
        <v>1</v>
      </c>
      <c r="B2480">
        <v>0</v>
      </c>
      <c r="C2480">
        <v>59</v>
      </c>
      <c r="D2480">
        <v>1</v>
      </c>
      <c r="E2480">
        <v>0</v>
      </c>
      <c r="F2480">
        <v>0</v>
      </c>
      <c r="G2480">
        <v>1</v>
      </c>
      <c r="H2480">
        <v>0</v>
      </c>
      <c r="I2480">
        <v>1</v>
      </c>
      <c r="J2480">
        <v>0</v>
      </c>
      <c r="K2480">
        <v>234</v>
      </c>
      <c r="L2480">
        <v>181</v>
      </c>
      <c r="M2480">
        <v>107</v>
      </c>
      <c r="N2480">
        <v>39.4</v>
      </c>
      <c r="O2480">
        <v>80</v>
      </c>
      <c r="P2480">
        <v>90</v>
      </c>
    </row>
    <row r="2481" spans="1:16">
      <c r="A2481">
        <v>0</v>
      </c>
      <c r="B2481">
        <v>1</v>
      </c>
      <c r="C2481">
        <v>46</v>
      </c>
      <c r="D2481">
        <v>4</v>
      </c>
      <c r="E2481">
        <v>1</v>
      </c>
      <c r="F2481">
        <v>20</v>
      </c>
      <c r="G2481">
        <v>0</v>
      </c>
      <c r="H2481">
        <v>0</v>
      </c>
      <c r="I2481">
        <v>1</v>
      </c>
      <c r="J2481">
        <v>0</v>
      </c>
      <c r="K2481">
        <v>238</v>
      </c>
      <c r="L2481">
        <v>163.5</v>
      </c>
      <c r="M2481">
        <v>102</v>
      </c>
      <c r="N2481">
        <v>28.65</v>
      </c>
      <c r="O2481">
        <v>73</v>
      </c>
      <c r="P2481">
        <v>100</v>
      </c>
    </row>
    <row r="2482" spans="1:16">
      <c r="A2482">
        <v>0</v>
      </c>
      <c r="B2482">
        <v>0</v>
      </c>
      <c r="C2482">
        <v>47</v>
      </c>
      <c r="D2482">
        <v>1</v>
      </c>
      <c r="E2482">
        <v>0</v>
      </c>
      <c r="F2482">
        <v>0</v>
      </c>
      <c r="G2482">
        <v>0</v>
      </c>
      <c r="H2482">
        <v>0</v>
      </c>
      <c r="I2482">
        <v>0</v>
      </c>
      <c r="J2482">
        <v>0</v>
      </c>
      <c r="K2482">
        <v>205</v>
      </c>
      <c r="L2482">
        <v>122</v>
      </c>
      <c r="M2482">
        <v>78</v>
      </c>
      <c r="N2482">
        <v>23.78</v>
      </c>
      <c r="O2482">
        <v>67</v>
      </c>
      <c r="P2482">
        <v>83</v>
      </c>
    </row>
    <row r="2483" spans="1:16">
      <c r="A2483">
        <v>0</v>
      </c>
      <c r="B2483">
        <v>0</v>
      </c>
      <c r="C2483">
        <v>36</v>
      </c>
      <c r="D2483">
        <v>2</v>
      </c>
      <c r="E2483">
        <v>1</v>
      </c>
      <c r="F2483">
        <v>43</v>
      </c>
      <c r="G2483">
        <v>0</v>
      </c>
      <c r="H2483">
        <v>0</v>
      </c>
      <c r="I2483">
        <v>0</v>
      </c>
      <c r="J2483">
        <v>0</v>
      </c>
      <c r="K2483">
        <v>201</v>
      </c>
      <c r="L2483">
        <v>124</v>
      </c>
      <c r="M2483">
        <v>73</v>
      </c>
      <c r="N2483">
        <v>25.25</v>
      </c>
      <c r="O2483">
        <v>95</v>
      </c>
      <c r="P2483">
        <v>100</v>
      </c>
    </row>
    <row r="2484" spans="1:16">
      <c r="A2484">
        <v>0</v>
      </c>
      <c r="B2484">
        <v>0</v>
      </c>
      <c r="C2484">
        <v>51</v>
      </c>
      <c r="D2484">
        <v>1</v>
      </c>
      <c r="E2484">
        <v>0</v>
      </c>
      <c r="F2484">
        <v>0</v>
      </c>
      <c r="G2484">
        <v>0</v>
      </c>
      <c r="H2484">
        <v>0</v>
      </c>
      <c r="I2484">
        <v>1</v>
      </c>
      <c r="J2484">
        <v>0</v>
      </c>
      <c r="K2484">
        <v>292</v>
      </c>
      <c r="L2484">
        <v>166</v>
      </c>
      <c r="M2484">
        <v>89</v>
      </c>
      <c r="N2484">
        <v>27.51</v>
      </c>
      <c r="O2484">
        <v>68</v>
      </c>
      <c r="P2484">
        <v>88</v>
      </c>
    </row>
    <row r="2485" spans="1:16">
      <c r="A2485">
        <v>0</v>
      </c>
      <c r="B2485">
        <v>0</v>
      </c>
      <c r="C2485">
        <v>49</v>
      </c>
      <c r="D2485">
        <v>4</v>
      </c>
      <c r="E2485">
        <v>0</v>
      </c>
      <c r="F2485">
        <v>0</v>
      </c>
      <c r="G2485">
        <v>0</v>
      </c>
      <c r="H2485">
        <v>0</v>
      </c>
      <c r="I2485">
        <v>0</v>
      </c>
      <c r="J2485">
        <v>0</v>
      </c>
      <c r="K2485">
        <v>189</v>
      </c>
      <c r="L2485">
        <v>102</v>
      </c>
      <c r="M2485">
        <v>66.5</v>
      </c>
      <c r="N2485">
        <v>23.88</v>
      </c>
      <c r="O2485">
        <v>70</v>
      </c>
      <c r="P2485">
        <v>70</v>
      </c>
    </row>
    <row r="2486" spans="1:16">
      <c r="A2486">
        <v>0</v>
      </c>
      <c r="B2486">
        <v>0</v>
      </c>
      <c r="C2486">
        <v>54</v>
      </c>
      <c r="D2486">
        <v>3</v>
      </c>
      <c r="E2486">
        <v>0</v>
      </c>
      <c r="F2486">
        <v>0</v>
      </c>
      <c r="G2486">
        <v>0</v>
      </c>
      <c r="H2486">
        <v>0</v>
      </c>
      <c r="I2486">
        <v>0</v>
      </c>
      <c r="J2486">
        <v>0</v>
      </c>
      <c r="K2486">
        <v>241</v>
      </c>
      <c r="L2486">
        <v>103</v>
      </c>
      <c r="M2486">
        <v>66</v>
      </c>
      <c r="N2486">
        <v>22.73</v>
      </c>
      <c r="O2486">
        <v>85</v>
      </c>
      <c r="P2486">
        <v>66</v>
      </c>
    </row>
    <row r="2487" spans="1:16">
      <c r="A2487">
        <v>0</v>
      </c>
      <c r="B2487">
        <v>1</v>
      </c>
      <c r="C2487">
        <v>49</v>
      </c>
      <c r="D2487">
        <v>1</v>
      </c>
      <c r="E2487">
        <v>0</v>
      </c>
      <c r="F2487">
        <v>0</v>
      </c>
      <c r="G2487">
        <v>0</v>
      </c>
      <c r="H2487">
        <v>0</v>
      </c>
      <c r="I2487">
        <v>0</v>
      </c>
      <c r="J2487">
        <v>1</v>
      </c>
      <c r="K2487">
        <v>248</v>
      </c>
      <c r="L2487">
        <v>130.5</v>
      </c>
      <c r="M2487">
        <v>82</v>
      </c>
      <c r="N2487">
        <v>27.29</v>
      </c>
      <c r="O2487">
        <v>52</v>
      </c>
      <c r="P2487">
        <v>254</v>
      </c>
    </row>
    <row r="2488" spans="1:16">
      <c r="A2488">
        <v>0</v>
      </c>
      <c r="B2488">
        <v>1</v>
      </c>
      <c r="C2488">
        <v>67</v>
      </c>
      <c r="D2488">
        <v>1</v>
      </c>
      <c r="E2488">
        <v>1</v>
      </c>
      <c r="F2488">
        <v>2</v>
      </c>
      <c r="G2488">
        <v>0</v>
      </c>
      <c r="H2488">
        <v>0</v>
      </c>
      <c r="I2488">
        <v>0</v>
      </c>
      <c r="J2488">
        <v>0</v>
      </c>
      <c r="K2488">
        <v>144</v>
      </c>
      <c r="L2488">
        <v>113</v>
      </c>
      <c r="M2488">
        <v>62</v>
      </c>
      <c r="N2488">
        <v>22.9</v>
      </c>
      <c r="O2488">
        <v>58</v>
      </c>
      <c r="P2488">
        <v>69</v>
      </c>
    </row>
    <row r="2489" spans="1:16">
      <c r="A2489">
        <v>1</v>
      </c>
      <c r="B2489">
        <v>1</v>
      </c>
      <c r="C2489">
        <v>62</v>
      </c>
      <c r="D2489">
        <v>3</v>
      </c>
      <c r="E2489">
        <v>0</v>
      </c>
      <c r="F2489">
        <v>0</v>
      </c>
      <c r="G2489">
        <v>0</v>
      </c>
      <c r="H2489">
        <v>0</v>
      </c>
      <c r="I2489">
        <v>0</v>
      </c>
      <c r="J2489">
        <v>1</v>
      </c>
      <c r="K2489">
        <v>346</v>
      </c>
      <c r="L2489">
        <v>102.5</v>
      </c>
      <c r="M2489">
        <v>66.5</v>
      </c>
      <c r="N2489">
        <v>17.170000000000002</v>
      </c>
      <c r="O2489">
        <v>80</v>
      </c>
      <c r="P2489">
        <v>394</v>
      </c>
    </row>
    <row r="2490" spans="1:16">
      <c r="A2490">
        <v>0</v>
      </c>
      <c r="B2490">
        <v>0</v>
      </c>
      <c r="C2490">
        <v>38</v>
      </c>
      <c r="D2490">
        <v>1</v>
      </c>
      <c r="E2490">
        <v>1</v>
      </c>
      <c r="F2490">
        <v>9</v>
      </c>
      <c r="G2490">
        <v>0</v>
      </c>
      <c r="H2490">
        <v>0</v>
      </c>
      <c r="I2490">
        <v>0</v>
      </c>
      <c r="J2490">
        <v>0</v>
      </c>
      <c r="K2490">
        <v>224</v>
      </c>
      <c r="L2490">
        <v>90</v>
      </c>
      <c r="M2490">
        <v>70</v>
      </c>
      <c r="N2490">
        <v>18.18</v>
      </c>
      <c r="O2490">
        <v>75</v>
      </c>
      <c r="P2490">
        <v>57</v>
      </c>
    </row>
    <row r="2491" spans="1:16">
      <c r="A2491">
        <v>0</v>
      </c>
      <c r="B2491">
        <v>0</v>
      </c>
      <c r="C2491">
        <v>50</v>
      </c>
      <c r="D2491">
        <v>3</v>
      </c>
      <c r="E2491">
        <v>0</v>
      </c>
      <c r="F2491">
        <v>0</v>
      </c>
      <c r="G2491">
        <v>0</v>
      </c>
      <c r="H2491">
        <v>0</v>
      </c>
      <c r="I2491">
        <v>0</v>
      </c>
      <c r="J2491">
        <v>0</v>
      </c>
      <c r="K2491">
        <v>250</v>
      </c>
      <c r="L2491">
        <v>109</v>
      </c>
      <c r="M2491">
        <v>70</v>
      </c>
      <c r="N2491">
        <v>20.74</v>
      </c>
      <c r="O2491">
        <v>75</v>
      </c>
      <c r="P2491">
        <v>77</v>
      </c>
    </row>
    <row r="2492" spans="1:16">
      <c r="A2492">
        <v>0</v>
      </c>
      <c r="B2492">
        <v>0</v>
      </c>
      <c r="C2492">
        <v>45</v>
      </c>
      <c r="D2492">
        <v>1</v>
      </c>
      <c r="E2492">
        <v>0</v>
      </c>
      <c r="F2492">
        <v>0</v>
      </c>
      <c r="G2492">
        <v>0</v>
      </c>
      <c r="H2492">
        <v>0</v>
      </c>
      <c r="I2492">
        <v>0</v>
      </c>
      <c r="J2492">
        <v>0</v>
      </c>
      <c r="K2492">
        <v>290</v>
      </c>
      <c r="L2492">
        <v>124</v>
      </c>
      <c r="M2492">
        <v>72.5</v>
      </c>
      <c r="N2492">
        <v>24.24</v>
      </c>
      <c r="O2492">
        <v>92</v>
      </c>
      <c r="P2492">
        <v>87</v>
      </c>
    </row>
    <row r="2493" spans="1:16">
      <c r="A2493">
        <v>0</v>
      </c>
      <c r="B2493">
        <v>1</v>
      </c>
      <c r="C2493">
        <v>48</v>
      </c>
      <c r="D2493">
        <v>4</v>
      </c>
      <c r="E2493">
        <v>1</v>
      </c>
      <c r="F2493">
        <v>30</v>
      </c>
      <c r="G2493">
        <v>0</v>
      </c>
      <c r="H2493">
        <v>0</v>
      </c>
      <c r="I2493">
        <v>0</v>
      </c>
      <c r="J2493">
        <v>0</v>
      </c>
      <c r="K2493">
        <v>178</v>
      </c>
      <c r="L2493">
        <v>132.5</v>
      </c>
      <c r="M2493">
        <v>73</v>
      </c>
      <c r="N2493">
        <v>24.67</v>
      </c>
      <c r="O2493">
        <v>80</v>
      </c>
      <c r="P2493">
        <v>70</v>
      </c>
    </row>
    <row r="2494" spans="1:16">
      <c r="A2494">
        <v>1</v>
      </c>
      <c r="B2494">
        <v>1</v>
      </c>
      <c r="C2494">
        <v>58</v>
      </c>
      <c r="D2494">
        <v>1</v>
      </c>
      <c r="E2494">
        <v>1</v>
      </c>
      <c r="F2494">
        <v>40</v>
      </c>
      <c r="G2494">
        <v>0</v>
      </c>
      <c r="H2494">
        <v>0</v>
      </c>
      <c r="I2494">
        <v>1</v>
      </c>
      <c r="J2494">
        <v>0</v>
      </c>
      <c r="K2494">
        <v>231</v>
      </c>
      <c r="L2494">
        <v>171</v>
      </c>
      <c r="M2494">
        <v>95</v>
      </c>
      <c r="N2494">
        <v>26.11</v>
      </c>
      <c r="O2494">
        <v>85</v>
      </c>
      <c r="P2494">
        <v>77</v>
      </c>
    </row>
    <row r="2495" spans="1:16">
      <c r="A2495">
        <v>0</v>
      </c>
      <c r="B2495">
        <v>0</v>
      </c>
      <c r="C2495">
        <v>36</v>
      </c>
      <c r="D2495">
        <v>2</v>
      </c>
      <c r="E2495">
        <v>0</v>
      </c>
      <c r="F2495">
        <v>0</v>
      </c>
      <c r="G2495">
        <v>0</v>
      </c>
      <c r="H2495">
        <v>0</v>
      </c>
      <c r="I2495">
        <v>0</v>
      </c>
      <c r="J2495">
        <v>0</v>
      </c>
      <c r="K2495">
        <v>203</v>
      </c>
      <c r="L2495">
        <v>112.5</v>
      </c>
      <c r="M2495">
        <v>73.5</v>
      </c>
      <c r="N2495">
        <v>24.47</v>
      </c>
      <c r="O2495">
        <v>70</v>
      </c>
      <c r="P2495">
        <v>73</v>
      </c>
    </row>
    <row r="2496" spans="1:16">
      <c r="A2496">
        <v>1</v>
      </c>
      <c r="B2496">
        <v>0</v>
      </c>
      <c r="C2496">
        <v>57</v>
      </c>
      <c r="D2496">
        <v>1</v>
      </c>
      <c r="E2496">
        <v>1</v>
      </c>
      <c r="F2496">
        <v>20</v>
      </c>
      <c r="G2496">
        <v>0</v>
      </c>
      <c r="H2496">
        <v>0</v>
      </c>
      <c r="I2496">
        <v>0</v>
      </c>
      <c r="J2496">
        <v>0</v>
      </c>
      <c r="K2496">
        <v>174</v>
      </c>
      <c r="L2496">
        <v>120</v>
      </c>
      <c r="M2496">
        <v>62</v>
      </c>
      <c r="N2496">
        <v>25.13</v>
      </c>
      <c r="O2496">
        <v>95</v>
      </c>
      <c r="P2496">
        <v>77</v>
      </c>
    </row>
    <row r="2497" spans="1:16">
      <c r="A2497">
        <v>0</v>
      </c>
      <c r="B2497">
        <v>1</v>
      </c>
      <c r="C2497">
        <v>43</v>
      </c>
      <c r="D2497">
        <v>1</v>
      </c>
      <c r="E2497">
        <v>1</v>
      </c>
      <c r="F2497">
        <v>20</v>
      </c>
      <c r="G2497">
        <v>0</v>
      </c>
      <c r="H2497">
        <v>0</v>
      </c>
      <c r="I2497">
        <v>0</v>
      </c>
      <c r="J2497">
        <v>0</v>
      </c>
      <c r="K2497">
        <v>206</v>
      </c>
      <c r="L2497">
        <v>133.5</v>
      </c>
      <c r="M2497">
        <v>89.5</v>
      </c>
      <c r="N2497">
        <v>21.73</v>
      </c>
      <c r="O2497">
        <v>86</v>
      </c>
      <c r="P2497">
        <v>89</v>
      </c>
    </row>
    <row r="2498" spans="1:16">
      <c r="A2498">
        <v>0</v>
      </c>
      <c r="B2498">
        <v>0</v>
      </c>
      <c r="C2498">
        <v>63</v>
      </c>
      <c r="D2498">
        <v>1</v>
      </c>
      <c r="E2498">
        <v>0</v>
      </c>
      <c r="F2498">
        <v>0</v>
      </c>
      <c r="G2498">
        <v>0</v>
      </c>
      <c r="H2498">
        <v>0</v>
      </c>
      <c r="I2498">
        <v>1</v>
      </c>
      <c r="J2498">
        <v>0</v>
      </c>
      <c r="K2498">
        <v>179</v>
      </c>
      <c r="L2498">
        <v>149</v>
      </c>
      <c r="M2498">
        <v>89</v>
      </c>
      <c r="N2498">
        <v>40.81</v>
      </c>
      <c r="O2498">
        <v>92</v>
      </c>
      <c r="P2498">
        <v>77</v>
      </c>
    </row>
    <row r="2499" spans="1:16">
      <c r="A2499">
        <v>0</v>
      </c>
      <c r="B2499">
        <v>0</v>
      </c>
      <c r="C2499">
        <v>59</v>
      </c>
      <c r="D2499">
        <v>2</v>
      </c>
      <c r="E2499">
        <v>1</v>
      </c>
      <c r="F2499">
        <v>9</v>
      </c>
      <c r="G2499">
        <v>0</v>
      </c>
      <c r="H2499">
        <v>0</v>
      </c>
      <c r="I2499">
        <v>0</v>
      </c>
      <c r="J2499">
        <v>0</v>
      </c>
      <c r="K2499">
        <v>229</v>
      </c>
      <c r="L2499">
        <v>127.5</v>
      </c>
      <c r="M2499">
        <v>76</v>
      </c>
      <c r="N2499">
        <v>23.65</v>
      </c>
      <c r="O2499">
        <v>74</v>
      </c>
      <c r="P2499">
        <v>70</v>
      </c>
    </row>
    <row r="2500" spans="1:16">
      <c r="A2500">
        <v>1</v>
      </c>
      <c r="B2500">
        <v>0</v>
      </c>
      <c r="C2500">
        <v>67</v>
      </c>
      <c r="D2500">
        <v>2</v>
      </c>
      <c r="E2500">
        <v>0</v>
      </c>
      <c r="F2500">
        <v>0</v>
      </c>
      <c r="G2500">
        <v>1</v>
      </c>
      <c r="H2500">
        <v>0</v>
      </c>
      <c r="I2500">
        <v>1</v>
      </c>
      <c r="J2500">
        <v>1</v>
      </c>
      <c r="K2500">
        <v>303</v>
      </c>
      <c r="L2500">
        <v>204</v>
      </c>
      <c r="M2500">
        <v>96</v>
      </c>
      <c r="N2500">
        <v>27.86</v>
      </c>
      <c r="O2500">
        <v>75</v>
      </c>
      <c r="P2500">
        <v>394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89E8B-04EC-4DA1-860F-F83C7FDE2633}">
  <dimension ref="A1:W2503"/>
  <sheetViews>
    <sheetView tabSelected="1" workbookViewId="0">
      <selection activeCell="AA63" sqref="AA63"/>
    </sheetView>
  </sheetViews>
  <sheetFormatPr defaultRowHeight="14.4"/>
  <cols>
    <col min="8" max="8" width="9.21875" customWidth="1"/>
    <col min="9" max="9" width="17.5546875" customWidth="1"/>
    <col min="10" max="10" width="11.44140625" customWidth="1"/>
    <col min="11" max="11" width="22.77734375" customWidth="1"/>
    <col min="12" max="12" width="9.5546875" customWidth="1"/>
    <col min="13" max="13" width="13.6640625" customWidth="1"/>
    <col min="18" max="18" width="13.77734375" customWidth="1"/>
    <col min="19" max="19" width="12.33203125" customWidth="1"/>
  </cols>
  <sheetData>
    <row r="1" spans="1:20">
      <c r="A1" s="9" t="s">
        <v>17</v>
      </c>
      <c r="B1" s="9" t="s">
        <v>56</v>
      </c>
      <c r="C1" s="9" t="s">
        <v>57</v>
      </c>
      <c r="D1" s="9" t="s">
        <v>60</v>
      </c>
      <c r="E1" s="9" t="s">
        <v>64</v>
      </c>
      <c r="F1" s="9" t="s">
        <v>68</v>
      </c>
      <c r="G1" s="9" t="s">
        <v>65</v>
      </c>
      <c r="I1" s="9" t="s">
        <v>84</v>
      </c>
      <c r="J1" s="25">
        <v>0.1</v>
      </c>
      <c r="K1" s="8" t="s">
        <v>89</v>
      </c>
      <c r="L1" s="25">
        <f>SUM(L5:L2503)</f>
        <v>-414.56482218901658</v>
      </c>
    </row>
    <row r="2" spans="1:20">
      <c r="A2" s="25">
        <v>-9.0226234092591202</v>
      </c>
      <c r="B2" s="25">
        <v>0.48667366994832606</v>
      </c>
      <c r="C2" s="25">
        <v>6.084014734062624E-2</v>
      </c>
      <c r="D2" s="25">
        <v>2.1627497320242557E-2</v>
      </c>
      <c r="E2" s="25">
        <v>2.355538392843734E-3</v>
      </c>
      <c r="F2" s="25">
        <v>1.7108004016332137E-2</v>
      </c>
      <c r="G2" s="25">
        <v>9.8054885300199839E-3</v>
      </c>
    </row>
    <row r="3" spans="1:20" ht="15" thickBot="1"/>
    <row r="4" spans="1:20" ht="40.799999999999997" thickBot="1">
      <c r="A4" s="7" t="s">
        <v>25</v>
      </c>
      <c r="B4" s="7" t="s">
        <v>0</v>
      </c>
      <c r="C4" s="7" t="s">
        <v>1</v>
      </c>
      <c r="D4" s="7" t="s">
        <v>4</v>
      </c>
      <c r="E4" s="7" t="s">
        <v>7</v>
      </c>
      <c r="F4" s="7" t="s">
        <v>8</v>
      </c>
      <c r="G4" s="7" t="s">
        <v>12</v>
      </c>
      <c r="H4" s="39" t="s">
        <v>96</v>
      </c>
      <c r="I4" s="39" t="s">
        <v>85</v>
      </c>
      <c r="J4" s="39" t="s">
        <v>86</v>
      </c>
      <c r="K4" s="39" t="s">
        <v>87</v>
      </c>
      <c r="L4" s="39" t="s">
        <v>88</v>
      </c>
      <c r="M4" s="39" t="s">
        <v>22</v>
      </c>
    </row>
    <row r="5" spans="1:20" ht="15" thickBot="1">
      <c r="A5" s="2">
        <v>0</v>
      </c>
      <c r="B5" s="2">
        <v>1</v>
      </c>
      <c r="C5" s="2">
        <v>39</v>
      </c>
      <c r="D5" s="2">
        <v>0</v>
      </c>
      <c r="E5" s="2">
        <v>195</v>
      </c>
      <c r="F5" s="2">
        <v>106</v>
      </c>
      <c r="G5" s="2">
        <v>77</v>
      </c>
      <c r="H5">
        <f>A$2+SUMPRODUCT(B$2:G$2,B5:G5)</f>
        <v>-3.1353829638790973</v>
      </c>
      <c r="I5">
        <f>EXP(H5)</f>
        <v>4.3483098184295271E-2</v>
      </c>
      <c r="J5">
        <f>I5/(1+I5)</f>
        <v>4.1671109249356984E-2</v>
      </c>
      <c r="K5">
        <f>IF(A5=1,J5,1-J5)</f>
        <v>0.95832889075064298</v>
      </c>
      <c r="L5">
        <f>LOG(K5)</f>
        <v>-1.8485418974312176E-2</v>
      </c>
      <c r="M5">
        <f>IF(J5&gt;J$1,1,0)</f>
        <v>0</v>
      </c>
    </row>
    <row r="6" spans="1:20" ht="15" thickBot="1">
      <c r="A6" s="2">
        <v>0</v>
      </c>
      <c r="B6" s="2">
        <v>0</v>
      </c>
      <c r="C6" s="2">
        <v>46</v>
      </c>
      <c r="D6" s="2">
        <v>0</v>
      </c>
      <c r="E6" s="2">
        <v>250</v>
      </c>
      <c r="F6" s="2">
        <v>121</v>
      </c>
      <c r="G6" s="2">
        <v>76</v>
      </c>
      <c r="H6">
        <f t="shared" ref="H6:H69" si="0">A$2+SUMPRODUCT(B$2:G$2,B6:G6)</f>
        <v>-2.8198064191216723</v>
      </c>
      <c r="I6">
        <f t="shared" ref="I6:I69" si="1">EXP(H6)</f>
        <v>5.9617482396577902E-2</v>
      </c>
      <c r="J6">
        <f t="shared" ref="J6:J69" si="2">I6/(1+I6)</f>
        <v>5.6263211382412019E-2</v>
      </c>
      <c r="K6">
        <f t="shared" ref="K6:K69" si="3">IF(A6=1,J6,1-J6)</f>
        <v>0.94373678861758803</v>
      </c>
      <c r="L6">
        <f t="shared" ref="L6:L69" si="4">LOG(K6)</f>
        <v>-2.5149115013764854E-2</v>
      </c>
      <c r="M6">
        <f t="shared" ref="M6:M69" si="5">IF(J6&gt;J$1,1,0)</f>
        <v>0</v>
      </c>
    </row>
    <row r="7" spans="1:20" ht="15" thickBot="1">
      <c r="A7" s="2">
        <v>0</v>
      </c>
      <c r="B7" s="2">
        <v>1</v>
      </c>
      <c r="C7" s="2">
        <v>48</v>
      </c>
      <c r="D7" s="2">
        <v>20</v>
      </c>
      <c r="E7" s="2">
        <v>245</v>
      </c>
      <c r="F7" s="2">
        <v>127.5</v>
      </c>
      <c r="G7" s="2">
        <v>70</v>
      </c>
      <c r="H7">
        <f t="shared" si="0"/>
        <v>-1.7383111051254225</v>
      </c>
      <c r="I7">
        <f t="shared" si="1"/>
        <v>0.17581708658716849</v>
      </c>
      <c r="J7">
        <f t="shared" si="2"/>
        <v>0.14952758264253579</v>
      </c>
      <c r="K7">
        <f t="shared" si="3"/>
        <v>0.85047241735746426</v>
      </c>
      <c r="L7">
        <f t="shared" si="4"/>
        <v>-7.0339766923486993E-2</v>
      </c>
      <c r="M7">
        <f t="shared" si="5"/>
        <v>1</v>
      </c>
    </row>
    <row r="8" spans="1:20" ht="15" thickBot="1">
      <c r="A8" s="2">
        <v>1</v>
      </c>
      <c r="B8" s="2">
        <v>0</v>
      </c>
      <c r="C8" s="2">
        <v>61</v>
      </c>
      <c r="D8" s="2">
        <v>30</v>
      </c>
      <c r="E8" s="2">
        <v>225</v>
      </c>
      <c r="F8" s="2">
        <v>150</v>
      </c>
      <c r="G8" s="2">
        <v>103</v>
      </c>
      <c r="H8">
        <f t="shared" si="0"/>
        <v>-0.55638744244192395</v>
      </c>
      <c r="I8">
        <f t="shared" si="1"/>
        <v>0.57327632126462391</v>
      </c>
      <c r="J8">
        <f t="shared" si="2"/>
        <v>0.3643837471626189</v>
      </c>
      <c r="K8">
        <f t="shared" si="3"/>
        <v>0.3643837471626189</v>
      </c>
      <c r="L8">
        <f t="shared" si="4"/>
        <v>-0.43844100237688044</v>
      </c>
      <c r="M8">
        <f t="shared" si="5"/>
        <v>1</v>
      </c>
    </row>
    <row r="9" spans="1:20" ht="15" thickBot="1">
      <c r="A9" s="2">
        <v>0</v>
      </c>
      <c r="B9" s="2">
        <v>0</v>
      </c>
      <c r="C9" s="2">
        <v>46</v>
      </c>
      <c r="D9" s="2">
        <v>23</v>
      </c>
      <c r="E9" s="2">
        <v>285</v>
      </c>
      <c r="F9" s="2">
        <v>130</v>
      </c>
      <c r="G9" s="2">
        <v>85</v>
      </c>
      <c r="H9">
        <f t="shared" si="0"/>
        <v>-1.9977087040893942</v>
      </c>
      <c r="I9">
        <f t="shared" si="1"/>
        <v>0.13564573194676119</v>
      </c>
      <c r="J9">
        <f t="shared" si="2"/>
        <v>0.11944370337590475</v>
      </c>
      <c r="K9">
        <f t="shared" si="3"/>
        <v>0.88055629662409529</v>
      </c>
      <c r="L9">
        <f t="shared" si="4"/>
        <v>-5.524287305091384E-2</v>
      </c>
      <c r="M9">
        <f t="shared" si="5"/>
        <v>1</v>
      </c>
    </row>
    <row r="10" spans="1:20" ht="15" thickBot="1">
      <c r="A10" s="2">
        <v>0</v>
      </c>
      <c r="B10" s="2">
        <v>0</v>
      </c>
      <c r="C10" s="2">
        <v>43</v>
      </c>
      <c r="D10" s="2">
        <v>0</v>
      </c>
      <c r="E10" s="2">
        <v>228</v>
      </c>
      <c r="F10" s="2">
        <v>180</v>
      </c>
      <c r="G10" s="2">
        <v>99</v>
      </c>
      <c r="H10">
        <f t="shared" si="0"/>
        <v>-1.8192502326320579</v>
      </c>
      <c r="I10">
        <f t="shared" si="1"/>
        <v>0.16214727810755883</v>
      </c>
      <c r="J10">
        <f t="shared" si="2"/>
        <v>0.13952386342254275</v>
      </c>
      <c r="K10">
        <f t="shared" si="3"/>
        <v>0.86047613657745725</v>
      </c>
      <c r="L10">
        <f t="shared" si="4"/>
        <v>-6.5261169376439901E-2</v>
      </c>
      <c r="M10">
        <f t="shared" si="5"/>
        <v>1</v>
      </c>
    </row>
    <row r="11" spans="1:20" ht="15" thickBot="1">
      <c r="A11" s="2">
        <v>1</v>
      </c>
      <c r="B11" s="2">
        <v>0</v>
      </c>
      <c r="C11" s="2">
        <v>63</v>
      </c>
      <c r="D11" s="2">
        <v>0</v>
      </c>
      <c r="E11" s="2">
        <v>205</v>
      </c>
      <c r="F11" s="2">
        <v>138</v>
      </c>
      <c r="G11" s="2">
        <v>85</v>
      </c>
      <c r="H11">
        <f t="shared" si="0"/>
        <v>-1.5124376769611674</v>
      </c>
      <c r="I11">
        <f t="shared" si="1"/>
        <v>0.22037212661586703</v>
      </c>
      <c r="J11">
        <f t="shared" si="2"/>
        <v>0.18057781049700503</v>
      </c>
      <c r="K11">
        <f t="shared" si="3"/>
        <v>0.18057781049700503</v>
      </c>
      <c r="L11">
        <f t="shared" si="4"/>
        <v>-0.74333561709432383</v>
      </c>
      <c r="M11">
        <f t="shared" si="5"/>
        <v>1</v>
      </c>
      <c r="P11" s="8"/>
      <c r="Q11" s="8"/>
      <c r="R11" s="9" t="s">
        <v>28</v>
      </c>
      <c r="S11" s="9" t="s">
        <v>28</v>
      </c>
      <c r="T11" s="8"/>
    </row>
    <row r="12" spans="1:20" ht="15" thickBot="1">
      <c r="A12" s="2">
        <v>0</v>
      </c>
      <c r="B12" s="2">
        <v>0</v>
      </c>
      <c r="C12" s="2">
        <v>45</v>
      </c>
      <c r="D12" s="2">
        <v>20</v>
      </c>
      <c r="E12" s="2">
        <v>313</v>
      </c>
      <c r="F12" s="2">
        <v>100</v>
      </c>
      <c r="G12" s="2">
        <v>78</v>
      </c>
      <c r="H12">
        <f t="shared" si="0"/>
        <v>-2.6393548085912268</v>
      </c>
      <c r="I12">
        <f t="shared" si="1"/>
        <v>7.1407326090465364E-2</v>
      </c>
      <c r="J12">
        <f t="shared" si="2"/>
        <v>6.6648159249599923E-2</v>
      </c>
      <c r="K12">
        <f t="shared" si="3"/>
        <v>0.93335184075040012</v>
      </c>
      <c r="L12">
        <f t="shared" si="4"/>
        <v>-2.9954611674497006E-2</v>
      </c>
      <c r="M12">
        <f t="shared" si="5"/>
        <v>0</v>
      </c>
      <c r="P12" s="8"/>
      <c r="Q12" s="8"/>
      <c r="R12" s="8">
        <v>0</v>
      </c>
      <c r="S12" s="8">
        <v>1</v>
      </c>
      <c r="T12" s="8"/>
    </row>
    <row r="13" spans="1:20" ht="15" thickBot="1">
      <c r="A13" s="2">
        <v>0</v>
      </c>
      <c r="B13" s="2">
        <v>1</v>
      </c>
      <c r="C13" s="2">
        <v>52</v>
      </c>
      <c r="D13" s="2">
        <v>0</v>
      </c>
      <c r="E13" s="2">
        <v>260</v>
      </c>
      <c r="F13" s="2">
        <v>141.5</v>
      </c>
      <c r="G13" s="2">
        <v>79</v>
      </c>
      <c r="H13">
        <f t="shared" si="0"/>
        <v>-1.5644059332762819</v>
      </c>
      <c r="I13">
        <f t="shared" si="1"/>
        <v>0.20921226230672121</v>
      </c>
      <c r="J13">
        <f t="shared" si="2"/>
        <v>0.17301533306288433</v>
      </c>
      <c r="K13">
        <f t="shared" si="3"/>
        <v>0.8269846669371157</v>
      </c>
      <c r="L13">
        <f t="shared" si="4"/>
        <v>-8.2502542595377829E-2</v>
      </c>
      <c r="M13">
        <f t="shared" si="5"/>
        <v>1</v>
      </c>
      <c r="P13" s="9" t="s">
        <v>29</v>
      </c>
      <c r="Q13" s="8">
        <v>0</v>
      </c>
      <c r="R13" s="40">
        <f>COUNTIFS(actual1,$Q13,predicted1,R$12)</f>
        <v>962</v>
      </c>
      <c r="S13" s="40">
        <f>COUNTIFS(actual1,$Q13,predicted1,S$12)</f>
        <v>1150</v>
      </c>
      <c r="T13" s="25">
        <f>SUM(R13:S13)</f>
        <v>2112</v>
      </c>
    </row>
    <row r="14" spans="1:20" ht="15" thickBot="1">
      <c r="A14" s="2">
        <v>0</v>
      </c>
      <c r="B14" s="2">
        <v>1</v>
      </c>
      <c r="C14" s="2">
        <v>43</v>
      </c>
      <c r="D14" s="2">
        <v>30</v>
      </c>
      <c r="E14" s="2">
        <v>225</v>
      </c>
      <c r="F14" s="2">
        <v>162</v>
      </c>
      <c r="G14" s="2">
        <v>88</v>
      </c>
      <c r="H14">
        <f t="shared" si="0"/>
        <v>-1.1066227043791832</v>
      </c>
      <c r="I14">
        <f t="shared" si="1"/>
        <v>0.33067386072435706</v>
      </c>
      <c r="J14">
        <f t="shared" si="2"/>
        <v>0.24850105685878096</v>
      </c>
      <c r="K14">
        <f t="shared" si="3"/>
        <v>0.75149894314121901</v>
      </c>
      <c r="L14">
        <f t="shared" si="4"/>
        <v>-0.12407162583989337</v>
      </c>
      <c r="M14">
        <f t="shared" si="5"/>
        <v>1</v>
      </c>
      <c r="P14" s="9" t="s">
        <v>29</v>
      </c>
      <c r="Q14" s="8">
        <v>1</v>
      </c>
      <c r="R14" s="40">
        <f>COUNTIFS(actual1,$Q14,predicted1,R$12)</f>
        <v>63</v>
      </c>
      <c r="S14" s="40">
        <f>COUNTIFS(actual1,$Q14,predicted1,S$12)</f>
        <v>324</v>
      </c>
      <c r="T14" s="25">
        <f>SUM(R14:S14)</f>
        <v>387</v>
      </c>
    </row>
    <row r="15" spans="1:20" ht="15" thickBot="1">
      <c r="A15" s="2">
        <v>0</v>
      </c>
      <c r="B15" s="2">
        <v>0</v>
      </c>
      <c r="C15" s="2">
        <v>50</v>
      </c>
      <c r="D15" s="2">
        <v>0</v>
      </c>
      <c r="E15" s="2">
        <v>254</v>
      </c>
      <c r="F15" s="2">
        <v>133</v>
      </c>
      <c r="G15" s="2">
        <v>76</v>
      </c>
      <c r="H15">
        <f t="shared" si="0"/>
        <v>-2.3617276279918062</v>
      </c>
      <c r="I15">
        <f t="shared" si="1"/>
        <v>9.4257241002553588E-2</v>
      </c>
      <c r="J15">
        <f t="shared" si="2"/>
        <v>8.613810123494868E-2</v>
      </c>
      <c r="K15">
        <f t="shared" si="3"/>
        <v>0.91386189876505131</v>
      </c>
      <c r="L15">
        <f t="shared" si="4"/>
        <v>-3.9119429141261049E-2</v>
      </c>
      <c r="M15">
        <f t="shared" si="5"/>
        <v>0</v>
      </c>
      <c r="P15" s="8"/>
      <c r="Q15" s="9" t="s">
        <v>30</v>
      </c>
      <c r="R15" s="25">
        <f>SUM(R13:R14)</f>
        <v>1025</v>
      </c>
      <c r="S15" s="25">
        <f>SUM(S13:S14)</f>
        <v>1474</v>
      </c>
      <c r="T15" s="43">
        <f>SUM(T13:T14)</f>
        <v>2499</v>
      </c>
    </row>
    <row r="16" spans="1:20" ht="15" thickBot="1">
      <c r="A16" s="2">
        <v>0</v>
      </c>
      <c r="B16" s="2">
        <v>0</v>
      </c>
      <c r="C16" s="2">
        <v>43</v>
      </c>
      <c r="D16" s="2">
        <v>0</v>
      </c>
      <c r="E16" s="2">
        <v>247</v>
      </c>
      <c r="F16" s="2">
        <v>131</v>
      </c>
      <c r="G16" s="2">
        <v>61</v>
      </c>
      <c r="H16">
        <f t="shared" si="0"/>
        <v>-2.98539576410906</v>
      </c>
      <c r="I16">
        <f t="shared" si="1"/>
        <v>5.0519505784999905E-2</v>
      </c>
      <c r="J16">
        <f t="shared" si="2"/>
        <v>4.8090021657664739E-2</v>
      </c>
      <c r="K16">
        <f t="shared" si="3"/>
        <v>0.95190997834233526</v>
      </c>
      <c r="L16">
        <f t="shared" si="4"/>
        <v>-2.1404120688800595E-2</v>
      </c>
      <c r="M16">
        <f t="shared" si="5"/>
        <v>0</v>
      </c>
    </row>
    <row r="17" spans="1:23" ht="15" thickBot="1">
      <c r="A17" s="2">
        <v>0</v>
      </c>
      <c r="B17" s="2">
        <v>1</v>
      </c>
      <c r="C17" s="2">
        <v>46</v>
      </c>
      <c r="D17" s="2">
        <v>15</v>
      </c>
      <c r="E17" s="2">
        <v>294</v>
      </c>
      <c r="F17" s="2">
        <v>142</v>
      </c>
      <c r="G17" s="2">
        <v>64</v>
      </c>
      <c r="H17">
        <f t="shared" si="0"/>
        <v>-1.6634743781018484</v>
      </c>
      <c r="I17">
        <f t="shared" si="1"/>
        <v>0.18947951167746052</v>
      </c>
      <c r="J17">
        <f t="shared" si="2"/>
        <v>0.1592961541727167</v>
      </c>
      <c r="K17">
        <f t="shared" si="3"/>
        <v>0.8407038458272833</v>
      </c>
      <c r="L17">
        <f t="shared" si="4"/>
        <v>-7.5356965883958515E-2</v>
      </c>
      <c r="M17">
        <f t="shared" si="5"/>
        <v>1</v>
      </c>
      <c r="R17" s="8" t="s">
        <v>31</v>
      </c>
      <c r="S17" s="41">
        <f>(R13+S14)/T15</f>
        <v>0.51460584233693474</v>
      </c>
    </row>
    <row r="18" spans="1:23" ht="15" thickBot="1">
      <c r="A18" s="2">
        <v>0</v>
      </c>
      <c r="B18" s="2">
        <v>0</v>
      </c>
      <c r="C18" s="2">
        <v>41</v>
      </c>
      <c r="D18" s="2">
        <v>0</v>
      </c>
      <c r="E18" s="2">
        <v>332</v>
      </c>
      <c r="F18" s="2">
        <v>124</v>
      </c>
      <c r="G18" s="2">
        <v>84</v>
      </c>
      <c r="H18">
        <f t="shared" si="0"/>
        <v>-2.8010850873224618</v>
      </c>
      <c r="I18">
        <f t="shared" si="1"/>
        <v>6.0744114183564943E-2</v>
      </c>
      <c r="J18">
        <f t="shared" si="2"/>
        <v>5.7265567983206353E-2</v>
      </c>
      <c r="K18">
        <f t="shared" si="3"/>
        <v>0.94273443201679363</v>
      </c>
      <c r="L18">
        <f t="shared" si="4"/>
        <v>-2.5610630648702004E-2</v>
      </c>
      <c r="M18">
        <f t="shared" si="5"/>
        <v>0</v>
      </c>
      <c r="R18" s="8" t="s">
        <v>32</v>
      </c>
      <c r="S18" s="41">
        <f>S14/S15</f>
        <v>0.21981004070556309</v>
      </c>
    </row>
    <row r="19" spans="1:23" ht="15" thickBot="1">
      <c r="A19" s="2">
        <v>1</v>
      </c>
      <c r="B19" s="2">
        <v>0</v>
      </c>
      <c r="C19" s="2">
        <v>38</v>
      </c>
      <c r="D19" s="2">
        <v>20</v>
      </c>
      <c r="E19" s="2">
        <v>221</v>
      </c>
      <c r="F19" s="2">
        <v>140</v>
      </c>
      <c r="G19" s="2">
        <v>70</v>
      </c>
      <c r="H19">
        <f t="shared" si="0"/>
        <v>-2.6760691197041089</v>
      </c>
      <c r="I19">
        <f t="shared" si="1"/>
        <v>6.883319811348379E-2</v>
      </c>
      <c r="J19">
        <f t="shared" si="2"/>
        <v>6.440031824888677E-2</v>
      </c>
      <c r="K19">
        <f t="shared" si="3"/>
        <v>6.440031824888677E-2</v>
      </c>
      <c r="L19">
        <f t="shared" si="4"/>
        <v>-1.1911119864694752</v>
      </c>
      <c r="M19">
        <f t="shared" si="5"/>
        <v>0</v>
      </c>
      <c r="R19" s="8" t="s">
        <v>33</v>
      </c>
      <c r="S19" s="41">
        <f>S14/T14</f>
        <v>0.83720930232558144</v>
      </c>
    </row>
    <row r="20" spans="1:23" ht="15" thickBot="1">
      <c r="A20" s="2">
        <v>0</v>
      </c>
      <c r="B20" s="2">
        <v>1</v>
      </c>
      <c r="C20" s="2">
        <v>48</v>
      </c>
      <c r="D20" s="2">
        <v>10</v>
      </c>
      <c r="E20" s="2">
        <v>232</v>
      </c>
      <c r="F20" s="2">
        <v>138</v>
      </c>
      <c r="G20" s="2">
        <v>72</v>
      </c>
      <c r="H20">
        <f t="shared" si="0"/>
        <v>-1.7859630582032899</v>
      </c>
      <c r="I20">
        <f t="shared" si="1"/>
        <v>0.16763554045342943</v>
      </c>
      <c r="J20">
        <f t="shared" si="2"/>
        <v>0.1435683778418832</v>
      </c>
      <c r="K20">
        <f t="shared" si="3"/>
        <v>0.85643162215811675</v>
      </c>
      <c r="L20">
        <f t="shared" si="4"/>
        <v>-6.7307305558783379E-2</v>
      </c>
      <c r="M20">
        <f t="shared" si="5"/>
        <v>1</v>
      </c>
      <c r="R20" s="8" t="s">
        <v>90</v>
      </c>
      <c r="S20" s="41">
        <f>S14/T14</f>
        <v>0.83720930232558144</v>
      </c>
    </row>
    <row r="21" spans="1:23" ht="15" thickBot="1">
      <c r="A21" s="2">
        <v>1</v>
      </c>
      <c r="B21" s="2">
        <v>0</v>
      </c>
      <c r="C21" s="2">
        <v>46</v>
      </c>
      <c r="D21" s="2">
        <v>20</v>
      </c>
      <c r="E21" s="2">
        <v>291</v>
      </c>
      <c r="F21" s="2">
        <v>112</v>
      </c>
      <c r="G21" s="2">
        <v>89</v>
      </c>
      <c r="H21">
        <f t="shared" si="0"/>
        <v>-2.3171800838669574</v>
      </c>
      <c r="I21">
        <f t="shared" si="1"/>
        <v>9.8551099973584869E-2</v>
      </c>
      <c r="J21">
        <f t="shared" si="2"/>
        <v>8.9710073546833261E-2</v>
      </c>
      <c r="K21">
        <f t="shared" si="3"/>
        <v>8.9710073546833261E-2</v>
      </c>
      <c r="L21">
        <f t="shared" si="4"/>
        <v>-1.0471587872773611</v>
      </c>
      <c r="M21">
        <f t="shared" si="5"/>
        <v>0</v>
      </c>
      <c r="R21" s="8" t="s">
        <v>91</v>
      </c>
      <c r="S21" s="41">
        <f>S13/T13</f>
        <v>0.5445075757575758</v>
      </c>
    </row>
    <row r="22" spans="1:23" ht="15" thickBot="1">
      <c r="A22" s="2">
        <v>0</v>
      </c>
      <c r="B22" s="2">
        <v>0</v>
      </c>
      <c r="C22" s="2">
        <v>38</v>
      </c>
      <c r="D22" s="2">
        <v>5</v>
      </c>
      <c r="E22" s="2">
        <v>195</v>
      </c>
      <c r="F22" s="2">
        <v>122</v>
      </c>
      <c r="G22" s="2">
        <v>78</v>
      </c>
      <c r="H22">
        <f t="shared" si="0"/>
        <v>-3.2912257417755022</v>
      </c>
      <c r="I22">
        <f t="shared" si="1"/>
        <v>3.7208213771172373E-2</v>
      </c>
      <c r="J22">
        <f t="shared" si="2"/>
        <v>3.5873427608028183E-2</v>
      </c>
      <c r="K22">
        <f t="shared" si="3"/>
        <v>0.96412657239197186</v>
      </c>
      <c r="L22">
        <f t="shared" si="4"/>
        <v>-1.5865947338898144E-2</v>
      </c>
      <c r="M22">
        <f t="shared" si="5"/>
        <v>0</v>
      </c>
    </row>
    <row r="23" spans="1:23" ht="15" thickBot="1">
      <c r="A23" s="2">
        <v>0</v>
      </c>
      <c r="B23" s="2">
        <v>1</v>
      </c>
      <c r="C23" s="2">
        <v>41</v>
      </c>
      <c r="D23" s="2">
        <v>0</v>
      </c>
      <c r="E23" s="2">
        <v>195</v>
      </c>
      <c r="F23" s="2">
        <v>139</v>
      </c>
      <c r="G23" s="2">
        <v>65</v>
      </c>
      <c r="H23">
        <f t="shared" si="0"/>
        <v>-2.5668043990191238</v>
      </c>
      <c r="I23">
        <f t="shared" si="1"/>
        <v>7.6780513689890348E-2</v>
      </c>
      <c r="J23">
        <f t="shared" si="2"/>
        <v>7.1305630733212652E-2</v>
      </c>
      <c r="K23">
        <f t="shared" si="3"/>
        <v>0.92869436926678739</v>
      </c>
      <c r="L23">
        <f t="shared" si="4"/>
        <v>-3.2127187599136658E-2</v>
      </c>
      <c r="M23">
        <f t="shared" si="5"/>
        <v>0</v>
      </c>
    </row>
    <row r="24" spans="1:23" ht="15" thickBot="1">
      <c r="A24" s="2">
        <v>0</v>
      </c>
      <c r="B24" s="2">
        <v>0</v>
      </c>
      <c r="C24" s="2">
        <v>42</v>
      </c>
      <c r="D24" s="2">
        <v>30</v>
      </c>
      <c r="E24" s="2">
        <v>190</v>
      </c>
      <c r="F24" s="2">
        <v>108</v>
      </c>
      <c r="G24" s="2">
        <v>85</v>
      </c>
      <c r="H24">
        <f t="shared" si="0"/>
        <v>-2.6898290478896625</v>
      </c>
      <c r="I24">
        <f t="shared" si="1"/>
        <v>6.7892544753552719E-2</v>
      </c>
      <c r="J24">
        <f t="shared" si="2"/>
        <v>6.3576195083580159E-2</v>
      </c>
      <c r="K24">
        <f t="shared" si="3"/>
        <v>0.93642380491641986</v>
      </c>
      <c r="L24">
        <f t="shared" si="4"/>
        <v>-2.8527554594768027E-2</v>
      </c>
      <c r="M24">
        <f t="shared" si="5"/>
        <v>0</v>
      </c>
      <c r="P24" s="9" t="s">
        <v>26</v>
      </c>
      <c r="Q24" s="9" t="s">
        <v>31</v>
      </c>
      <c r="R24" s="9" t="s">
        <v>32</v>
      </c>
      <c r="S24" s="9" t="s">
        <v>33</v>
      </c>
      <c r="U24" s="9" t="s">
        <v>26</v>
      </c>
      <c r="V24" s="9" t="s">
        <v>39</v>
      </c>
      <c r="W24" s="9" t="s">
        <v>38</v>
      </c>
    </row>
    <row r="25" spans="1:23" ht="15" thickBot="1">
      <c r="A25" s="2">
        <v>0</v>
      </c>
      <c r="B25" s="2">
        <v>0</v>
      </c>
      <c r="C25" s="2">
        <v>52</v>
      </c>
      <c r="D25" s="2">
        <v>0</v>
      </c>
      <c r="E25" s="2">
        <v>234</v>
      </c>
      <c r="F25" s="2">
        <v>148</v>
      </c>
      <c r="G25" s="2">
        <v>113</v>
      </c>
      <c r="H25">
        <f t="shared" si="0"/>
        <v>-1.6677349653117064</v>
      </c>
      <c r="I25">
        <f t="shared" si="1"/>
        <v>0.18867393502687352</v>
      </c>
      <c r="J25">
        <f t="shared" si="2"/>
        <v>0.1587264004595238</v>
      </c>
      <c r="K25">
        <f t="shared" si="3"/>
        <v>0.8412735995404762</v>
      </c>
      <c r="L25">
        <f t="shared" si="4"/>
        <v>-7.5062739699381265E-2</v>
      </c>
      <c r="M25">
        <f t="shared" si="5"/>
        <v>1</v>
      </c>
      <c r="P25" s="8"/>
      <c r="Q25" s="33">
        <f>S17</f>
        <v>0.51460584233693474</v>
      </c>
      <c r="R25" s="33">
        <f>S18</f>
        <v>0.21981004070556309</v>
      </c>
      <c r="S25" s="33">
        <f>S19</f>
        <v>0.83720930232558144</v>
      </c>
      <c r="U25" s="8"/>
      <c r="V25" s="42">
        <f>S21</f>
        <v>0.5445075757575758</v>
      </c>
      <c r="W25" s="42">
        <f>S20</f>
        <v>0.83720930232558144</v>
      </c>
    </row>
    <row r="26" spans="1:23" ht="15" thickBot="1">
      <c r="A26" s="2">
        <v>0</v>
      </c>
      <c r="B26" s="2">
        <v>0</v>
      </c>
      <c r="C26" s="2">
        <v>52</v>
      </c>
      <c r="D26" s="2">
        <v>20</v>
      </c>
      <c r="E26" s="2">
        <v>215</v>
      </c>
      <c r="F26" s="2">
        <v>132</v>
      </c>
      <c r="G26" s="2">
        <v>75</v>
      </c>
      <c r="H26">
        <f t="shared" si="0"/>
        <v>-1.9262768767729606</v>
      </c>
      <c r="I26">
        <f t="shared" si="1"/>
        <v>0.14568961035892034</v>
      </c>
      <c r="J26">
        <f t="shared" si="2"/>
        <v>0.12716324652126232</v>
      </c>
      <c r="K26">
        <f t="shared" si="3"/>
        <v>0.87283675347873768</v>
      </c>
      <c r="L26">
        <f t="shared" si="4"/>
        <v>-5.9066974728444202E-2</v>
      </c>
      <c r="M26">
        <f t="shared" si="5"/>
        <v>1</v>
      </c>
      <c r="P26" s="9">
        <v>0</v>
      </c>
      <c r="Q26" s="41">
        <f t="dataTable" ref="Q26:S35" dt2D="0" dtr="0" r1="J1"/>
        <v>0.15486194477791115</v>
      </c>
      <c r="R26" s="41">
        <v>0.15486194477791115</v>
      </c>
      <c r="S26" s="41">
        <v>1</v>
      </c>
      <c r="U26" s="9">
        <v>0</v>
      </c>
      <c r="V26" s="41">
        <f t="dataTable" ref="V26:W35" dt2D="0" dtr="0" r1="J1" ca="1"/>
        <v>1</v>
      </c>
      <c r="W26" s="41">
        <v>1</v>
      </c>
    </row>
    <row r="27" spans="1:23" ht="15" thickBot="1">
      <c r="A27" s="2">
        <v>0</v>
      </c>
      <c r="B27" s="2">
        <v>1</v>
      </c>
      <c r="C27" s="2">
        <v>44</v>
      </c>
      <c r="D27" s="2">
        <v>30</v>
      </c>
      <c r="E27" s="2">
        <v>270</v>
      </c>
      <c r="F27" s="2">
        <v>137.5</v>
      </c>
      <c r="G27" s="2">
        <v>83</v>
      </c>
      <c r="H27">
        <f t="shared" si="0"/>
        <v>-1.4079568704108274</v>
      </c>
      <c r="I27">
        <f t="shared" si="1"/>
        <v>0.24464260943970262</v>
      </c>
      <c r="J27">
        <f t="shared" si="2"/>
        <v>0.1965565115514025</v>
      </c>
      <c r="K27">
        <f t="shared" si="3"/>
        <v>0.80344348844859748</v>
      </c>
      <c r="L27">
        <f t="shared" si="4"/>
        <v>-9.5044664660490011E-2</v>
      </c>
      <c r="M27">
        <f t="shared" si="5"/>
        <v>1</v>
      </c>
      <c r="P27" s="9">
        <v>0.1</v>
      </c>
      <c r="Q27" s="41">
        <v>0.51460584233693474</v>
      </c>
      <c r="R27" s="41">
        <v>0.21981004070556309</v>
      </c>
      <c r="S27" s="41">
        <v>0.83720930232558144</v>
      </c>
      <c r="U27" s="9">
        <v>0.1</v>
      </c>
      <c r="V27" s="41">
        <v>0.5445075757575758</v>
      </c>
      <c r="W27" s="41">
        <v>0.83720930232558144</v>
      </c>
    </row>
    <row r="28" spans="1:23" ht="15" thickBot="1">
      <c r="A28" s="2">
        <v>1</v>
      </c>
      <c r="B28" s="2">
        <v>1</v>
      </c>
      <c r="C28" s="2">
        <v>47</v>
      </c>
      <c r="D28" s="2">
        <v>20</v>
      </c>
      <c r="E28" s="2">
        <v>294</v>
      </c>
      <c r="F28" s="2">
        <v>102</v>
      </c>
      <c r="G28" s="2">
        <v>66</v>
      </c>
      <c r="H28">
        <f t="shared" si="0"/>
        <v>-2.1592059277532547</v>
      </c>
      <c r="I28">
        <f t="shared" si="1"/>
        <v>0.11541673388482704</v>
      </c>
      <c r="J28">
        <f t="shared" si="2"/>
        <v>0.10347409212953806</v>
      </c>
      <c r="K28">
        <f t="shared" si="3"/>
        <v>0.10347409212953806</v>
      </c>
      <c r="L28">
        <f t="shared" si="4"/>
        <v>-0.98516837536316859</v>
      </c>
      <c r="M28">
        <f t="shared" si="5"/>
        <v>1</v>
      </c>
      <c r="P28" s="9">
        <v>0.2</v>
      </c>
      <c r="Q28" s="41">
        <v>0.76390556222488992</v>
      </c>
      <c r="R28" s="41">
        <v>0.3322314049586777</v>
      </c>
      <c r="S28" s="41">
        <v>0.51937984496124034</v>
      </c>
      <c r="U28" s="9">
        <v>0.2</v>
      </c>
      <c r="V28" s="41">
        <v>0.19128787878787878</v>
      </c>
      <c r="W28" s="41">
        <v>0.51937984496124034</v>
      </c>
    </row>
    <row r="29" spans="1:23" ht="15" thickBot="1">
      <c r="A29" s="2">
        <v>0</v>
      </c>
      <c r="B29" s="2">
        <v>1</v>
      </c>
      <c r="C29" s="2">
        <v>35</v>
      </c>
      <c r="D29" s="2">
        <v>20</v>
      </c>
      <c r="E29" s="2">
        <v>225</v>
      </c>
      <c r="F29" s="2">
        <v>132</v>
      </c>
      <c r="G29" s="2">
        <v>83</v>
      </c>
      <c r="H29">
        <f t="shared" si="0"/>
        <v>-2.3718864194466844</v>
      </c>
      <c r="I29">
        <f t="shared" si="1"/>
        <v>9.3304548642821103E-2</v>
      </c>
      <c r="J29">
        <f t="shared" si="2"/>
        <v>8.5341773029889212E-2</v>
      </c>
      <c r="K29">
        <f t="shared" si="3"/>
        <v>0.91465822697011079</v>
      </c>
      <c r="L29">
        <f t="shared" si="4"/>
        <v>-3.8741154970538726E-2</v>
      </c>
      <c r="M29">
        <f t="shared" si="5"/>
        <v>0</v>
      </c>
      <c r="P29" s="9">
        <v>0.3</v>
      </c>
      <c r="Q29" s="41">
        <v>0.82192877150860344</v>
      </c>
      <c r="R29" s="41">
        <v>0.38846153846153847</v>
      </c>
      <c r="S29" s="41">
        <v>0.26098191214470284</v>
      </c>
      <c r="U29" s="9">
        <v>0.3</v>
      </c>
      <c r="V29" s="41">
        <v>7.5284090909090912E-2</v>
      </c>
      <c r="W29" s="41">
        <v>0.26098191214470284</v>
      </c>
    </row>
    <row r="30" spans="1:23" ht="15" thickBot="1">
      <c r="A30" s="2">
        <v>1</v>
      </c>
      <c r="B30" s="2">
        <v>0</v>
      </c>
      <c r="C30" s="2">
        <v>61</v>
      </c>
      <c r="D30" s="2">
        <v>0</v>
      </c>
      <c r="E30" s="2">
        <v>272</v>
      </c>
      <c r="F30" s="2">
        <v>182</v>
      </c>
      <c r="G30" s="2">
        <v>65</v>
      </c>
      <c r="H30">
        <f t="shared" si="0"/>
        <v>-0.91965449320367654</v>
      </c>
      <c r="I30">
        <f t="shared" si="1"/>
        <v>0.39865675591100747</v>
      </c>
      <c r="J30">
        <f t="shared" si="2"/>
        <v>0.28502829892052006</v>
      </c>
      <c r="K30">
        <f t="shared" si="3"/>
        <v>0.28502829892052006</v>
      </c>
      <c r="L30">
        <f t="shared" si="4"/>
        <v>-0.54511201909710949</v>
      </c>
      <c r="M30">
        <f t="shared" si="5"/>
        <v>1</v>
      </c>
      <c r="P30" s="9">
        <v>0.4</v>
      </c>
      <c r="Q30" s="41">
        <v>0.84593837535014005</v>
      </c>
      <c r="R30" s="41">
        <v>0.50847457627118642</v>
      </c>
      <c r="S30" s="41">
        <v>0.15503875968992248</v>
      </c>
      <c r="U30" s="9">
        <v>0.4</v>
      </c>
      <c r="V30" s="41">
        <v>2.7462121212121212E-2</v>
      </c>
      <c r="W30" s="41">
        <v>0.15503875968992248</v>
      </c>
    </row>
    <row r="31" spans="1:23" ht="15" thickBot="1">
      <c r="A31" s="2">
        <v>0</v>
      </c>
      <c r="B31" s="2">
        <v>0</v>
      </c>
      <c r="C31" s="2">
        <v>60</v>
      </c>
      <c r="D31" s="2">
        <v>0</v>
      </c>
      <c r="E31" s="2">
        <v>247</v>
      </c>
      <c r="F31" s="2">
        <v>130</v>
      </c>
      <c r="G31" s="2">
        <v>74</v>
      </c>
      <c r="H31">
        <f t="shared" si="0"/>
        <v>-1.8407499124444868</v>
      </c>
      <c r="I31">
        <f t="shared" si="1"/>
        <v>0.15869837158849359</v>
      </c>
      <c r="J31">
        <f t="shared" si="2"/>
        <v>0.13696262589109306</v>
      </c>
      <c r="K31">
        <f t="shared" si="3"/>
        <v>0.86303737410890691</v>
      </c>
      <c r="L31">
        <f t="shared" si="4"/>
        <v>-6.3970396616416209E-2</v>
      </c>
      <c r="M31">
        <f t="shared" si="5"/>
        <v>1</v>
      </c>
      <c r="P31" s="9">
        <v>0.5</v>
      </c>
      <c r="Q31" s="41">
        <v>0.85274109643857543</v>
      </c>
      <c r="R31" s="41">
        <v>0.71111111111111114</v>
      </c>
      <c r="S31" s="41">
        <v>8.2687338501291993E-2</v>
      </c>
      <c r="U31" s="9">
        <v>0.5</v>
      </c>
      <c r="V31" s="41">
        <v>6.15530303030303E-3</v>
      </c>
      <c r="W31" s="41">
        <v>8.2687338501291993E-2</v>
      </c>
    </row>
    <row r="32" spans="1:23" ht="15" thickBot="1">
      <c r="A32" s="2">
        <v>0</v>
      </c>
      <c r="B32" s="2">
        <v>1</v>
      </c>
      <c r="C32" s="2">
        <v>36</v>
      </c>
      <c r="D32" s="2">
        <v>35</v>
      </c>
      <c r="E32" s="2">
        <v>295</v>
      </c>
      <c r="F32" s="2">
        <v>102</v>
      </c>
      <c r="G32" s="2">
        <v>63</v>
      </c>
      <c r="H32">
        <f t="shared" si="0"/>
        <v>-2.5310960158937217</v>
      </c>
      <c r="I32">
        <f t="shared" si="1"/>
        <v>7.9571760561343949E-2</v>
      </c>
      <c r="J32">
        <f t="shared" si="2"/>
        <v>7.3706782141067767E-2</v>
      </c>
      <c r="K32">
        <f t="shared" si="3"/>
        <v>0.92629321785893226</v>
      </c>
      <c r="L32">
        <f t="shared" si="4"/>
        <v>-3.3251515757781284E-2</v>
      </c>
      <c r="M32">
        <f t="shared" si="5"/>
        <v>0</v>
      </c>
      <c r="P32" s="9">
        <v>0.6</v>
      </c>
      <c r="Q32" s="41">
        <v>0.84873949579831931</v>
      </c>
      <c r="R32" s="41">
        <v>0.73684210526315785</v>
      </c>
      <c r="S32" s="41">
        <v>3.6175710594315243E-2</v>
      </c>
      <c r="U32" s="9">
        <v>0.6</v>
      </c>
      <c r="V32" s="41">
        <v>2.3674242424242425E-3</v>
      </c>
      <c r="W32" s="41">
        <v>3.6175710594315243E-2</v>
      </c>
    </row>
    <row r="33" spans="1:23" ht="15" thickBot="1">
      <c r="A33" s="2">
        <v>0</v>
      </c>
      <c r="B33" s="2">
        <v>1</v>
      </c>
      <c r="C33" s="2">
        <v>43</v>
      </c>
      <c r="D33" s="2">
        <v>43</v>
      </c>
      <c r="E33" s="2">
        <v>226</v>
      </c>
      <c r="F33" s="2">
        <v>115</v>
      </c>
      <c r="G33" s="2">
        <v>75</v>
      </c>
      <c r="H33">
        <f t="shared" si="0"/>
        <v>-1.7546572404810581</v>
      </c>
      <c r="I33">
        <f t="shared" si="1"/>
        <v>0.17296651805299124</v>
      </c>
      <c r="J33">
        <f t="shared" si="2"/>
        <v>0.14746074622837366</v>
      </c>
      <c r="K33">
        <f t="shared" si="3"/>
        <v>0.85253925377162632</v>
      </c>
      <c r="L33">
        <f t="shared" si="4"/>
        <v>-6.928561549800008E-2</v>
      </c>
      <c r="M33">
        <f t="shared" si="5"/>
        <v>1</v>
      </c>
      <c r="P33" s="9">
        <v>0.7</v>
      </c>
      <c r="Q33" s="41">
        <v>0.84673869547819125</v>
      </c>
      <c r="R33" s="41">
        <v>0.83333333333333337</v>
      </c>
      <c r="S33" s="41">
        <v>1.2919896640826873E-2</v>
      </c>
      <c r="U33" s="9">
        <v>0.7</v>
      </c>
      <c r="V33" s="41">
        <v>4.734848484848485E-4</v>
      </c>
      <c r="W33" s="41">
        <v>1.2919896640826873E-2</v>
      </c>
    </row>
    <row r="34" spans="1:23" ht="15" thickBot="1">
      <c r="A34" s="2">
        <v>1</v>
      </c>
      <c r="B34" s="2">
        <v>0</v>
      </c>
      <c r="C34" s="2">
        <v>59</v>
      </c>
      <c r="D34" s="2">
        <v>0</v>
      </c>
      <c r="E34" s="2">
        <v>209</v>
      </c>
      <c r="F34" s="2">
        <v>150</v>
      </c>
      <c r="G34" s="2">
        <v>88</v>
      </c>
      <c r="H34">
        <f t="shared" si="0"/>
        <v>-1.5116635989662521</v>
      </c>
      <c r="I34">
        <f t="shared" si="1"/>
        <v>0.2205427778699422</v>
      </c>
      <c r="J34">
        <f t="shared" si="2"/>
        <v>0.18069237872582181</v>
      </c>
      <c r="K34">
        <f t="shared" si="3"/>
        <v>0.18069237872582181</v>
      </c>
      <c r="L34">
        <f t="shared" si="4"/>
        <v>-0.7430601648000088</v>
      </c>
      <c r="M34">
        <f t="shared" si="5"/>
        <v>1</v>
      </c>
      <c r="P34" s="9">
        <v>0.8</v>
      </c>
      <c r="Q34" s="41">
        <v>0.8463385354141657</v>
      </c>
      <c r="R34" s="41">
        <v>1</v>
      </c>
      <c r="S34" s="41">
        <v>7.7519379844961239E-3</v>
      </c>
      <c r="U34" s="9">
        <v>0.8</v>
      </c>
      <c r="V34" s="41">
        <v>0</v>
      </c>
      <c r="W34" s="41">
        <v>7.7519379844961239E-3</v>
      </c>
    </row>
    <row r="35" spans="1:23" ht="15" thickBot="1">
      <c r="A35" s="2">
        <v>0</v>
      </c>
      <c r="B35" s="2">
        <v>1</v>
      </c>
      <c r="C35" s="2">
        <v>54</v>
      </c>
      <c r="D35" s="2">
        <v>20</v>
      </c>
      <c r="E35" s="2">
        <v>214</v>
      </c>
      <c r="F35" s="2">
        <v>147</v>
      </c>
      <c r="G35" s="2">
        <v>87</v>
      </c>
      <c r="H35">
        <f t="shared" si="0"/>
        <v>-0.94599252793100419</v>
      </c>
      <c r="I35">
        <f t="shared" si="1"/>
        <v>0.38829398695449457</v>
      </c>
      <c r="J35">
        <f t="shared" si="2"/>
        <v>0.27969147068503586</v>
      </c>
      <c r="K35">
        <f t="shared" si="3"/>
        <v>0.72030852931496414</v>
      </c>
      <c r="L35">
        <f t="shared" si="4"/>
        <v>-0.14248144262648674</v>
      </c>
      <c r="M35">
        <f t="shared" si="5"/>
        <v>1</v>
      </c>
      <c r="P35" s="9">
        <v>0.9</v>
      </c>
      <c r="Q35" s="41">
        <v>0.84553821528611439</v>
      </c>
      <c r="R35" s="41">
        <v>1</v>
      </c>
      <c r="S35" s="41">
        <v>2.5839793281653748E-3</v>
      </c>
      <c r="U35" s="9">
        <v>0.9</v>
      </c>
      <c r="V35" s="41">
        <v>0</v>
      </c>
      <c r="W35" s="41">
        <v>2.5839793281653748E-3</v>
      </c>
    </row>
    <row r="36" spans="1:23" ht="15" thickBot="1">
      <c r="A36" s="2">
        <v>0</v>
      </c>
      <c r="B36" s="2">
        <v>1</v>
      </c>
      <c r="C36" s="2">
        <v>37</v>
      </c>
      <c r="D36" s="2">
        <v>0</v>
      </c>
      <c r="E36" s="2">
        <v>225</v>
      </c>
      <c r="F36" s="2">
        <v>124.5</v>
      </c>
      <c r="G36" s="2">
        <v>83</v>
      </c>
      <c r="H36">
        <f t="shared" si="0"/>
        <v>-2.8110661012927727</v>
      </c>
      <c r="I36">
        <f t="shared" si="1"/>
        <v>6.0140841973650792E-2</v>
      </c>
      <c r="J36">
        <f t="shared" si="2"/>
        <v>5.6729105787196484E-2</v>
      </c>
      <c r="K36">
        <f t="shared" si="3"/>
        <v>0.94327089421280352</v>
      </c>
      <c r="L36">
        <f t="shared" si="4"/>
        <v>-2.5363566046582388E-2</v>
      </c>
      <c r="M36">
        <f t="shared" si="5"/>
        <v>0</v>
      </c>
    </row>
    <row r="37" spans="1:23" ht="15" thickBot="1">
      <c r="A37" s="2">
        <v>0</v>
      </c>
      <c r="B37" s="2">
        <v>1</v>
      </c>
      <c r="C37" s="2">
        <v>52</v>
      </c>
      <c r="D37" s="2">
        <v>0</v>
      </c>
      <c r="E37" s="2">
        <v>178</v>
      </c>
      <c r="F37" s="2">
        <v>160</v>
      </c>
      <c r="G37" s="2">
        <v>225</v>
      </c>
      <c r="H37">
        <f t="shared" si="0"/>
        <v>-9.460681804405624E-3</v>
      </c>
      <c r="I37">
        <f t="shared" si="1"/>
        <v>0.99058392964992714</v>
      </c>
      <c r="J37">
        <f t="shared" si="2"/>
        <v>0.49763484718985729</v>
      </c>
      <c r="K37">
        <f t="shared" si="3"/>
        <v>0.50236515281014271</v>
      </c>
      <c r="L37">
        <f t="shared" si="4"/>
        <v>-0.29898049360833079</v>
      </c>
      <c r="M37">
        <f t="shared" si="5"/>
        <v>1</v>
      </c>
    </row>
    <row r="38" spans="1:23" ht="15" thickBot="1">
      <c r="A38" s="2">
        <v>0</v>
      </c>
      <c r="B38" s="2">
        <v>0</v>
      </c>
      <c r="C38" s="2">
        <v>42</v>
      </c>
      <c r="D38" s="2">
        <v>1</v>
      </c>
      <c r="E38" s="2">
        <v>233</v>
      </c>
      <c r="F38" s="2">
        <v>153</v>
      </c>
      <c r="G38" s="2">
        <v>90</v>
      </c>
      <c r="H38">
        <f t="shared" si="0"/>
        <v>-2.3968506958993698</v>
      </c>
      <c r="I38">
        <f t="shared" si="1"/>
        <v>9.1004102059951159E-2</v>
      </c>
      <c r="J38">
        <f t="shared" si="2"/>
        <v>8.341316213946777E-2</v>
      </c>
      <c r="K38">
        <f t="shared" si="3"/>
        <v>0.91658683786053219</v>
      </c>
      <c r="L38">
        <f t="shared" si="4"/>
        <v>-3.782638349269761E-2</v>
      </c>
      <c r="M38">
        <f t="shared" si="5"/>
        <v>0</v>
      </c>
    </row>
    <row r="39" spans="1:23" ht="15" thickBot="1">
      <c r="A39" s="2">
        <v>0</v>
      </c>
      <c r="B39" s="2">
        <v>1</v>
      </c>
      <c r="C39" s="2">
        <v>36</v>
      </c>
      <c r="D39" s="2">
        <v>0</v>
      </c>
      <c r="E39" s="2">
        <v>180</v>
      </c>
      <c r="F39" s="2">
        <v>111</v>
      </c>
      <c r="G39" s="2">
        <v>80</v>
      </c>
      <c r="H39">
        <f t="shared" si="0"/>
        <v>-3.2382799961219106</v>
      </c>
      <c r="I39">
        <f t="shared" si="1"/>
        <v>3.9231315115161702E-2</v>
      </c>
      <c r="J39">
        <f t="shared" si="2"/>
        <v>3.775032039985661E-2</v>
      </c>
      <c r="K39">
        <f t="shared" si="3"/>
        <v>0.9622496796001434</v>
      </c>
      <c r="L39">
        <f t="shared" si="4"/>
        <v>-1.6712224840191806E-2</v>
      </c>
      <c r="M39">
        <f t="shared" si="5"/>
        <v>0</v>
      </c>
    </row>
    <row r="40" spans="1:23" ht="15" thickBot="1">
      <c r="A40" s="2">
        <v>0</v>
      </c>
      <c r="B40" s="2">
        <v>0</v>
      </c>
      <c r="C40" s="2">
        <v>43</v>
      </c>
      <c r="D40" s="2">
        <v>10</v>
      </c>
      <c r="E40" s="2">
        <v>243</v>
      </c>
      <c r="F40" s="2">
        <v>116.5</v>
      </c>
      <c r="G40" s="2">
        <v>78</v>
      </c>
      <c r="H40">
        <f t="shared" si="0"/>
        <v>-2.8599156977044862</v>
      </c>
      <c r="I40">
        <f t="shared" si="1"/>
        <v>5.7273588356925698E-2</v>
      </c>
      <c r="J40">
        <f t="shared" si="2"/>
        <v>5.4171019675174813E-2</v>
      </c>
      <c r="K40">
        <f t="shared" si="3"/>
        <v>0.94582898032482521</v>
      </c>
      <c r="L40">
        <f t="shared" si="4"/>
        <v>-2.4187383276465749E-2</v>
      </c>
      <c r="M40">
        <f t="shared" si="5"/>
        <v>0</v>
      </c>
    </row>
    <row r="41" spans="1:23" ht="15" thickBot="1">
      <c r="A41" s="2">
        <v>0</v>
      </c>
      <c r="B41" s="2">
        <v>0</v>
      </c>
      <c r="C41" s="2">
        <v>41</v>
      </c>
      <c r="D41" s="2">
        <v>1</v>
      </c>
      <c r="E41" s="2">
        <v>237</v>
      </c>
      <c r="F41" s="2">
        <v>122</v>
      </c>
      <c r="G41" s="2">
        <v>74</v>
      </c>
      <c r="H41">
        <f t="shared" si="0"/>
        <v>-3.1355046306552374</v>
      </c>
      <c r="I41">
        <f t="shared" si="1"/>
        <v>4.3477808057745447E-2</v>
      </c>
      <c r="J41">
        <f t="shared" si="2"/>
        <v>4.1666250802853119E-2</v>
      </c>
      <c r="K41">
        <f t="shared" si="3"/>
        <v>0.95833374919714687</v>
      </c>
      <c r="L41">
        <f t="shared" si="4"/>
        <v>-1.8483217234200704E-2</v>
      </c>
      <c r="M41">
        <f t="shared" si="5"/>
        <v>0</v>
      </c>
    </row>
    <row r="42" spans="1:23" ht="15" thickBot="1">
      <c r="A42" s="2">
        <v>0</v>
      </c>
      <c r="B42" s="2">
        <v>1</v>
      </c>
      <c r="C42" s="2">
        <v>54</v>
      </c>
      <c r="D42" s="2">
        <v>0</v>
      </c>
      <c r="E42" s="2">
        <v>195</v>
      </c>
      <c r="F42" s="2">
        <v>132</v>
      </c>
      <c r="G42" s="2">
        <v>100</v>
      </c>
      <c r="H42">
        <f t="shared" si="0"/>
        <v>-1.5524464131546081</v>
      </c>
      <c r="I42">
        <f t="shared" si="1"/>
        <v>0.21172936221931848</v>
      </c>
      <c r="J42">
        <f t="shared" si="2"/>
        <v>0.17473321091396996</v>
      </c>
      <c r="K42">
        <f t="shared" si="3"/>
        <v>0.82526678908603002</v>
      </c>
      <c r="L42">
        <f t="shared" si="4"/>
        <v>-8.3405631695317062E-2</v>
      </c>
      <c r="M42">
        <f t="shared" si="5"/>
        <v>1</v>
      </c>
    </row>
    <row r="43" spans="1:23" ht="15" thickBot="1">
      <c r="A43" s="2">
        <v>1</v>
      </c>
      <c r="B43" s="2">
        <v>0</v>
      </c>
      <c r="C43" s="2">
        <v>53</v>
      </c>
      <c r="D43" s="2">
        <v>0</v>
      </c>
      <c r="E43" s="2">
        <v>311</v>
      </c>
      <c r="F43" s="2">
        <v>206</v>
      </c>
      <c r="G43" s="2">
        <v>215</v>
      </c>
      <c r="H43">
        <f t="shared" si="0"/>
        <v>0.56690570128718853</v>
      </c>
      <c r="I43">
        <f t="shared" si="1"/>
        <v>1.7628039615475244</v>
      </c>
      <c r="J43">
        <f t="shared" si="2"/>
        <v>0.63804887573714364</v>
      </c>
      <c r="K43">
        <f t="shared" si="3"/>
        <v>0.63804887573714364</v>
      </c>
      <c r="L43">
        <f t="shared" si="4"/>
        <v>-0.19514605223506606</v>
      </c>
      <c r="M43">
        <f t="shared" si="5"/>
        <v>1</v>
      </c>
    </row>
    <row r="44" spans="1:23" ht="15" thickBot="1">
      <c r="A44" s="2">
        <v>0</v>
      </c>
      <c r="B44" s="2">
        <v>0</v>
      </c>
      <c r="C44" s="2">
        <v>49</v>
      </c>
      <c r="D44" s="2">
        <v>0</v>
      </c>
      <c r="E44" s="2">
        <v>208</v>
      </c>
      <c r="F44" s="2">
        <v>96</v>
      </c>
      <c r="G44" s="2">
        <v>98</v>
      </c>
      <c r="H44">
        <f t="shared" si="0"/>
        <v>-2.948197942347095</v>
      </c>
      <c r="I44">
        <f t="shared" si="1"/>
        <v>5.2434110151448381E-2</v>
      </c>
      <c r="J44">
        <f t="shared" si="2"/>
        <v>4.9821750972992469E-2</v>
      </c>
      <c r="K44">
        <f t="shared" si="3"/>
        <v>0.95017824902700754</v>
      </c>
      <c r="L44">
        <f t="shared" si="4"/>
        <v>-2.2194915440351501E-2</v>
      </c>
      <c r="M44">
        <f t="shared" si="5"/>
        <v>0</v>
      </c>
    </row>
    <row r="45" spans="1:23" ht="15" thickBot="1">
      <c r="A45" s="2">
        <v>0</v>
      </c>
      <c r="B45" s="2">
        <v>0</v>
      </c>
      <c r="C45" s="2">
        <v>65</v>
      </c>
      <c r="D45" s="2">
        <v>0</v>
      </c>
      <c r="E45" s="2">
        <v>252</v>
      </c>
      <c r="F45" s="2">
        <v>179.5</v>
      </c>
      <c r="G45" s="2">
        <v>87</v>
      </c>
      <c r="H45">
        <f t="shared" si="0"/>
        <v>-0.5504539340784369</v>
      </c>
      <c r="I45">
        <f t="shared" si="1"/>
        <v>0.57668797263304172</v>
      </c>
      <c r="J45">
        <f t="shared" si="2"/>
        <v>0.36575909922746647</v>
      </c>
      <c r="K45">
        <f t="shared" si="3"/>
        <v>0.63424090077253359</v>
      </c>
      <c r="L45">
        <f t="shared" si="4"/>
        <v>-0.19774575472921194</v>
      </c>
      <c r="M45">
        <f t="shared" si="5"/>
        <v>1</v>
      </c>
    </row>
    <row r="46" spans="1:23" ht="15" thickBot="1">
      <c r="A46" s="2">
        <v>0</v>
      </c>
      <c r="B46" s="2">
        <v>1</v>
      </c>
      <c r="C46" s="2">
        <v>46</v>
      </c>
      <c r="D46" s="2">
        <v>20</v>
      </c>
      <c r="E46" s="2">
        <v>261</v>
      </c>
      <c r="F46" s="2">
        <v>119</v>
      </c>
      <c r="G46" s="2">
        <v>74</v>
      </c>
      <c r="H46">
        <f t="shared" si="0"/>
        <v>-1.9284988655399182</v>
      </c>
      <c r="I46">
        <f t="shared" si="1"/>
        <v>0.14536624906686221</v>
      </c>
      <c r="J46">
        <f t="shared" si="2"/>
        <v>0.12691682611155436</v>
      </c>
      <c r="K46">
        <f t="shared" si="3"/>
        <v>0.8730831738884457</v>
      </c>
      <c r="L46">
        <f t="shared" si="4"/>
        <v>-5.8944381448881214E-2</v>
      </c>
      <c r="M46">
        <f t="shared" si="5"/>
        <v>1</v>
      </c>
    </row>
    <row r="47" spans="1:23" ht="15" thickBot="1">
      <c r="A47" s="2">
        <v>1</v>
      </c>
      <c r="B47" s="2">
        <v>0</v>
      </c>
      <c r="C47" s="2">
        <v>63</v>
      </c>
      <c r="D47" s="2">
        <v>40</v>
      </c>
      <c r="E47" s="2">
        <v>179</v>
      </c>
      <c r="F47" s="2">
        <v>116</v>
      </c>
      <c r="G47" s="2">
        <v>75</v>
      </c>
      <c r="H47">
        <f t="shared" si="0"/>
        <v>-1.18301275602491</v>
      </c>
      <c r="I47">
        <f t="shared" si="1"/>
        <v>0.30635437586895931</v>
      </c>
      <c r="J47">
        <f t="shared" si="2"/>
        <v>0.23451092714806338</v>
      </c>
      <c r="K47">
        <f t="shared" si="3"/>
        <v>0.23451092714806338</v>
      </c>
      <c r="L47">
        <f t="shared" si="4"/>
        <v>-0.62983691631971495</v>
      </c>
      <c r="M47">
        <f t="shared" si="5"/>
        <v>1</v>
      </c>
    </row>
    <row r="48" spans="1:23" ht="15" thickBot="1">
      <c r="A48" s="2">
        <v>1</v>
      </c>
      <c r="B48" s="2">
        <v>0</v>
      </c>
      <c r="C48" s="2">
        <v>63</v>
      </c>
      <c r="D48" s="2">
        <v>3</v>
      </c>
      <c r="E48" s="2">
        <v>267</v>
      </c>
      <c r="F48" s="2">
        <v>156.5</v>
      </c>
      <c r="G48" s="2">
        <v>79</v>
      </c>
      <c r="H48">
        <f t="shared" si="0"/>
        <v>-1.0438466615221049</v>
      </c>
      <c r="I48">
        <f t="shared" si="1"/>
        <v>0.35209767308407575</v>
      </c>
      <c r="J48">
        <f t="shared" si="2"/>
        <v>0.26040846019722552</v>
      </c>
      <c r="K48">
        <f t="shared" si="3"/>
        <v>0.26040846019722552</v>
      </c>
      <c r="L48">
        <f t="shared" si="4"/>
        <v>-0.58434491043684911</v>
      </c>
      <c r="M48">
        <f t="shared" si="5"/>
        <v>1</v>
      </c>
    </row>
    <row r="49" spans="1:23" ht="15" thickBot="1">
      <c r="A49" s="2">
        <v>0</v>
      </c>
      <c r="B49" s="2">
        <v>1</v>
      </c>
      <c r="C49" s="2">
        <v>51</v>
      </c>
      <c r="D49" s="2">
        <v>0</v>
      </c>
      <c r="E49" s="2">
        <v>216</v>
      </c>
      <c r="F49" s="2">
        <v>112</v>
      </c>
      <c r="G49" s="2">
        <v>95</v>
      </c>
      <c r="H49">
        <f t="shared" si="0"/>
        <v>-2.0766880719035115</v>
      </c>
      <c r="I49">
        <f t="shared" si="1"/>
        <v>0.12534465800698849</v>
      </c>
      <c r="J49">
        <f t="shared" si="2"/>
        <v>0.11138335008314411</v>
      </c>
      <c r="K49">
        <f t="shared" si="3"/>
        <v>0.88861664991685585</v>
      </c>
      <c r="L49">
        <f t="shared" si="4"/>
        <v>-5.1285553688810631E-2</v>
      </c>
      <c r="M49">
        <f t="shared" si="5"/>
        <v>1</v>
      </c>
    </row>
    <row r="50" spans="1:23" ht="15" thickBot="1">
      <c r="A50" s="2">
        <v>0</v>
      </c>
      <c r="B50" s="2">
        <v>0</v>
      </c>
      <c r="C50" s="2">
        <v>47</v>
      </c>
      <c r="D50" s="2">
        <v>20</v>
      </c>
      <c r="E50" s="2">
        <v>237</v>
      </c>
      <c r="F50" s="2">
        <v>130</v>
      </c>
      <c r="G50" s="2">
        <v>75</v>
      </c>
      <c r="H50">
        <f t="shared" si="0"/>
        <v>-2.2128717768661943</v>
      </c>
      <c r="I50">
        <f t="shared" si="1"/>
        <v>0.10938606465442582</v>
      </c>
      <c r="J50">
        <f t="shared" si="2"/>
        <v>9.8600539649377719E-2</v>
      </c>
      <c r="K50">
        <f t="shared" si="3"/>
        <v>0.90139946035062224</v>
      </c>
      <c r="L50">
        <f t="shared" si="4"/>
        <v>-4.508270626816651E-2</v>
      </c>
      <c r="M50">
        <f t="shared" si="5"/>
        <v>0</v>
      </c>
    </row>
    <row r="51" spans="1:23" ht="15" thickBot="1">
      <c r="A51" s="2">
        <v>0</v>
      </c>
      <c r="B51" s="2">
        <v>0</v>
      </c>
      <c r="C51" s="2">
        <v>62</v>
      </c>
      <c r="D51" s="2">
        <v>0</v>
      </c>
      <c r="E51" s="2">
        <v>240</v>
      </c>
      <c r="F51" s="2">
        <v>145</v>
      </c>
      <c r="G51" s="2">
        <v>75</v>
      </c>
      <c r="H51">
        <f t="shared" si="0"/>
        <v>-1.4691328377381385</v>
      </c>
      <c r="I51">
        <f t="shared" si="1"/>
        <v>0.23012495436408989</v>
      </c>
      <c r="J51">
        <f t="shared" si="2"/>
        <v>0.18707445414197976</v>
      </c>
      <c r="K51">
        <f t="shared" si="3"/>
        <v>0.81292554585802024</v>
      </c>
      <c r="L51">
        <f t="shared" si="4"/>
        <v>-8.9949228703250214E-2</v>
      </c>
      <c r="M51">
        <f t="shared" si="5"/>
        <v>1</v>
      </c>
    </row>
    <row r="52" spans="1:23" ht="15" thickBot="1">
      <c r="A52" s="2">
        <v>0</v>
      </c>
      <c r="B52" s="2">
        <v>0</v>
      </c>
      <c r="C52" s="2">
        <v>46</v>
      </c>
      <c r="D52" s="2">
        <v>10</v>
      </c>
      <c r="E52" s="2">
        <v>250</v>
      </c>
      <c r="F52" s="2">
        <v>116</v>
      </c>
      <c r="G52" s="2">
        <v>94</v>
      </c>
      <c r="H52">
        <f t="shared" si="0"/>
        <v>-2.5125726724605482</v>
      </c>
      <c r="I52">
        <f t="shared" si="1"/>
        <v>8.1059431392149134E-2</v>
      </c>
      <c r="J52">
        <f t="shared" si="2"/>
        <v>7.4981475613938947E-2</v>
      </c>
      <c r="K52">
        <f t="shared" si="3"/>
        <v>0.92501852438606103</v>
      </c>
      <c r="L52">
        <f t="shared" si="4"/>
        <v>-3.3849570008976482E-2</v>
      </c>
      <c r="M52">
        <f t="shared" si="5"/>
        <v>0</v>
      </c>
    </row>
    <row r="53" spans="1:23" ht="15" thickBot="1">
      <c r="A53" s="2">
        <v>0</v>
      </c>
      <c r="B53" s="2">
        <v>0</v>
      </c>
      <c r="C53" s="2">
        <v>54</v>
      </c>
      <c r="D53" s="2">
        <v>9</v>
      </c>
      <c r="E53" s="2">
        <v>266</v>
      </c>
      <c r="F53" s="2">
        <v>114</v>
      </c>
      <c r="G53" s="2">
        <v>55</v>
      </c>
      <c r="H53">
        <f t="shared" si="0"/>
        <v>-2.426420437473725</v>
      </c>
      <c r="I53">
        <f t="shared" si="1"/>
        <v>8.8352530622559947E-2</v>
      </c>
      <c r="J53">
        <f t="shared" si="2"/>
        <v>8.1180066326505887E-2</v>
      </c>
      <c r="K53">
        <f t="shared" si="3"/>
        <v>0.91881993367349413</v>
      </c>
      <c r="L53">
        <f t="shared" si="4"/>
        <v>-3.6769591415088648E-2</v>
      </c>
      <c r="M53">
        <f t="shared" si="5"/>
        <v>0</v>
      </c>
      <c r="O53" t="s">
        <v>44</v>
      </c>
    </row>
    <row r="54" spans="1:23" ht="15" thickBot="1">
      <c r="A54" s="2">
        <v>0</v>
      </c>
      <c r="B54" s="2">
        <v>1</v>
      </c>
      <c r="C54" s="2">
        <v>49</v>
      </c>
      <c r="D54" s="2">
        <v>2</v>
      </c>
      <c r="E54" s="2">
        <v>255</v>
      </c>
      <c r="F54" s="2">
        <v>143.5</v>
      </c>
      <c r="G54" s="2">
        <v>80</v>
      </c>
      <c r="H54">
        <f t="shared" si="0"/>
        <v>-1.6714275760592106</v>
      </c>
      <c r="I54">
        <f t="shared" si="1"/>
        <v>0.18797852036463367</v>
      </c>
      <c r="J54">
        <f t="shared" si="2"/>
        <v>0.15823393869691874</v>
      </c>
      <c r="K54">
        <f t="shared" si="3"/>
        <v>0.84176606130308129</v>
      </c>
      <c r="L54">
        <f t="shared" si="4"/>
        <v>-7.4808588312307925E-2</v>
      </c>
      <c r="M54">
        <f t="shared" si="5"/>
        <v>1</v>
      </c>
    </row>
    <row r="55" spans="1:23" ht="15" thickBot="1">
      <c r="A55" s="2">
        <v>0</v>
      </c>
      <c r="B55" s="2">
        <v>1</v>
      </c>
      <c r="C55" s="2">
        <v>44</v>
      </c>
      <c r="D55" s="2">
        <v>0</v>
      </c>
      <c r="E55" s="2">
        <v>185</v>
      </c>
      <c r="F55" s="2">
        <v>115</v>
      </c>
      <c r="G55" s="2">
        <v>82</v>
      </c>
      <c r="H55">
        <f t="shared" si="0"/>
        <v>-2.6517381323073144</v>
      </c>
      <c r="I55">
        <f t="shared" si="1"/>
        <v>7.0528518564980935E-2</v>
      </c>
      <c r="J55">
        <f t="shared" si="2"/>
        <v>6.5881961425486177E-2</v>
      </c>
      <c r="K55">
        <f t="shared" si="3"/>
        <v>0.93411803857451381</v>
      </c>
      <c r="L55">
        <f t="shared" si="4"/>
        <v>-2.9598241261871536E-2</v>
      </c>
      <c r="M55">
        <f t="shared" si="5"/>
        <v>0</v>
      </c>
      <c r="O55" t="s">
        <v>45</v>
      </c>
    </row>
    <row r="56" spans="1:23" ht="15" thickBot="1">
      <c r="A56" s="2">
        <v>1</v>
      </c>
      <c r="B56" s="2">
        <v>0</v>
      </c>
      <c r="C56" s="2">
        <v>40</v>
      </c>
      <c r="D56" s="2">
        <v>20</v>
      </c>
      <c r="E56" s="2">
        <v>205</v>
      </c>
      <c r="F56" s="2">
        <v>158</v>
      </c>
      <c r="G56" s="2">
        <v>87</v>
      </c>
      <c r="H56">
        <f t="shared" si="0"/>
        <v>-2.1174400620040377</v>
      </c>
      <c r="I56">
        <f t="shared" si="1"/>
        <v>0.12033929567441159</v>
      </c>
      <c r="J56">
        <f t="shared" si="2"/>
        <v>0.10741325966074487</v>
      </c>
      <c r="K56">
        <f t="shared" si="3"/>
        <v>0.10741325966074487</v>
      </c>
      <c r="L56">
        <f t="shared" si="4"/>
        <v>-0.96894210371986245</v>
      </c>
      <c r="M56">
        <f t="shared" si="5"/>
        <v>1</v>
      </c>
      <c r="O56" t="s">
        <v>46</v>
      </c>
      <c r="P56">
        <v>245.67759417358775</v>
      </c>
    </row>
    <row r="57" spans="1:23" ht="15" thickBot="1">
      <c r="A57" s="2">
        <v>0</v>
      </c>
      <c r="B57" s="2">
        <v>1</v>
      </c>
      <c r="C57" s="2">
        <v>56</v>
      </c>
      <c r="D57" s="2">
        <v>20</v>
      </c>
      <c r="E57" s="2">
        <v>270</v>
      </c>
      <c r="F57" s="2">
        <v>121</v>
      </c>
      <c r="G57" s="2">
        <v>93</v>
      </c>
      <c r="H57">
        <f t="shared" si="0"/>
        <v>-1.0783772564950187</v>
      </c>
      <c r="I57">
        <f t="shared" si="1"/>
        <v>0.34014704944830793</v>
      </c>
      <c r="J57">
        <f t="shared" si="2"/>
        <v>0.25381322862169092</v>
      </c>
      <c r="K57">
        <f t="shared" si="3"/>
        <v>0.74618677137830902</v>
      </c>
      <c r="L57">
        <f t="shared" si="4"/>
        <v>-0.12715245452907989</v>
      </c>
      <c r="M57">
        <f t="shared" si="5"/>
        <v>1</v>
      </c>
      <c r="O57" t="s">
        <v>47</v>
      </c>
      <c r="P57">
        <v>1908.7139719888501</v>
      </c>
    </row>
    <row r="58" spans="1:23" ht="15" thickBot="1">
      <c r="A58" s="2">
        <v>0</v>
      </c>
      <c r="B58" s="2">
        <v>0</v>
      </c>
      <c r="C58" s="2">
        <v>67</v>
      </c>
      <c r="D58" s="2">
        <v>0</v>
      </c>
      <c r="E58" s="2">
        <v>254</v>
      </c>
      <c r="F58" s="2">
        <v>157</v>
      </c>
      <c r="G58" s="2">
        <v>74</v>
      </c>
      <c r="H58">
        <f t="shared" si="0"/>
        <v>-0.93646400386922934</v>
      </c>
      <c r="I58">
        <f t="shared" si="1"/>
        <v>0.39201153881622208</v>
      </c>
      <c r="J58">
        <f t="shared" si="2"/>
        <v>0.28161515036692292</v>
      </c>
      <c r="K58">
        <f t="shared" si="3"/>
        <v>0.71838484963307714</v>
      </c>
      <c r="L58">
        <f t="shared" si="4"/>
        <v>-0.14364283529138455</v>
      </c>
      <c r="M58">
        <f t="shared" si="5"/>
        <v>1</v>
      </c>
      <c r="O58" t="s">
        <v>48</v>
      </c>
      <c r="P58">
        <v>6</v>
      </c>
    </row>
    <row r="59" spans="1:23" ht="15" thickBot="1">
      <c r="A59" s="2">
        <v>0</v>
      </c>
      <c r="B59" s="2">
        <v>1</v>
      </c>
      <c r="C59" s="2">
        <v>53</v>
      </c>
      <c r="D59" s="2">
        <v>20</v>
      </c>
      <c r="E59" s="2">
        <v>220</v>
      </c>
      <c r="F59" s="2">
        <v>123.5</v>
      </c>
      <c r="G59" s="2">
        <v>73</v>
      </c>
      <c r="H59">
        <f t="shared" si="0"/>
        <v>-1.5320143787186531</v>
      </c>
      <c r="I59">
        <f t="shared" si="1"/>
        <v>0.21609992150182836</v>
      </c>
      <c r="J59">
        <f t="shared" si="2"/>
        <v>0.17769914928943892</v>
      </c>
      <c r="K59">
        <f t="shared" si="3"/>
        <v>0.82230085071056114</v>
      </c>
      <c r="L59">
        <f t="shared" si="4"/>
        <v>-8.4969260441664557E-2</v>
      </c>
      <c r="M59">
        <f t="shared" si="5"/>
        <v>1</v>
      </c>
      <c r="O59" t="s">
        <v>49</v>
      </c>
      <c r="P59">
        <v>2499</v>
      </c>
    </row>
    <row r="60" spans="1:23" ht="15" thickBot="1">
      <c r="A60" s="2">
        <v>0</v>
      </c>
      <c r="B60" s="2">
        <v>0</v>
      </c>
      <c r="C60" s="2">
        <v>57</v>
      </c>
      <c r="D60" s="2">
        <v>3</v>
      </c>
      <c r="E60" s="2">
        <v>235</v>
      </c>
      <c r="F60" s="2">
        <v>126.5</v>
      </c>
      <c r="G60" s="2">
        <v>72</v>
      </c>
      <c r="H60">
        <f t="shared" si="0"/>
        <v>-2.0661433143369656</v>
      </c>
      <c r="I60">
        <f t="shared" si="1"/>
        <v>0.12667338025300476</v>
      </c>
      <c r="J60">
        <f t="shared" si="2"/>
        <v>0.11243132435112571</v>
      </c>
      <c r="K60">
        <f t="shared" si="3"/>
        <v>0.88756867564887432</v>
      </c>
      <c r="L60">
        <f t="shared" si="4"/>
        <v>-5.179803342616994E-2</v>
      </c>
      <c r="M60">
        <f t="shared" si="5"/>
        <v>1</v>
      </c>
    </row>
    <row r="61" spans="1:23" ht="15" thickBot="1">
      <c r="A61" s="2">
        <v>1</v>
      </c>
      <c r="B61" s="2">
        <v>1</v>
      </c>
      <c r="C61" s="2">
        <v>57</v>
      </c>
      <c r="D61" s="2">
        <v>0</v>
      </c>
      <c r="E61" s="2">
        <v>220</v>
      </c>
      <c r="F61" s="2">
        <v>136</v>
      </c>
      <c r="G61" s="2">
        <v>64</v>
      </c>
      <c r="H61">
        <f t="shared" si="0"/>
        <v>-1.5956030823270266</v>
      </c>
      <c r="I61">
        <f t="shared" si="1"/>
        <v>0.20278619484734173</v>
      </c>
      <c r="J61">
        <f t="shared" si="2"/>
        <v>0.16859704219757815</v>
      </c>
      <c r="K61">
        <f t="shared" si="3"/>
        <v>0.16859704219757815</v>
      </c>
      <c r="L61">
        <f t="shared" si="4"/>
        <v>-0.77315004874175208</v>
      </c>
      <c r="M61">
        <f t="shared" si="5"/>
        <v>1</v>
      </c>
      <c r="P61" t="s">
        <v>50</v>
      </c>
      <c r="Q61" t="s">
        <v>51</v>
      </c>
      <c r="R61" t="s">
        <v>52</v>
      </c>
      <c r="S61" s="5" t="s">
        <v>53</v>
      </c>
      <c r="T61" t="s">
        <v>54</v>
      </c>
      <c r="U61" t="s">
        <v>55</v>
      </c>
      <c r="V61" t="s">
        <v>54</v>
      </c>
      <c r="W61" t="s">
        <v>55</v>
      </c>
    </row>
    <row r="62" spans="1:23" ht="15" thickBot="1">
      <c r="A62" s="2">
        <v>0</v>
      </c>
      <c r="B62" s="2">
        <v>0</v>
      </c>
      <c r="C62" s="2">
        <v>63</v>
      </c>
      <c r="D62" s="2">
        <v>0</v>
      </c>
      <c r="E62" s="2">
        <v>252</v>
      </c>
      <c r="F62" s="2">
        <v>154</v>
      </c>
      <c r="G62" s="2">
        <v>45</v>
      </c>
      <c r="H62">
        <f t="shared" si="0"/>
        <v>-1.5202188494369979</v>
      </c>
      <c r="I62">
        <f t="shared" si="1"/>
        <v>0.21866402721611969</v>
      </c>
      <c r="J62">
        <f t="shared" si="2"/>
        <v>0.17942929497609719</v>
      </c>
      <c r="K62">
        <f t="shared" si="3"/>
        <v>0.82057070502390284</v>
      </c>
      <c r="L62">
        <f t="shared" si="4"/>
        <v>-8.5883991723929076E-2</v>
      </c>
      <c r="M62">
        <f t="shared" si="5"/>
        <v>1</v>
      </c>
      <c r="O62" t="s">
        <v>17</v>
      </c>
      <c r="P62">
        <v>-9.0268926701405547</v>
      </c>
      <c r="Q62">
        <v>0.56434353683687566</v>
      </c>
      <c r="R62">
        <v>1.376030534246601E-57</v>
      </c>
      <c r="S62" s="5">
        <v>1.20135213525732E-4</v>
      </c>
      <c r="T62">
        <v>3.9746622968161142E-5</v>
      </c>
      <c r="U62">
        <v>3.6311184324852515E-4</v>
      </c>
      <c r="V62">
        <v>3.9746622968161142E-5</v>
      </c>
      <c r="W62">
        <v>3.6311184324852515E-4</v>
      </c>
    </row>
    <row r="63" spans="1:23" ht="15" thickBot="1">
      <c r="A63" s="2">
        <v>0</v>
      </c>
      <c r="B63" s="2">
        <v>0</v>
      </c>
      <c r="C63" s="2">
        <v>62</v>
      </c>
      <c r="D63" s="2">
        <v>0</v>
      </c>
      <c r="E63" s="2">
        <v>212</v>
      </c>
      <c r="F63" s="2">
        <v>190</v>
      </c>
      <c r="G63" s="2">
        <v>202</v>
      </c>
      <c r="H63">
        <f t="shared" si="0"/>
        <v>0.48006931130972141</v>
      </c>
      <c r="I63">
        <f t="shared" si="1"/>
        <v>1.6161864183082637</v>
      </c>
      <c r="J63">
        <f t="shared" si="2"/>
        <v>0.61776424149214793</v>
      </c>
      <c r="K63">
        <f t="shared" si="3"/>
        <v>0.38223575850785207</v>
      </c>
      <c r="L63">
        <f t="shared" si="4"/>
        <v>-0.41766868673100943</v>
      </c>
      <c r="M63">
        <f t="shared" si="5"/>
        <v>1</v>
      </c>
      <c r="O63" t="s">
        <v>0</v>
      </c>
      <c r="P63">
        <v>0.48861601480703371</v>
      </c>
      <c r="Q63">
        <v>0.12887040632874228</v>
      </c>
      <c r="R63">
        <v>1.4972204372787346E-4</v>
      </c>
      <c r="S63" s="5">
        <v>1.6300586810372832</v>
      </c>
      <c r="T63">
        <v>1.2662181961867023</v>
      </c>
      <c r="U63">
        <v>2.0984466276246931</v>
      </c>
      <c r="V63">
        <v>1.2662181961867023</v>
      </c>
      <c r="W63">
        <v>2.0984466276246931</v>
      </c>
    </row>
    <row r="64" spans="1:23" ht="15" thickBot="1">
      <c r="A64" s="2">
        <v>0</v>
      </c>
      <c r="B64" s="2">
        <v>1</v>
      </c>
      <c r="C64" s="2">
        <v>38</v>
      </c>
      <c r="D64" s="2">
        <v>20</v>
      </c>
      <c r="E64" s="2">
        <v>223</v>
      </c>
      <c r="F64" s="2">
        <v>107</v>
      </c>
      <c r="G64" s="2">
        <v>78</v>
      </c>
      <c r="H64">
        <f t="shared" si="0"/>
        <v>-2.6708045972688961</v>
      </c>
      <c r="I64">
        <f t="shared" si="1"/>
        <v>6.9196527568127122E-2</v>
      </c>
      <c r="J64">
        <f t="shared" si="2"/>
        <v>6.4718249436811842E-2</v>
      </c>
      <c r="K64">
        <f t="shared" si="3"/>
        <v>0.93528175056318819</v>
      </c>
      <c r="L64">
        <f t="shared" si="4"/>
        <v>-2.9057539627662683E-2</v>
      </c>
      <c r="M64">
        <f t="shared" si="5"/>
        <v>0</v>
      </c>
      <c r="O64" t="s">
        <v>1</v>
      </c>
      <c r="P64">
        <v>6.2156910310303563E-2</v>
      </c>
      <c r="Q64">
        <v>7.7056185552944433E-3</v>
      </c>
      <c r="R64">
        <v>7.2381203110771883E-16</v>
      </c>
      <c r="S64" s="5">
        <v>1.0641293044882076</v>
      </c>
      <c r="T64">
        <v>1.0481787931132531</v>
      </c>
      <c r="U64">
        <v>1.0803225404963963</v>
      </c>
      <c r="V64">
        <v>1.0481787931132531</v>
      </c>
      <c r="W64">
        <v>1.0803225404963963</v>
      </c>
    </row>
    <row r="65" spans="1:23" ht="15" thickBot="1">
      <c r="A65" s="2">
        <v>0</v>
      </c>
      <c r="B65" s="2">
        <v>0</v>
      </c>
      <c r="C65" s="2">
        <v>47</v>
      </c>
      <c r="D65" s="2">
        <v>20</v>
      </c>
      <c r="E65" s="2">
        <v>300</v>
      </c>
      <c r="F65" s="2">
        <v>112.5</v>
      </c>
      <c r="G65" s="2">
        <v>83</v>
      </c>
      <c r="H65">
        <f t="shared" si="0"/>
        <v>-2.2854190201626912</v>
      </c>
      <c r="I65">
        <f t="shared" si="1"/>
        <v>0.1017314256556123</v>
      </c>
      <c r="J65">
        <f t="shared" si="2"/>
        <v>9.2337772424957845E-2</v>
      </c>
      <c r="K65">
        <f t="shared" si="3"/>
        <v>0.90766222757504211</v>
      </c>
      <c r="L65">
        <f t="shared" si="4"/>
        <v>-4.2075737372769678E-2</v>
      </c>
      <c r="M65">
        <f t="shared" si="5"/>
        <v>0</v>
      </c>
      <c r="O65" t="s">
        <v>4</v>
      </c>
      <c r="P65">
        <v>2.3117204819945537E-2</v>
      </c>
      <c r="Q65">
        <v>5.003698234515179E-3</v>
      </c>
      <c r="R65">
        <v>3.8369606870647388E-6</v>
      </c>
      <c r="S65" s="5">
        <v>1.0233864783463067</v>
      </c>
      <c r="T65">
        <v>1.0133991106720839</v>
      </c>
      <c r="U65">
        <v>1.0334722746771265</v>
      </c>
      <c r="V65">
        <v>1.0133991106720839</v>
      </c>
      <c r="W65">
        <v>1.0334722746771265</v>
      </c>
    </row>
    <row r="66" spans="1:23" ht="15" thickBot="1">
      <c r="A66" s="2">
        <v>0</v>
      </c>
      <c r="B66" s="2">
        <v>0</v>
      </c>
      <c r="C66" s="2">
        <v>52</v>
      </c>
      <c r="D66" s="2">
        <v>0</v>
      </c>
      <c r="E66" s="2">
        <v>302</v>
      </c>
      <c r="F66" s="2">
        <v>110</v>
      </c>
      <c r="G66" s="2">
        <v>87</v>
      </c>
      <c r="H66">
        <f t="shared" si="0"/>
        <v>-2.4126052089994738</v>
      </c>
      <c r="I66">
        <f t="shared" si="1"/>
        <v>8.9581611487345003E-2</v>
      </c>
      <c r="J66">
        <f t="shared" si="2"/>
        <v>8.2216522877125886E-2</v>
      </c>
      <c r="K66">
        <f t="shared" si="3"/>
        <v>0.91778347712287411</v>
      </c>
      <c r="L66">
        <f t="shared" si="4"/>
        <v>-3.7259765184564468E-2</v>
      </c>
      <c r="M66">
        <f t="shared" si="5"/>
        <v>0</v>
      </c>
      <c r="O66" t="s">
        <v>7</v>
      </c>
      <c r="P66">
        <v>2.1646756819723783E-3</v>
      </c>
      <c r="Q66">
        <v>1.3255457921349362E-3</v>
      </c>
      <c r="R66">
        <v>0.10245957176981657</v>
      </c>
      <c r="S66" s="5">
        <v>1.0021670202838389</v>
      </c>
      <c r="T66">
        <v>0.99956674755048891</v>
      </c>
      <c r="U66">
        <v>1.0047740573661472</v>
      </c>
      <c r="V66">
        <v>0.99956674755048891</v>
      </c>
      <c r="W66">
        <v>1.0047740573661472</v>
      </c>
    </row>
    <row r="67" spans="1:23" ht="15" thickBot="1">
      <c r="A67" s="2">
        <v>0</v>
      </c>
      <c r="B67" s="2">
        <v>1</v>
      </c>
      <c r="C67" s="2">
        <v>42</v>
      </c>
      <c r="D67" s="2">
        <v>10</v>
      </c>
      <c r="E67" s="2">
        <v>175</v>
      </c>
      <c r="F67" s="2">
        <v>116</v>
      </c>
      <c r="G67" s="2">
        <v>95</v>
      </c>
      <c r="H67">
        <f t="shared" si="0"/>
        <v>-2.4361194828079871</v>
      </c>
      <c r="I67">
        <f t="shared" si="1"/>
        <v>8.7499737746318876E-2</v>
      </c>
      <c r="J67">
        <f t="shared" si="2"/>
        <v>8.045954836517849E-2</v>
      </c>
      <c r="K67">
        <f t="shared" si="3"/>
        <v>0.91954045163482157</v>
      </c>
      <c r="L67">
        <f t="shared" si="4"/>
        <v>-3.6429160895327502E-2</v>
      </c>
      <c r="M67">
        <f t="shared" si="5"/>
        <v>0</v>
      </c>
      <c r="O67" t="s">
        <v>8</v>
      </c>
      <c r="P67">
        <v>1.6949725683543398E-2</v>
      </c>
      <c r="Q67">
        <v>2.5795349010135343E-3</v>
      </c>
      <c r="R67">
        <v>5.0030535270195742E-11</v>
      </c>
      <c r="S67" s="5">
        <v>1.0170941873248232</v>
      </c>
      <c r="T67">
        <v>1.0119649442343854</v>
      </c>
      <c r="U67">
        <v>1.0222494284844932</v>
      </c>
      <c r="V67">
        <v>1.0119649442343854</v>
      </c>
      <c r="W67">
        <v>1.0222494284844932</v>
      </c>
    </row>
    <row r="68" spans="1:23" ht="15" thickBot="1">
      <c r="A68" s="2">
        <v>0</v>
      </c>
      <c r="B68" s="2">
        <v>0</v>
      </c>
      <c r="C68" s="2">
        <v>41</v>
      </c>
      <c r="D68" s="2">
        <v>20</v>
      </c>
      <c r="E68" s="2">
        <v>189</v>
      </c>
      <c r="F68" s="2">
        <v>150</v>
      </c>
      <c r="G68" s="2">
        <v>75</v>
      </c>
      <c r="H68">
        <f t="shared" si="0"/>
        <v>-2.3488184234398082</v>
      </c>
      <c r="I68">
        <f t="shared" si="1"/>
        <v>9.5481914781965396E-2</v>
      </c>
      <c r="J68">
        <f t="shared" si="2"/>
        <v>8.7159736270926241E-2</v>
      </c>
      <c r="K68">
        <f t="shared" si="3"/>
        <v>0.91284026372907379</v>
      </c>
      <c r="L68">
        <f t="shared" si="4"/>
        <v>-3.9605212225131997E-2</v>
      </c>
      <c r="M68">
        <f t="shared" si="5"/>
        <v>0</v>
      </c>
      <c r="O68" t="s">
        <v>12</v>
      </c>
      <c r="P68">
        <v>1.0018004119820159E-2</v>
      </c>
      <c r="Q68">
        <v>2.2356788323197544E-3</v>
      </c>
      <c r="R68">
        <v>7.4305437650634687E-6</v>
      </c>
      <c r="S68" s="5">
        <v>1.0100683523121046</v>
      </c>
      <c r="T68">
        <v>1.00565206712614</v>
      </c>
      <c r="U68">
        <v>1.0145040314569556</v>
      </c>
      <c r="V68">
        <v>1.00565206712614</v>
      </c>
      <c r="W68">
        <v>1.0145040314569556</v>
      </c>
    </row>
    <row r="69" spans="1:23" ht="15" thickBot="1">
      <c r="A69" s="2">
        <v>1</v>
      </c>
      <c r="B69" s="2">
        <v>0</v>
      </c>
      <c r="C69" s="2">
        <v>44</v>
      </c>
      <c r="D69" s="2">
        <v>10</v>
      </c>
      <c r="E69" s="2">
        <v>221</v>
      </c>
      <c r="F69" s="2">
        <v>110</v>
      </c>
      <c r="G69" s="2">
        <v>83</v>
      </c>
      <c r="H69">
        <f t="shared" si="0"/>
        <v>-2.9130719784624812</v>
      </c>
      <c r="I69">
        <f t="shared" si="1"/>
        <v>5.4308638382432294E-2</v>
      </c>
      <c r="J69">
        <f t="shared" si="2"/>
        <v>5.1511138584385545E-2</v>
      </c>
      <c r="K69">
        <f t="shared" si="3"/>
        <v>5.1511138584385545E-2</v>
      </c>
      <c r="L69">
        <f t="shared" si="4"/>
        <v>-1.2880988505183559</v>
      </c>
      <c r="M69">
        <f t="shared" si="5"/>
        <v>0</v>
      </c>
    </row>
    <row r="70" spans="1:23" ht="15" thickBot="1">
      <c r="A70" s="2">
        <v>1</v>
      </c>
      <c r="B70" s="2">
        <v>0</v>
      </c>
      <c r="C70" s="2">
        <v>59</v>
      </c>
      <c r="D70" s="2">
        <v>0</v>
      </c>
      <c r="E70" s="2">
        <v>258</v>
      </c>
      <c r="F70" s="2">
        <v>138.5</v>
      </c>
      <c r="G70" s="2">
        <v>103</v>
      </c>
      <c r="H70">
        <f t="shared" ref="H70:H133" si="6">A$2+SUMPRODUCT(B$2:G$2,B70:G70)</f>
        <v>-1.4459019359544296</v>
      </c>
      <c r="I70">
        <f t="shared" ref="I70:I133" si="7">EXP(H70)</f>
        <v>0.23553354455283726</v>
      </c>
      <c r="J70">
        <f t="shared" ref="J70:J133" si="8">I70/(1+I70)</f>
        <v>0.19063306341721484</v>
      </c>
      <c r="K70">
        <f t="shared" ref="K70:K133" si="9">IF(A70=1,J70,1-J70)</f>
        <v>0.19063306341721484</v>
      </c>
      <c r="L70">
        <f t="shared" ref="L70:L133" si="10">LOG(K70)</f>
        <v>-0.71980177308729587</v>
      </c>
      <c r="M70">
        <f t="shared" ref="M70:M133" si="11">IF(J70&gt;J$1,1,0)</f>
        <v>1</v>
      </c>
    </row>
    <row r="71" spans="1:23" ht="15" thickBot="1">
      <c r="A71" s="2">
        <v>0</v>
      </c>
      <c r="B71" s="2">
        <v>0</v>
      </c>
      <c r="C71" s="2">
        <v>44</v>
      </c>
      <c r="D71" s="2">
        <v>0</v>
      </c>
      <c r="E71" s="2">
        <v>202</v>
      </c>
      <c r="F71" s="2">
        <v>155</v>
      </c>
      <c r="G71" s="2">
        <v>68</v>
      </c>
      <c r="H71">
        <f t="shared" si="6"/>
        <v>-2.5513243283442915</v>
      </c>
      <c r="I71">
        <f t="shared" si="7"/>
        <v>7.7978328679073797E-2</v>
      </c>
      <c r="J71">
        <f t="shared" si="8"/>
        <v>7.2337566168539189E-2</v>
      </c>
      <c r="K71">
        <f t="shared" si="9"/>
        <v>0.92766243383146085</v>
      </c>
      <c r="L71">
        <f t="shared" si="10"/>
        <v>-3.2610030025396704E-2</v>
      </c>
      <c r="M71">
        <f t="shared" si="11"/>
        <v>0</v>
      </c>
    </row>
    <row r="72" spans="1:23" ht="15" thickBot="1">
      <c r="A72" s="2">
        <v>0</v>
      </c>
      <c r="B72" s="2">
        <v>0</v>
      </c>
      <c r="C72" s="2">
        <v>45</v>
      </c>
      <c r="D72" s="2">
        <v>0</v>
      </c>
      <c r="E72" s="2">
        <v>183</v>
      </c>
      <c r="F72" s="2">
        <v>151</v>
      </c>
      <c r="G72" s="2">
        <v>63</v>
      </c>
      <c r="H72">
        <f t="shared" si="6"/>
        <v>-2.6526988691831246</v>
      </c>
      <c r="I72">
        <f t="shared" si="7"/>
        <v>7.0460791755430408E-2</v>
      </c>
      <c r="J72">
        <f t="shared" si="8"/>
        <v>6.5822860863388524E-2</v>
      </c>
      <c r="K72">
        <f t="shared" si="9"/>
        <v>0.93417713913661149</v>
      </c>
      <c r="L72">
        <f t="shared" si="10"/>
        <v>-2.9570764824195975E-2</v>
      </c>
      <c r="M72">
        <f t="shared" si="11"/>
        <v>0</v>
      </c>
    </row>
    <row r="73" spans="1:23" ht="15" thickBot="1">
      <c r="A73" s="2">
        <v>0</v>
      </c>
      <c r="B73" s="2">
        <v>1</v>
      </c>
      <c r="C73" s="2">
        <v>41</v>
      </c>
      <c r="D73" s="2">
        <v>43</v>
      </c>
      <c r="E73" s="2">
        <v>274</v>
      </c>
      <c r="F73" s="2">
        <v>152</v>
      </c>
      <c r="G73" s="2">
        <v>65</v>
      </c>
      <c r="H73">
        <f t="shared" si="6"/>
        <v>-1.2283304290017218</v>
      </c>
      <c r="I73">
        <f t="shared" si="7"/>
        <v>0.29278098849638134</v>
      </c>
      <c r="J73">
        <f t="shared" si="8"/>
        <v>0.2264737732853819</v>
      </c>
      <c r="K73">
        <f t="shared" si="9"/>
        <v>0.77352622671461813</v>
      </c>
      <c r="L73">
        <f t="shared" si="10"/>
        <v>-0.11152495678770133</v>
      </c>
      <c r="M73">
        <f t="shared" si="11"/>
        <v>1</v>
      </c>
    </row>
    <row r="74" spans="1:23" ht="15" thickBot="1">
      <c r="A74" s="2">
        <v>0</v>
      </c>
      <c r="B74" s="2">
        <v>1</v>
      </c>
      <c r="C74" s="2">
        <v>60</v>
      </c>
      <c r="D74" s="2">
        <v>20</v>
      </c>
      <c r="E74" s="2">
        <v>170</v>
      </c>
      <c r="F74" s="2">
        <v>179</v>
      </c>
      <c r="G74" s="2">
        <v>83</v>
      </c>
      <c r="H74">
        <f t="shared" si="6"/>
        <v>-0.17636115876982217</v>
      </c>
      <c r="I74">
        <f t="shared" si="7"/>
        <v>0.83831516378412141</v>
      </c>
      <c r="J74">
        <f t="shared" si="8"/>
        <v>0.45602363528268602</v>
      </c>
      <c r="K74">
        <f t="shared" si="9"/>
        <v>0.54397636471731392</v>
      </c>
      <c r="L74">
        <f t="shared" si="10"/>
        <v>-0.26441996959564534</v>
      </c>
      <c r="M74">
        <f t="shared" si="11"/>
        <v>1</v>
      </c>
    </row>
    <row r="75" spans="1:23" ht="15" thickBot="1">
      <c r="A75" s="2">
        <v>1</v>
      </c>
      <c r="B75" s="2">
        <v>1</v>
      </c>
      <c r="C75" s="2">
        <v>39</v>
      </c>
      <c r="D75" s="2">
        <v>0</v>
      </c>
      <c r="E75" s="2">
        <v>285</v>
      </c>
      <c r="F75" s="2">
        <v>155</v>
      </c>
      <c r="G75" s="2">
        <v>70</v>
      </c>
      <c r="H75">
        <f t="shared" si="6"/>
        <v>-2.1537307314330265</v>
      </c>
      <c r="I75">
        <f t="shared" si="7"/>
        <v>0.11605039629154315</v>
      </c>
      <c r="J75">
        <f t="shared" si="8"/>
        <v>0.10398311463098803</v>
      </c>
      <c r="K75">
        <f t="shared" si="9"/>
        <v>0.10398311463098803</v>
      </c>
      <c r="L75">
        <f t="shared" si="10"/>
        <v>-0.98303717818160186</v>
      </c>
      <c r="M75">
        <f t="shared" si="11"/>
        <v>1</v>
      </c>
    </row>
    <row r="76" spans="1:23" ht="15" thickBot="1">
      <c r="A76" s="2">
        <v>0</v>
      </c>
      <c r="B76" s="2">
        <v>0</v>
      </c>
      <c r="C76" s="2">
        <v>53</v>
      </c>
      <c r="D76" s="2">
        <v>0</v>
      </c>
      <c r="E76" s="2">
        <v>210</v>
      </c>
      <c r="F76" s="2">
        <v>138</v>
      </c>
      <c r="G76" s="2">
        <v>87</v>
      </c>
      <c r="H76">
        <f t="shared" si="6"/>
        <v>-2.0894504813431718</v>
      </c>
      <c r="I76">
        <f t="shared" si="7"/>
        <v>0.12375512288456621</v>
      </c>
      <c r="J76">
        <f t="shared" si="8"/>
        <v>0.11012641487844725</v>
      </c>
      <c r="K76">
        <f t="shared" si="9"/>
        <v>0.88987358512155279</v>
      </c>
      <c r="L76">
        <f t="shared" si="10"/>
        <v>-5.0671684572588666E-2</v>
      </c>
      <c r="M76">
        <f t="shared" si="11"/>
        <v>1</v>
      </c>
    </row>
    <row r="77" spans="1:23" ht="15" thickBot="1">
      <c r="A77" s="2">
        <v>0</v>
      </c>
      <c r="B77" s="2">
        <v>0</v>
      </c>
      <c r="C77" s="2">
        <v>52</v>
      </c>
      <c r="D77" s="2">
        <v>15</v>
      </c>
      <c r="E77" s="2">
        <v>170</v>
      </c>
      <c r="F77" s="2">
        <v>124</v>
      </c>
      <c r="G77" s="2">
        <v>82</v>
      </c>
      <c r="H77">
        <f t="shared" si="6"/>
        <v>-2.208639203472659</v>
      </c>
      <c r="I77">
        <f t="shared" si="7"/>
        <v>0.10985003039317685</v>
      </c>
      <c r="J77">
        <f t="shared" si="8"/>
        <v>9.8977363954534686E-2</v>
      </c>
      <c r="K77">
        <f t="shared" si="9"/>
        <v>0.90102263604546529</v>
      </c>
      <c r="L77">
        <f t="shared" si="10"/>
        <v>-4.5264298270492984E-2</v>
      </c>
      <c r="M77">
        <f t="shared" si="11"/>
        <v>0</v>
      </c>
    </row>
    <row r="78" spans="1:23" ht="15" thickBot="1">
      <c r="A78" s="2">
        <v>0</v>
      </c>
      <c r="B78" s="2">
        <v>0</v>
      </c>
      <c r="C78" s="2">
        <v>61</v>
      </c>
      <c r="D78" s="2">
        <v>0</v>
      </c>
      <c r="E78" s="2">
        <v>210</v>
      </c>
      <c r="F78" s="2">
        <v>182</v>
      </c>
      <c r="G78" s="2">
        <v>83</v>
      </c>
      <c r="H78">
        <f t="shared" si="6"/>
        <v>-0.88919908001962789</v>
      </c>
      <c r="I78">
        <f t="shared" si="7"/>
        <v>0.41098478689720114</v>
      </c>
      <c r="J78">
        <f t="shared" si="8"/>
        <v>0.29127513685031947</v>
      </c>
      <c r="K78">
        <f t="shared" si="9"/>
        <v>0.70872486314968053</v>
      </c>
      <c r="L78">
        <f t="shared" si="10"/>
        <v>-0.14952233125809278</v>
      </c>
      <c r="M78">
        <f t="shared" si="11"/>
        <v>1</v>
      </c>
    </row>
    <row r="79" spans="1:23" ht="15" thickBot="1">
      <c r="A79" s="2">
        <v>0</v>
      </c>
      <c r="B79" s="2">
        <v>0</v>
      </c>
      <c r="C79" s="2">
        <v>36</v>
      </c>
      <c r="D79" s="2">
        <v>15</v>
      </c>
      <c r="E79" s="2">
        <v>197</v>
      </c>
      <c r="F79" s="2">
        <v>113</v>
      </c>
      <c r="G79" s="2">
        <v>65</v>
      </c>
      <c r="H79">
        <f t="shared" si="6"/>
        <v>-3.4733633735058911</v>
      </c>
      <c r="I79">
        <f t="shared" si="7"/>
        <v>3.1012548269701418E-2</v>
      </c>
      <c r="J79">
        <f t="shared" si="8"/>
        <v>3.0079700117858196E-2</v>
      </c>
      <c r="K79">
        <f t="shared" si="9"/>
        <v>0.96992029988214179</v>
      </c>
      <c r="L79">
        <f t="shared" si="10"/>
        <v>-1.3263951036305399E-2</v>
      </c>
      <c r="M79">
        <f t="shared" si="11"/>
        <v>0</v>
      </c>
    </row>
    <row r="80" spans="1:23" ht="15" thickBot="1">
      <c r="A80" s="2">
        <v>0</v>
      </c>
      <c r="B80" s="2">
        <v>0</v>
      </c>
      <c r="C80" s="2">
        <v>62</v>
      </c>
      <c r="D80" s="2">
        <v>0</v>
      </c>
      <c r="E80" s="2">
        <v>261</v>
      </c>
      <c r="F80" s="2">
        <v>138</v>
      </c>
      <c r="G80" s="2">
        <v>77</v>
      </c>
      <c r="H80">
        <f t="shared" si="6"/>
        <v>-1.5198115825427045</v>
      </c>
      <c r="I80">
        <f t="shared" si="7"/>
        <v>0.21875309997233888</v>
      </c>
      <c r="J80">
        <f t="shared" si="8"/>
        <v>0.17948926651124314</v>
      </c>
      <c r="K80">
        <f t="shared" si="9"/>
        <v>0.82051073348875692</v>
      </c>
      <c r="L80">
        <f t="shared" si="10"/>
        <v>-8.5915733362321306E-2</v>
      </c>
      <c r="M80">
        <f t="shared" si="11"/>
        <v>1</v>
      </c>
    </row>
    <row r="81" spans="1:13" ht="15" thickBot="1">
      <c r="A81" s="2">
        <v>0</v>
      </c>
      <c r="B81" s="2">
        <v>0</v>
      </c>
      <c r="C81" s="2">
        <v>61</v>
      </c>
      <c r="D81" s="2">
        <v>1</v>
      </c>
      <c r="E81" s="2">
        <v>326</v>
      </c>
      <c r="F81" s="2">
        <v>200</v>
      </c>
      <c r="G81" s="2">
        <v>78</v>
      </c>
      <c r="H81">
        <f t="shared" si="6"/>
        <v>-0.3354124994856349</v>
      </c>
      <c r="I81">
        <f t="shared" si="7"/>
        <v>0.71504307061098848</v>
      </c>
      <c r="J81">
        <f t="shared" si="8"/>
        <v>0.41692426438961244</v>
      </c>
      <c r="K81">
        <f t="shared" si="9"/>
        <v>0.5830757356103875</v>
      </c>
      <c r="L81">
        <f t="shared" si="10"/>
        <v>-0.23427503113902554</v>
      </c>
      <c r="M81">
        <f t="shared" si="11"/>
        <v>1</v>
      </c>
    </row>
    <row r="82" spans="1:13" ht="15" thickBot="1">
      <c r="A82" s="2">
        <v>0</v>
      </c>
      <c r="B82" s="2">
        <v>1</v>
      </c>
      <c r="C82" s="2">
        <v>41</v>
      </c>
      <c r="D82" s="2">
        <v>43</v>
      </c>
      <c r="E82" s="2">
        <v>252</v>
      </c>
      <c r="F82" s="2">
        <v>124</v>
      </c>
      <c r="G82" s="2">
        <v>70</v>
      </c>
      <c r="H82">
        <f t="shared" si="6"/>
        <v>-1.7101489434514834</v>
      </c>
      <c r="I82">
        <f t="shared" si="7"/>
        <v>0.18083885584779191</v>
      </c>
      <c r="J82">
        <f t="shared" si="8"/>
        <v>0.15314439811345584</v>
      </c>
      <c r="K82">
        <f t="shared" si="9"/>
        <v>0.84685560188654418</v>
      </c>
      <c r="L82">
        <f t="shared" si="10"/>
        <v>-7.2190635300990583E-2</v>
      </c>
      <c r="M82">
        <f t="shared" si="11"/>
        <v>1</v>
      </c>
    </row>
    <row r="83" spans="1:13" ht="15" thickBot="1">
      <c r="A83" s="2">
        <v>0</v>
      </c>
      <c r="B83" s="2">
        <v>1</v>
      </c>
      <c r="C83" s="2">
        <v>41</v>
      </c>
      <c r="D83" s="2">
        <v>0</v>
      </c>
      <c r="E83" s="2">
        <v>274</v>
      </c>
      <c r="F83" s="2">
        <v>121</v>
      </c>
      <c r="G83" s="2">
        <v>76</v>
      </c>
      <c r="H83">
        <f t="shared" si="6"/>
        <v>-2.5808005644482268</v>
      </c>
      <c r="I83">
        <f t="shared" si="7"/>
        <v>7.5713366324556303E-2</v>
      </c>
      <c r="J83">
        <f t="shared" si="8"/>
        <v>7.0384331639616923E-2</v>
      </c>
      <c r="K83">
        <f t="shared" si="9"/>
        <v>0.92961566836038312</v>
      </c>
      <c r="L83">
        <f t="shared" si="10"/>
        <v>-3.1696565004186376E-2</v>
      </c>
      <c r="M83">
        <f t="shared" si="11"/>
        <v>0</v>
      </c>
    </row>
    <row r="84" spans="1:13" ht="15" thickBot="1">
      <c r="A84" s="2">
        <v>0</v>
      </c>
      <c r="B84" s="2">
        <v>1</v>
      </c>
      <c r="C84" s="2">
        <v>53</v>
      </c>
      <c r="D84" s="2">
        <v>20</v>
      </c>
      <c r="E84" s="2">
        <v>188</v>
      </c>
      <c r="F84" s="2">
        <v>138</v>
      </c>
      <c r="G84" s="2">
        <v>75</v>
      </c>
      <c r="H84">
        <f t="shared" si="6"/>
        <v>-1.339714571992797</v>
      </c>
      <c r="I84">
        <f t="shared" si="7"/>
        <v>0.26192041733489019</v>
      </c>
      <c r="J84">
        <f t="shared" si="8"/>
        <v>0.20755700100966146</v>
      </c>
      <c r="K84">
        <f t="shared" si="9"/>
        <v>0.79244299899033854</v>
      </c>
      <c r="L84">
        <f t="shared" si="10"/>
        <v>-0.10103196710928762</v>
      </c>
      <c r="M84">
        <f t="shared" si="11"/>
        <v>1</v>
      </c>
    </row>
    <row r="85" spans="1:13" ht="15" thickBot="1">
      <c r="A85" s="2">
        <v>0</v>
      </c>
      <c r="B85" s="2">
        <v>1</v>
      </c>
      <c r="C85" s="2">
        <v>39</v>
      </c>
      <c r="D85" s="2">
        <v>15</v>
      </c>
      <c r="E85" s="2">
        <v>256</v>
      </c>
      <c r="F85" s="2">
        <v>132.5</v>
      </c>
      <c r="G85" s="2">
        <v>97</v>
      </c>
      <c r="H85">
        <f t="shared" si="6"/>
        <v>-2.0178107850787903</v>
      </c>
      <c r="I85">
        <f t="shared" si="7"/>
        <v>0.13294619452215742</v>
      </c>
      <c r="J85">
        <f t="shared" si="8"/>
        <v>0.11734555018142773</v>
      </c>
      <c r="K85">
        <f t="shared" si="9"/>
        <v>0.88265444981857222</v>
      </c>
      <c r="L85">
        <f t="shared" si="10"/>
        <v>-5.4209284994030042E-2</v>
      </c>
      <c r="M85">
        <f t="shared" si="11"/>
        <v>1</v>
      </c>
    </row>
    <row r="86" spans="1:13" ht="15" thickBot="1">
      <c r="A86" s="2">
        <v>0</v>
      </c>
      <c r="B86" s="2">
        <v>0</v>
      </c>
      <c r="C86" s="2">
        <v>51</v>
      </c>
      <c r="D86" s="2">
        <v>0</v>
      </c>
      <c r="E86" s="2">
        <v>244</v>
      </c>
      <c r="F86" s="2">
        <v>102</v>
      </c>
      <c r="G86" s="2">
        <v>77</v>
      </c>
      <c r="H86">
        <f t="shared" si="6"/>
        <v>-2.8449855005558939</v>
      </c>
      <c r="I86">
        <f t="shared" si="7"/>
        <v>5.8135109660483644E-2</v>
      </c>
      <c r="J86">
        <f t="shared" si="8"/>
        <v>5.4941102633988818E-2</v>
      </c>
      <c r="K86">
        <f t="shared" si="9"/>
        <v>0.94505889736601123</v>
      </c>
      <c r="L86">
        <f t="shared" si="10"/>
        <v>-2.4541124819850511E-2</v>
      </c>
      <c r="M86">
        <f t="shared" si="11"/>
        <v>0</v>
      </c>
    </row>
    <row r="87" spans="1:13" ht="15" thickBot="1">
      <c r="A87" s="2">
        <v>0</v>
      </c>
      <c r="B87" s="2">
        <v>0</v>
      </c>
      <c r="C87" s="2">
        <v>66</v>
      </c>
      <c r="D87" s="2">
        <v>0</v>
      </c>
      <c r="E87" s="2">
        <v>311</v>
      </c>
      <c r="F87" s="2">
        <v>154</v>
      </c>
      <c r="G87" s="2">
        <v>104</v>
      </c>
      <c r="H87">
        <f t="shared" si="6"/>
        <v>-0.62019781896615989</v>
      </c>
      <c r="I87">
        <f t="shared" si="7"/>
        <v>0.53783803250699724</v>
      </c>
      <c r="J87">
        <f t="shared" si="8"/>
        <v>0.34973646192779406</v>
      </c>
      <c r="K87">
        <f t="shared" si="9"/>
        <v>0.65026353807220594</v>
      </c>
      <c r="L87">
        <f t="shared" si="10"/>
        <v>-0.18691059730379225</v>
      </c>
      <c r="M87">
        <f t="shared" si="11"/>
        <v>1</v>
      </c>
    </row>
    <row r="88" spans="1:13" ht="15" thickBot="1">
      <c r="A88" s="2">
        <v>1</v>
      </c>
      <c r="B88" s="2">
        <v>1</v>
      </c>
      <c r="C88" s="2">
        <v>60</v>
      </c>
      <c r="D88" s="2">
        <v>30</v>
      </c>
      <c r="E88" s="2">
        <v>243</v>
      </c>
      <c r="F88" s="2">
        <v>126</v>
      </c>
      <c r="G88" s="2">
        <v>65</v>
      </c>
      <c r="H88">
        <f t="shared" si="6"/>
        <v>-0.87135488929576788</v>
      </c>
      <c r="I88">
        <f t="shared" si="7"/>
        <v>0.41838430064442428</v>
      </c>
      <c r="J88">
        <f t="shared" si="8"/>
        <v>0.29497245595170285</v>
      </c>
      <c r="K88">
        <f t="shared" si="9"/>
        <v>0.29497245595170285</v>
      </c>
      <c r="L88">
        <f t="shared" si="10"/>
        <v>-0.53021853584107104</v>
      </c>
      <c r="M88">
        <f t="shared" si="11"/>
        <v>1</v>
      </c>
    </row>
    <row r="89" spans="1:13" ht="15" thickBot="1">
      <c r="A89" s="2">
        <v>0</v>
      </c>
      <c r="B89" s="2">
        <v>0</v>
      </c>
      <c r="C89" s="2">
        <v>65</v>
      </c>
      <c r="D89" s="2">
        <v>0</v>
      </c>
      <c r="E89" s="2">
        <v>193</v>
      </c>
      <c r="F89" s="2">
        <v>123</v>
      </c>
      <c r="G89" s="2">
        <v>96</v>
      </c>
      <c r="H89">
        <f t="shared" si="6"/>
        <v>-1.5677835294088034</v>
      </c>
      <c r="I89">
        <f t="shared" si="7"/>
        <v>0.2085068197992701</v>
      </c>
      <c r="J89">
        <f t="shared" si="8"/>
        <v>0.17253259674107801</v>
      </c>
      <c r="K89">
        <f t="shared" si="9"/>
        <v>0.82746740325892199</v>
      </c>
      <c r="L89">
        <f t="shared" si="10"/>
        <v>-8.2249105544524539E-2</v>
      </c>
      <c r="M89">
        <f t="shared" si="11"/>
        <v>1</v>
      </c>
    </row>
    <row r="90" spans="1:13" ht="15" thickBot="1">
      <c r="A90" s="2">
        <v>0</v>
      </c>
      <c r="B90" s="2">
        <v>0</v>
      </c>
      <c r="C90" s="2">
        <v>63</v>
      </c>
      <c r="D90" s="2">
        <v>20</v>
      </c>
      <c r="E90" s="2">
        <v>239</v>
      </c>
      <c r="F90" s="2">
        <v>134</v>
      </c>
      <c r="G90" s="2">
        <v>126</v>
      </c>
      <c r="H90">
        <f t="shared" si="6"/>
        <v>-0.66620641153413906</v>
      </c>
      <c r="I90">
        <f t="shared" si="7"/>
        <v>0.51365347628490121</v>
      </c>
      <c r="J90">
        <f t="shared" si="8"/>
        <v>0.33934680845553111</v>
      </c>
      <c r="K90">
        <f t="shared" si="9"/>
        <v>0.66065319154446889</v>
      </c>
      <c r="L90">
        <f t="shared" si="10"/>
        <v>-0.18002646263936978</v>
      </c>
      <c r="M90">
        <f t="shared" si="11"/>
        <v>1</v>
      </c>
    </row>
    <row r="91" spans="1:13" ht="15" thickBot="1">
      <c r="A91" s="2">
        <v>0</v>
      </c>
      <c r="B91" s="2">
        <v>0</v>
      </c>
      <c r="C91" s="2">
        <v>56</v>
      </c>
      <c r="D91" s="2">
        <v>0</v>
      </c>
      <c r="E91" s="2">
        <v>296</v>
      </c>
      <c r="F91" s="2">
        <v>180</v>
      </c>
      <c r="G91" s="2">
        <v>120</v>
      </c>
      <c r="H91">
        <f t="shared" si="6"/>
        <v>-0.66223644736012233</v>
      </c>
      <c r="I91">
        <f t="shared" si="7"/>
        <v>0.51569671529288375</v>
      </c>
      <c r="J91">
        <f t="shared" si="8"/>
        <v>0.34023740375608963</v>
      </c>
      <c r="K91">
        <f t="shared" si="9"/>
        <v>0.65976259624391043</v>
      </c>
      <c r="L91">
        <f t="shared" si="10"/>
        <v>-0.18061230944137047</v>
      </c>
      <c r="M91">
        <f t="shared" si="11"/>
        <v>1</v>
      </c>
    </row>
    <row r="92" spans="1:13" ht="15" thickBot="1">
      <c r="A92" s="2">
        <v>0</v>
      </c>
      <c r="B92" s="2">
        <v>0</v>
      </c>
      <c r="C92" s="2">
        <v>56</v>
      </c>
      <c r="D92" s="2">
        <v>15</v>
      </c>
      <c r="E92" s="2">
        <v>269</v>
      </c>
      <c r="F92" s="2">
        <v>121</v>
      </c>
      <c r="G92" s="2">
        <v>66</v>
      </c>
      <c r="H92">
        <f t="shared" si="6"/>
        <v>-1.94029214174794</v>
      </c>
      <c r="I92">
        <f t="shared" si="7"/>
        <v>0.14366197398636804</v>
      </c>
      <c r="J92">
        <f t="shared" si="8"/>
        <v>0.12561576519469067</v>
      </c>
      <c r="K92">
        <f t="shared" si="9"/>
        <v>0.87438423480530936</v>
      </c>
      <c r="L92">
        <f t="shared" si="10"/>
        <v>-5.8297681340585349E-2</v>
      </c>
      <c r="M92">
        <f t="shared" si="11"/>
        <v>1</v>
      </c>
    </row>
    <row r="93" spans="1:13" ht="15" thickBot="1">
      <c r="A93" s="2">
        <v>0</v>
      </c>
      <c r="B93" s="2">
        <v>0</v>
      </c>
      <c r="C93" s="2">
        <v>47</v>
      </c>
      <c r="D93" s="2">
        <v>20</v>
      </c>
      <c r="E93" s="2">
        <v>220</v>
      </c>
      <c r="F93" s="2">
        <v>132.5</v>
      </c>
      <c r="G93" s="2">
        <v>75</v>
      </c>
      <c r="H93">
        <f t="shared" si="6"/>
        <v>-2.2101459195037076</v>
      </c>
      <c r="I93">
        <f t="shared" si="7"/>
        <v>0.10968464221916742</v>
      </c>
      <c r="J93">
        <f t="shared" si="8"/>
        <v>9.884307491164164E-2</v>
      </c>
      <c r="K93">
        <f t="shared" si="9"/>
        <v>0.90115692508835832</v>
      </c>
      <c r="L93">
        <f t="shared" si="10"/>
        <v>-4.5199575540667149E-2</v>
      </c>
      <c r="M93">
        <f t="shared" si="11"/>
        <v>0</v>
      </c>
    </row>
    <row r="94" spans="1:13" ht="15" thickBot="1">
      <c r="A94" s="2">
        <v>0</v>
      </c>
      <c r="B94" s="2">
        <v>0</v>
      </c>
      <c r="C94" s="2">
        <v>60</v>
      </c>
      <c r="D94" s="2">
        <v>0</v>
      </c>
      <c r="E94" s="2">
        <v>275</v>
      </c>
      <c r="F94" s="2">
        <v>141</v>
      </c>
      <c r="G94" s="2">
        <v>105</v>
      </c>
      <c r="H94">
        <f t="shared" si="6"/>
        <v>-1.2826366488345897</v>
      </c>
      <c r="I94">
        <f t="shared" si="7"/>
        <v>0.27730517932627685</v>
      </c>
      <c r="J94">
        <f t="shared" si="8"/>
        <v>0.21710174186606157</v>
      </c>
      <c r="K94">
        <f t="shared" si="9"/>
        <v>0.78289825813393843</v>
      </c>
      <c r="L94">
        <f t="shared" si="10"/>
        <v>-0.10629467319363407</v>
      </c>
      <c r="M94">
        <f t="shared" si="11"/>
        <v>1</v>
      </c>
    </row>
    <row r="95" spans="1:13" ht="15" thickBot="1">
      <c r="A95" s="2">
        <v>0</v>
      </c>
      <c r="B95" s="2">
        <v>0</v>
      </c>
      <c r="C95" s="2">
        <v>45</v>
      </c>
      <c r="D95" s="2">
        <v>9</v>
      </c>
      <c r="E95" s="2">
        <v>268</v>
      </c>
      <c r="F95" s="2">
        <v>110</v>
      </c>
      <c r="G95" s="2">
        <v>71</v>
      </c>
      <c r="H95">
        <f t="shared" si="6"/>
        <v>-2.8808148863386815</v>
      </c>
      <c r="I95">
        <f t="shared" si="7"/>
        <v>5.608903801557031E-2</v>
      </c>
      <c r="J95">
        <f t="shared" si="8"/>
        <v>5.3110141282181708E-2</v>
      </c>
      <c r="K95">
        <f t="shared" si="9"/>
        <v>0.94688985871781828</v>
      </c>
      <c r="L95">
        <f t="shared" si="10"/>
        <v>-2.3700534759092447E-2</v>
      </c>
      <c r="M95">
        <f t="shared" si="11"/>
        <v>0</v>
      </c>
    </row>
    <row r="96" spans="1:13" ht="15" thickBot="1">
      <c r="A96" s="2">
        <v>0</v>
      </c>
      <c r="B96" s="2">
        <v>0</v>
      </c>
      <c r="C96" s="2">
        <v>48</v>
      </c>
      <c r="D96" s="2">
        <v>0</v>
      </c>
      <c r="E96" s="2">
        <v>265</v>
      </c>
      <c r="F96" s="2">
        <v>145</v>
      </c>
      <c r="G96" s="2">
        <v>64</v>
      </c>
      <c r="H96">
        <f t="shared" si="6"/>
        <v>-2.3698668145160324</v>
      </c>
      <c r="I96">
        <f t="shared" si="7"/>
        <v>9.3493177382964268E-2</v>
      </c>
      <c r="J96">
        <f t="shared" si="8"/>
        <v>8.5499552550222249E-2</v>
      </c>
      <c r="K96">
        <f t="shared" si="9"/>
        <v>0.91450044744977776</v>
      </c>
      <c r="L96">
        <f t="shared" si="10"/>
        <v>-3.8816077694484093E-2</v>
      </c>
      <c r="M96">
        <f t="shared" si="11"/>
        <v>0</v>
      </c>
    </row>
    <row r="97" spans="1:13" ht="15" thickBot="1">
      <c r="A97" s="2">
        <v>0</v>
      </c>
      <c r="B97" s="2">
        <v>0</v>
      </c>
      <c r="C97" s="2">
        <v>42</v>
      </c>
      <c r="D97" s="2">
        <v>20</v>
      </c>
      <c r="E97" s="2">
        <v>173</v>
      </c>
      <c r="F97" s="2">
        <v>100</v>
      </c>
      <c r="G97" s="2">
        <v>99</v>
      </c>
      <c r="H97">
        <f t="shared" si="6"/>
        <v>-2.9457353664808084</v>
      </c>
      <c r="I97">
        <f t="shared" si="7"/>
        <v>5.2563392243824301E-2</v>
      </c>
      <c r="J97">
        <f t="shared" si="8"/>
        <v>4.9938457513491116E-2</v>
      </c>
      <c r="K97">
        <f t="shared" si="9"/>
        <v>0.95006154248650887</v>
      </c>
      <c r="L97">
        <f t="shared" si="10"/>
        <v>-2.2248261346305771E-2</v>
      </c>
      <c r="M97">
        <f t="shared" si="11"/>
        <v>0</v>
      </c>
    </row>
    <row r="98" spans="1:13" ht="15" thickBot="1">
      <c r="A98" s="2">
        <v>0</v>
      </c>
      <c r="B98" s="2">
        <v>0</v>
      </c>
      <c r="C98" s="2">
        <v>63</v>
      </c>
      <c r="D98" s="2">
        <v>0</v>
      </c>
      <c r="E98" s="2">
        <v>273</v>
      </c>
      <c r="F98" s="2">
        <v>135</v>
      </c>
      <c r="G98" s="2">
        <v>56</v>
      </c>
      <c r="H98">
        <f t="shared" si="6"/>
        <v>-1.6879442456673699</v>
      </c>
      <c r="I98">
        <f t="shared" si="7"/>
        <v>0.18489924097257804</v>
      </c>
      <c r="J98">
        <f t="shared" si="8"/>
        <v>0.15604638316825215</v>
      </c>
      <c r="K98">
        <f t="shared" si="9"/>
        <v>0.84395361683174785</v>
      </c>
      <c r="L98">
        <f t="shared" si="10"/>
        <v>-7.368142127430298E-2</v>
      </c>
      <c r="M98">
        <f t="shared" si="11"/>
        <v>1</v>
      </c>
    </row>
    <row r="99" spans="1:13" ht="15" thickBot="1">
      <c r="A99" s="2">
        <v>0</v>
      </c>
      <c r="B99" s="2">
        <v>0</v>
      </c>
      <c r="C99" s="2">
        <v>42</v>
      </c>
      <c r="D99" s="2">
        <v>0</v>
      </c>
      <c r="E99" s="2">
        <v>250</v>
      </c>
      <c r="F99" s="2">
        <v>115</v>
      </c>
      <c r="G99" s="2">
        <v>79</v>
      </c>
      <c r="H99">
        <f t="shared" si="6"/>
        <v>-3.1363985669921099</v>
      </c>
      <c r="I99">
        <f t="shared" si="7"/>
        <v>4.3438959032139977E-2</v>
      </c>
      <c r="J99">
        <f t="shared" si="8"/>
        <v>4.1630570390463993E-2</v>
      </c>
      <c r="K99">
        <f t="shared" si="9"/>
        <v>0.95836942960953597</v>
      </c>
      <c r="L99">
        <f t="shared" si="10"/>
        <v>-1.8467048005302092E-2</v>
      </c>
      <c r="M99">
        <f t="shared" si="11"/>
        <v>0</v>
      </c>
    </row>
    <row r="100" spans="1:13" ht="15" thickBot="1">
      <c r="A100" s="2">
        <v>1</v>
      </c>
      <c r="B100" s="2">
        <v>1</v>
      </c>
      <c r="C100" s="2">
        <v>40</v>
      </c>
      <c r="D100" s="2">
        <v>43</v>
      </c>
      <c r="E100" s="2">
        <v>290</v>
      </c>
      <c r="F100" s="2">
        <v>138</v>
      </c>
      <c r="G100" s="2">
        <v>73</v>
      </c>
      <c r="H100">
        <f t="shared" si="6"/>
        <v>-1.4125501100453377</v>
      </c>
      <c r="I100">
        <f t="shared" si="7"/>
        <v>0.24352148407956442</v>
      </c>
      <c r="J100">
        <f t="shared" si="8"/>
        <v>0.19583214861769382</v>
      </c>
      <c r="K100">
        <f t="shared" si="9"/>
        <v>0.19583214861769382</v>
      </c>
      <c r="L100">
        <f t="shared" si="10"/>
        <v>-0.70811601109684774</v>
      </c>
      <c r="M100">
        <f t="shared" si="11"/>
        <v>1</v>
      </c>
    </row>
    <row r="101" spans="1:13" ht="15" thickBot="1">
      <c r="A101" s="2">
        <v>1</v>
      </c>
      <c r="B101" s="2">
        <v>0</v>
      </c>
      <c r="C101" s="2">
        <v>66</v>
      </c>
      <c r="D101" s="2">
        <v>0</v>
      </c>
      <c r="E101" s="2">
        <v>278</v>
      </c>
      <c r="F101" s="2">
        <v>187</v>
      </c>
      <c r="G101" s="2">
        <v>84</v>
      </c>
      <c r="H101">
        <f t="shared" si="6"/>
        <v>-0.32947622399144016</v>
      </c>
      <c r="I101">
        <f t="shared" si="7"/>
        <v>0.71930038706794019</v>
      </c>
      <c r="J101">
        <f t="shared" si="8"/>
        <v>0.41836807138432652</v>
      </c>
      <c r="K101">
        <f t="shared" si="9"/>
        <v>0.41836807138432652</v>
      </c>
      <c r="L101">
        <f t="shared" si="10"/>
        <v>-0.37844146694840769</v>
      </c>
      <c r="M101">
        <f t="shared" si="11"/>
        <v>1</v>
      </c>
    </row>
    <row r="102" spans="1:13" ht="15" thickBot="1">
      <c r="A102" s="2">
        <v>0</v>
      </c>
      <c r="B102" s="2">
        <v>1</v>
      </c>
      <c r="C102" s="2">
        <v>49</v>
      </c>
      <c r="D102" s="2">
        <v>20</v>
      </c>
      <c r="E102" s="2">
        <v>197</v>
      </c>
      <c r="F102" s="2">
        <v>123</v>
      </c>
      <c r="G102" s="2">
        <v>60</v>
      </c>
      <c r="H102">
        <f t="shared" si="6"/>
        <v>-1.9655777040149891</v>
      </c>
      <c r="I102">
        <f t="shared" si="7"/>
        <v>0.14007494138083793</v>
      </c>
      <c r="J102">
        <f t="shared" si="8"/>
        <v>0.12286467871242018</v>
      </c>
      <c r="K102">
        <f t="shared" si="9"/>
        <v>0.87713532128757987</v>
      </c>
      <c r="L102">
        <f t="shared" si="10"/>
        <v>-5.6933400071941878E-2</v>
      </c>
      <c r="M102">
        <f t="shared" si="11"/>
        <v>1</v>
      </c>
    </row>
    <row r="103" spans="1:13" ht="15" thickBot="1">
      <c r="A103" s="2">
        <v>0</v>
      </c>
      <c r="B103" s="2">
        <v>0</v>
      </c>
      <c r="C103" s="2">
        <v>67</v>
      </c>
      <c r="D103" s="2">
        <v>0</v>
      </c>
      <c r="E103" s="2">
        <v>264</v>
      </c>
      <c r="F103" s="2">
        <v>139</v>
      </c>
      <c r="G103" s="2">
        <v>87</v>
      </c>
      <c r="H103">
        <f t="shared" si="6"/>
        <v>-1.0933813413445108</v>
      </c>
      <c r="I103">
        <f t="shared" si="7"/>
        <v>0.33508155087178298</v>
      </c>
      <c r="J103">
        <f t="shared" si="8"/>
        <v>0.25098208469211569</v>
      </c>
      <c r="K103">
        <f t="shared" si="9"/>
        <v>0.74901791530788431</v>
      </c>
      <c r="L103">
        <f t="shared" si="10"/>
        <v>-0.12550779454845579</v>
      </c>
      <c r="M103">
        <f t="shared" si="11"/>
        <v>1</v>
      </c>
    </row>
    <row r="104" spans="1:13" ht="15" thickBot="1">
      <c r="A104" s="2">
        <v>0</v>
      </c>
      <c r="B104" s="2">
        <v>1</v>
      </c>
      <c r="C104" s="2">
        <v>48</v>
      </c>
      <c r="D104" s="2">
        <v>0</v>
      </c>
      <c r="E104" s="2">
        <v>233</v>
      </c>
      <c r="F104" s="2">
        <v>138</v>
      </c>
      <c r="G104" s="2">
        <v>68</v>
      </c>
      <c r="H104">
        <f t="shared" si="6"/>
        <v>-2.0391044471329511</v>
      </c>
      <c r="I104">
        <f t="shared" si="7"/>
        <v>0.13014521062130491</v>
      </c>
      <c r="J104">
        <f t="shared" si="8"/>
        <v>0.11515795439221185</v>
      </c>
      <c r="K104">
        <f t="shared" si="9"/>
        <v>0.88484204560778812</v>
      </c>
      <c r="L104">
        <f t="shared" si="10"/>
        <v>-5.3134248899228298E-2</v>
      </c>
      <c r="M104">
        <f t="shared" si="11"/>
        <v>1</v>
      </c>
    </row>
    <row r="105" spans="1:13" ht="15" thickBot="1">
      <c r="A105" s="2">
        <v>0</v>
      </c>
      <c r="B105" s="2">
        <v>0</v>
      </c>
      <c r="C105" s="2">
        <v>64</v>
      </c>
      <c r="D105" s="2">
        <v>0</v>
      </c>
      <c r="E105" s="2">
        <v>282</v>
      </c>
      <c r="F105" s="2">
        <v>158</v>
      </c>
      <c r="G105" s="2">
        <v>71</v>
      </c>
      <c r="H105">
        <f t="shared" si="6"/>
        <v>-1.0653378324652119</v>
      </c>
      <c r="I105">
        <f t="shared" si="7"/>
        <v>0.34461141417603042</v>
      </c>
      <c r="J105">
        <f t="shared" si="8"/>
        <v>0.25629071012103982</v>
      </c>
      <c r="K105">
        <f t="shared" si="9"/>
        <v>0.74370928987896012</v>
      </c>
      <c r="L105">
        <f t="shared" si="10"/>
        <v>-0.12859679358583664</v>
      </c>
      <c r="M105">
        <f t="shared" si="11"/>
        <v>1</v>
      </c>
    </row>
    <row r="106" spans="1:13" ht="15" thickBot="1">
      <c r="A106" s="2">
        <v>1</v>
      </c>
      <c r="B106" s="2">
        <v>1</v>
      </c>
      <c r="C106" s="2">
        <v>50</v>
      </c>
      <c r="D106" s="2">
        <v>0</v>
      </c>
      <c r="E106" s="2">
        <v>257</v>
      </c>
      <c r="F106" s="2">
        <v>127</v>
      </c>
      <c r="G106" s="2">
        <v>117</v>
      </c>
      <c r="H106">
        <f t="shared" si="6"/>
        <v>-1.5686103372321227</v>
      </c>
      <c r="I106">
        <f t="shared" si="7"/>
        <v>0.20833449597860304</v>
      </c>
      <c r="J106">
        <f t="shared" si="8"/>
        <v>0.1724145893971831</v>
      </c>
      <c r="K106">
        <f t="shared" si="9"/>
        <v>0.1724145893971831</v>
      </c>
      <c r="L106">
        <f t="shared" si="10"/>
        <v>-0.76342598777691406</v>
      </c>
      <c r="M106">
        <f t="shared" si="11"/>
        <v>1</v>
      </c>
    </row>
    <row r="107" spans="1:13" ht="15" thickBot="1">
      <c r="A107" s="2">
        <v>1</v>
      </c>
      <c r="B107" s="2">
        <v>1</v>
      </c>
      <c r="C107" s="2">
        <v>60</v>
      </c>
      <c r="D107" s="2">
        <v>0</v>
      </c>
      <c r="E107" s="2">
        <v>278</v>
      </c>
      <c r="F107" s="2">
        <v>160.5</v>
      </c>
      <c r="G107" s="2">
        <v>75</v>
      </c>
      <c r="H107">
        <f t="shared" si="6"/>
        <v>-0.74945494128985501</v>
      </c>
      <c r="I107">
        <f t="shared" si="7"/>
        <v>0.47262409042517034</v>
      </c>
      <c r="J107">
        <f t="shared" si="8"/>
        <v>0.32094007798603658</v>
      </c>
      <c r="K107">
        <f t="shared" si="9"/>
        <v>0.32094007798603658</v>
      </c>
      <c r="L107">
        <f t="shared" si="10"/>
        <v>-0.4935760461910183</v>
      </c>
      <c r="M107">
        <f t="shared" si="11"/>
        <v>1</v>
      </c>
    </row>
    <row r="108" spans="1:13" ht="15" thickBot="1">
      <c r="A108" s="2">
        <v>0</v>
      </c>
      <c r="B108" s="2">
        <v>0</v>
      </c>
      <c r="C108" s="2">
        <v>37</v>
      </c>
      <c r="D108" s="2">
        <v>5</v>
      </c>
      <c r="E108" s="2">
        <v>185</v>
      </c>
      <c r="F108" s="2">
        <v>100</v>
      </c>
      <c r="G108" s="2">
        <v>72</v>
      </c>
      <c r="H108">
        <f t="shared" si="6"/>
        <v>-3.8108302925839936</v>
      </c>
      <c r="I108">
        <f t="shared" si="7"/>
        <v>2.2129797120507614E-2</v>
      </c>
      <c r="J108">
        <f t="shared" si="8"/>
        <v>2.1650672138558681E-2</v>
      </c>
      <c r="K108">
        <f t="shared" si="9"/>
        <v>0.97834932786144135</v>
      </c>
      <c r="L108">
        <f t="shared" si="10"/>
        <v>-9.5060490217021114E-3</v>
      </c>
      <c r="M108">
        <f t="shared" si="11"/>
        <v>0</v>
      </c>
    </row>
    <row r="109" spans="1:13" ht="15" thickBot="1">
      <c r="A109" s="2">
        <v>0</v>
      </c>
      <c r="B109" s="2">
        <v>1</v>
      </c>
      <c r="C109" s="2">
        <v>36</v>
      </c>
      <c r="D109" s="2">
        <v>0</v>
      </c>
      <c r="E109" s="2">
        <v>210</v>
      </c>
      <c r="F109" s="2">
        <v>112</v>
      </c>
      <c r="G109" s="2">
        <v>77</v>
      </c>
      <c r="H109">
        <f t="shared" si="6"/>
        <v>-3.1799223059103268</v>
      </c>
      <c r="I109">
        <f t="shared" si="7"/>
        <v>4.1588886206307761E-2</v>
      </c>
      <c r="J109">
        <f t="shared" si="8"/>
        <v>3.9928312174857671E-2</v>
      </c>
      <c r="K109">
        <f t="shared" si="9"/>
        <v>0.96007168782514229</v>
      </c>
      <c r="L109">
        <f t="shared" si="10"/>
        <v>-1.7696337309923406E-2</v>
      </c>
      <c r="M109">
        <f t="shared" si="11"/>
        <v>0</v>
      </c>
    </row>
    <row r="110" spans="1:13" ht="15" thickBot="1">
      <c r="A110" s="2">
        <v>0</v>
      </c>
      <c r="B110" s="2">
        <v>1</v>
      </c>
      <c r="C110" s="2">
        <v>50</v>
      </c>
      <c r="D110" s="2">
        <v>40</v>
      </c>
      <c r="E110" s="2">
        <v>175</v>
      </c>
      <c r="F110" s="2">
        <v>157</v>
      </c>
      <c r="G110" s="2">
        <v>85</v>
      </c>
      <c r="H110">
        <f t="shared" si="6"/>
        <v>-0.6972001051062815</v>
      </c>
      <c r="I110">
        <f t="shared" si="7"/>
        <v>0.49797763873394829</v>
      </c>
      <c r="J110">
        <f t="shared" si="8"/>
        <v>0.33243329263234267</v>
      </c>
      <c r="K110">
        <f t="shared" si="9"/>
        <v>0.66756670736765733</v>
      </c>
      <c r="L110">
        <f t="shared" si="10"/>
        <v>-0.17550533042156638</v>
      </c>
      <c r="M110">
        <f t="shared" si="11"/>
        <v>1</v>
      </c>
    </row>
    <row r="111" spans="1:13" ht="15" thickBot="1">
      <c r="A111" s="2">
        <v>0</v>
      </c>
      <c r="B111" s="2">
        <v>0</v>
      </c>
      <c r="C111" s="2">
        <v>39</v>
      </c>
      <c r="D111" s="2">
        <v>0</v>
      </c>
      <c r="E111" s="2">
        <v>241</v>
      </c>
      <c r="F111" s="2">
        <v>105</v>
      </c>
      <c r="G111" s="2">
        <v>87</v>
      </c>
      <c r="H111">
        <f t="shared" si="6"/>
        <v>-3.4327549864727436</v>
      </c>
      <c r="I111">
        <f t="shared" si="7"/>
        <v>3.2297837984030298E-2</v>
      </c>
      <c r="J111">
        <f t="shared" si="8"/>
        <v>3.1287325029280881E-2</v>
      </c>
      <c r="K111">
        <f t="shared" si="9"/>
        <v>0.96871267497071911</v>
      </c>
      <c r="L111">
        <f t="shared" si="10"/>
        <v>-1.3805017767223681E-2</v>
      </c>
      <c r="M111">
        <f t="shared" si="11"/>
        <v>0</v>
      </c>
    </row>
    <row r="112" spans="1:13" ht="15" thickBot="1">
      <c r="A112" s="2">
        <v>0</v>
      </c>
      <c r="B112" s="2">
        <v>0</v>
      </c>
      <c r="C112" s="2">
        <v>46</v>
      </c>
      <c r="D112" s="2">
        <v>3</v>
      </c>
      <c r="E112" s="2">
        <v>237</v>
      </c>
      <c r="F112" s="2">
        <v>112</v>
      </c>
      <c r="G112" s="2">
        <v>62</v>
      </c>
      <c r="H112">
        <f t="shared" si="6"/>
        <v>-3.0767948018351827</v>
      </c>
      <c r="I112">
        <f t="shared" si="7"/>
        <v>4.6106801503045428E-2</v>
      </c>
      <c r="J112">
        <f t="shared" si="8"/>
        <v>4.4074659907381547E-2</v>
      </c>
      <c r="K112">
        <f t="shared" si="9"/>
        <v>0.95592534009261843</v>
      </c>
      <c r="L112">
        <f t="shared" si="10"/>
        <v>-1.9576025769894478E-2</v>
      </c>
      <c r="M112">
        <f t="shared" si="11"/>
        <v>0</v>
      </c>
    </row>
    <row r="113" spans="1:13" ht="15" thickBot="1">
      <c r="A113" s="2">
        <v>0</v>
      </c>
      <c r="B113" s="2">
        <v>1</v>
      </c>
      <c r="C113" s="2">
        <v>66</v>
      </c>
      <c r="D113" s="2">
        <v>0</v>
      </c>
      <c r="E113" s="2">
        <v>288</v>
      </c>
      <c r="F113" s="2">
        <v>109</v>
      </c>
      <c r="G113" s="2">
        <v>80</v>
      </c>
      <c r="H113">
        <f t="shared" si="6"/>
        <v>-1.1928934375086655</v>
      </c>
      <c r="I113">
        <f t="shared" si="7"/>
        <v>0.30334229109023808</v>
      </c>
      <c r="J113">
        <f t="shared" si="8"/>
        <v>0.23274184622405988</v>
      </c>
      <c r="K113">
        <f t="shared" si="9"/>
        <v>0.76725815377594009</v>
      </c>
      <c r="L113">
        <f t="shared" si="10"/>
        <v>-0.11505848755422873</v>
      </c>
      <c r="M113">
        <f t="shared" si="11"/>
        <v>1</v>
      </c>
    </row>
    <row r="114" spans="1:13" ht="15" thickBot="1">
      <c r="A114" s="2">
        <v>0</v>
      </c>
      <c r="B114" s="2">
        <v>0</v>
      </c>
      <c r="C114" s="2">
        <v>46</v>
      </c>
      <c r="D114" s="2">
        <v>0</v>
      </c>
      <c r="E114" s="2">
        <v>200</v>
      </c>
      <c r="F114" s="2">
        <v>135</v>
      </c>
      <c r="G114" s="2">
        <v>97</v>
      </c>
      <c r="H114">
        <f t="shared" si="6"/>
        <v>-2.4921560234047897</v>
      </c>
      <c r="I114">
        <f t="shared" si="7"/>
        <v>8.2731403309206614E-2</v>
      </c>
      <c r="J114">
        <f t="shared" si="8"/>
        <v>7.6409904669200918E-2</v>
      </c>
      <c r="K114">
        <f t="shared" si="9"/>
        <v>0.92359009533079905</v>
      </c>
      <c r="L114">
        <f t="shared" si="10"/>
        <v>-3.4520733145770803E-2</v>
      </c>
      <c r="M114">
        <f t="shared" si="11"/>
        <v>0</v>
      </c>
    </row>
    <row r="115" spans="1:13" ht="15" thickBot="1">
      <c r="A115" s="2">
        <v>0</v>
      </c>
      <c r="B115" s="2">
        <v>0</v>
      </c>
      <c r="C115" s="2">
        <v>55</v>
      </c>
      <c r="D115" s="2">
        <v>0</v>
      </c>
      <c r="E115" s="2">
        <v>183</v>
      </c>
      <c r="F115" s="2">
        <v>158</v>
      </c>
      <c r="G115" s="2">
        <v>102</v>
      </c>
      <c r="H115">
        <f t="shared" si="6"/>
        <v>-1.5421273149917578</v>
      </c>
      <c r="I115">
        <f t="shared" si="7"/>
        <v>0.21392553003968995</v>
      </c>
      <c r="J115">
        <f t="shared" si="8"/>
        <v>0.17622623855080757</v>
      </c>
      <c r="K115">
        <f t="shared" si="9"/>
        <v>0.82377376144919245</v>
      </c>
      <c r="L115">
        <f t="shared" si="10"/>
        <v>-8.4192045153703945E-2</v>
      </c>
      <c r="M115">
        <f t="shared" si="11"/>
        <v>1</v>
      </c>
    </row>
    <row r="116" spans="1:13" ht="15" thickBot="1">
      <c r="A116" s="2">
        <v>0</v>
      </c>
      <c r="B116" s="2">
        <v>1</v>
      </c>
      <c r="C116" s="2">
        <v>41</v>
      </c>
      <c r="D116" s="2">
        <v>0</v>
      </c>
      <c r="E116" s="2">
        <v>223</v>
      </c>
      <c r="F116" s="2">
        <v>112.5</v>
      </c>
      <c r="G116" s="2">
        <v>58</v>
      </c>
      <c r="H116">
        <f t="shared" si="6"/>
        <v>-3.0228498501624417</v>
      </c>
      <c r="I116">
        <f t="shared" si="7"/>
        <v>4.8662340186924814E-2</v>
      </c>
      <c r="J116">
        <f t="shared" si="8"/>
        <v>4.6404203070981566E-2</v>
      </c>
      <c r="K116">
        <f t="shared" si="9"/>
        <v>0.95359579692901841</v>
      </c>
      <c r="L116">
        <f t="shared" si="10"/>
        <v>-2.0635671796956554E-2</v>
      </c>
      <c r="M116">
        <f t="shared" si="11"/>
        <v>0</v>
      </c>
    </row>
    <row r="117" spans="1:13" ht="15" thickBot="1">
      <c r="A117" s="2">
        <v>0</v>
      </c>
      <c r="B117" s="2">
        <v>1</v>
      </c>
      <c r="C117" s="2">
        <v>44</v>
      </c>
      <c r="D117" s="2">
        <v>0</v>
      </c>
      <c r="E117" s="2">
        <v>244</v>
      </c>
      <c r="F117" s="2">
        <v>128</v>
      </c>
      <c r="G117" s="2">
        <v>90</v>
      </c>
      <c r="H117">
        <f t="shared" si="6"/>
        <v>-2.2119134066770565</v>
      </c>
      <c r="I117">
        <f t="shared" si="7"/>
        <v>0.10949094724804562</v>
      </c>
      <c r="J117">
        <f t="shared" si="8"/>
        <v>9.8685750901910729E-2</v>
      </c>
      <c r="K117">
        <f t="shared" si="9"/>
        <v>0.90131424909808922</v>
      </c>
      <c r="L117">
        <f t="shared" si="10"/>
        <v>-4.5123763011236419E-2</v>
      </c>
      <c r="M117">
        <f t="shared" si="11"/>
        <v>0</v>
      </c>
    </row>
    <row r="118" spans="1:13" ht="15" thickBot="1">
      <c r="A118" s="2">
        <v>0</v>
      </c>
      <c r="B118" s="2">
        <v>1</v>
      </c>
      <c r="C118" s="2">
        <v>38</v>
      </c>
      <c r="D118" s="2">
        <v>0</v>
      </c>
      <c r="E118" s="2">
        <v>235</v>
      </c>
      <c r="F118" s="2">
        <v>118</v>
      </c>
      <c r="G118" s="2">
        <v>82</v>
      </c>
      <c r="H118">
        <f t="shared" si="6"/>
        <v>-2.847678084659889</v>
      </c>
      <c r="I118">
        <f t="shared" si="7"/>
        <v>5.7978786539348667E-2</v>
      </c>
      <c r="J118">
        <f t="shared" si="8"/>
        <v>5.4801464147497161E-2</v>
      </c>
      <c r="K118">
        <f t="shared" si="9"/>
        <v>0.9451985358525028</v>
      </c>
      <c r="L118">
        <f t="shared" si="10"/>
        <v>-2.4476959777365619E-2</v>
      </c>
      <c r="M118">
        <f t="shared" si="11"/>
        <v>0</v>
      </c>
    </row>
    <row r="119" spans="1:13" ht="15" thickBot="1">
      <c r="A119" s="2">
        <v>0</v>
      </c>
      <c r="B119" s="2">
        <v>1</v>
      </c>
      <c r="C119" s="2">
        <v>43</v>
      </c>
      <c r="D119" s="2">
        <v>15</v>
      </c>
      <c r="E119" s="2">
        <v>210</v>
      </c>
      <c r="F119" s="2">
        <v>115</v>
      </c>
      <c r="G119" s="2">
        <v>68</v>
      </c>
      <c r="H119">
        <f t="shared" si="6"/>
        <v>-2.4665541994434887</v>
      </c>
      <c r="I119">
        <f t="shared" si="7"/>
        <v>8.4876824293979816E-2</v>
      </c>
      <c r="J119">
        <f t="shared" si="8"/>
        <v>7.8236369690371316E-2</v>
      </c>
      <c r="K119">
        <f t="shared" si="9"/>
        <v>0.92176363030962871</v>
      </c>
      <c r="L119">
        <f t="shared" si="10"/>
        <v>-3.5380431671950312E-2</v>
      </c>
      <c r="M119">
        <f t="shared" si="11"/>
        <v>0</v>
      </c>
    </row>
    <row r="120" spans="1:13" ht="15" thickBot="1">
      <c r="A120" s="2">
        <v>0</v>
      </c>
      <c r="B120" s="2">
        <v>0</v>
      </c>
      <c r="C120" s="2">
        <v>41</v>
      </c>
      <c r="D120" s="2">
        <v>0</v>
      </c>
      <c r="E120" s="2">
        <v>213</v>
      </c>
      <c r="F120" s="2">
        <v>112</v>
      </c>
      <c r="G120" s="2">
        <v>74</v>
      </c>
      <c r="H120">
        <f t="shared" si="6"/>
        <v>-3.3847450895670512</v>
      </c>
      <c r="I120">
        <f t="shared" si="7"/>
        <v>3.3886279210918704E-2</v>
      </c>
      <c r="J120">
        <f t="shared" si="8"/>
        <v>3.2775634895533527E-2</v>
      </c>
      <c r="K120">
        <f t="shared" si="9"/>
        <v>0.96722436510446652</v>
      </c>
      <c r="L120">
        <f t="shared" si="10"/>
        <v>-1.4472771806982523E-2</v>
      </c>
      <c r="M120">
        <f t="shared" si="11"/>
        <v>0</v>
      </c>
    </row>
    <row r="121" spans="1:13" ht="15" thickBot="1">
      <c r="A121" s="2">
        <v>0</v>
      </c>
      <c r="B121" s="2">
        <v>1</v>
      </c>
      <c r="C121" s="2">
        <v>53</v>
      </c>
      <c r="D121" s="2">
        <v>30</v>
      </c>
      <c r="E121" s="2">
        <v>244</v>
      </c>
      <c r="F121" s="2">
        <v>106</v>
      </c>
      <c r="G121" s="2">
        <v>65</v>
      </c>
      <c r="H121">
        <f t="shared" si="6"/>
        <v>-1.6370404626139505</v>
      </c>
      <c r="I121">
        <f t="shared" si="7"/>
        <v>0.19455498383904982</v>
      </c>
      <c r="J121">
        <f t="shared" si="8"/>
        <v>0.16286816971269985</v>
      </c>
      <c r="K121">
        <f t="shared" si="9"/>
        <v>0.83713183028730009</v>
      </c>
      <c r="L121">
        <f t="shared" si="10"/>
        <v>-7.7206144565863846E-2</v>
      </c>
      <c r="M121">
        <f t="shared" si="11"/>
        <v>1</v>
      </c>
    </row>
    <row r="122" spans="1:13" ht="15" thickBot="1">
      <c r="A122" s="2">
        <v>1</v>
      </c>
      <c r="B122" s="2">
        <v>1</v>
      </c>
      <c r="C122" s="2">
        <v>59</v>
      </c>
      <c r="D122" s="2">
        <v>30</v>
      </c>
      <c r="E122" s="2">
        <v>303</v>
      </c>
      <c r="F122" s="2">
        <v>134</v>
      </c>
      <c r="G122" s="2">
        <v>75</v>
      </c>
      <c r="H122">
        <f t="shared" si="6"/>
        <v>-0.55594381563491346</v>
      </c>
      <c r="I122">
        <f t="shared" si="7"/>
        <v>0.5735306984286539</v>
      </c>
      <c r="J122">
        <f t="shared" si="8"/>
        <v>0.36448650096333574</v>
      </c>
      <c r="K122">
        <f t="shared" si="9"/>
        <v>0.36448650096333574</v>
      </c>
      <c r="L122">
        <f t="shared" si="10"/>
        <v>-0.43831855147685733</v>
      </c>
      <c r="M122">
        <f t="shared" si="11"/>
        <v>1</v>
      </c>
    </row>
    <row r="123" spans="1:13" ht="15" thickBot="1">
      <c r="A123" s="2">
        <v>0</v>
      </c>
      <c r="B123" s="2">
        <v>0</v>
      </c>
      <c r="C123" s="2">
        <v>56</v>
      </c>
      <c r="D123" s="2">
        <v>20</v>
      </c>
      <c r="E123" s="2">
        <v>246</v>
      </c>
      <c r="F123" s="2">
        <v>128</v>
      </c>
      <c r="G123" s="2">
        <v>92</v>
      </c>
      <c r="H123">
        <f t="shared" si="6"/>
        <v>-1.5116333082872888</v>
      </c>
      <c r="I123">
        <f t="shared" si="7"/>
        <v>0.22054945836160214</v>
      </c>
      <c r="J123">
        <f t="shared" si="8"/>
        <v>0.18069686308136623</v>
      </c>
      <c r="K123">
        <f t="shared" si="9"/>
        <v>0.81930313691863377</v>
      </c>
      <c r="L123">
        <f t="shared" si="10"/>
        <v>-8.655538232619589E-2</v>
      </c>
      <c r="M123">
        <f t="shared" si="11"/>
        <v>1</v>
      </c>
    </row>
    <row r="124" spans="1:13" ht="15" thickBot="1">
      <c r="A124" s="2">
        <v>0</v>
      </c>
      <c r="B124" s="2">
        <v>0</v>
      </c>
      <c r="C124" s="2">
        <v>50</v>
      </c>
      <c r="D124" s="2">
        <v>15</v>
      </c>
      <c r="E124" s="2">
        <v>150</v>
      </c>
      <c r="F124" s="2">
        <v>121</v>
      </c>
      <c r="G124" s="2">
        <v>88</v>
      </c>
      <c r="H124">
        <f t="shared" si="6"/>
        <v>-2.3699213468796625</v>
      </c>
      <c r="I124">
        <f t="shared" si="7"/>
        <v>9.3488079118029768E-2</v>
      </c>
      <c r="J124">
        <f t="shared" si="8"/>
        <v>8.5495288794948804E-2</v>
      </c>
      <c r="K124">
        <f t="shared" si="9"/>
        <v>0.91450471120505117</v>
      </c>
      <c r="L124">
        <f t="shared" si="10"/>
        <v>-3.8814052850126859E-2</v>
      </c>
      <c r="M124">
        <f t="shared" si="11"/>
        <v>0</v>
      </c>
    </row>
    <row r="125" spans="1:13" ht="15" thickBot="1">
      <c r="A125" s="2">
        <v>0</v>
      </c>
      <c r="B125" s="2">
        <v>1</v>
      </c>
      <c r="C125" s="2">
        <v>46</v>
      </c>
      <c r="D125" s="2">
        <v>30</v>
      </c>
      <c r="E125" s="2">
        <v>270</v>
      </c>
      <c r="F125" s="2">
        <v>131</v>
      </c>
      <c r="G125" s="2">
        <v>83</v>
      </c>
      <c r="H125">
        <f t="shared" si="6"/>
        <v>-1.3974786018357337</v>
      </c>
      <c r="I125">
        <f t="shared" si="7"/>
        <v>0.24721951759680313</v>
      </c>
      <c r="J125">
        <f t="shared" si="8"/>
        <v>0.19821652412332072</v>
      </c>
      <c r="K125">
        <f t="shared" si="9"/>
        <v>0.80178347587667931</v>
      </c>
      <c r="L125">
        <f t="shared" si="10"/>
        <v>-9.5942898459063231E-2</v>
      </c>
      <c r="M125">
        <f t="shared" si="11"/>
        <v>1</v>
      </c>
    </row>
    <row r="126" spans="1:13" ht="15" thickBot="1">
      <c r="A126" s="2">
        <v>0</v>
      </c>
      <c r="B126" s="2">
        <v>0</v>
      </c>
      <c r="C126" s="2">
        <v>43</v>
      </c>
      <c r="D126" s="2">
        <v>0</v>
      </c>
      <c r="E126" s="2">
        <v>266</v>
      </c>
      <c r="F126" s="2">
        <v>131</v>
      </c>
      <c r="G126" s="2">
        <v>94</v>
      </c>
      <c r="H126">
        <f t="shared" si="6"/>
        <v>-2.6170594131543705</v>
      </c>
      <c r="I126">
        <f t="shared" si="7"/>
        <v>7.3017261041982154E-2</v>
      </c>
      <c r="J126">
        <f t="shared" si="8"/>
        <v>6.8048542826866357E-2</v>
      </c>
      <c r="K126">
        <f t="shared" si="9"/>
        <v>0.93195145717313366</v>
      </c>
      <c r="L126">
        <f t="shared" si="10"/>
        <v>-3.0606708280013876E-2</v>
      </c>
      <c r="M126">
        <f t="shared" si="11"/>
        <v>0</v>
      </c>
    </row>
    <row r="127" spans="1:13" ht="15" thickBot="1">
      <c r="A127" s="2">
        <v>1</v>
      </c>
      <c r="B127" s="2">
        <v>1</v>
      </c>
      <c r="C127" s="2">
        <v>61</v>
      </c>
      <c r="D127" s="2">
        <v>0</v>
      </c>
      <c r="E127" s="2">
        <v>246</v>
      </c>
      <c r="F127" s="2">
        <v>124</v>
      </c>
      <c r="G127" s="2">
        <v>78</v>
      </c>
      <c r="H127">
        <f t="shared" si="6"/>
        <v>-1.3590177035262911</v>
      </c>
      <c r="I127">
        <f t="shared" si="7"/>
        <v>0.25691301779705988</v>
      </c>
      <c r="J127">
        <f t="shared" si="8"/>
        <v>0.20439999758085159</v>
      </c>
      <c r="K127">
        <f t="shared" si="9"/>
        <v>0.20439999758085159</v>
      </c>
      <c r="L127">
        <f t="shared" si="10"/>
        <v>-0.68951911367735819</v>
      </c>
      <c r="M127">
        <f t="shared" si="11"/>
        <v>1</v>
      </c>
    </row>
    <row r="128" spans="1:13" ht="15" thickBot="1">
      <c r="A128" s="2">
        <v>1</v>
      </c>
      <c r="B128" s="2">
        <v>0</v>
      </c>
      <c r="C128" s="2">
        <v>41</v>
      </c>
      <c r="D128" s="2">
        <v>30</v>
      </c>
      <c r="E128" s="2">
        <v>187</v>
      </c>
      <c r="F128" s="2">
        <v>154</v>
      </c>
      <c r="G128" s="2">
        <v>78</v>
      </c>
      <c r="H128">
        <f t="shared" si="6"/>
        <v>-2.0394060453676808</v>
      </c>
      <c r="I128">
        <f t="shared" si="7"/>
        <v>0.13010596497402949</v>
      </c>
      <c r="J128">
        <f t="shared" si="8"/>
        <v>0.11512722612433905</v>
      </c>
      <c r="K128">
        <f t="shared" si="9"/>
        <v>0.11512722612433905</v>
      </c>
      <c r="L128">
        <f t="shared" si="10"/>
        <v>-0.93882195910415556</v>
      </c>
      <c r="M128">
        <f t="shared" si="11"/>
        <v>1</v>
      </c>
    </row>
    <row r="129" spans="1:13" ht="15" thickBot="1">
      <c r="A129" s="2">
        <v>1</v>
      </c>
      <c r="B129" s="2">
        <v>0</v>
      </c>
      <c r="C129" s="2">
        <v>55</v>
      </c>
      <c r="D129" s="2">
        <v>0</v>
      </c>
      <c r="E129" s="2">
        <v>286</v>
      </c>
      <c r="F129" s="2">
        <v>138</v>
      </c>
      <c r="G129" s="2">
        <v>90</v>
      </c>
      <c r="H129">
        <f t="shared" si="6"/>
        <v>-1.7593328032157354</v>
      </c>
      <c r="I129">
        <f t="shared" si="7"/>
        <v>0.17215968990447908</v>
      </c>
      <c r="J129">
        <f t="shared" si="8"/>
        <v>0.14687392117921119</v>
      </c>
      <c r="K129">
        <f t="shared" si="9"/>
        <v>0.14687392117921119</v>
      </c>
      <c r="L129">
        <f t="shared" si="10"/>
        <v>-0.83305531035958424</v>
      </c>
      <c r="M129">
        <f t="shared" si="11"/>
        <v>1</v>
      </c>
    </row>
    <row r="130" spans="1:13" ht="15" thickBot="1">
      <c r="A130" s="2">
        <v>0</v>
      </c>
      <c r="B130" s="2">
        <v>1</v>
      </c>
      <c r="C130" s="2">
        <v>43</v>
      </c>
      <c r="D130" s="2">
        <v>40</v>
      </c>
      <c r="E130" s="2">
        <v>240</v>
      </c>
      <c r="F130" s="2">
        <v>100</v>
      </c>
      <c r="G130" s="2">
        <v>65</v>
      </c>
      <c r="H130">
        <f t="shared" si="6"/>
        <v>-2.1412371404871546</v>
      </c>
      <c r="I130">
        <f t="shared" si="7"/>
        <v>0.11750937745119368</v>
      </c>
      <c r="J130">
        <f t="shared" si="8"/>
        <v>0.10515292293941024</v>
      </c>
      <c r="K130">
        <f t="shared" si="9"/>
        <v>0.89484707706058975</v>
      </c>
      <c r="L130">
        <f t="shared" si="10"/>
        <v>-4.8251176151374905E-2</v>
      </c>
      <c r="M130">
        <f t="shared" si="11"/>
        <v>1</v>
      </c>
    </row>
    <row r="131" spans="1:13" ht="15" thickBot="1">
      <c r="A131" s="2">
        <v>0</v>
      </c>
      <c r="B131" s="2">
        <v>1</v>
      </c>
      <c r="C131" s="2">
        <v>40</v>
      </c>
      <c r="D131" s="2">
        <v>0</v>
      </c>
      <c r="E131" s="2">
        <v>154</v>
      </c>
      <c r="F131" s="2">
        <v>117.5</v>
      </c>
      <c r="G131" s="2">
        <v>87</v>
      </c>
      <c r="H131">
        <f t="shared" si="6"/>
        <v>-2.8763229591570445</v>
      </c>
      <c r="I131">
        <f t="shared" si="7"/>
        <v>5.6341552604005377E-2</v>
      </c>
      <c r="J131">
        <f t="shared" si="8"/>
        <v>5.3336491843113489E-2</v>
      </c>
      <c r="K131">
        <f t="shared" si="9"/>
        <v>0.94666350815688649</v>
      </c>
      <c r="L131">
        <f t="shared" si="10"/>
        <v>-2.3804363678600379E-2</v>
      </c>
      <c r="M131">
        <f t="shared" si="11"/>
        <v>0</v>
      </c>
    </row>
    <row r="132" spans="1:13" ht="15" thickBot="1">
      <c r="A132" s="2">
        <v>1</v>
      </c>
      <c r="B132" s="2">
        <v>0</v>
      </c>
      <c r="C132" s="2">
        <v>57</v>
      </c>
      <c r="D132" s="2">
        <v>0</v>
      </c>
      <c r="E132" s="2">
        <v>266</v>
      </c>
      <c r="F132" s="2">
        <v>151</v>
      </c>
      <c r="G132" s="2">
        <v>109</v>
      </c>
      <c r="H132">
        <f t="shared" si="6"/>
        <v>-1.2760549421086607</v>
      </c>
      <c r="I132">
        <f t="shared" si="7"/>
        <v>0.27913634016166444</v>
      </c>
      <c r="J132">
        <f t="shared" si="8"/>
        <v>0.2182225079512522</v>
      </c>
      <c r="K132">
        <f t="shared" si="9"/>
        <v>0.2182225079512522</v>
      </c>
      <c r="L132">
        <f t="shared" si="10"/>
        <v>-0.66110045734575751</v>
      </c>
      <c r="M132">
        <f t="shared" si="11"/>
        <v>1</v>
      </c>
    </row>
    <row r="133" spans="1:13" ht="15" thickBot="1">
      <c r="A133" s="2">
        <v>0</v>
      </c>
      <c r="B133" s="2">
        <v>0</v>
      </c>
      <c r="C133" s="2">
        <v>56</v>
      </c>
      <c r="D133" s="2">
        <v>3</v>
      </c>
      <c r="E133" s="2">
        <v>279</v>
      </c>
      <c r="F133" s="2">
        <v>136</v>
      </c>
      <c r="G133" s="2">
        <v>102</v>
      </c>
      <c r="H133">
        <f t="shared" si="6"/>
        <v>-1.5666490783367122</v>
      </c>
      <c r="I133">
        <f t="shared" si="7"/>
        <v>0.20874349480725499</v>
      </c>
      <c r="J133">
        <f t="shared" si="8"/>
        <v>0.17269461693404273</v>
      </c>
      <c r="K133">
        <f t="shared" si="9"/>
        <v>0.82730538306595724</v>
      </c>
      <c r="L133">
        <f t="shared" si="10"/>
        <v>-8.2334149819566813E-2</v>
      </c>
      <c r="M133">
        <f t="shared" si="11"/>
        <v>1</v>
      </c>
    </row>
    <row r="134" spans="1:13" ht="15" thickBot="1">
      <c r="A134" s="2">
        <v>1</v>
      </c>
      <c r="B134" s="2">
        <v>1</v>
      </c>
      <c r="C134" s="2">
        <v>48</v>
      </c>
      <c r="D134" s="2">
        <v>0</v>
      </c>
      <c r="E134" s="2">
        <v>293</v>
      </c>
      <c r="F134" s="2">
        <v>149</v>
      </c>
      <c r="G134" s="2">
        <v>76</v>
      </c>
      <c r="H134">
        <f t="shared" ref="H134:H197" si="12">A$2+SUMPRODUCT(B$2:G$2,B134:G134)</f>
        <v>-1.6311401911425136</v>
      </c>
      <c r="I134">
        <f t="shared" ref="I134:I197" si="13">EXP(H134)</f>
        <v>0.1957063042712775</v>
      </c>
      <c r="J134">
        <f t="shared" ref="J134:J197" si="14">I134/(1+I134)</f>
        <v>0.16367422633148246</v>
      </c>
      <c r="K134">
        <f t="shared" ref="K134:K197" si="15">IF(A134=1,J134,1-J134)</f>
        <v>0.16367422633148246</v>
      </c>
      <c r="L134">
        <f t="shared" ref="L134:L197" si="16">LOG(K134)</f>
        <v>-0.78601970325925496</v>
      </c>
      <c r="M134">
        <f t="shared" ref="M134:M197" si="17">IF(J134&gt;J$1,1,0)</f>
        <v>1</v>
      </c>
    </row>
    <row r="135" spans="1:13" ht="15" thickBot="1">
      <c r="A135" s="2">
        <v>0</v>
      </c>
      <c r="B135" s="2">
        <v>0</v>
      </c>
      <c r="C135" s="2">
        <v>59</v>
      </c>
      <c r="D135" s="2">
        <v>1</v>
      </c>
      <c r="E135" s="2">
        <v>259</v>
      </c>
      <c r="F135" s="2">
        <v>141</v>
      </c>
      <c r="G135" s="2">
        <v>86</v>
      </c>
      <c r="H135">
        <f t="shared" si="12"/>
        <v>-1.5458421952108532</v>
      </c>
      <c r="I135">
        <f t="shared" si="13"/>
        <v>0.21313229661560454</v>
      </c>
      <c r="J135">
        <f t="shared" si="14"/>
        <v>0.17568759582957344</v>
      </c>
      <c r="K135">
        <f t="shared" si="15"/>
        <v>0.82431240417042662</v>
      </c>
      <c r="L135">
        <f t="shared" si="16"/>
        <v>-8.3908164887297312E-2</v>
      </c>
      <c r="M135">
        <f t="shared" si="17"/>
        <v>1</v>
      </c>
    </row>
    <row r="136" spans="1:13" ht="15" thickBot="1">
      <c r="A136" s="2">
        <v>0</v>
      </c>
      <c r="B136" s="2">
        <v>0</v>
      </c>
      <c r="C136" s="2">
        <v>47</v>
      </c>
      <c r="D136" s="2">
        <v>0</v>
      </c>
      <c r="E136" s="2">
        <v>219</v>
      </c>
      <c r="F136" s="2">
        <v>153</v>
      </c>
      <c r="G136" s="2">
        <v>92</v>
      </c>
      <c r="H136">
        <f t="shared" si="12"/>
        <v>-2.1276440169562534</v>
      </c>
      <c r="I136">
        <f t="shared" si="13"/>
        <v>0.1191176025733293</v>
      </c>
      <c r="J136">
        <f t="shared" si="14"/>
        <v>0.10643886066971608</v>
      </c>
      <c r="K136">
        <f t="shared" si="15"/>
        <v>0.89356113933028392</v>
      </c>
      <c r="L136">
        <f t="shared" si="16"/>
        <v>-4.887572680091018E-2</v>
      </c>
      <c r="M136">
        <f t="shared" si="17"/>
        <v>1</v>
      </c>
    </row>
    <row r="137" spans="1:13" ht="15" thickBot="1">
      <c r="A137" s="2">
        <v>1</v>
      </c>
      <c r="B137" s="2">
        <v>1</v>
      </c>
      <c r="C137" s="2">
        <v>64</v>
      </c>
      <c r="D137" s="2">
        <v>0</v>
      </c>
      <c r="E137" s="2">
        <v>210</v>
      </c>
      <c r="F137" s="2">
        <v>123</v>
      </c>
      <c r="G137" s="2">
        <v>75</v>
      </c>
      <c r="H137">
        <f t="shared" si="12"/>
        <v>-1.3078211132531781</v>
      </c>
      <c r="I137">
        <f t="shared" si="13"/>
        <v>0.27040860468677108</v>
      </c>
      <c r="J137">
        <f t="shared" si="14"/>
        <v>0.21285167912841899</v>
      </c>
      <c r="K137">
        <f t="shared" si="15"/>
        <v>0.21285167912841899</v>
      </c>
      <c r="L137">
        <f t="shared" si="16"/>
        <v>-0.67192291944347904</v>
      </c>
      <c r="M137">
        <f t="shared" si="17"/>
        <v>1</v>
      </c>
    </row>
    <row r="138" spans="1:13" ht="15" thickBot="1">
      <c r="A138" s="2">
        <v>0</v>
      </c>
      <c r="B138" s="2">
        <v>0</v>
      </c>
      <c r="C138" s="2">
        <v>54</v>
      </c>
      <c r="D138" s="2">
        <v>0</v>
      </c>
      <c r="E138" s="2">
        <v>230</v>
      </c>
      <c r="F138" s="2">
        <v>180.5</v>
      </c>
      <c r="G138" s="2">
        <v>64</v>
      </c>
      <c r="H138">
        <f t="shared" si="12"/>
        <v>-1.4799356316420145</v>
      </c>
      <c r="I138">
        <f t="shared" si="13"/>
        <v>0.22765234151962371</v>
      </c>
      <c r="J138">
        <f t="shared" si="14"/>
        <v>0.1854371419499995</v>
      </c>
      <c r="K138">
        <f t="shared" si="15"/>
        <v>0.8145628580500005</v>
      </c>
      <c r="L138">
        <f t="shared" si="16"/>
        <v>-8.9075396498586978E-2</v>
      </c>
      <c r="M138">
        <f t="shared" si="17"/>
        <v>1</v>
      </c>
    </row>
    <row r="139" spans="1:13" ht="15" thickBot="1">
      <c r="A139" s="2">
        <v>0</v>
      </c>
      <c r="B139" s="2">
        <v>0</v>
      </c>
      <c r="C139" s="2">
        <v>64</v>
      </c>
      <c r="D139" s="2">
        <v>0</v>
      </c>
      <c r="E139" s="2">
        <v>320</v>
      </c>
      <c r="F139" s="2">
        <v>130</v>
      </c>
      <c r="G139" s="2">
        <v>74</v>
      </c>
      <c r="H139">
        <f t="shared" si="12"/>
        <v>-1.4254350204043895</v>
      </c>
      <c r="I139">
        <f t="shared" si="13"/>
        <v>0.2404038598733603</v>
      </c>
      <c r="J139">
        <f t="shared" si="14"/>
        <v>0.19381095758433425</v>
      </c>
      <c r="K139">
        <f t="shared" si="15"/>
        <v>0.80618904241566569</v>
      </c>
      <c r="L139">
        <f t="shared" si="16"/>
        <v>-9.3563108999578606E-2</v>
      </c>
      <c r="M139">
        <f t="shared" si="17"/>
        <v>1</v>
      </c>
    </row>
    <row r="140" spans="1:13" ht="15" thickBot="1">
      <c r="A140" s="2">
        <v>0</v>
      </c>
      <c r="B140" s="2">
        <v>0</v>
      </c>
      <c r="C140" s="2">
        <v>61</v>
      </c>
      <c r="D140" s="2">
        <v>0</v>
      </c>
      <c r="E140" s="2">
        <v>220</v>
      </c>
      <c r="F140" s="2">
        <v>142</v>
      </c>
      <c r="G140" s="2">
        <v>79</v>
      </c>
      <c r="H140">
        <f t="shared" si="12"/>
        <v>-1.5891858108645565</v>
      </c>
      <c r="I140">
        <f t="shared" si="13"/>
        <v>0.20409171336162055</v>
      </c>
      <c r="J140">
        <f t="shared" si="14"/>
        <v>0.16949847847705138</v>
      </c>
      <c r="K140">
        <f t="shared" si="15"/>
        <v>0.83050152152294865</v>
      </c>
      <c r="L140">
        <f t="shared" si="16"/>
        <v>-8.0659567561273793E-2</v>
      </c>
      <c r="M140">
        <f t="shared" si="17"/>
        <v>1</v>
      </c>
    </row>
    <row r="141" spans="1:13" ht="15" thickBot="1">
      <c r="A141" s="2">
        <v>1</v>
      </c>
      <c r="B141" s="2">
        <v>0</v>
      </c>
      <c r="C141" s="2">
        <v>61</v>
      </c>
      <c r="D141" s="2">
        <v>0</v>
      </c>
      <c r="E141" s="2">
        <v>312</v>
      </c>
      <c r="F141" s="2">
        <v>136.5</v>
      </c>
      <c r="G141" s="2">
        <v>85</v>
      </c>
      <c r="H141">
        <f t="shared" si="12"/>
        <v>-1.4077373696326392</v>
      </c>
      <c r="I141">
        <f t="shared" si="13"/>
        <v>0.24469631457679669</v>
      </c>
      <c r="J141">
        <f t="shared" si="14"/>
        <v>0.19659117787296956</v>
      </c>
      <c r="K141">
        <f t="shared" si="15"/>
        <v>0.19659117787296956</v>
      </c>
      <c r="L141">
        <f t="shared" si="16"/>
        <v>-0.70643597524780333</v>
      </c>
      <c r="M141">
        <f t="shared" si="17"/>
        <v>1</v>
      </c>
    </row>
    <row r="142" spans="1:13" ht="15" thickBot="1">
      <c r="A142" s="2">
        <v>1</v>
      </c>
      <c r="B142" s="2">
        <v>0</v>
      </c>
      <c r="C142" s="2">
        <v>66</v>
      </c>
      <c r="D142" s="2">
        <v>0</v>
      </c>
      <c r="E142" s="2">
        <v>214</v>
      </c>
      <c r="F142" s="2">
        <v>212</v>
      </c>
      <c r="G142" s="2">
        <v>84</v>
      </c>
      <c r="H142">
        <f t="shared" si="12"/>
        <v>-5.2530580725136389E-2</v>
      </c>
      <c r="I142">
        <f t="shared" si="13"/>
        <v>0.94882530484628524</v>
      </c>
      <c r="J142">
        <f t="shared" si="14"/>
        <v>0.48687037390512761</v>
      </c>
      <c r="K142">
        <f t="shared" si="15"/>
        <v>0.48687037390512761</v>
      </c>
      <c r="L142">
        <f t="shared" si="16"/>
        <v>-0.31258665149842207</v>
      </c>
      <c r="M142">
        <f t="shared" si="17"/>
        <v>1</v>
      </c>
    </row>
    <row r="143" spans="1:13" ht="15" thickBot="1">
      <c r="A143" s="2">
        <v>0</v>
      </c>
      <c r="B143" s="2">
        <v>1</v>
      </c>
      <c r="C143" s="2">
        <v>39</v>
      </c>
      <c r="D143" s="2">
        <v>40</v>
      </c>
      <c r="E143" s="2">
        <v>209</v>
      </c>
      <c r="F143" s="2">
        <v>134</v>
      </c>
      <c r="G143" s="2">
        <v>75</v>
      </c>
      <c r="H143">
        <f t="shared" si="12"/>
        <v>-1.7778923981723223</v>
      </c>
      <c r="I143">
        <f t="shared" si="13"/>
        <v>0.16899394414336305</v>
      </c>
      <c r="J143">
        <f t="shared" si="14"/>
        <v>0.14456357536325953</v>
      </c>
      <c r="K143">
        <f t="shared" si="15"/>
        <v>0.85543642463674052</v>
      </c>
      <c r="L143">
        <f t="shared" si="16"/>
        <v>-6.7812261348381656E-2</v>
      </c>
      <c r="M143">
        <f t="shared" si="17"/>
        <v>1</v>
      </c>
    </row>
    <row r="144" spans="1:13" ht="15" thickBot="1">
      <c r="A144" s="2">
        <v>0</v>
      </c>
      <c r="B144" s="2">
        <v>0</v>
      </c>
      <c r="C144" s="2">
        <v>58</v>
      </c>
      <c r="D144" s="2">
        <v>0</v>
      </c>
      <c r="E144" s="2">
        <v>195</v>
      </c>
      <c r="F144" s="2">
        <v>153</v>
      </c>
      <c r="G144" s="2">
        <v>73</v>
      </c>
      <c r="H144">
        <f t="shared" si="12"/>
        <v>-1.7012395997079945</v>
      </c>
      <c r="I144">
        <f t="shared" si="13"/>
        <v>0.18245720990811692</v>
      </c>
      <c r="J144">
        <f t="shared" si="14"/>
        <v>0.15430343557404058</v>
      </c>
      <c r="K144">
        <f t="shared" si="15"/>
        <v>0.84569656442595942</v>
      </c>
      <c r="L144">
        <f t="shared" si="16"/>
        <v>-7.2785433691434365E-2</v>
      </c>
      <c r="M144">
        <f t="shared" si="17"/>
        <v>1</v>
      </c>
    </row>
    <row r="145" spans="1:13" ht="15" thickBot="1">
      <c r="A145" s="2">
        <v>0</v>
      </c>
      <c r="B145" s="2">
        <v>0</v>
      </c>
      <c r="C145" s="2">
        <v>49</v>
      </c>
      <c r="D145" s="2">
        <v>0</v>
      </c>
      <c r="E145" s="2">
        <v>265</v>
      </c>
      <c r="F145" s="2">
        <v>150</v>
      </c>
      <c r="G145" s="2">
        <v>107</v>
      </c>
      <c r="H145">
        <f t="shared" si="12"/>
        <v>-1.8018506403028862</v>
      </c>
      <c r="I145">
        <f t="shared" si="13"/>
        <v>0.16499326232604872</v>
      </c>
      <c r="J145">
        <f t="shared" si="14"/>
        <v>0.1416259369574549</v>
      </c>
      <c r="K145">
        <f t="shared" si="15"/>
        <v>0.85837406304254515</v>
      </c>
      <c r="L145">
        <f t="shared" si="16"/>
        <v>-6.6323413651239921E-2</v>
      </c>
      <c r="M145">
        <f t="shared" si="17"/>
        <v>1</v>
      </c>
    </row>
    <row r="146" spans="1:13" ht="15" thickBot="1">
      <c r="A146" s="2">
        <v>0</v>
      </c>
      <c r="B146" s="2">
        <v>0</v>
      </c>
      <c r="C146" s="2">
        <v>49</v>
      </c>
      <c r="D146" s="2">
        <v>0</v>
      </c>
      <c r="E146" s="2">
        <v>254</v>
      </c>
      <c r="F146" s="2">
        <v>191</v>
      </c>
      <c r="G146" s="2">
        <v>54</v>
      </c>
      <c r="H146">
        <f t="shared" si="12"/>
        <v>-1.6460242900456086</v>
      </c>
      <c r="I146">
        <f t="shared" si="13"/>
        <v>0.19281496316395788</v>
      </c>
      <c r="J146">
        <f t="shared" si="14"/>
        <v>0.16164700235861693</v>
      </c>
      <c r="K146">
        <f t="shared" si="15"/>
        <v>0.83835299764138305</v>
      </c>
      <c r="L146">
        <f t="shared" si="16"/>
        <v>-7.6573078448609444E-2</v>
      </c>
      <c r="M146">
        <f t="shared" si="17"/>
        <v>1</v>
      </c>
    </row>
    <row r="147" spans="1:13" ht="15" thickBot="1">
      <c r="A147" s="2">
        <v>0</v>
      </c>
      <c r="B147" s="2">
        <v>0</v>
      </c>
      <c r="C147" s="2">
        <v>46</v>
      </c>
      <c r="D147" s="2">
        <v>0</v>
      </c>
      <c r="E147" s="2">
        <v>165</v>
      </c>
      <c r="F147" s="2">
        <v>108</v>
      </c>
      <c r="G147" s="2">
        <v>72</v>
      </c>
      <c r="H147">
        <f t="shared" si="12"/>
        <v>-3.2816531888457874</v>
      </c>
      <c r="I147">
        <f t="shared" si="13"/>
        <v>3.7566101584052977E-2</v>
      </c>
      <c r="J147">
        <f t="shared" si="14"/>
        <v>3.6205983914374983E-2</v>
      </c>
      <c r="K147">
        <f t="shared" si="15"/>
        <v>0.96379401608562498</v>
      </c>
      <c r="L147">
        <f t="shared" si="16"/>
        <v>-1.6015774433503816E-2</v>
      </c>
      <c r="M147">
        <f t="shared" si="17"/>
        <v>0</v>
      </c>
    </row>
    <row r="148" spans="1:13" ht="15" thickBot="1">
      <c r="A148" s="2">
        <v>0</v>
      </c>
      <c r="B148" s="2">
        <v>0</v>
      </c>
      <c r="C148" s="2">
        <v>36</v>
      </c>
      <c r="D148" s="2">
        <v>20</v>
      </c>
      <c r="E148" s="2">
        <v>159</v>
      </c>
      <c r="F148" s="2">
        <v>121.5</v>
      </c>
      <c r="G148" s="2">
        <v>75</v>
      </c>
      <c r="H148">
        <f t="shared" si="12"/>
        <v>-3.2112634263937174</v>
      </c>
      <c r="I148">
        <f t="shared" si="13"/>
        <v>4.0305657857648051E-2</v>
      </c>
      <c r="J148">
        <f t="shared" si="14"/>
        <v>3.8744053301268642E-2</v>
      </c>
      <c r="K148">
        <f t="shared" si="15"/>
        <v>0.96125594669873138</v>
      </c>
      <c r="L148">
        <f t="shared" si="16"/>
        <v>-1.7160960469622011E-2</v>
      </c>
      <c r="M148">
        <f t="shared" si="17"/>
        <v>0</v>
      </c>
    </row>
    <row r="149" spans="1:13" ht="15" thickBot="1">
      <c r="A149" s="2">
        <v>0</v>
      </c>
      <c r="B149" s="2">
        <v>1</v>
      </c>
      <c r="C149" s="2">
        <v>41</v>
      </c>
      <c r="D149" s="2">
        <v>20</v>
      </c>
      <c r="E149" s="2">
        <v>244</v>
      </c>
      <c r="F149" s="2">
        <v>139</v>
      </c>
      <c r="G149" s="2">
        <v>67</v>
      </c>
      <c r="H149">
        <f t="shared" si="12"/>
        <v>-1.9992220943048906</v>
      </c>
      <c r="I149">
        <f t="shared" si="13"/>
        <v>0.13544060228302365</v>
      </c>
      <c r="J149">
        <f t="shared" si="14"/>
        <v>0.11928462132734556</v>
      </c>
      <c r="K149">
        <f t="shared" si="15"/>
        <v>0.88071537867265448</v>
      </c>
      <c r="L149">
        <f t="shared" si="16"/>
        <v>-5.5164420127363181E-2</v>
      </c>
      <c r="M149">
        <f t="shared" si="17"/>
        <v>1</v>
      </c>
    </row>
    <row r="150" spans="1:13" ht="15" thickBot="1">
      <c r="A150" s="2">
        <v>0</v>
      </c>
      <c r="B150" s="2">
        <v>0</v>
      </c>
      <c r="C150" s="2">
        <v>47</v>
      </c>
      <c r="D150" s="2">
        <v>0</v>
      </c>
      <c r="E150" s="2">
        <v>174</v>
      </c>
      <c r="F150" s="2">
        <v>118</v>
      </c>
      <c r="G150" s="2">
        <v>86</v>
      </c>
      <c r="H150">
        <f t="shared" si="12"/>
        <v>-2.8912563163859657</v>
      </c>
      <c r="I150">
        <f t="shared" si="13"/>
        <v>5.5506435145374032E-2</v>
      </c>
      <c r="J150">
        <f t="shared" si="14"/>
        <v>5.2587490987422714E-2</v>
      </c>
      <c r="K150">
        <f t="shared" si="15"/>
        <v>0.94741250901257734</v>
      </c>
      <c r="L150">
        <f t="shared" si="16"/>
        <v>-2.3460885431080891E-2</v>
      </c>
      <c r="M150">
        <f t="shared" si="17"/>
        <v>0</v>
      </c>
    </row>
    <row r="151" spans="1:13" ht="15" thickBot="1">
      <c r="A151" s="2">
        <v>0</v>
      </c>
      <c r="B151" s="2">
        <v>1</v>
      </c>
      <c r="C151" s="2">
        <v>57</v>
      </c>
      <c r="D151" s="2">
        <v>1</v>
      </c>
      <c r="E151" s="2">
        <v>242</v>
      </c>
      <c r="F151" s="2">
        <v>102</v>
      </c>
      <c r="G151" s="2">
        <v>82</v>
      </c>
      <c r="H151">
        <f t="shared" si="12"/>
        <v>-1.927327083379156</v>
      </c>
      <c r="I151">
        <f t="shared" si="13"/>
        <v>0.14553668648255536</v>
      </c>
      <c r="J151">
        <f t="shared" si="14"/>
        <v>0.12704672683110235</v>
      </c>
      <c r="K151">
        <f t="shared" si="15"/>
        <v>0.87295327316889759</v>
      </c>
      <c r="L151">
        <f t="shared" si="16"/>
        <v>-5.9009002282992856E-2</v>
      </c>
      <c r="M151">
        <f t="shared" si="17"/>
        <v>1</v>
      </c>
    </row>
    <row r="152" spans="1:13" ht="15" thickBot="1">
      <c r="A152" s="2">
        <v>0</v>
      </c>
      <c r="B152" s="2">
        <v>1</v>
      </c>
      <c r="C152" s="2">
        <v>50</v>
      </c>
      <c r="D152" s="2">
        <v>0</v>
      </c>
      <c r="E152" s="2">
        <v>301</v>
      </c>
      <c r="F152" s="2">
        <v>117.5</v>
      </c>
      <c r="G152" s="2">
        <v>72</v>
      </c>
      <c r="H152">
        <f t="shared" si="12"/>
        <v>-2.0687396699530538</v>
      </c>
      <c r="I152">
        <f t="shared" si="13"/>
        <v>0.12634491769809109</v>
      </c>
      <c r="J152">
        <f t="shared" si="14"/>
        <v>0.11217249326813845</v>
      </c>
      <c r="K152">
        <f t="shared" si="15"/>
        <v>0.8878275067318615</v>
      </c>
      <c r="L152">
        <f t="shared" si="16"/>
        <v>-5.1671403761199018E-2</v>
      </c>
      <c r="M152">
        <f t="shared" si="17"/>
        <v>1</v>
      </c>
    </row>
    <row r="153" spans="1:13" ht="15" thickBot="1">
      <c r="A153" s="2">
        <v>0</v>
      </c>
      <c r="B153" s="2">
        <v>0</v>
      </c>
      <c r="C153" s="2">
        <v>62</v>
      </c>
      <c r="D153" s="2">
        <v>0</v>
      </c>
      <c r="E153" s="2">
        <v>266</v>
      </c>
      <c r="F153" s="2">
        <v>173</v>
      </c>
      <c r="G153" s="2">
        <v>75</v>
      </c>
      <c r="H153">
        <f t="shared" si="12"/>
        <v>-0.92886472706690171</v>
      </c>
      <c r="I153">
        <f t="shared" si="13"/>
        <v>0.39500189087510063</v>
      </c>
      <c r="J153">
        <f t="shared" si="14"/>
        <v>0.28315509352271306</v>
      </c>
      <c r="K153">
        <f t="shared" si="15"/>
        <v>0.71684490647728694</v>
      </c>
      <c r="L153">
        <f t="shared" si="16"/>
        <v>-0.14457479628063116</v>
      </c>
      <c r="M153">
        <f t="shared" si="17"/>
        <v>1</v>
      </c>
    </row>
    <row r="154" spans="1:13" ht="15" thickBot="1">
      <c r="A154" s="2">
        <v>0</v>
      </c>
      <c r="B154" s="2">
        <v>1</v>
      </c>
      <c r="C154" s="2">
        <v>39</v>
      </c>
      <c r="D154" s="2">
        <v>0</v>
      </c>
      <c r="E154" s="2">
        <v>167</v>
      </c>
      <c r="F154" s="2">
        <v>109</v>
      </c>
      <c r="G154" s="2">
        <v>71</v>
      </c>
      <c r="H154">
        <f t="shared" si="12"/>
        <v>-3.2088469580098451</v>
      </c>
      <c r="I154">
        <f t="shared" si="13"/>
        <v>4.0403172979204503E-2</v>
      </c>
      <c r="J154">
        <f t="shared" si="14"/>
        <v>3.8834150095399679E-2</v>
      </c>
      <c r="K154">
        <f t="shared" si="15"/>
        <v>0.9611658499046003</v>
      </c>
      <c r="L154">
        <f t="shared" si="16"/>
        <v>-1.7201668019469898E-2</v>
      </c>
      <c r="M154">
        <f t="shared" si="17"/>
        <v>0</v>
      </c>
    </row>
    <row r="155" spans="1:13" ht="15" thickBot="1">
      <c r="A155" s="2">
        <v>0</v>
      </c>
      <c r="B155" s="2">
        <v>0</v>
      </c>
      <c r="C155" s="2">
        <v>37</v>
      </c>
      <c r="D155" s="2">
        <v>40</v>
      </c>
      <c r="E155" s="2">
        <v>205</v>
      </c>
      <c r="F155" s="2">
        <v>110</v>
      </c>
      <c r="G155" s="2">
        <v>75</v>
      </c>
      <c r="H155">
        <f t="shared" si="12"/>
        <v>-2.8062606127652474</v>
      </c>
      <c r="I155">
        <f t="shared" si="13"/>
        <v>6.0430543621263183E-2</v>
      </c>
      <c r="J155">
        <f t="shared" si="14"/>
        <v>5.6986800299903648E-2</v>
      </c>
      <c r="K155">
        <f t="shared" si="15"/>
        <v>0.94301319970009634</v>
      </c>
      <c r="L155">
        <f t="shared" si="16"/>
        <v>-2.5482228241681081E-2</v>
      </c>
      <c r="M155">
        <f t="shared" si="17"/>
        <v>0</v>
      </c>
    </row>
    <row r="156" spans="1:13" ht="15" thickBot="1">
      <c r="A156" s="2">
        <v>1</v>
      </c>
      <c r="B156" s="2">
        <v>1</v>
      </c>
      <c r="C156" s="2">
        <v>48</v>
      </c>
      <c r="D156" s="2">
        <v>20</v>
      </c>
      <c r="E156" s="2">
        <v>210</v>
      </c>
      <c r="F156" s="2">
        <v>109</v>
      </c>
      <c r="G156" s="2">
        <v>79</v>
      </c>
      <c r="H156">
        <f t="shared" si="12"/>
        <v>-2.0490036264069182</v>
      </c>
      <c r="I156">
        <f t="shared" si="13"/>
        <v>0.1288632355689287</v>
      </c>
      <c r="J156">
        <f t="shared" si="14"/>
        <v>0.11415309800924088</v>
      </c>
      <c r="K156">
        <f t="shared" si="15"/>
        <v>0.11415309800924088</v>
      </c>
      <c r="L156">
        <f t="shared" si="16"/>
        <v>-0.94251229766423283</v>
      </c>
      <c r="M156">
        <f t="shared" si="17"/>
        <v>1</v>
      </c>
    </row>
    <row r="157" spans="1:13" ht="15" thickBot="1">
      <c r="A157" s="2">
        <v>0</v>
      </c>
      <c r="B157" s="2">
        <v>0</v>
      </c>
      <c r="C157" s="2">
        <v>46</v>
      </c>
      <c r="D157" s="2">
        <v>20</v>
      </c>
      <c r="E157" s="2">
        <v>197</v>
      </c>
      <c r="F157" s="2">
        <v>144</v>
      </c>
      <c r="G157" s="2">
        <v>60</v>
      </c>
      <c r="H157">
        <f t="shared" si="12"/>
        <v>-2.2755037316422202</v>
      </c>
      <c r="I157">
        <f t="shared" si="13"/>
        <v>0.10274513941972541</v>
      </c>
      <c r="J157">
        <f t="shared" si="14"/>
        <v>9.3172153516623835E-2</v>
      </c>
      <c r="K157">
        <f t="shared" si="15"/>
        <v>0.90682784648337611</v>
      </c>
      <c r="L157">
        <f t="shared" si="16"/>
        <v>-4.2475152210731303E-2</v>
      </c>
      <c r="M157">
        <f t="shared" si="17"/>
        <v>0</v>
      </c>
    </row>
    <row r="158" spans="1:13" ht="15" thickBot="1">
      <c r="A158" s="2">
        <v>1</v>
      </c>
      <c r="B158" s="2">
        <v>0</v>
      </c>
      <c r="C158" s="2">
        <v>52</v>
      </c>
      <c r="D158" s="2">
        <v>0</v>
      </c>
      <c r="E158" s="2">
        <v>235</v>
      </c>
      <c r="F158" s="2">
        <v>129.5</v>
      </c>
      <c r="G158" s="2">
        <v>79</v>
      </c>
      <c r="H158">
        <f t="shared" si="12"/>
        <v>-2.315264111241687</v>
      </c>
      <c r="I158">
        <f t="shared" si="13"/>
        <v>9.8740102187039935E-2</v>
      </c>
      <c r="J158">
        <f t="shared" si="14"/>
        <v>8.9866659085709136E-2</v>
      </c>
      <c r="K158">
        <f t="shared" si="15"/>
        <v>8.9866659085709136E-2</v>
      </c>
      <c r="L158">
        <f t="shared" si="16"/>
        <v>-1.0464014034925244</v>
      </c>
      <c r="M158">
        <f t="shared" si="17"/>
        <v>0</v>
      </c>
    </row>
    <row r="159" spans="1:13" ht="15" thickBot="1">
      <c r="A159" s="2">
        <v>0</v>
      </c>
      <c r="B159" s="2">
        <v>1</v>
      </c>
      <c r="C159" s="2">
        <v>38</v>
      </c>
      <c r="D159" s="2">
        <v>0</v>
      </c>
      <c r="E159" s="2">
        <v>220</v>
      </c>
      <c r="F159" s="2">
        <v>122</v>
      </c>
      <c r="G159" s="2">
        <v>77</v>
      </c>
      <c r="H159">
        <f t="shared" si="12"/>
        <v>-2.8636065871373155</v>
      </c>
      <c r="I159">
        <f t="shared" si="13"/>
        <v>5.7062587504819351E-2</v>
      </c>
      <c r="J159">
        <f t="shared" si="14"/>
        <v>5.3982222225379052E-2</v>
      </c>
      <c r="K159">
        <f t="shared" si="15"/>
        <v>0.94601777777462093</v>
      </c>
      <c r="L159">
        <f t="shared" si="16"/>
        <v>-2.410070216388108E-2</v>
      </c>
      <c r="M159">
        <f t="shared" si="17"/>
        <v>0</v>
      </c>
    </row>
    <row r="160" spans="1:13" ht="15" thickBot="1">
      <c r="A160" s="2">
        <v>0</v>
      </c>
      <c r="B160" s="2">
        <v>0</v>
      </c>
      <c r="C160" s="2">
        <v>50</v>
      </c>
      <c r="D160" s="2">
        <v>20</v>
      </c>
      <c r="E160" s="2">
        <v>265</v>
      </c>
      <c r="F160" s="2">
        <v>110</v>
      </c>
      <c r="G160" s="2">
        <v>88</v>
      </c>
      <c r="H160">
        <f t="shared" si="12"/>
        <v>-2.1790849892810735</v>
      </c>
      <c r="I160">
        <f t="shared" si="13"/>
        <v>0.11314501218881276</v>
      </c>
      <c r="J160">
        <f t="shared" si="14"/>
        <v>0.10164444968974178</v>
      </c>
      <c r="K160">
        <f t="shared" si="15"/>
        <v>0.89835555031025827</v>
      </c>
      <c r="L160">
        <f t="shared" si="16"/>
        <v>-4.6551744650145388E-2</v>
      </c>
      <c r="M160">
        <f t="shared" si="17"/>
        <v>1</v>
      </c>
    </row>
    <row r="161" spans="1:13" ht="15" thickBot="1">
      <c r="A161" s="2">
        <v>0</v>
      </c>
      <c r="B161" s="2">
        <v>0</v>
      </c>
      <c r="C161" s="2">
        <v>39</v>
      </c>
      <c r="D161" s="2">
        <v>12</v>
      </c>
      <c r="E161" s="2">
        <v>200</v>
      </c>
      <c r="F161" s="2">
        <v>111</v>
      </c>
      <c r="G161" s="2">
        <v>60</v>
      </c>
      <c r="H161">
        <f t="shared" si="12"/>
        <v>-3.4319022589489725</v>
      </c>
      <c r="I161">
        <f t="shared" si="13"/>
        <v>3.2325390985369296E-2</v>
      </c>
      <c r="J161">
        <f t="shared" si="14"/>
        <v>3.1313180192646665E-2</v>
      </c>
      <c r="K161">
        <f t="shared" si="15"/>
        <v>0.96868681980735338</v>
      </c>
      <c r="L161">
        <f t="shared" si="16"/>
        <v>-1.3816609341196292E-2</v>
      </c>
      <c r="M161">
        <f t="shared" si="17"/>
        <v>0</v>
      </c>
    </row>
    <row r="162" spans="1:13" ht="15" thickBot="1">
      <c r="A162" s="2">
        <v>0</v>
      </c>
      <c r="B162" s="2">
        <v>0</v>
      </c>
      <c r="C162" s="2">
        <v>55</v>
      </c>
      <c r="D162" s="2">
        <v>4</v>
      </c>
      <c r="E162" s="2">
        <v>308</v>
      </c>
      <c r="F162" s="2">
        <v>124</v>
      </c>
      <c r="G162" s="2">
        <v>68</v>
      </c>
      <c r="H162">
        <f t="shared" si="12"/>
        <v>-2.0762337731812934</v>
      </c>
      <c r="I162">
        <f t="shared" si="13"/>
        <v>0.12540161486169146</v>
      </c>
      <c r="J162">
        <f t="shared" si="14"/>
        <v>0.11142832319207481</v>
      </c>
      <c r="K162">
        <f t="shared" si="15"/>
        <v>0.88857167680792515</v>
      </c>
      <c r="L162">
        <f t="shared" si="16"/>
        <v>-5.1307533996415737E-2</v>
      </c>
      <c r="M162">
        <f t="shared" si="17"/>
        <v>1</v>
      </c>
    </row>
    <row r="163" spans="1:13" ht="15" thickBot="1">
      <c r="A163" s="2">
        <v>0</v>
      </c>
      <c r="B163" s="2">
        <v>1</v>
      </c>
      <c r="C163" s="2">
        <v>62</v>
      </c>
      <c r="D163" s="2">
        <v>20</v>
      </c>
      <c r="E163" s="2">
        <v>245</v>
      </c>
      <c r="F163" s="2">
        <v>158</v>
      </c>
      <c r="G163" s="2">
        <v>74</v>
      </c>
      <c r="H163">
        <f t="shared" si="12"/>
        <v>-0.3255329657384447</v>
      </c>
      <c r="I163">
        <f t="shared" si="13"/>
        <v>0.72214237391710645</v>
      </c>
      <c r="J163">
        <f t="shared" si="14"/>
        <v>0.41932791670096031</v>
      </c>
      <c r="K163">
        <f t="shared" si="15"/>
        <v>0.58067208329903974</v>
      </c>
      <c r="L163">
        <f t="shared" si="16"/>
        <v>-0.23606905283806709</v>
      </c>
      <c r="M163">
        <f t="shared" si="17"/>
        <v>1</v>
      </c>
    </row>
    <row r="164" spans="1:13" ht="15" thickBot="1">
      <c r="A164" s="2">
        <v>1</v>
      </c>
      <c r="B164" s="2">
        <v>0</v>
      </c>
      <c r="C164" s="2">
        <v>60</v>
      </c>
      <c r="D164" s="2">
        <v>0</v>
      </c>
      <c r="E164" s="2">
        <v>325</v>
      </c>
      <c r="F164" s="2">
        <v>182</v>
      </c>
      <c r="G164" s="2">
        <v>77</v>
      </c>
      <c r="H164">
        <f t="shared" si="12"/>
        <v>-0.73798524336334381</v>
      </c>
      <c r="I164">
        <f t="shared" si="13"/>
        <v>0.47807615296040856</v>
      </c>
      <c r="J164">
        <f t="shared" si="14"/>
        <v>0.32344487258175408</v>
      </c>
      <c r="K164">
        <f t="shared" si="15"/>
        <v>0.32344487258175408</v>
      </c>
      <c r="L164">
        <f t="shared" si="16"/>
        <v>-0.49019972913348142</v>
      </c>
      <c r="M164">
        <f t="shared" si="17"/>
        <v>1</v>
      </c>
    </row>
    <row r="165" spans="1:13" ht="15" thickBot="1">
      <c r="A165" s="2">
        <v>0</v>
      </c>
      <c r="B165" s="2">
        <v>0</v>
      </c>
      <c r="C165" s="2">
        <v>61</v>
      </c>
      <c r="D165" s="2">
        <v>20</v>
      </c>
      <c r="E165" s="2">
        <v>229</v>
      </c>
      <c r="F165" s="2">
        <v>122</v>
      </c>
      <c r="G165" s="2">
        <v>61</v>
      </c>
      <c r="H165">
        <f t="shared" si="12"/>
        <v>-1.6540948927911145</v>
      </c>
      <c r="I165">
        <f t="shared" si="13"/>
        <v>0.19126509279939202</v>
      </c>
      <c r="J165">
        <f t="shared" si="14"/>
        <v>0.16055628084420073</v>
      </c>
      <c r="K165">
        <f t="shared" si="15"/>
        <v>0.83944371915579929</v>
      </c>
      <c r="L165">
        <f t="shared" si="16"/>
        <v>-7.6008415999347823E-2</v>
      </c>
      <c r="M165">
        <f t="shared" si="17"/>
        <v>1</v>
      </c>
    </row>
    <row r="166" spans="1:13" ht="15" thickBot="1">
      <c r="A166" s="2">
        <v>0</v>
      </c>
      <c r="B166" s="2">
        <v>0</v>
      </c>
      <c r="C166" s="2">
        <v>39</v>
      </c>
      <c r="D166" s="2">
        <v>5</v>
      </c>
      <c r="E166" s="2">
        <v>236</v>
      </c>
      <c r="F166" s="2">
        <v>117.5</v>
      </c>
      <c r="G166" s="2">
        <v>74</v>
      </c>
      <c r="H166">
        <f t="shared" si="12"/>
        <v>-3.2500164925218575</v>
      </c>
      <c r="I166">
        <f t="shared" si="13"/>
        <v>3.8773568352525163E-2</v>
      </c>
      <c r="J166">
        <f t="shared" si="14"/>
        <v>3.7326294713119525E-2</v>
      </c>
      <c r="K166">
        <f t="shared" si="15"/>
        <v>0.96267370528688045</v>
      </c>
      <c r="L166">
        <f t="shared" si="16"/>
        <v>-1.6520890452174541E-2</v>
      </c>
      <c r="M166">
        <f t="shared" si="17"/>
        <v>0</v>
      </c>
    </row>
    <row r="167" spans="1:13" ht="15" thickBot="1">
      <c r="A167" s="2">
        <v>0</v>
      </c>
      <c r="B167" s="2">
        <v>0</v>
      </c>
      <c r="C167" s="2">
        <v>42</v>
      </c>
      <c r="D167" s="2">
        <v>15</v>
      </c>
      <c r="E167" s="2">
        <v>214</v>
      </c>
      <c r="F167" s="2">
        <v>110</v>
      </c>
      <c r="G167" s="2">
        <v>75</v>
      </c>
      <c r="H167">
        <f t="shared" si="12"/>
        <v>-3.0215474635325865</v>
      </c>
      <c r="I167">
        <f t="shared" si="13"/>
        <v>4.8725758656881148E-2</v>
      </c>
      <c r="J167">
        <f t="shared" si="14"/>
        <v>4.6461868848615827E-2</v>
      </c>
      <c r="K167">
        <f t="shared" si="15"/>
        <v>0.95353813115138419</v>
      </c>
      <c r="L167">
        <f t="shared" si="16"/>
        <v>-2.0661935216279223E-2</v>
      </c>
      <c r="M167">
        <f t="shared" si="17"/>
        <v>0</v>
      </c>
    </row>
    <row r="168" spans="1:13" ht="15" thickBot="1">
      <c r="A168" s="2">
        <v>0</v>
      </c>
      <c r="B168" s="2">
        <v>0</v>
      </c>
      <c r="C168" s="2">
        <v>37</v>
      </c>
      <c r="D168" s="2">
        <v>0</v>
      </c>
      <c r="E168" s="2">
        <v>300</v>
      </c>
      <c r="F168" s="2">
        <v>112</v>
      </c>
      <c r="G168" s="2">
        <v>75</v>
      </c>
      <c r="H168">
        <f t="shared" si="12"/>
        <v>-3.4133683502221306</v>
      </c>
      <c r="I168">
        <f t="shared" si="13"/>
        <v>3.293009327013327E-2</v>
      </c>
      <c r="J168">
        <f t="shared" si="14"/>
        <v>3.1880272909738286E-2</v>
      </c>
      <c r="K168">
        <f t="shared" si="15"/>
        <v>0.96811972709026173</v>
      </c>
      <c r="L168">
        <f t="shared" si="16"/>
        <v>-1.4070930295648853E-2</v>
      </c>
      <c r="M168">
        <f t="shared" si="17"/>
        <v>0</v>
      </c>
    </row>
    <row r="169" spans="1:13" ht="15" thickBot="1">
      <c r="A169" s="2">
        <v>0</v>
      </c>
      <c r="B169" s="2">
        <v>1</v>
      </c>
      <c r="C169" s="2">
        <v>42</v>
      </c>
      <c r="D169" s="2">
        <v>10</v>
      </c>
      <c r="E169" s="2">
        <v>225</v>
      </c>
      <c r="F169" s="2">
        <v>128</v>
      </c>
      <c r="G169" s="2">
        <v>85</v>
      </c>
      <c r="H169">
        <f t="shared" si="12"/>
        <v>-2.2111014002700138</v>
      </c>
      <c r="I169">
        <f t="shared" si="13"/>
        <v>0.10957989070516562</v>
      </c>
      <c r="J169">
        <f t="shared" si="14"/>
        <v>9.8757999872839133E-2</v>
      </c>
      <c r="K169">
        <f t="shared" si="15"/>
        <v>0.90124200012716082</v>
      </c>
      <c r="L169">
        <f t="shared" si="16"/>
        <v>-4.5158577269518427E-2</v>
      </c>
      <c r="M169">
        <f t="shared" si="17"/>
        <v>0</v>
      </c>
    </row>
    <row r="170" spans="1:13" ht="15" thickBot="1">
      <c r="A170" s="2">
        <v>0</v>
      </c>
      <c r="B170" s="2">
        <v>1</v>
      </c>
      <c r="C170" s="2">
        <v>36</v>
      </c>
      <c r="D170" s="2">
        <v>40</v>
      </c>
      <c r="E170" s="2">
        <v>215</v>
      </c>
      <c r="F170" s="2">
        <v>118</v>
      </c>
      <c r="G170" s="2">
        <v>97</v>
      </c>
      <c r="H170">
        <f t="shared" si="12"/>
        <v>-2.004286926438013</v>
      </c>
      <c r="I170">
        <f t="shared" si="13"/>
        <v>0.13475635263597782</v>
      </c>
      <c r="J170">
        <f t="shared" si="14"/>
        <v>0.11875355649954819</v>
      </c>
      <c r="K170">
        <f t="shared" si="15"/>
        <v>0.88124644350045178</v>
      </c>
      <c r="L170">
        <f t="shared" si="16"/>
        <v>-5.4902622705504237E-2</v>
      </c>
      <c r="M170">
        <f t="shared" si="17"/>
        <v>1</v>
      </c>
    </row>
    <row r="171" spans="1:13" ht="15" thickBot="1">
      <c r="A171" s="2">
        <v>0</v>
      </c>
      <c r="B171" s="2">
        <v>0</v>
      </c>
      <c r="C171" s="2">
        <v>53</v>
      </c>
      <c r="D171" s="2">
        <v>15</v>
      </c>
      <c r="E171" s="2">
        <v>225</v>
      </c>
      <c r="F171" s="2">
        <v>128</v>
      </c>
      <c r="G171" s="2">
        <v>78</v>
      </c>
      <c r="H171">
        <f t="shared" si="12"/>
        <v>-1.9890343825803782</v>
      </c>
      <c r="I171">
        <f t="shared" si="13"/>
        <v>0.13682748467860342</v>
      </c>
      <c r="J171">
        <f t="shared" si="14"/>
        <v>0.12035905757265043</v>
      </c>
      <c r="K171">
        <f t="shared" si="15"/>
        <v>0.87964094242734958</v>
      </c>
      <c r="L171">
        <f t="shared" si="16"/>
        <v>-5.5694564831413301E-2</v>
      </c>
      <c r="M171">
        <f t="shared" si="17"/>
        <v>1</v>
      </c>
    </row>
    <row r="172" spans="1:13" ht="15" thickBot="1">
      <c r="A172" s="2">
        <v>0</v>
      </c>
      <c r="B172" s="2">
        <v>0</v>
      </c>
      <c r="C172" s="2">
        <v>52</v>
      </c>
      <c r="D172" s="2">
        <v>0</v>
      </c>
      <c r="E172" s="2">
        <v>216</v>
      </c>
      <c r="F172" s="2">
        <v>158</v>
      </c>
      <c r="G172" s="2">
        <v>86</v>
      </c>
      <c r="H172">
        <f t="shared" si="12"/>
        <v>-1.803802806530113</v>
      </c>
      <c r="I172">
        <f t="shared" si="13"/>
        <v>0.16467148223791689</v>
      </c>
      <c r="J172">
        <f t="shared" si="14"/>
        <v>0.14138878194347176</v>
      </c>
      <c r="K172">
        <f t="shared" si="15"/>
        <v>0.85861121805652818</v>
      </c>
      <c r="L172">
        <f t="shared" si="16"/>
        <v>-6.6203441609874999E-2</v>
      </c>
      <c r="M172">
        <f t="shared" si="17"/>
        <v>1</v>
      </c>
    </row>
    <row r="173" spans="1:13" ht="15" thickBot="1">
      <c r="A173" s="2">
        <v>0</v>
      </c>
      <c r="B173" s="2">
        <v>0</v>
      </c>
      <c r="C173" s="2">
        <v>45</v>
      </c>
      <c r="D173" s="2">
        <v>15</v>
      </c>
      <c r="E173" s="2">
        <v>224</v>
      </c>
      <c r="F173" s="2">
        <v>117</v>
      </c>
      <c r="G173" s="2">
        <v>87</v>
      </c>
      <c r="H173">
        <f t="shared" si="12"/>
        <v>-2.5780497471077064</v>
      </c>
      <c r="I173">
        <f t="shared" si="13"/>
        <v>7.592192668977106E-2</v>
      </c>
      <c r="J173">
        <f t="shared" si="14"/>
        <v>7.0564531502165601E-2</v>
      </c>
      <c r="K173">
        <f t="shared" si="15"/>
        <v>0.92943546849783443</v>
      </c>
      <c r="L173">
        <f t="shared" si="16"/>
        <v>-3.178075828390646E-2</v>
      </c>
      <c r="M173">
        <f t="shared" si="17"/>
        <v>0</v>
      </c>
    </row>
    <row r="174" spans="1:13" ht="15" thickBot="1">
      <c r="A174" s="2">
        <v>1</v>
      </c>
      <c r="B174" s="2">
        <v>1</v>
      </c>
      <c r="C174" s="2">
        <v>56</v>
      </c>
      <c r="D174" s="2">
        <v>0</v>
      </c>
      <c r="E174" s="2">
        <v>215</v>
      </c>
      <c r="F174" s="2">
        <v>138</v>
      </c>
      <c r="G174" s="2">
        <v>69</v>
      </c>
      <c r="H174">
        <f t="shared" si="12"/>
        <v>-1.5849774709491076</v>
      </c>
      <c r="I174">
        <f t="shared" si="13"/>
        <v>0.20495241044807058</v>
      </c>
      <c r="J174">
        <f t="shared" si="14"/>
        <v>0.17009170542416482</v>
      </c>
      <c r="K174">
        <f t="shared" si="15"/>
        <v>0.17009170542416482</v>
      </c>
      <c r="L174">
        <f t="shared" si="16"/>
        <v>-0.76931686437888824</v>
      </c>
      <c r="M174">
        <f t="shared" si="17"/>
        <v>1</v>
      </c>
    </row>
    <row r="175" spans="1:13" ht="15" thickBot="1">
      <c r="A175" s="2">
        <v>0</v>
      </c>
      <c r="B175" s="2">
        <v>1</v>
      </c>
      <c r="C175" s="2">
        <v>42</v>
      </c>
      <c r="D175" s="2">
        <v>20</v>
      </c>
      <c r="E175" s="2">
        <v>216</v>
      </c>
      <c r="F175" s="2">
        <v>125</v>
      </c>
      <c r="G175" s="2">
        <v>57</v>
      </c>
      <c r="H175">
        <f t="shared" si="12"/>
        <v>-2.3419039634927383</v>
      </c>
      <c r="I175">
        <f t="shared" si="13"/>
        <v>9.6144408410756083E-2</v>
      </c>
      <c r="J175">
        <f t="shared" si="14"/>
        <v>8.7711443558929389E-2</v>
      </c>
      <c r="K175">
        <f t="shared" si="15"/>
        <v>0.91228855644107065</v>
      </c>
      <c r="L175">
        <f t="shared" si="16"/>
        <v>-3.9867772802177952E-2</v>
      </c>
      <c r="M175">
        <f t="shared" si="17"/>
        <v>0</v>
      </c>
    </row>
    <row r="176" spans="1:13" ht="15" thickBot="1">
      <c r="A176" s="2">
        <v>0</v>
      </c>
      <c r="B176" s="2">
        <v>0</v>
      </c>
      <c r="C176" s="2">
        <v>55</v>
      </c>
      <c r="D176" s="2">
        <v>0</v>
      </c>
      <c r="E176" s="2">
        <v>245</v>
      </c>
      <c r="F176" s="2">
        <v>144.5</v>
      </c>
      <c r="G176" s="2">
        <v>65</v>
      </c>
      <c r="H176">
        <f t="shared" si="12"/>
        <v>-1.9898450644666701</v>
      </c>
      <c r="I176">
        <f t="shared" si="13"/>
        <v>0.13671660606494193</v>
      </c>
      <c r="J176">
        <f t="shared" si="14"/>
        <v>0.12027325486008705</v>
      </c>
      <c r="K176">
        <f t="shared" si="15"/>
        <v>0.87972674513991289</v>
      </c>
      <c r="L176">
        <f t="shared" si="16"/>
        <v>-5.5652204561992137E-2</v>
      </c>
      <c r="M176">
        <f t="shared" si="17"/>
        <v>1</v>
      </c>
    </row>
    <row r="177" spans="1:13" ht="15" thickBot="1">
      <c r="A177" s="2">
        <v>1</v>
      </c>
      <c r="B177" s="2">
        <v>1</v>
      </c>
      <c r="C177" s="2">
        <v>38</v>
      </c>
      <c r="D177" s="2">
        <v>20</v>
      </c>
      <c r="E177" s="2">
        <v>253</v>
      </c>
      <c r="F177" s="2">
        <v>133</v>
      </c>
      <c r="G177" s="2">
        <v>63</v>
      </c>
      <c r="H177">
        <f t="shared" si="12"/>
        <v>-2.3024126690092475</v>
      </c>
      <c r="I177">
        <f t="shared" si="13"/>
        <v>0.10001724388506679</v>
      </c>
      <c r="J177">
        <f t="shared" si="14"/>
        <v>9.0923341830373067E-2</v>
      </c>
      <c r="K177">
        <f t="shared" si="15"/>
        <v>9.0923341830373067E-2</v>
      </c>
      <c r="L177">
        <f t="shared" si="16"/>
        <v>-1.0413246104325635</v>
      </c>
      <c r="M177">
        <f t="shared" si="17"/>
        <v>0</v>
      </c>
    </row>
    <row r="178" spans="1:13" ht="15" thickBot="1">
      <c r="A178" s="2">
        <v>1</v>
      </c>
      <c r="B178" s="2">
        <v>1</v>
      </c>
      <c r="C178" s="2">
        <v>56</v>
      </c>
      <c r="D178" s="2">
        <v>30</v>
      </c>
      <c r="E178" s="2">
        <v>241</v>
      </c>
      <c r="F178" s="2">
        <v>109</v>
      </c>
      <c r="G178" s="2">
        <v>87</v>
      </c>
      <c r="H178">
        <f t="shared" si="12"/>
        <v>-1.1945418760611668</v>
      </c>
      <c r="I178">
        <f t="shared" si="13"/>
        <v>0.30284266188016568</v>
      </c>
      <c r="J178">
        <f t="shared" si="14"/>
        <v>0.23244760917110718</v>
      </c>
      <c r="K178">
        <f t="shared" si="15"/>
        <v>0.23244760917110718</v>
      </c>
      <c r="L178">
        <f t="shared" si="16"/>
        <v>-0.63367491637328011</v>
      </c>
      <c r="M178">
        <f t="shared" si="17"/>
        <v>1</v>
      </c>
    </row>
    <row r="179" spans="1:13" ht="15" thickBot="1">
      <c r="A179" s="2">
        <v>0</v>
      </c>
      <c r="B179" s="2">
        <v>1</v>
      </c>
      <c r="C179" s="2">
        <v>61</v>
      </c>
      <c r="D179" s="2">
        <v>0</v>
      </c>
      <c r="E179" s="2">
        <v>235</v>
      </c>
      <c r="F179" s="2">
        <v>127</v>
      </c>
      <c r="G179" s="2">
        <v>90</v>
      </c>
      <c r="H179">
        <f t="shared" si="12"/>
        <v>-1.215938751438336</v>
      </c>
      <c r="I179">
        <f t="shared" si="13"/>
        <v>0.29643160803893986</v>
      </c>
      <c r="J179">
        <f t="shared" si="14"/>
        <v>0.22865194446110435</v>
      </c>
      <c r="K179">
        <f t="shared" si="15"/>
        <v>0.77134805553889563</v>
      </c>
      <c r="L179">
        <f t="shared" si="16"/>
        <v>-0.11274961093588511</v>
      </c>
      <c r="M179">
        <f t="shared" si="17"/>
        <v>1</v>
      </c>
    </row>
    <row r="180" spans="1:13" ht="15" thickBot="1">
      <c r="A180" s="2">
        <v>1</v>
      </c>
      <c r="B180" s="2">
        <v>0</v>
      </c>
      <c r="C180" s="2">
        <v>42</v>
      </c>
      <c r="D180" s="2">
        <v>0</v>
      </c>
      <c r="E180" s="2">
        <v>464</v>
      </c>
      <c r="F180" s="2">
        <v>128</v>
      </c>
      <c r="G180" s="2">
        <v>72</v>
      </c>
      <c r="H180">
        <f t="shared" si="12"/>
        <v>-2.4785477184213729</v>
      </c>
      <c r="I180">
        <f t="shared" si="13"/>
        <v>8.3864932691155969E-2</v>
      </c>
      <c r="J180">
        <f t="shared" si="14"/>
        <v>7.7375815160774297E-2</v>
      </c>
      <c r="K180">
        <f t="shared" si="15"/>
        <v>7.7375815160774297E-2</v>
      </c>
      <c r="L180">
        <f t="shared" si="16"/>
        <v>-1.111394762618529</v>
      </c>
      <c r="M180">
        <f t="shared" si="17"/>
        <v>0</v>
      </c>
    </row>
    <row r="181" spans="1:13" ht="15" thickBot="1">
      <c r="A181" s="2">
        <v>0</v>
      </c>
      <c r="B181" s="2">
        <v>0</v>
      </c>
      <c r="C181" s="2">
        <v>49</v>
      </c>
      <c r="D181" s="2">
        <v>9</v>
      </c>
      <c r="E181" s="2">
        <v>226</v>
      </c>
      <c r="F181" s="2">
        <v>106</v>
      </c>
      <c r="G181" s="2">
        <v>57</v>
      </c>
      <c r="H181">
        <f t="shared" si="12"/>
        <v>-2.9420957649612225</v>
      </c>
      <c r="I181">
        <f t="shared" si="13"/>
        <v>5.2755050614588232E-2</v>
      </c>
      <c r="J181">
        <f t="shared" si="14"/>
        <v>5.0111420110300439E-2</v>
      </c>
      <c r="K181">
        <f t="shared" si="15"/>
        <v>0.94988857988969955</v>
      </c>
      <c r="L181">
        <f t="shared" si="16"/>
        <v>-2.2327333634249318E-2</v>
      </c>
      <c r="M181">
        <f t="shared" si="17"/>
        <v>0</v>
      </c>
    </row>
    <row r="182" spans="1:13" ht="15" thickBot="1">
      <c r="A182" s="2">
        <v>1</v>
      </c>
      <c r="B182" s="2">
        <v>1</v>
      </c>
      <c r="C182" s="2">
        <v>48</v>
      </c>
      <c r="D182" s="2">
        <v>10</v>
      </c>
      <c r="E182" s="2">
        <v>308</v>
      </c>
      <c r="F182" s="2">
        <v>117</v>
      </c>
      <c r="G182" s="2">
        <v>54</v>
      </c>
      <c r="H182">
        <f t="shared" si="12"/>
        <v>-2.1427090182304998</v>
      </c>
      <c r="I182">
        <f t="shared" si="13"/>
        <v>0.11733654523903446</v>
      </c>
      <c r="J182">
        <f t="shared" si="14"/>
        <v>0.10501450591498587</v>
      </c>
      <c r="K182">
        <f t="shared" si="15"/>
        <v>0.10501450591498587</v>
      </c>
      <c r="L182">
        <f t="shared" si="16"/>
        <v>-0.97875070660904206</v>
      </c>
      <c r="M182">
        <f t="shared" si="17"/>
        <v>1</v>
      </c>
    </row>
    <row r="183" spans="1:13" ht="15" thickBot="1">
      <c r="A183" s="2">
        <v>0</v>
      </c>
      <c r="B183" s="2">
        <v>0</v>
      </c>
      <c r="C183" s="2">
        <v>55</v>
      </c>
      <c r="D183" s="2">
        <v>9</v>
      </c>
      <c r="E183" s="2">
        <v>248</v>
      </c>
      <c r="F183" s="2">
        <v>157</v>
      </c>
      <c r="G183" s="2">
        <v>83</v>
      </c>
      <c r="H183">
        <f t="shared" si="12"/>
        <v>-1.3977821296614446</v>
      </c>
      <c r="I183">
        <f t="shared" si="13"/>
        <v>0.24714449098106248</v>
      </c>
      <c r="J183">
        <f t="shared" si="14"/>
        <v>0.19816828985601098</v>
      </c>
      <c r="K183">
        <f t="shared" si="15"/>
        <v>0.80183171014398902</v>
      </c>
      <c r="L183">
        <f t="shared" si="16"/>
        <v>-9.5916772644940015E-2</v>
      </c>
      <c r="M183">
        <f t="shared" si="17"/>
        <v>1</v>
      </c>
    </row>
    <row r="184" spans="1:13" ht="15" thickBot="1">
      <c r="A184" s="2">
        <v>0</v>
      </c>
      <c r="B184" s="2">
        <v>0</v>
      </c>
      <c r="C184" s="2">
        <v>58</v>
      </c>
      <c r="D184" s="2">
        <v>5</v>
      </c>
      <c r="E184" s="2">
        <v>215</v>
      </c>
      <c r="F184" s="2">
        <v>170</v>
      </c>
      <c r="G184" s="2">
        <v>98</v>
      </c>
      <c r="H184">
        <f t="shared" si="12"/>
        <v>-1.0100180637217608</v>
      </c>
      <c r="I184">
        <f t="shared" si="13"/>
        <v>0.36421240048063791</v>
      </c>
      <c r="J184">
        <f t="shared" si="14"/>
        <v>0.26697631567659036</v>
      </c>
      <c r="K184">
        <f t="shared" si="15"/>
        <v>0.7330236843234097</v>
      </c>
      <c r="L184">
        <f t="shared" si="16"/>
        <v>-0.13488199288303238</v>
      </c>
      <c r="M184">
        <f t="shared" si="17"/>
        <v>1</v>
      </c>
    </row>
    <row r="185" spans="1:13" ht="15" thickBot="1">
      <c r="A185" s="2">
        <v>0</v>
      </c>
      <c r="B185" s="2">
        <v>1</v>
      </c>
      <c r="C185" s="2">
        <v>60</v>
      </c>
      <c r="D185" s="2">
        <v>0</v>
      </c>
      <c r="E185" s="2">
        <v>240</v>
      </c>
      <c r="F185" s="2">
        <v>137</v>
      </c>
      <c r="G185" s="2">
        <v>88</v>
      </c>
      <c r="H185">
        <f t="shared" si="12"/>
        <v>-1.1135321437114625</v>
      </c>
      <c r="I185">
        <f t="shared" si="13"/>
        <v>0.32839696484021058</v>
      </c>
      <c r="J185">
        <f t="shared" si="14"/>
        <v>0.24721297438353648</v>
      </c>
      <c r="K185">
        <f t="shared" si="15"/>
        <v>0.75278702561646349</v>
      </c>
      <c r="L185">
        <f t="shared" si="16"/>
        <v>-0.12332787463889348</v>
      </c>
      <c r="M185">
        <f t="shared" si="17"/>
        <v>1</v>
      </c>
    </row>
    <row r="186" spans="1:13" ht="15" thickBot="1">
      <c r="A186" s="2">
        <v>0</v>
      </c>
      <c r="B186" s="2">
        <v>0</v>
      </c>
      <c r="C186" s="2">
        <v>38</v>
      </c>
      <c r="D186" s="2">
        <v>0</v>
      </c>
      <c r="E186" s="2">
        <v>171</v>
      </c>
      <c r="F186" s="2">
        <v>111</v>
      </c>
      <c r="G186" s="2">
        <v>83</v>
      </c>
      <c r="H186">
        <f t="shared" si="12"/>
        <v>-3.5950567513345186</v>
      </c>
      <c r="I186">
        <f t="shared" si="13"/>
        <v>2.7459124789819735E-2</v>
      </c>
      <c r="J186">
        <f t="shared" si="14"/>
        <v>2.6725272205292704E-2</v>
      </c>
      <c r="K186">
        <f t="shared" si="15"/>
        <v>0.97327472779470725</v>
      </c>
      <c r="L186">
        <f t="shared" si="16"/>
        <v>-1.176455343732043E-2</v>
      </c>
      <c r="M186">
        <f t="shared" si="17"/>
        <v>0</v>
      </c>
    </row>
    <row r="187" spans="1:13" ht="15" thickBot="1">
      <c r="A187" s="2">
        <v>0</v>
      </c>
      <c r="B187" s="2">
        <v>1</v>
      </c>
      <c r="C187" s="2">
        <v>53</v>
      </c>
      <c r="D187" s="2">
        <v>30</v>
      </c>
      <c r="E187" s="2">
        <v>189</v>
      </c>
      <c r="F187" s="2">
        <v>110</v>
      </c>
      <c r="G187" s="2">
        <v>63</v>
      </c>
      <c r="H187">
        <f t="shared" si="12"/>
        <v>-1.7177740352150668</v>
      </c>
      <c r="I187">
        <f t="shared" si="13"/>
        <v>0.17946518680941803</v>
      </c>
      <c r="J187">
        <f t="shared" si="14"/>
        <v>0.15215810421237691</v>
      </c>
      <c r="K187">
        <f t="shared" si="15"/>
        <v>0.84784189578762303</v>
      </c>
      <c r="L187">
        <f t="shared" si="16"/>
        <v>-7.168512673946556E-2</v>
      </c>
      <c r="M187">
        <f t="shared" si="17"/>
        <v>1</v>
      </c>
    </row>
    <row r="188" spans="1:13" ht="15" thickBot="1">
      <c r="A188" s="2">
        <v>0</v>
      </c>
      <c r="B188" s="2">
        <v>1</v>
      </c>
      <c r="C188" s="2">
        <v>52</v>
      </c>
      <c r="D188" s="2">
        <v>15</v>
      </c>
      <c r="E188" s="2">
        <v>240</v>
      </c>
      <c r="F188" s="2">
        <v>94</v>
      </c>
      <c r="G188" s="2">
        <v>88</v>
      </c>
      <c r="H188">
        <f t="shared" si="12"/>
        <v>-2.0114850353351157</v>
      </c>
      <c r="I188">
        <f t="shared" si="13"/>
        <v>0.13378984442392666</v>
      </c>
      <c r="J188">
        <f t="shared" si="14"/>
        <v>0.11800233092747858</v>
      </c>
      <c r="K188">
        <f t="shared" si="15"/>
        <v>0.88199766907252142</v>
      </c>
      <c r="L188">
        <f t="shared" si="16"/>
        <v>-5.453256261226113E-2</v>
      </c>
      <c r="M188">
        <f t="shared" si="17"/>
        <v>1</v>
      </c>
    </row>
    <row r="189" spans="1:13" ht="15" thickBot="1">
      <c r="A189" s="2">
        <v>0</v>
      </c>
      <c r="B189" s="2">
        <v>0</v>
      </c>
      <c r="C189" s="2">
        <v>37</v>
      </c>
      <c r="D189" s="2">
        <v>20</v>
      </c>
      <c r="E189" s="2">
        <v>186</v>
      </c>
      <c r="F189" s="2">
        <v>135</v>
      </c>
      <c r="G189" s="2">
        <v>84</v>
      </c>
      <c r="H189">
        <f t="shared" si="12"/>
        <v>-2.7676162914556466</v>
      </c>
      <c r="I189">
        <f t="shared" si="13"/>
        <v>6.2811550864637397E-2</v>
      </c>
      <c r="J189">
        <f t="shared" si="14"/>
        <v>5.9099424365060604E-2</v>
      </c>
      <c r="K189">
        <f t="shared" si="15"/>
        <v>0.94090057563493934</v>
      </c>
      <c r="L189">
        <f t="shared" si="16"/>
        <v>-2.6456265769772731E-2</v>
      </c>
      <c r="M189">
        <f t="shared" si="17"/>
        <v>0</v>
      </c>
    </row>
    <row r="190" spans="1:13" ht="15" thickBot="1">
      <c r="A190" s="2">
        <v>1</v>
      </c>
      <c r="B190" s="2">
        <v>1</v>
      </c>
      <c r="C190" s="2">
        <v>42</v>
      </c>
      <c r="D190" s="2">
        <v>0</v>
      </c>
      <c r="E190" s="2">
        <v>227</v>
      </c>
      <c r="F190" s="2">
        <v>144</v>
      </c>
      <c r="G190" s="2">
        <v>97</v>
      </c>
      <c r="H190">
        <f t="shared" si="12"/>
        <v>-2.0312713700651983</v>
      </c>
      <c r="I190">
        <f t="shared" si="13"/>
        <v>0.13116865119761495</v>
      </c>
      <c r="J190">
        <f t="shared" si="14"/>
        <v>0.11595852754471342</v>
      </c>
      <c r="K190">
        <f t="shared" si="15"/>
        <v>0.11595852754471342</v>
      </c>
      <c r="L190">
        <f t="shared" si="16"/>
        <v>-0.93569730800543172</v>
      </c>
      <c r="M190">
        <f t="shared" si="17"/>
        <v>1</v>
      </c>
    </row>
    <row r="191" spans="1:13" ht="15" thickBot="1">
      <c r="A191" s="2">
        <v>0</v>
      </c>
      <c r="B191" s="2">
        <v>0</v>
      </c>
      <c r="C191" s="2">
        <v>64</v>
      </c>
      <c r="D191" s="2">
        <v>0</v>
      </c>
      <c r="E191" s="2">
        <v>273</v>
      </c>
      <c r="F191" s="2">
        <v>155</v>
      </c>
      <c r="G191" s="2">
        <v>91</v>
      </c>
      <c r="H191">
        <f t="shared" si="12"/>
        <v>-0.94175191944940195</v>
      </c>
      <c r="I191">
        <f t="shared" si="13"/>
        <v>0.38994408596808805</v>
      </c>
      <c r="J191">
        <f t="shared" si="14"/>
        <v>0.28054659889177791</v>
      </c>
      <c r="K191">
        <f t="shared" si="15"/>
        <v>0.71945340110822209</v>
      </c>
      <c r="L191">
        <f t="shared" si="16"/>
        <v>-0.14299733000665654</v>
      </c>
      <c r="M191">
        <f t="shared" si="17"/>
        <v>1</v>
      </c>
    </row>
    <row r="192" spans="1:13" ht="15" thickBot="1">
      <c r="A192" s="2">
        <v>0</v>
      </c>
      <c r="B192" s="2">
        <v>0</v>
      </c>
      <c r="C192" s="2">
        <v>56</v>
      </c>
      <c r="D192" s="2">
        <v>20</v>
      </c>
      <c r="E192" s="2">
        <v>212</v>
      </c>
      <c r="F192" s="2">
        <v>117.5</v>
      </c>
      <c r="G192" s="2">
        <v>75</v>
      </c>
      <c r="H192">
        <f t="shared" si="12"/>
        <v>-1.9380489608258031</v>
      </c>
      <c r="I192">
        <f t="shared" si="13"/>
        <v>0.14398459549958034</v>
      </c>
      <c r="J192">
        <f t="shared" si="14"/>
        <v>0.12586235519780051</v>
      </c>
      <c r="K192">
        <f t="shared" si="15"/>
        <v>0.87413764480219946</v>
      </c>
      <c r="L192">
        <f t="shared" si="16"/>
        <v>-5.8420176437274852E-2</v>
      </c>
      <c r="M192">
        <f t="shared" si="17"/>
        <v>1</v>
      </c>
    </row>
    <row r="193" spans="1:13" ht="15" thickBot="1">
      <c r="A193" s="2">
        <v>1</v>
      </c>
      <c r="B193" s="2">
        <v>0</v>
      </c>
      <c r="C193" s="2">
        <v>67</v>
      </c>
      <c r="D193" s="2">
        <v>0</v>
      </c>
      <c r="E193" s="2">
        <v>249</v>
      </c>
      <c r="F193" s="2">
        <v>128</v>
      </c>
      <c r="G193" s="2">
        <v>87</v>
      </c>
      <c r="H193">
        <f t="shared" si="12"/>
        <v>-1.316902461416821</v>
      </c>
      <c r="I193">
        <f t="shared" si="13"/>
        <v>0.2679640467424465</v>
      </c>
      <c r="J193">
        <f t="shared" si="14"/>
        <v>0.21133410480437412</v>
      </c>
      <c r="K193">
        <f t="shared" si="15"/>
        <v>0.21133410480437412</v>
      </c>
      <c r="L193">
        <f t="shared" si="16"/>
        <v>-0.67503041145147347</v>
      </c>
      <c r="M193">
        <f t="shared" si="17"/>
        <v>1</v>
      </c>
    </row>
    <row r="194" spans="1:13" ht="15" thickBot="1">
      <c r="A194" s="2">
        <v>0</v>
      </c>
      <c r="B194" s="2">
        <v>1</v>
      </c>
      <c r="C194" s="2">
        <v>43</v>
      </c>
      <c r="D194" s="2">
        <v>30</v>
      </c>
      <c r="E194" s="2">
        <v>185</v>
      </c>
      <c r="F194" s="2">
        <v>125</v>
      </c>
      <c r="G194" s="2">
        <v>76</v>
      </c>
      <c r="H194">
        <f t="shared" si="12"/>
        <v>-1.951506251057463</v>
      </c>
      <c r="I194">
        <f t="shared" si="13"/>
        <v>0.14205993242988882</v>
      </c>
      <c r="J194">
        <f t="shared" si="14"/>
        <v>0.1243892097042901</v>
      </c>
      <c r="K194">
        <f t="shared" si="15"/>
        <v>0.87561079029570987</v>
      </c>
      <c r="L194">
        <f t="shared" si="16"/>
        <v>-5.7688895188835722E-2</v>
      </c>
      <c r="M194">
        <f t="shared" si="17"/>
        <v>1</v>
      </c>
    </row>
    <row r="195" spans="1:13" ht="15" thickBot="1">
      <c r="A195" s="2">
        <v>0</v>
      </c>
      <c r="B195" s="2">
        <v>1</v>
      </c>
      <c r="C195" s="2">
        <v>45</v>
      </c>
      <c r="D195" s="2">
        <v>18</v>
      </c>
      <c r="E195" s="2">
        <v>176</v>
      </c>
      <c r="F195" s="2">
        <v>124</v>
      </c>
      <c r="G195" s="2">
        <v>75</v>
      </c>
      <c r="H195">
        <f t="shared" si="12"/>
        <v>-2.1374692623010665</v>
      </c>
      <c r="I195">
        <f t="shared" si="13"/>
        <v>0.11795297365457423</v>
      </c>
      <c r="J195">
        <f t="shared" si="14"/>
        <v>0.10550799222706789</v>
      </c>
      <c r="K195">
        <f t="shared" si="15"/>
        <v>0.89449200777293214</v>
      </c>
      <c r="L195">
        <f t="shared" si="16"/>
        <v>-4.8423535471812371E-2</v>
      </c>
      <c r="M195">
        <f t="shared" si="17"/>
        <v>1</v>
      </c>
    </row>
    <row r="196" spans="1:13" ht="15" thickBot="1">
      <c r="A196" s="2">
        <v>0</v>
      </c>
      <c r="B196" s="2">
        <v>0</v>
      </c>
      <c r="C196" s="2">
        <v>66</v>
      </c>
      <c r="D196" s="2">
        <v>0</v>
      </c>
      <c r="E196" s="2">
        <v>285</v>
      </c>
      <c r="F196" s="2">
        <v>166</v>
      </c>
      <c r="G196" s="2">
        <v>132</v>
      </c>
      <c r="H196">
        <f t="shared" si="12"/>
        <v>-0.20159209014355106</v>
      </c>
      <c r="I196">
        <f t="shared" si="13"/>
        <v>0.81742829700463948</v>
      </c>
      <c r="J196">
        <f t="shared" si="14"/>
        <v>0.44977196533798258</v>
      </c>
      <c r="K196">
        <f t="shared" si="15"/>
        <v>0.55022803466201742</v>
      </c>
      <c r="L196">
        <f t="shared" si="16"/>
        <v>-0.25945728564964471</v>
      </c>
      <c r="M196">
        <f t="shared" si="17"/>
        <v>1</v>
      </c>
    </row>
    <row r="197" spans="1:13" ht="15" thickBot="1">
      <c r="A197" s="2">
        <v>0</v>
      </c>
      <c r="B197" s="2">
        <v>0</v>
      </c>
      <c r="C197" s="2">
        <v>52</v>
      </c>
      <c r="D197" s="2">
        <v>0</v>
      </c>
      <c r="E197" s="2">
        <v>254</v>
      </c>
      <c r="F197" s="2">
        <v>126.5</v>
      </c>
      <c r="G197" s="2">
        <v>65</v>
      </c>
      <c r="H197">
        <f t="shared" si="12"/>
        <v>-2.4591097332469323</v>
      </c>
      <c r="I197">
        <f t="shared" si="13"/>
        <v>8.5511044730565339E-2</v>
      </c>
      <c r="J197">
        <f t="shared" si="14"/>
        <v>7.8774919099777588E-2</v>
      </c>
      <c r="K197">
        <f t="shared" si="15"/>
        <v>0.92122508090022237</v>
      </c>
      <c r="L197">
        <f t="shared" si="16"/>
        <v>-3.5634246621517894E-2</v>
      </c>
      <c r="M197">
        <f t="shared" si="17"/>
        <v>0</v>
      </c>
    </row>
    <row r="198" spans="1:13" ht="15" thickBot="1">
      <c r="A198" s="2">
        <v>0</v>
      </c>
      <c r="B198" s="2">
        <v>1</v>
      </c>
      <c r="C198" s="2">
        <v>49</v>
      </c>
      <c r="D198" s="2">
        <v>30</v>
      </c>
      <c r="E198" s="2">
        <v>237</v>
      </c>
      <c r="F198" s="2">
        <v>114</v>
      </c>
      <c r="G198" s="2">
        <v>92</v>
      </c>
      <c r="H198">
        <f t="shared" ref="H198:H261" si="18">A$2+SUMPRODUCT(B$2:G$2,B198:G198)</f>
        <v>-1.4952775982851652</v>
      </c>
      <c r="I198">
        <f t="shared" ref="I198:I261" si="19">EXP(H198)</f>
        <v>0.22418636234200132</v>
      </c>
      <c r="J198">
        <f t="shared" ref="J198:J261" si="20">I198/(1+I198)</f>
        <v>0.18313090983394759</v>
      </c>
      <c r="K198">
        <f t="shared" ref="K198:K261" si="21">IF(A198=1,J198,1-J198)</f>
        <v>0.81686909016605247</v>
      </c>
      <c r="L198">
        <f t="shared" ref="L198:L261" si="22">LOG(K198)</f>
        <v>-8.7847537070859252E-2</v>
      </c>
      <c r="M198">
        <f t="shared" ref="M198:M261" si="23">IF(J198&gt;J$1,1,0)</f>
        <v>1</v>
      </c>
    </row>
    <row r="199" spans="1:13" ht="15" thickBot="1">
      <c r="A199" s="2">
        <v>0</v>
      </c>
      <c r="B199" s="2">
        <v>0</v>
      </c>
      <c r="C199" s="2">
        <v>57</v>
      </c>
      <c r="D199" s="2">
        <v>0</v>
      </c>
      <c r="E199" s="2">
        <v>175</v>
      </c>
      <c r="F199" s="2">
        <v>123</v>
      </c>
      <c r="G199" s="2">
        <v>74</v>
      </c>
      <c r="H199">
        <f t="shared" si="18"/>
        <v>-2.3126251468654395</v>
      </c>
      <c r="I199">
        <f t="shared" si="19"/>
        <v>9.9001017921461765E-2</v>
      </c>
      <c r="J199">
        <f t="shared" si="20"/>
        <v>9.0082735417936349E-2</v>
      </c>
      <c r="K199">
        <f t="shared" si="21"/>
        <v>0.90991726458206368</v>
      </c>
      <c r="L199">
        <f t="shared" si="22"/>
        <v>-4.099809467778457E-2</v>
      </c>
      <c r="M199">
        <f t="shared" si="23"/>
        <v>0</v>
      </c>
    </row>
    <row r="200" spans="1:13" ht="15" thickBot="1">
      <c r="A200" s="2">
        <v>0</v>
      </c>
      <c r="B200" s="2">
        <v>0</v>
      </c>
      <c r="C200" s="2">
        <v>48</v>
      </c>
      <c r="D200" s="2">
        <v>0</v>
      </c>
      <c r="E200" s="2">
        <v>196</v>
      </c>
      <c r="F200" s="2">
        <v>96</v>
      </c>
      <c r="G200" s="2">
        <v>68</v>
      </c>
      <c r="H200">
        <f t="shared" si="18"/>
        <v>-3.3314692063024456</v>
      </c>
      <c r="I200">
        <f t="shared" si="19"/>
        <v>3.5740556224104388E-2</v>
      </c>
      <c r="J200">
        <f t="shared" si="20"/>
        <v>3.4507247987276037E-2</v>
      </c>
      <c r="K200">
        <f t="shared" si="21"/>
        <v>0.965492752012724</v>
      </c>
      <c r="L200">
        <f t="shared" si="22"/>
        <v>-1.5250982135952636E-2</v>
      </c>
      <c r="M200">
        <f t="shared" si="23"/>
        <v>0</v>
      </c>
    </row>
    <row r="201" spans="1:13" ht="15" thickBot="1">
      <c r="A201" s="2">
        <v>0</v>
      </c>
      <c r="B201" s="2">
        <v>0</v>
      </c>
      <c r="C201" s="2">
        <v>36</v>
      </c>
      <c r="D201" s="2">
        <v>20</v>
      </c>
      <c r="E201" s="2">
        <v>150</v>
      </c>
      <c r="F201" s="2">
        <v>117.5</v>
      </c>
      <c r="G201" s="2">
        <v>74</v>
      </c>
      <c r="H201">
        <f t="shared" si="18"/>
        <v>-3.3107007765246594</v>
      </c>
      <c r="I201">
        <f t="shared" si="19"/>
        <v>3.6490593040631875E-2</v>
      </c>
      <c r="J201">
        <f t="shared" si="20"/>
        <v>3.5205908558787462E-2</v>
      </c>
      <c r="K201">
        <f t="shared" si="21"/>
        <v>0.96479409144121253</v>
      </c>
      <c r="L201">
        <f t="shared" si="22"/>
        <v>-1.5565364887106803E-2</v>
      </c>
      <c r="M201">
        <f t="shared" si="23"/>
        <v>0</v>
      </c>
    </row>
    <row r="202" spans="1:13" ht="15" thickBot="1">
      <c r="A202" s="2">
        <v>0</v>
      </c>
      <c r="B202" s="2">
        <v>0</v>
      </c>
      <c r="C202" s="2">
        <v>38</v>
      </c>
      <c r="D202" s="2">
        <v>9</v>
      </c>
      <c r="E202" s="2">
        <v>180</v>
      </c>
      <c r="F202" s="2">
        <v>124</v>
      </c>
      <c r="G202" s="2">
        <v>68</v>
      </c>
      <c r="H202">
        <f t="shared" si="18"/>
        <v>-3.3038877056547244</v>
      </c>
      <c r="I202">
        <f t="shared" si="19"/>
        <v>3.6740054872716484E-2</v>
      </c>
      <c r="J202">
        <f t="shared" si="20"/>
        <v>3.5438058653214824E-2</v>
      </c>
      <c r="K202">
        <f t="shared" si="21"/>
        <v>0.96456194134678519</v>
      </c>
      <c r="L202">
        <f t="shared" si="22"/>
        <v>-1.56698780031479E-2</v>
      </c>
      <c r="M202">
        <f t="shared" si="23"/>
        <v>0</v>
      </c>
    </row>
    <row r="203" spans="1:13" ht="15" thickBot="1">
      <c r="A203" s="2">
        <v>0</v>
      </c>
      <c r="B203" s="2">
        <v>0</v>
      </c>
      <c r="C203" s="2">
        <v>60</v>
      </c>
      <c r="D203" s="2">
        <v>0</v>
      </c>
      <c r="E203" s="2">
        <v>242</v>
      </c>
      <c r="F203" s="2">
        <v>130</v>
      </c>
      <c r="G203" s="2">
        <v>84</v>
      </c>
      <c r="H203">
        <f t="shared" si="18"/>
        <v>-1.7544727191085068</v>
      </c>
      <c r="I203">
        <f t="shared" si="19"/>
        <v>0.17299843701708278</v>
      </c>
      <c r="J203">
        <f t="shared" si="20"/>
        <v>0.14748394504004217</v>
      </c>
      <c r="K203">
        <f t="shared" si="21"/>
        <v>0.85251605495995786</v>
      </c>
      <c r="L203">
        <f t="shared" si="22"/>
        <v>-6.92974334324018E-2</v>
      </c>
      <c r="M203">
        <f t="shared" si="23"/>
        <v>1</v>
      </c>
    </row>
    <row r="204" spans="1:13" ht="15" thickBot="1">
      <c r="A204" s="2">
        <v>0</v>
      </c>
      <c r="B204" s="2">
        <v>0</v>
      </c>
      <c r="C204" s="2">
        <v>40</v>
      </c>
      <c r="D204" s="2">
        <v>0</v>
      </c>
      <c r="E204" s="2">
        <v>173</v>
      </c>
      <c r="F204" s="2">
        <v>106</v>
      </c>
      <c r="G204" s="2">
        <v>83</v>
      </c>
      <c r="H204">
        <f t="shared" si="18"/>
        <v>-3.5542053999492396</v>
      </c>
      <c r="I204">
        <f t="shared" si="19"/>
        <v>2.8604094703617154E-2</v>
      </c>
      <c r="J204">
        <f t="shared" si="20"/>
        <v>2.7808653349624433E-2</v>
      </c>
      <c r="K204">
        <f t="shared" si="21"/>
        <v>0.97219134665037554</v>
      </c>
      <c r="L204">
        <f t="shared" si="22"/>
        <v>-1.2248248843370311E-2</v>
      </c>
      <c r="M204">
        <f t="shared" si="23"/>
        <v>0</v>
      </c>
    </row>
    <row r="205" spans="1:13" ht="15" thickBot="1">
      <c r="A205" s="2">
        <v>0</v>
      </c>
      <c r="B205" s="2">
        <v>0</v>
      </c>
      <c r="C205" s="2">
        <v>43</v>
      </c>
      <c r="D205" s="2">
        <v>0</v>
      </c>
      <c r="E205" s="2">
        <v>257</v>
      </c>
      <c r="F205" s="2">
        <v>160</v>
      </c>
      <c r="G205" s="2">
        <v>84</v>
      </c>
      <c r="H205">
        <f t="shared" si="18"/>
        <v>-2.2401820275165312</v>
      </c>
      <c r="I205">
        <f t="shared" si="19"/>
        <v>0.10643912776567897</v>
      </c>
      <c r="J205">
        <f t="shared" si="20"/>
        <v>9.6199714105031725E-2</v>
      </c>
      <c r="K205">
        <f t="shared" si="21"/>
        <v>0.9038002858949683</v>
      </c>
      <c r="L205">
        <f t="shared" si="22"/>
        <v>-4.3927525626428571E-2</v>
      </c>
      <c r="M205">
        <f t="shared" si="23"/>
        <v>0</v>
      </c>
    </row>
    <row r="206" spans="1:13" ht="15" thickBot="1">
      <c r="A206" s="2">
        <v>0</v>
      </c>
      <c r="B206" s="2">
        <v>1</v>
      </c>
      <c r="C206" s="2">
        <v>53</v>
      </c>
      <c r="D206" s="2">
        <v>0</v>
      </c>
      <c r="E206" s="2">
        <v>193</v>
      </c>
      <c r="F206" s="2">
        <v>142</v>
      </c>
      <c r="G206" s="2">
        <v>78</v>
      </c>
      <c r="H206">
        <f t="shared" si="18"/>
        <v>-1.6626383447780402</v>
      </c>
      <c r="I206">
        <f t="shared" si="19"/>
        <v>0.18963798910037444</v>
      </c>
      <c r="J206">
        <f t="shared" si="20"/>
        <v>0.15940814839292591</v>
      </c>
      <c r="K206">
        <f t="shared" si="21"/>
        <v>0.84059185160707406</v>
      </c>
      <c r="L206">
        <f t="shared" si="22"/>
        <v>-7.5414824203572484E-2</v>
      </c>
      <c r="M206">
        <f t="shared" si="23"/>
        <v>1</v>
      </c>
    </row>
    <row r="207" spans="1:13" ht="15" thickBot="1">
      <c r="A207" s="2">
        <v>1</v>
      </c>
      <c r="B207" s="2">
        <v>1</v>
      </c>
      <c r="C207" s="2">
        <v>54</v>
      </c>
      <c r="D207" s="2">
        <v>43</v>
      </c>
      <c r="E207" s="2">
        <v>243</v>
      </c>
      <c r="F207" s="2">
        <v>135</v>
      </c>
      <c r="G207" s="2">
        <v>65</v>
      </c>
      <c r="H207">
        <f t="shared" si="18"/>
        <v>-0.80126627202938394</v>
      </c>
      <c r="I207">
        <f t="shared" si="19"/>
        <v>0.44876035150307059</v>
      </c>
      <c r="J207">
        <f t="shared" si="20"/>
        <v>0.30975471618717848</v>
      </c>
      <c r="K207">
        <f t="shared" si="21"/>
        <v>0.30975471618717848</v>
      </c>
      <c r="L207">
        <f t="shared" si="22"/>
        <v>-0.5089820725274451</v>
      </c>
      <c r="M207">
        <f t="shared" si="23"/>
        <v>1</v>
      </c>
    </row>
    <row r="208" spans="1:13" ht="15" thickBot="1">
      <c r="A208" s="2">
        <v>1</v>
      </c>
      <c r="B208" s="2">
        <v>1</v>
      </c>
      <c r="C208" s="2">
        <v>56</v>
      </c>
      <c r="D208" s="2">
        <v>0</v>
      </c>
      <c r="E208" s="2">
        <v>239</v>
      </c>
      <c r="F208" s="2">
        <v>177.5</v>
      </c>
      <c r="G208" s="2">
        <v>105</v>
      </c>
      <c r="H208">
        <f t="shared" si="18"/>
        <v>-0.49968080379501956</v>
      </c>
      <c r="I208">
        <f t="shared" si="19"/>
        <v>0.60672429289926311</v>
      </c>
      <c r="J208">
        <f t="shared" si="20"/>
        <v>0.37761568402283624</v>
      </c>
      <c r="K208">
        <f t="shared" si="21"/>
        <v>0.37761568402283624</v>
      </c>
      <c r="L208">
        <f t="shared" si="22"/>
        <v>-0.42294997585936439</v>
      </c>
      <c r="M208">
        <f t="shared" si="23"/>
        <v>1</v>
      </c>
    </row>
    <row r="209" spans="1:13" ht="15" thickBot="1">
      <c r="A209" s="2">
        <v>0</v>
      </c>
      <c r="B209" s="2">
        <v>0</v>
      </c>
      <c r="C209" s="2">
        <v>50</v>
      </c>
      <c r="D209" s="2">
        <v>0</v>
      </c>
      <c r="E209" s="2">
        <v>273</v>
      </c>
      <c r="F209" s="2">
        <v>131</v>
      </c>
      <c r="G209" s="2">
        <v>94</v>
      </c>
      <c r="H209">
        <f t="shared" si="18"/>
        <v>-2.1746896130200799</v>
      </c>
      <c r="I209">
        <f t="shared" si="19"/>
        <v>0.1136434216355513</v>
      </c>
      <c r="J209">
        <f t="shared" si="20"/>
        <v>0.10204650737185607</v>
      </c>
      <c r="K209">
        <f t="shared" si="21"/>
        <v>0.89795349262814395</v>
      </c>
      <c r="L209">
        <f t="shared" si="22"/>
        <v>-4.6746156003081948E-2</v>
      </c>
      <c r="M209">
        <f t="shared" si="23"/>
        <v>1</v>
      </c>
    </row>
    <row r="210" spans="1:13" ht="15" thickBot="1">
      <c r="A210" s="2">
        <v>0</v>
      </c>
      <c r="B210" s="2">
        <v>1</v>
      </c>
      <c r="C210" s="2">
        <v>46</v>
      </c>
      <c r="D210" s="2">
        <v>0</v>
      </c>
      <c r="E210" s="2">
        <v>220</v>
      </c>
      <c r="F210" s="2">
        <v>136.5</v>
      </c>
      <c r="G210" s="2">
        <v>70</v>
      </c>
      <c r="H210">
        <f t="shared" si="18"/>
        <v>-2.1974577698856308</v>
      </c>
      <c r="I210">
        <f t="shared" si="19"/>
        <v>0.11108520384865087</v>
      </c>
      <c r="J210">
        <f t="shared" si="20"/>
        <v>9.9979014628101007E-2</v>
      </c>
      <c r="K210">
        <f t="shared" si="21"/>
        <v>0.90002098537189901</v>
      </c>
      <c r="L210">
        <f t="shared" si="22"/>
        <v>-4.5747364199603888E-2</v>
      </c>
      <c r="M210">
        <f t="shared" si="23"/>
        <v>0</v>
      </c>
    </row>
    <row r="211" spans="1:13" ht="15" thickBot="1">
      <c r="A211" s="2">
        <v>1</v>
      </c>
      <c r="B211" s="2">
        <v>0</v>
      </c>
      <c r="C211" s="2">
        <v>53</v>
      </c>
      <c r="D211" s="2">
        <v>0</v>
      </c>
      <c r="E211" s="2">
        <v>303</v>
      </c>
      <c r="F211" s="2">
        <v>128</v>
      </c>
      <c r="G211" s="2">
        <v>77</v>
      </c>
      <c r="H211">
        <f t="shared" si="18"/>
        <v>-2.1395203362722253</v>
      </c>
      <c r="I211">
        <f t="shared" si="19"/>
        <v>0.11771129131939191</v>
      </c>
      <c r="J211">
        <f t="shared" si="20"/>
        <v>0.10531457652220791</v>
      </c>
      <c r="K211">
        <f t="shared" si="21"/>
        <v>0.10531457652220791</v>
      </c>
      <c r="L211">
        <f t="shared" si="22"/>
        <v>-0.97751151423673943</v>
      </c>
      <c r="M211">
        <f t="shared" si="23"/>
        <v>1</v>
      </c>
    </row>
    <row r="212" spans="1:13" ht="15" thickBot="1">
      <c r="A212" s="2">
        <v>0</v>
      </c>
      <c r="B212" s="2">
        <v>0</v>
      </c>
      <c r="C212" s="2">
        <v>59</v>
      </c>
      <c r="D212" s="2">
        <v>0</v>
      </c>
      <c r="E212" s="2">
        <v>310</v>
      </c>
      <c r="F212" s="2">
        <v>129</v>
      </c>
      <c r="G212" s="2">
        <v>70</v>
      </c>
      <c r="H212">
        <f t="shared" si="18"/>
        <v>-1.80952109917237</v>
      </c>
      <c r="I212">
        <f t="shared" si="19"/>
        <v>0.16373252967397114</v>
      </c>
      <c r="J212">
        <f t="shared" si="20"/>
        <v>0.14069601519160257</v>
      </c>
      <c r="K212">
        <f t="shared" si="21"/>
        <v>0.85930398480839743</v>
      </c>
      <c r="L212">
        <f t="shared" si="22"/>
        <v>-6.5853174270264908E-2</v>
      </c>
      <c r="M212">
        <f t="shared" si="23"/>
        <v>1</v>
      </c>
    </row>
    <row r="213" spans="1:13" ht="15" thickBot="1">
      <c r="A213" s="2">
        <v>0</v>
      </c>
      <c r="B213" s="2">
        <v>1</v>
      </c>
      <c r="C213" s="2">
        <v>48</v>
      </c>
      <c r="D213" s="2">
        <v>0</v>
      </c>
      <c r="E213" s="2">
        <v>232</v>
      </c>
      <c r="F213" s="2">
        <v>112.5</v>
      </c>
      <c r="G213" s="2">
        <v>100</v>
      </c>
      <c r="H213">
        <f t="shared" si="18"/>
        <v>-2.1639384549816247</v>
      </c>
      <c r="I213">
        <f t="shared" si="19"/>
        <v>0.11487181149617179</v>
      </c>
      <c r="J213">
        <f t="shared" si="20"/>
        <v>0.10303589193991047</v>
      </c>
      <c r="K213">
        <f t="shared" si="21"/>
        <v>0.89696410806008953</v>
      </c>
      <c r="L213">
        <f t="shared" si="22"/>
        <v>-4.7224934863726656E-2</v>
      </c>
      <c r="M213">
        <f t="shared" si="23"/>
        <v>1</v>
      </c>
    </row>
    <row r="214" spans="1:13" ht="15" thickBot="1">
      <c r="A214" s="2">
        <v>0</v>
      </c>
      <c r="B214" s="2">
        <v>0</v>
      </c>
      <c r="C214" s="2">
        <v>48</v>
      </c>
      <c r="D214" s="2">
        <v>0</v>
      </c>
      <c r="E214" s="2">
        <v>164</v>
      </c>
      <c r="F214" s="2">
        <v>159</v>
      </c>
      <c r="G214" s="2">
        <v>63</v>
      </c>
      <c r="H214">
        <f t="shared" si="18"/>
        <v>-2.3780696244946187</v>
      </c>
      <c r="I214">
        <f t="shared" si="19"/>
        <v>9.2729407427091709E-2</v>
      </c>
      <c r="J214">
        <f t="shared" si="20"/>
        <v>8.4860356824686928E-2</v>
      </c>
      <c r="K214">
        <f t="shared" si="21"/>
        <v>0.91513964317531304</v>
      </c>
      <c r="L214">
        <f t="shared" si="22"/>
        <v>-3.851263092462795E-2</v>
      </c>
      <c r="M214">
        <f t="shared" si="23"/>
        <v>0</v>
      </c>
    </row>
    <row r="215" spans="1:13" ht="15" thickBot="1">
      <c r="A215" s="2">
        <v>1</v>
      </c>
      <c r="B215" s="2">
        <v>1</v>
      </c>
      <c r="C215" s="2">
        <v>54</v>
      </c>
      <c r="D215" s="2">
        <v>20</v>
      </c>
      <c r="E215" s="2">
        <v>245</v>
      </c>
      <c r="F215" s="2">
        <v>128</v>
      </c>
      <c r="G215" s="2">
        <v>75</v>
      </c>
      <c r="H215">
        <f t="shared" si="18"/>
        <v>-1.3156887764233982</v>
      </c>
      <c r="I215">
        <f t="shared" si="19"/>
        <v>0.26828946812433219</v>
      </c>
      <c r="J215">
        <f t="shared" si="20"/>
        <v>0.21153646298199127</v>
      </c>
      <c r="K215">
        <f t="shared" si="21"/>
        <v>0.21153646298199127</v>
      </c>
      <c r="L215">
        <f t="shared" si="22"/>
        <v>-0.67461476158926892</v>
      </c>
      <c r="M215">
        <f t="shared" si="23"/>
        <v>1</v>
      </c>
    </row>
    <row r="216" spans="1:13" ht="15" thickBot="1">
      <c r="A216" s="2">
        <v>0</v>
      </c>
      <c r="B216" s="2">
        <v>0</v>
      </c>
      <c r="C216" s="2">
        <v>36</v>
      </c>
      <c r="D216" s="2">
        <v>3</v>
      </c>
      <c r="E216" s="2">
        <v>135</v>
      </c>
      <c r="F216" s="2">
        <v>108</v>
      </c>
      <c r="G216" s="2">
        <v>75</v>
      </c>
      <c r="H216">
        <f t="shared" si="18"/>
        <v>-3.866421856486574</v>
      </c>
      <c r="I216">
        <f t="shared" si="19"/>
        <v>2.0933137349884709E-2</v>
      </c>
      <c r="J216">
        <f t="shared" si="20"/>
        <v>2.0503925853775768E-2</v>
      </c>
      <c r="K216">
        <f t="shared" si="21"/>
        <v>0.97949607414622419</v>
      </c>
      <c r="L216">
        <f t="shared" si="22"/>
        <v>-8.9973003328981185E-3</v>
      </c>
      <c r="M216">
        <f t="shared" si="23"/>
        <v>0</v>
      </c>
    </row>
    <row r="217" spans="1:13" ht="15" thickBot="1">
      <c r="A217" s="2">
        <v>0</v>
      </c>
      <c r="B217" s="2">
        <v>1</v>
      </c>
      <c r="C217" s="2">
        <v>59</v>
      </c>
      <c r="D217" s="2">
        <v>20</v>
      </c>
      <c r="E217" s="2">
        <v>265</v>
      </c>
      <c r="F217" s="2">
        <v>155</v>
      </c>
      <c r="G217" s="2">
        <v>75</v>
      </c>
      <c r="H217">
        <f t="shared" si="18"/>
        <v>-0.50246116342242431</v>
      </c>
      <c r="I217">
        <f t="shared" si="19"/>
        <v>0.60503972410904627</v>
      </c>
      <c r="J217">
        <f t="shared" si="20"/>
        <v>0.3769624608169137</v>
      </c>
      <c r="K217">
        <f t="shared" si="21"/>
        <v>0.62303753918308624</v>
      </c>
      <c r="L217">
        <f t="shared" si="22"/>
        <v>-0.20548578549345536</v>
      </c>
      <c r="M217">
        <f t="shared" si="23"/>
        <v>1</v>
      </c>
    </row>
    <row r="218" spans="1:13" ht="15" thickBot="1">
      <c r="A218" s="2">
        <v>0</v>
      </c>
      <c r="B218" s="2">
        <v>0</v>
      </c>
      <c r="C218" s="2">
        <v>55</v>
      </c>
      <c r="D218" s="2">
        <v>0</v>
      </c>
      <c r="E218" s="2">
        <v>291</v>
      </c>
      <c r="F218" s="2">
        <v>124</v>
      </c>
      <c r="G218" s="2">
        <v>80</v>
      </c>
      <c r="H218">
        <f t="shared" si="18"/>
        <v>-2.0851220527803669</v>
      </c>
      <c r="I218">
        <f t="shared" si="19"/>
        <v>0.12429194906200028</v>
      </c>
      <c r="J218">
        <f t="shared" si="20"/>
        <v>0.11055131113026059</v>
      </c>
      <c r="K218">
        <f t="shared" si="21"/>
        <v>0.88944868886973938</v>
      </c>
      <c r="L218">
        <f t="shared" si="22"/>
        <v>-5.0879100737438385E-2</v>
      </c>
      <c r="M218">
        <f t="shared" si="23"/>
        <v>1</v>
      </c>
    </row>
    <row r="219" spans="1:13" ht="15" thickBot="1">
      <c r="A219" s="2">
        <v>1</v>
      </c>
      <c r="B219" s="2">
        <v>0</v>
      </c>
      <c r="C219" s="2">
        <v>55</v>
      </c>
      <c r="D219" s="2">
        <v>1</v>
      </c>
      <c r="E219" s="2">
        <v>273</v>
      </c>
      <c r="F219" s="2">
        <v>122</v>
      </c>
      <c r="G219" s="2">
        <v>97</v>
      </c>
      <c r="H219">
        <f t="shared" si="18"/>
        <v>-1.973416949553636</v>
      </c>
      <c r="I219">
        <f t="shared" si="19"/>
        <v>0.13898115236332903</v>
      </c>
      <c r="J219">
        <f t="shared" si="20"/>
        <v>0.12202234608970489</v>
      </c>
      <c r="K219">
        <f t="shared" si="21"/>
        <v>0.12202234608970489</v>
      </c>
      <c r="L219">
        <f t="shared" si="22"/>
        <v>-0.91356062920416381</v>
      </c>
      <c r="M219">
        <f t="shared" si="23"/>
        <v>1</v>
      </c>
    </row>
    <row r="220" spans="1:13" ht="15" thickBot="1">
      <c r="A220" s="2">
        <v>0</v>
      </c>
      <c r="B220" s="2">
        <v>1</v>
      </c>
      <c r="C220" s="2">
        <v>40</v>
      </c>
      <c r="D220" s="2">
        <v>43</v>
      </c>
      <c r="E220" s="2">
        <v>238</v>
      </c>
      <c r="F220" s="2">
        <v>129</v>
      </c>
      <c r="G220" s="2">
        <v>60</v>
      </c>
      <c r="H220">
        <f t="shared" si="18"/>
        <v>-1.8164814935104614</v>
      </c>
      <c r="I220">
        <f t="shared" si="19"/>
        <v>0.1625968436976398</v>
      </c>
      <c r="J220">
        <f t="shared" si="20"/>
        <v>0.13985660169220868</v>
      </c>
      <c r="K220">
        <f t="shared" si="21"/>
        <v>0.8601433983077913</v>
      </c>
      <c r="L220">
        <f t="shared" si="22"/>
        <v>-6.5429139567763986E-2</v>
      </c>
      <c r="M220">
        <f t="shared" si="23"/>
        <v>1</v>
      </c>
    </row>
    <row r="221" spans="1:13" ht="15" thickBot="1">
      <c r="A221" s="2">
        <v>0</v>
      </c>
      <c r="B221" s="2">
        <v>1</v>
      </c>
      <c r="C221" s="2">
        <v>65</v>
      </c>
      <c r="D221" s="2">
        <v>0</v>
      </c>
      <c r="E221" s="2">
        <v>207</v>
      </c>
      <c r="F221" s="2">
        <v>139</v>
      </c>
      <c r="G221" s="2">
        <v>73</v>
      </c>
      <c r="H221">
        <f t="shared" si="18"/>
        <v>-0.99993049388980992</v>
      </c>
      <c r="I221">
        <f t="shared" si="19"/>
        <v>0.36790501192906871</v>
      </c>
      <c r="J221">
        <f t="shared" si="20"/>
        <v>0.2689550873201611</v>
      </c>
      <c r="K221">
        <f t="shared" si="21"/>
        <v>0.73104491267983884</v>
      </c>
      <c r="L221">
        <f t="shared" si="22"/>
        <v>-0.13605594078517402</v>
      </c>
      <c r="M221">
        <f t="shared" si="23"/>
        <v>1</v>
      </c>
    </row>
    <row r="222" spans="1:13" ht="15" thickBot="1">
      <c r="A222" s="2">
        <v>1</v>
      </c>
      <c r="B222" s="2">
        <v>1</v>
      </c>
      <c r="C222" s="2">
        <v>65</v>
      </c>
      <c r="D222" s="2">
        <v>15</v>
      </c>
      <c r="E222" s="2">
        <v>219</v>
      </c>
      <c r="F222" s="2">
        <v>148</v>
      </c>
      <c r="G222" s="2">
        <v>97</v>
      </c>
      <c r="H222">
        <f t="shared" si="18"/>
        <v>-0.2579478125045771</v>
      </c>
      <c r="I222">
        <f t="shared" si="19"/>
        <v>0.77263555296918063</v>
      </c>
      <c r="J222">
        <f t="shared" si="20"/>
        <v>0.43586824808687213</v>
      </c>
      <c r="K222">
        <f t="shared" si="21"/>
        <v>0.43586824808687213</v>
      </c>
      <c r="L222">
        <f t="shared" si="22"/>
        <v>-0.36064476709821647</v>
      </c>
      <c r="M222">
        <f t="shared" si="23"/>
        <v>1</v>
      </c>
    </row>
    <row r="223" spans="1:13" ht="15" thickBot="1">
      <c r="A223" s="2">
        <v>0</v>
      </c>
      <c r="B223" s="2">
        <v>0</v>
      </c>
      <c r="C223" s="2">
        <v>45</v>
      </c>
      <c r="D223" s="2">
        <v>0</v>
      </c>
      <c r="E223" s="2">
        <v>246</v>
      </c>
      <c r="F223" s="2">
        <v>134</v>
      </c>
      <c r="G223" s="2">
        <v>76</v>
      </c>
      <c r="H223">
        <f t="shared" si="18"/>
        <v>-2.6676646678213558</v>
      </c>
      <c r="I223">
        <f t="shared" si="19"/>
        <v>6.9414141249718744E-2</v>
      </c>
      <c r="J223">
        <f t="shared" si="20"/>
        <v>6.4908568694071397E-2</v>
      </c>
      <c r="K223">
        <f t="shared" si="21"/>
        <v>0.93509143130592864</v>
      </c>
      <c r="L223">
        <f t="shared" si="22"/>
        <v>-2.9145922635197486E-2</v>
      </c>
      <c r="M223">
        <f t="shared" si="23"/>
        <v>0</v>
      </c>
    </row>
    <row r="224" spans="1:13" ht="15" thickBot="1">
      <c r="A224" s="2">
        <v>0</v>
      </c>
      <c r="B224" s="2">
        <v>0</v>
      </c>
      <c r="C224" s="2">
        <v>40</v>
      </c>
      <c r="D224" s="2">
        <v>20</v>
      </c>
      <c r="E224" s="2">
        <v>197</v>
      </c>
      <c r="F224" s="2">
        <v>124</v>
      </c>
      <c r="G224" s="2">
        <v>69</v>
      </c>
      <c r="H224">
        <f t="shared" si="18"/>
        <v>-2.8944552992424404</v>
      </c>
      <c r="I224">
        <f t="shared" si="19"/>
        <v>5.5329154720622852E-2</v>
      </c>
      <c r="J224">
        <f t="shared" si="20"/>
        <v>5.2428339038231277E-2</v>
      </c>
      <c r="K224">
        <f t="shared" si="21"/>
        <v>0.9475716609617687</v>
      </c>
      <c r="L224">
        <f t="shared" si="22"/>
        <v>-2.3387936205883506E-2</v>
      </c>
      <c r="M224">
        <f t="shared" si="23"/>
        <v>0</v>
      </c>
    </row>
    <row r="225" spans="1:13" ht="15" thickBot="1">
      <c r="A225" s="2">
        <v>0</v>
      </c>
      <c r="B225" s="2">
        <v>1</v>
      </c>
      <c r="C225" s="2">
        <v>63</v>
      </c>
      <c r="D225" s="2">
        <v>30</v>
      </c>
      <c r="E225" s="2">
        <v>260</v>
      </c>
      <c r="F225" s="2">
        <v>130.5</v>
      </c>
      <c r="G225" s="2">
        <v>72</v>
      </c>
      <c r="H225">
        <f t="shared" si="18"/>
        <v>-0.50316585681191128</v>
      </c>
      <c r="I225">
        <f t="shared" si="19"/>
        <v>0.60461350680898451</v>
      </c>
      <c r="J225">
        <f t="shared" si="20"/>
        <v>0.37679696963996612</v>
      </c>
      <c r="K225">
        <f t="shared" si="21"/>
        <v>0.62320303036003388</v>
      </c>
      <c r="L225">
        <f t="shared" si="22"/>
        <v>-0.20537044354884054</v>
      </c>
      <c r="M225">
        <f t="shared" si="23"/>
        <v>1</v>
      </c>
    </row>
    <row r="226" spans="1:13" ht="15" thickBot="1">
      <c r="A226" s="2">
        <v>0</v>
      </c>
      <c r="B226" s="2">
        <v>1</v>
      </c>
      <c r="C226" s="2">
        <v>55</v>
      </c>
      <c r="D226" s="2">
        <v>5</v>
      </c>
      <c r="E226" s="2">
        <v>342</v>
      </c>
      <c r="F226" s="2">
        <v>107.5</v>
      </c>
      <c r="G226" s="2">
        <v>74</v>
      </c>
      <c r="H226">
        <f t="shared" si="18"/>
        <v>-1.7112934356453975</v>
      </c>
      <c r="I226">
        <f t="shared" si="19"/>
        <v>0.18063200558075451</v>
      </c>
      <c r="J226">
        <f t="shared" si="20"/>
        <v>0.15299602647304261</v>
      </c>
      <c r="K226">
        <f t="shared" si="21"/>
        <v>0.84700397352695744</v>
      </c>
      <c r="L226">
        <f t="shared" si="22"/>
        <v>-7.2114552270493223E-2</v>
      </c>
      <c r="M226">
        <f t="shared" si="23"/>
        <v>1</v>
      </c>
    </row>
    <row r="227" spans="1:13" ht="15" thickBot="1">
      <c r="A227" s="2">
        <v>0</v>
      </c>
      <c r="B227" s="2">
        <v>0</v>
      </c>
      <c r="C227" s="2">
        <v>60</v>
      </c>
      <c r="D227" s="2">
        <v>20</v>
      </c>
      <c r="E227" s="2">
        <v>180</v>
      </c>
      <c r="F227" s="2">
        <v>200</v>
      </c>
      <c r="G227" s="2">
        <v>150</v>
      </c>
      <c r="H227">
        <f t="shared" si="18"/>
        <v>0.37675637106460158</v>
      </c>
      <c r="I227">
        <f t="shared" si="19"/>
        <v>1.4575491649599051</v>
      </c>
      <c r="J227">
        <f t="shared" si="20"/>
        <v>0.59309054148004603</v>
      </c>
      <c r="K227">
        <f t="shared" si="21"/>
        <v>0.40690945851995397</v>
      </c>
      <c r="L227">
        <f t="shared" si="22"/>
        <v>-0.39050221495064602</v>
      </c>
      <c r="M227">
        <f t="shared" si="23"/>
        <v>1</v>
      </c>
    </row>
    <row r="228" spans="1:13" ht="15" thickBot="1">
      <c r="A228" s="2">
        <v>0</v>
      </c>
      <c r="B228" s="2">
        <v>0</v>
      </c>
      <c r="C228" s="2">
        <v>58</v>
      </c>
      <c r="D228" s="2">
        <v>0</v>
      </c>
      <c r="E228" s="2">
        <v>287</v>
      </c>
      <c r="F228" s="2">
        <v>144</v>
      </c>
      <c r="G228" s="2">
        <v>68</v>
      </c>
      <c r="H228">
        <f t="shared" si="18"/>
        <v>-1.6875295463634599</v>
      </c>
      <c r="I228">
        <f t="shared" si="19"/>
        <v>0.18497593446037175</v>
      </c>
      <c r="J228">
        <f t="shared" si="20"/>
        <v>0.15610100516058856</v>
      </c>
      <c r="K228">
        <f t="shared" si="21"/>
        <v>0.84389899483941144</v>
      </c>
      <c r="L228">
        <f t="shared" si="22"/>
        <v>-7.3709530399124076E-2</v>
      </c>
      <c r="M228">
        <f t="shared" si="23"/>
        <v>1</v>
      </c>
    </row>
    <row r="229" spans="1:13" ht="15" thickBot="1">
      <c r="A229" s="2">
        <v>0</v>
      </c>
      <c r="B229" s="2">
        <v>0</v>
      </c>
      <c r="C229" s="2">
        <v>39</v>
      </c>
      <c r="D229" s="2">
        <v>0</v>
      </c>
      <c r="E229" s="2">
        <v>182</v>
      </c>
      <c r="F229" s="2">
        <v>109</v>
      </c>
      <c r="G229" s="2">
        <v>66</v>
      </c>
      <c r="H229">
        <f t="shared" si="18"/>
        <v>-3.709214994715615</v>
      </c>
      <c r="I229">
        <f t="shared" si="19"/>
        <v>2.4496745800675877E-2</v>
      </c>
      <c r="J229">
        <f t="shared" si="20"/>
        <v>2.3911004013517787E-2</v>
      </c>
      <c r="K229">
        <f t="shared" si="21"/>
        <v>0.97608899598648224</v>
      </c>
      <c r="L229">
        <f t="shared" si="22"/>
        <v>-1.0510583251558308E-2</v>
      </c>
      <c r="M229">
        <f t="shared" si="23"/>
        <v>0</v>
      </c>
    </row>
    <row r="230" spans="1:13" ht="15" thickBot="1">
      <c r="A230" s="2">
        <v>0</v>
      </c>
      <c r="B230" s="2">
        <v>1</v>
      </c>
      <c r="C230" s="2">
        <v>61</v>
      </c>
      <c r="D230" s="2">
        <v>0</v>
      </c>
      <c r="E230" s="2">
        <v>224</v>
      </c>
      <c r="F230" s="2">
        <v>124</v>
      </c>
      <c r="G230" s="2">
        <v>75</v>
      </c>
      <c r="H230">
        <f t="shared" si="18"/>
        <v>-1.4402560137589129</v>
      </c>
      <c r="I230">
        <f t="shared" si="19"/>
        <v>0.23686710967985153</v>
      </c>
      <c r="J230">
        <f t="shared" si="20"/>
        <v>0.19150570649514786</v>
      </c>
      <c r="K230">
        <f t="shared" si="21"/>
        <v>0.80849429350485214</v>
      </c>
      <c r="L230">
        <f t="shared" si="22"/>
        <v>-9.2323041073720857E-2</v>
      </c>
      <c r="M230">
        <f t="shared" si="23"/>
        <v>1</v>
      </c>
    </row>
    <row r="231" spans="1:13" ht="15" thickBot="1">
      <c r="A231" s="2">
        <v>0</v>
      </c>
      <c r="B231" s="2">
        <v>1</v>
      </c>
      <c r="C231" s="2">
        <v>51</v>
      </c>
      <c r="D231" s="2">
        <v>15</v>
      </c>
      <c r="E231" s="2">
        <v>238</v>
      </c>
      <c r="F231" s="2">
        <v>125</v>
      </c>
      <c r="G231" s="2">
        <v>66</v>
      </c>
      <c r="H231">
        <f t="shared" si="18"/>
        <v>-1.7624088826155733</v>
      </c>
      <c r="I231">
        <f t="shared" si="19"/>
        <v>0.17163092670461605</v>
      </c>
      <c r="J231">
        <f t="shared" si="20"/>
        <v>0.14648890089249625</v>
      </c>
      <c r="K231">
        <f t="shared" si="21"/>
        <v>0.85351109910750378</v>
      </c>
      <c r="L231">
        <f t="shared" si="22"/>
        <v>-6.8790826922063994E-2</v>
      </c>
      <c r="M231">
        <f t="shared" si="23"/>
        <v>1</v>
      </c>
    </row>
    <row r="232" spans="1:13" ht="15" thickBot="1">
      <c r="A232" s="2">
        <v>0</v>
      </c>
      <c r="B232" s="2">
        <v>0</v>
      </c>
      <c r="C232" s="2">
        <v>60</v>
      </c>
      <c r="D232" s="2">
        <v>0</v>
      </c>
      <c r="E232" s="2">
        <v>252</v>
      </c>
      <c r="F232" s="2">
        <v>189</v>
      </c>
      <c r="G232" s="2">
        <v>70</v>
      </c>
      <c r="H232">
        <f t="shared" si="18"/>
        <v>-0.85882193763675296</v>
      </c>
      <c r="I232">
        <f t="shared" si="19"/>
        <v>0.42366088739453628</v>
      </c>
      <c r="J232">
        <f t="shared" si="20"/>
        <v>0.2975855353938146</v>
      </c>
      <c r="K232">
        <f t="shared" si="21"/>
        <v>0.7024144646061854</v>
      </c>
      <c r="L232">
        <f t="shared" si="22"/>
        <v>-0.15340655371646386</v>
      </c>
      <c r="M232">
        <f t="shared" si="23"/>
        <v>1</v>
      </c>
    </row>
    <row r="233" spans="1:13" ht="15" thickBot="1">
      <c r="A233" s="2">
        <v>0</v>
      </c>
      <c r="B233" s="2">
        <v>1</v>
      </c>
      <c r="C233" s="2">
        <v>36</v>
      </c>
      <c r="D233" s="2">
        <v>0</v>
      </c>
      <c r="E233" s="2">
        <v>212</v>
      </c>
      <c r="F233" s="2">
        <v>168</v>
      </c>
      <c r="G233" s="2">
        <v>75</v>
      </c>
      <c r="H233">
        <f t="shared" si="18"/>
        <v>-2.2367739812700798</v>
      </c>
      <c r="I233">
        <f t="shared" si="19"/>
        <v>0.10680249607182879</v>
      </c>
      <c r="J233">
        <f t="shared" si="20"/>
        <v>9.6496435859950908E-2</v>
      </c>
      <c r="K233">
        <f t="shared" si="21"/>
        <v>0.90350356414004906</v>
      </c>
      <c r="L233">
        <f t="shared" si="22"/>
        <v>-4.4070129895187715E-2</v>
      </c>
      <c r="M233">
        <f t="shared" si="23"/>
        <v>0</v>
      </c>
    </row>
    <row r="234" spans="1:13" ht="15" thickBot="1">
      <c r="A234" s="2">
        <v>0</v>
      </c>
      <c r="B234" s="2">
        <v>1</v>
      </c>
      <c r="C234" s="2">
        <v>39</v>
      </c>
      <c r="D234" s="2">
        <v>30</v>
      </c>
      <c r="E234" s="2">
        <v>300</v>
      </c>
      <c r="F234" s="2">
        <v>139</v>
      </c>
      <c r="G234" s="2">
        <v>107</v>
      </c>
      <c r="H234">
        <f t="shared" si="18"/>
        <v>-1.3804977245836687</v>
      </c>
      <c r="I234">
        <f t="shared" si="19"/>
        <v>0.25145336738575297</v>
      </c>
      <c r="J234">
        <f t="shared" si="20"/>
        <v>0.20092907489715833</v>
      </c>
      <c r="K234">
        <f t="shared" si="21"/>
        <v>0.79907092510284161</v>
      </c>
      <c r="L234">
        <f t="shared" si="22"/>
        <v>-9.7414671232002648E-2</v>
      </c>
      <c r="M234">
        <f t="shared" si="23"/>
        <v>1</v>
      </c>
    </row>
    <row r="235" spans="1:13" ht="15" thickBot="1">
      <c r="A235" s="2">
        <v>0</v>
      </c>
      <c r="B235" s="2">
        <v>0</v>
      </c>
      <c r="C235" s="2">
        <v>42</v>
      </c>
      <c r="D235" s="2">
        <v>0</v>
      </c>
      <c r="E235" s="2">
        <v>165</v>
      </c>
      <c r="F235" s="2">
        <v>108</v>
      </c>
      <c r="G235" s="2">
        <v>87</v>
      </c>
      <c r="H235">
        <f t="shared" si="18"/>
        <v>-3.377931450257992</v>
      </c>
      <c r="I235">
        <f t="shared" si="19"/>
        <v>3.4117956481352504E-2</v>
      </c>
      <c r="J235">
        <f t="shared" si="20"/>
        <v>3.2992325747287929E-2</v>
      </c>
      <c r="K235">
        <f t="shared" si="21"/>
        <v>0.96700767425271206</v>
      </c>
      <c r="L235">
        <f t="shared" si="22"/>
        <v>-1.457007930647039E-2</v>
      </c>
      <c r="M235">
        <f t="shared" si="23"/>
        <v>0</v>
      </c>
    </row>
    <row r="236" spans="1:13" ht="15" thickBot="1">
      <c r="A236" s="2">
        <v>1</v>
      </c>
      <c r="B236" s="2">
        <v>0</v>
      </c>
      <c r="C236" s="2">
        <v>60</v>
      </c>
      <c r="D236" s="2">
        <v>0</v>
      </c>
      <c r="E236" s="2">
        <v>352</v>
      </c>
      <c r="F236" s="2">
        <v>197.5</v>
      </c>
      <c r="G236" s="2">
        <v>95</v>
      </c>
      <c r="H236">
        <f t="shared" si="18"/>
        <v>-0.23271285096305583</v>
      </c>
      <c r="I236">
        <f t="shared" si="19"/>
        <v>0.79238107232153043</v>
      </c>
      <c r="J236">
        <f t="shared" si="20"/>
        <v>0.44208292787605791</v>
      </c>
      <c r="K236">
        <f t="shared" si="21"/>
        <v>0.44208292787605791</v>
      </c>
      <c r="L236">
        <f t="shared" si="22"/>
        <v>-0.35449625612416874</v>
      </c>
      <c r="M236">
        <f t="shared" si="23"/>
        <v>1</v>
      </c>
    </row>
    <row r="237" spans="1:13" ht="15" thickBot="1">
      <c r="A237" s="2">
        <v>0</v>
      </c>
      <c r="B237" s="2">
        <v>1</v>
      </c>
      <c r="C237" s="2">
        <v>52</v>
      </c>
      <c r="D237" s="2">
        <v>0</v>
      </c>
      <c r="E237" s="2">
        <v>240</v>
      </c>
      <c r="F237" s="2">
        <v>146</v>
      </c>
      <c r="G237" s="2">
        <v>73</v>
      </c>
      <c r="H237">
        <f t="shared" si="18"/>
        <v>-1.5933636142397827</v>
      </c>
      <c r="I237">
        <f t="shared" si="19"/>
        <v>0.20324083694746242</v>
      </c>
      <c r="J237">
        <f t="shared" si="20"/>
        <v>0.16891118611222516</v>
      </c>
      <c r="K237">
        <f t="shared" si="21"/>
        <v>0.83108881388777478</v>
      </c>
      <c r="L237">
        <f t="shared" si="22"/>
        <v>-8.0352563074676114E-2</v>
      </c>
      <c r="M237">
        <f t="shared" si="23"/>
        <v>1</v>
      </c>
    </row>
    <row r="238" spans="1:13" ht="15" thickBot="1">
      <c r="A238" s="2">
        <v>0</v>
      </c>
      <c r="B238" s="2">
        <v>1</v>
      </c>
      <c r="C238" s="2">
        <v>47</v>
      </c>
      <c r="D238" s="2">
        <v>20</v>
      </c>
      <c r="E238" s="2">
        <v>284</v>
      </c>
      <c r="F238" s="2">
        <v>137</v>
      </c>
      <c r="G238" s="2">
        <v>61</v>
      </c>
      <c r="H238">
        <f t="shared" si="18"/>
        <v>-1.6330086137601674</v>
      </c>
      <c r="I238">
        <f t="shared" si="19"/>
        <v>0.19534098357895971</v>
      </c>
      <c r="J238">
        <f t="shared" si="20"/>
        <v>0.16341862804209309</v>
      </c>
      <c r="K238">
        <f t="shared" si="21"/>
        <v>0.83658137195790694</v>
      </c>
      <c r="L238">
        <f t="shared" si="22"/>
        <v>-7.749181002309008E-2</v>
      </c>
      <c r="M238">
        <f t="shared" si="23"/>
        <v>1</v>
      </c>
    </row>
    <row r="239" spans="1:13" ht="15" thickBot="1">
      <c r="A239" s="2">
        <v>0</v>
      </c>
      <c r="B239" s="2">
        <v>0</v>
      </c>
      <c r="C239" s="2">
        <v>46</v>
      </c>
      <c r="D239" s="2">
        <v>0</v>
      </c>
      <c r="E239" s="2">
        <v>219</v>
      </c>
      <c r="F239" s="2">
        <v>150</v>
      </c>
      <c r="G239" s="2">
        <v>93</v>
      </c>
      <c r="H239">
        <f t="shared" si="18"/>
        <v>-2.2300026878158565</v>
      </c>
      <c r="I239">
        <f t="shared" si="19"/>
        <v>0.10752814111956381</v>
      </c>
      <c r="J239">
        <f t="shared" si="20"/>
        <v>9.7088405366266492E-2</v>
      </c>
      <c r="K239">
        <f t="shared" si="21"/>
        <v>0.90291159463373349</v>
      </c>
      <c r="L239">
        <f t="shared" si="22"/>
        <v>-4.4354769999099694E-2</v>
      </c>
      <c r="M239">
        <f t="shared" si="23"/>
        <v>0</v>
      </c>
    </row>
    <row r="240" spans="1:13" ht="15" thickBot="1">
      <c r="A240" s="2">
        <v>0</v>
      </c>
      <c r="B240" s="2">
        <v>1</v>
      </c>
      <c r="C240" s="2">
        <v>57</v>
      </c>
      <c r="D240" s="2">
        <v>0</v>
      </c>
      <c r="E240" s="2">
        <v>176</v>
      </c>
      <c r="F240" s="2">
        <v>134</v>
      </c>
      <c r="G240" s="2">
        <v>94</v>
      </c>
      <c r="H240">
        <f t="shared" si="18"/>
        <v>-1.4392981237442166</v>
      </c>
      <c r="I240">
        <f t="shared" si="19"/>
        <v>0.23709411102282654</v>
      </c>
      <c r="J240">
        <f t="shared" si="20"/>
        <v>0.19165406165162135</v>
      </c>
      <c r="K240">
        <f t="shared" si="21"/>
        <v>0.80834593834837865</v>
      </c>
      <c r="L240">
        <f t="shared" si="22"/>
        <v>-9.2402739518539112E-2</v>
      </c>
      <c r="M240">
        <f t="shared" si="23"/>
        <v>1</v>
      </c>
    </row>
    <row r="241" spans="1:13" ht="15" thickBot="1">
      <c r="A241" s="2">
        <v>0</v>
      </c>
      <c r="B241" s="2">
        <v>1</v>
      </c>
      <c r="C241" s="2">
        <v>45</v>
      </c>
      <c r="D241" s="2">
        <v>0</v>
      </c>
      <c r="E241" s="2">
        <v>203</v>
      </c>
      <c r="F241" s="2">
        <v>107.5</v>
      </c>
      <c r="G241" s="2">
        <v>83</v>
      </c>
      <c r="H241">
        <f t="shared" si="18"/>
        <v>-2.6670028354879722</v>
      </c>
      <c r="I241">
        <f t="shared" si="19"/>
        <v>6.9460096978608027E-2</v>
      </c>
      <c r="J241">
        <f t="shared" si="20"/>
        <v>6.4948750472171565E-2</v>
      </c>
      <c r="K241">
        <f t="shared" si="21"/>
        <v>0.93505124952782848</v>
      </c>
      <c r="L241">
        <f t="shared" si="22"/>
        <v>-2.9164585087729577E-2</v>
      </c>
      <c r="M241">
        <f t="shared" si="23"/>
        <v>0</v>
      </c>
    </row>
    <row r="242" spans="1:13" ht="15" thickBot="1">
      <c r="A242" s="2">
        <v>1</v>
      </c>
      <c r="B242" s="2">
        <v>1</v>
      </c>
      <c r="C242" s="2">
        <v>45</v>
      </c>
      <c r="D242" s="2">
        <v>9</v>
      </c>
      <c r="E242" s="2">
        <v>265</v>
      </c>
      <c r="F242" s="2">
        <v>156.5</v>
      </c>
      <c r="G242" s="2">
        <v>76</v>
      </c>
      <c r="H242">
        <f t="shared" si="18"/>
        <v>-1.5566582021593423</v>
      </c>
      <c r="I242">
        <f t="shared" si="19"/>
        <v>0.21083947813702353</v>
      </c>
      <c r="J242">
        <f t="shared" si="20"/>
        <v>0.17412669634906311</v>
      </c>
      <c r="K242">
        <f t="shared" si="21"/>
        <v>0.17412669634906311</v>
      </c>
      <c r="L242">
        <f t="shared" si="22"/>
        <v>-0.75913463963360006</v>
      </c>
      <c r="M242">
        <f t="shared" si="23"/>
        <v>1</v>
      </c>
    </row>
    <row r="243" spans="1:13" ht="15" thickBot="1">
      <c r="A243" s="2">
        <v>0</v>
      </c>
      <c r="B243" s="2">
        <v>0</v>
      </c>
      <c r="C243" s="2">
        <v>55</v>
      </c>
      <c r="D243" s="2">
        <v>0</v>
      </c>
      <c r="E243" s="2">
        <v>219</v>
      </c>
      <c r="F243" s="2">
        <v>140</v>
      </c>
      <c r="G243" s="2">
        <v>70</v>
      </c>
      <c r="H243">
        <f t="shared" si="18"/>
        <v>-2.0790476381040017</v>
      </c>
      <c r="I243">
        <f t="shared" si="19"/>
        <v>0.1250492476457544</v>
      </c>
      <c r="J243">
        <f t="shared" si="20"/>
        <v>0.11115002112790072</v>
      </c>
      <c r="K243">
        <f t="shared" si="21"/>
        <v>0.88884997887209927</v>
      </c>
      <c r="L243">
        <f t="shared" si="22"/>
        <v>-5.117153356975887E-2</v>
      </c>
      <c r="M243">
        <f t="shared" si="23"/>
        <v>1</v>
      </c>
    </row>
    <row r="244" spans="1:13" ht="15" thickBot="1">
      <c r="A244" s="2">
        <v>0</v>
      </c>
      <c r="B244" s="2">
        <v>1</v>
      </c>
      <c r="C244" s="2">
        <v>41</v>
      </c>
      <c r="D244" s="2">
        <v>0</v>
      </c>
      <c r="E244" s="2">
        <v>245</v>
      </c>
      <c r="F244" s="2">
        <v>134</v>
      </c>
      <c r="G244" s="2">
        <v>78</v>
      </c>
      <c r="H244">
        <f t="shared" si="18"/>
        <v>-2.4070961485683382</v>
      </c>
      <c r="I244">
        <f t="shared" si="19"/>
        <v>9.0076483887923831E-2</v>
      </c>
      <c r="J244">
        <f t="shared" si="20"/>
        <v>8.2633177780931794E-2</v>
      </c>
      <c r="K244">
        <f t="shared" si="21"/>
        <v>0.91736682221906818</v>
      </c>
      <c r="L244">
        <f t="shared" si="22"/>
        <v>-3.7456970752691436E-2</v>
      </c>
      <c r="M244">
        <f t="shared" si="23"/>
        <v>0</v>
      </c>
    </row>
    <row r="245" spans="1:13" ht="15" thickBot="1">
      <c r="A245" s="2">
        <v>0</v>
      </c>
      <c r="B245" s="2">
        <v>0</v>
      </c>
      <c r="C245" s="2">
        <v>50</v>
      </c>
      <c r="D245" s="2">
        <v>0</v>
      </c>
      <c r="E245" s="2">
        <v>312</v>
      </c>
      <c r="F245" s="2">
        <v>125</v>
      </c>
      <c r="G245" s="2">
        <v>94</v>
      </c>
      <c r="H245">
        <f t="shared" si="18"/>
        <v>-2.1854716397971679</v>
      </c>
      <c r="I245">
        <f t="shared" si="19"/>
        <v>0.11242469718684048</v>
      </c>
      <c r="J245">
        <f t="shared" si="20"/>
        <v>0.10106274831109567</v>
      </c>
      <c r="K245">
        <f t="shared" si="21"/>
        <v>0.89893725168890437</v>
      </c>
      <c r="L245">
        <f t="shared" si="22"/>
        <v>-4.6270622167040053E-2</v>
      </c>
      <c r="M245">
        <f t="shared" si="23"/>
        <v>1</v>
      </c>
    </row>
    <row r="246" spans="1:13" ht="15" thickBot="1">
      <c r="A246" s="2">
        <v>1</v>
      </c>
      <c r="B246" s="2">
        <v>0</v>
      </c>
      <c r="C246" s="2">
        <v>54</v>
      </c>
      <c r="D246" s="2">
        <v>0</v>
      </c>
      <c r="E246" s="2">
        <v>273</v>
      </c>
      <c r="F246" s="2">
        <v>139</v>
      </c>
      <c r="G246" s="2">
        <v>73</v>
      </c>
      <c r="H246">
        <f t="shared" si="18"/>
        <v>-2.0003802506573383</v>
      </c>
      <c r="I246">
        <f t="shared" si="19"/>
        <v>0.13528383168906324</v>
      </c>
      <c r="J246">
        <f t="shared" si="20"/>
        <v>0.11916300392280704</v>
      </c>
      <c r="K246">
        <f t="shared" si="21"/>
        <v>0.11916300392280704</v>
      </c>
      <c r="L246">
        <f t="shared" si="22"/>
        <v>-0.92385855739845368</v>
      </c>
      <c r="M246">
        <f t="shared" si="23"/>
        <v>1</v>
      </c>
    </row>
    <row r="247" spans="1:13" ht="15" thickBot="1">
      <c r="A247" s="2">
        <v>0</v>
      </c>
      <c r="B247" s="2">
        <v>0</v>
      </c>
      <c r="C247" s="2">
        <v>57</v>
      </c>
      <c r="D247" s="2">
        <v>1</v>
      </c>
      <c r="E247" s="2">
        <v>254</v>
      </c>
      <c r="F247" s="2">
        <v>174</v>
      </c>
      <c r="G247" s="2">
        <v>76</v>
      </c>
      <c r="H247">
        <f t="shared" si="18"/>
        <v>-1.2127909346175638</v>
      </c>
      <c r="I247">
        <f t="shared" si="19"/>
        <v>0.29736619061660052</v>
      </c>
      <c r="J247">
        <f t="shared" si="20"/>
        <v>0.2292075998028521</v>
      </c>
      <c r="K247">
        <f t="shared" si="21"/>
        <v>0.7707924001971479</v>
      </c>
      <c r="L247">
        <f t="shared" si="22"/>
        <v>-0.11306257602062389</v>
      </c>
      <c r="M247">
        <f t="shared" si="23"/>
        <v>1</v>
      </c>
    </row>
    <row r="248" spans="1:13" ht="15" thickBot="1">
      <c r="A248" s="2">
        <v>0</v>
      </c>
      <c r="B248" s="2">
        <v>1</v>
      </c>
      <c r="C248" s="2">
        <v>62</v>
      </c>
      <c r="D248" s="2">
        <v>0</v>
      </c>
      <c r="E248" s="2">
        <v>273</v>
      </c>
      <c r="F248" s="2">
        <v>129</v>
      </c>
      <c r="G248" s="2">
        <v>70</v>
      </c>
      <c r="H248">
        <f t="shared" si="18"/>
        <v>-1.2274819077373831</v>
      </c>
      <c r="I248">
        <f t="shared" si="19"/>
        <v>0.29302952482018052</v>
      </c>
      <c r="J248">
        <f t="shared" si="20"/>
        <v>0.22662245462719166</v>
      </c>
      <c r="K248">
        <f t="shared" si="21"/>
        <v>0.77337754537280834</v>
      </c>
      <c r="L248">
        <f t="shared" si="22"/>
        <v>-0.11160844160126755</v>
      </c>
      <c r="M248">
        <f t="shared" si="23"/>
        <v>1</v>
      </c>
    </row>
    <row r="249" spans="1:13" ht="15" thickBot="1">
      <c r="A249" s="2">
        <v>0</v>
      </c>
      <c r="B249" s="2">
        <v>0</v>
      </c>
      <c r="C249" s="2">
        <v>46</v>
      </c>
      <c r="D249" s="2">
        <v>0</v>
      </c>
      <c r="E249" s="2">
        <v>254</v>
      </c>
      <c r="F249" s="2">
        <v>136</v>
      </c>
      <c r="G249" s="2">
        <v>80</v>
      </c>
      <c r="H249">
        <f t="shared" si="18"/>
        <v>-2.5145422511852349</v>
      </c>
      <c r="I249">
        <f t="shared" si="19"/>
        <v>8.0899935581981344E-2</v>
      </c>
      <c r="J249">
        <f t="shared" si="20"/>
        <v>7.4844981407481498E-2</v>
      </c>
      <c r="K249">
        <f t="shared" si="21"/>
        <v>0.92515501859251847</v>
      </c>
      <c r="L249">
        <f t="shared" si="22"/>
        <v>-3.3785490959734064E-2</v>
      </c>
      <c r="M249">
        <f t="shared" si="23"/>
        <v>0</v>
      </c>
    </row>
    <row r="250" spans="1:13" ht="15" thickBot="1">
      <c r="A250" s="2">
        <v>0</v>
      </c>
      <c r="B250" s="2">
        <v>0</v>
      </c>
      <c r="C250" s="2">
        <v>53</v>
      </c>
      <c r="D250" s="2">
        <v>20</v>
      </c>
      <c r="E250" s="2">
        <v>262</v>
      </c>
      <c r="F250" s="2">
        <v>127.5</v>
      </c>
      <c r="G250" s="2">
        <v>73</v>
      </c>
      <c r="H250">
        <f t="shared" si="18"/>
        <v>-1.8513234201022133</v>
      </c>
      <c r="I250">
        <f t="shared" si="19"/>
        <v>0.15702921312198165</v>
      </c>
      <c r="J250">
        <f t="shared" si="20"/>
        <v>0.13571758719753826</v>
      </c>
      <c r="K250">
        <f t="shared" si="21"/>
        <v>0.86428241280246176</v>
      </c>
      <c r="L250">
        <f t="shared" si="22"/>
        <v>-6.3344324325569815E-2</v>
      </c>
      <c r="M250">
        <f t="shared" si="23"/>
        <v>1</v>
      </c>
    </row>
    <row r="251" spans="1:13" ht="15" thickBot="1">
      <c r="A251" s="2">
        <v>0</v>
      </c>
      <c r="B251" s="2">
        <v>1</v>
      </c>
      <c r="C251" s="2">
        <v>52</v>
      </c>
      <c r="D251" s="2">
        <v>0</v>
      </c>
      <c r="E251" s="2">
        <v>215</v>
      </c>
      <c r="F251" s="2">
        <v>129</v>
      </c>
      <c r="G251" s="2">
        <v>87</v>
      </c>
      <c r="H251">
        <f t="shared" si="18"/>
        <v>-1.8058113029182419</v>
      </c>
      <c r="I251">
        <f t="shared" si="19"/>
        <v>0.16434107208548754</v>
      </c>
      <c r="J251">
        <f t="shared" si="20"/>
        <v>0.14114513008729573</v>
      </c>
      <c r="K251">
        <f t="shared" si="21"/>
        <v>0.85885486991270432</v>
      </c>
      <c r="L251">
        <f t="shared" si="22"/>
        <v>-6.6080217450639564E-2</v>
      </c>
      <c r="M251">
        <f t="shared" si="23"/>
        <v>1</v>
      </c>
    </row>
    <row r="252" spans="1:13" ht="15" thickBot="1">
      <c r="A252" s="2">
        <v>1</v>
      </c>
      <c r="B252" s="2">
        <v>0</v>
      </c>
      <c r="C252" s="2">
        <v>67</v>
      </c>
      <c r="D252" s="2">
        <v>0</v>
      </c>
      <c r="E252" s="2">
        <v>302</v>
      </c>
      <c r="F252" s="2">
        <v>147</v>
      </c>
      <c r="G252" s="2">
        <v>87</v>
      </c>
      <c r="H252">
        <f t="shared" si="18"/>
        <v>-0.86700685028579372</v>
      </c>
      <c r="I252">
        <f t="shared" si="19"/>
        <v>0.4202074125133225</v>
      </c>
      <c r="J252">
        <f t="shared" si="20"/>
        <v>0.29587749564670057</v>
      </c>
      <c r="K252">
        <f t="shared" si="21"/>
        <v>0.29587749564670057</v>
      </c>
      <c r="L252">
        <f t="shared" si="22"/>
        <v>-0.52888806589084614</v>
      </c>
      <c r="M252">
        <f t="shared" si="23"/>
        <v>1</v>
      </c>
    </row>
    <row r="253" spans="1:13" ht="15" thickBot="1">
      <c r="A253" s="2">
        <v>1</v>
      </c>
      <c r="B253" s="2">
        <v>0</v>
      </c>
      <c r="C253" s="2">
        <v>51</v>
      </c>
      <c r="D253" s="2">
        <v>0</v>
      </c>
      <c r="E253" s="2">
        <v>284</v>
      </c>
      <c r="F253" s="2">
        <v>132</v>
      </c>
      <c r="G253" s="2">
        <v>94</v>
      </c>
      <c r="H253">
        <f t="shared" si="18"/>
        <v>-2.0708305393418414</v>
      </c>
      <c r="I253">
        <f t="shared" si="19"/>
        <v>0.12608102295810392</v>
      </c>
      <c r="J253">
        <f t="shared" si="20"/>
        <v>0.11196443274294907</v>
      </c>
      <c r="K253">
        <f t="shared" si="21"/>
        <v>0.11196443274294907</v>
      </c>
      <c r="L253">
        <f t="shared" si="22"/>
        <v>-0.95091991587134772</v>
      </c>
      <c r="M253">
        <f t="shared" si="23"/>
        <v>1</v>
      </c>
    </row>
    <row r="254" spans="1:13" ht="15" thickBot="1">
      <c r="A254" s="2">
        <v>0</v>
      </c>
      <c r="B254" s="2">
        <v>0</v>
      </c>
      <c r="C254" s="2">
        <v>60</v>
      </c>
      <c r="D254" s="2">
        <v>0</v>
      </c>
      <c r="E254" s="2">
        <v>325</v>
      </c>
      <c r="F254" s="2">
        <v>123</v>
      </c>
      <c r="G254" s="2">
        <v>85</v>
      </c>
      <c r="H254">
        <f t="shared" si="18"/>
        <v>-1.6689135720867805</v>
      </c>
      <c r="I254">
        <f t="shared" si="19"/>
        <v>0.18845169364209841</v>
      </c>
      <c r="J254">
        <f t="shared" si="20"/>
        <v>0.15856908164653644</v>
      </c>
      <c r="K254">
        <f t="shared" si="21"/>
        <v>0.84143091835346362</v>
      </c>
      <c r="L254">
        <f t="shared" si="22"/>
        <v>-7.4981533888316368E-2</v>
      </c>
      <c r="M254">
        <f t="shared" si="23"/>
        <v>1</v>
      </c>
    </row>
    <row r="255" spans="1:13" ht="15" thickBot="1">
      <c r="A255" s="2">
        <v>0</v>
      </c>
      <c r="B255" s="2">
        <v>0</v>
      </c>
      <c r="C255" s="2">
        <v>39</v>
      </c>
      <c r="D255" s="2">
        <v>0</v>
      </c>
      <c r="E255" s="2">
        <v>260</v>
      </c>
      <c r="F255" s="2">
        <v>100</v>
      </c>
      <c r="G255" s="2">
        <v>66</v>
      </c>
      <c r="H255">
        <f t="shared" si="18"/>
        <v>-3.6794550362207934</v>
      </c>
      <c r="I255">
        <f t="shared" si="19"/>
        <v>2.5236724189025877E-2</v>
      </c>
      <c r="J255">
        <f t="shared" si="20"/>
        <v>2.4615509368325073E-2</v>
      </c>
      <c r="K255">
        <f t="shared" si="21"/>
        <v>0.97538449063167487</v>
      </c>
      <c r="L255">
        <f t="shared" si="22"/>
        <v>-1.0824154307946442E-2</v>
      </c>
      <c r="M255">
        <f t="shared" si="23"/>
        <v>0</v>
      </c>
    </row>
    <row r="256" spans="1:13" ht="15" thickBot="1">
      <c r="A256" s="2">
        <v>1</v>
      </c>
      <c r="B256" s="2">
        <v>1</v>
      </c>
      <c r="C256" s="2">
        <v>68</v>
      </c>
      <c r="D256" s="2">
        <v>0</v>
      </c>
      <c r="E256" s="2">
        <v>164</v>
      </c>
      <c r="F256" s="2">
        <v>142</v>
      </c>
      <c r="G256" s="2">
        <v>120</v>
      </c>
      <c r="H256">
        <f t="shared" si="18"/>
        <v>-0.40651622980027646</v>
      </c>
      <c r="I256">
        <f t="shared" si="19"/>
        <v>0.66596628702852545</v>
      </c>
      <c r="J256">
        <f t="shared" si="20"/>
        <v>0.39974775733089157</v>
      </c>
      <c r="K256">
        <f t="shared" si="21"/>
        <v>0.39974775733089157</v>
      </c>
      <c r="L256">
        <f t="shared" si="22"/>
        <v>-0.3982139640584022</v>
      </c>
      <c r="M256">
        <f t="shared" si="23"/>
        <v>1</v>
      </c>
    </row>
    <row r="257" spans="1:13" ht="15" thickBot="1">
      <c r="A257" s="2">
        <v>0</v>
      </c>
      <c r="B257" s="2">
        <v>0</v>
      </c>
      <c r="C257" s="2">
        <v>54</v>
      </c>
      <c r="D257" s="2">
        <v>0</v>
      </c>
      <c r="E257" s="2">
        <v>270</v>
      </c>
      <c r="F257" s="2">
        <v>98</v>
      </c>
      <c r="G257" s="2">
        <v>75</v>
      </c>
      <c r="H257">
        <f t="shared" si="18"/>
        <v>-2.6892640534454468</v>
      </c>
      <c r="I257">
        <f t="shared" si="19"/>
        <v>6.7930914502468923E-2</v>
      </c>
      <c r="J257">
        <f t="shared" si="20"/>
        <v>6.3609839906279705E-2</v>
      </c>
      <c r="K257">
        <f t="shared" si="21"/>
        <v>0.93639016009372034</v>
      </c>
      <c r="L257">
        <f t="shared" si="22"/>
        <v>-2.8543158665559443E-2</v>
      </c>
      <c r="M257">
        <f t="shared" si="23"/>
        <v>0</v>
      </c>
    </row>
    <row r="258" spans="1:13" ht="15" thickBot="1">
      <c r="A258" s="2">
        <v>0</v>
      </c>
      <c r="B258" s="2">
        <v>0</v>
      </c>
      <c r="C258" s="2">
        <v>38</v>
      </c>
      <c r="D258" s="2">
        <v>0</v>
      </c>
      <c r="E258" s="2">
        <v>186</v>
      </c>
      <c r="F258" s="2">
        <v>105</v>
      </c>
      <c r="G258" s="2">
        <v>68</v>
      </c>
      <c r="H258">
        <f t="shared" si="18"/>
        <v>-3.8094540274901556</v>
      </c>
      <c r="I258">
        <f t="shared" si="19"/>
        <v>2.2160274555522642E-2</v>
      </c>
      <c r="J258">
        <f t="shared" si="20"/>
        <v>2.1679843276201319E-2</v>
      </c>
      <c r="K258">
        <f t="shared" si="21"/>
        <v>0.97832015672379868</v>
      </c>
      <c r="L258">
        <f t="shared" si="22"/>
        <v>-9.5189984382589663E-3</v>
      </c>
      <c r="M258">
        <f t="shared" si="23"/>
        <v>0</v>
      </c>
    </row>
    <row r="259" spans="1:13" ht="15" thickBot="1">
      <c r="A259" s="2">
        <v>0</v>
      </c>
      <c r="B259" s="2">
        <v>1</v>
      </c>
      <c r="C259" s="2">
        <v>39</v>
      </c>
      <c r="D259" s="2">
        <v>0</v>
      </c>
      <c r="E259" s="2">
        <v>258</v>
      </c>
      <c r="F259" s="2">
        <v>105</v>
      </c>
      <c r="G259" s="2">
        <v>79</v>
      </c>
      <c r="H259">
        <f t="shared" si="18"/>
        <v>-2.9844810720862345</v>
      </c>
      <c r="I259">
        <f t="shared" si="19"/>
        <v>5.0565736714246322E-2</v>
      </c>
      <c r="J259">
        <f t="shared" si="20"/>
        <v>4.8131911166640493E-2</v>
      </c>
      <c r="K259">
        <f t="shared" si="21"/>
        <v>0.95186808883335949</v>
      </c>
      <c r="L259">
        <f t="shared" si="22"/>
        <v>-2.1423232562095506E-2</v>
      </c>
      <c r="M259">
        <f t="shared" si="23"/>
        <v>0</v>
      </c>
    </row>
    <row r="260" spans="1:13" ht="15" thickBot="1">
      <c r="A260" s="2">
        <v>0</v>
      </c>
      <c r="B260" s="2">
        <v>0</v>
      </c>
      <c r="C260" s="2">
        <v>36</v>
      </c>
      <c r="D260" s="2">
        <v>5</v>
      </c>
      <c r="E260" s="2">
        <v>228</v>
      </c>
      <c r="F260" s="2">
        <v>111</v>
      </c>
      <c r="G260" s="2">
        <v>68</v>
      </c>
      <c r="H260">
        <f t="shared" si="18"/>
        <v>-3.6214161989727653</v>
      </c>
      <c r="I260">
        <f t="shared" si="19"/>
        <v>2.6744773738956687E-2</v>
      </c>
      <c r="J260">
        <f t="shared" si="20"/>
        <v>2.6048122593859312E-2</v>
      </c>
      <c r="K260">
        <f t="shared" si="21"/>
        <v>0.97395187740614064</v>
      </c>
      <c r="L260">
        <f t="shared" si="22"/>
        <v>-1.146250091735433E-2</v>
      </c>
      <c r="M260">
        <f t="shared" si="23"/>
        <v>0</v>
      </c>
    </row>
    <row r="261" spans="1:13" ht="15" thickBot="1">
      <c r="A261" s="2">
        <v>0</v>
      </c>
      <c r="B261" s="2">
        <v>1</v>
      </c>
      <c r="C261" s="2">
        <v>36</v>
      </c>
      <c r="D261" s="2">
        <v>30</v>
      </c>
      <c r="E261" s="2">
        <v>155</v>
      </c>
      <c r="F261" s="2">
        <v>126</v>
      </c>
      <c r="G261" s="2">
        <v>70</v>
      </c>
      <c r="H261">
        <f t="shared" si="18"/>
        <v>-2.4897783613909459</v>
      </c>
      <c r="I261">
        <f t="shared" si="19"/>
        <v>8.2928344661412634E-2</v>
      </c>
      <c r="J261">
        <f t="shared" si="20"/>
        <v>7.6577868766876667E-2</v>
      </c>
      <c r="K261">
        <f t="shared" si="21"/>
        <v>0.92342213123312333</v>
      </c>
      <c r="L261">
        <f t="shared" si="22"/>
        <v>-3.4599721124226379E-2</v>
      </c>
      <c r="M261">
        <f t="shared" si="23"/>
        <v>0</v>
      </c>
    </row>
    <row r="262" spans="1:13" ht="15" thickBot="1">
      <c r="A262" s="2">
        <v>0</v>
      </c>
      <c r="B262" s="2">
        <v>0</v>
      </c>
      <c r="C262" s="2">
        <v>44</v>
      </c>
      <c r="D262" s="2">
        <v>0</v>
      </c>
      <c r="E262" s="2">
        <v>270</v>
      </c>
      <c r="F262" s="2">
        <v>131.5</v>
      </c>
      <c r="G262" s="2">
        <v>113</v>
      </c>
      <c r="H262">
        <f t="shared" ref="H262:H325" si="24">A$2+SUMPRODUCT(B$2:G$2,B262:G262)</f>
        <v>-2.3519388281638234</v>
      </c>
      <c r="I262">
        <f t="shared" ref="I262:I325" si="25">EXP(H262)</f>
        <v>9.5184436931043989E-2</v>
      </c>
      <c r="J262">
        <f t="shared" ref="J262:J325" si="26">I262/(1+I262)</f>
        <v>8.6911787386033765E-2</v>
      </c>
      <c r="K262">
        <f t="shared" ref="K262:K325" si="27">IF(A262=1,J262,1-J262)</f>
        <v>0.91308821261396622</v>
      </c>
      <c r="L262">
        <f t="shared" ref="L262:L325" si="28">LOG(K262)</f>
        <v>-3.948726364767139E-2</v>
      </c>
      <c r="M262">
        <f t="shared" ref="M262:M325" si="29">IF(J262&gt;J$1,1,0)</f>
        <v>0</v>
      </c>
    </row>
    <row r="263" spans="1:13" ht="15" thickBot="1">
      <c r="A263" s="2">
        <v>0</v>
      </c>
      <c r="B263" s="2">
        <v>1</v>
      </c>
      <c r="C263" s="2">
        <v>48</v>
      </c>
      <c r="D263" s="2">
        <v>0</v>
      </c>
      <c r="E263" s="2">
        <v>323</v>
      </c>
      <c r="F263" s="2">
        <v>116</v>
      </c>
      <c r="G263" s="2">
        <v>99</v>
      </c>
      <c r="H263">
        <f t="shared" si="24"/>
        <v>-1.8995119357057018</v>
      </c>
      <c r="I263">
        <f t="shared" si="25"/>
        <v>0.14964163614225134</v>
      </c>
      <c r="J263">
        <f t="shared" si="26"/>
        <v>0.1301637235794541</v>
      </c>
      <c r="K263">
        <f t="shared" si="27"/>
        <v>0.86983627642054584</v>
      </c>
      <c r="L263">
        <f t="shared" si="28"/>
        <v>-6.0562484092229418E-2</v>
      </c>
      <c r="M263">
        <f t="shared" si="29"/>
        <v>1</v>
      </c>
    </row>
    <row r="264" spans="1:13" ht="15" thickBot="1">
      <c r="A264" s="2">
        <v>0</v>
      </c>
      <c r="B264" s="2">
        <v>0</v>
      </c>
      <c r="C264" s="2">
        <v>54</v>
      </c>
      <c r="D264" s="2">
        <v>20</v>
      </c>
      <c r="E264" s="2">
        <v>242</v>
      </c>
      <c r="F264" s="2">
        <v>125</v>
      </c>
      <c r="G264" s="2">
        <v>87</v>
      </c>
      <c r="H264">
        <f t="shared" si="24"/>
        <v>-1.7430872112390121</v>
      </c>
      <c r="I264">
        <f t="shared" si="25"/>
        <v>0.17497936763479749</v>
      </c>
      <c r="J264">
        <f t="shared" si="26"/>
        <v>0.14892122572928779</v>
      </c>
      <c r="K264">
        <f t="shared" si="27"/>
        <v>0.85107877427071221</v>
      </c>
      <c r="L264">
        <f t="shared" si="28"/>
        <v>-7.0030240564327037E-2</v>
      </c>
      <c r="M264">
        <f t="shared" si="29"/>
        <v>1</v>
      </c>
    </row>
    <row r="265" spans="1:13" ht="15" thickBot="1">
      <c r="A265" s="2">
        <v>0</v>
      </c>
      <c r="B265" s="2">
        <v>1</v>
      </c>
      <c r="C265" s="2">
        <v>41</v>
      </c>
      <c r="D265" s="2">
        <v>40</v>
      </c>
      <c r="E265" s="2">
        <v>310</v>
      </c>
      <c r="F265" s="2">
        <v>117.5</v>
      </c>
      <c r="G265" s="2">
        <v>78</v>
      </c>
      <c r="H265">
        <f t="shared" si="24"/>
        <v>-1.6711683264932731</v>
      </c>
      <c r="I265">
        <f t="shared" si="25"/>
        <v>0.18802726003203959</v>
      </c>
      <c r="J265">
        <f t="shared" si="26"/>
        <v>0.15826847275117975</v>
      </c>
      <c r="K265">
        <f t="shared" si="27"/>
        <v>0.84173152724882028</v>
      </c>
      <c r="L265">
        <f t="shared" si="28"/>
        <v>-7.4826405919303493E-2</v>
      </c>
      <c r="M265">
        <f t="shared" si="29"/>
        <v>1</v>
      </c>
    </row>
    <row r="266" spans="1:13" ht="15" thickBot="1">
      <c r="A266" s="2">
        <v>0</v>
      </c>
      <c r="B266" s="2">
        <v>0</v>
      </c>
      <c r="C266" s="2">
        <v>34</v>
      </c>
      <c r="D266" s="2">
        <v>10</v>
      </c>
      <c r="E266" s="2">
        <v>206</v>
      </c>
      <c r="F266" s="2">
        <v>101</v>
      </c>
      <c r="G266" s="2">
        <v>66</v>
      </c>
      <c r="H266">
        <f t="shared" si="24"/>
        <v>-3.877471868918728</v>
      </c>
      <c r="I266">
        <f t="shared" si="25"/>
        <v>2.0703099224682525E-2</v>
      </c>
      <c r="J266">
        <f t="shared" si="26"/>
        <v>2.0283174647366529E-2</v>
      </c>
      <c r="K266">
        <f t="shared" si="27"/>
        <v>0.97971682535263349</v>
      </c>
      <c r="L266">
        <f t="shared" si="28"/>
        <v>-8.8994334484495015E-3</v>
      </c>
      <c r="M266">
        <f t="shared" si="29"/>
        <v>0</v>
      </c>
    </row>
    <row r="267" spans="1:13" ht="15" thickBot="1">
      <c r="A267" s="2">
        <v>0</v>
      </c>
      <c r="B267" s="2">
        <v>1</v>
      </c>
      <c r="C267" s="2">
        <v>41</v>
      </c>
      <c r="D267" s="2">
        <v>0</v>
      </c>
      <c r="E267" s="2">
        <v>173</v>
      </c>
      <c r="F267" s="2">
        <v>130</v>
      </c>
      <c r="G267" s="2">
        <v>61</v>
      </c>
      <c r="H267">
        <f t="shared" si="24"/>
        <v>-2.8118202339287555</v>
      </c>
      <c r="I267">
        <f t="shared" si="25"/>
        <v>6.0095504899195379E-2</v>
      </c>
      <c r="J267">
        <f t="shared" si="26"/>
        <v>5.6688764947559957E-2</v>
      </c>
      <c r="K267">
        <f t="shared" si="27"/>
        <v>0.94331123505244008</v>
      </c>
      <c r="L267">
        <f t="shared" si="28"/>
        <v>-2.534499298392013E-2</v>
      </c>
      <c r="M267">
        <f t="shared" si="29"/>
        <v>0</v>
      </c>
    </row>
    <row r="268" spans="1:13" ht="15" thickBot="1">
      <c r="A268" s="2">
        <v>0</v>
      </c>
      <c r="B268" s="2">
        <v>0</v>
      </c>
      <c r="C268" s="2">
        <v>62</v>
      </c>
      <c r="D268" s="2">
        <v>0</v>
      </c>
      <c r="E268" s="2">
        <v>283</v>
      </c>
      <c r="F268" s="2">
        <v>130</v>
      </c>
      <c r="G268" s="2">
        <v>83</v>
      </c>
      <c r="H268">
        <f t="shared" si="24"/>
        <v>-1.5460208388506809</v>
      </c>
      <c r="I268">
        <f t="shared" si="25"/>
        <v>0.21309422528707389</v>
      </c>
      <c r="J268">
        <f t="shared" si="26"/>
        <v>0.17566172589490814</v>
      </c>
      <c r="K268">
        <f t="shared" si="27"/>
        <v>0.82433827410509186</v>
      </c>
      <c r="L268">
        <f t="shared" si="28"/>
        <v>-8.3894535353738392E-2</v>
      </c>
      <c r="M268">
        <f t="shared" si="29"/>
        <v>1</v>
      </c>
    </row>
    <row r="269" spans="1:13" ht="15" thickBot="1">
      <c r="A269" s="2">
        <v>0</v>
      </c>
      <c r="B269" s="2">
        <v>1</v>
      </c>
      <c r="C269" s="2">
        <v>38</v>
      </c>
      <c r="D269" s="2">
        <v>0</v>
      </c>
      <c r="E269" s="2">
        <v>319</v>
      </c>
      <c r="F269" s="2">
        <v>121</v>
      </c>
      <c r="G269" s="2">
        <v>77</v>
      </c>
      <c r="H269">
        <f t="shared" si="24"/>
        <v>-2.6475162902621179</v>
      </c>
      <c r="I269">
        <f t="shared" si="25"/>
        <v>7.0826908263925625E-2</v>
      </c>
      <c r="J269">
        <f t="shared" si="26"/>
        <v>6.6142256715189848E-2</v>
      </c>
      <c r="K269">
        <f t="shared" si="27"/>
        <v>0.93385774328481019</v>
      </c>
      <c r="L269">
        <f t="shared" si="28"/>
        <v>-2.9719275816830107E-2</v>
      </c>
      <c r="M269">
        <f t="shared" si="29"/>
        <v>0</v>
      </c>
    </row>
    <row r="270" spans="1:13" ht="15" thickBot="1">
      <c r="A270" s="2">
        <v>0</v>
      </c>
      <c r="B270" s="2">
        <v>0</v>
      </c>
      <c r="C270" s="2">
        <v>55</v>
      </c>
      <c r="D270" s="2">
        <v>0</v>
      </c>
      <c r="E270" s="2">
        <v>282</v>
      </c>
      <c r="F270" s="2">
        <v>158.5</v>
      </c>
      <c r="G270" s="2">
        <v>70</v>
      </c>
      <c r="H270">
        <f t="shared" si="24"/>
        <v>-1.6141506450527014</v>
      </c>
      <c r="I270">
        <f t="shared" si="25"/>
        <v>0.19905967097629071</v>
      </c>
      <c r="J270">
        <f t="shared" si="26"/>
        <v>0.16601314829829414</v>
      </c>
      <c r="K270">
        <f t="shared" si="27"/>
        <v>0.83398685170170583</v>
      </c>
      <c r="L270">
        <f t="shared" si="28"/>
        <v>-7.8840796218865541E-2</v>
      </c>
      <c r="M270">
        <f t="shared" si="29"/>
        <v>1</v>
      </c>
    </row>
    <row r="271" spans="1:13" ht="15" thickBot="1">
      <c r="A271" s="2">
        <v>0</v>
      </c>
      <c r="B271" s="2">
        <v>0</v>
      </c>
      <c r="C271" s="2">
        <v>46</v>
      </c>
      <c r="D271" s="2">
        <v>20</v>
      </c>
      <c r="E271" s="2">
        <v>188</v>
      </c>
      <c r="F271" s="2">
        <v>97</v>
      </c>
      <c r="G271" s="2">
        <v>60</v>
      </c>
      <c r="H271">
        <f t="shared" si="24"/>
        <v>-3.1007797659454237</v>
      </c>
      <c r="I271">
        <f t="shared" si="25"/>
        <v>4.5014088251847981E-2</v>
      </c>
      <c r="J271">
        <f t="shared" si="26"/>
        <v>4.3075101817191583E-2</v>
      </c>
      <c r="K271">
        <f t="shared" si="27"/>
        <v>0.95692489818280846</v>
      </c>
      <c r="L271">
        <f t="shared" si="28"/>
        <v>-1.9122145383718168E-2</v>
      </c>
      <c r="M271">
        <f t="shared" si="29"/>
        <v>0</v>
      </c>
    </row>
    <row r="272" spans="1:13" ht="15" thickBot="1">
      <c r="A272" s="2">
        <v>0</v>
      </c>
      <c r="B272" s="2">
        <v>1</v>
      </c>
      <c r="C272" s="2">
        <v>49</v>
      </c>
      <c r="D272" s="2">
        <v>20</v>
      </c>
      <c r="E272" s="2">
        <v>221</v>
      </c>
      <c r="F272" s="2">
        <v>101</v>
      </c>
      <c r="G272" s="2">
        <v>79</v>
      </c>
      <c r="H272">
        <f t="shared" si="24"/>
        <v>-2.0991165888756669</v>
      </c>
      <c r="I272">
        <f t="shared" si="25"/>
        <v>0.12256465542145048</v>
      </c>
      <c r="J272">
        <f t="shared" si="26"/>
        <v>0.1091827137345914</v>
      </c>
      <c r="K272">
        <f t="shared" si="27"/>
        <v>0.89081728626540857</v>
      </c>
      <c r="L272">
        <f t="shared" si="28"/>
        <v>-5.0211364093276131E-2</v>
      </c>
      <c r="M272">
        <f t="shared" si="29"/>
        <v>1</v>
      </c>
    </row>
    <row r="273" spans="1:13" ht="15" thickBot="1">
      <c r="A273" s="2">
        <v>0</v>
      </c>
      <c r="B273" s="2">
        <v>0</v>
      </c>
      <c r="C273" s="2">
        <v>39</v>
      </c>
      <c r="D273" s="2">
        <v>20</v>
      </c>
      <c r="E273" s="2">
        <v>269</v>
      </c>
      <c r="F273" s="2">
        <v>97</v>
      </c>
      <c r="G273" s="2">
        <v>67</v>
      </c>
      <c r="H273">
        <f t="shared" si="24"/>
        <v>-3.2672237677993259</v>
      </c>
      <c r="I273">
        <f t="shared" si="25"/>
        <v>3.8112088344096524E-2</v>
      </c>
      <c r="J273">
        <f t="shared" si="26"/>
        <v>3.6712883677994267E-2</v>
      </c>
      <c r="K273">
        <f t="shared" si="27"/>
        <v>0.9632871163220057</v>
      </c>
      <c r="L273">
        <f t="shared" si="28"/>
        <v>-1.6244248234210001E-2</v>
      </c>
      <c r="M273">
        <f t="shared" si="29"/>
        <v>0</v>
      </c>
    </row>
    <row r="274" spans="1:13" ht="15" thickBot="1">
      <c r="A274" s="2">
        <v>0</v>
      </c>
      <c r="B274" s="2">
        <v>0</v>
      </c>
      <c r="C274" s="2">
        <v>47</v>
      </c>
      <c r="D274" s="2">
        <v>0</v>
      </c>
      <c r="E274" s="2">
        <v>250</v>
      </c>
      <c r="F274" s="2">
        <v>114</v>
      </c>
      <c r="G274" s="2">
        <v>93</v>
      </c>
      <c r="H274">
        <f t="shared" si="24"/>
        <v>-2.7120289948850314</v>
      </c>
      <c r="I274">
        <f t="shared" si="25"/>
        <v>6.6401940741978735E-2</v>
      </c>
      <c r="J274">
        <f t="shared" si="26"/>
        <v>6.2267272971931902E-2</v>
      </c>
      <c r="K274">
        <f t="shared" si="27"/>
        <v>0.93773272702806809</v>
      </c>
      <c r="L274">
        <f t="shared" si="28"/>
        <v>-2.7920926777863193E-2</v>
      </c>
      <c r="M274">
        <f t="shared" si="29"/>
        <v>0</v>
      </c>
    </row>
    <row r="275" spans="1:13" ht="15" thickBot="1">
      <c r="A275" s="2">
        <v>1</v>
      </c>
      <c r="B275" s="2">
        <v>1</v>
      </c>
      <c r="C275" s="2">
        <v>62</v>
      </c>
      <c r="D275" s="2">
        <v>20</v>
      </c>
      <c r="E275" s="2">
        <v>194</v>
      </c>
      <c r="F275" s="2">
        <v>151.5</v>
      </c>
      <c r="G275" s="2">
        <v>105</v>
      </c>
      <c r="H275">
        <f t="shared" si="24"/>
        <v>-0.25289730544901445</v>
      </c>
      <c r="I275">
        <f t="shared" si="25"/>
        <v>0.77654762493873808</v>
      </c>
      <c r="J275">
        <f t="shared" si="26"/>
        <v>0.43711050243615979</v>
      </c>
      <c r="K275">
        <f t="shared" si="27"/>
        <v>0.43711050243615979</v>
      </c>
      <c r="L275">
        <f t="shared" si="28"/>
        <v>-0.35940875860923782</v>
      </c>
      <c r="M275">
        <f t="shared" si="29"/>
        <v>1</v>
      </c>
    </row>
    <row r="276" spans="1:13" ht="15" thickBot="1">
      <c r="A276" s="2">
        <v>0</v>
      </c>
      <c r="B276" s="2">
        <v>1</v>
      </c>
      <c r="C276" s="2">
        <v>39</v>
      </c>
      <c r="D276" s="2">
        <v>20</v>
      </c>
      <c r="E276" s="2">
        <v>258</v>
      </c>
      <c r="F276" s="2">
        <v>110</v>
      </c>
      <c r="G276" s="2">
        <v>85</v>
      </c>
      <c r="H276">
        <f t="shared" si="24"/>
        <v>-2.4075581744196022</v>
      </c>
      <c r="I276">
        <f t="shared" si="25"/>
        <v>9.0034875836514497E-2</v>
      </c>
      <c r="J276">
        <f t="shared" si="26"/>
        <v>8.2598160694096992E-2</v>
      </c>
      <c r="K276">
        <f t="shared" si="27"/>
        <v>0.91740183930590302</v>
      </c>
      <c r="L276">
        <f t="shared" si="28"/>
        <v>-3.744039348286396E-2</v>
      </c>
      <c r="M276">
        <f t="shared" si="29"/>
        <v>0</v>
      </c>
    </row>
    <row r="277" spans="1:13" ht="15" thickBot="1">
      <c r="A277" s="2">
        <v>0</v>
      </c>
      <c r="B277" s="2">
        <v>1</v>
      </c>
      <c r="C277" s="2">
        <v>45</v>
      </c>
      <c r="D277" s="2">
        <v>5</v>
      </c>
      <c r="E277" s="2">
        <v>272</v>
      </c>
      <c r="F277" s="2">
        <v>140</v>
      </c>
      <c r="G277" s="2">
        <v>79</v>
      </c>
      <c r="H277">
        <f t="shared" si="24"/>
        <v>-1.8795450233698272</v>
      </c>
      <c r="I277">
        <f t="shared" si="25"/>
        <v>0.15265954648475516</v>
      </c>
      <c r="J277">
        <f t="shared" si="26"/>
        <v>0.13244114183612862</v>
      </c>
      <c r="K277">
        <f t="shared" si="27"/>
        <v>0.86755885816387135</v>
      </c>
      <c r="L277">
        <f t="shared" si="28"/>
        <v>-6.1701051512690432E-2</v>
      </c>
      <c r="M277">
        <f t="shared" si="29"/>
        <v>1</v>
      </c>
    </row>
    <row r="278" spans="1:13" ht="15" thickBot="1">
      <c r="A278" s="2">
        <v>0</v>
      </c>
      <c r="B278" s="2">
        <v>0</v>
      </c>
      <c r="C278" s="2">
        <v>63</v>
      </c>
      <c r="D278" s="2">
        <v>20</v>
      </c>
      <c r="E278" s="2">
        <v>260</v>
      </c>
      <c r="F278" s="2">
        <v>168</v>
      </c>
      <c r="G278" s="2">
        <v>73</v>
      </c>
      <c r="H278">
        <f t="shared" si="24"/>
        <v>-0.5547588608201881</v>
      </c>
      <c r="I278">
        <f t="shared" si="25"/>
        <v>0.5742107092026022</v>
      </c>
      <c r="J278">
        <f t="shared" si="26"/>
        <v>0.3647610233152726</v>
      </c>
      <c r="K278">
        <f t="shared" si="27"/>
        <v>0.6352389766847274</v>
      </c>
      <c r="L278">
        <f t="shared" si="28"/>
        <v>-0.1970628625334491</v>
      </c>
      <c r="M278">
        <f t="shared" si="29"/>
        <v>1</v>
      </c>
    </row>
    <row r="279" spans="1:13" ht="15" thickBot="1">
      <c r="A279" s="2">
        <v>0</v>
      </c>
      <c r="B279" s="2">
        <v>1</v>
      </c>
      <c r="C279" s="2">
        <v>41</v>
      </c>
      <c r="D279" s="2">
        <v>0</v>
      </c>
      <c r="E279" s="2">
        <v>270</v>
      </c>
      <c r="F279" s="2">
        <v>157</v>
      </c>
      <c r="G279" s="2">
        <v>75</v>
      </c>
      <c r="H279">
        <f t="shared" si="24"/>
        <v>-1.984140061961666</v>
      </c>
      <c r="I279">
        <f t="shared" si="25"/>
        <v>0.13749880374335746</v>
      </c>
      <c r="J279">
        <f t="shared" si="26"/>
        <v>0.12087819634699144</v>
      </c>
      <c r="K279">
        <f t="shared" si="27"/>
        <v>0.87912180365300852</v>
      </c>
      <c r="L279">
        <f t="shared" si="28"/>
        <v>-5.5950948601297741E-2</v>
      </c>
      <c r="M279">
        <f t="shared" si="29"/>
        <v>1</v>
      </c>
    </row>
    <row r="280" spans="1:13" ht="15" thickBot="1">
      <c r="A280" s="2">
        <v>0</v>
      </c>
      <c r="B280" s="2">
        <v>1</v>
      </c>
      <c r="C280" s="2">
        <v>44</v>
      </c>
      <c r="D280" s="2">
        <v>15</v>
      </c>
      <c r="E280" s="2">
        <v>340</v>
      </c>
      <c r="F280" s="2">
        <v>125</v>
      </c>
      <c r="G280" s="2">
        <v>90</v>
      </c>
      <c r="H280">
        <f t="shared" si="24"/>
        <v>-1.7126932732094149</v>
      </c>
      <c r="I280">
        <f t="shared" si="25"/>
        <v>0.18037932700981762</v>
      </c>
      <c r="J280">
        <f t="shared" si="26"/>
        <v>0.15281471208646247</v>
      </c>
      <c r="K280">
        <f t="shared" si="27"/>
        <v>0.84718528791353753</v>
      </c>
      <c r="L280">
        <f t="shared" si="28"/>
        <v>-7.2021594724752336E-2</v>
      </c>
      <c r="M280">
        <f t="shared" si="29"/>
        <v>1</v>
      </c>
    </row>
    <row r="281" spans="1:13" ht="15" thickBot="1">
      <c r="A281" s="2">
        <v>0</v>
      </c>
      <c r="B281" s="2">
        <v>1</v>
      </c>
      <c r="C281" s="2">
        <v>44</v>
      </c>
      <c r="D281" s="2">
        <v>20</v>
      </c>
      <c r="E281" s="2">
        <v>197</v>
      </c>
      <c r="F281" s="2">
        <v>118</v>
      </c>
      <c r="G281" s="2">
        <v>75</v>
      </c>
      <c r="H281">
        <f t="shared" si="24"/>
        <v>-2.2082361328494819</v>
      </c>
      <c r="I281">
        <f t="shared" si="25"/>
        <v>0.10989431663802601</v>
      </c>
      <c r="J281">
        <f t="shared" si="26"/>
        <v>9.9013315944265948E-2</v>
      </c>
      <c r="K281">
        <f t="shared" si="27"/>
        <v>0.90098668405573401</v>
      </c>
      <c r="L281">
        <f t="shared" si="28"/>
        <v>-4.5281627537974163E-2</v>
      </c>
      <c r="M281">
        <f t="shared" si="29"/>
        <v>0</v>
      </c>
    </row>
    <row r="282" spans="1:13" ht="15" thickBot="1">
      <c r="A282" s="2">
        <v>0</v>
      </c>
      <c r="B282" s="2">
        <v>1</v>
      </c>
      <c r="C282" s="2">
        <v>49</v>
      </c>
      <c r="D282" s="2">
        <v>40</v>
      </c>
      <c r="E282" s="2">
        <v>240</v>
      </c>
      <c r="F282" s="2">
        <v>148</v>
      </c>
      <c r="G282" s="2">
        <v>68</v>
      </c>
      <c r="H282">
        <f t="shared" si="24"/>
        <v>-0.9255955980693944</v>
      </c>
      <c r="I282">
        <f t="shared" si="25"/>
        <v>0.39629531604557139</v>
      </c>
      <c r="J282">
        <f t="shared" si="26"/>
        <v>0.28381912586222369</v>
      </c>
      <c r="K282">
        <f t="shared" si="27"/>
        <v>0.71618087413777631</v>
      </c>
      <c r="L282">
        <f t="shared" si="28"/>
        <v>-0.14497728115619513</v>
      </c>
      <c r="M282">
        <f t="shared" si="29"/>
        <v>1</v>
      </c>
    </row>
    <row r="283" spans="1:13" ht="15" thickBot="1">
      <c r="A283" s="2">
        <v>0</v>
      </c>
      <c r="B283" s="2">
        <v>0</v>
      </c>
      <c r="C283" s="2">
        <v>53</v>
      </c>
      <c r="D283" s="2">
        <v>20</v>
      </c>
      <c r="E283" s="2">
        <v>240</v>
      </c>
      <c r="F283" s="2">
        <v>131</v>
      </c>
      <c r="G283" s="2">
        <v>80</v>
      </c>
      <c r="H283">
        <f t="shared" si="24"/>
        <v>-1.7746288309774734</v>
      </c>
      <c r="I283">
        <f t="shared" si="25"/>
        <v>0.16954636818176583</v>
      </c>
      <c r="J283">
        <f t="shared" si="26"/>
        <v>0.14496763257479986</v>
      </c>
      <c r="K283">
        <f t="shared" si="27"/>
        <v>0.85503236742520017</v>
      </c>
      <c r="L283">
        <f t="shared" si="28"/>
        <v>-6.8017444654179054E-2</v>
      </c>
      <c r="M283">
        <f t="shared" si="29"/>
        <v>1</v>
      </c>
    </row>
    <row r="284" spans="1:13" ht="15" thickBot="1">
      <c r="A284" s="2">
        <v>0</v>
      </c>
      <c r="B284" s="2">
        <v>0</v>
      </c>
      <c r="C284" s="2">
        <v>51</v>
      </c>
      <c r="D284" s="2">
        <v>4</v>
      </c>
      <c r="E284" s="2">
        <v>220</v>
      </c>
      <c r="F284" s="2">
        <v>112</v>
      </c>
      <c r="G284" s="2">
        <v>66</v>
      </c>
      <c r="H284">
        <f t="shared" si="24"/>
        <v>-2.7517887663700717</v>
      </c>
      <c r="I284">
        <f t="shared" si="25"/>
        <v>6.3813611412029264E-2</v>
      </c>
      <c r="J284">
        <f t="shared" si="26"/>
        <v>5.998570682633745E-2</v>
      </c>
      <c r="K284">
        <f t="shared" si="27"/>
        <v>0.94001429317366259</v>
      </c>
      <c r="L284">
        <f t="shared" si="28"/>
        <v>-2.6865542784070117E-2</v>
      </c>
      <c r="M284">
        <f t="shared" si="29"/>
        <v>0</v>
      </c>
    </row>
    <row r="285" spans="1:13" ht="15" thickBot="1">
      <c r="A285" s="2">
        <v>0</v>
      </c>
      <c r="B285" s="2">
        <v>1</v>
      </c>
      <c r="C285" s="2">
        <v>43</v>
      </c>
      <c r="D285" s="2">
        <v>0</v>
      </c>
      <c r="E285" s="2">
        <v>200</v>
      </c>
      <c r="F285" s="2">
        <v>133</v>
      </c>
      <c r="G285" s="2">
        <v>71</v>
      </c>
      <c r="H285">
        <f t="shared" si="24"/>
        <v>-2.4771615052915266</v>
      </c>
      <c r="I285">
        <f t="shared" si="25"/>
        <v>8.3981267976106833E-2</v>
      </c>
      <c r="J285">
        <f t="shared" si="26"/>
        <v>7.7474833244035327E-2</v>
      </c>
      <c r="K285">
        <f t="shared" si="27"/>
        <v>0.92252516675596463</v>
      </c>
      <c r="L285">
        <f t="shared" si="28"/>
        <v>-3.5021777326996711E-2</v>
      </c>
      <c r="M285">
        <f t="shared" si="29"/>
        <v>0</v>
      </c>
    </row>
    <row r="286" spans="1:13" ht="15" thickBot="1">
      <c r="A286" s="2">
        <v>1</v>
      </c>
      <c r="B286" s="2">
        <v>0</v>
      </c>
      <c r="C286" s="2">
        <v>60</v>
      </c>
      <c r="D286" s="2">
        <v>0</v>
      </c>
      <c r="E286" s="2">
        <v>328</v>
      </c>
      <c r="F286" s="2">
        <v>127</v>
      </c>
      <c r="G286" s="2">
        <v>63</v>
      </c>
      <c r="H286">
        <f t="shared" si="24"/>
        <v>-1.8091356885033605</v>
      </c>
      <c r="I286">
        <f t="shared" si="25"/>
        <v>0.16379564609986211</v>
      </c>
      <c r="J286">
        <f t="shared" si="26"/>
        <v>0.14074261804362106</v>
      </c>
      <c r="K286">
        <f t="shared" si="27"/>
        <v>0.14074261804362106</v>
      </c>
      <c r="L286">
        <f t="shared" si="28"/>
        <v>-0.85157437464354668</v>
      </c>
      <c r="M286">
        <f t="shared" si="29"/>
        <v>1</v>
      </c>
    </row>
    <row r="287" spans="1:13" ht="15" thickBot="1">
      <c r="A287" s="2">
        <v>0</v>
      </c>
      <c r="B287" s="2">
        <v>1</v>
      </c>
      <c r="C287" s="2">
        <v>39</v>
      </c>
      <c r="D287" s="2">
        <v>20</v>
      </c>
      <c r="E287" s="2">
        <v>222</v>
      </c>
      <c r="F287" s="2">
        <v>97.5</v>
      </c>
      <c r="G287" s="2">
        <v>64</v>
      </c>
      <c r="H287">
        <f t="shared" si="24"/>
        <v>-2.9121228658965483</v>
      </c>
      <c r="I287">
        <f t="shared" si="25"/>
        <v>5.4360207862309232E-2</v>
      </c>
      <c r="J287">
        <f t="shared" si="26"/>
        <v>5.1557529824198582E-2</v>
      </c>
      <c r="K287">
        <f t="shared" si="27"/>
        <v>0.94844247017580141</v>
      </c>
      <c r="L287">
        <f t="shared" si="28"/>
        <v>-2.2989007045149997E-2</v>
      </c>
      <c r="M287">
        <f t="shared" si="29"/>
        <v>0</v>
      </c>
    </row>
    <row r="288" spans="1:13" ht="15" thickBot="1">
      <c r="A288" s="2">
        <v>0</v>
      </c>
      <c r="B288" s="2">
        <v>1</v>
      </c>
      <c r="C288" s="2">
        <v>56</v>
      </c>
      <c r="D288" s="2">
        <v>60</v>
      </c>
      <c r="E288" s="2">
        <v>246</v>
      </c>
      <c r="F288" s="2">
        <v>125</v>
      </c>
      <c r="G288" s="2">
        <v>85</v>
      </c>
      <c r="H288">
        <f t="shared" si="24"/>
        <v>-0.27982217728839665</v>
      </c>
      <c r="I288">
        <f t="shared" si="25"/>
        <v>0.75591814892001252</v>
      </c>
      <c r="J288">
        <f t="shared" si="26"/>
        <v>0.43049737220663975</v>
      </c>
      <c r="K288">
        <f t="shared" si="27"/>
        <v>0.56950262779336025</v>
      </c>
      <c r="L288">
        <f t="shared" si="28"/>
        <v>-0.24450426766297917</v>
      </c>
      <c r="M288">
        <f t="shared" si="29"/>
        <v>1</v>
      </c>
    </row>
    <row r="289" spans="1:13" ht="15" thickBot="1">
      <c r="A289" s="2">
        <v>1</v>
      </c>
      <c r="B289" s="2">
        <v>0</v>
      </c>
      <c r="C289" s="2">
        <v>59</v>
      </c>
      <c r="D289" s="2">
        <v>0</v>
      </c>
      <c r="E289" s="2">
        <v>246</v>
      </c>
      <c r="F289" s="2">
        <v>189</v>
      </c>
      <c r="G289" s="2">
        <v>85</v>
      </c>
      <c r="H289">
        <f t="shared" si="24"/>
        <v>-0.78671298738414031</v>
      </c>
      <c r="I289">
        <f t="shared" si="25"/>
        <v>0.45533904331077418</v>
      </c>
      <c r="J289">
        <f t="shared" si="26"/>
        <v>0.31287489015268638</v>
      </c>
      <c r="K289">
        <f t="shared" si="27"/>
        <v>0.31287489015268638</v>
      </c>
      <c r="L289">
        <f t="shared" si="28"/>
        <v>-0.50462928986023825</v>
      </c>
      <c r="M289">
        <f t="shared" si="29"/>
        <v>1</v>
      </c>
    </row>
    <row r="290" spans="1:13" ht="15" thickBot="1">
      <c r="A290" s="2">
        <v>0</v>
      </c>
      <c r="B290" s="2">
        <v>0</v>
      </c>
      <c r="C290" s="2">
        <v>43</v>
      </c>
      <c r="D290" s="2">
        <v>1</v>
      </c>
      <c r="E290" s="2">
        <v>186</v>
      </c>
      <c r="F290" s="2">
        <v>120</v>
      </c>
      <c r="G290" s="2">
        <v>86</v>
      </c>
      <c r="H290">
        <f t="shared" si="24"/>
        <v>-3.0505069396814397</v>
      </c>
      <c r="I290">
        <f t="shared" si="25"/>
        <v>4.7334922357402436E-2</v>
      </c>
      <c r="J290">
        <f t="shared" si="26"/>
        <v>4.5195592495720693E-2</v>
      </c>
      <c r="K290">
        <f t="shared" si="27"/>
        <v>0.95480440750427931</v>
      </c>
      <c r="L290">
        <f t="shared" si="28"/>
        <v>-2.0085584899500211E-2</v>
      </c>
      <c r="M290">
        <f t="shared" si="29"/>
        <v>0</v>
      </c>
    </row>
    <row r="291" spans="1:13" ht="15" thickBot="1">
      <c r="A291" s="2">
        <v>0</v>
      </c>
      <c r="B291" s="2">
        <v>0</v>
      </c>
      <c r="C291" s="2">
        <v>48</v>
      </c>
      <c r="D291" s="2">
        <v>1</v>
      </c>
      <c r="E291" s="2">
        <v>197</v>
      </c>
      <c r="F291" s="2">
        <v>101</v>
      </c>
      <c r="G291" s="2">
        <v>100</v>
      </c>
      <c r="H291">
        <f t="shared" si="24"/>
        <v>-2.9081705175470578</v>
      </c>
      <c r="I291">
        <f t="shared" si="25"/>
        <v>5.4575483482015914E-2</v>
      </c>
      <c r="J291">
        <f t="shared" si="26"/>
        <v>5.17511399959893E-2</v>
      </c>
      <c r="K291">
        <f t="shared" si="27"/>
        <v>0.94824886000401065</v>
      </c>
      <c r="L291">
        <f t="shared" si="28"/>
        <v>-2.3077670738818216E-2</v>
      </c>
      <c r="M291">
        <f t="shared" si="29"/>
        <v>0</v>
      </c>
    </row>
    <row r="292" spans="1:13" ht="15" thickBot="1">
      <c r="A292" s="2">
        <v>0</v>
      </c>
      <c r="B292" s="2">
        <v>0</v>
      </c>
      <c r="C292" s="2">
        <v>61</v>
      </c>
      <c r="D292" s="2">
        <v>0</v>
      </c>
      <c r="E292" s="2">
        <v>311</v>
      </c>
      <c r="F292" s="2">
        <v>110</v>
      </c>
      <c r="G292" s="2">
        <v>77</v>
      </c>
      <c r="H292">
        <f t="shared" si="24"/>
        <v>-1.941898922698444</v>
      </c>
      <c r="I292">
        <f t="shared" si="25"/>
        <v>0.14343132601326253</v>
      </c>
      <c r="J292">
        <f t="shared" si="26"/>
        <v>0.12543938822575068</v>
      </c>
      <c r="K292">
        <f t="shared" si="27"/>
        <v>0.87456061177424926</v>
      </c>
      <c r="L292">
        <f t="shared" si="28"/>
        <v>-5.821008618885154E-2</v>
      </c>
      <c r="M292">
        <f t="shared" si="29"/>
        <v>1</v>
      </c>
    </row>
    <row r="293" spans="1:13" ht="15" thickBot="1">
      <c r="A293" s="2">
        <v>0</v>
      </c>
      <c r="B293" s="2">
        <v>0</v>
      </c>
      <c r="C293" s="2">
        <v>55</v>
      </c>
      <c r="D293" s="2">
        <v>0</v>
      </c>
      <c r="E293" s="2">
        <v>368</v>
      </c>
      <c r="F293" s="2">
        <v>204</v>
      </c>
      <c r="G293" s="2">
        <v>81</v>
      </c>
      <c r="H293">
        <f t="shared" si="24"/>
        <v>-0.52529978669480748</v>
      </c>
      <c r="I293">
        <f t="shared" si="25"/>
        <v>0.59137805051883008</v>
      </c>
      <c r="J293">
        <f t="shared" si="26"/>
        <v>0.37161380372566133</v>
      </c>
      <c r="K293">
        <f t="shared" si="27"/>
        <v>0.62838619627433867</v>
      </c>
      <c r="L293">
        <f t="shared" si="28"/>
        <v>-0.20177336365072845</v>
      </c>
      <c r="M293">
        <f t="shared" si="29"/>
        <v>1</v>
      </c>
    </row>
    <row r="294" spans="1:13" ht="15" thickBot="1">
      <c r="A294" s="2">
        <v>0</v>
      </c>
      <c r="B294" s="2">
        <v>1</v>
      </c>
      <c r="C294" s="2">
        <v>39</v>
      </c>
      <c r="D294" s="2">
        <v>20</v>
      </c>
      <c r="E294" s="2">
        <v>220</v>
      </c>
      <c r="F294" s="2">
        <v>145</v>
      </c>
      <c r="G294" s="2">
        <v>90</v>
      </c>
      <c r="H294">
        <f t="shared" si="24"/>
        <v>-1.8492610501259392</v>
      </c>
      <c r="I294">
        <f t="shared" si="25"/>
        <v>0.15735339963788383</v>
      </c>
      <c r="J294">
        <f t="shared" si="26"/>
        <v>0.13595968153471277</v>
      </c>
      <c r="K294">
        <f t="shared" si="27"/>
        <v>0.86404031846528717</v>
      </c>
      <c r="L294">
        <f t="shared" si="28"/>
        <v>-6.3465991689564363E-2</v>
      </c>
      <c r="M294">
        <f t="shared" si="29"/>
        <v>1</v>
      </c>
    </row>
    <row r="295" spans="1:13" ht="15" thickBot="1">
      <c r="A295" s="2">
        <v>0</v>
      </c>
      <c r="B295" s="2">
        <v>0</v>
      </c>
      <c r="C295" s="2">
        <v>42</v>
      </c>
      <c r="D295" s="2">
        <v>30</v>
      </c>
      <c r="E295" s="2">
        <v>218</v>
      </c>
      <c r="F295" s="2">
        <v>126</v>
      </c>
      <c r="G295" s="2">
        <v>73</v>
      </c>
      <c r="H295">
        <f t="shared" si="24"/>
        <v>-2.4335957629562994</v>
      </c>
      <c r="I295">
        <f t="shared" si="25"/>
        <v>8.7720841456043711E-2</v>
      </c>
      <c r="J295">
        <f t="shared" si="26"/>
        <v>8.0646465630481917E-2</v>
      </c>
      <c r="K295">
        <f t="shared" si="27"/>
        <v>0.91935353436951806</v>
      </c>
      <c r="L295">
        <f t="shared" si="28"/>
        <v>-3.6517449984085383E-2</v>
      </c>
      <c r="M295">
        <f t="shared" si="29"/>
        <v>0</v>
      </c>
    </row>
    <row r="296" spans="1:13" ht="15" thickBot="1">
      <c r="A296" s="2">
        <v>1</v>
      </c>
      <c r="B296" s="2">
        <v>1</v>
      </c>
      <c r="C296" s="2">
        <v>51</v>
      </c>
      <c r="D296" s="2">
        <v>30</v>
      </c>
      <c r="E296" s="2">
        <v>241</v>
      </c>
      <c r="F296" s="2">
        <v>126.5</v>
      </c>
      <c r="G296" s="2">
        <v>70</v>
      </c>
      <c r="H296">
        <f t="shared" si="24"/>
        <v>-1.3660458474888255</v>
      </c>
      <c r="I296">
        <f t="shared" si="25"/>
        <v>0.25511372636802826</v>
      </c>
      <c r="J296">
        <f t="shared" si="26"/>
        <v>0.20325945052506184</v>
      </c>
      <c r="K296">
        <f t="shared" si="27"/>
        <v>0.20325945052506184</v>
      </c>
      <c r="L296">
        <f t="shared" si="28"/>
        <v>-0.69194925279185615</v>
      </c>
      <c r="M296">
        <f t="shared" si="29"/>
        <v>1</v>
      </c>
    </row>
    <row r="297" spans="1:13" ht="15" thickBot="1">
      <c r="A297" s="2">
        <v>0</v>
      </c>
      <c r="B297" s="2">
        <v>0</v>
      </c>
      <c r="C297" s="2">
        <v>54</v>
      </c>
      <c r="D297" s="2">
        <v>0</v>
      </c>
      <c r="E297" s="2">
        <v>219</v>
      </c>
      <c r="F297" s="2">
        <v>143.5</v>
      </c>
      <c r="G297" s="2">
        <v>96</v>
      </c>
      <c r="H297">
        <f t="shared" si="24"/>
        <v>-1.8250670696069458</v>
      </c>
      <c r="I297">
        <f t="shared" si="25"/>
        <v>0.1612068316883494</v>
      </c>
      <c r="J297">
        <f t="shared" si="26"/>
        <v>0.13882697491019835</v>
      </c>
      <c r="K297">
        <f t="shared" si="27"/>
        <v>0.86117302508980165</v>
      </c>
      <c r="L297">
        <f t="shared" si="28"/>
        <v>-6.4909582236991004E-2</v>
      </c>
      <c r="M297">
        <f t="shared" si="29"/>
        <v>1</v>
      </c>
    </row>
    <row r="298" spans="1:13" ht="15" thickBot="1">
      <c r="A298" s="2">
        <v>0</v>
      </c>
      <c r="B298" s="2">
        <v>0</v>
      </c>
      <c r="C298" s="2">
        <v>64</v>
      </c>
      <c r="D298" s="2">
        <v>0</v>
      </c>
      <c r="E298" s="2">
        <v>312</v>
      </c>
      <c r="F298" s="2">
        <v>160</v>
      </c>
      <c r="G298" s="2">
        <v>94</v>
      </c>
      <c r="H298">
        <f t="shared" si="24"/>
        <v>-0.73492943645677578</v>
      </c>
      <c r="I298">
        <f t="shared" si="25"/>
        <v>0.47953929577288285</v>
      </c>
      <c r="J298">
        <f t="shared" si="26"/>
        <v>0.3241139300206155</v>
      </c>
      <c r="K298">
        <f t="shared" si="27"/>
        <v>0.6758860699793845</v>
      </c>
      <c r="L298">
        <f t="shared" si="28"/>
        <v>-0.17012650427914056</v>
      </c>
      <c r="M298">
        <f t="shared" si="29"/>
        <v>1</v>
      </c>
    </row>
    <row r="299" spans="1:13" ht="15" thickBot="1">
      <c r="A299" s="2">
        <v>1</v>
      </c>
      <c r="B299" s="2">
        <v>0</v>
      </c>
      <c r="C299" s="2">
        <v>58</v>
      </c>
      <c r="D299" s="2">
        <v>0</v>
      </c>
      <c r="E299" s="2">
        <v>200</v>
      </c>
      <c r="F299" s="2">
        <v>158</v>
      </c>
      <c r="G299" s="2">
        <v>77</v>
      </c>
      <c r="H299">
        <f t="shared" si="24"/>
        <v>-1.5646999335420348</v>
      </c>
      <c r="I299">
        <f t="shared" si="25"/>
        <v>0.20915076288687012</v>
      </c>
      <c r="J299">
        <f t="shared" si="26"/>
        <v>0.17297327124660514</v>
      </c>
      <c r="K299">
        <f t="shared" si="27"/>
        <v>0.17297327124660514</v>
      </c>
      <c r="L299">
        <f t="shared" si="28"/>
        <v>-0.76202100118876537</v>
      </c>
      <c r="M299">
        <f t="shared" si="29"/>
        <v>1</v>
      </c>
    </row>
    <row r="300" spans="1:13" ht="15" thickBot="1">
      <c r="A300" s="2">
        <v>0</v>
      </c>
      <c r="B300" s="2">
        <v>0</v>
      </c>
      <c r="C300" s="2">
        <v>42</v>
      </c>
      <c r="D300" s="2">
        <v>20</v>
      </c>
      <c r="E300" s="2">
        <v>237</v>
      </c>
      <c r="F300" s="2">
        <v>105</v>
      </c>
      <c r="G300" s="2">
        <v>87</v>
      </c>
      <c r="H300">
        <f t="shared" si="24"/>
        <v>-2.8271067516173884</v>
      </c>
      <c r="I300">
        <f t="shared" si="25"/>
        <v>5.9183839746199875E-2</v>
      </c>
      <c r="J300">
        <f t="shared" si="26"/>
        <v>5.5876834148433967E-2</v>
      </c>
      <c r="K300">
        <f t="shared" si="27"/>
        <v>0.94412316585156608</v>
      </c>
      <c r="L300">
        <f t="shared" si="28"/>
        <v>-2.4971345998011967E-2</v>
      </c>
      <c r="M300">
        <f t="shared" si="29"/>
        <v>0</v>
      </c>
    </row>
    <row r="301" spans="1:13" ht="15" thickBot="1">
      <c r="A301" s="2">
        <v>1</v>
      </c>
      <c r="B301" s="2">
        <v>0</v>
      </c>
      <c r="C301" s="2">
        <v>41</v>
      </c>
      <c r="D301" s="2">
        <v>15</v>
      </c>
      <c r="E301" s="2">
        <v>207</v>
      </c>
      <c r="F301" s="2">
        <v>111</v>
      </c>
      <c r="G301" s="2">
        <v>76</v>
      </c>
      <c r="H301">
        <f t="shared" si="24"/>
        <v>-3.0719628870767668</v>
      </c>
      <c r="I301">
        <f t="shared" si="25"/>
        <v>4.6330124742618689E-2</v>
      </c>
      <c r="J301">
        <f t="shared" si="26"/>
        <v>4.4278687621667395E-2</v>
      </c>
      <c r="K301">
        <f t="shared" si="27"/>
        <v>4.4278687621667395E-2</v>
      </c>
      <c r="L301">
        <f t="shared" si="28"/>
        <v>-1.3538052596793684</v>
      </c>
      <c r="M301">
        <f t="shared" si="29"/>
        <v>0</v>
      </c>
    </row>
    <row r="302" spans="1:13" ht="15" thickBot="1">
      <c r="A302" s="2">
        <v>1</v>
      </c>
      <c r="B302" s="2">
        <v>0</v>
      </c>
      <c r="C302" s="2">
        <v>63</v>
      </c>
      <c r="D302" s="2">
        <v>20</v>
      </c>
      <c r="E302" s="2">
        <v>238</v>
      </c>
      <c r="F302" s="2">
        <v>136</v>
      </c>
      <c r="G302" s="2">
        <v>92</v>
      </c>
      <c r="H302">
        <f t="shared" si="24"/>
        <v>-0.96773255191499885</v>
      </c>
      <c r="I302">
        <f t="shared" si="25"/>
        <v>0.37994356444291633</v>
      </c>
      <c r="J302">
        <f t="shared" si="26"/>
        <v>0.27533268333064015</v>
      </c>
      <c r="K302">
        <f t="shared" si="27"/>
        <v>0.27533268333064015</v>
      </c>
      <c r="L302">
        <f t="shared" si="28"/>
        <v>-0.56014223267621521</v>
      </c>
      <c r="M302">
        <f t="shared" si="29"/>
        <v>1</v>
      </c>
    </row>
    <row r="303" spans="1:13" ht="15" thickBot="1">
      <c r="A303" s="2">
        <v>0</v>
      </c>
      <c r="B303" s="2">
        <v>0</v>
      </c>
      <c r="C303" s="2">
        <v>53</v>
      </c>
      <c r="D303" s="2">
        <v>0</v>
      </c>
      <c r="E303" s="2">
        <v>250</v>
      </c>
      <c r="F303" s="2">
        <v>144</v>
      </c>
      <c r="G303" s="2">
        <v>78</v>
      </c>
      <c r="H303">
        <f t="shared" si="24"/>
        <v>-1.9808303183016092</v>
      </c>
      <c r="I303">
        <f t="shared" si="25"/>
        <v>0.13795464347752659</v>
      </c>
      <c r="J303">
        <f t="shared" si="26"/>
        <v>0.12123035330823452</v>
      </c>
      <c r="K303">
        <f t="shared" si="27"/>
        <v>0.87876964669176549</v>
      </c>
      <c r="L303">
        <f t="shared" si="28"/>
        <v>-5.6124952322685183E-2</v>
      </c>
      <c r="M303">
        <f t="shared" si="29"/>
        <v>1</v>
      </c>
    </row>
    <row r="304" spans="1:13" ht="15" thickBot="1">
      <c r="A304" s="2">
        <v>0</v>
      </c>
      <c r="B304" s="2">
        <v>1</v>
      </c>
      <c r="C304" s="2">
        <v>41</v>
      </c>
      <c r="D304" s="2">
        <v>20</v>
      </c>
      <c r="E304" s="2">
        <v>238</v>
      </c>
      <c r="F304" s="2">
        <v>128</v>
      </c>
      <c r="G304" s="2">
        <v>72</v>
      </c>
      <c r="H304">
        <f t="shared" si="24"/>
        <v>-2.1525159261915068</v>
      </c>
      <c r="I304">
        <f t="shared" si="25"/>
        <v>0.11619146058671315</v>
      </c>
      <c r="J304">
        <f t="shared" si="26"/>
        <v>0.10409635325971625</v>
      </c>
      <c r="K304">
        <f t="shared" si="27"/>
        <v>0.89590364674028378</v>
      </c>
      <c r="L304">
        <f t="shared" si="28"/>
        <v>-4.7738695627106843E-2</v>
      </c>
      <c r="M304">
        <f t="shared" si="29"/>
        <v>1</v>
      </c>
    </row>
    <row r="305" spans="1:13" ht="15" thickBot="1">
      <c r="A305" s="2">
        <v>0</v>
      </c>
      <c r="B305" s="2">
        <v>0</v>
      </c>
      <c r="C305" s="2">
        <v>53</v>
      </c>
      <c r="D305" s="2">
        <v>10</v>
      </c>
      <c r="E305" s="2">
        <v>276</v>
      </c>
      <c r="F305" s="2">
        <v>130</v>
      </c>
      <c r="G305" s="2">
        <v>56</v>
      </c>
      <c r="H305">
        <f t="shared" si="24"/>
        <v>-2.158544150774337</v>
      </c>
      <c r="I305">
        <f t="shared" si="25"/>
        <v>0.11549313930117822</v>
      </c>
      <c r="J305">
        <f t="shared" si="26"/>
        <v>0.10353549944155738</v>
      </c>
      <c r="K305">
        <f t="shared" si="27"/>
        <v>0.89646450055844262</v>
      </c>
      <c r="L305">
        <f t="shared" si="28"/>
        <v>-4.7466903555039866E-2</v>
      </c>
      <c r="M305">
        <f t="shared" si="29"/>
        <v>1</v>
      </c>
    </row>
    <row r="306" spans="1:13" ht="15" thickBot="1">
      <c r="A306" s="2">
        <v>0</v>
      </c>
      <c r="B306" s="2">
        <v>0</v>
      </c>
      <c r="C306" s="2">
        <v>59</v>
      </c>
      <c r="D306" s="2">
        <v>0</v>
      </c>
      <c r="E306" s="2">
        <v>339</v>
      </c>
      <c r="F306" s="2">
        <v>110</v>
      </c>
      <c r="G306" s="2">
        <v>73</v>
      </c>
      <c r="H306">
        <f t="shared" si="24"/>
        <v>-2.0368460965001525</v>
      </c>
      <c r="I306">
        <f t="shared" si="25"/>
        <v>0.13043945626993264</v>
      </c>
      <c r="J306">
        <f t="shared" si="26"/>
        <v>0.11538827271682348</v>
      </c>
      <c r="K306">
        <f t="shared" si="27"/>
        <v>0.8846117272831765</v>
      </c>
      <c r="L306">
        <f t="shared" si="28"/>
        <v>-5.3247307493419778E-2</v>
      </c>
      <c r="M306">
        <f t="shared" si="29"/>
        <v>1</v>
      </c>
    </row>
    <row r="307" spans="1:13" ht="15" thickBot="1">
      <c r="A307" s="2">
        <v>0</v>
      </c>
      <c r="B307" s="2">
        <v>0</v>
      </c>
      <c r="C307" s="2">
        <v>45</v>
      </c>
      <c r="D307" s="2">
        <v>0</v>
      </c>
      <c r="E307" s="2">
        <v>231</v>
      </c>
      <c r="F307" s="2">
        <v>157.5</v>
      </c>
      <c r="G307" s="2">
        <v>92</v>
      </c>
      <c r="H307">
        <f t="shared" si="24"/>
        <v>-2.1440718328498871</v>
      </c>
      <c r="I307">
        <f t="shared" si="25"/>
        <v>0.11717674619276491</v>
      </c>
      <c r="J307">
        <f t="shared" si="26"/>
        <v>0.10488648872444976</v>
      </c>
      <c r="K307">
        <f t="shared" si="27"/>
        <v>0.89511351127555028</v>
      </c>
      <c r="L307">
        <f t="shared" si="28"/>
        <v>-4.8121887371547961E-2</v>
      </c>
      <c r="M307">
        <f t="shared" si="29"/>
        <v>1</v>
      </c>
    </row>
    <row r="308" spans="1:13" ht="15" thickBot="1">
      <c r="A308" s="2">
        <v>0</v>
      </c>
      <c r="B308" s="2">
        <v>1</v>
      </c>
      <c r="C308" s="2">
        <v>49</v>
      </c>
      <c r="D308" s="2">
        <v>5</v>
      </c>
      <c r="E308" s="2">
        <v>187</v>
      </c>
      <c r="F308" s="2">
        <v>110</v>
      </c>
      <c r="G308" s="2">
        <v>85</v>
      </c>
      <c r="H308">
        <f t="shared" si="24"/>
        <v>-2.2908123867088834</v>
      </c>
      <c r="I308">
        <f t="shared" si="25"/>
        <v>0.10118422773369347</v>
      </c>
      <c r="J308">
        <f t="shared" si="26"/>
        <v>9.1886739008183033E-2</v>
      </c>
      <c r="K308">
        <f t="shared" si="27"/>
        <v>0.908113260991817</v>
      </c>
      <c r="L308">
        <f t="shared" si="28"/>
        <v>-4.1859982364156133E-2</v>
      </c>
      <c r="M308">
        <f t="shared" si="29"/>
        <v>0</v>
      </c>
    </row>
    <row r="309" spans="1:13" ht="15" thickBot="1">
      <c r="A309" s="2">
        <v>0</v>
      </c>
      <c r="B309" s="2">
        <v>1</v>
      </c>
      <c r="C309" s="2">
        <v>41</v>
      </c>
      <c r="D309" s="2">
        <v>30</v>
      </c>
      <c r="E309" s="2">
        <v>198</v>
      </c>
      <c r="F309" s="2">
        <v>106</v>
      </c>
      <c r="G309" s="2">
        <v>84</v>
      </c>
      <c r="H309">
        <f t="shared" si="24"/>
        <v>-2.2891727147018974</v>
      </c>
      <c r="I309">
        <f t="shared" si="25"/>
        <v>0.10135027277195614</v>
      </c>
      <c r="J309">
        <f t="shared" si="26"/>
        <v>9.202365067461292E-2</v>
      </c>
      <c r="K309">
        <f t="shared" si="27"/>
        <v>0.90797634932538707</v>
      </c>
      <c r="L309">
        <f t="shared" si="28"/>
        <v>-4.1925463693946854E-2</v>
      </c>
      <c r="M309">
        <f t="shared" si="29"/>
        <v>0</v>
      </c>
    </row>
    <row r="310" spans="1:13" ht="15" thickBot="1">
      <c r="A310" s="2">
        <v>0</v>
      </c>
      <c r="B310" s="2">
        <v>1</v>
      </c>
      <c r="C310" s="2">
        <v>39</v>
      </c>
      <c r="D310" s="2">
        <v>30</v>
      </c>
      <c r="E310" s="2">
        <v>196</v>
      </c>
      <c r="F310" s="2">
        <v>121</v>
      </c>
      <c r="G310" s="2">
        <v>68</v>
      </c>
      <c r="H310">
        <f t="shared" si="24"/>
        <v>-2.3158318424041742</v>
      </c>
      <c r="I310">
        <f t="shared" si="25"/>
        <v>9.8684060263919543E-2</v>
      </c>
      <c r="J310">
        <f t="shared" si="26"/>
        <v>8.9820234799997206E-2</v>
      </c>
      <c r="K310">
        <f t="shared" si="27"/>
        <v>0.91017976520000277</v>
      </c>
      <c r="L310">
        <f t="shared" si="28"/>
        <v>-4.0872823806185794E-2</v>
      </c>
      <c r="M310">
        <f t="shared" si="29"/>
        <v>0</v>
      </c>
    </row>
    <row r="311" spans="1:13" ht="15" thickBot="1">
      <c r="A311" s="2">
        <v>0</v>
      </c>
      <c r="B311" s="2">
        <v>1</v>
      </c>
      <c r="C311" s="2">
        <v>50</v>
      </c>
      <c r="D311" s="2">
        <v>40</v>
      </c>
      <c r="E311" s="2">
        <v>225</v>
      </c>
      <c r="F311" s="2">
        <v>137</v>
      </c>
      <c r="G311" s="2">
        <v>91</v>
      </c>
      <c r="H311">
        <f t="shared" si="24"/>
        <v>-0.86275033461061845</v>
      </c>
      <c r="I311">
        <f t="shared" si="25"/>
        <v>0.42199984400161272</v>
      </c>
      <c r="J311">
        <f t="shared" si="26"/>
        <v>0.29676504240258844</v>
      </c>
      <c r="K311">
        <f t="shared" si="27"/>
        <v>0.7032349575974115</v>
      </c>
      <c r="L311">
        <f t="shared" si="28"/>
        <v>-0.1528995487501171</v>
      </c>
      <c r="M311">
        <f t="shared" si="29"/>
        <v>1</v>
      </c>
    </row>
    <row r="312" spans="1:13" ht="15" thickBot="1">
      <c r="A312" s="2">
        <v>0</v>
      </c>
      <c r="B312" s="2">
        <v>1</v>
      </c>
      <c r="C312" s="2">
        <v>53</v>
      </c>
      <c r="D312" s="2">
        <v>0</v>
      </c>
      <c r="E312" s="2">
        <v>202</v>
      </c>
      <c r="F312" s="2">
        <v>140.5</v>
      </c>
      <c r="G312" s="2">
        <v>74</v>
      </c>
      <c r="H312">
        <f t="shared" si="24"/>
        <v>-1.7063224593870245</v>
      </c>
      <c r="I312">
        <f t="shared" si="25"/>
        <v>0.18153215845767937</v>
      </c>
      <c r="J312">
        <f t="shared" si="26"/>
        <v>0.15364131831557046</v>
      </c>
      <c r="K312">
        <f t="shared" si="27"/>
        <v>0.84635868168442951</v>
      </c>
      <c r="L312">
        <f t="shared" si="28"/>
        <v>-7.2445546578333853E-2</v>
      </c>
      <c r="M312">
        <f t="shared" si="29"/>
        <v>1</v>
      </c>
    </row>
    <row r="313" spans="1:13" ht="15" thickBot="1">
      <c r="A313" s="2">
        <v>0</v>
      </c>
      <c r="B313" s="2">
        <v>0</v>
      </c>
      <c r="C313" s="2">
        <v>54</v>
      </c>
      <c r="D313" s="2">
        <v>3</v>
      </c>
      <c r="E313" s="2">
        <v>231</v>
      </c>
      <c r="F313" s="2">
        <v>127.5</v>
      </c>
      <c r="G313" s="2">
        <v>115</v>
      </c>
      <c r="H313">
        <f t="shared" si="24"/>
        <v>-1.8193418991230281</v>
      </c>
      <c r="I313">
        <f t="shared" si="25"/>
        <v>0.16213241531677466</v>
      </c>
      <c r="J313">
        <f t="shared" si="26"/>
        <v>0.13951285858641205</v>
      </c>
      <c r="K313">
        <f t="shared" si="27"/>
        <v>0.86048714141358795</v>
      </c>
      <c r="L313">
        <f t="shared" si="28"/>
        <v>-6.5255615115443158E-2</v>
      </c>
      <c r="M313">
        <f t="shared" si="29"/>
        <v>1</v>
      </c>
    </row>
    <row r="314" spans="1:13" ht="15" thickBot="1">
      <c r="A314" s="2">
        <v>0</v>
      </c>
      <c r="B314" s="2">
        <v>0</v>
      </c>
      <c r="C314" s="2">
        <v>40</v>
      </c>
      <c r="D314" s="2">
        <v>20</v>
      </c>
      <c r="E314" s="2">
        <v>210</v>
      </c>
      <c r="F314" s="2">
        <v>118</v>
      </c>
      <c r="G314" s="2">
        <v>84</v>
      </c>
      <c r="H314">
        <f t="shared" si="24"/>
        <v>-2.8193989962831649</v>
      </c>
      <c r="I314">
        <f t="shared" si="25"/>
        <v>5.9641776869206013E-2</v>
      </c>
      <c r="J314">
        <f t="shared" si="26"/>
        <v>5.6284848494197993E-2</v>
      </c>
      <c r="K314">
        <f t="shared" si="27"/>
        <v>0.94371515150580199</v>
      </c>
      <c r="L314">
        <f t="shared" si="28"/>
        <v>-2.5159072224386913E-2</v>
      </c>
      <c r="M314">
        <f t="shared" si="29"/>
        <v>0</v>
      </c>
    </row>
    <row r="315" spans="1:13" ht="15" thickBot="1">
      <c r="A315" s="2">
        <v>1</v>
      </c>
      <c r="B315" s="2">
        <v>1</v>
      </c>
      <c r="C315" s="2">
        <v>51</v>
      </c>
      <c r="D315" s="2">
        <v>30</v>
      </c>
      <c r="E315" s="2">
        <v>230</v>
      </c>
      <c r="F315" s="2">
        <v>171</v>
      </c>
      <c r="G315" s="2">
        <v>88</v>
      </c>
      <c r="H315">
        <f t="shared" si="24"/>
        <v>-0.45415179754296631</v>
      </c>
      <c r="I315">
        <f t="shared" si="25"/>
        <v>0.63498633656401593</v>
      </c>
      <c r="J315">
        <f t="shared" si="26"/>
        <v>0.38837409363216036</v>
      </c>
      <c r="K315">
        <f t="shared" si="27"/>
        <v>0.38837409363216036</v>
      </c>
      <c r="L315">
        <f t="shared" si="28"/>
        <v>-0.41074974727030844</v>
      </c>
      <c r="M315">
        <f t="shared" si="29"/>
        <v>1</v>
      </c>
    </row>
    <row r="316" spans="1:13" ht="15" thickBot="1">
      <c r="A316" s="2">
        <v>1</v>
      </c>
      <c r="B316" s="2">
        <v>1</v>
      </c>
      <c r="C316" s="2">
        <v>40</v>
      </c>
      <c r="D316" s="2">
        <v>20</v>
      </c>
      <c r="E316" s="2">
        <v>283</v>
      </c>
      <c r="F316" s="2">
        <v>146</v>
      </c>
      <c r="G316" s="2">
        <v>64</v>
      </c>
      <c r="H316">
        <f t="shared" si="24"/>
        <v>-1.8778566818003455</v>
      </c>
      <c r="I316">
        <f t="shared" si="25"/>
        <v>0.15291750564337298</v>
      </c>
      <c r="J316">
        <f t="shared" si="26"/>
        <v>0.13263525351541874</v>
      </c>
      <c r="K316">
        <f t="shared" si="27"/>
        <v>0.13263525351541874</v>
      </c>
      <c r="L316">
        <f t="shared" si="28"/>
        <v>-0.87734102817608273</v>
      </c>
      <c r="M316">
        <f t="shared" si="29"/>
        <v>1</v>
      </c>
    </row>
    <row r="317" spans="1:13" ht="15" thickBot="1">
      <c r="A317" s="2">
        <v>0</v>
      </c>
      <c r="B317" s="2">
        <v>0</v>
      </c>
      <c r="C317" s="2">
        <v>38</v>
      </c>
      <c r="D317" s="2">
        <v>10</v>
      </c>
      <c r="E317" s="2">
        <v>203</v>
      </c>
      <c r="F317" s="2">
        <v>100</v>
      </c>
      <c r="G317" s="2">
        <v>80</v>
      </c>
      <c r="H317">
        <f t="shared" si="24"/>
        <v>-3.5210090593308063</v>
      </c>
      <c r="I317">
        <f t="shared" si="25"/>
        <v>2.9569582645665282E-2</v>
      </c>
      <c r="J317">
        <f t="shared" si="26"/>
        <v>2.8720334345621296E-2</v>
      </c>
      <c r="K317">
        <f t="shared" si="27"/>
        <v>0.97127966565437873</v>
      </c>
      <c r="L317">
        <f t="shared" si="28"/>
        <v>-1.2655703394895159E-2</v>
      </c>
      <c r="M317">
        <f t="shared" si="29"/>
        <v>0</v>
      </c>
    </row>
    <row r="318" spans="1:13" ht="15" thickBot="1">
      <c r="A318" s="2">
        <v>0</v>
      </c>
      <c r="B318" s="2">
        <v>0</v>
      </c>
      <c r="C318" s="2">
        <v>48</v>
      </c>
      <c r="D318" s="2">
        <v>0</v>
      </c>
      <c r="E318" s="2">
        <v>200</v>
      </c>
      <c r="F318" s="2">
        <v>118</v>
      </c>
      <c r="G318" s="2">
        <v>98</v>
      </c>
      <c r="H318">
        <f t="shared" si="24"/>
        <v>-2.6515063084711628</v>
      </c>
      <c r="I318">
        <f t="shared" si="25"/>
        <v>7.0544870652041305E-2</v>
      </c>
      <c r="J318">
        <f t="shared" si="26"/>
        <v>6.5896229654600319E-2</v>
      </c>
      <c r="K318">
        <f t="shared" si="27"/>
        <v>0.93410377034539971</v>
      </c>
      <c r="L318">
        <f t="shared" si="28"/>
        <v>-2.9604874963652897E-2</v>
      </c>
      <c r="M318">
        <f t="shared" si="29"/>
        <v>0</v>
      </c>
    </row>
    <row r="319" spans="1:13" ht="15" thickBot="1">
      <c r="A319" s="2">
        <v>1</v>
      </c>
      <c r="B319" s="2">
        <v>0</v>
      </c>
      <c r="C319" s="2">
        <v>46</v>
      </c>
      <c r="D319" s="2">
        <v>15</v>
      </c>
      <c r="E319" s="2">
        <v>244</v>
      </c>
      <c r="F319" s="2">
        <v>98</v>
      </c>
      <c r="G319" s="2">
        <v>95</v>
      </c>
      <c r="H319">
        <f t="shared" si="24"/>
        <v>-2.7167069999803557</v>
      </c>
      <c r="I319">
        <f t="shared" si="25"/>
        <v>6.6092037554346714E-2</v>
      </c>
      <c r="J319">
        <f t="shared" si="26"/>
        <v>6.1994682659823823E-2</v>
      </c>
      <c r="K319">
        <f t="shared" si="27"/>
        <v>6.1994682659823823E-2</v>
      </c>
      <c r="L319">
        <f t="shared" si="28"/>
        <v>-1.2076455587360864</v>
      </c>
      <c r="M319">
        <f t="shared" si="29"/>
        <v>0</v>
      </c>
    </row>
    <row r="320" spans="1:13" ht="15" thickBot="1">
      <c r="A320" s="2">
        <v>1</v>
      </c>
      <c r="B320" s="2">
        <v>1</v>
      </c>
      <c r="C320" s="2">
        <v>59</v>
      </c>
      <c r="D320" s="2">
        <v>15</v>
      </c>
      <c r="E320" s="2">
        <v>212</v>
      </c>
      <c r="F320" s="2">
        <v>106</v>
      </c>
      <c r="G320" s="2">
        <v>117</v>
      </c>
      <c r="H320">
        <f t="shared" si="24"/>
        <v>-1.1619038633837917</v>
      </c>
      <c r="I320">
        <f t="shared" si="25"/>
        <v>0.31288991380713138</v>
      </c>
      <c r="J320">
        <f t="shared" si="26"/>
        <v>0.23832151539637472</v>
      </c>
      <c r="K320">
        <f t="shared" si="27"/>
        <v>0.23832151539637472</v>
      </c>
      <c r="L320">
        <f t="shared" si="28"/>
        <v>-0.62283674826988822</v>
      </c>
      <c r="M320">
        <f t="shared" si="29"/>
        <v>1</v>
      </c>
    </row>
    <row r="321" spans="1:13" ht="15" thickBot="1">
      <c r="A321" s="2">
        <v>0</v>
      </c>
      <c r="B321" s="2">
        <v>1</v>
      </c>
      <c r="C321" s="2">
        <v>37</v>
      </c>
      <c r="D321" s="2">
        <v>0</v>
      </c>
      <c r="E321" s="2">
        <v>218</v>
      </c>
      <c r="F321" s="2">
        <v>130</v>
      </c>
      <c r="G321" s="2">
        <v>88</v>
      </c>
      <c r="H321">
        <f t="shared" si="24"/>
        <v>-2.6844334053027525</v>
      </c>
      <c r="I321">
        <f t="shared" si="25"/>
        <v>6.8259858715654431E-2</v>
      </c>
      <c r="J321">
        <f t="shared" si="26"/>
        <v>6.3898178105954273E-2</v>
      </c>
      <c r="K321">
        <f t="shared" si="27"/>
        <v>0.93610182189404578</v>
      </c>
      <c r="L321">
        <f t="shared" si="28"/>
        <v>-2.8676909508003535E-2</v>
      </c>
      <c r="M321">
        <f t="shared" si="29"/>
        <v>0</v>
      </c>
    </row>
    <row r="322" spans="1:13" ht="15" thickBot="1">
      <c r="A322" s="2">
        <v>0</v>
      </c>
      <c r="B322" s="2">
        <v>1</v>
      </c>
      <c r="C322" s="2">
        <v>40</v>
      </c>
      <c r="D322" s="2">
        <v>35</v>
      </c>
      <c r="E322" s="2">
        <v>185</v>
      </c>
      <c r="F322" s="2">
        <v>133</v>
      </c>
      <c r="G322" s="2">
        <v>58</v>
      </c>
      <c r="H322">
        <f t="shared" si="24"/>
        <v>-2.0655239678878319</v>
      </c>
      <c r="I322">
        <f t="shared" si="25"/>
        <v>0.12675185926160323</v>
      </c>
      <c r="J322">
        <f t="shared" si="26"/>
        <v>0.11249314409356094</v>
      </c>
      <c r="K322">
        <f t="shared" si="27"/>
        <v>0.88750685590643907</v>
      </c>
      <c r="L322">
        <f t="shared" si="28"/>
        <v>-5.1828283376153347E-2</v>
      </c>
      <c r="M322">
        <f t="shared" si="29"/>
        <v>1</v>
      </c>
    </row>
    <row r="323" spans="1:13" ht="15" thickBot="1">
      <c r="A323" s="2">
        <v>1</v>
      </c>
      <c r="B323" s="2">
        <v>1</v>
      </c>
      <c r="C323" s="2">
        <v>59</v>
      </c>
      <c r="D323" s="2">
        <v>0</v>
      </c>
      <c r="E323" s="2">
        <v>282</v>
      </c>
      <c r="F323" s="2">
        <v>114</v>
      </c>
      <c r="G323" s="2">
        <v>79</v>
      </c>
      <c r="H323">
        <f t="shared" si="24"/>
        <v>-1.5571731676984708</v>
      </c>
      <c r="I323">
        <f t="shared" si="25"/>
        <v>0.21073093102290549</v>
      </c>
      <c r="J323">
        <f t="shared" si="26"/>
        <v>0.17405265333798492</v>
      </c>
      <c r="K323">
        <f t="shared" si="27"/>
        <v>0.17405265333798492</v>
      </c>
      <c r="L323">
        <f t="shared" si="28"/>
        <v>-0.75931935174618459</v>
      </c>
      <c r="M323">
        <f t="shared" si="29"/>
        <v>1</v>
      </c>
    </row>
    <row r="324" spans="1:13" ht="15" thickBot="1">
      <c r="A324" s="2">
        <v>0</v>
      </c>
      <c r="B324" s="2">
        <v>1</v>
      </c>
      <c r="C324" s="2">
        <v>46</v>
      </c>
      <c r="D324" s="2">
        <v>30</v>
      </c>
      <c r="E324" s="2">
        <v>198</v>
      </c>
      <c r="F324" s="2">
        <v>128</v>
      </c>
      <c r="G324" s="2">
        <v>77</v>
      </c>
      <c r="H324">
        <f t="shared" si="24"/>
        <v>-1.6772343093495987</v>
      </c>
      <c r="I324">
        <f t="shared" si="25"/>
        <v>0.18689014225143877</v>
      </c>
      <c r="J324">
        <f t="shared" si="26"/>
        <v>0.15746203932313618</v>
      </c>
      <c r="K324">
        <f t="shared" si="27"/>
        <v>0.84253796067686382</v>
      </c>
      <c r="L324">
        <f t="shared" si="28"/>
        <v>-7.4410522811408891E-2</v>
      </c>
      <c r="M324">
        <f t="shared" si="29"/>
        <v>1</v>
      </c>
    </row>
    <row r="325" spans="1:13" ht="15" thickBot="1">
      <c r="A325" s="2">
        <v>1</v>
      </c>
      <c r="B325" s="2">
        <v>0</v>
      </c>
      <c r="C325" s="2">
        <v>67</v>
      </c>
      <c r="D325" s="2">
        <v>0</v>
      </c>
      <c r="E325" s="2">
        <v>248</v>
      </c>
      <c r="F325" s="2">
        <v>215</v>
      </c>
      <c r="G325" s="2">
        <v>97</v>
      </c>
      <c r="H325">
        <f t="shared" si="24"/>
        <v>0.26719323491143143</v>
      </c>
      <c r="I325">
        <f t="shared" si="25"/>
        <v>1.306292843325797</v>
      </c>
      <c r="J325">
        <f t="shared" si="26"/>
        <v>0.56640371889722962</v>
      </c>
      <c r="K325">
        <f t="shared" si="27"/>
        <v>0.56640371889722962</v>
      </c>
      <c r="L325">
        <f t="shared" si="28"/>
        <v>-0.24687390381538596</v>
      </c>
      <c r="M325">
        <f t="shared" si="29"/>
        <v>1</v>
      </c>
    </row>
    <row r="326" spans="1:13" ht="15" thickBot="1">
      <c r="A326" s="2">
        <v>0</v>
      </c>
      <c r="B326" s="2">
        <v>0</v>
      </c>
      <c r="C326" s="2">
        <v>40</v>
      </c>
      <c r="D326" s="2">
        <v>0</v>
      </c>
      <c r="E326" s="2">
        <v>290</v>
      </c>
      <c r="F326" s="2">
        <v>122</v>
      </c>
      <c r="G326" s="2">
        <v>70</v>
      </c>
      <c r="H326">
        <f t="shared" ref="H326:H389" si="30">A$2+SUMPRODUCT(B$2:G$2,B326:G326)</f>
        <v>-3.132350694615468</v>
      </c>
      <c r="I326">
        <f t="shared" ref="I326:I389" si="31">EXP(H326)</f>
        <v>4.3615150754700606E-2</v>
      </c>
      <c r="J326">
        <f t="shared" ref="J326:J389" si="32">I326/(1+I326)</f>
        <v>4.1792370226859853E-2</v>
      </c>
      <c r="K326">
        <f t="shared" ref="K326:K389" si="33">IF(A326=1,J326,1-J326)</f>
        <v>0.95820762977314011</v>
      </c>
      <c r="L326">
        <f t="shared" ref="L326:L389" si="34">LOG(K326)</f>
        <v>-1.8540375373948714E-2</v>
      </c>
      <c r="M326">
        <f t="shared" ref="M326:M389" si="35">IF(J326&gt;J$1,1,0)</f>
        <v>0</v>
      </c>
    </row>
    <row r="327" spans="1:13" ht="15" thickBot="1">
      <c r="A327" s="2">
        <v>1</v>
      </c>
      <c r="B327" s="2">
        <v>1</v>
      </c>
      <c r="C327" s="2">
        <v>55</v>
      </c>
      <c r="D327" s="2">
        <v>0</v>
      </c>
      <c r="E327" s="2">
        <v>239</v>
      </c>
      <c r="F327" s="2">
        <v>159</v>
      </c>
      <c r="G327" s="2">
        <v>71</v>
      </c>
      <c r="H327">
        <f t="shared" si="30"/>
        <v>-1.2104056354584705</v>
      </c>
      <c r="I327">
        <f t="shared" si="31"/>
        <v>0.29807634456912324</v>
      </c>
      <c r="J327">
        <f t="shared" si="32"/>
        <v>0.22962928630215904</v>
      </c>
      <c r="K327">
        <f t="shared" si="33"/>
        <v>0.22962928630215904</v>
      </c>
      <c r="L327">
        <f t="shared" si="34"/>
        <v>-0.6389727239904287</v>
      </c>
      <c r="M327">
        <f t="shared" si="35"/>
        <v>1</v>
      </c>
    </row>
    <row r="328" spans="1:13" ht="15" thickBot="1">
      <c r="A328" s="2">
        <v>0</v>
      </c>
      <c r="B328" s="2">
        <v>0</v>
      </c>
      <c r="C328" s="2">
        <v>52</v>
      </c>
      <c r="D328" s="2">
        <v>0</v>
      </c>
      <c r="E328" s="2">
        <v>245</v>
      </c>
      <c r="F328" s="2">
        <v>145</v>
      </c>
      <c r="G328" s="2">
        <v>80</v>
      </c>
      <c r="H328">
        <f t="shared" si="30"/>
        <v>-2.0167291765300828</v>
      </c>
      <c r="I328">
        <f t="shared" si="31"/>
        <v>0.13309006805606663</v>
      </c>
      <c r="J328">
        <f t="shared" si="32"/>
        <v>0.11745762478034638</v>
      </c>
      <c r="K328">
        <f t="shared" si="33"/>
        <v>0.88254237521965362</v>
      </c>
      <c r="L328">
        <f t="shared" si="34"/>
        <v>-5.4264432815787779E-2</v>
      </c>
      <c r="M328">
        <f t="shared" si="35"/>
        <v>1</v>
      </c>
    </row>
    <row r="329" spans="1:13" ht="15" thickBot="1">
      <c r="A329" s="2">
        <v>0</v>
      </c>
      <c r="B329" s="2">
        <v>0</v>
      </c>
      <c r="C329" s="2">
        <v>42</v>
      </c>
      <c r="D329" s="2">
        <v>20</v>
      </c>
      <c r="E329" s="2">
        <v>200</v>
      </c>
      <c r="F329" s="2">
        <v>95</v>
      </c>
      <c r="G329" s="2">
        <v>83</v>
      </c>
      <c r="H329">
        <f t="shared" si="30"/>
        <v>-3.1245636664360079</v>
      </c>
      <c r="I329">
        <f t="shared" si="31"/>
        <v>4.3956108965364622E-2</v>
      </c>
      <c r="J329">
        <f t="shared" si="32"/>
        <v>4.2105322807994561E-2</v>
      </c>
      <c r="K329">
        <f t="shared" si="33"/>
        <v>0.95789467719200538</v>
      </c>
      <c r="L329">
        <f t="shared" si="34"/>
        <v>-1.8682240012176724E-2</v>
      </c>
      <c r="M329">
        <f t="shared" si="35"/>
        <v>0</v>
      </c>
    </row>
    <row r="330" spans="1:13" ht="15" thickBot="1">
      <c r="A330" s="2">
        <v>0</v>
      </c>
      <c r="B330" s="2">
        <v>0</v>
      </c>
      <c r="C330" s="2">
        <v>54</v>
      </c>
      <c r="D330" s="2">
        <v>0</v>
      </c>
      <c r="E330" s="2">
        <v>201</v>
      </c>
      <c r="F330" s="2">
        <v>156</v>
      </c>
      <c r="G330" s="2">
        <v>70</v>
      </c>
      <c r="H330">
        <f t="shared" si="30"/>
        <v>-1.9085594122545011</v>
      </c>
      <c r="I330">
        <f t="shared" si="31"/>
        <v>0.14829386311465051</v>
      </c>
      <c r="J330">
        <f t="shared" si="32"/>
        <v>0.12914278119750278</v>
      </c>
      <c r="K330">
        <f t="shared" si="33"/>
        <v>0.87085721880249722</v>
      </c>
      <c r="L330">
        <f t="shared" si="34"/>
        <v>-6.0053043808938431E-2</v>
      </c>
      <c r="M330">
        <f t="shared" si="35"/>
        <v>1</v>
      </c>
    </row>
    <row r="331" spans="1:13" ht="15" thickBot="1">
      <c r="A331" s="2">
        <v>1</v>
      </c>
      <c r="B331" s="2">
        <v>0</v>
      </c>
      <c r="C331" s="2">
        <v>58</v>
      </c>
      <c r="D331" s="2">
        <v>3</v>
      </c>
      <c r="E331" s="2">
        <v>290</v>
      </c>
      <c r="F331" s="2">
        <v>155</v>
      </c>
      <c r="G331" s="2">
        <v>113</v>
      </c>
      <c r="H331">
        <f t="shared" si="30"/>
        <v>-0.98614541119364851</v>
      </c>
      <c r="I331">
        <f t="shared" si="31"/>
        <v>0.37301173034241081</v>
      </c>
      <c r="J331">
        <f t="shared" si="32"/>
        <v>0.27167410306784973</v>
      </c>
      <c r="K331">
        <f t="shared" si="33"/>
        <v>0.27167410306784973</v>
      </c>
      <c r="L331">
        <f t="shared" si="34"/>
        <v>-0.56595175808840614</v>
      </c>
      <c r="M331">
        <f t="shared" si="35"/>
        <v>1</v>
      </c>
    </row>
    <row r="332" spans="1:13" ht="15" thickBot="1">
      <c r="A332" s="2">
        <v>1</v>
      </c>
      <c r="B332" s="2">
        <v>0</v>
      </c>
      <c r="C332" s="2">
        <v>45</v>
      </c>
      <c r="D332" s="2">
        <v>20</v>
      </c>
      <c r="E332" s="2">
        <v>285</v>
      </c>
      <c r="F332" s="2">
        <v>116</v>
      </c>
      <c r="G332" s="2">
        <v>55</v>
      </c>
      <c r="H332">
        <f t="shared" si="30"/>
        <v>-2.6571080555199966</v>
      </c>
      <c r="I332">
        <f t="shared" si="31"/>
        <v>7.0150800901065888E-2</v>
      </c>
      <c r="J332">
        <f t="shared" si="32"/>
        <v>6.5552257534170877E-2</v>
      </c>
      <c r="K332">
        <f t="shared" si="33"/>
        <v>6.5552257534170877E-2</v>
      </c>
      <c r="L332">
        <f t="shared" si="34"/>
        <v>-1.1834123471813647</v>
      </c>
      <c r="M332">
        <f t="shared" si="35"/>
        <v>0</v>
      </c>
    </row>
    <row r="333" spans="1:13" ht="15" thickBot="1">
      <c r="A333" s="2">
        <v>1</v>
      </c>
      <c r="B333" s="2">
        <v>1</v>
      </c>
      <c r="C333" s="2">
        <v>67</v>
      </c>
      <c r="D333" s="2">
        <v>0</v>
      </c>
      <c r="E333" s="2">
        <v>203</v>
      </c>
      <c r="F333" s="2">
        <v>122</v>
      </c>
      <c r="G333" s="2">
        <v>79</v>
      </c>
      <c r="H333">
        <f t="shared" si="30"/>
        <v>-1.1196754898774586</v>
      </c>
      <c r="I333">
        <f t="shared" si="31"/>
        <v>0.32638569290077762</v>
      </c>
      <c r="J333">
        <f t="shared" si="32"/>
        <v>0.24607148180781338</v>
      </c>
      <c r="K333">
        <f t="shared" si="33"/>
        <v>0.24607148180781338</v>
      </c>
      <c r="L333">
        <f t="shared" si="34"/>
        <v>-0.60893871547705514</v>
      </c>
      <c r="M333">
        <f t="shared" si="35"/>
        <v>1</v>
      </c>
    </row>
    <row r="334" spans="1:13" ht="15" thickBot="1">
      <c r="A334" s="2">
        <v>1</v>
      </c>
      <c r="B334" s="2">
        <v>1</v>
      </c>
      <c r="C334" s="2">
        <v>68</v>
      </c>
      <c r="D334" s="2">
        <v>10</v>
      </c>
      <c r="E334" s="2">
        <v>250</v>
      </c>
      <c r="F334" s="2">
        <v>109</v>
      </c>
      <c r="G334" s="2">
        <v>66</v>
      </c>
      <c r="H334">
        <f t="shared" si="30"/>
        <v>-1.081725467973329</v>
      </c>
      <c r="I334">
        <f t="shared" si="31"/>
        <v>0.33901006967956554</v>
      </c>
      <c r="J334">
        <f t="shared" si="32"/>
        <v>0.25317962676762618</v>
      </c>
      <c r="K334">
        <f t="shared" si="33"/>
        <v>0.25317962676762618</v>
      </c>
      <c r="L334">
        <f t="shared" si="34"/>
        <v>-0.59657124469885781</v>
      </c>
      <c r="M334">
        <f t="shared" si="35"/>
        <v>1</v>
      </c>
    </row>
    <row r="335" spans="1:13" ht="15" thickBot="1">
      <c r="A335" s="2">
        <v>0</v>
      </c>
      <c r="B335" s="2">
        <v>0</v>
      </c>
      <c r="C335" s="2">
        <v>61</v>
      </c>
      <c r="D335" s="2">
        <v>0</v>
      </c>
      <c r="E335" s="2">
        <v>290</v>
      </c>
      <c r="F335" s="2">
        <v>170</v>
      </c>
      <c r="G335" s="2">
        <v>84</v>
      </c>
      <c r="H335">
        <f t="shared" si="30"/>
        <v>-0.89624656825809446</v>
      </c>
      <c r="I335">
        <f t="shared" si="31"/>
        <v>0.4080985587207876</v>
      </c>
      <c r="J335">
        <f t="shared" si="32"/>
        <v>0.28982243905677457</v>
      </c>
      <c r="K335">
        <f t="shared" si="33"/>
        <v>0.71017756094322548</v>
      </c>
      <c r="L335">
        <f t="shared" si="34"/>
        <v>-0.14863305396131216</v>
      </c>
      <c r="M335">
        <f t="shared" si="35"/>
        <v>1</v>
      </c>
    </row>
    <row r="336" spans="1:13" ht="15" thickBot="1">
      <c r="A336" s="2">
        <v>0</v>
      </c>
      <c r="B336" s="2">
        <v>0</v>
      </c>
      <c r="C336" s="2">
        <v>55</v>
      </c>
      <c r="D336" s="2">
        <v>0</v>
      </c>
      <c r="E336" s="2">
        <v>258</v>
      </c>
      <c r="F336" s="2">
        <v>123</v>
      </c>
      <c r="G336" s="2">
        <v>84</v>
      </c>
      <c r="H336">
        <f t="shared" si="30"/>
        <v>-2.1407408696404628</v>
      </c>
      <c r="I336">
        <f t="shared" si="31"/>
        <v>0.11756770840221367</v>
      </c>
      <c r="J336">
        <f t="shared" si="32"/>
        <v>0.10519962908582979</v>
      </c>
      <c r="K336">
        <f t="shared" si="33"/>
        <v>0.8948003709141702</v>
      </c>
      <c r="L336">
        <f t="shared" si="34"/>
        <v>-4.8273844550884022E-2</v>
      </c>
      <c r="M336">
        <f t="shared" si="35"/>
        <v>1</v>
      </c>
    </row>
    <row r="337" spans="1:13" ht="15" thickBot="1">
      <c r="A337" s="2">
        <v>0</v>
      </c>
      <c r="B337" s="2">
        <v>0</v>
      </c>
      <c r="C337" s="2">
        <v>42</v>
      </c>
      <c r="D337" s="2">
        <v>0</v>
      </c>
      <c r="E337" s="2">
        <v>246</v>
      </c>
      <c r="F337" s="2">
        <v>125</v>
      </c>
      <c r="G337" s="2">
        <v>98</v>
      </c>
      <c r="H337">
        <f t="shared" si="30"/>
        <v>-2.7884363983297842</v>
      </c>
      <c r="I337">
        <f t="shared" si="31"/>
        <v>6.1517327349645864E-2</v>
      </c>
      <c r="J337">
        <f t="shared" si="32"/>
        <v>5.7952259246902615E-2</v>
      </c>
      <c r="K337">
        <f t="shared" si="33"/>
        <v>0.94204774075309738</v>
      </c>
      <c r="L337">
        <f t="shared" si="34"/>
        <v>-2.5927087631475412E-2</v>
      </c>
      <c r="M337">
        <f t="shared" si="35"/>
        <v>0</v>
      </c>
    </row>
    <row r="338" spans="1:13" ht="15" thickBot="1">
      <c r="A338" s="2">
        <v>0</v>
      </c>
      <c r="B338" s="2">
        <v>1</v>
      </c>
      <c r="C338" s="2">
        <v>39</v>
      </c>
      <c r="D338" s="2">
        <v>30</v>
      </c>
      <c r="E338" s="2">
        <v>220</v>
      </c>
      <c r="F338" s="2">
        <v>135</v>
      </c>
      <c r="G338" s="2">
        <v>81</v>
      </c>
      <c r="H338">
        <f t="shared" si="30"/>
        <v>-1.8923155138570165</v>
      </c>
      <c r="I338">
        <f t="shared" si="31"/>
        <v>0.15072240465083625</v>
      </c>
      <c r="J338">
        <f t="shared" si="32"/>
        <v>0.13098068138907051</v>
      </c>
      <c r="K338">
        <f t="shared" si="33"/>
        <v>0.86901931861092951</v>
      </c>
      <c r="L338">
        <f t="shared" si="34"/>
        <v>-6.0970568922026215E-2</v>
      </c>
      <c r="M338">
        <f t="shared" si="35"/>
        <v>1</v>
      </c>
    </row>
    <row r="339" spans="1:13" ht="15" thickBot="1">
      <c r="A339" s="2">
        <v>0</v>
      </c>
      <c r="B339" s="2">
        <v>1</v>
      </c>
      <c r="C339" s="2">
        <v>40</v>
      </c>
      <c r="D339" s="2">
        <v>35</v>
      </c>
      <c r="E339" s="2">
        <v>195</v>
      </c>
      <c r="F339" s="2">
        <v>122.5</v>
      </c>
      <c r="G339" s="2">
        <v>72</v>
      </c>
      <c r="H339">
        <f t="shared" si="30"/>
        <v>-2.0843257867106013</v>
      </c>
      <c r="I339">
        <f t="shared" si="31"/>
        <v>0.12439095793725607</v>
      </c>
      <c r="J339">
        <f t="shared" si="32"/>
        <v>0.11062963203248866</v>
      </c>
      <c r="K339">
        <f t="shared" si="33"/>
        <v>0.88937036796751134</v>
      </c>
      <c r="L339">
        <f t="shared" si="34"/>
        <v>-5.0917344464979489E-2</v>
      </c>
      <c r="M339">
        <f t="shared" si="35"/>
        <v>1</v>
      </c>
    </row>
    <row r="340" spans="1:13" ht="15" thickBot="1">
      <c r="A340" s="2">
        <v>0</v>
      </c>
      <c r="B340" s="2">
        <v>1</v>
      </c>
      <c r="C340" s="2">
        <v>39</v>
      </c>
      <c r="D340" s="2">
        <v>0</v>
      </c>
      <c r="E340" s="2">
        <v>235</v>
      </c>
      <c r="F340" s="2">
        <v>120</v>
      </c>
      <c r="G340" s="2">
        <v>87</v>
      </c>
      <c r="H340">
        <f t="shared" si="30"/>
        <v>-2.703594486636498</v>
      </c>
      <c r="I340">
        <f t="shared" si="31"/>
        <v>6.6964377061423802E-2</v>
      </c>
      <c r="J340">
        <f t="shared" si="32"/>
        <v>6.2761586516930867E-2</v>
      </c>
      <c r="K340">
        <f t="shared" si="33"/>
        <v>0.93723841348306913</v>
      </c>
      <c r="L340">
        <f t="shared" si="34"/>
        <v>-2.8149919795684555E-2</v>
      </c>
      <c r="M340">
        <f t="shared" si="35"/>
        <v>0</v>
      </c>
    </row>
    <row r="341" spans="1:13" ht="15" thickBot="1">
      <c r="A341" s="2">
        <v>0</v>
      </c>
      <c r="B341" s="2">
        <v>0</v>
      </c>
      <c r="C341" s="2">
        <v>63</v>
      </c>
      <c r="D341" s="2">
        <v>0</v>
      </c>
      <c r="E341" s="2">
        <v>223</v>
      </c>
      <c r="F341" s="2">
        <v>178</v>
      </c>
      <c r="G341" s="2">
        <v>91</v>
      </c>
      <c r="H341">
        <f t="shared" si="30"/>
        <v>-0.72688489405657464</v>
      </c>
      <c r="I341">
        <f t="shared" si="31"/>
        <v>0.4834125282739421</v>
      </c>
      <c r="J341">
        <f t="shared" si="32"/>
        <v>0.32587868786333335</v>
      </c>
      <c r="K341">
        <f t="shared" si="33"/>
        <v>0.67412131213666671</v>
      </c>
      <c r="L341">
        <f t="shared" si="34"/>
        <v>-0.17126194255852115</v>
      </c>
      <c r="M341">
        <f t="shared" si="35"/>
        <v>1</v>
      </c>
    </row>
    <row r="342" spans="1:13" ht="15" thickBot="1">
      <c r="A342" s="2">
        <v>0</v>
      </c>
      <c r="B342" s="2">
        <v>0</v>
      </c>
      <c r="C342" s="2">
        <v>55</v>
      </c>
      <c r="D342" s="2">
        <v>0</v>
      </c>
      <c r="E342" s="2">
        <v>308</v>
      </c>
      <c r="F342" s="2">
        <v>124</v>
      </c>
      <c r="G342" s="2">
        <v>84</v>
      </c>
      <c r="H342">
        <f t="shared" si="30"/>
        <v>-2.0058559459819438</v>
      </c>
      <c r="I342">
        <f t="shared" si="31"/>
        <v>0.13454508307140339</v>
      </c>
      <c r="J342">
        <f t="shared" si="32"/>
        <v>0.11858945499738743</v>
      </c>
      <c r="K342">
        <f t="shared" si="33"/>
        <v>0.88141054500261262</v>
      </c>
      <c r="L342">
        <f t="shared" si="34"/>
        <v>-5.4821757991006477E-2</v>
      </c>
      <c r="M342">
        <f t="shared" si="35"/>
        <v>1</v>
      </c>
    </row>
    <row r="343" spans="1:13" ht="15" thickBot="1">
      <c r="A343" s="2">
        <v>0</v>
      </c>
      <c r="B343" s="2">
        <v>0</v>
      </c>
      <c r="C343" s="2">
        <v>39</v>
      </c>
      <c r="D343" s="2">
        <v>0</v>
      </c>
      <c r="E343" s="2">
        <v>167</v>
      </c>
      <c r="F343" s="2">
        <v>127.5</v>
      </c>
      <c r="G343" s="2">
        <v>82</v>
      </c>
      <c r="H343">
        <f t="shared" si="30"/>
        <v>-3.271162179825807</v>
      </c>
      <c r="I343">
        <f t="shared" si="31"/>
        <v>3.7962282429353643E-2</v>
      </c>
      <c r="J343">
        <f t="shared" si="32"/>
        <v>3.6573855401087228E-2</v>
      </c>
      <c r="K343">
        <f t="shared" si="33"/>
        <v>0.96342614459891274</v>
      </c>
      <c r="L343">
        <f t="shared" si="34"/>
        <v>-1.6181572365601325E-2</v>
      </c>
      <c r="M343">
        <f t="shared" si="35"/>
        <v>0</v>
      </c>
    </row>
    <row r="344" spans="1:13" ht="15" thickBot="1">
      <c r="A344" s="2">
        <v>0</v>
      </c>
      <c r="B344" s="2">
        <v>0</v>
      </c>
      <c r="C344" s="2">
        <v>39</v>
      </c>
      <c r="D344" s="2">
        <v>20</v>
      </c>
      <c r="E344" s="2">
        <v>185</v>
      </c>
      <c r="F344" s="2">
        <v>111</v>
      </c>
      <c r="G344" s="2">
        <v>87</v>
      </c>
      <c r="H344">
        <f t="shared" si="30"/>
        <v>-3.029467165969149</v>
      </c>
      <c r="I344">
        <f t="shared" si="31"/>
        <v>4.8341389202199221E-2</v>
      </c>
      <c r="J344">
        <f t="shared" si="32"/>
        <v>4.6112258563966085E-2</v>
      </c>
      <c r="K344">
        <f t="shared" si="33"/>
        <v>0.95388774143603394</v>
      </c>
      <c r="L344">
        <f t="shared" si="34"/>
        <v>-2.0502732364601085E-2</v>
      </c>
      <c r="M344">
        <f t="shared" si="35"/>
        <v>0</v>
      </c>
    </row>
    <row r="345" spans="1:13" ht="15" thickBot="1">
      <c r="A345" s="2">
        <v>0</v>
      </c>
      <c r="B345" s="2">
        <v>1</v>
      </c>
      <c r="C345" s="2">
        <v>51</v>
      </c>
      <c r="D345" s="2">
        <v>20</v>
      </c>
      <c r="E345" s="2">
        <v>240</v>
      </c>
      <c r="F345" s="2">
        <v>146.5</v>
      </c>
      <c r="G345" s="2">
        <v>140</v>
      </c>
      <c r="H345">
        <f t="shared" si="30"/>
        <v>-0.55613208165605243</v>
      </c>
      <c r="I345">
        <f t="shared" si="31"/>
        <v>0.57342273224956009</v>
      </c>
      <c r="J345">
        <f t="shared" si="32"/>
        <v>0.36444289287070608</v>
      </c>
      <c r="K345">
        <f t="shared" si="33"/>
        <v>0.63555710712929392</v>
      </c>
      <c r="L345">
        <f t="shared" si="34"/>
        <v>-0.19684542040996975</v>
      </c>
      <c r="M345">
        <f t="shared" si="35"/>
        <v>1</v>
      </c>
    </row>
    <row r="346" spans="1:13" ht="15" thickBot="1">
      <c r="A346" s="2">
        <v>1</v>
      </c>
      <c r="B346" s="2">
        <v>0</v>
      </c>
      <c r="C346" s="2">
        <v>54</v>
      </c>
      <c r="D346" s="2">
        <v>0</v>
      </c>
      <c r="E346" s="2">
        <v>245</v>
      </c>
      <c r="F346" s="2">
        <v>117</v>
      </c>
      <c r="G346" s="2">
        <v>76</v>
      </c>
      <c r="H346">
        <f t="shared" si="30"/>
        <v>-2.4132949484262092</v>
      </c>
      <c r="I346">
        <f t="shared" si="31"/>
        <v>8.9519844821892638E-2</v>
      </c>
      <c r="J346">
        <f t="shared" si="32"/>
        <v>8.216449222779118E-2</v>
      </c>
      <c r="K346">
        <f t="shared" si="33"/>
        <v>8.216449222779118E-2</v>
      </c>
      <c r="L346">
        <f t="shared" si="34"/>
        <v>-1.0853158243230534</v>
      </c>
      <c r="M346">
        <f t="shared" si="35"/>
        <v>0</v>
      </c>
    </row>
    <row r="347" spans="1:13" ht="15" thickBot="1">
      <c r="A347" s="2">
        <v>0</v>
      </c>
      <c r="B347" s="2">
        <v>0</v>
      </c>
      <c r="C347" s="2">
        <v>48</v>
      </c>
      <c r="D347" s="2">
        <v>0</v>
      </c>
      <c r="E347" s="2">
        <v>310</v>
      </c>
      <c r="F347" s="2">
        <v>124</v>
      </c>
      <c r="G347" s="2">
        <v>73</v>
      </c>
      <c r="H347">
        <f t="shared" si="30"/>
        <v>-2.5348862744108596</v>
      </c>
      <c r="I347">
        <f t="shared" si="31"/>
        <v>7.9270733863036763E-2</v>
      </c>
      <c r="J347">
        <f t="shared" si="32"/>
        <v>7.3448423436168614E-2</v>
      </c>
      <c r="K347">
        <f t="shared" si="33"/>
        <v>0.92655157656383136</v>
      </c>
      <c r="L347">
        <f t="shared" si="34"/>
        <v>-3.3130400636909536E-2</v>
      </c>
      <c r="M347">
        <f t="shared" si="35"/>
        <v>0</v>
      </c>
    </row>
    <row r="348" spans="1:13" ht="15" thickBot="1">
      <c r="A348" s="2">
        <v>0</v>
      </c>
      <c r="B348" s="2">
        <v>1</v>
      </c>
      <c r="C348" s="2">
        <v>51</v>
      </c>
      <c r="D348" s="2">
        <v>20</v>
      </c>
      <c r="E348" s="2">
        <v>300</v>
      </c>
      <c r="F348" s="2">
        <v>134</v>
      </c>
      <c r="G348" s="2">
        <v>81</v>
      </c>
      <c r="H348">
        <f t="shared" si="30"/>
        <v>-1.2071736515607601</v>
      </c>
      <c r="I348">
        <f t="shared" si="31"/>
        <v>0.29904128100461547</v>
      </c>
      <c r="J348">
        <f t="shared" si="32"/>
        <v>0.23020152275172615</v>
      </c>
      <c r="K348">
        <f t="shared" si="33"/>
        <v>0.76979847724827388</v>
      </c>
      <c r="L348">
        <f t="shared" si="34"/>
        <v>-0.11362295232602912</v>
      </c>
      <c r="M348">
        <f t="shared" si="35"/>
        <v>1</v>
      </c>
    </row>
    <row r="349" spans="1:13" ht="15" thickBot="1">
      <c r="A349" s="2">
        <v>1</v>
      </c>
      <c r="B349" s="2">
        <v>0</v>
      </c>
      <c r="C349" s="2">
        <v>65</v>
      </c>
      <c r="D349" s="2">
        <v>0</v>
      </c>
      <c r="E349" s="2">
        <v>256</v>
      </c>
      <c r="F349" s="2">
        <v>149</v>
      </c>
      <c r="G349" s="2">
        <v>80</v>
      </c>
      <c r="H349">
        <f t="shared" si="30"/>
        <v>-1.1314643227153311</v>
      </c>
      <c r="I349">
        <f t="shared" si="31"/>
        <v>0.32256057764866047</v>
      </c>
      <c r="J349">
        <f t="shared" si="32"/>
        <v>0.2438909665840267</v>
      </c>
      <c r="K349">
        <f t="shared" si="33"/>
        <v>0.2438909665840267</v>
      </c>
      <c r="L349">
        <f t="shared" si="34"/>
        <v>-0.61280428511211427</v>
      </c>
      <c r="M349">
        <f t="shared" si="35"/>
        <v>1</v>
      </c>
    </row>
    <row r="350" spans="1:13" ht="15" thickBot="1">
      <c r="A350" s="2">
        <v>0</v>
      </c>
      <c r="B350" s="2">
        <v>1</v>
      </c>
      <c r="C350" s="2">
        <v>39</v>
      </c>
      <c r="D350" s="2">
        <v>0</v>
      </c>
      <c r="E350" s="2">
        <v>202</v>
      </c>
      <c r="F350" s="2">
        <v>136.5</v>
      </c>
      <c r="G350" s="2">
        <v>60</v>
      </c>
      <c r="H350">
        <f t="shared" si="30"/>
        <v>-2.7637933776414005</v>
      </c>
      <c r="I350">
        <f t="shared" si="31"/>
        <v>6.3052133580623226E-2</v>
      </c>
      <c r="J350">
        <f t="shared" si="32"/>
        <v>5.931236257270657E-2</v>
      </c>
      <c r="K350">
        <f t="shared" si="33"/>
        <v>0.94068763742729344</v>
      </c>
      <c r="L350">
        <f t="shared" si="34"/>
        <v>-2.6554563461392806E-2</v>
      </c>
      <c r="M350">
        <f t="shared" si="35"/>
        <v>0</v>
      </c>
    </row>
    <row r="351" spans="1:13" ht="15" thickBot="1">
      <c r="A351" s="2">
        <v>0</v>
      </c>
      <c r="B351" s="2">
        <v>0</v>
      </c>
      <c r="C351" s="2">
        <v>47</v>
      </c>
      <c r="D351" s="2">
        <v>3</v>
      </c>
      <c r="E351" s="2">
        <v>155</v>
      </c>
      <c r="F351" s="2">
        <v>122.5</v>
      </c>
      <c r="G351" s="2">
        <v>78</v>
      </c>
      <c r="H351">
        <f t="shared" si="30"/>
        <v>-2.872586944055934</v>
      </c>
      <c r="I351">
        <f t="shared" si="31"/>
        <v>5.6552439187791952E-2</v>
      </c>
      <c r="J351">
        <f t="shared" si="32"/>
        <v>5.3525444729715217E-2</v>
      </c>
      <c r="K351">
        <f t="shared" si="33"/>
        <v>0.94647455527028479</v>
      </c>
      <c r="L351">
        <f t="shared" si="34"/>
        <v>-2.3891056982008742E-2</v>
      </c>
      <c r="M351">
        <f t="shared" si="35"/>
        <v>0</v>
      </c>
    </row>
    <row r="352" spans="1:13" ht="15" thickBot="1">
      <c r="A352" s="2">
        <v>1</v>
      </c>
      <c r="B352" s="2">
        <v>1</v>
      </c>
      <c r="C352" s="2">
        <v>59</v>
      </c>
      <c r="D352" s="2">
        <v>43</v>
      </c>
      <c r="E352" s="2">
        <v>207</v>
      </c>
      <c r="F352" s="2">
        <v>132.5</v>
      </c>
      <c r="G352" s="2">
        <v>76</v>
      </c>
      <c r="H352">
        <f t="shared" si="30"/>
        <v>-0.51677455367923564</v>
      </c>
      <c r="I352">
        <f t="shared" si="31"/>
        <v>0.5964412379603361</v>
      </c>
      <c r="J352">
        <f t="shared" si="32"/>
        <v>0.37360675969656632</v>
      </c>
      <c r="K352">
        <f t="shared" si="33"/>
        <v>0.37360675969656632</v>
      </c>
      <c r="L352">
        <f t="shared" si="34"/>
        <v>-0.42758527464654805</v>
      </c>
      <c r="M352">
        <f t="shared" si="35"/>
        <v>1</v>
      </c>
    </row>
    <row r="353" spans="1:13" ht="15" thickBot="1">
      <c r="A353" s="2">
        <v>0</v>
      </c>
      <c r="B353" s="2">
        <v>1</v>
      </c>
      <c r="C353" s="2">
        <v>66</v>
      </c>
      <c r="D353" s="2">
        <v>0</v>
      </c>
      <c r="E353" s="2">
        <v>276</v>
      </c>
      <c r="F353" s="2">
        <v>159</v>
      </c>
      <c r="G353" s="2">
        <v>65</v>
      </c>
      <c r="H353">
        <f t="shared" si="30"/>
        <v>-0.51284202535648227</v>
      </c>
      <c r="I353">
        <f t="shared" si="31"/>
        <v>0.5987913779888866</v>
      </c>
      <c r="J353">
        <f t="shared" si="32"/>
        <v>0.37452752512470006</v>
      </c>
      <c r="K353">
        <f t="shared" si="33"/>
        <v>0.6254724748753</v>
      </c>
      <c r="L353">
        <f t="shared" si="34"/>
        <v>-0.20379179751779816</v>
      </c>
      <c r="M353">
        <f t="shared" si="35"/>
        <v>1</v>
      </c>
    </row>
    <row r="354" spans="1:13" ht="15" thickBot="1">
      <c r="A354" s="2">
        <v>0</v>
      </c>
      <c r="B354" s="2">
        <v>1</v>
      </c>
      <c r="C354" s="2">
        <v>41</v>
      </c>
      <c r="D354" s="2">
        <v>0</v>
      </c>
      <c r="E354" s="2">
        <v>215</v>
      </c>
      <c r="F354" s="2">
        <v>113</v>
      </c>
      <c r="G354" s="2">
        <v>87</v>
      </c>
      <c r="H354">
        <f t="shared" si="30"/>
        <v>-2.7487809879264455</v>
      </c>
      <c r="I354">
        <f t="shared" si="31"/>
        <v>6.4005837558756357E-2</v>
      </c>
      <c r="J354">
        <f t="shared" si="32"/>
        <v>6.0155532328291225E-2</v>
      </c>
      <c r="K354">
        <f t="shared" si="33"/>
        <v>0.93984446767170882</v>
      </c>
      <c r="L354">
        <f t="shared" si="34"/>
        <v>-2.6944010677639362E-2</v>
      </c>
      <c r="M354">
        <f t="shared" si="35"/>
        <v>0</v>
      </c>
    </row>
    <row r="355" spans="1:13" ht="15" thickBot="1">
      <c r="A355" s="2">
        <v>0</v>
      </c>
      <c r="B355" s="2">
        <v>0</v>
      </c>
      <c r="C355" s="2">
        <v>41</v>
      </c>
      <c r="D355" s="2">
        <v>0</v>
      </c>
      <c r="E355" s="2">
        <v>277</v>
      </c>
      <c r="F355" s="2">
        <v>113.5</v>
      </c>
      <c r="G355" s="2">
        <v>90</v>
      </c>
      <c r="H355">
        <f t="shared" si="30"/>
        <v>-3.0514408099202344</v>
      </c>
      <c r="I355">
        <f t="shared" si="31"/>
        <v>4.7290738316448769E-2</v>
      </c>
      <c r="J355">
        <f t="shared" si="32"/>
        <v>4.5155310351039722E-2</v>
      </c>
      <c r="K355">
        <f t="shared" si="33"/>
        <v>0.9548446896489603</v>
      </c>
      <c r="L355">
        <f t="shared" si="34"/>
        <v>-2.0067262880881336E-2</v>
      </c>
      <c r="M355">
        <f t="shared" si="35"/>
        <v>0</v>
      </c>
    </row>
    <row r="356" spans="1:13" ht="15" thickBot="1">
      <c r="A356" s="2">
        <v>0</v>
      </c>
      <c r="B356" s="2">
        <v>0</v>
      </c>
      <c r="C356" s="2">
        <v>41</v>
      </c>
      <c r="D356" s="2">
        <v>0</v>
      </c>
      <c r="E356" s="2">
        <v>179</v>
      </c>
      <c r="F356" s="2">
        <v>116</v>
      </c>
      <c r="G356" s="2">
        <v>68</v>
      </c>
      <c r="H356">
        <f t="shared" si="30"/>
        <v>-3.4552343100385299</v>
      </c>
      <c r="I356">
        <f t="shared" si="31"/>
        <v>3.1579904000612703E-2</v>
      </c>
      <c r="J356">
        <f t="shared" si="32"/>
        <v>3.0613143856468485E-2</v>
      </c>
      <c r="K356">
        <f t="shared" si="33"/>
        <v>0.96938685614353148</v>
      </c>
      <c r="L356">
        <f t="shared" si="34"/>
        <v>-1.3502873145376633E-2</v>
      </c>
      <c r="M356">
        <f t="shared" si="35"/>
        <v>0</v>
      </c>
    </row>
    <row r="357" spans="1:13" ht="15" thickBot="1">
      <c r="A357" s="2">
        <v>0</v>
      </c>
      <c r="B357" s="2">
        <v>1</v>
      </c>
      <c r="C357" s="2">
        <v>45</v>
      </c>
      <c r="D357" s="2">
        <v>20</v>
      </c>
      <c r="E357" s="2">
        <v>226</v>
      </c>
      <c r="F357" s="2">
        <v>119</v>
      </c>
      <c r="G357" s="2">
        <v>66</v>
      </c>
      <c r="H357">
        <f t="shared" si="30"/>
        <v>-2.1502267648702347</v>
      </c>
      <c r="I357">
        <f t="shared" si="31"/>
        <v>0.11645774625329071</v>
      </c>
      <c r="J357">
        <f t="shared" si="32"/>
        <v>0.10431003470047127</v>
      </c>
      <c r="K357">
        <f t="shared" si="33"/>
        <v>0.89568996529952871</v>
      </c>
      <c r="L357">
        <f t="shared" si="34"/>
        <v>-4.7842291297934714E-2</v>
      </c>
      <c r="M357">
        <f t="shared" si="35"/>
        <v>1</v>
      </c>
    </row>
    <row r="358" spans="1:13" ht="15" thickBot="1">
      <c r="A358" s="2">
        <v>0</v>
      </c>
      <c r="B358" s="2">
        <v>1</v>
      </c>
      <c r="C358" s="2">
        <v>37</v>
      </c>
      <c r="D358" s="2">
        <v>20</v>
      </c>
      <c r="E358" s="2">
        <v>245</v>
      </c>
      <c r="F358" s="2">
        <v>138</v>
      </c>
      <c r="G358" s="2">
        <v>76</v>
      </c>
      <c r="H358">
        <f t="shared" si="30"/>
        <v>-2.1690857525207026</v>
      </c>
      <c r="I358">
        <f t="shared" si="31"/>
        <v>0.11428205124142687</v>
      </c>
      <c r="J358">
        <f t="shared" si="32"/>
        <v>0.10256115237080657</v>
      </c>
      <c r="K358">
        <f t="shared" si="33"/>
        <v>0.89743884762919346</v>
      </c>
      <c r="L358">
        <f t="shared" si="34"/>
        <v>-4.6995134997024748E-2</v>
      </c>
      <c r="M358">
        <f t="shared" si="35"/>
        <v>1</v>
      </c>
    </row>
    <row r="359" spans="1:13" ht="15" thickBot="1">
      <c r="A359" s="2">
        <v>0</v>
      </c>
      <c r="B359" s="2">
        <v>0</v>
      </c>
      <c r="C359" s="2">
        <v>43</v>
      </c>
      <c r="D359" s="2">
        <v>0</v>
      </c>
      <c r="E359" s="2">
        <v>240</v>
      </c>
      <c r="F359" s="2">
        <v>141</v>
      </c>
      <c r="G359" s="2">
        <v>65</v>
      </c>
      <c r="H359">
        <f t="shared" si="30"/>
        <v>-2.7915825385755655</v>
      </c>
      <c r="I359">
        <f t="shared" si="31"/>
        <v>6.1324089346579791E-2</v>
      </c>
      <c r="J359">
        <f t="shared" si="32"/>
        <v>5.778073819499837E-2</v>
      </c>
      <c r="K359">
        <f t="shared" si="33"/>
        <v>0.9422192618050016</v>
      </c>
      <c r="L359">
        <f t="shared" si="34"/>
        <v>-2.5848021717274447E-2</v>
      </c>
      <c r="M359">
        <f t="shared" si="35"/>
        <v>0</v>
      </c>
    </row>
    <row r="360" spans="1:13" ht="15" thickBot="1">
      <c r="A360" s="2">
        <v>0</v>
      </c>
      <c r="B360" s="2">
        <v>1</v>
      </c>
      <c r="C360" s="2">
        <v>41</v>
      </c>
      <c r="D360" s="2">
        <v>0</v>
      </c>
      <c r="E360" s="2">
        <v>218</v>
      </c>
      <c r="F360" s="2">
        <v>137</v>
      </c>
      <c r="G360" s="2">
        <v>88</v>
      </c>
      <c r="H360">
        <f t="shared" si="30"/>
        <v>-2.3213167878259222</v>
      </c>
      <c r="I360">
        <f t="shared" si="31"/>
        <v>9.8144265305611531E-2</v>
      </c>
      <c r="J360">
        <f t="shared" si="32"/>
        <v>8.9372834158814432E-2</v>
      </c>
      <c r="K360">
        <f t="shared" si="33"/>
        <v>0.91062716584118553</v>
      </c>
      <c r="L360">
        <f t="shared" si="34"/>
        <v>-4.0659397956071111E-2</v>
      </c>
      <c r="M360">
        <f t="shared" si="35"/>
        <v>0</v>
      </c>
    </row>
    <row r="361" spans="1:13" ht="15" thickBot="1">
      <c r="A361" s="2">
        <v>0</v>
      </c>
      <c r="B361" s="2">
        <v>1</v>
      </c>
      <c r="C361" s="2">
        <v>44</v>
      </c>
      <c r="D361" s="2">
        <v>10</v>
      </c>
      <c r="E361" s="2">
        <v>229</v>
      </c>
      <c r="F361" s="2">
        <v>177.5</v>
      </c>
      <c r="G361" s="2">
        <v>78</v>
      </c>
      <c r="H361">
        <f t="shared" si="30"/>
        <v>-1.301791172919085</v>
      </c>
      <c r="I361">
        <f t="shared" si="31"/>
        <v>0.27204407838776828</v>
      </c>
      <c r="J361">
        <f t="shared" si="32"/>
        <v>0.21386371982688379</v>
      </c>
      <c r="K361">
        <f t="shared" si="33"/>
        <v>0.78613628017311621</v>
      </c>
      <c r="L361">
        <f t="shared" si="34"/>
        <v>-0.10450216058040382</v>
      </c>
      <c r="M361">
        <f t="shared" si="35"/>
        <v>1</v>
      </c>
    </row>
    <row r="362" spans="1:13" ht="15" thickBot="1">
      <c r="A362" s="2">
        <v>0</v>
      </c>
      <c r="B362" s="2">
        <v>1</v>
      </c>
      <c r="C362" s="2">
        <v>36</v>
      </c>
      <c r="D362" s="2">
        <v>0</v>
      </c>
      <c r="E362" s="2">
        <v>174</v>
      </c>
      <c r="F362" s="2">
        <v>131</v>
      </c>
      <c r="G362" s="2">
        <v>64</v>
      </c>
      <c r="H362">
        <f t="shared" si="30"/>
        <v>-3.0671409626326502</v>
      </c>
      <c r="I362">
        <f t="shared" si="31"/>
        <v>4.6554064580201421E-2</v>
      </c>
      <c r="J362">
        <f t="shared" si="32"/>
        <v>4.4483191223260311E-2</v>
      </c>
      <c r="K362">
        <f t="shared" si="33"/>
        <v>0.95551680877673972</v>
      </c>
      <c r="L362">
        <f t="shared" si="34"/>
        <v>-1.9761668740022886E-2</v>
      </c>
      <c r="M362">
        <f t="shared" si="35"/>
        <v>0</v>
      </c>
    </row>
    <row r="363" spans="1:13" ht="15" thickBot="1">
      <c r="A363" s="2">
        <v>0</v>
      </c>
      <c r="B363" s="2">
        <v>0</v>
      </c>
      <c r="C363" s="2">
        <v>60</v>
      </c>
      <c r="D363" s="2">
        <v>0</v>
      </c>
      <c r="E363" s="2">
        <v>285</v>
      </c>
      <c r="F363" s="2">
        <v>156</v>
      </c>
      <c r="G363" s="2">
        <v>85</v>
      </c>
      <c r="H363">
        <f t="shared" si="30"/>
        <v>-1.1985709752615703</v>
      </c>
      <c r="I363">
        <f t="shared" si="31"/>
        <v>0.30162493357475356</v>
      </c>
      <c r="J363">
        <f t="shared" si="32"/>
        <v>0.23172952960141721</v>
      </c>
      <c r="K363">
        <f t="shared" si="33"/>
        <v>0.76827047039858276</v>
      </c>
      <c r="L363">
        <f t="shared" si="34"/>
        <v>-0.11448585923597425</v>
      </c>
      <c r="M363">
        <f t="shared" si="35"/>
        <v>1</v>
      </c>
    </row>
    <row r="364" spans="1:13" ht="15" thickBot="1">
      <c r="A364" s="2">
        <v>0</v>
      </c>
      <c r="B364" s="2">
        <v>0</v>
      </c>
      <c r="C364" s="2">
        <v>55</v>
      </c>
      <c r="D364" s="2">
        <v>3</v>
      </c>
      <c r="E364" s="2">
        <v>323</v>
      </c>
      <c r="F364" s="2">
        <v>197</v>
      </c>
      <c r="G364" s="2">
        <v>112</v>
      </c>
      <c r="H364">
        <f t="shared" si="30"/>
        <v>-0.38220240609575384</v>
      </c>
      <c r="I364">
        <f t="shared" si="31"/>
        <v>0.68235692602566267</v>
      </c>
      <c r="J364">
        <f t="shared" si="32"/>
        <v>0.40559581351006008</v>
      </c>
      <c r="K364">
        <f t="shared" si="33"/>
        <v>0.59440418648993987</v>
      </c>
      <c r="L364">
        <f t="shared" si="34"/>
        <v>-0.22591814042669281</v>
      </c>
      <c r="M364">
        <f t="shared" si="35"/>
        <v>1</v>
      </c>
    </row>
    <row r="365" spans="1:13" ht="15" thickBot="1">
      <c r="A365" s="2">
        <v>0</v>
      </c>
      <c r="B365" s="2">
        <v>0</v>
      </c>
      <c r="C365" s="2">
        <v>61</v>
      </c>
      <c r="D365" s="2">
        <v>15</v>
      </c>
      <c r="E365" s="2">
        <v>206</v>
      </c>
      <c r="F365" s="2">
        <v>130</v>
      </c>
      <c r="G365" s="2">
        <v>82</v>
      </c>
      <c r="H365">
        <f t="shared" si="30"/>
        <v>-1.4736304711666568</v>
      </c>
      <c r="I365">
        <f t="shared" si="31"/>
        <v>0.22909226075608949</v>
      </c>
      <c r="J365">
        <f t="shared" si="32"/>
        <v>0.18639142729217162</v>
      </c>
      <c r="K365">
        <f t="shared" si="33"/>
        <v>0.81360857270782838</v>
      </c>
      <c r="L365">
        <f t="shared" si="34"/>
        <v>-8.9584484052752364E-2</v>
      </c>
      <c r="M365">
        <f t="shared" si="35"/>
        <v>1</v>
      </c>
    </row>
    <row r="366" spans="1:13" ht="15" thickBot="1">
      <c r="A366" s="2">
        <v>0</v>
      </c>
      <c r="B366" s="2">
        <v>1</v>
      </c>
      <c r="C366" s="2">
        <v>45</v>
      </c>
      <c r="D366" s="2">
        <v>20</v>
      </c>
      <c r="E366" s="2">
        <v>246</v>
      </c>
      <c r="F366" s="2">
        <v>111</v>
      </c>
      <c r="G366" s="2">
        <v>118</v>
      </c>
      <c r="H366">
        <f t="shared" si="30"/>
        <v>-1.7300946255829786</v>
      </c>
      <c r="I366">
        <f t="shared" si="31"/>
        <v>0.17726763512290875</v>
      </c>
      <c r="J366">
        <f t="shared" si="32"/>
        <v>0.15057547649681349</v>
      </c>
      <c r="K366">
        <f t="shared" si="33"/>
        <v>0.84942452350318653</v>
      </c>
      <c r="L366">
        <f t="shared" si="34"/>
        <v>-7.0875204767088057E-2</v>
      </c>
      <c r="M366">
        <f t="shared" si="35"/>
        <v>1</v>
      </c>
    </row>
    <row r="367" spans="1:13" ht="15" thickBot="1">
      <c r="A367" s="2">
        <v>0</v>
      </c>
      <c r="B367" s="2">
        <v>0</v>
      </c>
      <c r="C367" s="2">
        <v>45</v>
      </c>
      <c r="D367" s="2">
        <v>0</v>
      </c>
      <c r="E367" s="2">
        <v>304</v>
      </c>
      <c r="F367" s="2">
        <v>148</v>
      </c>
      <c r="G367" s="2">
        <v>72</v>
      </c>
      <c r="H367">
        <f t="shared" si="30"/>
        <v>-2.330753338927849</v>
      </c>
      <c r="I367">
        <f t="shared" si="31"/>
        <v>9.7222478017423328E-2</v>
      </c>
      <c r="J367">
        <f t="shared" si="32"/>
        <v>8.860780740939167E-2</v>
      </c>
      <c r="K367">
        <f t="shared" si="33"/>
        <v>0.91139219259060833</v>
      </c>
      <c r="L367">
        <f t="shared" si="34"/>
        <v>-4.0294696106148414E-2</v>
      </c>
      <c r="M367">
        <f t="shared" si="35"/>
        <v>0</v>
      </c>
    </row>
    <row r="368" spans="1:13" ht="15" thickBot="1">
      <c r="A368" s="2">
        <v>0</v>
      </c>
      <c r="B368" s="2">
        <v>0</v>
      </c>
      <c r="C368" s="2">
        <v>52</v>
      </c>
      <c r="D368" s="2">
        <v>25</v>
      </c>
      <c r="E368" s="2">
        <v>235</v>
      </c>
      <c r="F368" s="2">
        <v>119</v>
      </c>
      <c r="G368" s="2">
        <v>79</v>
      </c>
      <c r="H368">
        <f t="shared" si="30"/>
        <v>-1.9542107204071115</v>
      </c>
      <c r="I368">
        <f t="shared" si="31"/>
        <v>0.14167625475293422</v>
      </c>
      <c r="J368">
        <f t="shared" si="32"/>
        <v>0.12409494737507161</v>
      </c>
      <c r="K368">
        <f t="shared" si="33"/>
        <v>0.87590505262492835</v>
      </c>
      <c r="L368">
        <f t="shared" si="34"/>
        <v>-5.7542968439122905E-2</v>
      </c>
      <c r="M368">
        <f t="shared" si="35"/>
        <v>1</v>
      </c>
    </row>
    <row r="369" spans="1:13" ht="15" thickBot="1">
      <c r="A369" s="2">
        <v>0</v>
      </c>
      <c r="B369" s="2">
        <v>0</v>
      </c>
      <c r="C369" s="2">
        <v>46</v>
      </c>
      <c r="D369" s="2">
        <v>0</v>
      </c>
      <c r="E369" s="2">
        <v>232</v>
      </c>
      <c r="F369" s="2">
        <v>90</v>
      </c>
      <c r="G369" s="2">
        <v>82</v>
      </c>
      <c r="H369">
        <f t="shared" si="30"/>
        <v>-3.3337213035190363</v>
      </c>
      <c r="I369">
        <f t="shared" si="31"/>
        <v>3.5660155585921685E-2</v>
      </c>
      <c r="J369">
        <f t="shared" si="32"/>
        <v>3.4432294603191582E-2</v>
      </c>
      <c r="K369">
        <f t="shared" si="33"/>
        <v>0.96556770539680836</v>
      </c>
      <c r="L369">
        <f t="shared" si="34"/>
        <v>-1.5217268182565771E-2</v>
      </c>
      <c r="M369">
        <f t="shared" si="35"/>
        <v>0</v>
      </c>
    </row>
    <row r="370" spans="1:13" ht="15" thickBot="1">
      <c r="A370" s="2">
        <v>0</v>
      </c>
      <c r="B370" s="2">
        <v>0</v>
      </c>
      <c r="C370" s="2">
        <v>42</v>
      </c>
      <c r="D370" s="2">
        <v>15</v>
      </c>
      <c r="E370" s="2">
        <v>177</v>
      </c>
      <c r="F370" s="2">
        <v>112.5</v>
      </c>
      <c r="G370" s="2">
        <v>83</v>
      </c>
      <c r="H370">
        <f t="shared" si="30"/>
        <v>-2.9874884657868144</v>
      </c>
      <c r="I370">
        <f t="shared" si="31"/>
        <v>5.0413894075927689E-2</v>
      </c>
      <c r="J370">
        <f t="shared" si="32"/>
        <v>4.7994313822626936E-2</v>
      </c>
      <c r="K370">
        <f t="shared" si="33"/>
        <v>0.95200568617737302</v>
      </c>
      <c r="L370">
        <f t="shared" si="34"/>
        <v>-2.1360457636448636E-2</v>
      </c>
      <c r="M370">
        <f t="shared" si="35"/>
        <v>0</v>
      </c>
    </row>
    <row r="371" spans="1:13" ht="15" thickBot="1">
      <c r="A371" s="2">
        <v>0</v>
      </c>
      <c r="B371" s="2">
        <v>0</v>
      </c>
      <c r="C371" s="2">
        <v>58</v>
      </c>
      <c r="D371" s="2">
        <v>0</v>
      </c>
      <c r="E371" s="2">
        <v>188</v>
      </c>
      <c r="F371" s="2">
        <v>160</v>
      </c>
      <c r="G371" s="2">
        <v>85</v>
      </c>
      <c r="H371">
        <f t="shared" si="30"/>
        <v>-1.4803064779833361</v>
      </c>
      <c r="I371">
        <f t="shared" si="31"/>
        <v>0.22756793313391574</v>
      </c>
      <c r="J371">
        <f t="shared" si="32"/>
        <v>0.18538113206732834</v>
      </c>
      <c r="K371">
        <f t="shared" si="33"/>
        <v>0.81461886793267169</v>
      </c>
      <c r="L371">
        <f t="shared" si="34"/>
        <v>-8.9045535148440727E-2</v>
      </c>
      <c r="M371">
        <f t="shared" si="35"/>
        <v>1</v>
      </c>
    </row>
    <row r="372" spans="1:13" ht="15" thickBot="1">
      <c r="A372" s="2">
        <v>0</v>
      </c>
      <c r="B372" s="2">
        <v>0</v>
      </c>
      <c r="C372" s="2">
        <v>38</v>
      </c>
      <c r="D372" s="2">
        <v>15</v>
      </c>
      <c r="E372" s="2">
        <v>176</v>
      </c>
      <c r="F372" s="2">
        <v>110</v>
      </c>
      <c r="G372" s="2">
        <v>113</v>
      </c>
      <c r="H372">
        <f t="shared" si="30"/>
        <v>-2.981809947682394</v>
      </c>
      <c r="I372">
        <f t="shared" si="31"/>
        <v>5.0700984639183259E-2</v>
      </c>
      <c r="J372">
        <f t="shared" si="32"/>
        <v>4.8254437161867003E-2</v>
      </c>
      <c r="K372">
        <f t="shared" si="33"/>
        <v>0.95174556283813305</v>
      </c>
      <c r="L372">
        <f t="shared" si="34"/>
        <v>-2.1479139246357103E-2</v>
      </c>
      <c r="M372">
        <f t="shared" si="35"/>
        <v>0</v>
      </c>
    </row>
    <row r="373" spans="1:13" ht="15" thickBot="1">
      <c r="A373" s="2">
        <v>0</v>
      </c>
      <c r="B373" s="2">
        <v>0</v>
      </c>
      <c r="C373" s="2">
        <v>64</v>
      </c>
      <c r="D373" s="2">
        <v>0</v>
      </c>
      <c r="E373" s="2">
        <v>268</v>
      </c>
      <c r="F373" s="2">
        <v>135</v>
      </c>
      <c r="G373" s="2">
        <v>83</v>
      </c>
      <c r="H373">
        <f t="shared" si="30"/>
        <v>-1.3741335999804241</v>
      </c>
      <c r="I373">
        <f t="shared" si="31"/>
        <v>0.25305875095980757</v>
      </c>
      <c r="J373">
        <f t="shared" si="32"/>
        <v>0.20195282205720341</v>
      </c>
      <c r="K373">
        <f t="shared" si="33"/>
        <v>0.79804717794279656</v>
      </c>
      <c r="L373">
        <f t="shared" si="34"/>
        <v>-9.7971433818960771E-2</v>
      </c>
      <c r="M373">
        <f t="shared" si="35"/>
        <v>1</v>
      </c>
    </row>
    <row r="374" spans="1:13" ht="15" thickBot="1">
      <c r="A374" s="2">
        <v>0</v>
      </c>
      <c r="B374" s="2">
        <v>0</v>
      </c>
      <c r="C374" s="2">
        <v>40</v>
      </c>
      <c r="D374" s="2">
        <v>0</v>
      </c>
      <c r="E374" s="2">
        <v>195</v>
      </c>
      <c r="F374" s="2">
        <v>109.5</v>
      </c>
      <c r="G374" s="2">
        <v>85</v>
      </c>
      <c r="H374">
        <f t="shared" si="30"/>
        <v>-3.422894564189475</v>
      </c>
      <c r="I374">
        <f t="shared" si="31"/>
        <v>3.2617883604764433E-2</v>
      </c>
      <c r="J374">
        <f t="shared" si="32"/>
        <v>3.1587564115100067E-2</v>
      </c>
      <c r="K374">
        <f t="shared" si="33"/>
        <v>0.96841243588489989</v>
      </c>
      <c r="L374">
        <f t="shared" si="34"/>
        <v>-1.393964219446007E-2</v>
      </c>
      <c r="M374">
        <f t="shared" si="35"/>
        <v>0</v>
      </c>
    </row>
    <row r="375" spans="1:13" ht="15" thickBot="1">
      <c r="A375" s="2">
        <v>0</v>
      </c>
      <c r="B375" s="2">
        <v>0</v>
      </c>
      <c r="C375" s="2">
        <v>57</v>
      </c>
      <c r="D375" s="2">
        <v>0</v>
      </c>
      <c r="E375" s="2">
        <v>197</v>
      </c>
      <c r="F375" s="2">
        <v>96</v>
      </c>
      <c r="G375" s="2">
        <v>77</v>
      </c>
      <c r="H375">
        <f t="shared" si="30"/>
        <v>-2.6933029450737846</v>
      </c>
      <c r="I375">
        <f t="shared" si="31"/>
        <v>6.7657102221860305E-2</v>
      </c>
      <c r="J375">
        <f t="shared" si="32"/>
        <v>6.3369692461242189E-2</v>
      </c>
      <c r="K375">
        <f t="shared" si="33"/>
        <v>0.93663030753875787</v>
      </c>
      <c r="L375">
        <f t="shared" si="34"/>
        <v>-2.8431793400099971E-2</v>
      </c>
      <c r="M375">
        <f t="shared" si="35"/>
        <v>0</v>
      </c>
    </row>
    <row r="376" spans="1:13" ht="15" thickBot="1">
      <c r="A376" s="2">
        <v>0</v>
      </c>
      <c r="B376" s="2">
        <v>0</v>
      </c>
      <c r="C376" s="2">
        <v>48</v>
      </c>
      <c r="D376" s="2">
        <v>10</v>
      </c>
      <c r="E376" s="2">
        <v>268</v>
      </c>
      <c r="F376" s="2">
        <v>117.5</v>
      </c>
      <c r="G376" s="2">
        <v>67</v>
      </c>
      <c r="H376">
        <f t="shared" si="30"/>
        <v>-2.5875788709941485</v>
      </c>
      <c r="I376">
        <f t="shared" si="31"/>
        <v>7.5201893336655223E-2</v>
      </c>
      <c r="J376">
        <f t="shared" si="32"/>
        <v>6.9942113944091472E-2</v>
      </c>
      <c r="K376">
        <f t="shared" si="33"/>
        <v>0.93005788605590856</v>
      </c>
      <c r="L376">
        <f t="shared" si="34"/>
        <v>-3.1490020465086491E-2</v>
      </c>
      <c r="M376">
        <f t="shared" si="35"/>
        <v>0</v>
      </c>
    </row>
    <row r="377" spans="1:13" ht="15" thickBot="1">
      <c r="A377" s="2">
        <v>0</v>
      </c>
      <c r="B377" s="2">
        <v>1</v>
      </c>
      <c r="C377" s="2">
        <v>40</v>
      </c>
      <c r="D377" s="2">
        <v>30</v>
      </c>
      <c r="E377" s="2">
        <v>212</v>
      </c>
      <c r="F377" s="2">
        <v>120</v>
      </c>
      <c r="G377" s="2">
        <v>57</v>
      </c>
      <c r="H377">
        <f t="shared" si="30"/>
        <v>-2.3422714586246007</v>
      </c>
      <c r="I377">
        <f t="shared" si="31"/>
        <v>9.6109082300193743E-2</v>
      </c>
      <c r="J377">
        <f t="shared" si="32"/>
        <v>8.7682041734850016E-2</v>
      </c>
      <c r="K377">
        <f t="shared" si="33"/>
        <v>0.91231795826514994</v>
      </c>
      <c r="L377">
        <f t="shared" si="34"/>
        <v>-3.9853776305011343E-2</v>
      </c>
      <c r="M377">
        <f t="shared" si="35"/>
        <v>0</v>
      </c>
    </row>
    <row r="378" spans="1:13" ht="15" thickBot="1">
      <c r="A378" s="2">
        <v>0</v>
      </c>
      <c r="B378" s="2">
        <v>1</v>
      </c>
      <c r="C378" s="2">
        <v>43</v>
      </c>
      <c r="D378" s="2">
        <v>40</v>
      </c>
      <c r="E378" s="2">
        <v>220</v>
      </c>
      <c r="F378" s="2">
        <v>165</v>
      </c>
      <c r="G378" s="2">
        <v>114</v>
      </c>
      <c r="H378">
        <f t="shared" si="30"/>
        <v>-0.59585870931146268</v>
      </c>
      <c r="I378">
        <f t="shared" si="31"/>
        <v>0.55108913725453557</v>
      </c>
      <c r="J378">
        <f t="shared" si="32"/>
        <v>0.35529172632204514</v>
      </c>
      <c r="K378">
        <f t="shared" si="33"/>
        <v>0.6447082736779548</v>
      </c>
      <c r="L378">
        <f t="shared" si="34"/>
        <v>-0.19063675635997462</v>
      </c>
      <c r="M378">
        <f t="shared" si="35"/>
        <v>1</v>
      </c>
    </row>
    <row r="379" spans="1:13" ht="15" thickBot="1">
      <c r="A379" s="2">
        <v>0</v>
      </c>
      <c r="B379" s="2">
        <v>1</v>
      </c>
      <c r="C379" s="2">
        <v>45</v>
      </c>
      <c r="D379" s="2">
        <v>30</v>
      </c>
      <c r="E379" s="2">
        <v>240</v>
      </c>
      <c r="F379" s="2">
        <v>141</v>
      </c>
      <c r="G379" s="2">
        <v>76</v>
      </c>
      <c r="H379">
        <f t="shared" si="30"/>
        <v>-1.4265432805084908</v>
      </c>
      <c r="I379">
        <f t="shared" si="31"/>
        <v>0.24013757744893932</v>
      </c>
      <c r="J379">
        <f t="shared" si="32"/>
        <v>0.19363785261867575</v>
      </c>
      <c r="K379">
        <f t="shared" si="33"/>
        <v>0.80636214738132428</v>
      </c>
      <c r="L379">
        <f t="shared" si="34"/>
        <v>-9.3469867269157847E-2</v>
      </c>
      <c r="M379">
        <f t="shared" si="35"/>
        <v>1</v>
      </c>
    </row>
    <row r="380" spans="1:13" ht="15" thickBot="1">
      <c r="A380" s="2">
        <v>0</v>
      </c>
      <c r="B380" s="2">
        <v>1</v>
      </c>
      <c r="C380" s="2">
        <v>36</v>
      </c>
      <c r="D380" s="2">
        <v>20</v>
      </c>
      <c r="E380" s="2">
        <v>226</v>
      </c>
      <c r="F380" s="2">
        <v>124</v>
      </c>
      <c r="G380" s="2">
        <v>70</v>
      </c>
      <c r="H380">
        <f t="shared" si="30"/>
        <v>-2.5730261167341304</v>
      </c>
      <c r="I380">
        <f t="shared" si="31"/>
        <v>7.6304290008564021E-2</v>
      </c>
      <c r="J380">
        <f t="shared" si="32"/>
        <v>7.0894718823388575E-2</v>
      </c>
      <c r="K380">
        <f t="shared" si="33"/>
        <v>0.9291052811766114</v>
      </c>
      <c r="L380">
        <f t="shared" si="34"/>
        <v>-3.1935071320233897E-2</v>
      </c>
      <c r="M380">
        <f t="shared" si="35"/>
        <v>0</v>
      </c>
    </row>
    <row r="381" spans="1:13" ht="15" thickBot="1">
      <c r="A381" s="2">
        <v>0</v>
      </c>
      <c r="B381" s="2">
        <v>1</v>
      </c>
      <c r="C381" s="2">
        <v>63</v>
      </c>
      <c r="D381" s="2">
        <v>0</v>
      </c>
      <c r="E381" s="2">
        <v>237</v>
      </c>
      <c r="F381" s="2">
        <v>113</v>
      </c>
      <c r="G381" s="2">
        <v>71</v>
      </c>
      <c r="H381">
        <f t="shared" si="30"/>
        <v>-1.515363718270426</v>
      </c>
      <c r="I381">
        <f t="shared" si="31"/>
        <v>0.21972825113250094</v>
      </c>
      <c r="J381">
        <f t="shared" si="32"/>
        <v>0.18014525032808437</v>
      </c>
      <c r="K381">
        <f t="shared" si="33"/>
        <v>0.81985474967191563</v>
      </c>
      <c r="L381">
        <f t="shared" si="34"/>
        <v>-8.6263082986515666E-2</v>
      </c>
      <c r="M381">
        <f t="shared" si="35"/>
        <v>1</v>
      </c>
    </row>
    <row r="382" spans="1:13" ht="15" thickBot="1">
      <c r="A382" s="2">
        <v>0</v>
      </c>
      <c r="B382" s="2">
        <v>0</v>
      </c>
      <c r="C382" s="2">
        <v>33</v>
      </c>
      <c r="D382" s="2">
        <v>15</v>
      </c>
      <c r="E382" s="2">
        <v>199</v>
      </c>
      <c r="F382" s="2">
        <v>116</v>
      </c>
      <c r="G382" s="2">
        <v>93</v>
      </c>
      <c r="H382">
        <f t="shared" si="30"/>
        <v>-3.3252950478525261</v>
      </c>
      <c r="I382">
        <f t="shared" si="31"/>
        <v>3.5961906704629593E-2</v>
      </c>
      <c r="J382">
        <f t="shared" si="32"/>
        <v>3.4713541561603917E-2</v>
      </c>
      <c r="K382">
        <f t="shared" si="33"/>
        <v>0.96528645843839611</v>
      </c>
      <c r="L382">
        <f t="shared" si="34"/>
        <v>-1.5343786285529831E-2</v>
      </c>
      <c r="M382">
        <f t="shared" si="35"/>
        <v>0</v>
      </c>
    </row>
    <row r="383" spans="1:13" ht="15" thickBot="1">
      <c r="A383" s="2">
        <v>0</v>
      </c>
      <c r="B383" s="2">
        <v>0</v>
      </c>
      <c r="C383" s="2">
        <v>56</v>
      </c>
      <c r="D383" s="2">
        <v>0</v>
      </c>
      <c r="E383" s="2">
        <v>206</v>
      </c>
      <c r="F383" s="2">
        <v>140</v>
      </c>
      <c r="G383" s="2">
        <v>85</v>
      </c>
      <c r="H383">
        <f t="shared" si="30"/>
        <v>-1.9017471619200448</v>
      </c>
      <c r="I383">
        <f t="shared" si="31"/>
        <v>0.14930752677850059</v>
      </c>
      <c r="J383">
        <f t="shared" si="32"/>
        <v>0.12991085788588572</v>
      </c>
      <c r="K383">
        <f t="shared" si="33"/>
        <v>0.87008914211411426</v>
      </c>
      <c r="L383">
        <f t="shared" si="34"/>
        <v>-6.04362508928259E-2</v>
      </c>
      <c r="M383">
        <f t="shared" si="35"/>
        <v>1</v>
      </c>
    </row>
    <row r="384" spans="1:13" ht="15" thickBot="1">
      <c r="A384" s="2">
        <v>0</v>
      </c>
      <c r="B384" s="2">
        <v>0</v>
      </c>
      <c r="C384" s="2">
        <v>43</v>
      </c>
      <c r="D384" s="2">
        <v>20</v>
      </c>
      <c r="E384" s="2">
        <v>265</v>
      </c>
      <c r="F384" s="2">
        <v>107</v>
      </c>
      <c r="G384" s="2">
        <v>95</v>
      </c>
      <c r="H384">
        <f t="shared" si="30"/>
        <v>-2.5876516130043141</v>
      </c>
      <c r="I384">
        <f t="shared" si="31"/>
        <v>7.5196423198722481E-2</v>
      </c>
      <c r="J384">
        <f t="shared" si="32"/>
        <v>6.9937382208743029E-2</v>
      </c>
      <c r="K384">
        <f t="shared" si="33"/>
        <v>0.93006261779125698</v>
      </c>
      <c r="L384">
        <f t="shared" si="34"/>
        <v>-3.1487810966779897E-2</v>
      </c>
      <c r="M384">
        <f t="shared" si="35"/>
        <v>0</v>
      </c>
    </row>
    <row r="385" spans="1:13" ht="15" thickBot="1">
      <c r="A385" s="2">
        <v>0</v>
      </c>
      <c r="B385" s="2">
        <v>0</v>
      </c>
      <c r="C385" s="2">
        <v>60</v>
      </c>
      <c r="D385" s="2">
        <v>0</v>
      </c>
      <c r="E385" s="2">
        <v>260</v>
      </c>
      <c r="F385" s="2">
        <v>95.5</v>
      </c>
      <c r="G385" s="2">
        <v>160</v>
      </c>
      <c r="H385">
        <f t="shared" si="30"/>
        <v>-1.5570820383192583</v>
      </c>
      <c r="I385">
        <f t="shared" si="31"/>
        <v>0.21075013567687129</v>
      </c>
      <c r="J385">
        <f t="shared" si="32"/>
        <v>0.17406575433423443</v>
      </c>
      <c r="K385">
        <f t="shared" si="33"/>
        <v>0.82593424566576557</v>
      </c>
      <c r="L385">
        <f t="shared" si="34"/>
        <v>-8.3054526385695063E-2</v>
      </c>
      <c r="M385">
        <f t="shared" si="35"/>
        <v>1</v>
      </c>
    </row>
    <row r="386" spans="1:13" ht="15" thickBot="1">
      <c r="A386" s="2">
        <v>0</v>
      </c>
      <c r="B386" s="2">
        <v>1</v>
      </c>
      <c r="C386" s="2">
        <v>44</v>
      </c>
      <c r="D386" s="2">
        <v>0</v>
      </c>
      <c r="E386" s="2">
        <v>243</v>
      </c>
      <c r="F386" s="2">
        <v>146</v>
      </c>
      <c r="G386" s="2">
        <v>104</v>
      </c>
      <c r="H386">
        <f t="shared" si="30"/>
        <v>-1.7690480333556415</v>
      </c>
      <c r="I386">
        <f t="shared" si="31"/>
        <v>0.17049521735502809</v>
      </c>
      <c r="J386">
        <f t="shared" si="32"/>
        <v>0.14566075523170161</v>
      </c>
      <c r="K386">
        <f t="shared" si="33"/>
        <v>0.85433924476829837</v>
      </c>
      <c r="L386">
        <f t="shared" si="34"/>
        <v>-6.8369643508453801E-2</v>
      </c>
      <c r="M386">
        <f t="shared" si="35"/>
        <v>1</v>
      </c>
    </row>
    <row r="387" spans="1:13" ht="15" thickBot="1">
      <c r="A387" s="2">
        <v>0</v>
      </c>
      <c r="B387" s="2">
        <v>1</v>
      </c>
      <c r="C387" s="2">
        <v>61</v>
      </c>
      <c r="D387" s="2">
        <v>10</v>
      </c>
      <c r="E387" s="2">
        <v>258</v>
      </c>
      <c r="F387" s="2">
        <v>130</v>
      </c>
      <c r="G387" s="2">
        <v>78</v>
      </c>
      <c r="H387">
        <f t="shared" si="30"/>
        <v>-1.0118282455117473</v>
      </c>
      <c r="I387">
        <f t="shared" si="31"/>
        <v>0.36355370618367655</v>
      </c>
      <c r="J387">
        <f t="shared" si="32"/>
        <v>0.26662221263084179</v>
      </c>
      <c r="K387">
        <f t="shared" si="33"/>
        <v>0.73337778736915826</v>
      </c>
      <c r="L387">
        <f t="shared" si="34"/>
        <v>-0.13467224813747455</v>
      </c>
      <c r="M387">
        <f t="shared" si="35"/>
        <v>1</v>
      </c>
    </row>
    <row r="388" spans="1:13" ht="15" thickBot="1">
      <c r="A388" s="2">
        <v>0</v>
      </c>
      <c r="B388" s="2">
        <v>1</v>
      </c>
      <c r="C388" s="2">
        <v>61</v>
      </c>
      <c r="D388" s="2">
        <v>0</v>
      </c>
      <c r="E388" s="2">
        <v>182</v>
      </c>
      <c r="F388" s="2">
        <v>209</v>
      </c>
      <c r="G388" s="2">
        <v>75</v>
      </c>
      <c r="H388">
        <f t="shared" si="30"/>
        <v>-8.50082848701188E-2</v>
      </c>
      <c r="I388">
        <f t="shared" si="31"/>
        <v>0.91850467467800134</v>
      </c>
      <c r="J388">
        <f t="shared" si="32"/>
        <v>0.47876071755319627</v>
      </c>
      <c r="K388">
        <f t="shared" si="33"/>
        <v>0.52123928244680373</v>
      </c>
      <c r="L388">
        <f t="shared" si="34"/>
        <v>-0.28296286174876684</v>
      </c>
      <c r="M388">
        <f t="shared" si="35"/>
        <v>1</v>
      </c>
    </row>
    <row r="389" spans="1:13" ht="15" thickBot="1">
      <c r="A389" s="2">
        <v>0</v>
      </c>
      <c r="B389" s="2">
        <v>1</v>
      </c>
      <c r="C389" s="2">
        <v>46</v>
      </c>
      <c r="D389" s="2">
        <v>45</v>
      </c>
      <c r="E389" s="2">
        <v>209</v>
      </c>
      <c r="F389" s="2">
        <v>112.5</v>
      </c>
      <c r="G389" s="2">
        <v>78</v>
      </c>
      <c r="H389">
        <f t="shared" si="30"/>
        <v>-1.5822795009478066</v>
      </c>
      <c r="I389">
        <f t="shared" si="31"/>
        <v>0.20550611250305245</v>
      </c>
      <c r="J389">
        <f t="shared" si="32"/>
        <v>0.17047289132060051</v>
      </c>
      <c r="K389">
        <f t="shared" si="33"/>
        <v>0.82952710867939949</v>
      </c>
      <c r="L389">
        <f t="shared" si="34"/>
        <v>-8.116941680357298E-2</v>
      </c>
      <c r="M389">
        <f t="shared" si="35"/>
        <v>1</v>
      </c>
    </row>
    <row r="390" spans="1:13" ht="15" thickBot="1">
      <c r="A390" s="2">
        <v>0</v>
      </c>
      <c r="B390" s="2">
        <v>0</v>
      </c>
      <c r="C390" s="2">
        <v>48</v>
      </c>
      <c r="D390" s="2">
        <v>10</v>
      </c>
      <c r="E390" s="2">
        <v>266</v>
      </c>
      <c r="F390" s="2">
        <v>115</v>
      </c>
      <c r="G390" s="2">
        <v>90</v>
      </c>
      <c r="H390">
        <f t="shared" ref="H390:H453" si="36">A$2+SUMPRODUCT(B$2:G$2,B390:G390)</f>
        <v>-2.4095337216302068</v>
      </c>
      <c r="I390">
        <f t="shared" ref="I390:I453" si="37">EXP(H390)</f>
        <v>8.9857183266520382E-2</v>
      </c>
      <c r="J390">
        <f t="shared" ref="J390:J453" si="38">I390/(1+I390)</f>
        <v>8.2448585600179633E-2</v>
      </c>
      <c r="K390">
        <f t="shared" ref="K390:K453" si="39">IF(A390=1,J390,1-J390)</f>
        <v>0.91755141439982035</v>
      </c>
      <c r="L390">
        <f t="shared" ref="L390:L453" si="40">LOG(K390)</f>
        <v>-3.7369590983747272E-2</v>
      </c>
      <c r="M390">
        <f t="shared" ref="M390:M453" si="41">IF(J390&gt;J$1,1,0)</f>
        <v>0</v>
      </c>
    </row>
    <row r="391" spans="1:13" ht="15" thickBot="1">
      <c r="A391" s="2">
        <v>0</v>
      </c>
      <c r="B391" s="2">
        <v>0</v>
      </c>
      <c r="C391" s="2">
        <v>55</v>
      </c>
      <c r="D391" s="2">
        <v>0</v>
      </c>
      <c r="E391" s="2">
        <v>210</v>
      </c>
      <c r="F391" s="2">
        <v>112</v>
      </c>
      <c r="G391" s="2">
        <v>65</v>
      </c>
      <c r="H391">
        <f t="shared" si="36"/>
        <v>-2.6282990387469942</v>
      </c>
      <c r="I391">
        <f t="shared" si="37"/>
        <v>7.2201169240552865E-2</v>
      </c>
      <c r="J391">
        <f t="shared" si="38"/>
        <v>6.7339200246996023E-2</v>
      </c>
      <c r="K391">
        <f t="shared" si="39"/>
        <v>0.93266079975300398</v>
      </c>
      <c r="L391">
        <f t="shared" si="40"/>
        <v>-3.0276276489775884E-2</v>
      </c>
      <c r="M391">
        <f t="shared" si="41"/>
        <v>0</v>
      </c>
    </row>
    <row r="392" spans="1:13" ht="15" thickBot="1">
      <c r="A392" s="2">
        <v>0</v>
      </c>
      <c r="B392" s="2">
        <v>0</v>
      </c>
      <c r="C392" s="2">
        <v>50</v>
      </c>
      <c r="D392" s="2">
        <v>8</v>
      </c>
      <c r="E392" s="2">
        <v>292</v>
      </c>
      <c r="F392" s="2">
        <v>132</v>
      </c>
      <c r="G392" s="2">
        <v>110</v>
      </c>
      <c r="H392">
        <f t="shared" si="36"/>
        <v>-1.7829185844974571</v>
      </c>
      <c r="I392">
        <f t="shared" si="37"/>
        <v>0.16814668012934955</v>
      </c>
      <c r="J392">
        <f t="shared" si="38"/>
        <v>0.14394312203218398</v>
      </c>
      <c r="K392">
        <f t="shared" si="39"/>
        <v>0.85605687796781604</v>
      </c>
      <c r="L392">
        <f t="shared" si="40"/>
        <v>-6.7497379053068185E-2</v>
      </c>
      <c r="M392">
        <f t="shared" si="41"/>
        <v>1</v>
      </c>
    </row>
    <row r="393" spans="1:13" ht="15" thickBot="1">
      <c r="A393" s="2">
        <v>0</v>
      </c>
      <c r="B393" s="2">
        <v>0</v>
      </c>
      <c r="C393" s="2">
        <v>46</v>
      </c>
      <c r="D393" s="2">
        <v>0</v>
      </c>
      <c r="E393" s="2">
        <v>190</v>
      </c>
      <c r="F393" s="2">
        <v>107.5</v>
      </c>
      <c r="G393" s="2">
        <v>75</v>
      </c>
      <c r="H393">
        <f t="shared" si="36"/>
        <v>-3.2019022654428007</v>
      </c>
      <c r="I393">
        <f t="shared" si="37"/>
        <v>4.0684737150960354E-2</v>
      </c>
      <c r="J393">
        <f t="shared" si="38"/>
        <v>3.9094199903749217E-2</v>
      </c>
      <c r="K393">
        <f t="shared" si="39"/>
        <v>0.96090580009625082</v>
      </c>
      <c r="L393">
        <f t="shared" si="40"/>
        <v>-1.7319185175997592E-2</v>
      </c>
      <c r="M393">
        <f t="shared" si="41"/>
        <v>0</v>
      </c>
    </row>
    <row r="394" spans="1:13" ht="15" thickBot="1">
      <c r="A394" s="2">
        <v>0</v>
      </c>
      <c r="B394" s="2">
        <v>0</v>
      </c>
      <c r="C394" s="2">
        <v>47</v>
      </c>
      <c r="D394" s="2">
        <v>0</v>
      </c>
      <c r="E394" s="2">
        <v>234</v>
      </c>
      <c r="F394" s="2">
        <v>127.5</v>
      </c>
      <c r="G394" s="2">
        <v>89</v>
      </c>
      <c r="H394">
        <f t="shared" si="36"/>
        <v>-2.5579815090701272</v>
      </c>
      <c r="I394">
        <f t="shared" si="37"/>
        <v>7.7460936948302334E-2</v>
      </c>
      <c r="J394">
        <f t="shared" si="38"/>
        <v>7.189210698226825E-2</v>
      </c>
      <c r="K394">
        <f t="shared" si="39"/>
        <v>0.92810789301773178</v>
      </c>
      <c r="L394">
        <f t="shared" si="40"/>
        <v>-3.2401533890473885E-2</v>
      </c>
      <c r="M394">
        <f t="shared" si="41"/>
        <v>0</v>
      </c>
    </row>
    <row r="395" spans="1:13" ht="15" thickBot="1">
      <c r="A395" s="2">
        <v>0</v>
      </c>
      <c r="B395" s="2">
        <v>1</v>
      </c>
      <c r="C395" s="2">
        <v>55</v>
      </c>
      <c r="D395" s="2">
        <v>0</v>
      </c>
      <c r="E395" s="2">
        <v>227</v>
      </c>
      <c r="F395" s="2">
        <v>129</v>
      </c>
      <c r="G395" s="2">
        <v>74</v>
      </c>
      <c r="H395">
        <f t="shared" si="36"/>
        <v>-1.7224957510724996</v>
      </c>
      <c r="I395">
        <f t="shared" si="37"/>
        <v>0.17861980059837046</v>
      </c>
      <c r="J395">
        <f t="shared" si="38"/>
        <v>0.15154997439181611</v>
      </c>
      <c r="K395">
        <f t="shared" si="39"/>
        <v>0.84845002560818394</v>
      </c>
      <c r="L395">
        <f t="shared" si="40"/>
        <v>-7.1373732888756189E-2</v>
      </c>
      <c r="M395">
        <f t="shared" si="41"/>
        <v>1</v>
      </c>
    </row>
    <row r="396" spans="1:13" ht="15" thickBot="1">
      <c r="A396" s="2">
        <v>0</v>
      </c>
      <c r="B396" s="2">
        <v>0</v>
      </c>
      <c r="C396" s="2">
        <v>47</v>
      </c>
      <c r="D396" s="2">
        <v>10</v>
      </c>
      <c r="E396" s="2">
        <v>186</v>
      </c>
      <c r="F396" s="2">
        <v>150</v>
      </c>
      <c r="G396" s="2">
        <v>93</v>
      </c>
      <c r="H396">
        <f t="shared" si="36"/>
        <v>-2.030620334236648</v>
      </c>
      <c r="I396">
        <f t="shared" si="37"/>
        <v>0.13125407449292292</v>
      </c>
      <c r="J396">
        <f t="shared" si="38"/>
        <v>0.11602528331379199</v>
      </c>
      <c r="K396">
        <f t="shared" si="39"/>
        <v>0.88397471668620797</v>
      </c>
      <c r="L396">
        <f t="shared" si="40"/>
        <v>-5.356015643567414E-2</v>
      </c>
      <c r="M396">
        <f t="shared" si="41"/>
        <v>1</v>
      </c>
    </row>
    <row r="397" spans="1:13" ht="15" thickBot="1">
      <c r="A397" s="2">
        <v>0</v>
      </c>
      <c r="B397" s="2">
        <v>0</v>
      </c>
      <c r="C397" s="2">
        <v>48</v>
      </c>
      <c r="D397" s="2">
        <v>9</v>
      </c>
      <c r="E397" s="2">
        <v>195</v>
      </c>
      <c r="F397" s="2">
        <v>109</v>
      </c>
      <c r="G397" s="2">
        <v>65</v>
      </c>
      <c r="H397">
        <f t="shared" si="36"/>
        <v>-2.9461896821908473</v>
      </c>
      <c r="I397">
        <f t="shared" si="37"/>
        <v>5.2539517292748326E-2</v>
      </c>
      <c r="J397">
        <f t="shared" si="38"/>
        <v>4.9916907089518084E-2</v>
      </c>
      <c r="K397">
        <f t="shared" si="39"/>
        <v>0.95008309291048187</v>
      </c>
      <c r="L397">
        <f t="shared" si="40"/>
        <v>-2.2238410274929198E-2</v>
      </c>
      <c r="M397">
        <f t="shared" si="41"/>
        <v>0</v>
      </c>
    </row>
    <row r="398" spans="1:13" ht="15" thickBot="1">
      <c r="A398" s="2">
        <v>0</v>
      </c>
      <c r="B398" s="2">
        <v>0</v>
      </c>
      <c r="C398" s="2">
        <v>40</v>
      </c>
      <c r="D398" s="2">
        <v>15</v>
      </c>
      <c r="E398" s="2">
        <v>284</v>
      </c>
      <c r="F398" s="2">
        <v>124</v>
      </c>
      <c r="G398" s="2">
        <v>71</v>
      </c>
      <c r="H398">
        <f t="shared" si="36"/>
        <v>-2.7780499686062079</v>
      </c>
      <c r="I398">
        <f t="shared" si="37"/>
        <v>6.215960244558727E-2</v>
      </c>
      <c r="J398">
        <f t="shared" si="38"/>
        <v>5.8521904149307545E-2</v>
      </c>
      <c r="K398">
        <f t="shared" si="39"/>
        <v>0.94147809585069242</v>
      </c>
      <c r="L398">
        <f t="shared" si="40"/>
        <v>-2.6189779696000177E-2</v>
      </c>
      <c r="M398">
        <f t="shared" si="41"/>
        <v>0</v>
      </c>
    </row>
    <row r="399" spans="1:13" ht="15" thickBot="1">
      <c r="A399" s="2">
        <v>0</v>
      </c>
      <c r="B399" s="2">
        <v>0</v>
      </c>
      <c r="C399" s="2">
        <v>35</v>
      </c>
      <c r="D399" s="2">
        <v>15</v>
      </c>
      <c r="E399" s="2">
        <v>177</v>
      </c>
      <c r="F399" s="2">
        <v>110</v>
      </c>
      <c r="G399" s="2">
        <v>84</v>
      </c>
      <c r="H399">
        <f t="shared" si="36"/>
        <v>-3.4463340186820091</v>
      </c>
      <c r="I399">
        <f t="shared" si="37"/>
        <v>3.1862228870328982E-2</v>
      </c>
      <c r="J399">
        <f t="shared" si="38"/>
        <v>3.0878375018350453E-2</v>
      </c>
      <c r="K399">
        <f t="shared" si="39"/>
        <v>0.96912162498164955</v>
      </c>
      <c r="L399">
        <f t="shared" si="40"/>
        <v>-1.3621715473769273E-2</v>
      </c>
      <c r="M399">
        <f t="shared" si="41"/>
        <v>0</v>
      </c>
    </row>
    <row r="400" spans="1:13" ht="15" thickBot="1">
      <c r="A400" s="2">
        <v>0</v>
      </c>
      <c r="B400" s="2">
        <v>0</v>
      </c>
      <c r="C400" s="2">
        <v>49</v>
      </c>
      <c r="D400" s="2">
        <v>0</v>
      </c>
      <c r="E400" s="2">
        <v>305</v>
      </c>
      <c r="F400" s="2">
        <v>135</v>
      </c>
      <c r="G400" s="2">
        <v>117</v>
      </c>
      <c r="H400">
        <f t="shared" si="36"/>
        <v>-1.8661942795339197</v>
      </c>
      <c r="I400">
        <f t="shared" si="37"/>
        <v>0.15471133093210901</v>
      </c>
      <c r="J400">
        <f t="shared" si="38"/>
        <v>0.1339826905545497</v>
      </c>
      <c r="K400">
        <f t="shared" si="39"/>
        <v>0.8660173094454503</v>
      </c>
      <c r="L400">
        <f t="shared" si="40"/>
        <v>-6.2473427472818817E-2</v>
      </c>
      <c r="M400">
        <f t="shared" si="41"/>
        <v>1</v>
      </c>
    </row>
    <row r="401" spans="1:13" ht="15" thickBot="1">
      <c r="A401" s="2">
        <v>0</v>
      </c>
      <c r="B401" s="2">
        <v>1</v>
      </c>
      <c r="C401" s="2">
        <v>38</v>
      </c>
      <c r="D401" s="2">
        <v>30</v>
      </c>
      <c r="E401" s="2">
        <v>195</v>
      </c>
      <c r="F401" s="2">
        <v>146</v>
      </c>
      <c r="G401" s="2">
        <v>80</v>
      </c>
      <c r="H401">
        <f t="shared" si="36"/>
        <v>-1.833661565369102</v>
      </c>
      <c r="I401">
        <f t="shared" si="37"/>
        <v>0.15982727703664149</v>
      </c>
      <c r="J401">
        <f t="shared" si="38"/>
        <v>0.13780265406845763</v>
      </c>
      <c r="K401">
        <f t="shared" si="39"/>
        <v>0.8621973459315424</v>
      </c>
      <c r="L401">
        <f t="shared" si="40"/>
        <v>-6.4393318351835885E-2</v>
      </c>
      <c r="M401">
        <f t="shared" si="41"/>
        <v>1</v>
      </c>
    </row>
    <row r="402" spans="1:13" ht="15" thickBot="1">
      <c r="A402" s="2">
        <v>0</v>
      </c>
      <c r="B402" s="2">
        <v>1</v>
      </c>
      <c r="C402" s="2">
        <v>50</v>
      </c>
      <c r="D402" s="2">
        <v>0</v>
      </c>
      <c r="E402" s="2">
        <v>227</v>
      </c>
      <c r="F402" s="2">
        <v>152</v>
      </c>
      <c r="G402" s="2">
        <v>115</v>
      </c>
      <c r="H402">
        <f t="shared" si="36"/>
        <v>-1.2311873656691716</v>
      </c>
      <c r="I402">
        <f t="shared" si="37"/>
        <v>0.29194572546972181</v>
      </c>
      <c r="J402">
        <f t="shared" si="38"/>
        <v>0.22597367653627792</v>
      </c>
      <c r="K402">
        <f t="shared" si="39"/>
        <v>0.77402632346372213</v>
      </c>
      <c r="L402">
        <f t="shared" si="40"/>
        <v>-0.11124426936795741</v>
      </c>
      <c r="M402">
        <f t="shared" si="41"/>
        <v>1</v>
      </c>
    </row>
    <row r="403" spans="1:13" ht="15" thickBot="1">
      <c r="A403" s="2">
        <v>0</v>
      </c>
      <c r="B403" s="2">
        <v>1</v>
      </c>
      <c r="C403" s="2">
        <v>38</v>
      </c>
      <c r="D403" s="2">
        <v>40</v>
      </c>
      <c r="E403" s="2">
        <v>245</v>
      </c>
      <c r="F403" s="2">
        <v>154</v>
      </c>
      <c r="G403" s="2">
        <v>87</v>
      </c>
      <c r="H403">
        <f t="shared" si="36"/>
        <v>-1.2941072206836921</v>
      </c>
      <c r="I403">
        <f t="shared" si="37"/>
        <v>0.27414250386781136</v>
      </c>
      <c r="J403">
        <f t="shared" si="38"/>
        <v>0.21515843246388777</v>
      </c>
      <c r="K403">
        <f t="shared" si="39"/>
        <v>0.78484156753611223</v>
      </c>
      <c r="L403">
        <f t="shared" si="40"/>
        <v>-0.10521800349572628</v>
      </c>
      <c r="M403">
        <f t="shared" si="41"/>
        <v>1</v>
      </c>
    </row>
    <row r="404" spans="1:13" ht="15" thickBot="1">
      <c r="A404" s="2">
        <v>0</v>
      </c>
      <c r="B404" s="2">
        <v>0</v>
      </c>
      <c r="C404" s="2">
        <v>57</v>
      </c>
      <c r="D404" s="2">
        <v>15</v>
      </c>
      <c r="E404" s="2">
        <v>250</v>
      </c>
      <c r="F404" s="2">
        <v>125</v>
      </c>
      <c r="G404" s="2">
        <v>72</v>
      </c>
      <c r="H404">
        <f t="shared" si="36"/>
        <v>-1.7969422766258969</v>
      </c>
      <c r="I404">
        <f t="shared" si="37"/>
        <v>0.16580510002924373</v>
      </c>
      <c r="J404">
        <f t="shared" si="38"/>
        <v>0.14222368732568125</v>
      </c>
      <c r="K404">
        <f t="shared" si="39"/>
        <v>0.85777631267431875</v>
      </c>
      <c r="L404">
        <f t="shared" si="40"/>
        <v>-6.662595088882442E-2</v>
      </c>
      <c r="M404">
        <f t="shared" si="41"/>
        <v>1</v>
      </c>
    </row>
    <row r="405" spans="1:13" ht="15" thickBot="1">
      <c r="A405" s="2">
        <v>0</v>
      </c>
      <c r="B405" s="2">
        <v>0</v>
      </c>
      <c r="C405" s="2">
        <v>44</v>
      </c>
      <c r="D405" s="2">
        <v>10</v>
      </c>
      <c r="E405" s="2">
        <v>152</v>
      </c>
      <c r="F405" s="2">
        <v>110</v>
      </c>
      <c r="G405" s="2">
        <v>83</v>
      </c>
      <c r="H405">
        <f t="shared" si="36"/>
        <v>-3.0756041275686989</v>
      </c>
      <c r="I405">
        <f t="shared" si="37"/>
        <v>4.6161732381006744E-2</v>
      </c>
      <c r="J405">
        <f t="shared" si="38"/>
        <v>4.4124852737583098E-2</v>
      </c>
      <c r="K405">
        <f t="shared" si="39"/>
        <v>0.95587514726241696</v>
      </c>
      <c r="L405">
        <f t="shared" si="40"/>
        <v>-1.9598829895468031E-2</v>
      </c>
      <c r="M405">
        <f t="shared" si="41"/>
        <v>0</v>
      </c>
    </row>
    <row r="406" spans="1:13" ht="15" thickBot="1">
      <c r="A406" s="2">
        <v>0</v>
      </c>
      <c r="B406" s="2">
        <v>0</v>
      </c>
      <c r="C406" s="2">
        <v>47</v>
      </c>
      <c r="D406" s="2">
        <v>0</v>
      </c>
      <c r="E406" s="2">
        <v>222</v>
      </c>
      <c r="F406" s="2">
        <v>162.5</v>
      </c>
      <c r="G406" s="2">
        <v>80</v>
      </c>
      <c r="H406">
        <f t="shared" si="36"/>
        <v>-2.0757172259828067</v>
      </c>
      <c r="I406">
        <f t="shared" si="37"/>
        <v>0.12546640744730761</v>
      </c>
      <c r="J406">
        <f t="shared" si="38"/>
        <v>0.11147947785654522</v>
      </c>
      <c r="K406">
        <f t="shared" si="39"/>
        <v>0.88852052214345478</v>
      </c>
      <c r="L406">
        <f t="shared" si="40"/>
        <v>-5.1332536850541524E-2</v>
      </c>
      <c r="M406">
        <f t="shared" si="41"/>
        <v>1</v>
      </c>
    </row>
    <row r="407" spans="1:13" ht="15" thickBot="1">
      <c r="A407" s="2">
        <v>0</v>
      </c>
      <c r="B407" s="2">
        <v>1</v>
      </c>
      <c r="C407" s="2">
        <v>56</v>
      </c>
      <c r="D407" s="2">
        <v>0</v>
      </c>
      <c r="E407" s="2">
        <v>243</v>
      </c>
      <c r="F407" s="2">
        <v>134</v>
      </c>
      <c r="G407" s="2">
        <v>66</v>
      </c>
      <c r="H407">
        <f t="shared" si="36"/>
        <v>-1.6168708776048719</v>
      </c>
      <c r="I407">
        <f t="shared" si="37"/>
        <v>0.1985189181995787</v>
      </c>
      <c r="J407">
        <f t="shared" si="38"/>
        <v>0.16563686662351132</v>
      </c>
      <c r="K407">
        <f t="shared" si="39"/>
        <v>0.83436313337648871</v>
      </c>
      <c r="L407">
        <f t="shared" si="40"/>
        <v>-7.8644893609422589E-2</v>
      </c>
      <c r="M407">
        <f t="shared" si="41"/>
        <v>1</v>
      </c>
    </row>
    <row r="408" spans="1:13" ht="15" thickBot="1">
      <c r="A408" s="2">
        <v>1</v>
      </c>
      <c r="B408" s="2">
        <v>1</v>
      </c>
      <c r="C408" s="2">
        <v>61</v>
      </c>
      <c r="D408" s="2">
        <v>0</v>
      </c>
      <c r="E408" s="2">
        <v>270</v>
      </c>
      <c r="F408" s="2">
        <v>177.5</v>
      </c>
      <c r="G408" s="2">
        <v>123</v>
      </c>
      <c r="H408">
        <f t="shared" si="36"/>
        <v>5.4040416626627064E-2</v>
      </c>
      <c r="I408">
        <f t="shared" si="37"/>
        <v>1.0555272621442366</v>
      </c>
      <c r="J408">
        <f t="shared" si="38"/>
        <v>0.51350681724510749</v>
      </c>
      <c r="K408">
        <f t="shared" si="39"/>
        <v>0.51350681724510749</v>
      </c>
      <c r="L408">
        <f t="shared" si="40"/>
        <v>-0.28945378639527358</v>
      </c>
      <c r="M408">
        <f t="shared" si="41"/>
        <v>1</v>
      </c>
    </row>
    <row r="409" spans="1:13" ht="15" thickBot="1">
      <c r="A409" s="2">
        <v>0</v>
      </c>
      <c r="B409" s="2">
        <v>1</v>
      </c>
      <c r="C409" s="2">
        <v>56</v>
      </c>
      <c r="D409" s="2">
        <v>0</v>
      </c>
      <c r="E409" s="2">
        <v>252</v>
      </c>
      <c r="F409" s="2">
        <v>107</v>
      </c>
      <c r="G409" s="2">
        <v>72</v>
      </c>
      <c r="H409">
        <f t="shared" si="36"/>
        <v>-1.9987542093301265</v>
      </c>
      <c r="I409">
        <f t="shared" si="37"/>
        <v>0.13550398773319841</v>
      </c>
      <c r="J409">
        <f t="shared" si="38"/>
        <v>0.11933378411440405</v>
      </c>
      <c r="K409">
        <f t="shared" si="39"/>
        <v>0.8806662158855959</v>
      </c>
      <c r="L409">
        <f t="shared" si="40"/>
        <v>-5.5188663740679038E-2</v>
      </c>
      <c r="M409">
        <f t="shared" si="41"/>
        <v>1</v>
      </c>
    </row>
    <row r="410" spans="1:13" ht="15" thickBot="1">
      <c r="A410" s="2">
        <v>0</v>
      </c>
      <c r="B410" s="2">
        <v>1</v>
      </c>
      <c r="C410" s="2">
        <v>46</v>
      </c>
      <c r="D410" s="2">
        <v>20</v>
      </c>
      <c r="E410" s="2">
        <v>235</v>
      </c>
      <c r="F410" s="2">
        <v>150</v>
      </c>
      <c r="G410" s="2">
        <v>78</v>
      </c>
      <c r="H410">
        <f t="shared" si="36"/>
        <v>-1.4201727851274786</v>
      </c>
      <c r="I410">
        <f t="shared" si="37"/>
        <v>0.24167225591775549</v>
      </c>
      <c r="J410">
        <f t="shared" si="38"/>
        <v>0.19463449776376665</v>
      </c>
      <c r="K410">
        <f t="shared" si="39"/>
        <v>0.80536550223623338</v>
      </c>
      <c r="L410">
        <f t="shared" si="40"/>
        <v>-9.4006977297891509E-2</v>
      </c>
      <c r="M410">
        <f t="shared" si="41"/>
        <v>1</v>
      </c>
    </row>
    <row r="411" spans="1:13" ht="15" thickBot="1">
      <c r="A411" s="2">
        <v>0</v>
      </c>
      <c r="B411" s="2">
        <v>1</v>
      </c>
      <c r="C411" s="2">
        <v>53</v>
      </c>
      <c r="D411" s="2">
        <v>15</v>
      </c>
      <c r="E411" s="2">
        <v>161</v>
      </c>
      <c r="F411" s="2">
        <v>116</v>
      </c>
      <c r="G411" s="2">
        <v>90</v>
      </c>
      <c r="H411">
        <f t="shared" si="36"/>
        <v>-1.7407453556097972</v>
      </c>
      <c r="I411">
        <f t="shared" si="37"/>
        <v>0.17538962424526874</v>
      </c>
      <c r="J411">
        <f t="shared" si="38"/>
        <v>0.14921828526254724</v>
      </c>
      <c r="K411">
        <f t="shared" si="39"/>
        <v>0.85078171473745279</v>
      </c>
      <c r="L411">
        <f t="shared" si="40"/>
        <v>-7.0181852659718866E-2</v>
      </c>
      <c r="M411">
        <f t="shared" si="41"/>
        <v>1</v>
      </c>
    </row>
    <row r="412" spans="1:13" ht="15" thickBot="1">
      <c r="A412" s="2">
        <v>0</v>
      </c>
      <c r="B412" s="2">
        <v>1</v>
      </c>
      <c r="C412" s="2">
        <v>49</v>
      </c>
      <c r="D412" s="2">
        <v>0</v>
      </c>
      <c r="E412" s="2">
        <v>168</v>
      </c>
      <c r="F412" s="2">
        <v>127</v>
      </c>
      <c r="G412" s="2">
        <v>85</v>
      </c>
      <c r="H412">
        <f t="shared" si="36"/>
        <v>-2.1528690344964803</v>
      </c>
      <c r="I412">
        <f t="shared" si="37"/>
        <v>0.11615043965985418</v>
      </c>
      <c r="J412">
        <f t="shared" si="38"/>
        <v>0.10406342687572735</v>
      </c>
      <c r="K412">
        <f t="shared" si="39"/>
        <v>0.89593657312427266</v>
      </c>
      <c r="L412">
        <f t="shared" si="40"/>
        <v>-4.7722734665054001E-2</v>
      </c>
      <c r="M412">
        <f t="shared" si="41"/>
        <v>1</v>
      </c>
    </row>
    <row r="413" spans="1:13" ht="15" thickBot="1">
      <c r="A413" s="2">
        <v>0</v>
      </c>
      <c r="B413" s="2">
        <v>0</v>
      </c>
      <c r="C413" s="2">
        <v>46</v>
      </c>
      <c r="D413" s="2">
        <v>15</v>
      </c>
      <c r="E413" s="2">
        <v>247</v>
      </c>
      <c r="F413" s="2">
        <v>125</v>
      </c>
      <c r="G413" s="2">
        <v>80</v>
      </c>
      <c r="H413">
        <f t="shared" si="36"/>
        <v>-2.3948066043111567</v>
      </c>
      <c r="I413">
        <f t="shared" si="37"/>
        <v>9.1190313030767065E-2</v>
      </c>
      <c r="J413">
        <f t="shared" si="38"/>
        <v>8.3569577132230177E-2</v>
      </c>
      <c r="K413">
        <f t="shared" si="39"/>
        <v>0.91643042286776977</v>
      </c>
      <c r="L413">
        <f t="shared" si="40"/>
        <v>-3.7900501909216552E-2</v>
      </c>
      <c r="M413">
        <f t="shared" si="41"/>
        <v>0</v>
      </c>
    </row>
    <row r="414" spans="1:13" ht="15" thickBot="1">
      <c r="A414" s="2">
        <v>0</v>
      </c>
      <c r="B414" s="2">
        <v>0</v>
      </c>
      <c r="C414" s="2">
        <v>37</v>
      </c>
      <c r="D414" s="2">
        <v>20</v>
      </c>
      <c r="E414" s="2">
        <v>250</v>
      </c>
      <c r="F414" s="2">
        <v>138</v>
      </c>
      <c r="G414" s="2">
        <v>74</v>
      </c>
      <c r="H414">
        <f t="shared" si="36"/>
        <v>-2.6635927075648507</v>
      </c>
      <c r="I414">
        <f t="shared" si="37"/>
        <v>6.9697369129114534E-2</v>
      </c>
      <c r="J414">
        <f t="shared" si="38"/>
        <v>6.5156156442506802E-2</v>
      </c>
      <c r="K414">
        <f t="shared" si="39"/>
        <v>0.93484384355749317</v>
      </c>
      <c r="L414">
        <f t="shared" si="40"/>
        <v>-2.9260927678426668E-2</v>
      </c>
      <c r="M414">
        <f t="shared" si="41"/>
        <v>0</v>
      </c>
    </row>
    <row r="415" spans="1:13" ht="15" thickBot="1">
      <c r="A415" s="2">
        <v>0</v>
      </c>
      <c r="B415" s="2">
        <v>1</v>
      </c>
      <c r="C415" s="2">
        <v>50</v>
      </c>
      <c r="D415" s="2">
        <v>0</v>
      </c>
      <c r="E415" s="2">
        <v>219</v>
      </c>
      <c r="F415" s="2">
        <v>145</v>
      </c>
      <c r="G415" s="2">
        <v>108</v>
      </c>
      <c r="H415">
        <f t="shared" si="36"/>
        <v>-1.4384261206363869</v>
      </c>
      <c r="I415">
        <f t="shared" si="37"/>
        <v>0.23730094799262044</v>
      </c>
      <c r="J415">
        <f t="shared" si="38"/>
        <v>0.19178919112412718</v>
      </c>
      <c r="K415">
        <f t="shared" si="39"/>
        <v>0.80821080887587282</v>
      </c>
      <c r="L415">
        <f t="shared" si="40"/>
        <v>-9.2475345672933931E-2</v>
      </c>
      <c r="M415">
        <f t="shared" si="41"/>
        <v>1</v>
      </c>
    </row>
    <row r="416" spans="1:13" ht="15" thickBot="1">
      <c r="A416" s="2">
        <v>0</v>
      </c>
      <c r="B416" s="2">
        <v>0</v>
      </c>
      <c r="C416" s="2">
        <v>51</v>
      </c>
      <c r="D416" s="2">
        <v>9</v>
      </c>
      <c r="E416" s="2">
        <v>320</v>
      </c>
      <c r="F416" s="2">
        <v>145</v>
      </c>
      <c r="G416" s="2">
        <v>98</v>
      </c>
      <c r="H416">
        <f t="shared" si="36"/>
        <v>-1.5297576749848858</v>
      </c>
      <c r="I416">
        <f t="shared" si="37"/>
        <v>0.2165881456830159</v>
      </c>
      <c r="J416">
        <f t="shared" si="38"/>
        <v>0.17802914359437488</v>
      </c>
      <c r="K416">
        <f t="shared" si="39"/>
        <v>0.82197085640562517</v>
      </c>
      <c r="L416">
        <f t="shared" si="40"/>
        <v>-8.5143580424179716E-2</v>
      </c>
      <c r="M416">
        <f t="shared" si="41"/>
        <v>1</v>
      </c>
    </row>
    <row r="417" spans="1:13" ht="15" thickBot="1">
      <c r="A417" s="2">
        <v>1</v>
      </c>
      <c r="B417" s="2">
        <v>0</v>
      </c>
      <c r="C417" s="2">
        <v>64</v>
      </c>
      <c r="D417" s="2">
        <v>0</v>
      </c>
      <c r="E417" s="2">
        <v>253</v>
      </c>
      <c r="F417" s="2">
        <v>295</v>
      </c>
      <c r="G417" s="2">
        <v>70</v>
      </c>
      <c r="H417">
        <f t="shared" si="36"/>
        <v>1.2003426158498023</v>
      </c>
      <c r="I417">
        <f t="shared" si="37"/>
        <v>3.3212546423067231</v>
      </c>
      <c r="J417">
        <f t="shared" si="38"/>
        <v>0.76858572734649322</v>
      </c>
      <c r="K417">
        <f t="shared" si="39"/>
        <v>0.76858572734649322</v>
      </c>
      <c r="L417">
        <f t="shared" si="40"/>
        <v>-0.11430768465466931</v>
      </c>
      <c r="M417">
        <f t="shared" si="41"/>
        <v>1</v>
      </c>
    </row>
    <row r="418" spans="1:13" ht="15" thickBot="1">
      <c r="A418" s="2">
        <v>1</v>
      </c>
      <c r="B418" s="2">
        <v>1</v>
      </c>
      <c r="C418" s="2">
        <v>44</v>
      </c>
      <c r="D418" s="2">
        <v>20</v>
      </c>
      <c r="E418" s="2">
        <v>319</v>
      </c>
      <c r="F418" s="2">
        <v>158</v>
      </c>
      <c r="G418" s="2">
        <v>100</v>
      </c>
      <c r="H418">
        <f t="shared" si="36"/>
        <v>-0.99140307501876102</v>
      </c>
      <c r="I418">
        <f t="shared" si="37"/>
        <v>0.37105570662488352</v>
      </c>
      <c r="J418">
        <f t="shared" si="38"/>
        <v>0.27063503315872428</v>
      </c>
      <c r="K418">
        <f t="shared" si="39"/>
        <v>0.27063503315872428</v>
      </c>
      <c r="L418">
        <f t="shared" si="40"/>
        <v>-0.5676159855554006</v>
      </c>
      <c r="M418">
        <f t="shared" si="41"/>
        <v>1</v>
      </c>
    </row>
    <row r="419" spans="1:13" ht="15" thickBot="1">
      <c r="A419" s="2">
        <v>0</v>
      </c>
      <c r="B419" s="2">
        <v>1</v>
      </c>
      <c r="C419" s="2">
        <v>37</v>
      </c>
      <c r="D419" s="2">
        <v>0</v>
      </c>
      <c r="E419" s="2">
        <v>176</v>
      </c>
      <c r="F419" s="2">
        <v>125</v>
      </c>
      <c r="G419" s="2">
        <v>65</v>
      </c>
      <c r="H419">
        <f t="shared" si="36"/>
        <v>-3.0944322740743102</v>
      </c>
      <c r="I419">
        <f t="shared" si="37"/>
        <v>4.5300723556351841E-2</v>
      </c>
      <c r="J419">
        <f t="shared" si="38"/>
        <v>4.3337503299747497E-2</v>
      </c>
      <c r="K419">
        <f t="shared" si="39"/>
        <v>0.9566624967002525</v>
      </c>
      <c r="L419">
        <f t="shared" si="40"/>
        <v>-1.924125101425931E-2</v>
      </c>
      <c r="M419">
        <f t="shared" si="41"/>
        <v>0</v>
      </c>
    </row>
    <row r="420" spans="1:13" ht="15" thickBot="1">
      <c r="A420" s="2">
        <v>0</v>
      </c>
      <c r="B420" s="2">
        <v>0</v>
      </c>
      <c r="C420" s="2">
        <v>62</v>
      </c>
      <c r="D420" s="2">
        <v>0</v>
      </c>
      <c r="E420" s="2">
        <v>239</v>
      </c>
      <c r="F420" s="2">
        <v>126</v>
      </c>
      <c r="G420" s="2">
        <v>70</v>
      </c>
      <c r="H420">
        <f t="shared" si="36"/>
        <v>-1.8455678950913921</v>
      </c>
      <c r="I420">
        <f t="shared" si="37"/>
        <v>0.15793560456274089</v>
      </c>
      <c r="J420">
        <f t="shared" si="38"/>
        <v>0.13639411720341776</v>
      </c>
      <c r="K420">
        <f t="shared" si="39"/>
        <v>0.86360588279658224</v>
      </c>
      <c r="L420">
        <f t="shared" si="40"/>
        <v>-6.3684407957315781E-2</v>
      </c>
      <c r="M420">
        <f t="shared" si="41"/>
        <v>1</v>
      </c>
    </row>
    <row r="421" spans="1:13" ht="15" thickBot="1">
      <c r="A421" s="2">
        <v>1</v>
      </c>
      <c r="B421" s="2">
        <v>1</v>
      </c>
      <c r="C421" s="2">
        <v>54</v>
      </c>
      <c r="D421" s="2">
        <v>40</v>
      </c>
      <c r="E421" s="2">
        <v>230</v>
      </c>
      <c r="F421" s="2">
        <v>145</v>
      </c>
      <c r="G421" s="2">
        <v>85</v>
      </c>
      <c r="H421">
        <f t="shared" si="36"/>
        <v>-0.52958095233335634</v>
      </c>
      <c r="I421">
        <f t="shared" si="37"/>
        <v>0.58885167490448831</v>
      </c>
      <c r="J421">
        <f t="shared" si="38"/>
        <v>0.37061462954991464</v>
      </c>
      <c r="K421">
        <f t="shared" si="39"/>
        <v>0.37061462954991464</v>
      </c>
      <c r="L421">
        <f t="shared" si="40"/>
        <v>-0.4310774414461549</v>
      </c>
      <c r="M421">
        <f t="shared" si="41"/>
        <v>1</v>
      </c>
    </row>
    <row r="422" spans="1:13" ht="15" thickBot="1">
      <c r="A422" s="2">
        <v>0</v>
      </c>
      <c r="B422" s="2">
        <v>0</v>
      </c>
      <c r="C422" s="2">
        <v>39</v>
      </c>
      <c r="D422" s="2">
        <v>0</v>
      </c>
      <c r="E422" s="2">
        <v>190</v>
      </c>
      <c r="F422" s="2">
        <v>120</v>
      </c>
      <c r="G422" s="2">
        <v>85</v>
      </c>
      <c r="H422">
        <f t="shared" si="36"/>
        <v>-3.3158783613228318</v>
      </c>
      <c r="I422">
        <f t="shared" si="37"/>
        <v>3.6302148166462295E-2</v>
      </c>
      <c r="J422">
        <f t="shared" si="38"/>
        <v>3.5030466964380974E-2</v>
      </c>
      <c r="K422">
        <f t="shared" si="39"/>
        <v>0.96496953303561905</v>
      </c>
      <c r="L422">
        <f t="shared" si="40"/>
        <v>-1.5486398411015579E-2</v>
      </c>
      <c r="M422">
        <f t="shared" si="41"/>
        <v>0</v>
      </c>
    </row>
    <row r="423" spans="1:13" ht="15" thickBot="1">
      <c r="A423" s="2">
        <v>0</v>
      </c>
      <c r="B423" s="2">
        <v>0</v>
      </c>
      <c r="C423" s="2">
        <v>44</v>
      </c>
      <c r="D423" s="2">
        <v>5</v>
      </c>
      <c r="E423" s="2">
        <v>181</v>
      </c>
      <c r="F423" s="2">
        <v>150</v>
      </c>
      <c r="G423" s="2">
        <v>86</v>
      </c>
      <c r="H423">
        <f t="shared" si="36"/>
        <v>-2.401694374534098</v>
      </c>
      <c r="I423">
        <f t="shared" si="37"/>
        <v>9.0564373247372335E-2</v>
      </c>
      <c r="J423">
        <f t="shared" si="38"/>
        <v>8.3043583184089248E-2</v>
      </c>
      <c r="K423">
        <f t="shared" si="39"/>
        <v>0.91695641681591078</v>
      </c>
      <c r="L423">
        <f t="shared" si="40"/>
        <v>-3.7651305972477858E-2</v>
      </c>
      <c r="M423">
        <f t="shared" si="41"/>
        <v>0</v>
      </c>
    </row>
    <row r="424" spans="1:13" ht="15" thickBot="1">
      <c r="A424" s="2">
        <v>0</v>
      </c>
      <c r="B424" s="2">
        <v>0</v>
      </c>
      <c r="C424" s="2">
        <v>51</v>
      </c>
      <c r="D424" s="2">
        <v>0</v>
      </c>
      <c r="E424" s="2">
        <v>220</v>
      </c>
      <c r="F424" s="2">
        <v>98</v>
      </c>
      <c r="G424" s="2">
        <v>79</v>
      </c>
      <c r="H424">
        <f t="shared" si="36"/>
        <v>-2.9503394609894329</v>
      </c>
      <c r="I424">
        <f t="shared" si="37"/>
        <v>5.2321941675373955E-2</v>
      </c>
      <c r="J424">
        <f t="shared" si="38"/>
        <v>4.9720470136803925E-2</v>
      </c>
      <c r="K424">
        <f t="shared" si="39"/>
        <v>0.95027952986319608</v>
      </c>
      <c r="L424">
        <f t="shared" si="40"/>
        <v>-2.2148625847591846E-2</v>
      </c>
      <c r="M424">
        <f t="shared" si="41"/>
        <v>0</v>
      </c>
    </row>
    <row r="425" spans="1:13" ht="15" thickBot="1">
      <c r="A425" s="2">
        <v>0</v>
      </c>
      <c r="B425" s="2">
        <v>1</v>
      </c>
      <c r="C425" s="2">
        <v>63</v>
      </c>
      <c r="D425" s="2">
        <v>0</v>
      </c>
      <c r="E425" s="2">
        <v>207</v>
      </c>
      <c r="F425" s="2">
        <v>130</v>
      </c>
      <c r="G425" s="2">
        <v>81</v>
      </c>
      <c r="H425">
        <f t="shared" si="36"/>
        <v>-1.1971389164778925</v>
      </c>
      <c r="I425">
        <f t="shared" si="37"/>
        <v>0.30205718764300121</v>
      </c>
      <c r="J425">
        <f t="shared" si="38"/>
        <v>0.23198457833468022</v>
      </c>
      <c r="K425">
        <f t="shared" si="39"/>
        <v>0.76801542166531978</v>
      </c>
      <c r="L425">
        <f t="shared" si="40"/>
        <v>-0.11463005929543239</v>
      </c>
      <c r="M425">
        <f t="shared" si="41"/>
        <v>1</v>
      </c>
    </row>
    <row r="426" spans="1:13" ht="15" thickBot="1">
      <c r="A426" s="2">
        <v>0</v>
      </c>
      <c r="B426" s="2">
        <v>0</v>
      </c>
      <c r="C426" s="2">
        <v>46</v>
      </c>
      <c r="D426" s="2">
        <v>10</v>
      </c>
      <c r="E426" s="2">
        <v>269</v>
      </c>
      <c r="F426" s="2">
        <v>134</v>
      </c>
      <c r="G426" s="2">
        <v>104</v>
      </c>
      <c r="H426">
        <f t="shared" si="36"/>
        <v>-2.0618184854023394</v>
      </c>
      <c r="I426">
        <f t="shared" si="37"/>
        <v>0.12722240732148912</v>
      </c>
      <c r="J426">
        <f t="shared" si="38"/>
        <v>0.112863625221748</v>
      </c>
      <c r="K426">
        <f t="shared" si="39"/>
        <v>0.88713637477825202</v>
      </c>
      <c r="L426">
        <f t="shared" si="40"/>
        <v>-5.200961324480112E-2</v>
      </c>
      <c r="M426">
        <f t="shared" si="41"/>
        <v>1</v>
      </c>
    </row>
    <row r="427" spans="1:13" ht="15" thickBot="1">
      <c r="A427" s="2">
        <v>0</v>
      </c>
      <c r="B427" s="2">
        <v>1</v>
      </c>
      <c r="C427" s="2">
        <v>40</v>
      </c>
      <c r="D427" s="2">
        <v>43</v>
      </c>
      <c r="E427" s="2">
        <v>258</v>
      </c>
      <c r="F427" s="2">
        <v>135</v>
      </c>
      <c r="G427" s="2">
        <v>57</v>
      </c>
      <c r="H427">
        <f t="shared" si="36"/>
        <v>-1.6961391671456552</v>
      </c>
      <c r="I427">
        <f t="shared" si="37"/>
        <v>0.18339019790134267</v>
      </c>
      <c r="J427">
        <f t="shared" si="38"/>
        <v>0.15497018500455048</v>
      </c>
      <c r="K427">
        <f t="shared" si="39"/>
        <v>0.84502981499544949</v>
      </c>
      <c r="L427">
        <f t="shared" si="40"/>
        <v>-7.3127967666201485E-2</v>
      </c>
      <c r="M427">
        <f t="shared" si="41"/>
        <v>1</v>
      </c>
    </row>
    <row r="428" spans="1:13" ht="15" thickBot="1">
      <c r="A428" s="2">
        <v>1</v>
      </c>
      <c r="B428" s="2">
        <v>1</v>
      </c>
      <c r="C428" s="2">
        <v>56</v>
      </c>
      <c r="D428" s="2">
        <v>20</v>
      </c>
      <c r="E428" s="2">
        <v>340</v>
      </c>
      <c r="F428" s="2">
        <v>134</v>
      </c>
      <c r="G428" s="2">
        <v>72</v>
      </c>
      <c r="H428">
        <f t="shared" si="36"/>
        <v>-0.89700077591405858</v>
      </c>
      <c r="I428">
        <f t="shared" si="37"/>
        <v>0.40779088370342381</v>
      </c>
      <c r="J428">
        <f t="shared" si="38"/>
        <v>0.28966722858061367</v>
      </c>
      <c r="K428">
        <f t="shared" si="39"/>
        <v>0.28966722858061367</v>
      </c>
      <c r="L428">
        <f t="shared" si="40"/>
        <v>-0.53810063579956979</v>
      </c>
      <c r="M428">
        <f t="shared" si="41"/>
        <v>1</v>
      </c>
    </row>
    <row r="429" spans="1:13" ht="15" thickBot="1">
      <c r="A429" s="2">
        <v>0</v>
      </c>
      <c r="B429" s="2">
        <v>1</v>
      </c>
      <c r="C429" s="2">
        <v>44</v>
      </c>
      <c r="D429" s="2">
        <v>20</v>
      </c>
      <c r="E429" s="2">
        <v>277</v>
      </c>
      <c r="F429" s="2">
        <v>114</v>
      </c>
      <c r="G429" s="2">
        <v>76</v>
      </c>
      <c r="H429">
        <f t="shared" si="36"/>
        <v>-2.0784195889572912</v>
      </c>
      <c r="I429">
        <f t="shared" si="37"/>
        <v>0.12512780938676993</v>
      </c>
      <c r="J429">
        <f t="shared" si="38"/>
        <v>0.11121208483413854</v>
      </c>
      <c r="K429">
        <f t="shared" si="39"/>
        <v>0.88878791516586142</v>
      </c>
      <c r="L429">
        <f t="shared" si="40"/>
        <v>-5.1201859121713982E-2</v>
      </c>
      <c r="M429">
        <f t="shared" si="41"/>
        <v>1</v>
      </c>
    </row>
    <row r="430" spans="1:13" ht="15" thickBot="1">
      <c r="A430" s="2">
        <v>0</v>
      </c>
      <c r="B430" s="2">
        <v>1</v>
      </c>
      <c r="C430" s="2">
        <v>51</v>
      </c>
      <c r="D430" s="2">
        <v>13</v>
      </c>
      <c r="E430" s="2">
        <v>245</v>
      </c>
      <c r="F430" s="2">
        <v>137</v>
      </c>
      <c r="G430" s="2">
        <v>73</v>
      </c>
      <c r="H430">
        <f t="shared" si="36"/>
        <v>-1.5152406406000258</v>
      </c>
      <c r="I430">
        <f t="shared" si="37"/>
        <v>0.2197552964380739</v>
      </c>
      <c r="J430">
        <f t="shared" si="38"/>
        <v>0.18016342874657132</v>
      </c>
      <c r="K430">
        <f t="shared" si="39"/>
        <v>0.81983657125342868</v>
      </c>
      <c r="L430">
        <f t="shared" si="40"/>
        <v>-8.627271258781706E-2</v>
      </c>
      <c r="M430">
        <f t="shared" si="41"/>
        <v>1</v>
      </c>
    </row>
    <row r="431" spans="1:13" ht="15" thickBot="1">
      <c r="A431" s="2">
        <v>0</v>
      </c>
      <c r="B431" s="2">
        <v>1</v>
      </c>
      <c r="C431" s="2">
        <v>45</v>
      </c>
      <c r="D431" s="2">
        <v>30</v>
      </c>
      <c r="E431" s="2">
        <v>233</v>
      </c>
      <c r="F431" s="2">
        <v>151</v>
      </c>
      <c r="G431" s="2">
        <v>95</v>
      </c>
      <c r="H431">
        <f t="shared" si="36"/>
        <v>-1.0856477270246963</v>
      </c>
      <c r="I431">
        <f t="shared" si="37"/>
        <v>0.33768298864439156</v>
      </c>
      <c r="J431">
        <f t="shared" si="38"/>
        <v>0.2524387254012998</v>
      </c>
      <c r="K431">
        <f t="shared" si="39"/>
        <v>0.74756127459870014</v>
      </c>
      <c r="L431">
        <f t="shared" si="40"/>
        <v>-0.12635320416813606</v>
      </c>
      <c r="M431">
        <f t="shared" si="41"/>
        <v>1</v>
      </c>
    </row>
    <row r="432" spans="1:13" ht="15" thickBot="1">
      <c r="A432" s="2">
        <v>0</v>
      </c>
      <c r="B432" s="2">
        <v>1</v>
      </c>
      <c r="C432" s="2">
        <v>56</v>
      </c>
      <c r="D432" s="2">
        <v>0</v>
      </c>
      <c r="E432" s="2">
        <v>258</v>
      </c>
      <c r="F432" s="2">
        <v>111</v>
      </c>
      <c r="G432" s="2">
        <v>70</v>
      </c>
      <c r="H432">
        <f t="shared" si="36"/>
        <v>-1.9357999399677759</v>
      </c>
      <c r="I432">
        <f t="shared" si="37"/>
        <v>0.14430878427510446</v>
      </c>
      <c r="J432">
        <f t="shared" si="38"/>
        <v>0.12611000305002557</v>
      </c>
      <c r="K432">
        <f t="shared" si="39"/>
        <v>0.87388999694997449</v>
      </c>
      <c r="L432">
        <f t="shared" si="40"/>
        <v>-5.8543231809886985E-2</v>
      </c>
      <c r="M432">
        <f t="shared" si="41"/>
        <v>1</v>
      </c>
    </row>
    <row r="433" spans="1:13" ht="15" thickBot="1">
      <c r="A433" s="2">
        <v>1</v>
      </c>
      <c r="B433" s="2">
        <v>0</v>
      </c>
      <c r="C433" s="2">
        <v>40</v>
      </c>
      <c r="D433" s="2">
        <v>10</v>
      </c>
      <c r="E433" s="2">
        <v>210</v>
      </c>
      <c r="F433" s="2">
        <v>103</v>
      </c>
      <c r="G433" s="2">
        <v>68</v>
      </c>
      <c r="H433">
        <f t="shared" si="36"/>
        <v>-3.4491818462108919</v>
      </c>
      <c r="I433">
        <f t="shared" si="37"/>
        <v>3.1771619818534054E-2</v>
      </c>
      <c r="J433">
        <f t="shared" si="38"/>
        <v>3.0793267820374805E-2</v>
      </c>
      <c r="K433">
        <f t="shared" si="39"/>
        <v>3.0793267820374805E-2</v>
      </c>
      <c r="L433">
        <f t="shared" si="40"/>
        <v>-1.5115442207736285</v>
      </c>
      <c r="M433">
        <f t="shared" si="41"/>
        <v>0</v>
      </c>
    </row>
    <row r="434" spans="1:13" ht="15" thickBot="1">
      <c r="A434" s="2">
        <v>0</v>
      </c>
      <c r="B434" s="2">
        <v>0</v>
      </c>
      <c r="C434" s="2">
        <v>52</v>
      </c>
      <c r="D434" s="2">
        <v>0</v>
      </c>
      <c r="E434" s="2">
        <v>248</v>
      </c>
      <c r="F434" s="2">
        <v>155</v>
      </c>
      <c r="G434" s="2">
        <v>70</v>
      </c>
      <c r="H434">
        <f t="shared" si="36"/>
        <v>-1.9366374064884297</v>
      </c>
      <c r="I434">
        <f t="shared" si="37"/>
        <v>0.14418798109100936</v>
      </c>
      <c r="J434">
        <f t="shared" si="38"/>
        <v>0.1260177378838771</v>
      </c>
      <c r="K434">
        <f t="shared" si="39"/>
        <v>0.87398226211612284</v>
      </c>
      <c r="L434">
        <f t="shared" si="40"/>
        <v>-5.8497381488320871E-2</v>
      </c>
      <c r="M434">
        <f t="shared" si="41"/>
        <v>1</v>
      </c>
    </row>
    <row r="435" spans="1:13" ht="15" thickBot="1">
      <c r="A435" s="2">
        <v>0</v>
      </c>
      <c r="B435" s="2">
        <v>0</v>
      </c>
      <c r="C435" s="2">
        <v>64</v>
      </c>
      <c r="D435" s="2">
        <v>0</v>
      </c>
      <c r="E435" s="2">
        <v>251</v>
      </c>
      <c r="F435" s="2">
        <v>132</v>
      </c>
      <c r="G435" s="2">
        <v>82</v>
      </c>
      <c r="H435">
        <f t="shared" si="36"/>
        <v>-1.4753072532377827</v>
      </c>
      <c r="I435">
        <f t="shared" si="37"/>
        <v>0.22870844483837272</v>
      </c>
      <c r="J435">
        <f t="shared" si="38"/>
        <v>0.18613727756095758</v>
      </c>
      <c r="K435">
        <f t="shared" si="39"/>
        <v>0.81386272243904245</v>
      </c>
      <c r="L435">
        <f t="shared" si="40"/>
        <v>-8.9448843163638256E-2</v>
      </c>
      <c r="M435">
        <f t="shared" si="41"/>
        <v>1</v>
      </c>
    </row>
    <row r="436" spans="1:13" ht="15" thickBot="1">
      <c r="A436" s="2">
        <v>0</v>
      </c>
      <c r="B436" s="2">
        <v>0</v>
      </c>
      <c r="C436" s="2">
        <v>50</v>
      </c>
      <c r="D436" s="2">
        <v>0</v>
      </c>
      <c r="E436" s="2">
        <v>258</v>
      </c>
      <c r="F436" s="2">
        <v>144</v>
      </c>
      <c r="G436" s="2">
        <v>83</v>
      </c>
      <c r="H436">
        <f t="shared" si="36"/>
        <v>-2.0954790105306387</v>
      </c>
      <c r="I436">
        <f t="shared" si="37"/>
        <v>0.12301130582829574</v>
      </c>
      <c r="J436">
        <f t="shared" si="38"/>
        <v>0.10953701462298876</v>
      </c>
      <c r="K436">
        <f t="shared" si="39"/>
        <v>0.89046298537701118</v>
      </c>
      <c r="L436">
        <f t="shared" si="40"/>
        <v>-5.0384128509121467E-2</v>
      </c>
      <c r="M436">
        <f t="shared" si="41"/>
        <v>1</v>
      </c>
    </row>
    <row r="437" spans="1:13" ht="15" thickBot="1">
      <c r="A437" s="2">
        <v>0</v>
      </c>
      <c r="B437" s="2">
        <v>0</v>
      </c>
      <c r="C437" s="2">
        <v>41</v>
      </c>
      <c r="D437" s="2">
        <v>11</v>
      </c>
      <c r="E437" s="2">
        <v>201</v>
      </c>
      <c r="F437" s="2">
        <v>108</v>
      </c>
      <c r="G437" s="2">
        <v>75</v>
      </c>
      <c r="H437">
        <f t="shared" si="36"/>
        <v>-3.2337356072938164</v>
      </c>
      <c r="I437">
        <f t="shared" si="37"/>
        <v>3.9410003171772429E-2</v>
      </c>
      <c r="J437">
        <f t="shared" si="38"/>
        <v>3.7915743596379024E-2</v>
      </c>
      <c r="K437">
        <f t="shared" si="39"/>
        <v>0.96208425640362094</v>
      </c>
      <c r="L437">
        <f t="shared" si="40"/>
        <v>-1.6786892111044664E-2</v>
      </c>
      <c r="M437">
        <f t="shared" si="41"/>
        <v>0</v>
      </c>
    </row>
    <row r="438" spans="1:13" ht="15" thickBot="1">
      <c r="A438" s="2">
        <v>0</v>
      </c>
      <c r="B438" s="2">
        <v>1</v>
      </c>
      <c r="C438" s="2">
        <v>57</v>
      </c>
      <c r="D438" s="2">
        <v>0</v>
      </c>
      <c r="E438" s="2">
        <v>303</v>
      </c>
      <c r="F438" s="2">
        <v>160.5</v>
      </c>
      <c r="G438" s="2">
        <v>100</v>
      </c>
      <c r="H438">
        <f t="shared" si="36"/>
        <v>-0.62794971024014146</v>
      </c>
      <c r="I438">
        <f t="shared" si="37"/>
        <v>0.53368488871303488</v>
      </c>
      <c r="J438">
        <f t="shared" si="38"/>
        <v>0.34797558001687512</v>
      </c>
      <c r="K438">
        <f t="shared" si="39"/>
        <v>0.65202441998312488</v>
      </c>
      <c r="L438">
        <f t="shared" si="40"/>
        <v>-0.18573613852373019</v>
      </c>
      <c r="M438">
        <f t="shared" si="41"/>
        <v>1</v>
      </c>
    </row>
    <row r="439" spans="1:13" ht="15" thickBot="1">
      <c r="A439" s="2">
        <v>0</v>
      </c>
      <c r="B439" s="2">
        <v>0</v>
      </c>
      <c r="C439" s="2">
        <v>51</v>
      </c>
      <c r="D439" s="2">
        <v>5</v>
      </c>
      <c r="E439" s="2">
        <v>248</v>
      </c>
      <c r="F439" s="2">
        <v>139</v>
      </c>
      <c r="G439" s="2">
        <v>95</v>
      </c>
      <c r="H439">
        <f t="shared" si="36"/>
        <v>-1.9179309182386586</v>
      </c>
      <c r="I439">
        <f t="shared" si="37"/>
        <v>0.14691061795781515</v>
      </c>
      <c r="J439">
        <f t="shared" si="38"/>
        <v>0.12809247351759953</v>
      </c>
      <c r="K439">
        <f t="shared" si="39"/>
        <v>0.87190752648240044</v>
      </c>
      <c r="L439">
        <f t="shared" si="40"/>
        <v>-5.9529573402342682E-2</v>
      </c>
      <c r="M439">
        <f t="shared" si="41"/>
        <v>1</v>
      </c>
    </row>
    <row r="440" spans="1:13" ht="15" thickBot="1">
      <c r="A440" s="2">
        <v>0</v>
      </c>
      <c r="B440" s="2">
        <v>0</v>
      </c>
      <c r="C440" s="2">
        <v>50</v>
      </c>
      <c r="D440" s="2">
        <v>0</v>
      </c>
      <c r="E440" s="2">
        <v>296</v>
      </c>
      <c r="F440" s="2">
        <v>134.5</v>
      </c>
      <c r="G440" s="2">
        <v>76</v>
      </c>
      <c r="H440">
        <f t="shared" si="36"/>
        <v>-2.2371330094678719</v>
      </c>
      <c r="I440">
        <f t="shared" si="37"/>
        <v>0.10676415784680816</v>
      </c>
      <c r="J440">
        <f t="shared" si="38"/>
        <v>9.6465138566210987E-2</v>
      </c>
      <c r="K440">
        <f t="shared" si="39"/>
        <v>0.90353486143378903</v>
      </c>
      <c r="L440">
        <f t="shared" si="40"/>
        <v>-4.4055086228402582E-2</v>
      </c>
      <c r="M440">
        <f t="shared" si="41"/>
        <v>0</v>
      </c>
    </row>
    <row r="441" spans="1:13" ht="15" thickBot="1">
      <c r="A441" s="2">
        <v>0</v>
      </c>
      <c r="B441" s="2">
        <v>0</v>
      </c>
      <c r="C441" s="2">
        <v>46</v>
      </c>
      <c r="D441" s="2">
        <v>20</v>
      </c>
      <c r="E441" s="2">
        <v>218</v>
      </c>
      <c r="F441" s="2">
        <v>115.5</v>
      </c>
      <c r="G441" s="2">
        <v>77</v>
      </c>
      <c r="H441">
        <f t="shared" si="36"/>
        <v>-2.546922234847627</v>
      </c>
      <c r="I441">
        <f t="shared" si="37"/>
        <v>7.8322353231200126E-2</v>
      </c>
      <c r="J441">
        <f t="shared" si="38"/>
        <v>7.263352465661746E-2</v>
      </c>
      <c r="K441">
        <f t="shared" si="39"/>
        <v>0.92736647534338257</v>
      </c>
      <c r="L441">
        <f t="shared" si="40"/>
        <v>-3.2748608069867798E-2</v>
      </c>
      <c r="M441">
        <f t="shared" si="41"/>
        <v>0</v>
      </c>
    </row>
    <row r="442" spans="1:13" ht="15" thickBot="1">
      <c r="A442" s="2">
        <v>0</v>
      </c>
      <c r="B442" s="2">
        <v>0</v>
      </c>
      <c r="C442" s="2">
        <v>53</v>
      </c>
      <c r="D442" s="2">
        <v>0</v>
      </c>
      <c r="E442" s="2">
        <v>235</v>
      </c>
      <c r="F442" s="2">
        <v>132</v>
      </c>
      <c r="G442" s="2">
        <v>63</v>
      </c>
      <c r="H442">
        <f t="shared" si="36"/>
        <v>-2.36854177034055</v>
      </c>
      <c r="I442">
        <f t="shared" si="37"/>
        <v>9.361714208431815E-2</v>
      </c>
      <c r="J442">
        <f t="shared" si="38"/>
        <v>8.5603213850410045E-2</v>
      </c>
      <c r="K442">
        <f t="shared" si="39"/>
        <v>0.91439678614958997</v>
      </c>
      <c r="L442">
        <f t="shared" si="40"/>
        <v>-3.8865309034419017E-2</v>
      </c>
      <c r="M442">
        <f t="shared" si="41"/>
        <v>0</v>
      </c>
    </row>
    <row r="443" spans="1:13" ht="15" thickBot="1">
      <c r="A443" s="2">
        <v>1</v>
      </c>
      <c r="B443" s="2">
        <v>0</v>
      </c>
      <c r="C443" s="2">
        <v>65</v>
      </c>
      <c r="D443" s="2">
        <v>0</v>
      </c>
      <c r="E443" s="2">
        <v>240</v>
      </c>
      <c r="F443" s="2">
        <v>155</v>
      </c>
      <c r="G443" s="2">
        <v>91</v>
      </c>
      <c r="H443">
        <f t="shared" si="36"/>
        <v>-0.95864453907261904</v>
      </c>
      <c r="I443">
        <f t="shared" si="37"/>
        <v>0.38341223422003484</v>
      </c>
      <c r="J443">
        <f t="shared" si="38"/>
        <v>0.27714966279462022</v>
      </c>
      <c r="K443">
        <f t="shared" si="39"/>
        <v>0.27714966279462022</v>
      </c>
      <c r="L443">
        <f t="shared" si="40"/>
        <v>-0.55728564547319703</v>
      </c>
      <c r="M443">
        <f t="shared" si="41"/>
        <v>1</v>
      </c>
    </row>
    <row r="444" spans="1:13" ht="15" thickBot="1">
      <c r="A444" s="2">
        <v>0</v>
      </c>
      <c r="B444" s="2">
        <v>0</v>
      </c>
      <c r="C444" s="2">
        <v>58</v>
      </c>
      <c r="D444" s="2">
        <v>0</v>
      </c>
      <c r="E444" s="2">
        <v>234</v>
      </c>
      <c r="F444" s="2">
        <v>137.5</v>
      </c>
      <c r="G444" s="2">
        <v>72</v>
      </c>
      <c r="H444">
        <f t="shared" si="36"/>
        <v>-1.8843531531702578</v>
      </c>
      <c r="I444">
        <f t="shared" si="37"/>
        <v>0.15192730134549579</v>
      </c>
      <c r="J444">
        <f t="shared" si="38"/>
        <v>0.13188966106458178</v>
      </c>
      <c r="K444">
        <f t="shared" si="39"/>
        <v>0.86811033893541822</v>
      </c>
      <c r="L444">
        <f t="shared" si="40"/>
        <v>-6.1425071430289302E-2</v>
      </c>
      <c r="M444">
        <f t="shared" si="41"/>
        <v>1</v>
      </c>
    </row>
    <row r="445" spans="1:13" ht="15" thickBot="1">
      <c r="A445" s="2">
        <v>0</v>
      </c>
      <c r="B445" s="2">
        <v>1</v>
      </c>
      <c r="C445" s="2">
        <v>56</v>
      </c>
      <c r="D445" s="2">
        <v>20</v>
      </c>
      <c r="E445" s="2">
        <v>278</v>
      </c>
      <c r="F445" s="2">
        <v>133</v>
      </c>
      <c r="G445" s="2">
        <v>96</v>
      </c>
      <c r="H445">
        <f t="shared" si="36"/>
        <v>-0.82482043556622209</v>
      </c>
      <c r="I445">
        <f t="shared" si="37"/>
        <v>0.43831369094874578</v>
      </c>
      <c r="J445">
        <f t="shared" si="38"/>
        <v>0.30474137436571552</v>
      </c>
      <c r="K445">
        <f t="shared" si="39"/>
        <v>0.69525862563428453</v>
      </c>
      <c r="L445">
        <f t="shared" si="40"/>
        <v>-0.15785361441326701</v>
      </c>
      <c r="M445">
        <f t="shared" si="41"/>
        <v>1</v>
      </c>
    </row>
    <row r="446" spans="1:13" ht="15" thickBot="1">
      <c r="A446" s="2">
        <v>0</v>
      </c>
      <c r="B446" s="2">
        <v>1</v>
      </c>
      <c r="C446" s="2">
        <v>46</v>
      </c>
      <c r="D446" s="2">
        <v>20</v>
      </c>
      <c r="E446" s="2">
        <v>269</v>
      </c>
      <c r="F446" s="2">
        <v>135</v>
      </c>
      <c r="G446" s="2">
        <v>92</v>
      </c>
      <c r="H446">
        <f t="shared" si="36"/>
        <v>-1.4594277005954943</v>
      </c>
      <c r="I446">
        <f t="shared" si="37"/>
        <v>0.23236922145052721</v>
      </c>
      <c r="J446">
        <f t="shared" si="38"/>
        <v>0.18855487252190803</v>
      </c>
      <c r="K446">
        <f t="shared" si="39"/>
        <v>0.81144512747809194</v>
      </c>
      <c r="L446">
        <f t="shared" si="40"/>
        <v>-9.0740843230495249E-2</v>
      </c>
      <c r="M446">
        <f t="shared" si="41"/>
        <v>1</v>
      </c>
    </row>
    <row r="447" spans="1:13" ht="15" thickBot="1">
      <c r="A447" s="2">
        <v>0</v>
      </c>
      <c r="B447" s="2">
        <v>1</v>
      </c>
      <c r="C447" s="2">
        <v>64</v>
      </c>
      <c r="D447" s="2">
        <v>0</v>
      </c>
      <c r="E447" s="2">
        <v>203</v>
      </c>
      <c r="F447" s="2">
        <v>130</v>
      </c>
      <c r="G447" s="2">
        <v>70</v>
      </c>
      <c r="H447">
        <f t="shared" si="36"/>
        <v>-1.2535812965388597</v>
      </c>
      <c r="I447">
        <f t="shared" si="37"/>
        <v>0.28548057334159616</v>
      </c>
      <c r="J447">
        <f t="shared" si="38"/>
        <v>0.22208081495894702</v>
      </c>
      <c r="K447">
        <f t="shared" si="39"/>
        <v>0.77791918504105295</v>
      </c>
      <c r="L447">
        <f t="shared" si="40"/>
        <v>-0.10906551780945352</v>
      </c>
      <c r="M447">
        <f t="shared" si="41"/>
        <v>1</v>
      </c>
    </row>
    <row r="448" spans="1:13" ht="15" thickBot="1">
      <c r="A448" s="2">
        <v>0</v>
      </c>
      <c r="B448" s="2">
        <v>1</v>
      </c>
      <c r="C448" s="2">
        <v>43</v>
      </c>
      <c r="D448" s="2">
        <v>20</v>
      </c>
      <c r="E448" s="2">
        <v>243</v>
      </c>
      <c r="F448" s="2">
        <v>155</v>
      </c>
      <c r="G448" s="2">
        <v>63</v>
      </c>
      <c r="H448">
        <f t="shared" si="36"/>
        <v>-1.6453912278752467</v>
      </c>
      <c r="I448">
        <f t="shared" si="37"/>
        <v>0.19293706566817695</v>
      </c>
      <c r="J448">
        <f t="shared" si="38"/>
        <v>0.16173281157972136</v>
      </c>
      <c r="K448">
        <f t="shared" si="39"/>
        <v>0.83826718842027859</v>
      </c>
      <c r="L448">
        <f t="shared" si="40"/>
        <v>-7.6617532728194562E-2</v>
      </c>
      <c r="M448">
        <f t="shared" si="41"/>
        <v>1</v>
      </c>
    </row>
    <row r="449" spans="1:13" ht="15" thickBot="1">
      <c r="A449" s="2">
        <v>0</v>
      </c>
      <c r="B449" s="2">
        <v>1</v>
      </c>
      <c r="C449" s="2">
        <v>35</v>
      </c>
      <c r="D449" s="2">
        <v>20</v>
      </c>
      <c r="E449" s="2">
        <v>231</v>
      </c>
      <c r="F449" s="2">
        <v>122</v>
      </c>
      <c r="G449" s="2">
        <v>93</v>
      </c>
      <c r="H449">
        <f t="shared" si="36"/>
        <v>-2.4307783439527437</v>
      </c>
      <c r="I449">
        <f t="shared" si="37"/>
        <v>8.7968336306402481E-2</v>
      </c>
      <c r="J449">
        <f t="shared" si="38"/>
        <v>8.0855603394718756E-2</v>
      </c>
      <c r="K449">
        <f t="shared" si="39"/>
        <v>0.91914439660528124</v>
      </c>
      <c r="L449">
        <f t="shared" si="40"/>
        <v>-3.6616256053787342E-2</v>
      </c>
      <c r="M449">
        <f t="shared" si="41"/>
        <v>0</v>
      </c>
    </row>
    <row r="450" spans="1:13" ht="15" thickBot="1">
      <c r="A450" s="2">
        <v>1</v>
      </c>
      <c r="B450" s="2">
        <v>0</v>
      </c>
      <c r="C450" s="2">
        <v>59</v>
      </c>
      <c r="D450" s="2">
        <v>0</v>
      </c>
      <c r="E450" s="2">
        <v>271</v>
      </c>
      <c r="F450" s="2">
        <v>117.5</v>
      </c>
      <c r="G450" s="2">
        <v>89</v>
      </c>
      <c r="H450">
        <f t="shared" si="36"/>
        <v>-1.9118248606107153</v>
      </c>
      <c r="I450">
        <f t="shared" si="37"/>
        <v>0.14781040694328335</v>
      </c>
      <c r="J450">
        <f t="shared" si="38"/>
        <v>0.12877597732966634</v>
      </c>
      <c r="K450">
        <f t="shared" si="39"/>
        <v>0.12877597732966634</v>
      </c>
      <c r="L450">
        <f t="shared" si="40"/>
        <v>-0.89016514540956215</v>
      </c>
      <c r="M450">
        <f t="shared" si="41"/>
        <v>1</v>
      </c>
    </row>
    <row r="451" spans="1:13" ht="15" thickBot="1">
      <c r="A451" s="2">
        <v>0</v>
      </c>
      <c r="B451" s="2">
        <v>0</v>
      </c>
      <c r="C451" s="2">
        <v>50</v>
      </c>
      <c r="D451" s="2">
        <v>0</v>
      </c>
      <c r="E451" s="2">
        <v>261</v>
      </c>
      <c r="F451" s="2">
        <v>129</v>
      </c>
      <c r="G451" s="2">
        <v>90</v>
      </c>
      <c r="H451">
        <f t="shared" si="36"/>
        <v>-2.2763940358869492</v>
      </c>
      <c r="I451">
        <f t="shared" si="37"/>
        <v>0.10265370569393137</v>
      </c>
      <c r="J451">
        <f t="shared" si="38"/>
        <v>9.3096957969527216E-2</v>
      </c>
      <c r="K451">
        <f t="shared" si="39"/>
        <v>0.90690304203047278</v>
      </c>
      <c r="L451">
        <f t="shared" si="40"/>
        <v>-4.2439141343415421E-2</v>
      </c>
      <c r="M451">
        <f t="shared" si="41"/>
        <v>0</v>
      </c>
    </row>
    <row r="452" spans="1:13" ht="15" thickBot="1">
      <c r="A452" s="2">
        <v>1</v>
      </c>
      <c r="B452" s="2">
        <v>1</v>
      </c>
      <c r="C452" s="2">
        <v>62</v>
      </c>
      <c r="D452" s="2">
        <v>40</v>
      </c>
      <c r="E452" s="2">
        <v>203</v>
      </c>
      <c r="F452" s="2">
        <v>148</v>
      </c>
      <c r="G452" s="2">
        <v>95</v>
      </c>
      <c r="H452">
        <f t="shared" si="36"/>
        <v>4.2919587134068848E-2</v>
      </c>
      <c r="I452">
        <f t="shared" si="37"/>
        <v>1.0438539521877137</v>
      </c>
      <c r="J452">
        <f t="shared" si="38"/>
        <v>0.51072824996638644</v>
      </c>
      <c r="K452">
        <f t="shared" si="39"/>
        <v>0.51072824996638644</v>
      </c>
      <c r="L452">
        <f t="shared" si="40"/>
        <v>-0.29181011930287687</v>
      </c>
      <c r="M452">
        <f t="shared" si="41"/>
        <v>1</v>
      </c>
    </row>
    <row r="453" spans="1:13" ht="15" thickBot="1">
      <c r="A453" s="2">
        <v>1</v>
      </c>
      <c r="B453" s="2">
        <v>0</v>
      </c>
      <c r="C453" s="2">
        <v>53</v>
      </c>
      <c r="D453" s="2">
        <v>9</v>
      </c>
      <c r="E453" s="2">
        <v>210</v>
      </c>
      <c r="F453" s="2">
        <v>132</v>
      </c>
      <c r="G453" s="2">
        <v>84</v>
      </c>
      <c r="H453">
        <f t="shared" si="36"/>
        <v>-2.0268674951490411</v>
      </c>
      <c r="I453">
        <f t="shared" si="37"/>
        <v>0.13174757534954271</v>
      </c>
      <c r="J453">
        <f t="shared" si="38"/>
        <v>0.11641074230607666</v>
      </c>
      <c r="K453">
        <f t="shared" si="39"/>
        <v>0.11641074230607666</v>
      </c>
      <c r="L453">
        <f t="shared" si="40"/>
        <v>-0.93400694143021212</v>
      </c>
      <c r="M453">
        <f t="shared" si="41"/>
        <v>1</v>
      </c>
    </row>
    <row r="454" spans="1:13" ht="15" thickBot="1">
      <c r="A454" s="2">
        <v>1</v>
      </c>
      <c r="B454" s="2">
        <v>1</v>
      </c>
      <c r="C454" s="2">
        <v>52</v>
      </c>
      <c r="D454" s="2">
        <v>25</v>
      </c>
      <c r="E454" s="2">
        <v>206</v>
      </c>
      <c r="F454" s="2">
        <v>173</v>
      </c>
      <c r="G454" s="2">
        <v>77</v>
      </c>
      <c r="H454">
        <f t="shared" ref="H454:H517" si="42">A$2+SUMPRODUCT(B$2:G$2,B454:G454)</f>
        <v>-0.63162642402935809</v>
      </c>
      <c r="I454">
        <f t="shared" ref="I454:I517" si="43">EXP(H454)</f>
        <v>0.53172628494275531</v>
      </c>
      <c r="J454">
        <f t="shared" ref="J454:J517" si="44">I454/(1+I454)</f>
        <v>0.347141842618851</v>
      </c>
      <c r="K454">
        <f t="shared" ref="K454:K517" si="45">IF(A454=1,J454,1-J454)</f>
        <v>0.347141842618851</v>
      </c>
      <c r="L454">
        <f t="shared" ref="L454:L517" si="46">LOG(K454)</f>
        <v>-0.4594930356421793</v>
      </c>
      <c r="M454">
        <f t="shared" ref="M454:M517" si="47">IF(J454&gt;J$1,1,0)</f>
        <v>1</v>
      </c>
    </row>
    <row r="455" spans="1:13" ht="15" thickBot="1">
      <c r="A455" s="2">
        <v>0</v>
      </c>
      <c r="B455" s="2">
        <v>0</v>
      </c>
      <c r="C455" s="2">
        <v>57</v>
      </c>
      <c r="D455" s="2">
        <v>0</v>
      </c>
      <c r="E455" s="2">
        <v>301</v>
      </c>
      <c r="F455" s="2">
        <v>119</v>
      </c>
      <c r="G455" s="2">
        <v>73</v>
      </c>
      <c r="H455">
        <f t="shared" si="42"/>
        <v>-2.0940648139624773</v>
      </c>
      <c r="I455">
        <f t="shared" si="43"/>
        <v>0.12318539106119912</v>
      </c>
      <c r="J455">
        <f t="shared" si="44"/>
        <v>0.10967502964476067</v>
      </c>
      <c r="K455">
        <f t="shared" si="45"/>
        <v>0.89032497035523939</v>
      </c>
      <c r="L455">
        <f t="shared" si="46"/>
        <v>-5.04514460831227E-2</v>
      </c>
      <c r="M455">
        <f t="shared" si="47"/>
        <v>1</v>
      </c>
    </row>
    <row r="456" spans="1:13" ht="15" thickBot="1">
      <c r="A456" s="2">
        <v>0</v>
      </c>
      <c r="B456" s="2">
        <v>0</v>
      </c>
      <c r="C456" s="2">
        <v>46</v>
      </c>
      <c r="D456" s="2">
        <v>1</v>
      </c>
      <c r="E456" s="2">
        <v>241</v>
      </c>
      <c r="F456" s="2">
        <v>130</v>
      </c>
      <c r="G456" s="2">
        <v>93</v>
      </c>
      <c r="H456">
        <f t="shared" si="42"/>
        <v>-2.4987134261796946</v>
      </c>
      <c r="I456">
        <f t="shared" si="43"/>
        <v>8.2190674999820523E-2</v>
      </c>
      <c r="J456">
        <f t="shared" si="44"/>
        <v>7.5948422859801634E-2</v>
      </c>
      <c r="K456">
        <f t="shared" si="45"/>
        <v>0.92405157714019837</v>
      </c>
      <c r="L456">
        <f t="shared" si="46"/>
        <v>-3.4303787392192447E-2</v>
      </c>
      <c r="M456">
        <f t="shared" si="47"/>
        <v>0</v>
      </c>
    </row>
    <row r="457" spans="1:13" ht="15" thickBot="1">
      <c r="A457" s="2">
        <v>0</v>
      </c>
      <c r="B457" s="2">
        <v>1</v>
      </c>
      <c r="C457" s="2">
        <v>49</v>
      </c>
      <c r="D457" s="2">
        <v>15</v>
      </c>
      <c r="E457" s="2">
        <v>215</v>
      </c>
      <c r="F457" s="2">
        <v>122.5</v>
      </c>
      <c r="G457" s="2">
        <v>61</v>
      </c>
      <c r="H457">
        <f t="shared" si="42"/>
        <v>-2.0300640130231606</v>
      </c>
      <c r="I457">
        <f t="shared" si="43"/>
        <v>0.13132711423381488</v>
      </c>
      <c r="J457">
        <f t="shared" si="44"/>
        <v>0.11608235370788886</v>
      </c>
      <c r="K457">
        <f t="shared" si="45"/>
        <v>0.88391764629211111</v>
      </c>
      <c r="L457">
        <f t="shared" si="46"/>
        <v>-5.3588195877174033E-2</v>
      </c>
      <c r="M457">
        <f t="shared" si="47"/>
        <v>1</v>
      </c>
    </row>
    <row r="458" spans="1:13" ht="15" thickBot="1">
      <c r="A458" s="2">
        <v>0</v>
      </c>
      <c r="B458" s="2">
        <v>1</v>
      </c>
      <c r="C458" s="2">
        <v>47</v>
      </c>
      <c r="D458" s="2">
        <v>25</v>
      </c>
      <c r="E458" s="2">
        <v>261</v>
      </c>
      <c r="F458" s="2">
        <v>105</v>
      </c>
      <c r="G458" s="2">
        <v>75</v>
      </c>
      <c r="H458">
        <f t="shared" si="42"/>
        <v>-1.9892277992967085</v>
      </c>
      <c r="I458">
        <f t="shared" si="43"/>
        <v>0.13680102251500806</v>
      </c>
      <c r="J458">
        <f t="shared" si="44"/>
        <v>0.12033858151566011</v>
      </c>
      <c r="K458">
        <f t="shared" si="45"/>
        <v>0.87966141848433987</v>
      </c>
      <c r="L458">
        <f t="shared" si="46"/>
        <v>-5.5684455553144822E-2</v>
      </c>
      <c r="M458">
        <f t="shared" si="47"/>
        <v>1</v>
      </c>
    </row>
    <row r="459" spans="1:13" ht="15" thickBot="1">
      <c r="A459" s="2">
        <v>0</v>
      </c>
      <c r="B459" s="2">
        <v>0</v>
      </c>
      <c r="C459" s="2">
        <v>65</v>
      </c>
      <c r="D459" s="2">
        <v>0</v>
      </c>
      <c r="E459" s="2">
        <v>266</v>
      </c>
      <c r="F459" s="2">
        <v>120</v>
      </c>
      <c r="G459" s="2">
        <v>69</v>
      </c>
      <c r="H459">
        <f t="shared" si="42"/>
        <v>-1.7119014290907462</v>
      </c>
      <c r="I459">
        <f t="shared" si="43"/>
        <v>0.18052221588443113</v>
      </c>
      <c r="J459">
        <f t="shared" si="44"/>
        <v>0.15291725429257286</v>
      </c>
      <c r="K459">
        <f t="shared" si="45"/>
        <v>0.84708274570742714</v>
      </c>
      <c r="L459">
        <f t="shared" si="46"/>
        <v>-7.207416434590623E-2</v>
      </c>
      <c r="M459">
        <f t="shared" si="47"/>
        <v>1</v>
      </c>
    </row>
    <row r="460" spans="1:13" ht="15" thickBot="1">
      <c r="A460" s="2">
        <v>0</v>
      </c>
      <c r="B460" s="2">
        <v>0</v>
      </c>
      <c r="C460" s="2">
        <v>41</v>
      </c>
      <c r="D460" s="2">
        <v>0</v>
      </c>
      <c r="E460" s="2">
        <v>237</v>
      </c>
      <c r="F460" s="2">
        <v>125</v>
      </c>
      <c r="G460" s="2">
        <v>61</v>
      </c>
      <c r="H460">
        <f t="shared" si="42"/>
        <v>-3.2332794668167439</v>
      </c>
      <c r="I460">
        <f t="shared" si="43"/>
        <v>3.9427983769948181E-2</v>
      </c>
      <c r="J460">
        <f t="shared" si="44"/>
        <v>3.7932386260128431E-2</v>
      </c>
      <c r="K460">
        <f t="shared" si="45"/>
        <v>0.9620676137398716</v>
      </c>
      <c r="L460">
        <f t="shared" si="46"/>
        <v>-1.6794404841347137E-2</v>
      </c>
      <c r="M460">
        <f t="shared" si="47"/>
        <v>0</v>
      </c>
    </row>
    <row r="461" spans="1:13" ht="15" thickBot="1">
      <c r="A461" s="2">
        <v>0</v>
      </c>
      <c r="B461" s="2">
        <v>0</v>
      </c>
      <c r="C461" s="2">
        <v>61</v>
      </c>
      <c r="D461" s="2">
        <v>0</v>
      </c>
      <c r="E461" s="2">
        <v>217</v>
      </c>
      <c r="F461" s="2">
        <v>189</v>
      </c>
      <c r="G461" s="2">
        <v>100</v>
      </c>
      <c r="H461">
        <f t="shared" si="42"/>
        <v>-0.58626097814505762</v>
      </c>
      <c r="I461">
        <f t="shared" si="43"/>
        <v>0.55640380622734598</v>
      </c>
      <c r="J461">
        <f t="shared" si="44"/>
        <v>0.35749321866286371</v>
      </c>
      <c r="K461">
        <f t="shared" si="45"/>
        <v>0.64250678133713635</v>
      </c>
      <c r="L461">
        <f t="shared" si="46"/>
        <v>-0.19212228421183333</v>
      </c>
      <c r="M461">
        <f t="shared" si="47"/>
        <v>1</v>
      </c>
    </row>
    <row r="462" spans="1:13" ht="15" thickBot="1">
      <c r="A462" s="2">
        <v>0</v>
      </c>
      <c r="B462" s="2">
        <v>0</v>
      </c>
      <c r="C462" s="2">
        <v>41</v>
      </c>
      <c r="D462" s="2">
        <v>4</v>
      </c>
      <c r="E462" s="2">
        <v>176</v>
      </c>
      <c r="F462" s="2">
        <v>113</v>
      </c>
      <c r="G462" s="2">
        <v>55</v>
      </c>
      <c r="H462">
        <f t="shared" si="42"/>
        <v>-3.5545862988753463</v>
      </c>
      <c r="I462">
        <f t="shared" si="43"/>
        <v>2.8593201509396985E-2</v>
      </c>
      <c r="J462">
        <f t="shared" si="44"/>
        <v>2.7798357472553995E-2</v>
      </c>
      <c r="K462">
        <f t="shared" si="45"/>
        <v>0.97220164252744601</v>
      </c>
      <c r="L462">
        <f t="shared" si="46"/>
        <v>-1.2243649523558948E-2</v>
      </c>
      <c r="M462">
        <f t="shared" si="47"/>
        <v>0</v>
      </c>
    </row>
    <row r="463" spans="1:13" ht="15" thickBot="1">
      <c r="A463" s="2">
        <v>1</v>
      </c>
      <c r="B463" s="2">
        <v>0</v>
      </c>
      <c r="C463" s="2">
        <v>53</v>
      </c>
      <c r="D463" s="2">
        <v>0</v>
      </c>
      <c r="E463" s="2">
        <v>370</v>
      </c>
      <c r="F463" s="2">
        <v>123</v>
      </c>
      <c r="G463" s="2">
        <v>74</v>
      </c>
      <c r="H463">
        <f t="shared" si="42"/>
        <v>-2.0966557496234159</v>
      </c>
      <c r="I463">
        <f t="shared" si="43"/>
        <v>0.12286663875027062</v>
      </c>
      <c r="J463">
        <f t="shared" si="44"/>
        <v>0.10942228979838503</v>
      </c>
      <c r="K463">
        <f t="shared" si="45"/>
        <v>0.10942228979838503</v>
      </c>
      <c r="L463">
        <f t="shared" si="46"/>
        <v>-0.96089420130778924</v>
      </c>
      <c r="M463">
        <f t="shared" si="47"/>
        <v>1</v>
      </c>
    </row>
    <row r="464" spans="1:13" ht="15" thickBot="1">
      <c r="A464" s="2">
        <v>0</v>
      </c>
      <c r="B464" s="2">
        <v>1</v>
      </c>
      <c r="C464" s="2">
        <v>36</v>
      </c>
      <c r="D464" s="2">
        <v>0</v>
      </c>
      <c r="E464" s="2">
        <v>182</v>
      </c>
      <c r="F464" s="2">
        <v>145</v>
      </c>
      <c r="G464" s="2">
        <v>70</v>
      </c>
      <c r="H464">
        <f t="shared" si="42"/>
        <v>-2.7499516680811311</v>
      </c>
      <c r="I464">
        <f t="shared" si="43"/>
        <v>6.3930951037576997E-2</v>
      </c>
      <c r="J464">
        <f t="shared" si="44"/>
        <v>6.008937983731899E-2</v>
      </c>
      <c r="K464">
        <f t="shared" si="45"/>
        <v>0.93991062016268101</v>
      </c>
      <c r="L464">
        <f t="shared" si="46"/>
        <v>-2.691344322553757E-2</v>
      </c>
      <c r="M464">
        <f t="shared" si="47"/>
        <v>0</v>
      </c>
    </row>
    <row r="465" spans="1:13" ht="15" thickBot="1">
      <c r="A465" s="2">
        <v>0</v>
      </c>
      <c r="B465" s="2">
        <v>1</v>
      </c>
      <c r="C465" s="2">
        <v>43</v>
      </c>
      <c r="D465" s="2">
        <v>0</v>
      </c>
      <c r="E465" s="2">
        <v>245</v>
      </c>
      <c r="F465" s="2">
        <v>105</v>
      </c>
      <c r="G465" s="2">
        <v>77</v>
      </c>
      <c r="H465">
        <f t="shared" si="42"/>
        <v>-2.7913534588907378</v>
      </c>
      <c r="I465">
        <f t="shared" si="43"/>
        <v>6.1338139058830031E-2</v>
      </c>
      <c r="J465">
        <f t="shared" si="44"/>
        <v>5.7793211043205568E-2</v>
      </c>
      <c r="K465">
        <f t="shared" si="45"/>
        <v>0.94220678895679444</v>
      </c>
      <c r="L465">
        <f t="shared" si="46"/>
        <v>-2.5853770830271346E-2</v>
      </c>
      <c r="M465">
        <f t="shared" si="47"/>
        <v>0</v>
      </c>
    </row>
    <row r="466" spans="1:13" ht="15" thickBot="1">
      <c r="A466" s="2">
        <v>0</v>
      </c>
      <c r="B466" s="2">
        <v>1</v>
      </c>
      <c r="C466" s="2">
        <v>37</v>
      </c>
      <c r="D466" s="2">
        <v>20</v>
      </c>
      <c r="E466" s="2">
        <v>292</v>
      </c>
      <c r="F466" s="2">
        <v>130</v>
      </c>
      <c r="G466" s="2">
        <v>81</v>
      </c>
      <c r="H466">
        <f t="shared" si="42"/>
        <v>-2.1462120375376053</v>
      </c>
      <c r="I466">
        <f t="shared" si="43"/>
        <v>0.11692623214256669</v>
      </c>
      <c r="J466">
        <f t="shared" si="44"/>
        <v>0.10468572478441172</v>
      </c>
      <c r="K466">
        <f t="shared" si="45"/>
        <v>0.89531427521558826</v>
      </c>
      <c r="L466">
        <f t="shared" si="46"/>
        <v>-4.8024490903120762E-2</v>
      </c>
      <c r="M466">
        <f t="shared" si="47"/>
        <v>1</v>
      </c>
    </row>
    <row r="467" spans="1:13" ht="15" thickBot="1">
      <c r="A467" s="2">
        <v>0</v>
      </c>
      <c r="B467" s="2">
        <v>0</v>
      </c>
      <c r="C467" s="2">
        <v>62</v>
      </c>
      <c r="D467" s="2">
        <v>0</v>
      </c>
      <c r="E467" s="2">
        <v>246</v>
      </c>
      <c r="F467" s="2">
        <v>171</v>
      </c>
      <c r="G467" s="2">
        <v>78</v>
      </c>
      <c r="H467">
        <f t="shared" si="42"/>
        <v>-0.98077503736637972</v>
      </c>
      <c r="I467">
        <f t="shared" si="43"/>
        <v>0.37502033141814045</v>
      </c>
      <c r="J467">
        <f t="shared" si="44"/>
        <v>0.27273802637620614</v>
      </c>
      <c r="K467">
        <f t="shared" si="45"/>
        <v>0.72726197362379386</v>
      </c>
      <c r="L467">
        <f t="shared" si="46"/>
        <v>-0.13830911980804678</v>
      </c>
      <c r="M467">
        <f t="shared" si="47"/>
        <v>1</v>
      </c>
    </row>
    <row r="468" spans="1:13" ht="15" thickBot="1">
      <c r="A468" s="2">
        <v>0</v>
      </c>
      <c r="B468" s="2">
        <v>1</v>
      </c>
      <c r="C468" s="2">
        <v>64</v>
      </c>
      <c r="D468" s="2">
        <v>0</v>
      </c>
      <c r="E468" s="2">
        <v>193</v>
      </c>
      <c r="F468" s="2">
        <v>114</v>
      </c>
      <c r="G468" s="2">
        <v>64</v>
      </c>
      <c r="H468">
        <f t="shared" si="42"/>
        <v>-1.6096976759087314</v>
      </c>
      <c r="I468">
        <f t="shared" si="43"/>
        <v>0.19994805405219584</v>
      </c>
      <c r="J468">
        <f t="shared" si="44"/>
        <v>0.16663059153017171</v>
      </c>
      <c r="K468">
        <f t="shared" si="45"/>
        <v>0.83336940846982832</v>
      </c>
      <c r="L468">
        <f t="shared" si="46"/>
        <v>-7.9162445775298906E-2</v>
      </c>
      <c r="M468">
        <f t="shared" si="47"/>
        <v>1</v>
      </c>
    </row>
    <row r="469" spans="1:13" ht="15" thickBot="1">
      <c r="A469" s="2">
        <v>0</v>
      </c>
      <c r="B469" s="2">
        <v>0</v>
      </c>
      <c r="C469" s="2">
        <v>40</v>
      </c>
      <c r="D469" s="2">
        <v>20</v>
      </c>
      <c r="E469" s="2">
        <v>247</v>
      </c>
      <c r="F469" s="2">
        <v>125</v>
      </c>
      <c r="G469" s="2">
        <v>80</v>
      </c>
      <c r="H469">
        <f t="shared" si="42"/>
        <v>-2.6517100017537008</v>
      </c>
      <c r="I469">
        <f t="shared" si="43"/>
        <v>7.0530502599159578E-2</v>
      </c>
      <c r="J469">
        <f t="shared" si="44"/>
        <v>6.5883692643896971E-2</v>
      </c>
      <c r="K469">
        <f t="shared" si="45"/>
        <v>0.93411630735610307</v>
      </c>
      <c r="L469">
        <f t="shared" si="46"/>
        <v>-2.9599046148693568E-2</v>
      </c>
      <c r="M469">
        <f t="shared" si="47"/>
        <v>0</v>
      </c>
    </row>
    <row r="470" spans="1:13" ht="15" thickBot="1">
      <c r="A470" s="2">
        <v>1</v>
      </c>
      <c r="B470" s="2">
        <v>0</v>
      </c>
      <c r="C470" s="2">
        <v>49</v>
      </c>
      <c r="D470" s="2">
        <v>0</v>
      </c>
      <c r="E470" s="2">
        <v>300</v>
      </c>
      <c r="F470" s="2">
        <v>131</v>
      </c>
      <c r="G470" s="2">
        <v>73</v>
      </c>
      <c r="H470">
        <f t="shared" si="42"/>
        <v>-2.3778454828843447</v>
      </c>
      <c r="I470">
        <f t="shared" si="43"/>
        <v>9.2750194275303954E-2</v>
      </c>
      <c r="J470">
        <f t="shared" si="44"/>
        <v>8.4877765074948847E-2</v>
      </c>
      <c r="K470">
        <f t="shared" si="45"/>
        <v>8.4877765074948847E-2</v>
      </c>
      <c r="L470">
        <f t="shared" si="46"/>
        <v>-1.0712060644082682</v>
      </c>
      <c r="M470">
        <f t="shared" si="47"/>
        <v>0</v>
      </c>
    </row>
    <row r="471" spans="1:13" ht="15" thickBot="1">
      <c r="A471" s="2">
        <v>0</v>
      </c>
      <c r="B471" s="2">
        <v>0</v>
      </c>
      <c r="C471" s="2">
        <v>46</v>
      </c>
      <c r="D471" s="2">
        <v>0</v>
      </c>
      <c r="E471" s="2">
        <v>213</v>
      </c>
      <c r="F471" s="2">
        <v>115</v>
      </c>
      <c r="G471" s="2">
        <v>107</v>
      </c>
      <c r="H471">
        <f t="shared" si="42"/>
        <v>-2.7056392193242642</v>
      </c>
      <c r="I471">
        <f t="shared" si="43"/>
        <v>6.6827592702112915E-2</v>
      </c>
      <c r="J471">
        <f t="shared" si="44"/>
        <v>6.2641417562934162E-2</v>
      </c>
      <c r="K471">
        <f t="shared" si="45"/>
        <v>0.93735858243706582</v>
      </c>
      <c r="L471">
        <f t="shared" si="46"/>
        <v>-2.8094239866823134E-2</v>
      </c>
      <c r="M471">
        <f t="shared" si="47"/>
        <v>0</v>
      </c>
    </row>
    <row r="472" spans="1:13" ht="15" thickBot="1">
      <c r="A472" s="2">
        <v>1</v>
      </c>
      <c r="B472" s="2">
        <v>1</v>
      </c>
      <c r="C472" s="2">
        <v>47</v>
      </c>
      <c r="D472" s="2">
        <v>18</v>
      </c>
      <c r="E472" s="2">
        <v>439</v>
      </c>
      <c r="F472" s="2">
        <v>145</v>
      </c>
      <c r="G472" s="2">
        <v>90</v>
      </c>
      <c r="H472">
        <f t="shared" si="42"/>
        <v>-0.88993195800863667</v>
      </c>
      <c r="I472">
        <f t="shared" si="43"/>
        <v>0.4106836955381582</v>
      </c>
      <c r="J472">
        <f t="shared" si="44"/>
        <v>0.29112386911191135</v>
      </c>
      <c r="K472">
        <f t="shared" si="45"/>
        <v>0.29112386911191135</v>
      </c>
      <c r="L472">
        <f t="shared" si="46"/>
        <v>-0.53592218549688664</v>
      </c>
      <c r="M472">
        <f t="shared" si="47"/>
        <v>1</v>
      </c>
    </row>
    <row r="473" spans="1:13" ht="15" thickBot="1">
      <c r="A473" s="2">
        <v>0</v>
      </c>
      <c r="B473" s="2">
        <v>0</v>
      </c>
      <c r="C473" s="2">
        <v>38</v>
      </c>
      <c r="D473" s="2">
        <v>0</v>
      </c>
      <c r="E473" s="2">
        <v>171</v>
      </c>
      <c r="F473" s="2">
        <v>110</v>
      </c>
      <c r="G473" s="2">
        <v>78</v>
      </c>
      <c r="H473">
        <f t="shared" si="42"/>
        <v>-3.6611921980009505</v>
      </c>
      <c r="I473">
        <f t="shared" si="43"/>
        <v>2.5701852756137258E-2</v>
      </c>
      <c r="J473">
        <f t="shared" si="44"/>
        <v>2.5057820347184189E-2</v>
      </c>
      <c r="K473">
        <f t="shared" si="45"/>
        <v>0.97494217965281582</v>
      </c>
      <c r="L473">
        <f t="shared" si="46"/>
        <v>-1.1021139996163476E-2</v>
      </c>
      <c r="M473">
        <f t="shared" si="47"/>
        <v>0</v>
      </c>
    </row>
    <row r="474" spans="1:13" ht="15" thickBot="1">
      <c r="A474" s="2">
        <v>0</v>
      </c>
      <c r="B474" s="2">
        <v>1</v>
      </c>
      <c r="C474" s="2">
        <v>39</v>
      </c>
      <c r="D474" s="2">
        <v>5</v>
      </c>
      <c r="E474" s="2">
        <v>227</v>
      </c>
      <c r="F474" s="2">
        <v>132</v>
      </c>
      <c r="G474" s="2">
        <v>74</v>
      </c>
      <c r="H474">
        <f t="shared" si="42"/>
        <v>-2.5364766098723095</v>
      </c>
      <c r="I474">
        <f t="shared" si="43"/>
        <v>7.9144766995256882E-2</v>
      </c>
      <c r="J474">
        <f t="shared" si="44"/>
        <v>7.3340268531001215E-2</v>
      </c>
      <c r="K474">
        <f t="shared" si="45"/>
        <v>0.92665973146899883</v>
      </c>
      <c r="L474">
        <f t="shared" si="46"/>
        <v>-3.307970908505603E-2</v>
      </c>
      <c r="M474">
        <f t="shared" si="47"/>
        <v>0</v>
      </c>
    </row>
    <row r="475" spans="1:13" ht="15" thickBot="1">
      <c r="A475" s="2">
        <v>0</v>
      </c>
      <c r="B475" s="2">
        <v>1</v>
      </c>
      <c r="C475" s="2">
        <v>43</v>
      </c>
      <c r="D475" s="2">
        <v>35</v>
      </c>
      <c r="E475" s="2">
        <v>207</v>
      </c>
      <c r="F475" s="2">
        <v>117</v>
      </c>
      <c r="G475" s="2">
        <v>100</v>
      </c>
      <c r="H475">
        <f t="shared" si="42"/>
        <v>-1.6930792272238646</v>
      </c>
      <c r="I475">
        <f t="shared" si="43"/>
        <v>0.18395222032806749</v>
      </c>
      <c r="J475">
        <f t="shared" si="44"/>
        <v>0.15537132087737054</v>
      </c>
      <c r="K475">
        <f t="shared" si="45"/>
        <v>0.8446286791226294</v>
      </c>
      <c r="L475">
        <f t="shared" si="46"/>
        <v>-7.3334176317166891E-2</v>
      </c>
      <c r="M475">
        <f t="shared" si="47"/>
        <v>1</v>
      </c>
    </row>
    <row r="476" spans="1:13" ht="15" thickBot="1">
      <c r="A476" s="2">
        <v>0</v>
      </c>
      <c r="B476" s="2">
        <v>0</v>
      </c>
      <c r="C476" s="2">
        <v>43</v>
      </c>
      <c r="D476" s="2">
        <v>0</v>
      </c>
      <c r="E476" s="2">
        <v>145</v>
      </c>
      <c r="F476" s="2">
        <v>112</v>
      </c>
      <c r="G476" s="2">
        <v>70</v>
      </c>
      <c r="H476">
        <f t="shared" si="42"/>
        <v>-3.4624633597192522</v>
      </c>
      <c r="I476">
        <f t="shared" si="43"/>
        <v>3.1352434490487524E-2</v>
      </c>
      <c r="J476">
        <f t="shared" si="44"/>
        <v>3.0399341138876899E-2</v>
      </c>
      <c r="K476">
        <f t="shared" si="45"/>
        <v>0.96960065886112312</v>
      </c>
      <c r="L476">
        <f t="shared" si="46"/>
        <v>-1.3407098066760863E-2</v>
      </c>
      <c r="M476">
        <f t="shared" si="47"/>
        <v>0</v>
      </c>
    </row>
    <row r="477" spans="1:13" ht="15" thickBot="1">
      <c r="A477" s="2">
        <v>0</v>
      </c>
      <c r="B477" s="2">
        <v>1</v>
      </c>
      <c r="C477" s="2">
        <v>50</v>
      </c>
      <c r="D477" s="2">
        <v>30</v>
      </c>
      <c r="E477" s="2">
        <v>210</v>
      </c>
      <c r="F477" s="2">
        <v>121.5</v>
      </c>
      <c r="G477" s="2">
        <v>77</v>
      </c>
      <c r="H477">
        <f t="shared" si="42"/>
        <v>-1.5168092853791277</v>
      </c>
      <c r="I477">
        <f t="shared" si="43"/>
        <v>0.21941084866836447</v>
      </c>
      <c r="J477">
        <f t="shared" si="44"/>
        <v>0.17993184898097972</v>
      </c>
      <c r="K477">
        <f t="shared" si="45"/>
        <v>0.82006815101902031</v>
      </c>
      <c r="L477">
        <f t="shared" si="46"/>
        <v>-8.6150054467964754E-2</v>
      </c>
      <c r="M477">
        <f t="shared" si="47"/>
        <v>1</v>
      </c>
    </row>
    <row r="478" spans="1:13" ht="15" thickBot="1">
      <c r="A478" s="2">
        <v>0</v>
      </c>
      <c r="B478" s="2">
        <v>1</v>
      </c>
      <c r="C478" s="2">
        <v>48</v>
      </c>
      <c r="D478" s="2">
        <v>0</v>
      </c>
      <c r="E478" s="2">
        <v>245</v>
      </c>
      <c r="F478" s="2">
        <v>144</v>
      </c>
      <c r="G478" s="2">
        <v>77</v>
      </c>
      <c r="H478">
        <f t="shared" si="42"/>
        <v>-1.8199405655506533</v>
      </c>
      <c r="I478">
        <f t="shared" si="43"/>
        <v>0.16203538113134741</v>
      </c>
      <c r="J478">
        <f t="shared" si="44"/>
        <v>0.13944100477697263</v>
      </c>
      <c r="K478">
        <f t="shared" si="45"/>
        <v>0.86055899522302737</v>
      </c>
      <c r="L478">
        <f t="shared" si="46"/>
        <v>-6.5219351458941324E-2</v>
      </c>
      <c r="M478">
        <f t="shared" si="47"/>
        <v>1</v>
      </c>
    </row>
    <row r="479" spans="1:13" ht="15" thickBot="1">
      <c r="A479" s="2">
        <v>0</v>
      </c>
      <c r="B479" s="2">
        <v>1</v>
      </c>
      <c r="C479" s="2">
        <v>45</v>
      </c>
      <c r="D479" s="2">
        <v>0</v>
      </c>
      <c r="E479" s="2">
        <v>258</v>
      </c>
      <c r="F479" s="2">
        <v>114</v>
      </c>
      <c r="G479" s="2">
        <v>68</v>
      </c>
      <c r="H479">
        <f t="shared" si="42"/>
        <v>-2.5733285257257084</v>
      </c>
      <c r="I479">
        <f t="shared" si="43"/>
        <v>7.6281218393877151E-2</v>
      </c>
      <c r="J479">
        <f t="shared" si="44"/>
        <v>7.0874802133694001E-2</v>
      </c>
      <c r="K479">
        <f t="shared" si="45"/>
        <v>0.92912519786630599</v>
      </c>
      <c r="L479">
        <f t="shared" si="46"/>
        <v>-3.1925761701723149E-2</v>
      </c>
      <c r="M479">
        <f t="shared" si="47"/>
        <v>0</v>
      </c>
    </row>
    <row r="480" spans="1:13" ht="15" thickBot="1">
      <c r="A480" s="2">
        <v>1</v>
      </c>
      <c r="B480" s="2">
        <v>0</v>
      </c>
      <c r="C480" s="2">
        <v>55</v>
      </c>
      <c r="D480" s="2">
        <v>20</v>
      </c>
      <c r="E480" s="2">
        <v>233</v>
      </c>
      <c r="F480" s="2">
        <v>128</v>
      </c>
      <c r="G480" s="2">
        <v>95</v>
      </c>
      <c r="H480">
        <f t="shared" si="42"/>
        <v>-1.573678989144824</v>
      </c>
      <c r="I480">
        <f t="shared" si="43"/>
        <v>0.20728119260621017</v>
      </c>
      <c r="J480">
        <f t="shared" si="44"/>
        <v>0.17169255503661354</v>
      </c>
      <c r="K480">
        <f t="shared" si="45"/>
        <v>0.17169255503661354</v>
      </c>
      <c r="L480">
        <f t="shared" si="46"/>
        <v>-0.76524853638606838</v>
      </c>
      <c r="M480">
        <f t="shared" si="47"/>
        <v>1</v>
      </c>
    </row>
    <row r="481" spans="1:13" ht="15" thickBot="1">
      <c r="A481" s="2">
        <v>1</v>
      </c>
      <c r="B481" s="2">
        <v>1</v>
      </c>
      <c r="C481" s="2">
        <v>53</v>
      </c>
      <c r="D481" s="2">
        <v>0</v>
      </c>
      <c r="E481" s="2">
        <v>240</v>
      </c>
      <c r="F481" s="2">
        <v>174.5</v>
      </c>
      <c r="G481" s="2">
        <v>74</v>
      </c>
      <c r="H481">
        <f t="shared" si="42"/>
        <v>-1.0351398639036713</v>
      </c>
      <c r="I481">
        <f t="shared" si="43"/>
        <v>0.35517670105091986</v>
      </c>
      <c r="J481">
        <f t="shared" si="44"/>
        <v>0.26208884846934388</v>
      </c>
      <c r="K481">
        <f t="shared" si="45"/>
        <v>0.26208884846934388</v>
      </c>
      <c r="L481">
        <f t="shared" si="46"/>
        <v>-0.58155145731078173</v>
      </c>
      <c r="M481">
        <f t="shared" si="47"/>
        <v>1</v>
      </c>
    </row>
    <row r="482" spans="1:13" ht="15" thickBot="1">
      <c r="A482" s="2">
        <v>0</v>
      </c>
      <c r="B482" s="2">
        <v>0</v>
      </c>
      <c r="C482" s="2">
        <v>50</v>
      </c>
      <c r="D482" s="2">
        <v>20</v>
      </c>
      <c r="E482" s="2">
        <v>213</v>
      </c>
      <c r="F482" s="2">
        <v>140</v>
      </c>
      <c r="G482" s="2">
        <v>72</v>
      </c>
      <c r="H482">
        <f t="shared" si="42"/>
        <v>-1.9452206816993041</v>
      </c>
      <c r="I482">
        <f t="shared" si="43"/>
        <v>0.14295567215618013</v>
      </c>
      <c r="J482">
        <f t="shared" si="44"/>
        <v>0.12507542999151924</v>
      </c>
      <c r="K482">
        <f t="shared" si="45"/>
        <v>0.87492457000848078</v>
      </c>
      <c r="L482">
        <f t="shared" si="46"/>
        <v>-5.80293872533061E-2</v>
      </c>
      <c r="M482">
        <f t="shared" si="47"/>
        <v>1</v>
      </c>
    </row>
    <row r="483" spans="1:13" ht="15" thickBot="1">
      <c r="A483" s="2">
        <v>0</v>
      </c>
      <c r="B483" s="2">
        <v>0</v>
      </c>
      <c r="C483" s="2">
        <v>40</v>
      </c>
      <c r="D483" s="2">
        <v>0</v>
      </c>
      <c r="E483" s="2">
        <v>242</v>
      </c>
      <c r="F483" s="2">
        <v>110</v>
      </c>
      <c r="G483" s="2">
        <v>68</v>
      </c>
      <c r="H483">
        <f t="shared" si="42"/>
        <v>-3.4703235627279936</v>
      </c>
      <c r="I483">
        <f t="shared" si="43"/>
        <v>3.1106963978422587E-2</v>
      </c>
      <c r="J483">
        <f t="shared" si="44"/>
        <v>3.016851312728943E-2</v>
      </c>
      <c r="K483">
        <f t="shared" si="45"/>
        <v>0.96983148687271059</v>
      </c>
      <c r="L483">
        <f t="shared" si="46"/>
        <v>-1.3303720042017901E-2</v>
      </c>
      <c r="M483">
        <f t="shared" si="47"/>
        <v>0</v>
      </c>
    </row>
    <row r="484" spans="1:13" ht="15" thickBot="1">
      <c r="A484" s="2">
        <v>0</v>
      </c>
      <c r="B484" s="2">
        <v>0</v>
      </c>
      <c r="C484" s="2">
        <v>50</v>
      </c>
      <c r="D484" s="2">
        <v>0</v>
      </c>
      <c r="E484" s="2">
        <v>214</v>
      </c>
      <c r="F484" s="2">
        <v>129</v>
      </c>
      <c r="G484" s="2">
        <v>75</v>
      </c>
      <c r="H484">
        <f t="shared" si="42"/>
        <v>-2.5341866683009044</v>
      </c>
      <c r="I484">
        <f t="shared" si="43"/>
        <v>7.932621155679194E-2</v>
      </c>
      <c r="J484">
        <f t="shared" si="44"/>
        <v>7.3496048467472957E-2</v>
      </c>
      <c r="K484">
        <f t="shared" si="45"/>
        <v>0.92650395153252707</v>
      </c>
      <c r="L484">
        <f t="shared" si="46"/>
        <v>-3.3152724078368119E-2</v>
      </c>
      <c r="M484">
        <f t="shared" si="47"/>
        <v>0</v>
      </c>
    </row>
    <row r="485" spans="1:13" ht="15" thickBot="1">
      <c r="A485" s="2">
        <v>0</v>
      </c>
      <c r="B485" s="2">
        <v>1</v>
      </c>
      <c r="C485" s="2">
        <v>56</v>
      </c>
      <c r="D485" s="2">
        <v>0</v>
      </c>
      <c r="E485" s="2">
        <v>241</v>
      </c>
      <c r="F485" s="2">
        <v>130</v>
      </c>
      <c r="G485" s="2">
        <v>78</v>
      </c>
      <c r="H485">
        <f t="shared" si="42"/>
        <v>-1.5723481080956478</v>
      </c>
      <c r="I485">
        <f t="shared" si="43"/>
        <v>0.20755724287158775</v>
      </c>
      <c r="J485">
        <f t="shared" si="44"/>
        <v>0.17188190795660649</v>
      </c>
      <c r="K485">
        <f t="shared" si="45"/>
        <v>0.82811809204339348</v>
      </c>
      <c r="L485">
        <f t="shared" si="46"/>
        <v>-8.1907727145299966E-2</v>
      </c>
      <c r="M485">
        <f t="shared" si="47"/>
        <v>1</v>
      </c>
    </row>
    <row r="486" spans="1:13" ht="15" thickBot="1">
      <c r="A486" s="2">
        <v>1</v>
      </c>
      <c r="B486" s="2">
        <v>0</v>
      </c>
      <c r="C486" s="2">
        <v>44</v>
      </c>
      <c r="D486" s="2">
        <v>10</v>
      </c>
      <c r="E486" s="2">
        <v>250</v>
      </c>
      <c r="F486" s="2">
        <v>136.5</v>
      </c>
      <c r="G486" s="2">
        <v>95</v>
      </c>
      <c r="H486">
        <f t="shared" si="42"/>
        <v>-2.2737333962769721</v>
      </c>
      <c r="I486">
        <f t="shared" si="43"/>
        <v>0.10292719387481974</v>
      </c>
      <c r="J486">
        <f t="shared" si="44"/>
        <v>9.332183887244129E-2</v>
      </c>
      <c r="K486">
        <f t="shared" si="45"/>
        <v>9.332183887244129E-2</v>
      </c>
      <c r="L486">
        <f t="shared" si="46"/>
        <v>-1.0300167121812647</v>
      </c>
      <c r="M486">
        <f t="shared" si="47"/>
        <v>0</v>
      </c>
    </row>
    <row r="487" spans="1:13" ht="15" thickBot="1">
      <c r="A487" s="2">
        <v>0</v>
      </c>
      <c r="B487" s="2">
        <v>0</v>
      </c>
      <c r="C487" s="2">
        <v>37</v>
      </c>
      <c r="D487" s="2">
        <v>20</v>
      </c>
      <c r="E487" s="2">
        <v>240</v>
      </c>
      <c r="F487" s="2">
        <v>120</v>
      </c>
      <c r="G487" s="2">
        <v>80</v>
      </c>
      <c r="H487">
        <f t="shared" si="42"/>
        <v>-2.9362592326071457</v>
      </c>
      <c r="I487">
        <f t="shared" si="43"/>
        <v>5.3063857478339138E-2</v>
      </c>
      <c r="J487">
        <f t="shared" si="44"/>
        <v>5.0389971226821477E-2</v>
      </c>
      <c r="K487">
        <f t="shared" si="45"/>
        <v>0.94961002877317857</v>
      </c>
      <c r="L487">
        <f t="shared" si="46"/>
        <v>-2.2454707471901526E-2</v>
      </c>
      <c r="M487">
        <f t="shared" si="47"/>
        <v>0</v>
      </c>
    </row>
    <row r="488" spans="1:13" ht="15" thickBot="1">
      <c r="A488" s="2">
        <v>0</v>
      </c>
      <c r="B488" s="2">
        <v>0</v>
      </c>
      <c r="C488" s="2">
        <v>42</v>
      </c>
      <c r="D488" s="2">
        <v>0</v>
      </c>
      <c r="E488" s="2">
        <v>188</v>
      </c>
      <c r="F488" s="2">
        <v>122.5</v>
      </c>
      <c r="G488" s="2">
        <v>68</v>
      </c>
      <c r="H488">
        <f t="shared" si="42"/>
        <v>-3.261992291056151</v>
      </c>
      <c r="I488">
        <f t="shared" si="43"/>
        <v>3.8311993291020675E-2</v>
      </c>
      <c r="J488">
        <f t="shared" si="44"/>
        <v>3.6898344176481537E-2</v>
      </c>
      <c r="K488">
        <f t="shared" si="45"/>
        <v>0.96310165582351848</v>
      </c>
      <c r="L488">
        <f t="shared" si="46"/>
        <v>-1.6327870473414777E-2</v>
      </c>
      <c r="M488">
        <f t="shared" si="47"/>
        <v>0</v>
      </c>
    </row>
    <row r="489" spans="1:13" ht="15" thickBot="1">
      <c r="A489" s="2">
        <v>0</v>
      </c>
      <c r="B489" s="2">
        <v>0</v>
      </c>
      <c r="C489" s="2">
        <v>54</v>
      </c>
      <c r="D489" s="2">
        <v>0</v>
      </c>
      <c r="E489" s="2">
        <v>275</v>
      </c>
      <c r="F489" s="2">
        <v>113.5</v>
      </c>
      <c r="G489" s="2">
        <v>78</v>
      </c>
      <c r="H489">
        <f t="shared" si="42"/>
        <v>-2.3828958336380204</v>
      </c>
      <c r="I489">
        <f t="shared" si="43"/>
        <v>9.2282954118202087E-2</v>
      </c>
      <c r="J489">
        <f t="shared" si="44"/>
        <v>8.4486308030598103E-2</v>
      </c>
      <c r="K489">
        <f t="shared" si="45"/>
        <v>0.91551369196940191</v>
      </c>
      <c r="L489">
        <f t="shared" si="46"/>
        <v>-3.8335156220512895E-2</v>
      </c>
      <c r="M489">
        <f t="shared" si="47"/>
        <v>0</v>
      </c>
    </row>
    <row r="490" spans="1:13" ht="15" thickBot="1">
      <c r="A490" s="2">
        <v>0</v>
      </c>
      <c r="B490" s="2">
        <v>0</v>
      </c>
      <c r="C490" s="2">
        <v>39</v>
      </c>
      <c r="D490" s="2">
        <v>0</v>
      </c>
      <c r="E490" s="2">
        <v>252</v>
      </c>
      <c r="F490" s="2">
        <v>128</v>
      </c>
      <c r="G490" s="2">
        <v>63</v>
      </c>
      <c r="H490">
        <f t="shared" si="42"/>
        <v>-3.2486916964963033</v>
      </c>
      <c r="I490">
        <f t="shared" si="43"/>
        <v>3.8824969462250308E-2</v>
      </c>
      <c r="J490">
        <f t="shared" si="44"/>
        <v>3.7373927854610703E-2</v>
      </c>
      <c r="K490">
        <f t="shared" si="45"/>
        <v>0.96262607214538931</v>
      </c>
      <c r="L490">
        <f t="shared" si="46"/>
        <v>-1.6542379895794723E-2</v>
      </c>
      <c r="M490">
        <f t="shared" si="47"/>
        <v>0</v>
      </c>
    </row>
    <row r="491" spans="1:13" ht="15" thickBot="1">
      <c r="A491" s="2">
        <v>0</v>
      </c>
      <c r="B491" s="2">
        <v>1</v>
      </c>
      <c r="C491" s="2">
        <v>42</v>
      </c>
      <c r="D491" s="2">
        <v>0</v>
      </c>
      <c r="E491" s="2">
        <v>253</v>
      </c>
      <c r="F491" s="2">
        <v>116</v>
      </c>
      <c r="G491" s="2">
        <v>88</v>
      </c>
      <c r="H491">
        <f t="shared" si="42"/>
        <v>-2.5373008810787399</v>
      </c>
      <c r="I491">
        <f t="shared" si="43"/>
        <v>7.9079557121685726E-2</v>
      </c>
      <c r="J491">
        <f t="shared" si="44"/>
        <v>7.3284269542294805E-2</v>
      </c>
      <c r="K491">
        <f t="shared" si="45"/>
        <v>0.92671573045770517</v>
      </c>
      <c r="L491">
        <f t="shared" si="46"/>
        <v>-3.3053465021406409E-2</v>
      </c>
      <c r="M491">
        <f t="shared" si="47"/>
        <v>0</v>
      </c>
    </row>
    <row r="492" spans="1:13" ht="15" thickBot="1">
      <c r="A492" s="2">
        <v>0</v>
      </c>
      <c r="B492" s="2">
        <v>0</v>
      </c>
      <c r="C492" s="2">
        <v>55</v>
      </c>
      <c r="D492" s="2">
        <v>0</v>
      </c>
      <c r="E492" s="2">
        <v>278</v>
      </c>
      <c r="F492" s="2">
        <v>125</v>
      </c>
      <c r="G492" s="2">
        <v>78</v>
      </c>
      <c r="H492">
        <f t="shared" si="42"/>
        <v>-2.1182470249310423</v>
      </c>
      <c r="I492">
        <f t="shared" si="43"/>
        <v>0.12024222549542596</v>
      </c>
      <c r="J492">
        <f t="shared" si="44"/>
        <v>0.10733591607140942</v>
      </c>
      <c r="K492">
        <f t="shared" si="45"/>
        <v>0.89266408392859053</v>
      </c>
      <c r="L492">
        <f t="shared" si="46"/>
        <v>-4.9311938582713329E-2</v>
      </c>
      <c r="M492">
        <f t="shared" si="47"/>
        <v>1</v>
      </c>
    </row>
    <row r="493" spans="1:13" ht="15" thickBot="1">
      <c r="A493" s="2">
        <v>1</v>
      </c>
      <c r="B493" s="2">
        <v>1</v>
      </c>
      <c r="C493" s="2">
        <v>60</v>
      </c>
      <c r="D493" s="2">
        <v>0</v>
      </c>
      <c r="E493" s="2">
        <v>232</v>
      </c>
      <c r="F493" s="2">
        <v>165</v>
      </c>
      <c r="G493" s="2">
        <v>57</v>
      </c>
      <c r="H493">
        <f t="shared" si="42"/>
        <v>-0.95732248282753218</v>
      </c>
      <c r="I493">
        <f t="shared" si="43"/>
        <v>0.38391946197666071</v>
      </c>
      <c r="J493">
        <f t="shared" si="44"/>
        <v>0.27741459855496664</v>
      </c>
      <c r="K493">
        <f t="shared" si="45"/>
        <v>0.27741459855496664</v>
      </c>
      <c r="L493">
        <f t="shared" si="46"/>
        <v>-0.55687068852212784</v>
      </c>
      <c r="M493">
        <f t="shared" si="47"/>
        <v>1</v>
      </c>
    </row>
    <row r="494" spans="1:13" ht="15" thickBot="1">
      <c r="A494" s="2">
        <v>0</v>
      </c>
      <c r="B494" s="2">
        <v>0</v>
      </c>
      <c r="C494" s="2">
        <v>34</v>
      </c>
      <c r="D494" s="2">
        <v>0</v>
      </c>
      <c r="E494" s="2">
        <v>189</v>
      </c>
      <c r="F494" s="2">
        <v>108</v>
      </c>
      <c r="G494" s="2">
        <v>88</v>
      </c>
      <c r="H494">
        <f t="shared" si="42"/>
        <v>-3.798314219024733</v>
      </c>
      <c r="I494">
        <f t="shared" si="43"/>
        <v>2.2408515882905267E-2</v>
      </c>
      <c r="J494">
        <f t="shared" si="44"/>
        <v>2.1917379926706004E-2</v>
      </c>
      <c r="K494">
        <f t="shared" si="45"/>
        <v>0.97808262007329394</v>
      </c>
      <c r="L494">
        <f t="shared" si="46"/>
        <v>-9.6244581710853531E-3</v>
      </c>
      <c r="M494">
        <f t="shared" si="47"/>
        <v>0</v>
      </c>
    </row>
    <row r="495" spans="1:13" ht="15" thickBot="1">
      <c r="A495" s="2">
        <v>0</v>
      </c>
      <c r="B495" s="2">
        <v>0</v>
      </c>
      <c r="C495" s="2">
        <v>44</v>
      </c>
      <c r="D495" s="2">
        <v>15</v>
      </c>
      <c r="E495" s="2">
        <v>242</v>
      </c>
      <c r="F495" s="2">
        <v>135</v>
      </c>
      <c r="G495" s="2">
        <v>77</v>
      </c>
      <c r="H495">
        <f t="shared" si="42"/>
        <v>-2.3866010163833664</v>
      </c>
      <c r="I495">
        <f t="shared" si="43"/>
        <v>9.1941661574984249E-2</v>
      </c>
      <c r="J495">
        <f t="shared" si="44"/>
        <v>8.420015904729776E-2</v>
      </c>
      <c r="K495">
        <f t="shared" si="45"/>
        <v>0.91579984095270228</v>
      </c>
      <c r="L495">
        <f t="shared" si="46"/>
        <v>-3.8199436232398506E-2</v>
      </c>
      <c r="M495">
        <f t="shared" si="47"/>
        <v>0</v>
      </c>
    </row>
    <row r="496" spans="1:13" ht="15" thickBot="1">
      <c r="A496" s="2">
        <v>0</v>
      </c>
      <c r="B496" s="2">
        <v>0</v>
      </c>
      <c r="C496" s="2">
        <v>49</v>
      </c>
      <c r="D496" s="2">
        <v>3</v>
      </c>
      <c r="E496" s="2">
        <v>247</v>
      </c>
      <c r="F496" s="2">
        <v>121</v>
      </c>
      <c r="G496" s="2">
        <v>69</v>
      </c>
      <c r="H496">
        <f t="shared" si="42"/>
        <v>-2.648108520027737</v>
      </c>
      <c r="I496">
        <f t="shared" si="43"/>
        <v>7.0784974878969953E-2</v>
      </c>
      <c r="J496">
        <f t="shared" si="44"/>
        <v>6.6105685585447008E-2</v>
      </c>
      <c r="K496">
        <f t="shared" si="45"/>
        <v>0.93389431441455295</v>
      </c>
      <c r="L496">
        <f t="shared" si="46"/>
        <v>-2.9702268591721395E-2</v>
      </c>
      <c r="M496">
        <f t="shared" si="47"/>
        <v>0</v>
      </c>
    </row>
    <row r="497" spans="1:13" ht="15" thickBot="1">
      <c r="A497" s="2">
        <v>0</v>
      </c>
      <c r="B497" s="2">
        <v>1</v>
      </c>
      <c r="C497" s="2">
        <v>50</v>
      </c>
      <c r="D497" s="2">
        <v>0</v>
      </c>
      <c r="E497" s="2">
        <v>230</v>
      </c>
      <c r="F497" s="2">
        <v>133</v>
      </c>
      <c r="G497" s="2">
        <v>70</v>
      </c>
      <c r="H497">
        <f t="shared" si="42"/>
        <v>-1.9904198106518507</v>
      </c>
      <c r="I497">
        <f t="shared" si="43"/>
        <v>0.13663805129384521</v>
      </c>
      <c r="J497">
        <f t="shared" si="44"/>
        <v>0.12021245561707959</v>
      </c>
      <c r="K497">
        <f t="shared" si="45"/>
        <v>0.87978754438292039</v>
      </c>
      <c r="L497">
        <f t="shared" si="46"/>
        <v>-5.5622190852061174E-2</v>
      </c>
      <c r="M497">
        <f t="shared" si="47"/>
        <v>1</v>
      </c>
    </row>
    <row r="498" spans="1:13" ht="15" thickBot="1">
      <c r="A498" s="2">
        <v>0</v>
      </c>
      <c r="B498" s="2">
        <v>0</v>
      </c>
      <c r="C498" s="2">
        <v>47</v>
      </c>
      <c r="D498" s="2">
        <v>0</v>
      </c>
      <c r="E498" s="2">
        <v>223</v>
      </c>
      <c r="F498" s="2">
        <v>120</v>
      </c>
      <c r="G498" s="2">
        <v>76</v>
      </c>
      <c r="H498">
        <f t="shared" si="42"/>
        <v>-2.8396738124041585</v>
      </c>
      <c r="I498">
        <f t="shared" si="43"/>
        <v>5.8444726800552356E-2</v>
      </c>
      <c r="J498">
        <f t="shared" si="44"/>
        <v>5.5217552056041723E-2</v>
      </c>
      <c r="K498">
        <f t="shared" si="45"/>
        <v>0.94478244794395827</v>
      </c>
      <c r="L498">
        <f t="shared" si="46"/>
        <v>-2.4668183590870908E-2</v>
      </c>
      <c r="M498">
        <f t="shared" si="47"/>
        <v>0</v>
      </c>
    </row>
    <row r="499" spans="1:13" ht="15" thickBot="1">
      <c r="A499" s="2">
        <v>1</v>
      </c>
      <c r="B499" s="2">
        <v>0</v>
      </c>
      <c r="C499" s="2">
        <v>63</v>
      </c>
      <c r="D499" s="2">
        <v>0</v>
      </c>
      <c r="E499" s="2">
        <v>263</v>
      </c>
      <c r="F499" s="2">
        <v>150</v>
      </c>
      <c r="G499" s="2">
        <v>75</v>
      </c>
      <c r="H499">
        <f t="shared" si="42"/>
        <v>-1.268575287280445</v>
      </c>
      <c r="I499">
        <f t="shared" si="43"/>
        <v>0.28123201131428688</v>
      </c>
      <c r="J499">
        <f t="shared" si="44"/>
        <v>0.21950123695847973</v>
      </c>
      <c r="K499">
        <f t="shared" si="45"/>
        <v>0.21950123695847973</v>
      </c>
      <c r="L499">
        <f t="shared" si="46"/>
        <v>-0.65856302802901956</v>
      </c>
      <c r="M499">
        <f t="shared" si="47"/>
        <v>1</v>
      </c>
    </row>
    <row r="500" spans="1:13" ht="15" thickBot="1">
      <c r="A500" s="2">
        <v>0</v>
      </c>
      <c r="B500" s="2">
        <v>0</v>
      </c>
      <c r="C500" s="2">
        <v>39</v>
      </c>
      <c r="D500" s="2">
        <v>30</v>
      </c>
      <c r="E500" s="2">
        <v>277</v>
      </c>
      <c r="F500" s="2">
        <v>148</v>
      </c>
      <c r="G500" s="2">
        <v>72</v>
      </c>
      <c r="H500">
        <f t="shared" si="42"/>
        <v>-2.1105688399711102</v>
      </c>
      <c r="I500">
        <f t="shared" si="43"/>
        <v>0.12116902104336418</v>
      </c>
      <c r="J500">
        <f t="shared" si="44"/>
        <v>0.10807382184945122</v>
      </c>
      <c r="K500">
        <f t="shared" si="45"/>
        <v>0.89192617815054875</v>
      </c>
      <c r="L500">
        <f t="shared" si="46"/>
        <v>-4.9671089288218596E-2</v>
      </c>
      <c r="M500">
        <f t="shared" si="47"/>
        <v>1</v>
      </c>
    </row>
    <row r="501" spans="1:13" ht="15" thickBot="1">
      <c r="A501" s="2">
        <v>0</v>
      </c>
      <c r="B501" s="2">
        <v>1</v>
      </c>
      <c r="C501" s="2">
        <v>43</v>
      </c>
      <c r="D501" s="2">
        <v>43</v>
      </c>
      <c r="E501" s="2">
        <v>215</v>
      </c>
      <c r="F501" s="2">
        <v>122</v>
      </c>
      <c r="G501" s="2">
        <v>74</v>
      </c>
      <c r="H501">
        <f t="shared" si="42"/>
        <v>-1.6706176232180336</v>
      </c>
      <c r="I501">
        <f t="shared" si="43"/>
        <v>0.1881308357771069</v>
      </c>
      <c r="J501">
        <f t="shared" si="44"/>
        <v>0.15834185100840206</v>
      </c>
      <c r="K501">
        <f t="shared" si="45"/>
        <v>0.84165814899159797</v>
      </c>
      <c r="L501">
        <f t="shared" si="46"/>
        <v>-7.4864267351713712E-2</v>
      </c>
      <c r="M501">
        <f t="shared" si="47"/>
        <v>1</v>
      </c>
    </row>
    <row r="502" spans="1:13" ht="15" thickBot="1">
      <c r="A502" s="2">
        <v>0</v>
      </c>
      <c r="B502" s="2">
        <v>1</v>
      </c>
      <c r="C502" s="2">
        <v>41</v>
      </c>
      <c r="D502" s="2">
        <v>10</v>
      </c>
      <c r="E502" s="2">
        <v>210</v>
      </c>
      <c r="F502" s="2">
        <v>121.5</v>
      </c>
      <c r="G502" s="2">
        <v>89</v>
      </c>
      <c r="H502">
        <f t="shared" si="42"/>
        <v>-2.379254695489375</v>
      </c>
      <c r="I502">
        <f t="shared" si="43"/>
        <v>9.2619581584552371E-2</v>
      </c>
      <c r="J502">
        <f t="shared" si="44"/>
        <v>8.4768370570690726E-2</v>
      </c>
      <c r="K502">
        <f t="shared" si="45"/>
        <v>0.91523162942930925</v>
      </c>
      <c r="L502">
        <f t="shared" si="46"/>
        <v>-3.8468979537444319E-2</v>
      </c>
      <c r="M502">
        <f t="shared" si="47"/>
        <v>0</v>
      </c>
    </row>
    <row r="503" spans="1:13" ht="15" thickBot="1">
      <c r="A503" s="2">
        <v>1</v>
      </c>
      <c r="B503" s="2">
        <v>1</v>
      </c>
      <c r="C503" s="2">
        <v>59</v>
      </c>
      <c r="D503" s="2">
        <v>0</v>
      </c>
      <c r="E503" s="2">
        <v>300</v>
      </c>
      <c r="F503" s="2">
        <v>163</v>
      </c>
      <c r="G503" s="2">
        <v>95</v>
      </c>
      <c r="H503">
        <f t="shared" si="42"/>
        <v>-0.51959346334668943</v>
      </c>
      <c r="I503">
        <f t="shared" si="43"/>
        <v>0.59476229149956372</v>
      </c>
      <c r="J503">
        <f t="shared" si="44"/>
        <v>0.37294730046589292</v>
      </c>
      <c r="K503">
        <f t="shared" si="45"/>
        <v>0.37294730046589292</v>
      </c>
      <c r="L503">
        <f t="shared" si="46"/>
        <v>-0.42835253208896407</v>
      </c>
      <c r="M503">
        <f t="shared" si="47"/>
        <v>1</v>
      </c>
    </row>
    <row r="504" spans="1:13" ht="15" thickBot="1">
      <c r="A504" s="2">
        <v>1</v>
      </c>
      <c r="B504" s="2">
        <v>0</v>
      </c>
      <c r="C504" s="2">
        <v>51</v>
      </c>
      <c r="D504" s="2">
        <v>0</v>
      </c>
      <c r="E504" s="2">
        <v>287</v>
      </c>
      <c r="F504" s="2">
        <v>139</v>
      </c>
      <c r="G504" s="2">
        <v>74</v>
      </c>
      <c r="H504">
        <f t="shared" si="42"/>
        <v>-2.1401176666493846</v>
      </c>
      <c r="I504">
        <f t="shared" si="43"/>
        <v>0.11764099978507656</v>
      </c>
      <c r="J504">
        <f t="shared" si="44"/>
        <v>0.1052583072808702</v>
      </c>
      <c r="K504">
        <f t="shared" si="45"/>
        <v>0.1052583072808702</v>
      </c>
      <c r="L504">
        <f t="shared" si="46"/>
        <v>-0.97774361840090496</v>
      </c>
      <c r="M504">
        <f t="shared" si="47"/>
        <v>1</v>
      </c>
    </row>
    <row r="505" spans="1:13" ht="15" thickBot="1">
      <c r="A505" s="2">
        <v>0</v>
      </c>
      <c r="B505" s="2">
        <v>1</v>
      </c>
      <c r="C505" s="2">
        <v>62</v>
      </c>
      <c r="D505" s="2">
        <v>3</v>
      </c>
      <c r="E505" s="2">
        <v>234</v>
      </c>
      <c r="F505" s="2">
        <v>117</v>
      </c>
      <c r="G505" s="2">
        <v>67</v>
      </c>
      <c r="H505">
        <f t="shared" si="42"/>
        <v>-1.4891779268836061</v>
      </c>
      <c r="I505">
        <f t="shared" si="43"/>
        <v>0.2255580045154949</v>
      </c>
      <c r="J505">
        <f t="shared" si="44"/>
        <v>0.1840451481565458</v>
      </c>
      <c r="K505">
        <f t="shared" si="45"/>
        <v>0.81595485184345418</v>
      </c>
      <c r="L505">
        <f t="shared" si="46"/>
        <v>-8.8333870826661637E-2</v>
      </c>
      <c r="M505">
        <f t="shared" si="47"/>
        <v>1</v>
      </c>
    </row>
    <row r="506" spans="1:13" ht="15" thickBot="1">
      <c r="A506" s="2">
        <v>0</v>
      </c>
      <c r="B506" s="2">
        <v>0</v>
      </c>
      <c r="C506" s="2">
        <v>51</v>
      </c>
      <c r="D506" s="2">
        <v>18</v>
      </c>
      <c r="E506" s="2">
        <v>176</v>
      </c>
      <c r="F506" s="2">
        <v>146</v>
      </c>
      <c r="G506" s="2">
        <v>85</v>
      </c>
      <c r="H506">
        <f t="shared" si="42"/>
        <v>-1.7846710745461287</v>
      </c>
      <c r="I506">
        <f t="shared" si="43"/>
        <v>0.16785226280277493</v>
      </c>
      <c r="J506">
        <f t="shared" si="44"/>
        <v>0.14372730879498374</v>
      </c>
      <c r="K506">
        <f t="shared" si="45"/>
        <v>0.85627269120501626</v>
      </c>
      <c r="L506">
        <f t="shared" si="46"/>
        <v>-6.7387906554057048E-2</v>
      </c>
      <c r="M506">
        <f t="shared" si="47"/>
        <v>1</v>
      </c>
    </row>
    <row r="507" spans="1:13" ht="15" thickBot="1">
      <c r="A507" s="2">
        <v>0</v>
      </c>
      <c r="B507" s="2">
        <v>0</v>
      </c>
      <c r="C507" s="2">
        <v>46</v>
      </c>
      <c r="D507" s="2">
        <v>5</v>
      </c>
      <c r="E507" s="2">
        <v>240</v>
      </c>
      <c r="F507" s="2">
        <v>125</v>
      </c>
      <c r="G507" s="2">
        <v>76</v>
      </c>
      <c r="H507">
        <f t="shared" si="42"/>
        <v>-2.6667923003835678</v>
      </c>
      <c r="I507">
        <f t="shared" si="43"/>
        <v>6.9474722306895845E-2</v>
      </c>
      <c r="J507">
        <f t="shared" si="44"/>
        <v>6.4961537526605898E-2</v>
      </c>
      <c r="K507">
        <f t="shared" si="45"/>
        <v>0.93503846247339406</v>
      </c>
      <c r="L507">
        <f t="shared" si="46"/>
        <v>-2.9170524211553542E-2</v>
      </c>
      <c r="M507">
        <f t="shared" si="47"/>
        <v>0</v>
      </c>
    </row>
    <row r="508" spans="1:13" ht="15" thickBot="1">
      <c r="A508" s="2">
        <v>0</v>
      </c>
      <c r="B508" s="2">
        <v>1</v>
      </c>
      <c r="C508" s="2">
        <v>37</v>
      </c>
      <c r="D508" s="2">
        <v>0</v>
      </c>
      <c r="E508" s="2">
        <v>300</v>
      </c>
      <c r="F508" s="2">
        <v>118.5</v>
      </c>
      <c r="G508" s="2">
        <v>82</v>
      </c>
      <c r="H508">
        <f t="shared" si="42"/>
        <v>-2.7468542344575058</v>
      </c>
      <c r="I508">
        <f t="shared" si="43"/>
        <v>6.4129279911607134E-2</v>
      </c>
      <c r="J508">
        <f t="shared" si="44"/>
        <v>6.0264557250914189E-2</v>
      </c>
      <c r="K508">
        <f t="shared" si="45"/>
        <v>0.93973544274908583</v>
      </c>
      <c r="L508">
        <f t="shared" si="46"/>
        <v>-2.6994393129670995E-2</v>
      </c>
      <c r="M508">
        <f t="shared" si="47"/>
        <v>0</v>
      </c>
    </row>
    <row r="509" spans="1:13" ht="15" thickBot="1">
      <c r="A509" s="2">
        <v>0</v>
      </c>
      <c r="B509" s="2">
        <v>0</v>
      </c>
      <c r="C509" s="2">
        <v>60</v>
      </c>
      <c r="D509" s="2">
        <v>0</v>
      </c>
      <c r="E509" s="2">
        <v>258</v>
      </c>
      <c r="F509" s="2">
        <v>142</v>
      </c>
      <c r="G509" s="2">
        <v>145</v>
      </c>
      <c r="H509">
        <f t="shared" si="42"/>
        <v>-0.91335325629580133</v>
      </c>
      <c r="I509">
        <f t="shared" si="43"/>
        <v>0.40117671767492319</v>
      </c>
      <c r="J509">
        <f t="shared" si="44"/>
        <v>0.28631414768340252</v>
      </c>
      <c r="K509">
        <f t="shared" si="45"/>
        <v>0.71368585231659742</v>
      </c>
      <c r="L509">
        <f t="shared" si="46"/>
        <v>-0.14649291235296782</v>
      </c>
      <c r="M509">
        <f t="shared" si="47"/>
        <v>1</v>
      </c>
    </row>
    <row r="510" spans="1:13" ht="15" thickBot="1">
      <c r="A510" s="2">
        <v>0</v>
      </c>
      <c r="B510" s="2">
        <v>1</v>
      </c>
      <c r="C510" s="2">
        <v>52</v>
      </c>
      <c r="D510" s="2">
        <v>20</v>
      </c>
      <c r="E510" s="2">
        <v>215</v>
      </c>
      <c r="F510" s="2">
        <v>98</v>
      </c>
      <c r="G510" s="2">
        <v>76</v>
      </c>
      <c r="H510">
        <f t="shared" si="42"/>
        <v>-2.0114698548499064</v>
      </c>
      <c r="I510">
        <f t="shared" si="43"/>
        <v>0.1337918754340969</v>
      </c>
      <c r="J510">
        <f t="shared" si="44"/>
        <v>0.11800391088785299</v>
      </c>
      <c r="K510">
        <f t="shared" si="45"/>
        <v>0.881996089112147</v>
      </c>
      <c r="L510">
        <f t="shared" si="46"/>
        <v>-5.4533340583349806E-2</v>
      </c>
      <c r="M510">
        <f t="shared" si="47"/>
        <v>1</v>
      </c>
    </row>
    <row r="511" spans="1:13" ht="15" thickBot="1">
      <c r="A511" s="2">
        <v>0</v>
      </c>
      <c r="B511" s="2">
        <v>1</v>
      </c>
      <c r="C511" s="2">
        <v>40</v>
      </c>
      <c r="D511" s="2">
        <v>30</v>
      </c>
      <c r="E511" s="2">
        <v>197</v>
      </c>
      <c r="F511" s="2">
        <v>116</v>
      </c>
      <c r="G511" s="2">
        <v>83</v>
      </c>
      <c r="H511">
        <f t="shared" si="42"/>
        <v>-2.1910938488020664</v>
      </c>
      <c r="I511">
        <f t="shared" si="43"/>
        <v>0.11179439554600257</v>
      </c>
      <c r="J511">
        <f t="shared" si="44"/>
        <v>0.10055312024765183</v>
      </c>
      <c r="K511">
        <f t="shared" si="45"/>
        <v>0.89944687975234816</v>
      </c>
      <c r="L511">
        <f t="shared" si="46"/>
        <v>-4.6024480469243942E-2</v>
      </c>
      <c r="M511">
        <f t="shared" si="47"/>
        <v>1</v>
      </c>
    </row>
    <row r="512" spans="1:13" ht="15" thickBot="1">
      <c r="A512" s="2">
        <v>0</v>
      </c>
      <c r="B512" s="2">
        <v>0</v>
      </c>
      <c r="C512" s="2">
        <v>52</v>
      </c>
      <c r="D512" s="2">
        <v>3</v>
      </c>
      <c r="E512" s="2">
        <v>210</v>
      </c>
      <c r="F512" s="2">
        <v>185</v>
      </c>
      <c r="G512" s="2">
        <v>83</v>
      </c>
      <c r="H512">
        <f t="shared" si="42"/>
        <v>-1.3205539020755399</v>
      </c>
      <c r="I512">
        <f t="shared" si="43"/>
        <v>0.26698737613963464</v>
      </c>
      <c r="J512">
        <f t="shared" si="44"/>
        <v>0.21072615336793218</v>
      </c>
      <c r="K512">
        <f t="shared" si="45"/>
        <v>0.78927384663206779</v>
      </c>
      <c r="L512">
        <f t="shared" si="46"/>
        <v>-0.10277228773252603</v>
      </c>
      <c r="M512">
        <f t="shared" si="47"/>
        <v>1</v>
      </c>
    </row>
    <row r="513" spans="1:13" ht="15" thickBot="1">
      <c r="A513" s="2">
        <v>0</v>
      </c>
      <c r="B513" s="2">
        <v>0</v>
      </c>
      <c r="C513" s="2">
        <v>45</v>
      </c>
      <c r="D513" s="2">
        <v>0</v>
      </c>
      <c r="E513" s="2">
        <v>220</v>
      </c>
      <c r="F513" s="2">
        <v>126</v>
      </c>
      <c r="G513" s="2">
        <v>90</v>
      </c>
      <c r="H513">
        <f t="shared" si="42"/>
        <v>-2.7284958587456698</v>
      </c>
      <c r="I513">
        <f t="shared" si="43"/>
        <v>6.5317462506694554E-2</v>
      </c>
      <c r="J513">
        <f t="shared" si="44"/>
        <v>6.1312674207932731E-2</v>
      </c>
      <c r="K513">
        <f t="shared" si="45"/>
        <v>0.93868732579206726</v>
      </c>
      <c r="L513">
        <f t="shared" si="46"/>
        <v>-2.747904596255318E-2</v>
      </c>
      <c r="M513">
        <f t="shared" si="47"/>
        <v>0</v>
      </c>
    </row>
    <row r="514" spans="1:13" ht="15" thickBot="1">
      <c r="A514" s="2">
        <v>0</v>
      </c>
      <c r="B514" s="2">
        <v>0</v>
      </c>
      <c r="C514" s="2">
        <v>60</v>
      </c>
      <c r="D514" s="2">
        <v>20</v>
      </c>
      <c r="E514" s="2">
        <v>294</v>
      </c>
      <c r="F514" s="2">
        <v>220</v>
      </c>
      <c r="G514" s="2">
        <v>59</v>
      </c>
      <c r="H514">
        <f t="shared" si="42"/>
        <v>9.5148371943613697E-2</v>
      </c>
      <c r="I514">
        <f t="shared" si="43"/>
        <v>1.0998220257524221</v>
      </c>
      <c r="J514">
        <f t="shared" si="44"/>
        <v>0.52376916341675506</v>
      </c>
      <c r="K514">
        <f t="shared" si="45"/>
        <v>0.47623083658324494</v>
      </c>
      <c r="L514">
        <f t="shared" si="46"/>
        <v>-0.32218248687243545</v>
      </c>
      <c r="M514">
        <f t="shared" si="47"/>
        <v>1</v>
      </c>
    </row>
    <row r="515" spans="1:13" ht="15" thickBot="1">
      <c r="A515" s="2">
        <v>1</v>
      </c>
      <c r="B515" s="2">
        <v>1</v>
      </c>
      <c r="C515" s="2">
        <v>39</v>
      </c>
      <c r="D515" s="2">
        <v>15</v>
      </c>
      <c r="E515" s="2">
        <v>232</v>
      </c>
      <c r="F515" s="2">
        <v>115</v>
      </c>
      <c r="G515" s="2">
        <v>105</v>
      </c>
      <c r="H515">
        <f t="shared" si="42"/>
        <v>-2.2952898685526915</v>
      </c>
      <c r="I515">
        <f t="shared" si="43"/>
        <v>0.10073218994183733</v>
      </c>
      <c r="J515">
        <f t="shared" si="44"/>
        <v>9.1513804049975139E-2</v>
      </c>
      <c r="K515">
        <f t="shared" si="45"/>
        <v>9.1513804049975139E-2</v>
      </c>
      <c r="L515">
        <f t="shared" si="46"/>
        <v>-1.0385133915011884</v>
      </c>
      <c r="M515">
        <f t="shared" si="47"/>
        <v>0</v>
      </c>
    </row>
    <row r="516" spans="1:13" ht="15" thickBot="1">
      <c r="A516" s="2">
        <v>1</v>
      </c>
      <c r="B516" s="2">
        <v>0</v>
      </c>
      <c r="C516" s="2">
        <v>46</v>
      </c>
      <c r="D516" s="2">
        <v>5</v>
      </c>
      <c r="E516" s="2">
        <v>220</v>
      </c>
      <c r="F516" s="2">
        <v>123</v>
      </c>
      <c r="G516" s="2">
        <v>79</v>
      </c>
      <c r="H516">
        <f t="shared" si="42"/>
        <v>-2.7187026106830476</v>
      </c>
      <c r="I516">
        <f t="shared" si="43"/>
        <v>6.5960275093856963E-2</v>
      </c>
      <c r="J516">
        <f t="shared" si="44"/>
        <v>6.187873660493512E-2</v>
      </c>
      <c r="K516">
        <f t="shared" si="45"/>
        <v>6.187873660493512E-2</v>
      </c>
      <c r="L516">
        <f t="shared" si="46"/>
        <v>-1.2084585619911967</v>
      </c>
      <c r="M516">
        <f t="shared" si="47"/>
        <v>0</v>
      </c>
    </row>
    <row r="517" spans="1:13" ht="15" thickBot="1">
      <c r="A517" s="2">
        <v>0</v>
      </c>
      <c r="B517" s="2">
        <v>0</v>
      </c>
      <c r="C517" s="2">
        <v>40</v>
      </c>
      <c r="D517" s="2">
        <v>1</v>
      </c>
      <c r="E517" s="2">
        <v>205</v>
      </c>
      <c r="F517" s="2">
        <v>125</v>
      </c>
      <c r="G517" s="2">
        <v>99</v>
      </c>
      <c r="H517">
        <f t="shared" si="42"/>
        <v>-2.9752607812673677</v>
      </c>
      <c r="I517">
        <f t="shared" si="43"/>
        <v>5.1034123525256138E-2</v>
      </c>
      <c r="J517">
        <f t="shared" si="44"/>
        <v>4.8556105251924109E-2</v>
      </c>
      <c r="K517">
        <f t="shared" si="45"/>
        <v>0.95144389474807589</v>
      </c>
      <c r="L517">
        <f t="shared" si="46"/>
        <v>-2.1616816330951177E-2</v>
      </c>
      <c r="M517">
        <f t="shared" si="47"/>
        <v>0</v>
      </c>
    </row>
    <row r="518" spans="1:13" ht="15" thickBot="1">
      <c r="A518" s="2">
        <v>0</v>
      </c>
      <c r="B518" s="2">
        <v>1</v>
      </c>
      <c r="C518" s="2">
        <v>44</v>
      </c>
      <c r="D518" s="2">
        <v>0</v>
      </c>
      <c r="E518" s="2">
        <v>198</v>
      </c>
      <c r="F518" s="2">
        <v>119</v>
      </c>
      <c r="G518" s="2">
        <v>66</v>
      </c>
      <c r="H518">
        <f t="shared" ref="H518:H581" si="48">A$2+SUMPRODUCT(B$2:G$2,B518:G518)</f>
        <v>-2.7095719336153365</v>
      </c>
      <c r="I518">
        <f t="shared" ref="I518:I581" si="49">EXP(H518)</f>
        <v>6.6565294982314172E-2</v>
      </c>
      <c r="J518">
        <f t="shared" ref="J518:J581" si="50">I518/(1+I518)</f>
        <v>6.2410895324901759E-2</v>
      </c>
      <c r="K518">
        <f t="shared" ref="K518:K581" si="51">IF(A518=1,J518,1-J518)</f>
        <v>0.93758910467509826</v>
      </c>
      <c r="L518">
        <f t="shared" ref="L518:L581" si="52">LOG(K518)</f>
        <v>-2.7987448048442186E-2</v>
      </c>
      <c r="M518">
        <f t="shared" ref="M518:M581" si="53">IF(J518&gt;J$1,1,0)</f>
        <v>0</v>
      </c>
    </row>
    <row r="519" spans="1:13" ht="15" thickBot="1">
      <c r="A519" s="2">
        <v>0</v>
      </c>
      <c r="B519" s="2">
        <v>1</v>
      </c>
      <c r="C519" s="2">
        <v>38</v>
      </c>
      <c r="D519" s="2">
        <v>0</v>
      </c>
      <c r="E519" s="2">
        <v>208</v>
      </c>
      <c r="F519" s="2">
        <v>121.5</v>
      </c>
      <c r="G519" s="2">
        <v>90</v>
      </c>
      <c r="H519">
        <f t="shared" si="48"/>
        <v>-2.7729556989693469</v>
      </c>
      <c r="I519">
        <f t="shared" si="49"/>
        <v>6.2477068162384887E-2</v>
      </c>
      <c r="J519">
        <f t="shared" si="50"/>
        <v>5.8803215650049333E-2</v>
      </c>
      <c r="K519">
        <f t="shared" si="51"/>
        <v>0.94119678434995069</v>
      </c>
      <c r="L519">
        <f t="shared" si="52"/>
        <v>-2.631956528422056E-2</v>
      </c>
      <c r="M519">
        <f t="shared" si="53"/>
        <v>0</v>
      </c>
    </row>
    <row r="520" spans="1:13" ht="15" thickBot="1">
      <c r="A520" s="2">
        <v>0</v>
      </c>
      <c r="B520" s="2">
        <v>1</v>
      </c>
      <c r="C520" s="2">
        <v>60</v>
      </c>
      <c r="D520" s="2">
        <v>0</v>
      </c>
      <c r="E520" s="2">
        <v>276</v>
      </c>
      <c r="F520" s="2">
        <v>144</v>
      </c>
      <c r="G520" s="2">
        <v>88</v>
      </c>
      <c r="H520">
        <f t="shared" si="48"/>
        <v>-0.90897673345476271</v>
      </c>
      <c r="I520">
        <f t="shared" si="49"/>
        <v>0.40293632441404514</v>
      </c>
      <c r="J520">
        <f t="shared" si="50"/>
        <v>0.28720927486308889</v>
      </c>
      <c r="K520">
        <f t="shared" si="51"/>
        <v>0.71279072513691111</v>
      </c>
      <c r="L520">
        <f t="shared" si="52"/>
        <v>-0.14703795999259886</v>
      </c>
      <c r="M520">
        <f t="shared" si="53"/>
        <v>1</v>
      </c>
    </row>
    <row r="521" spans="1:13" ht="15" thickBot="1">
      <c r="A521" s="2">
        <v>0</v>
      </c>
      <c r="B521" s="2">
        <v>0</v>
      </c>
      <c r="C521" s="2">
        <v>42</v>
      </c>
      <c r="D521" s="2">
        <v>15</v>
      </c>
      <c r="E521" s="2">
        <v>216</v>
      </c>
      <c r="F521" s="2">
        <v>120</v>
      </c>
      <c r="G521" s="2">
        <v>88</v>
      </c>
      <c r="H521">
        <f t="shared" si="48"/>
        <v>-2.7182849956933177</v>
      </c>
      <c r="I521">
        <f t="shared" si="49"/>
        <v>6.5987826846074807E-2</v>
      </c>
      <c r="J521">
        <f t="shared" si="50"/>
        <v>6.1902983490263852E-2</v>
      </c>
      <c r="K521">
        <f t="shared" si="51"/>
        <v>0.9380970165097362</v>
      </c>
      <c r="L521">
        <f t="shared" si="52"/>
        <v>-2.7752245249875063E-2</v>
      </c>
      <c r="M521">
        <f t="shared" si="53"/>
        <v>0</v>
      </c>
    </row>
    <row r="522" spans="1:13" ht="15" thickBot="1">
      <c r="A522" s="2">
        <v>0</v>
      </c>
      <c r="B522" s="2">
        <v>1</v>
      </c>
      <c r="C522" s="2">
        <v>44</v>
      </c>
      <c r="D522" s="2">
        <v>0</v>
      </c>
      <c r="E522" s="2">
        <v>254</v>
      </c>
      <c r="F522" s="2">
        <v>123</v>
      </c>
      <c r="G522" s="2">
        <v>72</v>
      </c>
      <c r="H522">
        <f t="shared" si="48"/>
        <v>-2.4503968363706399</v>
      </c>
      <c r="I522">
        <f t="shared" si="49"/>
        <v>8.6259348859514279E-2</v>
      </c>
      <c r="J522">
        <f t="shared" si="50"/>
        <v>7.9409534150458386E-2</v>
      </c>
      <c r="K522">
        <f t="shared" si="51"/>
        <v>0.92059046584954163</v>
      </c>
      <c r="L522">
        <f t="shared" si="52"/>
        <v>-3.5933527215643274E-2</v>
      </c>
      <c r="M522">
        <f t="shared" si="53"/>
        <v>0</v>
      </c>
    </row>
    <row r="523" spans="1:13" ht="15" thickBot="1">
      <c r="A523" s="2">
        <v>0</v>
      </c>
      <c r="B523" s="2">
        <v>0</v>
      </c>
      <c r="C523" s="2">
        <v>47</v>
      </c>
      <c r="D523" s="2">
        <v>15</v>
      </c>
      <c r="E523" s="2">
        <v>246</v>
      </c>
      <c r="F523" s="2">
        <v>113</v>
      </c>
      <c r="G523" s="2">
        <v>68</v>
      </c>
      <c r="H523">
        <f t="shared" si="48"/>
        <v>-2.6592839059196001</v>
      </c>
      <c r="I523">
        <f t="shared" si="49"/>
        <v>6.9998329190862796E-2</v>
      </c>
      <c r="J523">
        <f t="shared" si="50"/>
        <v>6.5419101395976786E-2</v>
      </c>
      <c r="K523">
        <f t="shared" si="51"/>
        <v>0.93458089860402316</v>
      </c>
      <c r="L523">
        <f t="shared" si="52"/>
        <v>-2.9383099532167486E-2</v>
      </c>
      <c r="M523">
        <f t="shared" si="53"/>
        <v>0</v>
      </c>
    </row>
    <row r="524" spans="1:13" ht="15" thickBot="1">
      <c r="A524" s="2">
        <v>0</v>
      </c>
      <c r="B524" s="2">
        <v>0</v>
      </c>
      <c r="C524" s="2">
        <v>55</v>
      </c>
      <c r="D524" s="2">
        <v>0</v>
      </c>
      <c r="E524" s="2">
        <v>330</v>
      </c>
      <c r="F524" s="2">
        <v>103</v>
      </c>
      <c r="G524" s="2">
        <v>67</v>
      </c>
      <c r="H524">
        <f t="shared" si="48"/>
        <v>-2.479995490692696</v>
      </c>
      <c r="I524">
        <f t="shared" si="49"/>
        <v>8.3743603216986193E-2</v>
      </c>
      <c r="J524">
        <f t="shared" si="50"/>
        <v>7.7272523656334899E-2</v>
      </c>
      <c r="K524">
        <f t="shared" si="51"/>
        <v>0.92272747634366514</v>
      </c>
      <c r="L524">
        <f t="shared" si="52"/>
        <v>-3.4926547074104169E-2</v>
      </c>
      <c r="M524">
        <f t="shared" si="53"/>
        <v>0</v>
      </c>
    </row>
    <row r="525" spans="1:13" ht="15" thickBot="1">
      <c r="A525" s="2">
        <v>1</v>
      </c>
      <c r="B525" s="2">
        <v>1</v>
      </c>
      <c r="C525" s="2">
        <v>48</v>
      </c>
      <c r="D525" s="2">
        <v>15</v>
      </c>
      <c r="E525" s="2">
        <v>170</v>
      </c>
      <c r="F525" s="2">
        <v>132</v>
      </c>
      <c r="G525" s="2">
        <v>57</v>
      </c>
      <c r="H525">
        <f t="shared" si="48"/>
        <v>-2.0735993040066809</v>
      </c>
      <c r="I525">
        <f t="shared" si="49"/>
        <v>0.12573241710331973</v>
      </c>
      <c r="J525">
        <f t="shared" si="50"/>
        <v>0.1116894345344059</v>
      </c>
      <c r="K525">
        <f t="shared" si="51"/>
        <v>0.1116894345344059</v>
      </c>
      <c r="L525">
        <f t="shared" si="52"/>
        <v>-0.95198790781929943</v>
      </c>
      <c r="M525">
        <f t="shared" si="53"/>
        <v>1</v>
      </c>
    </row>
    <row r="526" spans="1:13" ht="15" thickBot="1">
      <c r="A526" s="2">
        <v>1</v>
      </c>
      <c r="B526" s="2">
        <v>0</v>
      </c>
      <c r="C526" s="2">
        <v>61</v>
      </c>
      <c r="D526" s="2">
        <v>20</v>
      </c>
      <c r="E526" s="2">
        <v>245</v>
      </c>
      <c r="F526" s="2">
        <v>140</v>
      </c>
      <c r="G526" s="2">
        <v>91</v>
      </c>
      <c r="H526">
        <f t="shared" si="48"/>
        <v>-1.0142975503110367</v>
      </c>
      <c r="I526">
        <f t="shared" si="49"/>
        <v>0.36265708873866892</v>
      </c>
      <c r="J526">
        <f t="shared" si="50"/>
        <v>0.26613965592353039</v>
      </c>
      <c r="K526">
        <f t="shared" si="51"/>
        <v>0.26613965592353039</v>
      </c>
      <c r="L526">
        <f t="shared" si="52"/>
        <v>-0.57489040893001198</v>
      </c>
      <c r="M526">
        <f t="shared" si="53"/>
        <v>1</v>
      </c>
    </row>
    <row r="527" spans="1:13" ht="15" thickBot="1">
      <c r="A527" s="2">
        <v>1</v>
      </c>
      <c r="B527" s="2">
        <v>1</v>
      </c>
      <c r="C527" s="2">
        <v>62</v>
      </c>
      <c r="D527" s="2">
        <v>23</v>
      </c>
      <c r="E527" s="2">
        <v>286</v>
      </c>
      <c r="F527" s="2">
        <v>164</v>
      </c>
      <c r="G527" s="2">
        <v>126</v>
      </c>
      <c r="H527">
        <f t="shared" si="48"/>
        <v>0.44846002798790785</v>
      </c>
      <c r="I527">
        <f t="shared" si="49"/>
        <v>1.5658988873010558</v>
      </c>
      <c r="J527">
        <f t="shared" si="50"/>
        <v>0.61027302948330464</v>
      </c>
      <c r="K527">
        <f t="shared" si="51"/>
        <v>0.61027302948330464</v>
      </c>
      <c r="L527">
        <f t="shared" si="52"/>
        <v>-0.21447582290822345</v>
      </c>
      <c r="M527">
        <f t="shared" si="53"/>
        <v>1</v>
      </c>
    </row>
    <row r="528" spans="1:13" ht="15" thickBot="1">
      <c r="A528" s="2">
        <v>0</v>
      </c>
      <c r="B528" s="2">
        <v>0</v>
      </c>
      <c r="C528" s="2">
        <v>64</v>
      </c>
      <c r="D528" s="2">
        <v>9</v>
      </c>
      <c r="E528" s="2">
        <v>250</v>
      </c>
      <c r="F528" s="2">
        <v>145</v>
      </c>
      <c r="G528" s="2">
        <v>86</v>
      </c>
      <c r="H528">
        <f t="shared" si="48"/>
        <v>-1.0213893094160458</v>
      </c>
      <c r="I528">
        <f t="shared" si="49"/>
        <v>0.36009431007289899</v>
      </c>
      <c r="J528">
        <f t="shared" si="50"/>
        <v>0.26475686825981831</v>
      </c>
      <c r="K528">
        <f t="shared" si="51"/>
        <v>0.73524313174018174</v>
      </c>
      <c r="L528">
        <f t="shared" si="52"/>
        <v>-0.13356902375563826</v>
      </c>
      <c r="M528">
        <f t="shared" si="53"/>
        <v>1</v>
      </c>
    </row>
    <row r="529" spans="1:13" ht="15" thickBot="1">
      <c r="A529" s="2">
        <v>1</v>
      </c>
      <c r="B529" s="2">
        <v>1</v>
      </c>
      <c r="C529" s="2">
        <v>46</v>
      </c>
      <c r="D529" s="2">
        <v>20</v>
      </c>
      <c r="E529" s="2">
        <v>270</v>
      </c>
      <c r="F529" s="2">
        <v>120.5</v>
      </c>
      <c r="G529" s="2">
        <v>83</v>
      </c>
      <c r="H529">
        <f t="shared" si="48"/>
        <v>-1.793387617209647</v>
      </c>
      <c r="I529">
        <f t="shared" si="49"/>
        <v>0.166395529455382</v>
      </c>
      <c r="J529">
        <f t="shared" si="50"/>
        <v>0.14265789370186976</v>
      </c>
      <c r="K529">
        <f t="shared" si="51"/>
        <v>0.14265789370186976</v>
      </c>
      <c r="L529">
        <f t="shared" si="52"/>
        <v>-0.8457041924869898</v>
      </c>
      <c r="M529">
        <f t="shared" si="53"/>
        <v>1</v>
      </c>
    </row>
    <row r="530" spans="1:13" ht="15" thickBot="1">
      <c r="A530" s="2">
        <v>0</v>
      </c>
      <c r="B530" s="2">
        <v>0</v>
      </c>
      <c r="C530" s="2">
        <v>54</v>
      </c>
      <c r="D530" s="2">
        <v>0</v>
      </c>
      <c r="E530" s="2">
        <v>287</v>
      </c>
      <c r="F530" s="2">
        <v>145</v>
      </c>
      <c r="G530" s="2">
        <v>83</v>
      </c>
      <c r="H530">
        <f t="shared" si="48"/>
        <v>-1.7666998037593329</v>
      </c>
      <c r="I530">
        <f t="shared" si="49"/>
        <v>0.17089604970946062</v>
      </c>
      <c r="J530">
        <f t="shared" si="50"/>
        <v>0.14595322082764373</v>
      </c>
      <c r="K530">
        <f t="shared" si="51"/>
        <v>0.85404677917235627</v>
      </c>
      <c r="L530">
        <f t="shared" si="52"/>
        <v>-6.851834080979563E-2</v>
      </c>
      <c r="M530">
        <f t="shared" si="53"/>
        <v>1</v>
      </c>
    </row>
    <row r="531" spans="1:13" ht="15" thickBot="1">
      <c r="A531" s="2">
        <v>0</v>
      </c>
      <c r="B531" s="2">
        <v>1</v>
      </c>
      <c r="C531" s="2">
        <v>42</v>
      </c>
      <c r="D531" s="2">
        <v>35</v>
      </c>
      <c r="E531" s="2">
        <v>218</v>
      </c>
      <c r="F531" s="2">
        <v>116</v>
      </c>
      <c r="G531" s="2">
        <v>69</v>
      </c>
      <c r="H531">
        <f t="shared" si="48"/>
        <v>-2.0490866006901616</v>
      </c>
      <c r="I531">
        <f t="shared" si="49"/>
        <v>0.12885254367790308</v>
      </c>
      <c r="J531">
        <f t="shared" si="50"/>
        <v>0.11414470773843491</v>
      </c>
      <c r="K531">
        <f t="shared" si="51"/>
        <v>0.88585529226156512</v>
      </c>
      <c r="L531">
        <f t="shared" si="52"/>
        <v>-5.2637215929039721E-2</v>
      </c>
      <c r="M531">
        <f t="shared" si="53"/>
        <v>1</v>
      </c>
    </row>
    <row r="532" spans="1:13" ht="15" thickBot="1">
      <c r="A532" s="2">
        <v>1</v>
      </c>
      <c r="B532" s="2">
        <v>1</v>
      </c>
      <c r="C532" s="2">
        <v>55</v>
      </c>
      <c r="D532" s="2">
        <v>15</v>
      </c>
      <c r="E532" s="2">
        <v>222</v>
      </c>
      <c r="F532" s="2">
        <v>155</v>
      </c>
      <c r="G532" s="2">
        <v>68</v>
      </c>
      <c r="H532">
        <f t="shared" si="48"/>
        <v>-1.023885809988565</v>
      </c>
      <c r="I532">
        <f t="shared" si="49"/>
        <v>0.35919645563502439</v>
      </c>
      <c r="J532">
        <f t="shared" si="50"/>
        <v>0.26427118327586113</v>
      </c>
      <c r="K532">
        <f t="shared" si="51"/>
        <v>0.26427118327586113</v>
      </c>
      <c r="L532">
        <f t="shared" si="52"/>
        <v>-0.57795019073353393</v>
      </c>
      <c r="M532">
        <f t="shared" si="53"/>
        <v>1</v>
      </c>
    </row>
    <row r="533" spans="1:13" ht="15" thickBot="1">
      <c r="A533" s="2">
        <v>0</v>
      </c>
      <c r="B533" s="2">
        <v>0</v>
      </c>
      <c r="C533" s="2">
        <v>35</v>
      </c>
      <c r="D533" s="2">
        <v>0</v>
      </c>
      <c r="E533" s="2">
        <v>170</v>
      </c>
      <c r="F533" s="2">
        <v>98.5</v>
      </c>
      <c r="G533" s="2">
        <v>77</v>
      </c>
      <c r="H533">
        <f t="shared" si="48"/>
        <v>-4.0526157131335125</v>
      </c>
      <c r="I533">
        <f t="shared" si="49"/>
        <v>1.7376862254952476E-2</v>
      </c>
      <c r="J533">
        <f t="shared" si="50"/>
        <v>1.7080064329788022E-2</v>
      </c>
      <c r="K533">
        <f t="shared" si="51"/>
        <v>0.98291993567021196</v>
      </c>
      <c r="L533">
        <f t="shared" si="52"/>
        <v>-7.4818564432990444E-3</v>
      </c>
      <c r="M533">
        <f t="shared" si="53"/>
        <v>0</v>
      </c>
    </row>
    <row r="534" spans="1:13" ht="15" thickBot="1">
      <c r="A534" s="2">
        <v>0</v>
      </c>
      <c r="B534" s="2">
        <v>0</v>
      </c>
      <c r="C534" s="2">
        <v>40</v>
      </c>
      <c r="D534" s="2">
        <v>0</v>
      </c>
      <c r="E534" s="2">
        <v>197</v>
      </c>
      <c r="F534" s="2">
        <v>107</v>
      </c>
      <c r="G534" s="2">
        <v>80</v>
      </c>
      <c r="H534">
        <f t="shared" si="48"/>
        <v>-3.5099809400947173</v>
      </c>
      <c r="I534">
        <f t="shared" si="49"/>
        <v>2.9897484274714239E-2</v>
      </c>
      <c r="J534">
        <f t="shared" si="50"/>
        <v>2.9029573070342023E-2</v>
      </c>
      <c r="K534">
        <f t="shared" si="51"/>
        <v>0.97097042692965796</v>
      </c>
      <c r="L534">
        <f t="shared" si="52"/>
        <v>-1.2793997297811844E-2</v>
      </c>
      <c r="M534">
        <f t="shared" si="53"/>
        <v>0</v>
      </c>
    </row>
    <row r="535" spans="1:13" ht="15" thickBot="1">
      <c r="A535" s="2">
        <v>0</v>
      </c>
      <c r="B535" s="2">
        <v>1</v>
      </c>
      <c r="C535" s="2">
        <v>44</v>
      </c>
      <c r="D535" s="2">
        <v>20</v>
      </c>
      <c r="E535" s="2">
        <v>157</v>
      </c>
      <c r="F535" s="2">
        <v>108</v>
      </c>
      <c r="G535" s="2">
        <v>82</v>
      </c>
      <c r="H535">
        <f t="shared" si="48"/>
        <v>-2.4048992890164129</v>
      </c>
      <c r="I535">
        <f t="shared" si="49"/>
        <v>9.027458679441451E-2</v>
      </c>
      <c r="J535">
        <f t="shared" si="50"/>
        <v>8.2799863344367716E-2</v>
      </c>
      <c r="K535">
        <f t="shared" si="51"/>
        <v>0.91720013665563227</v>
      </c>
      <c r="L535">
        <f t="shared" si="52"/>
        <v>-3.7535889235619693E-2</v>
      </c>
      <c r="M535">
        <f t="shared" si="53"/>
        <v>0</v>
      </c>
    </row>
    <row r="536" spans="1:13" ht="15" thickBot="1">
      <c r="A536" s="2">
        <v>0</v>
      </c>
      <c r="B536" s="2">
        <v>0</v>
      </c>
      <c r="C536" s="2">
        <v>52</v>
      </c>
      <c r="D536" s="2">
        <v>20</v>
      </c>
      <c r="E536" s="2">
        <v>244</v>
      </c>
      <c r="F536" s="2">
        <v>127.5</v>
      </c>
      <c r="G536" s="2">
        <v>118</v>
      </c>
      <c r="H536">
        <f t="shared" si="48"/>
        <v>-1.5133162746631275</v>
      </c>
      <c r="I536">
        <f t="shared" si="49"/>
        <v>0.2201785932033016</v>
      </c>
      <c r="J536">
        <f t="shared" si="50"/>
        <v>0.18044784134859532</v>
      </c>
      <c r="K536">
        <f t="shared" si="51"/>
        <v>0.81955215865140474</v>
      </c>
      <c r="L536">
        <f t="shared" si="52"/>
        <v>-8.6423401466700744E-2</v>
      </c>
      <c r="M536">
        <f t="shared" si="53"/>
        <v>1</v>
      </c>
    </row>
    <row r="537" spans="1:13" ht="15" thickBot="1">
      <c r="A537" s="2">
        <v>0</v>
      </c>
      <c r="B537" s="2">
        <v>0</v>
      </c>
      <c r="C537" s="2">
        <v>63</v>
      </c>
      <c r="D537" s="2">
        <v>0</v>
      </c>
      <c r="E537" s="2">
        <v>252</v>
      </c>
      <c r="F537" s="2">
        <v>120.5</v>
      </c>
      <c r="G537" s="2">
        <v>77</v>
      </c>
      <c r="H537">
        <f t="shared" si="48"/>
        <v>-1.7795613510234851</v>
      </c>
      <c r="I537">
        <f t="shared" si="49"/>
        <v>0.16871213644574828</v>
      </c>
      <c r="J537">
        <f t="shared" si="50"/>
        <v>0.14435730680339343</v>
      </c>
      <c r="K537">
        <f t="shared" si="51"/>
        <v>0.85564269319660657</v>
      </c>
      <c r="L537">
        <f t="shared" si="52"/>
        <v>-6.7707553977646731E-2</v>
      </c>
      <c r="M537">
        <f t="shared" si="53"/>
        <v>1</v>
      </c>
    </row>
    <row r="538" spans="1:13" ht="15" thickBot="1">
      <c r="A538" s="2">
        <v>0</v>
      </c>
      <c r="B538" s="2">
        <v>1</v>
      </c>
      <c r="C538" s="2">
        <v>39</v>
      </c>
      <c r="D538" s="2">
        <v>0</v>
      </c>
      <c r="E538" s="2">
        <v>203</v>
      </c>
      <c r="F538" s="2">
        <v>117.5</v>
      </c>
      <c r="G538" s="2">
        <v>60</v>
      </c>
      <c r="H538">
        <f t="shared" si="48"/>
        <v>-3.0864899155588672</v>
      </c>
      <c r="I538">
        <f t="shared" si="49"/>
        <v>4.5661950742875025E-2</v>
      </c>
      <c r="J538">
        <f t="shared" si="50"/>
        <v>4.3667985346923226E-2</v>
      </c>
      <c r="K538">
        <f t="shared" si="51"/>
        <v>0.95633201465307682</v>
      </c>
      <c r="L538">
        <f t="shared" si="52"/>
        <v>-1.939130531920636E-2</v>
      </c>
      <c r="M538">
        <f t="shared" si="53"/>
        <v>0</v>
      </c>
    </row>
    <row r="539" spans="1:13" ht="15" thickBot="1">
      <c r="A539" s="2">
        <v>0</v>
      </c>
      <c r="B539" s="2">
        <v>0</v>
      </c>
      <c r="C539" s="2">
        <v>51</v>
      </c>
      <c r="D539" s="2">
        <v>3</v>
      </c>
      <c r="E539" s="2">
        <v>398</v>
      </c>
      <c r="F539" s="2">
        <v>161</v>
      </c>
      <c r="G539" s="2">
        <v>83</v>
      </c>
      <c r="H539">
        <f t="shared" si="48"/>
        <v>-1.3491449279535157</v>
      </c>
      <c r="I539">
        <f t="shared" si="49"/>
        <v>0.25946202454463663</v>
      </c>
      <c r="J539">
        <f t="shared" si="50"/>
        <v>0.2060102007747682</v>
      </c>
      <c r="K539">
        <f t="shared" si="51"/>
        <v>0.79398979922523183</v>
      </c>
      <c r="L539">
        <f t="shared" si="52"/>
        <v>-0.10018507713039861</v>
      </c>
      <c r="M539">
        <f t="shared" si="53"/>
        <v>1</v>
      </c>
    </row>
    <row r="540" spans="1:13" ht="15" thickBot="1">
      <c r="A540" s="2">
        <v>0</v>
      </c>
      <c r="B540" s="2">
        <v>1</v>
      </c>
      <c r="C540" s="2">
        <v>59</v>
      </c>
      <c r="D540" s="2">
        <v>0</v>
      </c>
      <c r="E540" s="2">
        <v>207</v>
      </c>
      <c r="F540" s="2">
        <v>148</v>
      </c>
      <c r="G540" s="2">
        <v>93</v>
      </c>
      <c r="H540">
        <f t="shared" si="48"/>
        <v>-1.0148895711861776</v>
      </c>
      <c r="I540">
        <f t="shared" si="49"/>
        <v>0.3624424517126868</v>
      </c>
      <c r="J540">
        <f t="shared" si="50"/>
        <v>0.26602404472722568</v>
      </c>
      <c r="K540">
        <f t="shared" si="51"/>
        <v>0.73397595527277426</v>
      </c>
      <c r="L540">
        <f t="shared" si="52"/>
        <v>-0.13431816714577804</v>
      </c>
      <c r="M540">
        <f t="shared" si="53"/>
        <v>1</v>
      </c>
    </row>
    <row r="541" spans="1:13" ht="15" thickBot="1">
      <c r="A541" s="2">
        <v>1</v>
      </c>
      <c r="B541" s="2">
        <v>0</v>
      </c>
      <c r="C541" s="2">
        <v>51</v>
      </c>
      <c r="D541" s="2">
        <v>20</v>
      </c>
      <c r="E541" s="2">
        <v>264</v>
      </c>
      <c r="F541" s="2">
        <v>139.5</v>
      </c>
      <c r="G541" s="2">
        <v>76</v>
      </c>
      <c r="H541">
        <f t="shared" si="48"/>
        <v>-1.7335801242117332</v>
      </c>
      <c r="I541">
        <f t="shared" si="49"/>
        <v>0.17665084455953023</v>
      </c>
      <c r="J541">
        <f t="shared" si="50"/>
        <v>0.15013021524295769</v>
      </c>
      <c r="K541">
        <f t="shared" si="51"/>
        <v>0.15013021524295769</v>
      </c>
      <c r="L541">
        <f t="shared" si="52"/>
        <v>-0.8235318927487526</v>
      </c>
      <c r="M541">
        <f t="shared" si="53"/>
        <v>1</v>
      </c>
    </row>
    <row r="542" spans="1:13" ht="15" thickBot="1">
      <c r="A542" s="2">
        <v>1</v>
      </c>
      <c r="B542" s="2">
        <v>1</v>
      </c>
      <c r="C542" s="2">
        <v>67</v>
      </c>
      <c r="D542" s="2">
        <v>0</v>
      </c>
      <c r="E542" s="2">
        <v>214</v>
      </c>
      <c r="F542" s="2">
        <v>127.5</v>
      </c>
      <c r="G542" s="2">
        <v>84</v>
      </c>
      <c r="H542">
        <f t="shared" si="48"/>
        <v>-0.95064310281625097</v>
      </c>
      <c r="I542">
        <f t="shared" si="49"/>
        <v>0.38649238917043122</v>
      </c>
      <c r="J542">
        <f t="shared" si="50"/>
        <v>0.27875550719876513</v>
      </c>
      <c r="K542">
        <f t="shared" si="51"/>
        <v>0.27875550719876513</v>
      </c>
      <c r="L542">
        <f t="shared" si="52"/>
        <v>-0.55477654377370877</v>
      </c>
      <c r="M542">
        <f t="shared" si="53"/>
        <v>1</v>
      </c>
    </row>
    <row r="543" spans="1:13" ht="15" thickBot="1">
      <c r="A543" s="2">
        <v>0</v>
      </c>
      <c r="B543" s="2">
        <v>0</v>
      </c>
      <c r="C543" s="2">
        <v>47</v>
      </c>
      <c r="D543" s="2">
        <v>20</v>
      </c>
      <c r="E543" s="2">
        <v>272</v>
      </c>
      <c r="F543" s="2">
        <v>127.5</v>
      </c>
      <c r="G543" s="2">
        <v>72</v>
      </c>
      <c r="H543">
        <f t="shared" si="48"/>
        <v>-2.2026144087475537</v>
      </c>
      <c r="I543">
        <f t="shared" si="49"/>
        <v>0.11051385196323238</v>
      </c>
      <c r="J543">
        <f t="shared" si="50"/>
        <v>9.9515959902579706E-2</v>
      </c>
      <c r="K543">
        <f t="shared" si="51"/>
        <v>0.90048404009742034</v>
      </c>
      <c r="L543">
        <f t="shared" si="52"/>
        <v>-4.5523980078257746E-2</v>
      </c>
      <c r="M543">
        <f t="shared" si="53"/>
        <v>0</v>
      </c>
    </row>
    <row r="544" spans="1:13" ht="15" thickBot="1">
      <c r="A544" s="2">
        <v>0</v>
      </c>
      <c r="B544" s="2">
        <v>1</v>
      </c>
      <c r="C544" s="2">
        <v>50</v>
      </c>
      <c r="D544" s="2">
        <v>3</v>
      </c>
      <c r="E544" s="2">
        <v>200</v>
      </c>
      <c r="F544" s="2">
        <v>105</v>
      </c>
      <c r="G544" s="2">
        <v>68</v>
      </c>
      <c r="H544">
        <f t="shared" si="48"/>
        <v>-2.4948385599937755</v>
      </c>
      <c r="I544">
        <f t="shared" si="49"/>
        <v>8.2509770694476417E-2</v>
      </c>
      <c r="J544">
        <f t="shared" si="50"/>
        <v>7.6220809204837814E-2</v>
      </c>
      <c r="K544">
        <f t="shared" si="51"/>
        <v>0.92377919079516224</v>
      </c>
      <c r="L544">
        <f t="shared" si="52"/>
        <v>-3.4431824969555644E-2</v>
      </c>
      <c r="M544">
        <f t="shared" si="53"/>
        <v>0</v>
      </c>
    </row>
    <row r="545" spans="1:13" ht="15" thickBot="1">
      <c r="A545" s="2">
        <v>1</v>
      </c>
      <c r="B545" s="2">
        <v>1</v>
      </c>
      <c r="C545" s="2">
        <v>63</v>
      </c>
      <c r="D545" s="2">
        <v>20</v>
      </c>
      <c r="E545" s="2">
        <v>269</v>
      </c>
      <c r="F545" s="2">
        <v>180</v>
      </c>
      <c r="G545" s="2">
        <v>84</v>
      </c>
      <c r="H545">
        <f t="shared" si="48"/>
        <v>0.26627107668993943</v>
      </c>
      <c r="I545">
        <f t="shared" si="49"/>
        <v>1.3050887898898604</v>
      </c>
      <c r="J545">
        <f t="shared" si="50"/>
        <v>0.56617723170317391</v>
      </c>
      <c r="K545">
        <f t="shared" si="51"/>
        <v>0.56617723170317391</v>
      </c>
      <c r="L545">
        <f t="shared" si="52"/>
        <v>-0.24704759937305742</v>
      </c>
      <c r="M545">
        <f t="shared" si="53"/>
        <v>1</v>
      </c>
    </row>
    <row r="546" spans="1:13" ht="15" thickBot="1">
      <c r="A546" s="2">
        <v>0</v>
      </c>
      <c r="B546" s="2">
        <v>0</v>
      </c>
      <c r="C546" s="2">
        <v>39</v>
      </c>
      <c r="D546" s="2">
        <v>0</v>
      </c>
      <c r="E546" s="2">
        <v>250</v>
      </c>
      <c r="F546" s="2">
        <v>123</v>
      </c>
      <c r="G546" s="2">
        <v>71</v>
      </c>
      <c r="H546">
        <f t="shared" si="48"/>
        <v>-3.260498885123492</v>
      </c>
      <c r="I546">
        <f t="shared" si="49"/>
        <v>3.8369251393246546E-2</v>
      </c>
      <c r="J546">
        <f t="shared" si="50"/>
        <v>3.6951451847947216E-2</v>
      </c>
      <c r="K546">
        <f t="shared" si="51"/>
        <v>0.96304854815205276</v>
      </c>
      <c r="L546">
        <f t="shared" si="52"/>
        <v>-1.6351819144315449E-2</v>
      </c>
      <c r="M546">
        <f t="shared" si="53"/>
        <v>0</v>
      </c>
    </row>
    <row r="547" spans="1:13" ht="15" thickBot="1">
      <c r="A547" s="2">
        <v>0</v>
      </c>
      <c r="B547" s="2">
        <v>1</v>
      </c>
      <c r="C547" s="2">
        <v>38</v>
      </c>
      <c r="D547" s="2">
        <v>10</v>
      </c>
      <c r="E547" s="2">
        <v>219</v>
      </c>
      <c r="F547" s="2">
        <v>115</v>
      </c>
      <c r="G547" s="2">
        <v>93</v>
      </c>
      <c r="H547">
        <f t="shared" si="48"/>
        <v>-2.6125553639617403</v>
      </c>
      <c r="I547">
        <f t="shared" si="49"/>
        <v>7.3346876121666418E-2</v>
      </c>
      <c r="J547">
        <f t="shared" si="50"/>
        <v>6.8334736657259698E-2</v>
      </c>
      <c r="K547">
        <f t="shared" si="51"/>
        <v>0.93166526334274025</v>
      </c>
      <c r="L547">
        <f t="shared" si="52"/>
        <v>-3.0740096654247061E-2</v>
      </c>
      <c r="M547">
        <f t="shared" si="53"/>
        <v>0</v>
      </c>
    </row>
    <row r="548" spans="1:13" ht="15" thickBot="1">
      <c r="A548" s="2">
        <v>0</v>
      </c>
      <c r="B548" s="2">
        <v>0</v>
      </c>
      <c r="C548" s="2">
        <v>42</v>
      </c>
      <c r="D548" s="2">
        <v>30</v>
      </c>
      <c r="E548" s="2">
        <v>187</v>
      </c>
      <c r="F548" s="2">
        <v>96</v>
      </c>
      <c r="G548" s="2">
        <v>84</v>
      </c>
      <c r="H548">
        <f t="shared" si="48"/>
        <v>-2.9119971997941994</v>
      </c>
      <c r="I548">
        <f t="shared" si="49"/>
        <v>5.4367039526999519E-2</v>
      </c>
      <c r="J548">
        <f t="shared" si="50"/>
        <v>5.1563675161345295E-2</v>
      </c>
      <c r="K548">
        <f t="shared" si="51"/>
        <v>0.9484363248386547</v>
      </c>
      <c r="L548">
        <f t="shared" si="52"/>
        <v>-2.2991821021477083E-2</v>
      </c>
      <c r="M548">
        <f t="shared" si="53"/>
        <v>0</v>
      </c>
    </row>
    <row r="549" spans="1:13" ht="15" thickBot="1">
      <c r="A549" s="2">
        <v>0</v>
      </c>
      <c r="B549" s="2">
        <v>1</v>
      </c>
      <c r="C549" s="2">
        <v>38</v>
      </c>
      <c r="D549" s="2">
        <v>5</v>
      </c>
      <c r="E549" s="2">
        <v>243</v>
      </c>
      <c r="F549" s="2">
        <v>130.5</v>
      </c>
      <c r="G549" s="2">
        <v>79</v>
      </c>
      <c r="H549">
        <f t="shared" si="48"/>
        <v>-2.5362627063018337</v>
      </c>
      <c r="I549">
        <f t="shared" si="49"/>
        <v>7.9161698154254778E-2</v>
      </c>
      <c r="J549">
        <f t="shared" si="50"/>
        <v>7.3354807059636248E-2</v>
      </c>
      <c r="K549">
        <f t="shared" si="51"/>
        <v>0.92664519294036374</v>
      </c>
      <c r="L549">
        <f t="shared" si="52"/>
        <v>-3.3086522861545994E-2</v>
      </c>
      <c r="M549">
        <f t="shared" si="53"/>
        <v>0</v>
      </c>
    </row>
    <row r="550" spans="1:13" ht="15" thickBot="1">
      <c r="A550" s="2">
        <v>0</v>
      </c>
      <c r="B550" s="2">
        <v>0</v>
      </c>
      <c r="C550" s="2">
        <v>52</v>
      </c>
      <c r="D550" s="2">
        <v>20</v>
      </c>
      <c r="E550" s="2">
        <v>190</v>
      </c>
      <c r="F550" s="2">
        <v>117</v>
      </c>
      <c r="G550" s="2">
        <v>67</v>
      </c>
      <c r="H550">
        <f t="shared" si="48"/>
        <v>-2.3202293050791969</v>
      </c>
      <c r="I550">
        <f t="shared" si="49"/>
        <v>9.8251053555486911E-2</v>
      </c>
      <c r="J550">
        <f t="shared" si="50"/>
        <v>8.9461378832652275E-2</v>
      </c>
      <c r="K550">
        <f t="shared" si="51"/>
        <v>0.91053862116734774</v>
      </c>
      <c r="L550">
        <f t="shared" si="52"/>
        <v>-4.0701628557540011E-2</v>
      </c>
      <c r="M550">
        <f t="shared" si="53"/>
        <v>0</v>
      </c>
    </row>
    <row r="551" spans="1:13" ht="15" thickBot="1">
      <c r="A551" s="2">
        <v>0</v>
      </c>
      <c r="B551" s="2">
        <v>1</v>
      </c>
      <c r="C551" s="2">
        <v>60</v>
      </c>
      <c r="D551" s="2">
        <v>3</v>
      </c>
      <c r="E551" s="2">
        <v>267</v>
      </c>
      <c r="F551" s="2">
        <v>168.5</v>
      </c>
      <c r="G551" s="2">
        <v>83</v>
      </c>
      <c r="H551">
        <f t="shared" si="48"/>
        <v>-0.49517543127959129</v>
      </c>
      <c r="I551">
        <f t="shared" si="49"/>
        <v>0.60946397887161008</v>
      </c>
      <c r="J551">
        <f t="shared" si="50"/>
        <v>0.37867512841070433</v>
      </c>
      <c r="K551">
        <f t="shared" si="51"/>
        <v>0.62132487158929561</v>
      </c>
      <c r="L551">
        <f t="shared" si="52"/>
        <v>-0.20668126126248315</v>
      </c>
      <c r="M551">
        <f t="shared" si="53"/>
        <v>1</v>
      </c>
    </row>
    <row r="552" spans="1:13" ht="15" thickBot="1">
      <c r="A552" s="2">
        <v>0</v>
      </c>
      <c r="B552" s="2">
        <v>1</v>
      </c>
      <c r="C552" s="2">
        <v>41</v>
      </c>
      <c r="D552" s="2">
        <v>5</v>
      </c>
      <c r="E552" s="2">
        <v>218</v>
      </c>
      <c r="F552" s="2">
        <v>129.5</v>
      </c>
      <c r="G552" s="2">
        <v>83</v>
      </c>
      <c r="H552">
        <f t="shared" si="48"/>
        <v>-2.3905167739973008</v>
      </c>
      <c r="I552">
        <f t="shared" si="49"/>
        <v>9.1582344272488056E-2</v>
      </c>
      <c r="J552">
        <f t="shared" si="50"/>
        <v>8.3898704255358184E-2</v>
      </c>
      <c r="K552">
        <f t="shared" si="51"/>
        <v>0.91610129574464183</v>
      </c>
      <c r="L552">
        <f t="shared" si="52"/>
        <v>-3.8056502586863009E-2</v>
      </c>
      <c r="M552">
        <f t="shared" si="53"/>
        <v>0</v>
      </c>
    </row>
    <row r="553" spans="1:13" ht="15" thickBot="1">
      <c r="A553" s="2">
        <v>0</v>
      </c>
      <c r="B553" s="2">
        <v>0</v>
      </c>
      <c r="C553" s="2">
        <v>41</v>
      </c>
      <c r="D553" s="2">
        <v>20</v>
      </c>
      <c r="E553" s="2">
        <v>195</v>
      </c>
      <c r="F553" s="2">
        <v>148</v>
      </c>
      <c r="G553" s="2">
        <v>69</v>
      </c>
      <c r="H553">
        <f t="shared" si="48"/>
        <v>-2.4277341322955301</v>
      </c>
      <c r="I553">
        <f t="shared" si="49"/>
        <v>8.8236538566351053E-2</v>
      </c>
      <c r="J553">
        <f t="shared" si="50"/>
        <v>8.1082131907272995E-2</v>
      </c>
      <c r="K553">
        <f t="shared" si="51"/>
        <v>0.91891786809272702</v>
      </c>
      <c r="L553">
        <f t="shared" si="52"/>
        <v>-3.6723303660806589E-2</v>
      </c>
      <c r="M553">
        <f t="shared" si="53"/>
        <v>0</v>
      </c>
    </row>
    <row r="554" spans="1:13" ht="15" thickBot="1">
      <c r="A554" s="2">
        <v>0</v>
      </c>
      <c r="B554" s="2">
        <v>0</v>
      </c>
      <c r="C554" s="2">
        <v>56</v>
      </c>
      <c r="D554" s="2">
        <v>5</v>
      </c>
      <c r="E554" s="2">
        <v>266</v>
      </c>
      <c r="F554" s="2">
        <v>134.5</v>
      </c>
      <c r="G554" s="2">
        <v>84</v>
      </c>
      <c r="H554">
        <f t="shared" si="48"/>
        <v>-1.7561768823680541</v>
      </c>
      <c r="I554">
        <f t="shared" si="49"/>
        <v>0.17270387050276406</v>
      </c>
      <c r="J554">
        <f t="shared" si="50"/>
        <v>0.14726980514588231</v>
      </c>
      <c r="K554">
        <f t="shared" si="51"/>
        <v>0.85273019485411772</v>
      </c>
      <c r="L554">
        <f t="shared" si="52"/>
        <v>-6.918835854085699E-2</v>
      </c>
      <c r="M554">
        <f t="shared" si="53"/>
        <v>1</v>
      </c>
    </row>
    <row r="555" spans="1:13" ht="15" thickBot="1">
      <c r="A555" s="2">
        <v>0</v>
      </c>
      <c r="B555" s="2">
        <v>0</v>
      </c>
      <c r="C555" s="2">
        <v>38</v>
      </c>
      <c r="D555" s="2">
        <v>20</v>
      </c>
      <c r="E555" s="2">
        <v>229</v>
      </c>
      <c r="F555" s="2">
        <v>117.5</v>
      </c>
      <c r="G555" s="2">
        <v>80</v>
      </c>
      <c r="H555">
        <f t="shared" si="48"/>
        <v>-2.9441000176286316</v>
      </c>
      <c r="I555">
        <f t="shared" si="49"/>
        <v>5.2649422052198018E-2</v>
      </c>
      <c r="J555">
        <f t="shared" si="50"/>
        <v>5.0016103129145381E-2</v>
      </c>
      <c r="K555">
        <f t="shared" si="51"/>
        <v>0.9499838968708546</v>
      </c>
      <c r="L555">
        <f t="shared" si="52"/>
        <v>-2.2283756352628151E-2</v>
      </c>
      <c r="M555">
        <f t="shared" si="53"/>
        <v>0</v>
      </c>
    </row>
    <row r="556" spans="1:13" ht="15" thickBot="1">
      <c r="A556" s="2">
        <v>0</v>
      </c>
      <c r="B556" s="2">
        <v>0</v>
      </c>
      <c r="C556" s="2">
        <v>63</v>
      </c>
      <c r="D556" s="2">
        <v>0</v>
      </c>
      <c r="E556" s="2">
        <v>264</v>
      </c>
      <c r="F556" s="2">
        <v>176</v>
      </c>
      <c r="G556" s="2">
        <v>65</v>
      </c>
      <c r="H556">
        <f t="shared" si="48"/>
        <v>-0.91946652976316656</v>
      </c>
      <c r="I556">
        <f t="shared" si="49"/>
        <v>0.39873169584919471</v>
      </c>
      <c r="J556">
        <f t="shared" si="50"/>
        <v>0.28506660500541364</v>
      </c>
      <c r="K556">
        <f t="shared" si="51"/>
        <v>0.71493339499458641</v>
      </c>
      <c r="L556">
        <f t="shared" si="52"/>
        <v>-0.14573441628800302</v>
      </c>
      <c r="M556">
        <f t="shared" si="53"/>
        <v>1</v>
      </c>
    </row>
    <row r="557" spans="1:13" ht="15" thickBot="1">
      <c r="A557" s="2">
        <v>0</v>
      </c>
      <c r="B557" s="2">
        <v>0</v>
      </c>
      <c r="C557" s="2">
        <v>42</v>
      </c>
      <c r="D557" s="2">
        <v>7</v>
      </c>
      <c r="E557" s="2">
        <v>273</v>
      </c>
      <c r="F557" s="2">
        <v>111</v>
      </c>
      <c r="G557" s="2">
        <v>89</v>
      </c>
      <c r="H557">
        <f t="shared" si="48"/>
        <v>-2.9012058334801347</v>
      </c>
      <c r="I557">
        <f t="shared" si="49"/>
        <v>5.4956911202231201E-2</v>
      </c>
      <c r="J557">
        <f t="shared" si="50"/>
        <v>5.2093986606146961E-2</v>
      </c>
      <c r="K557">
        <f t="shared" si="51"/>
        <v>0.94790601339385305</v>
      </c>
      <c r="L557">
        <f t="shared" si="52"/>
        <v>-2.3234721615455183E-2</v>
      </c>
      <c r="M557">
        <f t="shared" si="53"/>
        <v>0</v>
      </c>
    </row>
    <row r="558" spans="1:13" ht="15" thickBot="1">
      <c r="A558" s="2">
        <v>0</v>
      </c>
      <c r="B558" s="2">
        <v>0</v>
      </c>
      <c r="C558" s="2">
        <v>40</v>
      </c>
      <c r="D558" s="2">
        <v>0</v>
      </c>
      <c r="E558" s="2">
        <v>162</v>
      </c>
      <c r="F558" s="2">
        <v>109</v>
      </c>
      <c r="G558" s="2">
        <v>85</v>
      </c>
      <c r="H558">
        <f t="shared" si="48"/>
        <v>-3.5091813331614841</v>
      </c>
      <c r="I558">
        <f t="shared" si="49"/>
        <v>2.9921400070770446E-2</v>
      </c>
      <c r="J558">
        <f t="shared" si="50"/>
        <v>2.9052119966353176E-2</v>
      </c>
      <c r="K558">
        <f t="shared" si="51"/>
        <v>0.97094788003364685</v>
      </c>
      <c r="L558">
        <f t="shared" si="52"/>
        <v>-1.2804082163366691E-2</v>
      </c>
      <c r="M558">
        <f t="shared" si="53"/>
        <v>0</v>
      </c>
    </row>
    <row r="559" spans="1:13" ht="15" thickBot="1">
      <c r="A559" s="2">
        <v>0</v>
      </c>
      <c r="B559" s="2">
        <v>1</v>
      </c>
      <c r="C559" s="2">
        <v>51</v>
      </c>
      <c r="D559" s="2">
        <v>0</v>
      </c>
      <c r="E559" s="2">
        <v>250</v>
      </c>
      <c r="F559" s="2">
        <v>125</v>
      </c>
      <c r="G559" s="2">
        <v>108</v>
      </c>
      <c r="H559">
        <f t="shared" si="48"/>
        <v>-1.646724363444247</v>
      </c>
      <c r="I559">
        <f t="shared" si="49"/>
        <v>0.19268002577593635</v>
      </c>
      <c r="J559">
        <f t="shared" si="50"/>
        <v>0.16155215280861451</v>
      </c>
      <c r="K559">
        <f t="shared" si="51"/>
        <v>0.83844784719138543</v>
      </c>
      <c r="L559">
        <f t="shared" si="52"/>
        <v>-7.6523946035123469E-2</v>
      </c>
      <c r="M559">
        <f t="shared" si="53"/>
        <v>1</v>
      </c>
    </row>
    <row r="560" spans="1:13" ht="15" thickBot="1">
      <c r="A560" s="2">
        <v>0</v>
      </c>
      <c r="B560" s="2">
        <v>0</v>
      </c>
      <c r="C560" s="2">
        <v>60</v>
      </c>
      <c r="D560" s="2">
        <v>3</v>
      </c>
      <c r="E560" s="2">
        <v>314</v>
      </c>
      <c r="F560" s="2">
        <v>141</v>
      </c>
      <c r="G560" s="2">
        <v>94</v>
      </c>
      <c r="H560">
        <f t="shared" si="48"/>
        <v>-1.2337485333831761</v>
      </c>
      <c r="I560">
        <f t="shared" si="49"/>
        <v>0.2911989602071528</v>
      </c>
      <c r="J560">
        <f t="shared" si="50"/>
        <v>0.22552601820592735</v>
      </c>
      <c r="K560">
        <f t="shared" si="51"/>
        <v>0.77447398179407267</v>
      </c>
      <c r="L560">
        <f t="shared" si="52"/>
        <v>-0.11099316764404407</v>
      </c>
      <c r="M560">
        <f t="shared" si="53"/>
        <v>1</v>
      </c>
    </row>
    <row r="561" spans="1:13" ht="15" thickBot="1">
      <c r="A561" s="2">
        <v>0</v>
      </c>
      <c r="B561" s="2">
        <v>1</v>
      </c>
      <c r="C561" s="2">
        <v>40</v>
      </c>
      <c r="D561" s="2">
        <v>30</v>
      </c>
      <c r="E561" s="2">
        <v>219</v>
      </c>
      <c r="F561" s="2">
        <v>131</v>
      </c>
      <c r="G561" s="2">
        <v>74</v>
      </c>
      <c r="H561">
        <f t="shared" si="48"/>
        <v>-1.9709013406847014</v>
      </c>
      <c r="I561">
        <f t="shared" si="49"/>
        <v>0.13933121470819076</v>
      </c>
      <c r="J561">
        <f t="shared" si="50"/>
        <v>0.12229210690402856</v>
      </c>
      <c r="K561">
        <f t="shared" si="51"/>
        <v>0.87770789309597141</v>
      </c>
      <c r="L561">
        <f t="shared" si="52"/>
        <v>-5.6649996080446963E-2</v>
      </c>
      <c r="M561">
        <f t="shared" si="53"/>
        <v>1</v>
      </c>
    </row>
    <row r="562" spans="1:13" ht="15" thickBot="1">
      <c r="A562" s="2">
        <v>0</v>
      </c>
      <c r="B562" s="2">
        <v>1</v>
      </c>
      <c r="C562" s="2">
        <v>34</v>
      </c>
      <c r="D562" s="2">
        <v>25</v>
      </c>
      <c r="E562" s="2">
        <v>250</v>
      </c>
      <c r="F562" s="2">
        <v>119</v>
      </c>
      <c r="G562" s="2">
        <v>80</v>
      </c>
      <c r="H562">
        <f t="shared" si="48"/>
        <v>-2.5175211381673819</v>
      </c>
      <c r="I562">
        <f t="shared" si="49"/>
        <v>8.0659302404483171E-2</v>
      </c>
      <c r="J562">
        <f t="shared" si="50"/>
        <v>7.4638974767546995E-2</v>
      </c>
      <c r="K562">
        <f t="shared" si="51"/>
        <v>0.925361025232453</v>
      </c>
      <c r="L562">
        <f t="shared" si="52"/>
        <v>-3.3688796259218348E-2</v>
      </c>
      <c r="M562">
        <f t="shared" si="53"/>
        <v>0</v>
      </c>
    </row>
    <row r="563" spans="1:13" ht="15" thickBot="1">
      <c r="A563" s="2">
        <v>0</v>
      </c>
      <c r="B563" s="2">
        <v>0</v>
      </c>
      <c r="C563" s="2">
        <v>40</v>
      </c>
      <c r="D563" s="2">
        <v>0</v>
      </c>
      <c r="E563" s="2">
        <v>230</v>
      </c>
      <c r="F563" s="2">
        <v>123.5</v>
      </c>
      <c r="G563" s="2">
        <v>65</v>
      </c>
      <c r="H563">
        <f t="shared" si="48"/>
        <v>-3.2970484348116935</v>
      </c>
      <c r="I563">
        <f t="shared" si="49"/>
        <v>3.6992191290585286E-2</v>
      </c>
      <c r="J563">
        <f t="shared" si="50"/>
        <v>3.5672584230886803E-2</v>
      </c>
      <c r="K563">
        <f t="shared" si="51"/>
        <v>0.96432741576911318</v>
      </c>
      <c r="L563">
        <f t="shared" si="52"/>
        <v>-1.5775486097644641E-2</v>
      </c>
      <c r="M563">
        <f t="shared" si="53"/>
        <v>0</v>
      </c>
    </row>
    <row r="564" spans="1:13" ht="15" thickBot="1">
      <c r="A564" s="2">
        <v>0</v>
      </c>
      <c r="B564" s="2">
        <v>0</v>
      </c>
      <c r="C564" s="2">
        <v>54</v>
      </c>
      <c r="D564" s="2">
        <v>0</v>
      </c>
      <c r="E564" s="2">
        <v>195</v>
      </c>
      <c r="F564" s="2">
        <v>163.5</v>
      </c>
      <c r="G564" s="2">
        <v>80</v>
      </c>
      <c r="H564">
        <f t="shared" si="48"/>
        <v>-1.696327727188871</v>
      </c>
      <c r="I564">
        <f t="shared" si="49"/>
        <v>0.18335562109770528</v>
      </c>
      <c r="J564">
        <f t="shared" si="50"/>
        <v>0.15494549383863221</v>
      </c>
      <c r="K564">
        <f t="shared" si="51"/>
        <v>0.84505450616136779</v>
      </c>
      <c r="L564">
        <f t="shared" si="52"/>
        <v>-7.3115278077905091E-2</v>
      </c>
      <c r="M564">
        <f t="shared" si="53"/>
        <v>1</v>
      </c>
    </row>
    <row r="565" spans="1:13" ht="15" thickBot="1">
      <c r="A565" s="2">
        <v>0</v>
      </c>
      <c r="B565" s="2">
        <v>1</v>
      </c>
      <c r="C565" s="2">
        <v>36</v>
      </c>
      <c r="D565" s="2">
        <v>0</v>
      </c>
      <c r="E565" s="2">
        <v>194</v>
      </c>
      <c r="F565" s="2">
        <v>117</v>
      </c>
      <c r="G565" s="2">
        <v>87</v>
      </c>
      <c r="H565">
        <f t="shared" si="48"/>
        <v>-3.0340160148139663</v>
      </c>
      <c r="I565">
        <f t="shared" si="49"/>
        <v>4.8121990912913443E-2</v>
      </c>
      <c r="J565">
        <f t="shared" si="50"/>
        <v>4.591258587275631E-2</v>
      </c>
      <c r="K565">
        <f t="shared" si="51"/>
        <v>0.95408741412724374</v>
      </c>
      <c r="L565">
        <f t="shared" si="52"/>
        <v>-2.0411833121974251E-2</v>
      </c>
      <c r="M565">
        <f t="shared" si="53"/>
        <v>0</v>
      </c>
    </row>
    <row r="566" spans="1:13" ht="15" thickBot="1">
      <c r="A566" s="2">
        <v>0</v>
      </c>
      <c r="B566" s="2">
        <v>1</v>
      </c>
      <c r="C566" s="2">
        <v>38</v>
      </c>
      <c r="D566" s="2">
        <v>0</v>
      </c>
      <c r="E566" s="2">
        <v>224</v>
      </c>
      <c r="F566" s="2">
        <v>127.5</v>
      </c>
      <c r="G566" s="2">
        <v>90</v>
      </c>
      <c r="H566">
        <f t="shared" si="48"/>
        <v>-2.6326190605858546</v>
      </c>
      <c r="I566">
        <f t="shared" si="49"/>
        <v>7.1889931373874866E-2</v>
      </c>
      <c r="J566">
        <f t="shared" si="50"/>
        <v>6.7068389458357261E-2</v>
      </c>
      <c r="K566">
        <f t="shared" si="51"/>
        <v>0.93293161054164275</v>
      </c>
      <c r="L566">
        <f t="shared" si="52"/>
        <v>-3.0150191465712989E-2</v>
      </c>
      <c r="M566">
        <f t="shared" si="53"/>
        <v>0</v>
      </c>
    </row>
    <row r="567" spans="1:13" ht="15" thickBot="1">
      <c r="A567" s="2">
        <v>0</v>
      </c>
      <c r="B567" s="2">
        <v>1</v>
      </c>
      <c r="C567" s="2">
        <v>37</v>
      </c>
      <c r="D567" s="2">
        <v>0</v>
      </c>
      <c r="E567" s="2">
        <v>166</v>
      </c>
      <c r="F567" s="2">
        <v>128.5</v>
      </c>
      <c r="G567" s="2">
        <v>108</v>
      </c>
      <c r="H567">
        <f t="shared" si="48"/>
        <v>-2.636473637154725</v>
      </c>
      <c r="I567">
        <f t="shared" si="49"/>
        <v>7.1613359505022525E-2</v>
      </c>
      <c r="J567">
        <f t="shared" si="50"/>
        <v>6.6827609855573927E-2</v>
      </c>
      <c r="K567">
        <f t="shared" si="51"/>
        <v>0.9331723901444261</v>
      </c>
      <c r="L567">
        <f t="shared" si="52"/>
        <v>-3.0038119198159286E-2</v>
      </c>
      <c r="M567">
        <f t="shared" si="53"/>
        <v>0</v>
      </c>
    </row>
    <row r="568" spans="1:13" ht="15" thickBot="1">
      <c r="A568" s="2">
        <v>0</v>
      </c>
      <c r="B568" s="2">
        <v>0</v>
      </c>
      <c r="C568" s="2">
        <v>39</v>
      </c>
      <c r="D568" s="2">
        <v>20</v>
      </c>
      <c r="E568" s="2">
        <v>160</v>
      </c>
      <c r="F568" s="2">
        <v>128.5</v>
      </c>
      <c r="G568" s="2">
        <v>83</v>
      </c>
      <c r="H568">
        <f t="shared" si="48"/>
        <v>-2.8281875096245104</v>
      </c>
      <c r="I568">
        <f t="shared" si="49"/>
        <v>5.9119910889536421E-2</v>
      </c>
      <c r="J568">
        <f t="shared" si="50"/>
        <v>5.5819846536434799E-2</v>
      </c>
      <c r="K568">
        <f t="shared" si="51"/>
        <v>0.94418015346356521</v>
      </c>
      <c r="L568">
        <f t="shared" si="52"/>
        <v>-2.494513261885575E-2</v>
      </c>
      <c r="M568">
        <f t="shared" si="53"/>
        <v>0</v>
      </c>
    </row>
    <row r="569" spans="1:13" ht="15" thickBot="1">
      <c r="A569" s="2">
        <v>0</v>
      </c>
      <c r="B569" s="2">
        <v>0</v>
      </c>
      <c r="C569" s="2">
        <v>60</v>
      </c>
      <c r="D569" s="2">
        <v>0</v>
      </c>
      <c r="E569" s="2">
        <v>238</v>
      </c>
      <c r="F569" s="2">
        <v>134</v>
      </c>
      <c r="G569" s="2">
        <v>66</v>
      </c>
      <c r="H569">
        <f t="shared" si="48"/>
        <v>-1.8719616501549119</v>
      </c>
      <c r="I569">
        <f t="shared" si="49"/>
        <v>0.15382162145567121</v>
      </c>
      <c r="J569">
        <f t="shared" si="50"/>
        <v>0.13331490639047702</v>
      </c>
      <c r="K569">
        <f t="shared" si="51"/>
        <v>0.86668509360952295</v>
      </c>
      <c r="L569">
        <f t="shared" si="52"/>
        <v>-6.213867293977636E-2</v>
      </c>
      <c r="M569">
        <f t="shared" si="53"/>
        <v>1</v>
      </c>
    </row>
    <row r="570" spans="1:13" ht="15" thickBot="1">
      <c r="A570" s="2">
        <v>0</v>
      </c>
      <c r="B570" s="2">
        <v>0</v>
      </c>
      <c r="C570" s="2">
        <v>58</v>
      </c>
      <c r="D570" s="2">
        <v>20</v>
      </c>
      <c r="E570" s="2">
        <v>281</v>
      </c>
      <c r="F570" s="2">
        <v>134</v>
      </c>
      <c r="G570" s="2">
        <v>74</v>
      </c>
      <c r="H570">
        <f t="shared" si="48"/>
        <v>-1.3813599392988722</v>
      </c>
      <c r="I570">
        <f t="shared" si="49"/>
        <v>0.25123665403235229</v>
      </c>
      <c r="J570">
        <f t="shared" si="50"/>
        <v>0.20079067634623199</v>
      </c>
      <c r="K570">
        <f t="shared" si="51"/>
        <v>0.79920932365376807</v>
      </c>
      <c r="L570">
        <f t="shared" si="52"/>
        <v>-9.7339458230818715E-2</v>
      </c>
      <c r="M570">
        <f t="shared" si="53"/>
        <v>1</v>
      </c>
    </row>
    <row r="571" spans="1:13" ht="15" thickBot="1">
      <c r="A571" s="2">
        <v>0</v>
      </c>
      <c r="B571" s="2">
        <v>0</v>
      </c>
      <c r="C571" s="2">
        <v>56</v>
      </c>
      <c r="D571" s="2">
        <v>18</v>
      </c>
      <c r="E571" s="2">
        <v>292</v>
      </c>
      <c r="F571" s="2">
        <v>111</v>
      </c>
      <c r="G571" s="2">
        <v>74</v>
      </c>
      <c r="H571">
        <f t="shared" si="48"/>
        <v>-1.9138683986749694</v>
      </c>
      <c r="I571">
        <f t="shared" si="49"/>
        <v>0.14750865917193956</v>
      </c>
      <c r="J571">
        <f t="shared" si="50"/>
        <v>0.12854688110012535</v>
      </c>
      <c r="K571">
        <f t="shared" si="51"/>
        <v>0.87145311889987465</v>
      </c>
      <c r="L571">
        <f t="shared" si="52"/>
        <v>-5.9755971434921687E-2</v>
      </c>
      <c r="M571">
        <f t="shared" si="53"/>
        <v>1</v>
      </c>
    </row>
    <row r="572" spans="1:13" ht="15" thickBot="1">
      <c r="A572" s="2">
        <v>0</v>
      </c>
      <c r="B572" s="2">
        <v>0</v>
      </c>
      <c r="C572" s="2">
        <v>50</v>
      </c>
      <c r="D572" s="2">
        <v>30</v>
      </c>
      <c r="E572" s="2">
        <v>203</v>
      </c>
      <c r="F572" s="2">
        <v>128.5</v>
      </c>
      <c r="G572" s="2">
        <v>84</v>
      </c>
      <c r="H572">
        <f t="shared" si="48"/>
        <v>-1.8315772762528946</v>
      </c>
      <c r="I572">
        <f t="shared" si="49"/>
        <v>0.16016075069767841</v>
      </c>
      <c r="J572">
        <f t="shared" si="50"/>
        <v>0.1380504818848281</v>
      </c>
      <c r="K572">
        <f t="shared" si="51"/>
        <v>0.86194951811517195</v>
      </c>
      <c r="L572">
        <f t="shared" si="52"/>
        <v>-6.4518168799436906E-2</v>
      </c>
      <c r="M572">
        <f t="shared" si="53"/>
        <v>1</v>
      </c>
    </row>
    <row r="573" spans="1:13" ht="15" thickBot="1">
      <c r="A573" s="2">
        <v>0</v>
      </c>
      <c r="B573" s="2">
        <v>1</v>
      </c>
      <c r="C573" s="2">
        <v>57</v>
      </c>
      <c r="D573" s="2">
        <v>10</v>
      </c>
      <c r="E573" s="2">
        <v>250</v>
      </c>
      <c r="F573" s="2">
        <v>148</v>
      </c>
      <c r="G573" s="2">
        <v>103</v>
      </c>
      <c r="H573">
        <f t="shared" si="48"/>
        <v>-0.72095185647252436</v>
      </c>
      <c r="I573">
        <f t="shared" si="49"/>
        <v>0.48628915811092793</v>
      </c>
      <c r="J573">
        <f t="shared" si="50"/>
        <v>0.32718341209526214</v>
      </c>
      <c r="K573">
        <f t="shared" si="51"/>
        <v>0.67281658790473786</v>
      </c>
      <c r="L573">
        <f t="shared" si="52"/>
        <v>-0.1721033097983018</v>
      </c>
      <c r="M573">
        <f t="shared" si="53"/>
        <v>1</v>
      </c>
    </row>
    <row r="574" spans="1:13" ht="15" thickBot="1">
      <c r="A574" s="2">
        <v>0</v>
      </c>
      <c r="B574" s="2">
        <v>0</v>
      </c>
      <c r="C574" s="2">
        <v>41</v>
      </c>
      <c r="D574" s="2">
        <v>5</v>
      </c>
      <c r="E574" s="2">
        <v>240</v>
      </c>
      <c r="F574" s="2">
        <v>107</v>
      </c>
      <c r="G574" s="2">
        <v>83</v>
      </c>
      <c r="H574">
        <f t="shared" si="48"/>
        <v>-3.2102986896705383</v>
      </c>
      <c r="I574">
        <f t="shared" si="49"/>
        <v>4.0344560968547764E-2</v>
      </c>
      <c r="J574">
        <f t="shared" si="50"/>
        <v>3.8779998937070889E-2</v>
      </c>
      <c r="K574">
        <f t="shared" si="51"/>
        <v>0.96122000106292915</v>
      </c>
      <c r="L574">
        <f t="shared" si="52"/>
        <v>-1.7177200975826944E-2</v>
      </c>
      <c r="M574">
        <f t="shared" si="53"/>
        <v>0</v>
      </c>
    </row>
    <row r="575" spans="1:13" ht="15" thickBot="1">
      <c r="A575" s="2">
        <v>0</v>
      </c>
      <c r="B575" s="2">
        <v>1</v>
      </c>
      <c r="C575" s="2">
        <v>40</v>
      </c>
      <c r="D575" s="2">
        <v>20</v>
      </c>
      <c r="E575" s="2">
        <v>193</v>
      </c>
      <c r="F575" s="2">
        <v>129</v>
      </c>
      <c r="G575" s="2">
        <v>80</v>
      </c>
      <c r="H575">
        <f t="shared" si="48"/>
        <v>-2.2238033889536091</v>
      </c>
      <c r="I575">
        <f t="shared" si="49"/>
        <v>0.1081968107022718</v>
      </c>
      <c r="J575">
        <f t="shared" si="50"/>
        <v>9.7633208882551073E-2</v>
      </c>
      <c r="K575">
        <f t="shared" si="51"/>
        <v>0.90236679111744889</v>
      </c>
      <c r="L575">
        <f t="shared" si="52"/>
        <v>-4.4616895962490376E-2</v>
      </c>
      <c r="M575">
        <f t="shared" si="53"/>
        <v>0</v>
      </c>
    </row>
    <row r="576" spans="1:13" ht="15" thickBot="1">
      <c r="A576" s="2">
        <v>1</v>
      </c>
      <c r="B576" s="2">
        <v>1</v>
      </c>
      <c r="C576" s="2">
        <v>51</v>
      </c>
      <c r="D576" s="2">
        <v>20</v>
      </c>
      <c r="E576" s="2">
        <v>243</v>
      </c>
      <c r="F576" s="2">
        <v>130</v>
      </c>
      <c r="G576" s="2">
        <v>74</v>
      </c>
      <c r="H576">
        <f t="shared" si="48"/>
        <v>-1.4785097757283214</v>
      </c>
      <c r="I576">
        <f t="shared" si="49"/>
        <v>0.2279771724830871</v>
      </c>
      <c r="J576">
        <f t="shared" si="50"/>
        <v>0.18565261439029482</v>
      </c>
      <c r="K576">
        <f t="shared" si="51"/>
        <v>0.18565261439029482</v>
      </c>
      <c r="L576">
        <f t="shared" si="52"/>
        <v>-0.73129893058926865</v>
      </c>
      <c r="M576">
        <f t="shared" si="53"/>
        <v>1</v>
      </c>
    </row>
    <row r="577" spans="1:13" ht="15" thickBot="1">
      <c r="A577" s="2">
        <v>0</v>
      </c>
      <c r="B577" s="2">
        <v>1</v>
      </c>
      <c r="C577" s="2">
        <v>43</v>
      </c>
      <c r="D577" s="2">
        <v>30</v>
      </c>
      <c r="E577" s="2">
        <v>292</v>
      </c>
      <c r="F577" s="2">
        <v>121</v>
      </c>
      <c r="G577" s="2">
        <v>82</v>
      </c>
      <c r="H577">
        <f t="shared" si="48"/>
        <v>-1.7090627279083916</v>
      </c>
      <c r="I577">
        <f t="shared" si="49"/>
        <v>0.18103539254509252</v>
      </c>
      <c r="J577">
        <f t="shared" si="50"/>
        <v>0.15328532378269139</v>
      </c>
      <c r="K577">
        <f t="shared" si="51"/>
        <v>0.84671467621730856</v>
      </c>
      <c r="L577">
        <f t="shared" si="52"/>
        <v>-7.226291247949343E-2</v>
      </c>
      <c r="M577">
        <f t="shared" si="53"/>
        <v>1</v>
      </c>
    </row>
    <row r="578" spans="1:13" ht="15" thickBot="1">
      <c r="A578" s="2">
        <v>0</v>
      </c>
      <c r="B578" s="2">
        <v>0</v>
      </c>
      <c r="C578" s="2">
        <v>36</v>
      </c>
      <c r="D578" s="2">
        <v>0</v>
      </c>
      <c r="E578" s="2">
        <v>200</v>
      </c>
      <c r="F578" s="2">
        <v>112</v>
      </c>
      <c r="G578" s="2">
        <v>62</v>
      </c>
      <c r="H578">
        <f t="shared" si="48"/>
        <v>-3.8372336877373909</v>
      </c>
      <c r="I578">
        <f t="shared" si="49"/>
        <v>2.1553141673659716E-2</v>
      </c>
      <c r="J578">
        <f t="shared" si="50"/>
        <v>2.109840476663619E-2</v>
      </c>
      <c r="K578">
        <f t="shared" si="51"/>
        <v>0.97890159523336384</v>
      </c>
      <c r="L578">
        <f t="shared" si="52"/>
        <v>-9.2609637587996001E-3</v>
      </c>
      <c r="M578">
        <f t="shared" si="53"/>
        <v>0</v>
      </c>
    </row>
    <row r="579" spans="1:13" ht="15" thickBot="1">
      <c r="A579" s="2">
        <v>0</v>
      </c>
      <c r="B579" s="2">
        <v>0</v>
      </c>
      <c r="C579" s="2">
        <v>64</v>
      </c>
      <c r="D579" s="2">
        <v>0</v>
      </c>
      <c r="E579" s="2">
        <v>295</v>
      </c>
      <c r="F579" s="2">
        <v>127</v>
      </c>
      <c r="G579" s="2">
        <v>73</v>
      </c>
      <c r="H579">
        <f t="shared" si="48"/>
        <v>-1.545452980804499</v>
      </c>
      <c r="I579">
        <f t="shared" si="49"/>
        <v>0.21321526692147844</v>
      </c>
      <c r="J579">
        <f t="shared" si="50"/>
        <v>0.17574396954508331</v>
      </c>
      <c r="K579">
        <f t="shared" si="51"/>
        <v>0.82425603045491669</v>
      </c>
      <c r="L579">
        <f t="shared" si="52"/>
        <v>-8.3937866770538147E-2</v>
      </c>
      <c r="M579">
        <f t="shared" si="53"/>
        <v>1</v>
      </c>
    </row>
    <row r="580" spans="1:13" ht="15" thickBot="1">
      <c r="A580" s="2">
        <v>0</v>
      </c>
      <c r="B580" s="2">
        <v>1</v>
      </c>
      <c r="C580" s="2">
        <v>50</v>
      </c>
      <c r="D580" s="2">
        <v>43</v>
      </c>
      <c r="E580" s="2">
        <v>255</v>
      </c>
      <c r="F580" s="2">
        <v>126.5</v>
      </c>
      <c r="G580" s="2">
        <v>74</v>
      </c>
      <c r="H580">
        <f t="shared" si="48"/>
        <v>-1.0735290380464066</v>
      </c>
      <c r="I580">
        <f t="shared" si="49"/>
        <v>0.34180016073293701</v>
      </c>
      <c r="J580">
        <f t="shared" si="50"/>
        <v>0.25473253822404829</v>
      </c>
      <c r="K580">
        <f t="shared" si="51"/>
        <v>0.74526746177595171</v>
      </c>
      <c r="L580">
        <f t="shared" si="52"/>
        <v>-0.12768783956356747</v>
      </c>
      <c r="M580">
        <f t="shared" si="53"/>
        <v>1</v>
      </c>
    </row>
    <row r="581" spans="1:13" ht="15" thickBot="1">
      <c r="A581" s="2">
        <v>0</v>
      </c>
      <c r="B581" s="2">
        <v>0</v>
      </c>
      <c r="C581" s="2">
        <v>49</v>
      </c>
      <c r="D581" s="2">
        <v>0</v>
      </c>
      <c r="E581" s="2">
        <v>285</v>
      </c>
      <c r="F581" s="2">
        <v>138</v>
      </c>
      <c r="G581" s="2">
        <v>84</v>
      </c>
      <c r="H581">
        <f t="shared" si="48"/>
        <v>-2.1855621568324564</v>
      </c>
      <c r="I581">
        <f t="shared" si="49"/>
        <v>0.11241452129711055</v>
      </c>
      <c r="J581">
        <f t="shared" si="50"/>
        <v>0.10105452521963813</v>
      </c>
      <c r="K581">
        <f t="shared" si="51"/>
        <v>0.89894547478036191</v>
      </c>
      <c r="L581">
        <f t="shared" si="52"/>
        <v>-4.626664944602589E-2</v>
      </c>
      <c r="M581">
        <f t="shared" si="53"/>
        <v>1</v>
      </c>
    </row>
    <row r="582" spans="1:13" ht="15" thickBot="1">
      <c r="A582" s="2">
        <v>1</v>
      </c>
      <c r="B582" s="2">
        <v>0</v>
      </c>
      <c r="C582" s="2">
        <v>59</v>
      </c>
      <c r="D582" s="2">
        <v>20</v>
      </c>
      <c r="E582" s="2">
        <v>206</v>
      </c>
      <c r="F582" s="2">
        <v>167</v>
      </c>
      <c r="G582" s="2">
        <v>75</v>
      </c>
      <c r="H582">
        <f t="shared" ref="H582:H645" si="54">A$2+SUMPRODUCT(B$2:G$2,B582:G582)</f>
        <v>-0.9228155503525457</v>
      </c>
      <c r="I582">
        <f t="shared" ref="I582:I645" si="55">EXP(H582)</f>
        <v>0.39739856877119634</v>
      </c>
      <c r="J582">
        <f t="shared" ref="J582:J645" si="56">I582/(1+I582)</f>
        <v>0.2843845540221564</v>
      </c>
      <c r="K582">
        <f t="shared" ref="K582:K645" si="57">IF(A582=1,J582,1-J582)</f>
        <v>0.2843845540221564</v>
      </c>
      <c r="L582">
        <f t="shared" ref="L582:L645" si="58">LOG(K582)</f>
        <v>-0.54609399544266768</v>
      </c>
      <c r="M582">
        <f t="shared" ref="M582:M645" si="59">IF(J582&gt;J$1,1,0)</f>
        <v>1</v>
      </c>
    </row>
    <row r="583" spans="1:13" ht="15" thickBot="1">
      <c r="A583" s="2">
        <v>0</v>
      </c>
      <c r="B583" s="2">
        <v>0</v>
      </c>
      <c r="C583" s="2">
        <v>62</v>
      </c>
      <c r="D583" s="2">
        <v>0</v>
      </c>
      <c r="E583" s="2">
        <v>300</v>
      </c>
      <c r="F583" s="2">
        <v>205.5</v>
      </c>
      <c r="G583" s="2">
        <v>117</v>
      </c>
      <c r="H583">
        <f t="shared" si="54"/>
        <v>0.11906422708141839</v>
      </c>
      <c r="I583">
        <f t="shared" si="55"/>
        <v>1.1264422640640561</v>
      </c>
      <c r="J583">
        <f t="shared" si="56"/>
        <v>0.52973094219412287</v>
      </c>
      <c r="K583">
        <f t="shared" si="57"/>
        <v>0.47026905780587713</v>
      </c>
      <c r="L583">
        <f t="shared" si="58"/>
        <v>-0.32765359549641521</v>
      </c>
      <c r="M583">
        <f t="shared" si="59"/>
        <v>1</v>
      </c>
    </row>
    <row r="584" spans="1:13" ht="15" thickBot="1">
      <c r="A584" s="2">
        <v>0</v>
      </c>
      <c r="B584" s="2">
        <v>0</v>
      </c>
      <c r="C584" s="2">
        <v>56</v>
      </c>
      <c r="D584" s="2">
        <v>1</v>
      </c>
      <c r="E584" s="2">
        <v>289</v>
      </c>
      <c r="F584" s="2">
        <v>150</v>
      </c>
      <c r="G584" s="2">
        <v>84</v>
      </c>
      <c r="H584">
        <f t="shared" si="54"/>
        <v>-1.5233354263604708</v>
      </c>
      <c r="I584">
        <f t="shared" si="55"/>
        <v>0.21798360480005244</v>
      </c>
      <c r="J584">
        <f t="shared" si="56"/>
        <v>0.17897088593063387</v>
      </c>
      <c r="K584">
        <f t="shared" si="57"/>
        <v>0.82102911406936618</v>
      </c>
      <c r="L584">
        <f t="shared" si="58"/>
        <v>-8.5641442325764594E-2</v>
      </c>
      <c r="M584">
        <f t="shared" si="59"/>
        <v>1</v>
      </c>
    </row>
    <row r="585" spans="1:13" ht="15" thickBot="1">
      <c r="A585" s="2">
        <v>0</v>
      </c>
      <c r="B585" s="2">
        <v>0</v>
      </c>
      <c r="C585" s="2">
        <v>57</v>
      </c>
      <c r="D585" s="2">
        <v>0</v>
      </c>
      <c r="E585" s="2">
        <v>287</v>
      </c>
      <c r="F585" s="2">
        <v>136</v>
      </c>
      <c r="G585" s="2">
        <v>71</v>
      </c>
      <c r="H585">
        <f t="shared" si="54"/>
        <v>-1.8558172602446836</v>
      </c>
      <c r="I585">
        <f t="shared" si="55"/>
        <v>0.15632513213909149</v>
      </c>
      <c r="J585">
        <f t="shared" si="56"/>
        <v>0.13519132966513048</v>
      </c>
      <c r="K585">
        <f t="shared" si="57"/>
        <v>0.86480867033486952</v>
      </c>
      <c r="L585">
        <f t="shared" si="58"/>
        <v>-6.3079964915391085E-2</v>
      </c>
      <c r="M585">
        <f t="shared" si="59"/>
        <v>1</v>
      </c>
    </row>
    <row r="586" spans="1:13" ht="15" thickBot="1">
      <c r="A586" s="2">
        <v>0</v>
      </c>
      <c r="B586" s="2">
        <v>1</v>
      </c>
      <c r="C586" s="2">
        <v>48</v>
      </c>
      <c r="D586" s="2">
        <v>20</v>
      </c>
      <c r="E586" s="2">
        <v>253</v>
      </c>
      <c r="F586" s="2">
        <v>118.5</v>
      </c>
      <c r="G586" s="2">
        <v>70</v>
      </c>
      <c r="H586">
        <f t="shared" si="54"/>
        <v>-1.8734388341296615</v>
      </c>
      <c r="I586">
        <f t="shared" si="55"/>
        <v>0.15359456636384597</v>
      </c>
      <c r="J586">
        <f t="shared" si="56"/>
        <v>0.13314432196744755</v>
      </c>
      <c r="K586">
        <f t="shared" si="57"/>
        <v>0.86685567803255248</v>
      </c>
      <c r="L586">
        <f t="shared" si="58"/>
        <v>-6.2053201775704094E-2</v>
      </c>
      <c r="M586">
        <f t="shared" si="59"/>
        <v>1</v>
      </c>
    </row>
    <row r="587" spans="1:13" ht="15" thickBot="1">
      <c r="A587" s="2">
        <v>0</v>
      </c>
      <c r="B587" s="2">
        <v>0</v>
      </c>
      <c r="C587" s="2">
        <v>38</v>
      </c>
      <c r="D587" s="2">
        <v>15</v>
      </c>
      <c r="E587" s="2">
        <v>199</v>
      </c>
      <c r="F587" s="2">
        <v>112</v>
      </c>
      <c r="G587" s="2">
        <v>67</v>
      </c>
      <c r="H587">
        <f t="shared" si="54"/>
        <v>-3.3444690289952437</v>
      </c>
      <c r="I587">
        <f t="shared" si="55"/>
        <v>3.5278942280824024E-2</v>
      </c>
      <c r="J587">
        <f t="shared" si="56"/>
        <v>3.4076750564539598E-2</v>
      </c>
      <c r="K587">
        <f t="shared" si="57"/>
        <v>0.96592324943546037</v>
      </c>
      <c r="L587">
        <f t="shared" si="58"/>
        <v>-1.5057380490192269E-2</v>
      </c>
      <c r="M587">
        <f t="shared" si="59"/>
        <v>0</v>
      </c>
    </row>
    <row r="588" spans="1:13" ht="15" thickBot="1">
      <c r="A588" s="2">
        <v>0</v>
      </c>
      <c r="B588" s="2">
        <v>0</v>
      </c>
      <c r="C588" s="2">
        <v>49</v>
      </c>
      <c r="D588" s="2">
        <v>0</v>
      </c>
      <c r="E588" s="2">
        <v>262</v>
      </c>
      <c r="F588" s="2">
        <v>145</v>
      </c>
      <c r="G588" s="2">
        <v>83</v>
      </c>
      <c r="H588">
        <f t="shared" si="54"/>
        <v>-2.1297890002835578</v>
      </c>
      <c r="I588">
        <f t="shared" si="55"/>
        <v>0.11886237113327179</v>
      </c>
      <c r="J588">
        <f t="shared" si="56"/>
        <v>0.10623502425314263</v>
      </c>
      <c r="K588">
        <f t="shared" si="57"/>
        <v>0.89376497574685732</v>
      </c>
      <c r="L588">
        <f t="shared" si="58"/>
        <v>-4.8776668178573943E-2</v>
      </c>
      <c r="M588">
        <f t="shared" si="59"/>
        <v>1</v>
      </c>
    </row>
    <row r="589" spans="1:13" ht="15" thickBot="1">
      <c r="A589" s="2">
        <v>0</v>
      </c>
      <c r="B589" s="2">
        <v>0</v>
      </c>
      <c r="C589" s="2">
        <v>65</v>
      </c>
      <c r="D589" s="2">
        <v>0</v>
      </c>
      <c r="E589" s="2">
        <v>355</v>
      </c>
      <c r="F589" s="2">
        <v>138</v>
      </c>
      <c r="G589" s="2">
        <v>108</v>
      </c>
      <c r="H589">
        <f t="shared" si="54"/>
        <v>-0.81190038716289514</v>
      </c>
      <c r="I589">
        <f t="shared" si="55"/>
        <v>0.4440134664520492</v>
      </c>
      <c r="J589">
        <f t="shared" si="56"/>
        <v>0.30748568262524123</v>
      </c>
      <c r="K589">
        <f t="shared" si="57"/>
        <v>0.69251431737475877</v>
      </c>
      <c r="L589">
        <f t="shared" si="58"/>
        <v>-0.15957124335726675</v>
      </c>
      <c r="M589">
        <f t="shared" si="59"/>
        <v>1</v>
      </c>
    </row>
    <row r="590" spans="1:13" ht="15" thickBot="1">
      <c r="A590" s="2">
        <v>0</v>
      </c>
      <c r="B590" s="2">
        <v>1</v>
      </c>
      <c r="C590" s="2">
        <v>42</v>
      </c>
      <c r="D590" s="2">
        <v>20</v>
      </c>
      <c r="E590" s="2">
        <v>223</v>
      </c>
      <c r="F590" s="2">
        <v>115</v>
      </c>
      <c r="G590" s="2">
        <v>81</v>
      </c>
      <c r="H590">
        <f t="shared" si="54"/>
        <v>-2.261163510185674</v>
      </c>
      <c r="I590">
        <f t="shared" si="55"/>
        <v>0.10422914250803182</v>
      </c>
      <c r="J590">
        <f t="shared" si="56"/>
        <v>9.4390863721724047E-2</v>
      </c>
      <c r="K590">
        <f t="shared" si="57"/>
        <v>0.90560913627827599</v>
      </c>
      <c r="L590">
        <f t="shared" si="58"/>
        <v>-4.3059204734397553E-2</v>
      </c>
      <c r="M590">
        <f t="shared" si="59"/>
        <v>0</v>
      </c>
    </row>
    <row r="591" spans="1:13" ht="15" thickBot="1">
      <c r="A591" s="2">
        <v>0</v>
      </c>
      <c r="B591" s="2">
        <v>1</v>
      </c>
      <c r="C591" s="2">
        <v>45</v>
      </c>
      <c r="D591" s="2">
        <v>30</v>
      </c>
      <c r="E591" s="2">
        <v>307</v>
      </c>
      <c r="F591" s="2">
        <v>110</v>
      </c>
      <c r="G591" s="2">
        <v>69</v>
      </c>
      <c r="H591">
        <f t="shared" si="54"/>
        <v>-1.8677087524043969</v>
      </c>
      <c r="I591">
        <f t="shared" si="55"/>
        <v>0.1544772021542484</v>
      </c>
      <c r="J591">
        <f t="shared" si="56"/>
        <v>0.13380706164313574</v>
      </c>
      <c r="K591">
        <f t="shared" si="57"/>
        <v>0.86619293835686428</v>
      </c>
      <c r="L591">
        <f t="shared" si="58"/>
        <v>-6.2385361180118025E-2</v>
      </c>
      <c r="M591">
        <f t="shared" si="59"/>
        <v>1</v>
      </c>
    </row>
    <row r="592" spans="1:13" ht="15" thickBot="1">
      <c r="A592" s="2">
        <v>0</v>
      </c>
      <c r="B592" s="2">
        <v>1</v>
      </c>
      <c r="C592" s="2">
        <v>38</v>
      </c>
      <c r="D592" s="2">
        <v>15</v>
      </c>
      <c r="E592" s="2">
        <v>220</v>
      </c>
      <c r="F592" s="2">
        <v>119.5</v>
      </c>
      <c r="G592" s="2">
        <v>85</v>
      </c>
      <c r="H592">
        <f t="shared" si="54"/>
        <v>-2.5035202291343479</v>
      </c>
      <c r="I592">
        <f t="shared" si="55"/>
        <v>8.1796548623171178E-2</v>
      </c>
      <c r="J592">
        <f t="shared" si="56"/>
        <v>7.5611767043697486E-2</v>
      </c>
      <c r="K592">
        <f t="shared" si="57"/>
        <v>0.92438823295630246</v>
      </c>
      <c r="L592">
        <f t="shared" si="58"/>
        <v>-3.4145591529873683E-2</v>
      </c>
      <c r="M592">
        <f t="shared" si="59"/>
        <v>0</v>
      </c>
    </row>
    <row r="593" spans="1:13" ht="15" thickBot="1">
      <c r="A593" s="2">
        <v>0</v>
      </c>
      <c r="B593" s="2">
        <v>0</v>
      </c>
      <c r="C593" s="2">
        <v>48</v>
      </c>
      <c r="D593" s="2">
        <v>0</v>
      </c>
      <c r="E593" s="2">
        <v>240</v>
      </c>
      <c r="F593" s="2">
        <v>119</v>
      </c>
      <c r="G593" s="2">
        <v>79</v>
      </c>
      <c r="H593">
        <f t="shared" si="54"/>
        <v>-2.7264810508114614</v>
      </c>
      <c r="I593">
        <f t="shared" si="55"/>
        <v>6.5449197313998633E-2</v>
      </c>
      <c r="J593">
        <f t="shared" si="56"/>
        <v>6.1428735859951192E-2</v>
      </c>
      <c r="K593">
        <f t="shared" si="57"/>
        <v>0.93857126414004877</v>
      </c>
      <c r="L593">
        <f t="shared" si="58"/>
        <v>-2.7532746539944867E-2</v>
      </c>
      <c r="M593">
        <f t="shared" si="59"/>
        <v>0</v>
      </c>
    </row>
    <row r="594" spans="1:13" ht="15" thickBot="1">
      <c r="A594" s="2">
        <v>0</v>
      </c>
      <c r="B594" s="2">
        <v>1</v>
      </c>
      <c r="C594" s="2">
        <v>58</v>
      </c>
      <c r="D594" s="2">
        <v>30</v>
      </c>
      <c r="E594" s="2">
        <v>234</v>
      </c>
      <c r="F594" s="2">
        <v>167.5</v>
      </c>
      <c r="G594" s="2">
        <v>66</v>
      </c>
      <c r="H594">
        <f t="shared" si="54"/>
        <v>-0.29444737430481105</v>
      </c>
      <c r="I594">
        <f t="shared" si="55"/>
        <v>0.74494314846113929</v>
      </c>
      <c r="J594">
        <f t="shared" si="56"/>
        <v>0.42691542651008585</v>
      </c>
      <c r="K594">
        <f t="shared" si="57"/>
        <v>0.57308457348991415</v>
      </c>
      <c r="L594">
        <f t="shared" si="58"/>
        <v>-0.2417812818901415</v>
      </c>
      <c r="M594">
        <f t="shared" si="59"/>
        <v>1</v>
      </c>
    </row>
    <row r="595" spans="1:13" ht="15" thickBot="1">
      <c r="A595" s="2">
        <v>0</v>
      </c>
      <c r="B595" s="2">
        <v>1</v>
      </c>
      <c r="C595" s="2">
        <v>60</v>
      </c>
      <c r="D595" s="2">
        <v>3</v>
      </c>
      <c r="E595" s="2">
        <v>239</v>
      </c>
      <c r="F595" s="2">
        <v>130</v>
      </c>
      <c r="G595" s="2">
        <v>99</v>
      </c>
      <c r="H595">
        <f t="shared" si="54"/>
        <v>-1.0629008444276842</v>
      </c>
      <c r="I595">
        <f t="shared" si="55"/>
        <v>0.34545225220994952</v>
      </c>
      <c r="J595">
        <f t="shared" si="56"/>
        <v>0.25675548994216096</v>
      </c>
      <c r="K595">
        <f t="shared" si="57"/>
        <v>0.74324451005783909</v>
      </c>
      <c r="L595">
        <f t="shared" si="58"/>
        <v>-0.12886829000784403</v>
      </c>
      <c r="M595">
        <f t="shared" si="59"/>
        <v>1</v>
      </c>
    </row>
    <row r="596" spans="1:13" ht="15" thickBot="1">
      <c r="A596" s="2">
        <v>0</v>
      </c>
      <c r="B596" s="2">
        <v>0</v>
      </c>
      <c r="C596" s="2">
        <v>55</v>
      </c>
      <c r="D596" s="2">
        <v>0</v>
      </c>
      <c r="E596" s="2">
        <v>225</v>
      </c>
      <c r="F596" s="2">
        <v>136.5</v>
      </c>
      <c r="G596" s="2">
        <v>90</v>
      </c>
      <c r="H596">
        <f t="shared" si="54"/>
        <v>-1.9286826512037019</v>
      </c>
      <c r="I596">
        <f t="shared" si="55"/>
        <v>0.1453395352891656</v>
      </c>
      <c r="J596">
        <f t="shared" si="56"/>
        <v>0.12689646241231994</v>
      </c>
      <c r="K596">
        <f t="shared" si="57"/>
        <v>0.87310353758768011</v>
      </c>
      <c r="L596">
        <f t="shared" si="58"/>
        <v>-5.8934252128630495E-2</v>
      </c>
      <c r="M596">
        <f t="shared" si="59"/>
        <v>1</v>
      </c>
    </row>
    <row r="597" spans="1:13" ht="15" thickBot="1">
      <c r="A597" s="2">
        <v>1</v>
      </c>
      <c r="B597" s="2">
        <v>1</v>
      </c>
      <c r="C597" s="2">
        <v>54</v>
      </c>
      <c r="D597" s="2">
        <v>0</v>
      </c>
      <c r="E597" s="2">
        <v>267</v>
      </c>
      <c r="F597" s="2">
        <v>148</v>
      </c>
      <c r="G597" s="2">
        <v>98</v>
      </c>
      <c r="H597">
        <f t="shared" si="54"/>
        <v>-1.1287305616685845</v>
      </c>
      <c r="I597">
        <f t="shared" si="55"/>
        <v>0.32344358761024344</v>
      </c>
      <c r="J597">
        <f t="shared" si="56"/>
        <v>0.24439544733016466</v>
      </c>
      <c r="K597">
        <f t="shared" si="57"/>
        <v>0.24439544733016466</v>
      </c>
      <c r="L597">
        <f t="shared" si="58"/>
        <v>-0.61190688851869457</v>
      </c>
      <c r="M597">
        <f t="shared" si="59"/>
        <v>1</v>
      </c>
    </row>
    <row r="598" spans="1:13" ht="15" thickBot="1">
      <c r="A598" s="2">
        <v>0</v>
      </c>
      <c r="B598" s="2">
        <v>1</v>
      </c>
      <c r="C598" s="2">
        <v>45</v>
      </c>
      <c r="D598" s="2">
        <v>5</v>
      </c>
      <c r="E598" s="2">
        <v>227</v>
      </c>
      <c r="F598" s="2">
        <v>166</v>
      </c>
      <c r="G598" s="2">
        <v>85</v>
      </c>
      <c r="H598">
        <f t="shared" si="54"/>
        <v>-1.4819032154430394</v>
      </c>
      <c r="I598">
        <f t="shared" si="55"/>
        <v>0.2272048568363568</v>
      </c>
      <c r="J598">
        <f t="shared" si="56"/>
        <v>0.185140121936996</v>
      </c>
      <c r="K598">
        <f t="shared" si="57"/>
        <v>0.81485987806300397</v>
      </c>
      <c r="L598">
        <f t="shared" si="58"/>
        <v>-8.8917065389989974E-2</v>
      </c>
      <c r="M598">
        <f t="shared" si="59"/>
        <v>1</v>
      </c>
    </row>
    <row r="599" spans="1:13" ht="15" thickBot="1">
      <c r="A599" s="2">
        <v>0</v>
      </c>
      <c r="B599" s="2">
        <v>0</v>
      </c>
      <c r="C599" s="2">
        <v>64</v>
      </c>
      <c r="D599" s="2">
        <v>0</v>
      </c>
      <c r="E599" s="2">
        <v>300</v>
      </c>
      <c r="F599" s="2">
        <v>144</v>
      </c>
      <c r="G599" s="2">
        <v>102</v>
      </c>
      <c r="H599">
        <f t="shared" si="54"/>
        <v>-0.95848005319205498</v>
      </c>
      <c r="I599">
        <f t="shared" si="55"/>
        <v>0.38347530530600893</v>
      </c>
      <c r="J599">
        <f t="shared" si="56"/>
        <v>0.27718261672996652</v>
      </c>
      <c r="K599">
        <f t="shared" si="57"/>
        <v>0.72281738327003353</v>
      </c>
      <c r="L599">
        <f t="shared" si="58"/>
        <v>-0.14097141149645084</v>
      </c>
      <c r="M599">
        <f t="shared" si="59"/>
        <v>1</v>
      </c>
    </row>
    <row r="600" spans="1:13" ht="15" thickBot="1">
      <c r="A600" s="2">
        <v>0</v>
      </c>
      <c r="B600" s="2">
        <v>0</v>
      </c>
      <c r="C600" s="2">
        <v>49</v>
      </c>
      <c r="D600" s="2">
        <v>1</v>
      </c>
      <c r="E600" s="2">
        <v>248</v>
      </c>
      <c r="F600" s="2">
        <v>137</v>
      </c>
      <c r="G600" s="2">
        <v>74</v>
      </c>
      <c r="H600">
        <f t="shared" si="54"/>
        <v>-2.3662524693639639</v>
      </c>
      <c r="I600">
        <f t="shared" si="55"/>
        <v>9.3831705405418533E-2</v>
      </c>
      <c r="J600">
        <f t="shared" si="56"/>
        <v>8.5782579661686328E-2</v>
      </c>
      <c r="K600">
        <f t="shared" si="57"/>
        <v>0.91421742033831366</v>
      </c>
      <c r="L600">
        <f t="shared" si="58"/>
        <v>-3.8950507521943449E-2</v>
      </c>
      <c r="M600">
        <f t="shared" si="59"/>
        <v>0</v>
      </c>
    </row>
    <row r="601" spans="1:13" ht="15" thickBot="1">
      <c r="A601" s="2">
        <v>0</v>
      </c>
      <c r="B601" s="2">
        <v>0</v>
      </c>
      <c r="C601" s="2">
        <v>45</v>
      </c>
      <c r="D601" s="2">
        <v>0</v>
      </c>
      <c r="E601" s="2">
        <v>215</v>
      </c>
      <c r="F601" s="2">
        <v>152.5</v>
      </c>
      <c r="G601" s="2">
        <v>75</v>
      </c>
      <c r="H601">
        <f t="shared" si="54"/>
        <v>-2.433993772227387</v>
      </c>
      <c r="I601">
        <f t="shared" si="55"/>
        <v>8.7685934694944678E-2</v>
      </c>
      <c r="J601">
        <f t="shared" si="56"/>
        <v>8.061696110792986E-2</v>
      </c>
      <c r="K601">
        <f t="shared" si="57"/>
        <v>0.91938303889207018</v>
      </c>
      <c r="L601">
        <f t="shared" si="58"/>
        <v>-3.650351253211645E-2</v>
      </c>
      <c r="M601">
        <f t="shared" si="59"/>
        <v>0</v>
      </c>
    </row>
    <row r="602" spans="1:13" ht="15" thickBot="1">
      <c r="A602" s="2">
        <v>0</v>
      </c>
      <c r="B602" s="2">
        <v>1</v>
      </c>
      <c r="C602" s="2">
        <v>48</v>
      </c>
      <c r="D602" s="2">
        <v>0</v>
      </c>
      <c r="E602" s="2">
        <v>215</v>
      </c>
      <c r="F602" s="2">
        <v>127</v>
      </c>
      <c r="G602" s="2">
        <v>76</v>
      </c>
      <c r="H602">
        <f t="shared" si="54"/>
        <v>-2.1912482741436321</v>
      </c>
      <c r="I602">
        <f t="shared" si="55"/>
        <v>0.11177713299120751</v>
      </c>
      <c r="J602">
        <f t="shared" si="56"/>
        <v>0.10053915454302792</v>
      </c>
      <c r="K602">
        <f t="shared" si="57"/>
        <v>0.89946084545697214</v>
      </c>
      <c r="L602">
        <f t="shared" si="58"/>
        <v>-4.6017737234591925E-2</v>
      </c>
      <c r="M602">
        <f t="shared" si="59"/>
        <v>1</v>
      </c>
    </row>
    <row r="603" spans="1:13" ht="15" thickBot="1">
      <c r="A603" s="2">
        <v>0</v>
      </c>
      <c r="B603" s="2">
        <v>0</v>
      </c>
      <c r="C603" s="2">
        <v>45</v>
      </c>
      <c r="D603" s="2">
        <v>20</v>
      </c>
      <c r="E603" s="2">
        <v>156</v>
      </c>
      <c r="F603" s="2">
        <v>119</v>
      </c>
      <c r="G603" s="2">
        <v>78</v>
      </c>
      <c r="H603">
        <f t="shared" si="54"/>
        <v>-2.6841222599573822</v>
      </c>
      <c r="I603">
        <f t="shared" si="55"/>
        <v>6.8281100757479285E-2</v>
      </c>
      <c r="J603">
        <f t="shared" si="56"/>
        <v>6.3916791852878088E-2</v>
      </c>
      <c r="K603">
        <f t="shared" si="57"/>
        <v>0.93608320814712187</v>
      </c>
      <c r="L603">
        <f t="shared" si="58"/>
        <v>-2.8685545243731736E-2</v>
      </c>
      <c r="M603">
        <f t="shared" si="59"/>
        <v>0</v>
      </c>
    </row>
    <row r="604" spans="1:13" ht="15" thickBot="1">
      <c r="A604" s="2">
        <v>0</v>
      </c>
      <c r="B604" s="2">
        <v>0</v>
      </c>
      <c r="C604" s="2">
        <v>57</v>
      </c>
      <c r="D604" s="2">
        <v>0</v>
      </c>
      <c r="E604" s="2">
        <v>289</v>
      </c>
      <c r="F604" s="2">
        <v>125</v>
      </c>
      <c r="G604" s="2">
        <v>69</v>
      </c>
      <c r="H604">
        <f t="shared" si="54"/>
        <v>-2.0589052046986893</v>
      </c>
      <c r="I604">
        <f t="shared" si="55"/>
        <v>0.12759358231175935</v>
      </c>
      <c r="J604">
        <f t="shared" si="56"/>
        <v>0.11315564784447489</v>
      </c>
      <c r="K604">
        <f t="shared" si="57"/>
        <v>0.88684435215552515</v>
      </c>
      <c r="L604">
        <f t="shared" si="58"/>
        <v>-5.2152595423650333E-2</v>
      </c>
      <c r="M604">
        <f t="shared" si="59"/>
        <v>1</v>
      </c>
    </row>
    <row r="605" spans="1:13" ht="15" thickBot="1">
      <c r="A605" s="2">
        <v>0</v>
      </c>
      <c r="B605" s="2">
        <v>1</v>
      </c>
      <c r="C605" s="2">
        <v>50</v>
      </c>
      <c r="D605" s="2">
        <v>20</v>
      </c>
      <c r="E605" s="2">
        <v>329</v>
      </c>
      <c r="F605" s="2">
        <v>126</v>
      </c>
      <c r="G605" s="2">
        <v>65</v>
      </c>
      <c r="H605">
        <f t="shared" si="54"/>
        <v>-1.4934550341198944</v>
      </c>
      <c r="I605">
        <f t="shared" si="55"/>
        <v>0.22459532894307749</v>
      </c>
      <c r="J605">
        <f t="shared" si="56"/>
        <v>0.18340371193226826</v>
      </c>
      <c r="K605">
        <f t="shared" si="57"/>
        <v>0.81659628806773177</v>
      </c>
      <c r="L605">
        <f t="shared" si="58"/>
        <v>-8.7992598544010189E-2</v>
      </c>
      <c r="M605">
        <f t="shared" si="59"/>
        <v>1</v>
      </c>
    </row>
    <row r="606" spans="1:13" ht="15" thickBot="1">
      <c r="A606" s="2">
        <v>0</v>
      </c>
      <c r="B606" s="2">
        <v>0</v>
      </c>
      <c r="C606" s="2">
        <v>58</v>
      </c>
      <c r="D606" s="2">
        <v>0</v>
      </c>
      <c r="E606" s="2">
        <v>270</v>
      </c>
      <c r="F606" s="2">
        <v>145</v>
      </c>
      <c r="G606" s="2">
        <v>120</v>
      </c>
      <c r="H606">
        <f t="shared" si="54"/>
        <v>-1.2005802914644317</v>
      </c>
      <c r="I606">
        <f t="shared" si="55"/>
        <v>0.30101948218388136</v>
      </c>
      <c r="J606">
        <f t="shared" si="56"/>
        <v>0.23137200196156352</v>
      </c>
      <c r="K606">
        <f t="shared" si="57"/>
        <v>0.76862799803843651</v>
      </c>
      <c r="L606">
        <f t="shared" si="58"/>
        <v>-0.11428379997557925</v>
      </c>
      <c r="M606">
        <f t="shared" si="59"/>
        <v>1</v>
      </c>
    </row>
    <row r="607" spans="1:13" ht="15" thickBot="1">
      <c r="A607" s="2">
        <v>0</v>
      </c>
      <c r="B607" s="2">
        <v>1</v>
      </c>
      <c r="C607" s="2">
        <v>40</v>
      </c>
      <c r="D607" s="2">
        <v>30</v>
      </c>
      <c r="E607" s="2">
        <v>267</v>
      </c>
      <c r="F607" s="2">
        <v>146</v>
      </c>
      <c r="G607" s="2">
        <v>89</v>
      </c>
      <c r="H607">
        <f t="shared" si="54"/>
        <v>-1.4541331096329202</v>
      </c>
      <c r="I607">
        <f t="shared" si="55"/>
        <v>0.23360278415369712</v>
      </c>
      <c r="J607">
        <f t="shared" si="56"/>
        <v>0.18936629128472529</v>
      </c>
      <c r="K607">
        <f t="shared" si="57"/>
        <v>0.81063370871527474</v>
      </c>
      <c r="L607">
        <f t="shared" si="58"/>
        <v>-9.117534087972784E-2</v>
      </c>
      <c r="M607">
        <f t="shared" si="59"/>
        <v>1</v>
      </c>
    </row>
    <row r="608" spans="1:13" ht="15" thickBot="1">
      <c r="A608" s="2">
        <v>1</v>
      </c>
      <c r="B608" s="2">
        <v>0</v>
      </c>
      <c r="C608" s="2">
        <v>54</v>
      </c>
      <c r="D608" s="2">
        <v>5</v>
      </c>
      <c r="E608" s="2">
        <v>272</v>
      </c>
      <c r="F608" s="2">
        <v>132.5</v>
      </c>
      <c r="G608" s="2">
        <v>78</v>
      </c>
      <c r="H608">
        <f t="shared" si="54"/>
        <v>-1.9567728859050284</v>
      </c>
      <c r="I608">
        <f t="shared" si="55"/>
        <v>0.14131372137471557</v>
      </c>
      <c r="J608">
        <f t="shared" si="56"/>
        <v>0.12381671991510169</v>
      </c>
      <c r="K608">
        <f t="shared" si="57"/>
        <v>0.12381671991510169</v>
      </c>
      <c r="L608">
        <f t="shared" si="58"/>
        <v>-0.90722070526286658</v>
      </c>
      <c r="M608">
        <f t="shared" si="59"/>
        <v>1</v>
      </c>
    </row>
    <row r="609" spans="1:13" ht="15" thickBot="1">
      <c r="A609" s="2">
        <v>0</v>
      </c>
      <c r="B609" s="2">
        <v>0</v>
      </c>
      <c r="C609" s="2">
        <v>39</v>
      </c>
      <c r="D609" s="2">
        <v>0</v>
      </c>
      <c r="E609" s="2">
        <v>195</v>
      </c>
      <c r="F609" s="2">
        <v>105</v>
      </c>
      <c r="G609" s="2">
        <v>64</v>
      </c>
      <c r="H609">
        <f t="shared" si="54"/>
        <v>-3.7666359887340155</v>
      </c>
      <c r="I609">
        <f t="shared" si="55"/>
        <v>2.3129741269377498E-2</v>
      </c>
      <c r="J609">
        <f t="shared" si="56"/>
        <v>2.2606850662635292E-2</v>
      </c>
      <c r="K609">
        <f t="shared" si="57"/>
        <v>0.97739314933736465</v>
      </c>
      <c r="L609">
        <f t="shared" si="58"/>
        <v>-9.9307093178804054E-3</v>
      </c>
      <c r="M609">
        <f t="shared" si="59"/>
        <v>0</v>
      </c>
    </row>
    <row r="610" spans="1:13" ht="15" thickBot="1">
      <c r="A610" s="2">
        <v>0</v>
      </c>
      <c r="B610" s="2">
        <v>0</v>
      </c>
      <c r="C610" s="2">
        <v>46</v>
      </c>
      <c r="D610" s="2">
        <v>20</v>
      </c>
      <c r="E610" s="2">
        <v>203</v>
      </c>
      <c r="F610" s="2">
        <v>117</v>
      </c>
      <c r="G610" s="2">
        <v>85</v>
      </c>
      <c r="H610">
        <f t="shared" si="54"/>
        <v>-2.4781493964756249</v>
      </c>
      <c r="I610">
        <f t="shared" si="55"/>
        <v>8.3898344588229687E-2</v>
      </c>
      <c r="J610">
        <f t="shared" si="56"/>
        <v>7.7404255673166888E-2</v>
      </c>
      <c r="K610">
        <f t="shared" si="57"/>
        <v>0.92259574432683311</v>
      </c>
      <c r="L610">
        <f t="shared" si="58"/>
        <v>-3.4988553000715267E-2</v>
      </c>
      <c r="M610">
        <f t="shared" si="59"/>
        <v>0</v>
      </c>
    </row>
    <row r="611" spans="1:13" ht="15" thickBot="1">
      <c r="A611" s="2">
        <v>0</v>
      </c>
      <c r="B611" s="2">
        <v>0</v>
      </c>
      <c r="C611" s="2">
        <v>60</v>
      </c>
      <c r="D611" s="2">
        <v>10</v>
      </c>
      <c r="E611" s="2">
        <v>212</v>
      </c>
      <c r="F611" s="2">
        <v>186</v>
      </c>
      <c r="G611" s="2">
        <v>60</v>
      </c>
      <c r="H611">
        <f t="shared" si="54"/>
        <v>-0.88614739749727178</v>
      </c>
      <c r="I611">
        <f t="shared" si="55"/>
        <v>0.41224089763910621</v>
      </c>
      <c r="J611">
        <f t="shared" si="56"/>
        <v>0.29190550870482795</v>
      </c>
      <c r="K611">
        <f t="shared" si="57"/>
        <v>0.7080944912951721</v>
      </c>
      <c r="L611">
        <f t="shared" si="58"/>
        <v>-0.14990878424543475</v>
      </c>
      <c r="M611">
        <f t="shared" si="59"/>
        <v>1</v>
      </c>
    </row>
    <row r="612" spans="1:13" ht="15" thickBot="1">
      <c r="A612" s="2">
        <v>0</v>
      </c>
      <c r="B612" s="2">
        <v>1</v>
      </c>
      <c r="C612" s="2">
        <v>62</v>
      </c>
      <c r="D612" s="2">
        <v>0</v>
      </c>
      <c r="E612" s="2">
        <v>190</v>
      </c>
      <c r="F612" s="2">
        <v>183</v>
      </c>
      <c r="G612" s="2">
        <v>77</v>
      </c>
      <c r="H612">
        <f t="shared" si="54"/>
        <v>-0.43052095775133736</v>
      </c>
      <c r="I612">
        <f t="shared" si="55"/>
        <v>0.65017029522587955</v>
      </c>
      <c r="J612">
        <f t="shared" si="56"/>
        <v>0.39400193853136994</v>
      </c>
      <c r="K612">
        <f t="shared" si="57"/>
        <v>0.60599806146863</v>
      </c>
      <c r="L612">
        <f t="shared" si="58"/>
        <v>-0.21752876509909919</v>
      </c>
      <c r="M612">
        <f t="shared" si="59"/>
        <v>1</v>
      </c>
    </row>
    <row r="613" spans="1:13" ht="15" thickBot="1">
      <c r="A613" s="2">
        <v>0</v>
      </c>
      <c r="B613" s="2">
        <v>0</v>
      </c>
      <c r="C613" s="2">
        <v>60</v>
      </c>
      <c r="D613" s="2">
        <v>0</v>
      </c>
      <c r="E613" s="2">
        <v>222</v>
      </c>
      <c r="F613" s="2">
        <v>118</v>
      </c>
      <c r="G613" s="2">
        <v>90</v>
      </c>
      <c r="H613">
        <f t="shared" si="54"/>
        <v>-1.9480466039812461</v>
      </c>
      <c r="I613">
        <f t="shared" si="55"/>
        <v>0.14255226080992481</v>
      </c>
      <c r="J613">
        <f t="shared" si="56"/>
        <v>0.12476651239469197</v>
      </c>
      <c r="K613">
        <f t="shared" si="57"/>
        <v>0.87523348760530806</v>
      </c>
      <c r="L613">
        <f t="shared" si="58"/>
        <v>-5.7876074004283219E-2</v>
      </c>
      <c r="M613">
        <f t="shared" si="59"/>
        <v>1</v>
      </c>
    </row>
    <row r="614" spans="1:13" ht="15" thickBot="1">
      <c r="A614" s="2">
        <v>0</v>
      </c>
      <c r="B614" s="2">
        <v>1</v>
      </c>
      <c r="C614" s="2">
        <v>40</v>
      </c>
      <c r="D614" s="2">
        <v>0</v>
      </c>
      <c r="E614" s="2">
        <v>206</v>
      </c>
      <c r="F614" s="2">
        <v>110</v>
      </c>
      <c r="G614" s="2">
        <v>80</v>
      </c>
      <c r="H614">
        <f t="shared" si="54"/>
        <v>-2.9507834125618011</v>
      </c>
      <c r="I614">
        <f t="shared" si="55"/>
        <v>5.229871842247906E-2</v>
      </c>
      <c r="J614">
        <f t="shared" si="56"/>
        <v>4.9699498352408014E-2</v>
      </c>
      <c r="K614">
        <f t="shared" si="57"/>
        <v>0.95030050164759194</v>
      </c>
      <c r="L614">
        <f t="shared" si="58"/>
        <v>-2.2139041478516985E-2</v>
      </c>
      <c r="M614">
        <f t="shared" si="59"/>
        <v>0</v>
      </c>
    </row>
    <row r="615" spans="1:13" ht="15" thickBot="1">
      <c r="A615" s="2">
        <v>0</v>
      </c>
      <c r="B615" s="2">
        <v>0</v>
      </c>
      <c r="C615" s="2">
        <v>54</v>
      </c>
      <c r="D615" s="2">
        <v>1</v>
      </c>
      <c r="E615" s="2">
        <v>262</v>
      </c>
      <c r="F615" s="2">
        <v>136</v>
      </c>
      <c r="G615" s="2">
        <v>69</v>
      </c>
      <c r="H615">
        <f t="shared" si="54"/>
        <v>-2.095209641827454</v>
      </c>
      <c r="I615">
        <f t="shared" si="55"/>
        <v>0.12304444568744381</v>
      </c>
      <c r="J615">
        <f t="shared" si="56"/>
        <v>0.10956329124812617</v>
      </c>
      <c r="K615">
        <f t="shared" si="57"/>
        <v>0.89043670875187386</v>
      </c>
      <c r="L615">
        <f t="shared" si="58"/>
        <v>-5.0396944271108093E-2</v>
      </c>
      <c r="M615">
        <f t="shared" si="59"/>
        <v>1</v>
      </c>
    </row>
    <row r="616" spans="1:13" ht="15" thickBot="1">
      <c r="A616" s="2">
        <v>0</v>
      </c>
      <c r="B616" s="2">
        <v>0</v>
      </c>
      <c r="C616" s="2">
        <v>47</v>
      </c>
      <c r="D616" s="2">
        <v>0</v>
      </c>
      <c r="E616" s="2">
        <v>294</v>
      </c>
      <c r="F616" s="2">
        <v>109</v>
      </c>
      <c r="G616" s="2">
        <v>77</v>
      </c>
      <c r="H616">
        <f t="shared" si="54"/>
        <v>-2.8508131421618872</v>
      </c>
      <c r="I616">
        <f t="shared" si="55"/>
        <v>5.7797304336864676E-2</v>
      </c>
      <c r="J616">
        <f t="shared" si="56"/>
        <v>5.463930008131182E-2</v>
      </c>
      <c r="K616">
        <f t="shared" si="57"/>
        <v>0.94536069991868821</v>
      </c>
      <c r="L616">
        <f t="shared" si="58"/>
        <v>-2.4402455939614869E-2</v>
      </c>
      <c r="M616">
        <f t="shared" si="59"/>
        <v>0</v>
      </c>
    </row>
    <row r="617" spans="1:13" ht="15" thickBot="1">
      <c r="A617" s="2">
        <v>0</v>
      </c>
      <c r="B617" s="2">
        <v>1</v>
      </c>
      <c r="C617" s="2">
        <v>58</v>
      </c>
      <c r="D617" s="2">
        <v>20</v>
      </c>
      <c r="E617" s="2">
        <v>251</v>
      </c>
      <c r="F617" s="2">
        <v>135</v>
      </c>
      <c r="G617" s="2">
        <v>103</v>
      </c>
      <c r="H617">
        <f t="shared" si="54"/>
        <v>-0.66388524974894736</v>
      </c>
      <c r="I617">
        <f t="shared" si="55"/>
        <v>0.51484713390517944</v>
      </c>
      <c r="J617">
        <f t="shared" si="56"/>
        <v>0.33986738488783108</v>
      </c>
      <c r="K617">
        <f t="shared" si="57"/>
        <v>0.66013261511216892</v>
      </c>
      <c r="L617">
        <f t="shared" si="58"/>
        <v>-0.18036880957030207</v>
      </c>
      <c r="M617">
        <f t="shared" si="59"/>
        <v>1</v>
      </c>
    </row>
    <row r="618" spans="1:13" ht="15" thickBot="1">
      <c r="A618" s="2">
        <v>0</v>
      </c>
      <c r="B618" s="2">
        <v>0</v>
      </c>
      <c r="C618" s="2">
        <v>51</v>
      </c>
      <c r="D618" s="2">
        <v>0</v>
      </c>
      <c r="E618" s="2">
        <v>160</v>
      </c>
      <c r="F618" s="2">
        <v>140.5</v>
      </c>
      <c r="G618" s="2">
        <v>122</v>
      </c>
      <c r="H618">
        <f t="shared" si="54"/>
        <v>-1.9429455870750818</v>
      </c>
      <c r="I618">
        <f t="shared" si="55"/>
        <v>0.14328128009138918</v>
      </c>
      <c r="J618">
        <f t="shared" si="56"/>
        <v>0.12532460960082883</v>
      </c>
      <c r="K618">
        <f t="shared" si="57"/>
        <v>0.87467539039917119</v>
      </c>
      <c r="L618">
        <f t="shared" si="58"/>
        <v>-5.815309248022258E-2</v>
      </c>
      <c r="M618">
        <f t="shared" si="59"/>
        <v>1</v>
      </c>
    </row>
    <row r="619" spans="1:13" ht="15" thickBot="1">
      <c r="A619" s="2">
        <v>1</v>
      </c>
      <c r="B619" s="2">
        <v>1</v>
      </c>
      <c r="C619" s="2">
        <v>47</v>
      </c>
      <c r="D619" s="2">
        <v>30</v>
      </c>
      <c r="E619" s="2">
        <v>143</v>
      </c>
      <c r="F619" s="2">
        <v>114</v>
      </c>
      <c r="G619" s="2">
        <v>72</v>
      </c>
      <c r="H619">
        <f t="shared" si="54"/>
        <v>-2.0344882724941273</v>
      </c>
      <c r="I619">
        <f t="shared" si="55"/>
        <v>0.13074737241464696</v>
      </c>
      <c r="J619">
        <f t="shared" si="56"/>
        <v>0.11562916315732252</v>
      </c>
      <c r="K619">
        <f t="shared" si="57"/>
        <v>0.11562916315732252</v>
      </c>
      <c r="L619">
        <f t="shared" si="58"/>
        <v>-0.93693261746412437</v>
      </c>
      <c r="M619">
        <f t="shared" si="59"/>
        <v>1</v>
      </c>
    </row>
    <row r="620" spans="1:13" ht="15" thickBot="1">
      <c r="A620" s="2">
        <v>0</v>
      </c>
      <c r="B620" s="2">
        <v>0</v>
      </c>
      <c r="C620" s="2">
        <v>35</v>
      </c>
      <c r="D620" s="2">
        <v>30</v>
      </c>
      <c r="E620" s="2">
        <v>245</v>
      </c>
      <c r="F620" s="2">
        <v>148</v>
      </c>
      <c r="G620" s="2">
        <v>73</v>
      </c>
      <c r="H620">
        <f t="shared" si="54"/>
        <v>-2.4195011693745947</v>
      </c>
      <c r="I620">
        <f t="shared" si="55"/>
        <v>8.8965985350547089E-2</v>
      </c>
      <c r="J620">
        <f t="shared" si="56"/>
        <v>8.1697671504319946E-2</v>
      </c>
      <c r="K620">
        <f t="shared" si="57"/>
        <v>0.91830232849568005</v>
      </c>
      <c r="L620">
        <f t="shared" si="58"/>
        <v>-3.7014314461677765E-2</v>
      </c>
      <c r="M620">
        <f t="shared" si="59"/>
        <v>0</v>
      </c>
    </row>
    <row r="621" spans="1:13" ht="15" thickBot="1">
      <c r="A621" s="2">
        <v>0</v>
      </c>
      <c r="B621" s="2">
        <v>1</v>
      </c>
      <c r="C621" s="2">
        <v>44</v>
      </c>
      <c r="D621" s="2">
        <v>40</v>
      </c>
      <c r="E621" s="2">
        <v>200</v>
      </c>
      <c r="F621" s="2">
        <v>120</v>
      </c>
      <c r="G621" s="2">
        <v>74</v>
      </c>
      <c r="H621">
        <f t="shared" si="54"/>
        <v>-1.7442090517634545</v>
      </c>
      <c r="I621">
        <f t="shared" si="55"/>
        <v>0.17478317875613647</v>
      </c>
      <c r="J621">
        <f t="shared" si="56"/>
        <v>0.148779095510371</v>
      </c>
      <c r="K621">
        <f t="shared" si="57"/>
        <v>0.85122090448962906</v>
      </c>
      <c r="L621">
        <f t="shared" si="58"/>
        <v>-6.9957719408738642E-2</v>
      </c>
      <c r="M621">
        <f t="shared" si="59"/>
        <v>1</v>
      </c>
    </row>
    <row r="622" spans="1:13" ht="15" thickBot="1">
      <c r="A622" s="2">
        <v>0</v>
      </c>
      <c r="B622" s="2">
        <v>1</v>
      </c>
      <c r="C622" s="2">
        <v>50</v>
      </c>
      <c r="D622" s="2">
        <v>25</v>
      </c>
      <c r="E622" s="2">
        <v>215</v>
      </c>
      <c r="F622" s="2">
        <v>134</v>
      </c>
      <c r="G622" s="2">
        <v>75</v>
      </c>
      <c r="H622">
        <f t="shared" si="54"/>
        <v>-1.4189300068720101</v>
      </c>
      <c r="I622">
        <f t="shared" si="55"/>
        <v>0.24197278765083069</v>
      </c>
      <c r="J622">
        <f t="shared" si="56"/>
        <v>0.19482937956194507</v>
      </c>
      <c r="K622">
        <f t="shared" si="57"/>
        <v>0.80517062043805487</v>
      </c>
      <c r="L622">
        <f t="shared" si="58"/>
        <v>-9.41120802990522E-2</v>
      </c>
      <c r="M622">
        <f t="shared" si="59"/>
        <v>1</v>
      </c>
    </row>
    <row r="623" spans="1:13" ht="15" thickBot="1">
      <c r="A623" s="2">
        <v>0</v>
      </c>
      <c r="B623" s="2">
        <v>1</v>
      </c>
      <c r="C623" s="2">
        <v>57</v>
      </c>
      <c r="D623" s="2">
        <v>43</v>
      </c>
      <c r="E623" s="2">
        <v>185</v>
      </c>
      <c r="F623" s="2">
        <v>134</v>
      </c>
      <c r="G623" s="2">
        <v>103</v>
      </c>
      <c r="H623">
        <f t="shared" si="54"/>
        <v>-0.39986649666801277</v>
      </c>
      <c r="I623">
        <f t="shared" si="55"/>
        <v>0.67040954196915259</v>
      </c>
      <c r="J623">
        <f t="shared" si="56"/>
        <v>0.40134441592020853</v>
      </c>
      <c r="K623">
        <f t="shared" si="57"/>
        <v>0.59865558407979147</v>
      </c>
      <c r="L623">
        <f t="shared" si="58"/>
        <v>-0.22282296217269099</v>
      </c>
      <c r="M623">
        <f t="shared" si="59"/>
        <v>1</v>
      </c>
    </row>
    <row r="624" spans="1:13" ht="15" thickBot="1">
      <c r="A624" s="2">
        <v>0</v>
      </c>
      <c r="B624" s="2">
        <v>1</v>
      </c>
      <c r="C624" s="2">
        <v>39</v>
      </c>
      <c r="D624" s="2">
        <v>20</v>
      </c>
      <c r="E624" s="2">
        <v>212</v>
      </c>
      <c r="F624" s="2">
        <v>107.5</v>
      </c>
      <c r="G624" s="2">
        <v>77</v>
      </c>
      <c r="H624">
        <f t="shared" si="54"/>
        <v>-2.6371268587714045</v>
      </c>
      <c r="I624">
        <f t="shared" si="55"/>
        <v>7.1566595385880408E-2</v>
      </c>
      <c r="J624">
        <f t="shared" si="56"/>
        <v>6.6786885382619315E-2</v>
      </c>
      <c r="K624">
        <f t="shared" si="57"/>
        <v>0.93321311461738066</v>
      </c>
      <c r="L624">
        <f t="shared" si="58"/>
        <v>-3.0019166614311775E-2</v>
      </c>
      <c r="M624">
        <f t="shared" si="59"/>
        <v>0</v>
      </c>
    </row>
    <row r="625" spans="1:13" ht="15" thickBot="1">
      <c r="A625" s="2">
        <v>1</v>
      </c>
      <c r="B625" s="2">
        <v>0</v>
      </c>
      <c r="C625" s="2">
        <v>45</v>
      </c>
      <c r="D625" s="2">
        <v>0</v>
      </c>
      <c r="E625" s="2">
        <v>211</v>
      </c>
      <c r="F625" s="2">
        <v>127.5</v>
      </c>
      <c r="G625" s="2">
        <v>68</v>
      </c>
      <c r="H625">
        <f t="shared" si="54"/>
        <v>-2.939754445917206</v>
      </c>
      <c r="I625">
        <f t="shared" si="55"/>
        <v>5.2878711727829743E-2</v>
      </c>
      <c r="J625">
        <f t="shared" si="56"/>
        <v>5.0222984982812476E-2</v>
      </c>
      <c r="K625">
        <f t="shared" si="57"/>
        <v>5.0222984982812476E-2</v>
      </c>
      <c r="L625">
        <f t="shared" si="58"/>
        <v>-1.2990974787390082</v>
      </c>
      <c r="M625">
        <f t="shared" si="59"/>
        <v>0</v>
      </c>
    </row>
    <row r="626" spans="1:13" ht="15" thickBot="1">
      <c r="A626" s="2">
        <v>0</v>
      </c>
      <c r="B626" s="2">
        <v>1</v>
      </c>
      <c r="C626" s="2">
        <v>49</v>
      </c>
      <c r="D626" s="2">
        <v>20</v>
      </c>
      <c r="E626" s="2">
        <v>212</v>
      </c>
      <c r="F626" s="2">
        <v>141</v>
      </c>
      <c r="G626" s="2">
        <v>70</v>
      </c>
      <c r="H626">
        <f t="shared" si="54"/>
        <v>-1.5242456705281553</v>
      </c>
      <c r="I626">
        <f t="shared" si="55"/>
        <v>0.21778527677229126</v>
      </c>
      <c r="J626">
        <f t="shared" si="56"/>
        <v>0.17883717345435934</v>
      </c>
      <c r="K626">
        <f t="shared" si="57"/>
        <v>0.82116282654564066</v>
      </c>
      <c r="L626">
        <f t="shared" si="58"/>
        <v>-8.5570719057308883E-2</v>
      </c>
      <c r="M626">
        <f t="shared" si="59"/>
        <v>1</v>
      </c>
    </row>
    <row r="627" spans="1:13" ht="15" thickBot="1">
      <c r="A627" s="2">
        <v>0</v>
      </c>
      <c r="B627" s="2">
        <v>0</v>
      </c>
      <c r="C627" s="2">
        <v>38</v>
      </c>
      <c r="D627" s="2">
        <v>1</v>
      </c>
      <c r="E627" s="2">
        <v>200</v>
      </c>
      <c r="F627" s="2">
        <v>124</v>
      </c>
      <c r="G627" s="2">
        <v>75</v>
      </c>
      <c r="H627">
        <f t="shared" si="54"/>
        <v>-3.3611584966496499</v>
      </c>
      <c r="I627">
        <f t="shared" si="55"/>
        <v>3.4695041563974821E-2</v>
      </c>
      <c r="J627">
        <f t="shared" si="56"/>
        <v>3.3531659252500283E-2</v>
      </c>
      <c r="K627">
        <f t="shared" si="57"/>
        <v>0.96646834074749977</v>
      </c>
      <c r="L627">
        <f t="shared" si="58"/>
        <v>-1.4812367878428052E-2</v>
      </c>
      <c r="M627">
        <f t="shared" si="59"/>
        <v>0</v>
      </c>
    </row>
    <row r="628" spans="1:13" ht="15" thickBot="1">
      <c r="A628" s="2">
        <v>0</v>
      </c>
      <c r="B628" s="2">
        <v>0</v>
      </c>
      <c r="C628" s="2">
        <v>59</v>
      </c>
      <c r="D628" s="2">
        <v>0</v>
      </c>
      <c r="E628" s="2">
        <v>278</v>
      </c>
      <c r="F628" s="2">
        <v>141</v>
      </c>
      <c r="G628" s="2">
        <v>94</v>
      </c>
      <c r="H628">
        <f t="shared" si="54"/>
        <v>-1.4442705548269048</v>
      </c>
      <c r="I628">
        <f t="shared" si="55"/>
        <v>0.23591810312783182</v>
      </c>
      <c r="J628">
        <f t="shared" si="56"/>
        <v>0.19088489967965996</v>
      </c>
      <c r="K628">
        <f t="shared" si="57"/>
        <v>0.80911510032034006</v>
      </c>
      <c r="L628">
        <f t="shared" si="58"/>
        <v>-9.1989693618444723E-2</v>
      </c>
      <c r="M628">
        <f t="shared" si="59"/>
        <v>1</v>
      </c>
    </row>
    <row r="629" spans="1:13" ht="15" thickBot="1">
      <c r="A629" s="2">
        <v>0</v>
      </c>
      <c r="B629" s="2">
        <v>0</v>
      </c>
      <c r="C629" s="2">
        <v>39</v>
      </c>
      <c r="D629" s="2">
        <v>20</v>
      </c>
      <c r="E629" s="2">
        <v>240</v>
      </c>
      <c r="F629" s="2">
        <v>120</v>
      </c>
      <c r="G629" s="2">
        <v>75</v>
      </c>
      <c r="H629">
        <f t="shared" si="54"/>
        <v>-2.8636063805759937</v>
      </c>
      <c r="I629">
        <f t="shared" si="55"/>
        <v>5.7062599291744072E-2</v>
      </c>
      <c r="J629">
        <f t="shared" si="56"/>
        <v>5.3982232774082921E-2</v>
      </c>
      <c r="K629">
        <f t="shared" si="57"/>
        <v>0.94601776722591713</v>
      </c>
      <c r="L629">
        <f t="shared" si="58"/>
        <v>-2.4100707006542585E-2</v>
      </c>
      <c r="M629">
        <f t="shared" si="59"/>
        <v>0</v>
      </c>
    </row>
    <row r="630" spans="1:13" ht="15" thickBot="1">
      <c r="A630" s="2">
        <v>0</v>
      </c>
      <c r="B630" s="2">
        <v>1</v>
      </c>
      <c r="C630" s="2">
        <v>59</v>
      </c>
      <c r="D630" s="2">
        <v>60</v>
      </c>
      <c r="E630" s="2">
        <v>298</v>
      </c>
      <c r="F630" s="2">
        <v>153.5</v>
      </c>
      <c r="G630" s="2">
        <v>84</v>
      </c>
      <c r="H630">
        <f t="shared" si="54"/>
        <v>0.5029588870968027</v>
      </c>
      <c r="I630">
        <f t="shared" si="55"/>
        <v>1.6536068752058326</v>
      </c>
      <c r="J630">
        <f t="shared" si="56"/>
        <v>0.62315442828266232</v>
      </c>
      <c r="K630">
        <f t="shared" si="57"/>
        <v>0.37684557171733768</v>
      </c>
      <c r="L630">
        <f t="shared" si="58"/>
        <v>-0.42383658372249278</v>
      </c>
      <c r="M630">
        <f t="shared" si="59"/>
        <v>1</v>
      </c>
    </row>
    <row r="631" spans="1:13" ht="15" thickBot="1">
      <c r="A631" s="2">
        <v>0</v>
      </c>
      <c r="B631" s="2">
        <v>1</v>
      </c>
      <c r="C631" s="2">
        <v>64</v>
      </c>
      <c r="D631" s="2">
        <v>0</v>
      </c>
      <c r="E631" s="2">
        <v>271</v>
      </c>
      <c r="F631" s="2">
        <v>134</v>
      </c>
      <c r="G631" s="2">
        <v>90</v>
      </c>
      <c r="H631">
        <f t="shared" si="54"/>
        <v>-0.8288628991597573</v>
      </c>
      <c r="I631">
        <f t="shared" si="55"/>
        <v>0.43654540034377859</v>
      </c>
      <c r="J631">
        <f t="shared" si="56"/>
        <v>0.30388555783848481</v>
      </c>
      <c r="K631">
        <f t="shared" si="57"/>
        <v>0.69611444216151519</v>
      </c>
      <c r="L631">
        <f t="shared" si="58"/>
        <v>-0.1573193559159983</v>
      </c>
      <c r="M631">
        <f t="shared" si="59"/>
        <v>1</v>
      </c>
    </row>
    <row r="632" spans="1:13" ht="15" thickBot="1">
      <c r="A632" s="2">
        <v>0</v>
      </c>
      <c r="B632" s="2">
        <v>0</v>
      </c>
      <c r="C632" s="2">
        <v>51</v>
      </c>
      <c r="D632" s="2">
        <v>0</v>
      </c>
      <c r="E632" s="2">
        <v>283</v>
      </c>
      <c r="F632" s="2">
        <v>152</v>
      </c>
      <c r="G632" s="2">
        <v>73</v>
      </c>
      <c r="H632">
        <f t="shared" si="54"/>
        <v>-1.9369412565384625</v>
      </c>
      <c r="I632">
        <f t="shared" si="55"/>
        <v>0.14414417622113371</v>
      </c>
      <c r="J632">
        <f t="shared" si="56"/>
        <v>0.12598427647222873</v>
      </c>
      <c r="K632">
        <f t="shared" si="57"/>
        <v>0.87401572352777124</v>
      </c>
      <c r="L632">
        <f t="shared" si="58"/>
        <v>-5.8480754345089911E-2</v>
      </c>
      <c r="M632">
        <f t="shared" si="59"/>
        <v>1</v>
      </c>
    </row>
    <row r="633" spans="1:13" ht="15" thickBot="1">
      <c r="A633" s="2">
        <v>0</v>
      </c>
      <c r="B633" s="2">
        <v>1</v>
      </c>
      <c r="C633" s="2">
        <v>57</v>
      </c>
      <c r="D633" s="2">
        <v>0</v>
      </c>
      <c r="E633" s="2">
        <v>241</v>
      </c>
      <c r="F633" s="2">
        <v>163.5</v>
      </c>
      <c r="G633" s="2">
        <v>67</v>
      </c>
      <c r="H633">
        <f t="shared" si="54"/>
        <v>-1.0462502000381146</v>
      </c>
      <c r="I633">
        <f t="shared" si="55"/>
        <v>0.35125240898475424</v>
      </c>
      <c r="J633">
        <f t="shared" si="56"/>
        <v>0.25994581519278337</v>
      </c>
      <c r="K633">
        <f t="shared" si="57"/>
        <v>0.74005418480721663</v>
      </c>
      <c r="L633">
        <f t="shared" si="58"/>
        <v>-0.13073648121324702</v>
      </c>
      <c r="M633">
        <f t="shared" si="59"/>
        <v>1</v>
      </c>
    </row>
    <row r="634" spans="1:13" ht="15" thickBot="1">
      <c r="A634" s="2">
        <v>0</v>
      </c>
      <c r="B634" s="2">
        <v>0</v>
      </c>
      <c r="C634" s="2">
        <v>40</v>
      </c>
      <c r="D634" s="2">
        <v>0</v>
      </c>
      <c r="E634" s="2">
        <v>251</v>
      </c>
      <c r="F634" s="2">
        <v>135</v>
      </c>
      <c r="G634" s="2">
        <v>80</v>
      </c>
      <c r="H634">
        <f t="shared" si="54"/>
        <v>-2.9037577544238555</v>
      </c>
      <c r="I634">
        <f t="shared" si="55"/>
        <v>5.481684430536897E-2</v>
      </c>
      <c r="J634">
        <f t="shared" si="56"/>
        <v>5.1968116172308225E-2</v>
      </c>
      <c r="K634">
        <f t="shared" si="57"/>
        <v>0.94803188382769177</v>
      </c>
      <c r="L634">
        <f t="shared" si="58"/>
        <v>-2.3177056398665807E-2</v>
      </c>
      <c r="M634">
        <f t="shared" si="59"/>
        <v>0</v>
      </c>
    </row>
    <row r="635" spans="1:13" ht="15" thickBot="1">
      <c r="A635" s="2">
        <v>0</v>
      </c>
      <c r="B635" s="2">
        <v>1</v>
      </c>
      <c r="C635" s="2">
        <v>62</v>
      </c>
      <c r="D635" s="2">
        <v>20</v>
      </c>
      <c r="E635" s="2">
        <v>292</v>
      </c>
      <c r="F635" s="2">
        <v>130</v>
      </c>
      <c r="G635" s="2">
        <v>72</v>
      </c>
      <c r="H635">
        <f t="shared" si="54"/>
        <v>-0.71345775079212892</v>
      </c>
      <c r="I635">
        <f t="shared" si="55"/>
        <v>0.48994715002214212</v>
      </c>
      <c r="J635">
        <f t="shared" si="56"/>
        <v>0.32883525433426347</v>
      </c>
      <c r="K635">
        <f t="shared" si="57"/>
        <v>0.67116474566573658</v>
      </c>
      <c r="L635">
        <f t="shared" si="58"/>
        <v>-0.17317086380769595</v>
      </c>
      <c r="M635">
        <f t="shared" si="59"/>
        <v>1</v>
      </c>
    </row>
    <row r="636" spans="1:13" ht="15" thickBot="1">
      <c r="A636" s="2">
        <v>0</v>
      </c>
      <c r="B636" s="2">
        <v>0</v>
      </c>
      <c r="C636" s="2">
        <v>53</v>
      </c>
      <c r="D636" s="2">
        <v>0</v>
      </c>
      <c r="E636" s="2">
        <v>245</v>
      </c>
      <c r="F636" s="2">
        <v>103</v>
      </c>
      <c r="G636" s="2">
        <v>63</v>
      </c>
      <c r="H636">
        <f t="shared" si="54"/>
        <v>-2.8411185028857453</v>
      </c>
      <c r="I636">
        <f t="shared" si="55"/>
        <v>5.8360353221572771E-2</v>
      </c>
      <c r="J636">
        <f t="shared" si="56"/>
        <v>5.5142233024818105E-2</v>
      </c>
      <c r="K636">
        <f t="shared" si="57"/>
        <v>0.94485776697518187</v>
      </c>
      <c r="L636">
        <f t="shared" si="58"/>
        <v>-2.4633562566824349E-2</v>
      </c>
      <c r="M636">
        <f t="shared" si="59"/>
        <v>0</v>
      </c>
    </row>
    <row r="637" spans="1:13" ht="15" thickBot="1">
      <c r="A637" s="2">
        <v>0</v>
      </c>
      <c r="B637" s="2">
        <v>0</v>
      </c>
      <c r="C637" s="2">
        <v>37</v>
      </c>
      <c r="D637" s="2">
        <v>20</v>
      </c>
      <c r="E637" s="2">
        <v>168</v>
      </c>
      <c r="F637" s="2">
        <v>117</v>
      </c>
      <c r="G637" s="2">
        <v>77</v>
      </c>
      <c r="H637">
        <f t="shared" si="54"/>
        <v>-3.1865984745309515</v>
      </c>
      <c r="I637">
        <f t="shared" si="55"/>
        <v>4.13121565639753E-2</v>
      </c>
      <c r="J637">
        <f t="shared" si="56"/>
        <v>3.9673172260173452E-2</v>
      </c>
      <c r="K637">
        <f t="shared" si="57"/>
        <v>0.96032682773982658</v>
      </c>
      <c r="L637">
        <f t="shared" si="58"/>
        <v>-1.7580938493673013E-2</v>
      </c>
      <c r="M637">
        <f t="shared" si="59"/>
        <v>0</v>
      </c>
    </row>
    <row r="638" spans="1:13" ht="15" thickBot="1">
      <c r="A638" s="2">
        <v>0</v>
      </c>
      <c r="B638" s="2">
        <v>0</v>
      </c>
      <c r="C638" s="2">
        <v>48</v>
      </c>
      <c r="D638" s="2">
        <v>0</v>
      </c>
      <c r="E638" s="2">
        <v>197</v>
      </c>
      <c r="F638" s="2">
        <v>107</v>
      </c>
      <c r="G638" s="2">
        <v>76</v>
      </c>
      <c r="H638">
        <f t="shared" si="54"/>
        <v>-3.0624817154897874</v>
      </c>
      <c r="I638">
        <f t="shared" si="55"/>
        <v>4.6771477569699911E-2</v>
      </c>
      <c r="J638">
        <f t="shared" si="56"/>
        <v>4.4681650744143056E-2</v>
      </c>
      <c r="K638">
        <f t="shared" si="57"/>
        <v>0.9553183492558569</v>
      </c>
      <c r="L638">
        <f t="shared" si="58"/>
        <v>-1.9851880472571519E-2</v>
      </c>
      <c r="M638">
        <f t="shared" si="59"/>
        <v>0</v>
      </c>
    </row>
    <row r="639" spans="1:13" ht="15" thickBot="1">
      <c r="A639" s="2">
        <v>0</v>
      </c>
      <c r="B639" s="2">
        <v>0</v>
      </c>
      <c r="C639" s="2">
        <v>40</v>
      </c>
      <c r="D639" s="2">
        <v>0</v>
      </c>
      <c r="E639" s="2">
        <v>152</v>
      </c>
      <c r="F639" s="2">
        <v>122</v>
      </c>
      <c r="G639" s="2">
        <v>80</v>
      </c>
      <c r="H639">
        <f t="shared" si="54"/>
        <v>-3.3593601075277029</v>
      </c>
      <c r="I639">
        <f t="shared" si="55"/>
        <v>3.4757492888368505E-2</v>
      </c>
      <c r="J639">
        <f t="shared" si="56"/>
        <v>3.3589989081739567E-2</v>
      </c>
      <c r="K639">
        <f t="shared" si="57"/>
        <v>0.9664100109182604</v>
      </c>
      <c r="L639">
        <f t="shared" si="58"/>
        <v>-1.4838579898398036E-2</v>
      </c>
      <c r="M639">
        <f t="shared" si="59"/>
        <v>0</v>
      </c>
    </row>
    <row r="640" spans="1:13" ht="15" thickBot="1">
      <c r="A640" s="2">
        <v>0</v>
      </c>
      <c r="B640" s="2">
        <v>0</v>
      </c>
      <c r="C640" s="2">
        <v>51</v>
      </c>
      <c r="D640" s="2">
        <v>0</v>
      </c>
      <c r="E640" s="2">
        <v>225</v>
      </c>
      <c r="F640" s="2">
        <v>155</v>
      </c>
      <c r="G640" s="2">
        <v>63</v>
      </c>
      <c r="H640">
        <f t="shared" si="54"/>
        <v>-2.1202933565746021</v>
      </c>
      <c r="I640">
        <f t="shared" si="55"/>
        <v>0.11999642160841344</v>
      </c>
      <c r="J640">
        <f t="shared" si="56"/>
        <v>0.10714000446187856</v>
      </c>
      <c r="K640">
        <f t="shared" si="57"/>
        <v>0.89285999553812145</v>
      </c>
      <c r="L640">
        <f t="shared" si="58"/>
        <v>-4.9216635100357703E-2</v>
      </c>
      <c r="M640">
        <f t="shared" si="59"/>
        <v>1</v>
      </c>
    </row>
    <row r="641" spans="1:13" ht="15" thickBot="1">
      <c r="A641" s="2">
        <v>0</v>
      </c>
      <c r="B641" s="2">
        <v>0</v>
      </c>
      <c r="C641" s="2">
        <v>48</v>
      </c>
      <c r="D641" s="2">
        <v>5</v>
      </c>
      <c r="E641" s="2">
        <v>296</v>
      </c>
      <c r="F641" s="2">
        <v>117</v>
      </c>
      <c r="G641" s="2">
        <v>78</v>
      </c>
      <c r="H641">
        <f t="shared" si="54"/>
        <v>-2.5304549107736829</v>
      </c>
      <c r="I641">
        <f t="shared" si="55"/>
        <v>7.9622790780569885E-2</v>
      </c>
      <c r="J641">
        <f t="shared" si="56"/>
        <v>7.3750564975571156E-2</v>
      </c>
      <c r="K641">
        <f t="shared" si="57"/>
        <v>0.9262494350244288</v>
      </c>
      <c r="L641">
        <f t="shared" si="58"/>
        <v>-3.3272043915015218E-2</v>
      </c>
      <c r="M641">
        <f t="shared" si="59"/>
        <v>0</v>
      </c>
    </row>
    <row r="642" spans="1:13" ht="15" thickBot="1">
      <c r="A642" s="2">
        <v>0</v>
      </c>
      <c r="B642" s="2">
        <v>1</v>
      </c>
      <c r="C642" s="2">
        <v>64</v>
      </c>
      <c r="D642" s="2">
        <v>8</v>
      </c>
      <c r="E642" s="2">
        <v>211</v>
      </c>
      <c r="F642" s="2">
        <v>120</v>
      </c>
      <c r="G642" s="2">
        <v>61</v>
      </c>
      <c r="H642">
        <f t="shared" si="54"/>
        <v>-1.32104644776767</v>
      </c>
      <c r="I642">
        <f t="shared" si="55"/>
        <v>0.26685590503808421</v>
      </c>
      <c r="J642">
        <f t="shared" si="56"/>
        <v>0.21064424452444891</v>
      </c>
      <c r="K642">
        <f t="shared" si="57"/>
        <v>0.78935575547555104</v>
      </c>
      <c r="L642">
        <f t="shared" si="58"/>
        <v>-0.10272722008812321</v>
      </c>
      <c r="M642">
        <f t="shared" si="59"/>
        <v>1</v>
      </c>
    </row>
    <row r="643" spans="1:13" ht="15" thickBot="1">
      <c r="A643" s="2">
        <v>1</v>
      </c>
      <c r="B643" s="2">
        <v>1</v>
      </c>
      <c r="C643" s="2">
        <v>44</v>
      </c>
      <c r="D643" s="2">
        <v>30</v>
      </c>
      <c r="E643" s="2">
        <v>334</v>
      </c>
      <c r="F643" s="2">
        <v>131</v>
      </c>
      <c r="G643" s="2">
        <v>77</v>
      </c>
      <c r="H643">
        <f t="shared" si="54"/>
        <v>-1.4272373705551065</v>
      </c>
      <c r="I643">
        <f t="shared" si="55"/>
        <v>0.23997095817769171</v>
      </c>
      <c r="J643">
        <f t="shared" si="56"/>
        <v>0.19352949889274998</v>
      </c>
      <c r="K643">
        <f t="shared" si="57"/>
        <v>0.19352949889274998</v>
      </c>
      <c r="L643">
        <f t="shared" si="58"/>
        <v>-0.7132528279064928</v>
      </c>
      <c r="M643">
        <f t="shared" si="59"/>
        <v>1</v>
      </c>
    </row>
    <row r="644" spans="1:13" ht="15" thickBot="1">
      <c r="A644" s="2">
        <v>0</v>
      </c>
      <c r="B644" s="2">
        <v>0</v>
      </c>
      <c r="C644" s="2">
        <v>64</v>
      </c>
      <c r="D644" s="2">
        <v>0</v>
      </c>
      <c r="E644" s="2">
        <v>241</v>
      </c>
      <c r="F644" s="2">
        <v>144</v>
      </c>
      <c r="G644" s="2">
        <v>66</v>
      </c>
      <c r="H644">
        <f t="shared" si="54"/>
        <v>-1.4504544054505537</v>
      </c>
      <c r="I644">
        <f t="shared" si="55"/>
        <v>0.23446372229022455</v>
      </c>
      <c r="J644">
        <f t="shared" si="56"/>
        <v>0.18993164242626623</v>
      </c>
      <c r="K644">
        <f t="shared" si="57"/>
        <v>0.81006835757373374</v>
      </c>
      <c r="L644">
        <f t="shared" si="58"/>
        <v>-9.1478331659063439E-2</v>
      </c>
      <c r="M644">
        <f t="shared" si="59"/>
        <v>1</v>
      </c>
    </row>
    <row r="645" spans="1:13" ht="15" thickBot="1">
      <c r="A645" s="2">
        <v>0</v>
      </c>
      <c r="B645" s="2">
        <v>1</v>
      </c>
      <c r="C645" s="2">
        <v>41</v>
      </c>
      <c r="D645" s="2">
        <v>20</v>
      </c>
      <c r="E645" s="2">
        <v>196</v>
      </c>
      <c r="F645" s="2">
        <v>147.5</v>
      </c>
      <c r="G645" s="2">
        <v>71</v>
      </c>
      <c r="H645">
        <f t="shared" si="54"/>
        <v>-1.9276479489024858</v>
      </c>
      <c r="I645">
        <f t="shared" si="55"/>
        <v>0.14548999626852402</v>
      </c>
      <c r="J645">
        <f t="shared" si="56"/>
        <v>0.12701114522384574</v>
      </c>
      <c r="K645">
        <f t="shared" si="57"/>
        <v>0.87298885477615429</v>
      </c>
      <c r="L645">
        <f t="shared" si="58"/>
        <v>-5.8991300784823321E-2</v>
      </c>
      <c r="M645">
        <f t="shared" si="59"/>
        <v>1</v>
      </c>
    </row>
    <row r="646" spans="1:13" ht="15" thickBot="1">
      <c r="A646" s="2">
        <v>1</v>
      </c>
      <c r="B646" s="2">
        <v>1</v>
      </c>
      <c r="C646" s="2">
        <v>49</v>
      </c>
      <c r="D646" s="2">
        <v>0</v>
      </c>
      <c r="E646" s="2">
        <v>215</v>
      </c>
      <c r="F646" s="2">
        <v>183</v>
      </c>
      <c r="G646" s="2">
        <v>90</v>
      </c>
      <c r="H646">
        <f t="shared" ref="H646:H709" si="60">A$2+SUMPRODUCT(B$2:G$2,B646:G646)</f>
        <v>-1.035083062468126</v>
      </c>
      <c r="I646">
        <f t="shared" ref="I646:I709" si="61">EXP(H646)</f>
        <v>0.35519687617039425</v>
      </c>
      <c r="J646">
        <f t="shared" ref="J646:J709" si="62">I646/(1+I646)</f>
        <v>0.26209983391795683</v>
      </c>
      <c r="K646">
        <f t="shared" ref="K646:K709" si="63">IF(A646=1,J646,1-J646)</f>
        <v>0.26209983391795683</v>
      </c>
      <c r="L646">
        <f t="shared" ref="L646:L709" si="64">LOG(K646)</f>
        <v>-0.58153325424812574</v>
      </c>
      <c r="M646">
        <f t="shared" ref="M646:M709" si="65">IF(J646&gt;J$1,1,0)</f>
        <v>1</v>
      </c>
    </row>
    <row r="647" spans="1:13" ht="15" thickBot="1">
      <c r="A647" s="2">
        <v>0</v>
      </c>
      <c r="B647" s="2">
        <v>1</v>
      </c>
      <c r="C647" s="2">
        <v>39</v>
      </c>
      <c r="D647" s="2">
        <v>20</v>
      </c>
      <c r="E647" s="2">
        <v>188</v>
      </c>
      <c r="F647" s="2">
        <v>120</v>
      </c>
      <c r="G647" s="2">
        <v>80</v>
      </c>
      <c r="H647">
        <f t="shared" si="60"/>
        <v>-2.4503932644054416</v>
      </c>
      <c r="I647">
        <f t="shared" si="61"/>
        <v>8.6259656975456719E-2</v>
      </c>
      <c r="J647">
        <f t="shared" si="62"/>
        <v>7.9409795274580183E-2</v>
      </c>
      <c r="K647">
        <f t="shared" si="63"/>
        <v>0.92059020472541986</v>
      </c>
      <c r="L647">
        <f t="shared" si="64"/>
        <v>-3.5933650402647122E-2</v>
      </c>
      <c r="M647">
        <f t="shared" si="65"/>
        <v>0</v>
      </c>
    </row>
    <row r="648" spans="1:13" ht="15" thickBot="1">
      <c r="A648" s="2">
        <v>0</v>
      </c>
      <c r="B648" s="2">
        <v>0</v>
      </c>
      <c r="C648" s="2">
        <v>61</v>
      </c>
      <c r="D648" s="2">
        <v>6</v>
      </c>
      <c r="E648" s="2">
        <v>290</v>
      </c>
      <c r="F648" s="2">
        <v>178</v>
      </c>
      <c r="G648" s="2">
        <v>80</v>
      </c>
      <c r="H648">
        <f t="shared" si="60"/>
        <v>-0.66883950632606215</v>
      </c>
      <c r="I648">
        <f t="shared" si="61"/>
        <v>0.51230275705792228</v>
      </c>
      <c r="J648">
        <f t="shared" si="62"/>
        <v>0.33875674342786427</v>
      </c>
      <c r="K648">
        <f t="shared" si="63"/>
        <v>0.66124325657213578</v>
      </c>
      <c r="L648">
        <f t="shared" si="64"/>
        <v>-0.17963874391470677</v>
      </c>
      <c r="M648">
        <f t="shared" si="65"/>
        <v>1</v>
      </c>
    </row>
    <row r="649" spans="1:13" ht="15" thickBot="1">
      <c r="A649" s="2">
        <v>0</v>
      </c>
      <c r="B649" s="2">
        <v>0</v>
      </c>
      <c r="C649" s="2">
        <v>58</v>
      </c>
      <c r="D649" s="2">
        <v>0</v>
      </c>
      <c r="E649" s="2">
        <v>229</v>
      </c>
      <c r="F649" s="2">
        <v>128</v>
      </c>
      <c r="G649" s="2">
        <v>75</v>
      </c>
      <c r="H649">
        <f t="shared" si="60"/>
        <v>-2.0292404176995706</v>
      </c>
      <c r="I649">
        <f t="shared" si="61"/>
        <v>0.13143531918338727</v>
      </c>
      <c r="J649">
        <f t="shared" si="62"/>
        <v>0.11616688727575751</v>
      </c>
      <c r="K649">
        <f t="shared" si="63"/>
        <v>0.88383311272424248</v>
      </c>
      <c r="L649">
        <f t="shared" si="64"/>
        <v>-5.3629731667105586E-2</v>
      </c>
      <c r="M649">
        <f t="shared" si="65"/>
        <v>1</v>
      </c>
    </row>
    <row r="650" spans="1:13" ht="15" thickBot="1">
      <c r="A650" s="2">
        <v>0</v>
      </c>
      <c r="B650" s="2">
        <v>1</v>
      </c>
      <c r="C650" s="2">
        <v>52</v>
      </c>
      <c r="D650" s="2">
        <v>0</v>
      </c>
      <c r="E650" s="2">
        <v>196</v>
      </c>
      <c r="F650" s="2">
        <v>126</v>
      </c>
      <c r="G650" s="2">
        <v>74</v>
      </c>
      <c r="H650">
        <f t="shared" si="60"/>
        <v>-2.0293618953215287</v>
      </c>
      <c r="I650">
        <f t="shared" si="61"/>
        <v>0.1314193537031155</v>
      </c>
      <c r="J650">
        <f t="shared" si="62"/>
        <v>0.11615441548969645</v>
      </c>
      <c r="K650">
        <f t="shared" si="63"/>
        <v>0.88384558451030359</v>
      </c>
      <c r="L650">
        <f t="shared" si="64"/>
        <v>-5.3623603372552529E-2</v>
      </c>
      <c r="M650">
        <f t="shared" si="65"/>
        <v>1</v>
      </c>
    </row>
    <row r="651" spans="1:13" ht="15" thickBot="1">
      <c r="A651" s="2">
        <v>0</v>
      </c>
      <c r="B651" s="2">
        <v>0</v>
      </c>
      <c r="C651" s="2">
        <v>48</v>
      </c>
      <c r="D651" s="2">
        <v>3</v>
      </c>
      <c r="E651" s="2">
        <v>249</v>
      </c>
      <c r="F651" s="2">
        <v>132</v>
      </c>
      <c r="G651" s="2">
        <v>137</v>
      </c>
      <c r="H651">
        <f t="shared" si="60"/>
        <v>-1.8492763263616636</v>
      </c>
      <c r="I651">
        <f t="shared" si="61"/>
        <v>0.15735099588861909</v>
      </c>
      <c r="J651">
        <f t="shared" si="62"/>
        <v>0.13595788697430058</v>
      </c>
      <c r="K651">
        <f t="shared" si="63"/>
        <v>0.86404211302569944</v>
      </c>
      <c r="L651">
        <f t="shared" si="64"/>
        <v>-6.3465089686661855E-2</v>
      </c>
      <c r="M651">
        <f t="shared" si="65"/>
        <v>1</v>
      </c>
    </row>
    <row r="652" spans="1:13" ht="15" thickBot="1">
      <c r="A652" s="2">
        <v>0</v>
      </c>
      <c r="B652" s="2">
        <v>0</v>
      </c>
      <c r="C652" s="2">
        <v>45</v>
      </c>
      <c r="D652" s="2">
        <v>15</v>
      </c>
      <c r="E652" s="2">
        <v>210</v>
      </c>
      <c r="F652" s="2">
        <v>127</v>
      </c>
      <c r="G652" s="2">
        <v>72</v>
      </c>
      <c r="H652">
        <f t="shared" si="60"/>
        <v>-2.5870295723944965</v>
      </c>
      <c r="I652">
        <f t="shared" si="61"/>
        <v>7.5243212978728047E-2</v>
      </c>
      <c r="J652">
        <f t="shared" si="62"/>
        <v>6.9977854377971896E-2</v>
      </c>
      <c r="K652">
        <f t="shared" si="63"/>
        <v>0.93002214562202812</v>
      </c>
      <c r="L652">
        <f t="shared" si="64"/>
        <v>-3.1506709933230514E-2</v>
      </c>
      <c r="M652">
        <f t="shared" si="65"/>
        <v>0</v>
      </c>
    </row>
    <row r="653" spans="1:13" ht="15" thickBot="1">
      <c r="A653" s="2">
        <v>1</v>
      </c>
      <c r="B653" s="2">
        <v>0</v>
      </c>
      <c r="C653" s="2">
        <v>66</v>
      </c>
      <c r="D653" s="2">
        <v>0</v>
      </c>
      <c r="E653" s="2">
        <v>232</v>
      </c>
      <c r="F653" s="2">
        <v>175</v>
      </c>
      <c r="G653" s="2">
        <v>67</v>
      </c>
      <c r="H653">
        <f t="shared" si="60"/>
        <v>-0.80982034326857999</v>
      </c>
      <c r="I653">
        <f t="shared" si="61"/>
        <v>0.44493799514873439</v>
      </c>
      <c r="J653">
        <f t="shared" si="62"/>
        <v>0.30792878077992181</v>
      </c>
      <c r="K653">
        <f t="shared" si="63"/>
        <v>0.30792878077992181</v>
      </c>
      <c r="L653">
        <f t="shared" si="64"/>
        <v>-0.51154971756072787</v>
      </c>
      <c r="M653">
        <f t="shared" si="65"/>
        <v>1</v>
      </c>
    </row>
    <row r="654" spans="1:13" ht="15" thickBot="1">
      <c r="A654" s="2">
        <v>0</v>
      </c>
      <c r="B654" s="2">
        <v>1</v>
      </c>
      <c r="C654" s="2">
        <v>44</v>
      </c>
      <c r="D654" s="2">
        <v>20</v>
      </c>
      <c r="E654" s="2">
        <v>205</v>
      </c>
      <c r="F654" s="2">
        <v>160</v>
      </c>
      <c r="G654" s="2">
        <v>76</v>
      </c>
      <c r="H654">
        <f t="shared" si="60"/>
        <v>-1.4610501684907611</v>
      </c>
      <c r="I654">
        <f t="shared" si="61"/>
        <v>0.2319925155281449</v>
      </c>
      <c r="J654">
        <f t="shared" si="62"/>
        <v>0.18830675722789733</v>
      </c>
      <c r="K654">
        <f t="shared" si="63"/>
        <v>0.81169324277210264</v>
      </c>
      <c r="L654">
        <f t="shared" si="64"/>
        <v>-9.0608069456085197E-2</v>
      </c>
      <c r="M654">
        <f t="shared" si="65"/>
        <v>1</v>
      </c>
    </row>
    <row r="655" spans="1:13" ht="15" thickBot="1">
      <c r="A655" s="2">
        <v>0</v>
      </c>
      <c r="B655" s="2">
        <v>1</v>
      </c>
      <c r="C655" s="2">
        <v>60</v>
      </c>
      <c r="D655" s="2">
        <v>0</v>
      </c>
      <c r="E655" s="2">
        <v>245</v>
      </c>
      <c r="F655" s="2">
        <v>119</v>
      </c>
      <c r="G655" s="2">
        <v>89</v>
      </c>
      <c r="H655">
        <f t="shared" si="60"/>
        <v>-1.3998930355112025</v>
      </c>
      <c r="I655">
        <f t="shared" si="61"/>
        <v>0.24662334247055129</v>
      </c>
      <c r="J655">
        <f t="shared" si="62"/>
        <v>0.19783308563899862</v>
      </c>
      <c r="K655">
        <f t="shared" si="63"/>
        <v>0.8021669143610014</v>
      </c>
      <c r="L655">
        <f t="shared" si="64"/>
        <v>-9.5735254604145725E-2</v>
      </c>
      <c r="M655">
        <f t="shared" si="65"/>
        <v>1</v>
      </c>
    </row>
    <row r="656" spans="1:13" ht="15" thickBot="1">
      <c r="A656" s="2">
        <v>0</v>
      </c>
      <c r="B656" s="2">
        <v>1</v>
      </c>
      <c r="C656" s="2">
        <v>42</v>
      </c>
      <c r="D656" s="2">
        <v>0</v>
      </c>
      <c r="E656" s="2">
        <v>249</v>
      </c>
      <c r="F656" s="2">
        <v>142.5</v>
      </c>
      <c r="G656" s="2">
        <v>82</v>
      </c>
      <c r="H656">
        <f t="shared" si="60"/>
        <v>-2.1521938593974346</v>
      </c>
      <c r="I656">
        <f t="shared" si="61"/>
        <v>0.11622888802466684</v>
      </c>
      <c r="J656">
        <f t="shared" si="62"/>
        <v>0.10412639313640337</v>
      </c>
      <c r="K656">
        <f t="shared" si="63"/>
        <v>0.89587360686359663</v>
      </c>
      <c r="L656">
        <f t="shared" si="64"/>
        <v>-4.7753257875463626E-2</v>
      </c>
      <c r="M656">
        <f t="shared" si="65"/>
        <v>1</v>
      </c>
    </row>
    <row r="657" spans="1:13" ht="15" thickBot="1">
      <c r="A657" s="2">
        <v>0</v>
      </c>
      <c r="B657" s="2">
        <v>1</v>
      </c>
      <c r="C657" s="2">
        <v>42</v>
      </c>
      <c r="D657" s="2">
        <v>0</v>
      </c>
      <c r="E657" s="2">
        <v>160</v>
      </c>
      <c r="F657" s="2">
        <v>100</v>
      </c>
      <c r="G657" s="2">
        <v>93</v>
      </c>
      <c r="H657">
        <f t="shared" si="60"/>
        <v>-2.9810665732244228</v>
      </c>
      <c r="I657">
        <f t="shared" si="61"/>
        <v>5.0738688468453565E-2</v>
      </c>
      <c r="J657">
        <f t="shared" si="62"/>
        <v>4.8288588804519784E-2</v>
      </c>
      <c r="K657">
        <f t="shared" si="63"/>
        <v>0.95171141119548019</v>
      </c>
      <c r="L657">
        <f t="shared" si="64"/>
        <v>-2.1494723386325583E-2</v>
      </c>
      <c r="M657">
        <f t="shared" si="65"/>
        <v>0</v>
      </c>
    </row>
    <row r="658" spans="1:13" ht="15" thickBot="1">
      <c r="A658" s="2">
        <v>0</v>
      </c>
      <c r="B658" s="2">
        <v>0</v>
      </c>
      <c r="C658" s="2">
        <v>67</v>
      </c>
      <c r="D658" s="2">
        <v>0</v>
      </c>
      <c r="E658" s="2">
        <v>251</v>
      </c>
      <c r="F658" s="2">
        <v>192</v>
      </c>
      <c r="G658" s="2">
        <v>62</v>
      </c>
      <c r="H658">
        <f t="shared" si="60"/>
        <v>-0.46241634083637706</v>
      </c>
      <c r="I658">
        <f t="shared" si="61"/>
        <v>0.62976009051032666</v>
      </c>
      <c r="J658">
        <f t="shared" si="62"/>
        <v>0.38641275742194053</v>
      </c>
      <c r="K658">
        <f t="shared" si="63"/>
        <v>0.61358724257805952</v>
      </c>
      <c r="L658">
        <f t="shared" si="64"/>
        <v>-0.21212367861505524</v>
      </c>
      <c r="M658">
        <f t="shared" si="65"/>
        <v>1</v>
      </c>
    </row>
    <row r="659" spans="1:13" ht="15" thickBot="1">
      <c r="A659" s="2">
        <v>0</v>
      </c>
      <c r="B659" s="2">
        <v>0</v>
      </c>
      <c r="C659" s="2">
        <v>63</v>
      </c>
      <c r="D659" s="2">
        <v>0</v>
      </c>
      <c r="E659" s="2">
        <v>207</v>
      </c>
      <c r="F659" s="2">
        <v>127</v>
      </c>
      <c r="G659" s="2">
        <v>77</v>
      </c>
      <c r="H659">
        <f t="shared" si="60"/>
        <v>-1.7743585525952934</v>
      </c>
      <c r="I659">
        <f t="shared" si="61"/>
        <v>0.16959219909313578</v>
      </c>
      <c r="J659">
        <f t="shared" si="62"/>
        <v>0.14500113734054668</v>
      </c>
      <c r="K659">
        <f t="shared" si="63"/>
        <v>0.85499886265945335</v>
      </c>
      <c r="L659">
        <f t="shared" si="64"/>
        <v>-6.8034462980660085E-2</v>
      </c>
      <c r="M659">
        <f t="shared" si="65"/>
        <v>1</v>
      </c>
    </row>
    <row r="660" spans="1:13" ht="15" thickBot="1">
      <c r="A660" s="2">
        <v>1</v>
      </c>
      <c r="B660" s="2">
        <v>1</v>
      </c>
      <c r="C660" s="2">
        <v>62</v>
      </c>
      <c r="D660" s="2">
        <v>0</v>
      </c>
      <c r="E660" s="2">
        <v>214</v>
      </c>
      <c r="F660" s="2">
        <v>110</v>
      </c>
      <c r="G660" s="2">
        <v>95</v>
      </c>
      <c r="H660">
        <f t="shared" si="60"/>
        <v>-1.4463735359749741</v>
      </c>
      <c r="I660">
        <f t="shared" si="61"/>
        <v>0.23542249311637531</v>
      </c>
      <c r="J660">
        <f t="shared" si="62"/>
        <v>0.19056030987627387</v>
      </c>
      <c r="K660">
        <f t="shared" si="63"/>
        <v>0.19056030987627387</v>
      </c>
      <c r="L660">
        <f t="shared" si="64"/>
        <v>-0.7199675496404413</v>
      </c>
      <c r="M660">
        <f t="shared" si="65"/>
        <v>1</v>
      </c>
    </row>
    <row r="661" spans="1:13" ht="15" thickBot="1">
      <c r="A661" s="2">
        <v>1</v>
      </c>
      <c r="B661" s="2">
        <v>1</v>
      </c>
      <c r="C661" s="2">
        <v>50</v>
      </c>
      <c r="D661" s="2">
        <v>0</v>
      </c>
      <c r="E661" s="2">
        <v>296</v>
      </c>
      <c r="F661" s="2">
        <v>129</v>
      </c>
      <c r="G661" s="2">
        <v>106</v>
      </c>
      <c r="H661">
        <f t="shared" si="60"/>
        <v>-1.550388705708774</v>
      </c>
      <c r="I661">
        <f t="shared" si="61"/>
        <v>0.21216548786006256</v>
      </c>
      <c r="J661">
        <f t="shared" si="62"/>
        <v>0.17503013407403317</v>
      </c>
      <c r="K661">
        <f t="shared" si="63"/>
        <v>0.17503013407403317</v>
      </c>
      <c r="L661">
        <f t="shared" si="64"/>
        <v>-0.75688717453977539</v>
      </c>
      <c r="M661">
        <f t="shared" si="65"/>
        <v>1</v>
      </c>
    </row>
    <row r="662" spans="1:13" ht="15" thickBot="1">
      <c r="A662" s="2">
        <v>0</v>
      </c>
      <c r="B662" s="2">
        <v>0</v>
      </c>
      <c r="C662" s="2">
        <v>63</v>
      </c>
      <c r="D662" s="2">
        <v>0</v>
      </c>
      <c r="E662" s="2">
        <v>250</v>
      </c>
      <c r="F662" s="2">
        <v>117.5</v>
      </c>
      <c r="G662" s="2">
        <v>91</v>
      </c>
      <c r="H662">
        <f t="shared" si="60"/>
        <v>-1.6983196004378893</v>
      </c>
      <c r="I662">
        <f t="shared" si="61"/>
        <v>0.1829907634367238</v>
      </c>
      <c r="J662">
        <f t="shared" si="62"/>
        <v>0.15468486237805834</v>
      </c>
      <c r="K662">
        <f t="shared" si="63"/>
        <v>0.84531513762194166</v>
      </c>
      <c r="L662">
        <f t="shared" si="64"/>
        <v>-7.2981353753777678E-2</v>
      </c>
      <c r="M662">
        <f t="shared" si="65"/>
        <v>1</v>
      </c>
    </row>
    <row r="663" spans="1:13" ht="15" thickBot="1">
      <c r="A663" s="2">
        <v>0</v>
      </c>
      <c r="B663" s="2">
        <v>0</v>
      </c>
      <c r="C663" s="2">
        <v>41</v>
      </c>
      <c r="D663" s="2">
        <v>10</v>
      </c>
      <c r="E663" s="2">
        <v>193</v>
      </c>
      <c r="F663" s="2">
        <v>134.5</v>
      </c>
      <c r="G663" s="2">
        <v>127</v>
      </c>
      <c r="H663">
        <f t="shared" si="60"/>
        <v>-2.310959901762967</v>
      </c>
      <c r="I663">
        <f t="shared" si="61"/>
        <v>9.9166016224874698E-2</v>
      </c>
      <c r="J663">
        <f t="shared" si="62"/>
        <v>9.0219325162056926E-2</v>
      </c>
      <c r="K663">
        <f t="shared" si="63"/>
        <v>0.90978067483794312</v>
      </c>
      <c r="L663">
        <f t="shared" si="64"/>
        <v>-4.1063292500986427E-2</v>
      </c>
      <c r="M663">
        <f t="shared" si="65"/>
        <v>0</v>
      </c>
    </row>
    <row r="664" spans="1:13" ht="15" thickBot="1">
      <c r="A664" s="2">
        <v>1</v>
      </c>
      <c r="B664" s="2">
        <v>0</v>
      </c>
      <c r="C664" s="2">
        <v>53</v>
      </c>
      <c r="D664" s="2">
        <v>9</v>
      </c>
      <c r="E664" s="2">
        <v>278</v>
      </c>
      <c r="F664" s="2">
        <v>131</v>
      </c>
      <c r="G664" s="2">
        <v>74</v>
      </c>
      <c r="H664">
        <f t="shared" si="60"/>
        <v>-1.9818537737521993</v>
      </c>
      <c r="I664">
        <f t="shared" si="61"/>
        <v>0.13781352527214152</v>
      </c>
      <c r="J664">
        <f t="shared" si="62"/>
        <v>0.12112136322090157</v>
      </c>
      <c r="K664">
        <f t="shared" si="63"/>
        <v>0.12112136322090157</v>
      </c>
      <c r="L664">
        <f t="shared" si="64"/>
        <v>-0.91677924983225001</v>
      </c>
      <c r="M664">
        <f t="shared" si="65"/>
        <v>1</v>
      </c>
    </row>
    <row r="665" spans="1:13" ht="15" thickBot="1">
      <c r="A665" s="2">
        <v>0</v>
      </c>
      <c r="B665" s="2">
        <v>1</v>
      </c>
      <c r="C665" s="2">
        <v>53</v>
      </c>
      <c r="D665" s="2">
        <v>0</v>
      </c>
      <c r="E665" s="2">
        <v>254</v>
      </c>
      <c r="F665" s="2">
        <v>160</v>
      </c>
      <c r="G665" s="2">
        <v>80</v>
      </c>
      <c r="H665">
        <f t="shared" si="60"/>
        <v>-1.1913954534605544</v>
      </c>
      <c r="I665">
        <f t="shared" si="61"/>
        <v>0.30379703351682402</v>
      </c>
      <c r="J665">
        <f t="shared" si="62"/>
        <v>0.23300945293407424</v>
      </c>
      <c r="K665">
        <f t="shared" si="63"/>
        <v>0.76699054706592573</v>
      </c>
      <c r="L665">
        <f t="shared" si="64"/>
        <v>-0.11520998857045164</v>
      </c>
      <c r="M665">
        <f t="shared" si="65"/>
        <v>1</v>
      </c>
    </row>
    <row r="666" spans="1:13" ht="15" thickBot="1">
      <c r="A666" s="2">
        <v>0</v>
      </c>
      <c r="B666" s="2">
        <v>0</v>
      </c>
      <c r="C666" s="2">
        <v>42</v>
      </c>
      <c r="D666" s="2">
        <v>10</v>
      </c>
      <c r="E666" s="2">
        <v>192</v>
      </c>
      <c r="F666" s="2">
        <v>96.5</v>
      </c>
      <c r="G666" s="2">
        <v>68</v>
      </c>
      <c r="H666">
        <f t="shared" si="60"/>
        <v>-3.4811032687069856</v>
      </c>
      <c r="I666">
        <f t="shared" si="61"/>
        <v>3.0773440922740779E-2</v>
      </c>
      <c r="J666">
        <f t="shared" si="62"/>
        <v>2.9854708805062559E-2</v>
      </c>
      <c r="K666">
        <f t="shared" si="63"/>
        <v>0.97014529119493742</v>
      </c>
      <c r="L666">
        <f t="shared" si="64"/>
        <v>-1.3163219920294917E-2</v>
      </c>
      <c r="M666">
        <f t="shared" si="65"/>
        <v>0</v>
      </c>
    </row>
    <row r="667" spans="1:13" ht="15" thickBot="1">
      <c r="A667" s="2">
        <v>0</v>
      </c>
      <c r="B667" s="2">
        <v>1</v>
      </c>
      <c r="C667" s="2">
        <v>47</v>
      </c>
      <c r="D667" s="2">
        <v>9</v>
      </c>
      <c r="E667" s="2">
        <v>184</v>
      </c>
      <c r="F667" s="2">
        <v>107</v>
      </c>
      <c r="G667" s="2">
        <v>70</v>
      </c>
      <c r="H667">
        <f t="shared" si="60"/>
        <v>-2.5314556472869931</v>
      </c>
      <c r="I667">
        <f t="shared" si="61"/>
        <v>7.9543149203307864E-2</v>
      </c>
      <c r="J667">
        <f t="shared" si="62"/>
        <v>7.3682232398037936E-2</v>
      </c>
      <c r="K667">
        <f t="shared" si="63"/>
        <v>0.92631776760196205</v>
      </c>
      <c r="L667">
        <f t="shared" si="64"/>
        <v>-3.3240005712753727E-2</v>
      </c>
      <c r="M667">
        <f t="shared" si="65"/>
        <v>0</v>
      </c>
    </row>
    <row r="668" spans="1:13" ht="15" thickBot="1">
      <c r="A668" s="2">
        <v>1</v>
      </c>
      <c r="B668" s="2">
        <v>0</v>
      </c>
      <c r="C668" s="2">
        <v>58</v>
      </c>
      <c r="D668" s="2">
        <v>0</v>
      </c>
      <c r="E668" s="2">
        <v>267</v>
      </c>
      <c r="F668" s="2">
        <v>157</v>
      </c>
      <c r="G668" s="2">
        <v>205</v>
      </c>
      <c r="H668">
        <f t="shared" si="60"/>
        <v>-0.16888433339527786</v>
      </c>
      <c r="I668">
        <f t="shared" si="61"/>
        <v>0.84460659051300679</v>
      </c>
      <c r="J668">
        <f t="shared" si="62"/>
        <v>0.45787898344118561</v>
      </c>
      <c r="K668">
        <f t="shared" si="63"/>
        <v>0.45787898344118561</v>
      </c>
      <c r="L668">
        <f t="shared" si="64"/>
        <v>-0.33924929004948301</v>
      </c>
      <c r="M668">
        <f t="shared" si="65"/>
        <v>1</v>
      </c>
    </row>
    <row r="669" spans="1:13" ht="15" thickBot="1">
      <c r="A669" s="2">
        <v>0</v>
      </c>
      <c r="B669" s="2">
        <v>1</v>
      </c>
      <c r="C669" s="2">
        <v>45</v>
      </c>
      <c r="D669" s="2">
        <v>0</v>
      </c>
      <c r="E669" s="2">
        <v>162</v>
      </c>
      <c r="F669" s="2">
        <v>125</v>
      </c>
      <c r="G669" s="2">
        <v>83</v>
      </c>
      <c r="H669">
        <f t="shared" si="60"/>
        <v>-2.4641898393087533</v>
      </c>
      <c r="I669">
        <f t="shared" si="61"/>
        <v>8.5077741099949603E-2</v>
      </c>
      <c r="J669">
        <f t="shared" si="62"/>
        <v>7.8407046681932477E-2</v>
      </c>
      <c r="K669">
        <f t="shared" si="63"/>
        <v>0.92159295331806756</v>
      </c>
      <c r="L669">
        <f t="shared" si="64"/>
        <v>-3.5460854609642378E-2</v>
      </c>
      <c r="M669">
        <f t="shared" si="65"/>
        <v>0</v>
      </c>
    </row>
    <row r="670" spans="1:13" ht="15" thickBot="1">
      <c r="A670" s="2">
        <v>0</v>
      </c>
      <c r="B670" s="2">
        <v>1</v>
      </c>
      <c r="C670" s="2">
        <v>55</v>
      </c>
      <c r="D670" s="2">
        <v>20</v>
      </c>
      <c r="E670" s="2">
        <v>220</v>
      </c>
      <c r="F670" s="2">
        <v>180</v>
      </c>
      <c r="G670" s="2">
        <v>90</v>
      </c>
      <c r="H670">
        <f t="shared" si="60"/>
        <v>-0.27703855210429573</v>
      </c>
      <c r="I670">
        <f t="shared" si="61"/>
        <v>0.75802527307780143</v>
      </c>
      <c r="J670">
        <f t="shared" si="62"/>
        <v>0.4311799635000213</v>
      </c>
      <c r="K670">
        <f t="shared" si="63"/>
        <v>0.5688200364999787</v>
      </c>
      <c r="L670">
        <f t="shared" si="64"/>
        <v>-0.24502511412759109</v>
      </c>
      <c r="M670">
        <f t="shared" si="65"/>
        <v>1</v>
      </c>
    </row>
    <row r="671" spans="1:13" ht="15" thickBot="1">
      <c r="A671" s="2">
        <v>1</v>
      </c>
      <c r="B671" s="2">
        <v>1</v>
      </c>
      <c r="C671" s="2">
        <v>67</v>
      </c>
      <c r="D671" s="2">
        <v>15</v>
      </c>
      <c r="E671" s="2">
        <v>204</v>
      </c>
      <c r="F671" s="2">
        <v>185</v>
      </c>
      <c r="G671" s="2">
        <v>114</v>
      </c>
      <c r="H671">
        <f t="shared" si="60"/>
        <v>0.62808885989864649</v>
      </c>
      <c r="I671">
        <f t="shared" si="61"/>
        <v>1.8740256291537005</v>
      </c>
      <c r="J671">
        <f t="shared" si="62"/>
        <v>0.65205599078305199</v>
      </c>
      <c r="K671">
        <f t="shared" si="63"/>
        <v>0.65205599078305199</v>
      </c>
      <c r="L671">
        <f t="shared" si="64"/>
        <v>-0.18571511064218685</v>
      </c>
      <c r="M671">
        <f t="shared" si="65"/>
        <v>1</v>
      </c>
    </row>
    <row r="672" spans="1:13" ht="15" thickBot="1">
      <c r="A672" s="2">
        <v>0</v>
      </c>
      <c r="B672" s="2">
        <v>1</v>
      </c>
      <c r="C672" s="2">
        <v>56</v>
      </c>
      <c r="D672" s="2">
        <v>1</v>
      </c>
      <c r="E672" s="2">
        <v>280</v>
      </c>
      <c r="F672" s="2">
        <v>147</v>
      </c>
      <c r="G672" s="2">
        <v>85</v>
      </c>
      <c r="H672">
        <f t="shared" si="60"/>
        <v>-1.0993801254667135</v>
      </c>
      <c r="I672">
        <f t="shared" si="61"/>
        <v>0.33307748597087866</v>
      </c>
      <c r="J672">
        <f t="shared" si="62"/>
        <v>0.24985605823827917</v>
      </c>
      <c r="K672">
        <f t="shared" si="63"/>
        <v>0.75014394176172083</v>
      </c>
      <c r="L672">
        <f t="shared" si="64"/>
        <v>-0.1248553937886113</v>
      </c>
      <c r="M672">
        <f t="shared" si="65"/>
        <v>1</v>
      </c>
    </row>
    <row r="673" spans="1:13" ht="15" thickBot="1">
      <c r="A673" s="2">
        <v>0</v>
      </c>
      <c r="B673" s="2">
        <v>1</v>
      </c>
      <c r="C673" s="2">
        <v>38</v>
      </c>
      <c r="D673" s="2">
        <v>20</v>
      </c>
      <c r="E673" s="2">
        <v>180</v>
      </c>
      <c r="F673" s="2">
        <v>123</v>
      </c>
      <c r="G673" s="2">
        <v>70</v>
      </c>
      <c r="H673">
        <f t="shared" si="60"/>
        <v>-2.5768085921400221</v>
      </c>
      <c r="I673">
        <f t="shared" si="61"/>
        <v>7.6016216067999187E-2</v>
      </c>
      <c r="J673">
        <f t="shared" si="62"/>
        <v>7.0645976271416458E-2</v>
      </c>
      <c r="K673">
        <f t="shared" si="63"/>
        <v>0.92935402372858356</v>
      </c>
      <c r="L673">
        <f t="shared" si="64"/>
        <v>-3.1818816400800379E-2</v>
      </c>
      <c r="M673">
        <f t="shared" si="65"/>
        <v>0</v>
      </c>
    </row>
    <row r="674" spans="1:13" ht="15" thickBot="1">
      <c r="A674" s="2">
        <v>1</v>
      </c>
      <c r="B674" s="2">
        <v>0</v>
      </c>
      <c r="C674" s="2">
        <v>63</v>
      </c>
      <c r="D674" s="2">
        <v>0</v>
      </c>
      <c r="E674" s="2">
        <v>210</v>
      </c>
      <c r="F674" s="2">
        <v>148</v>
      </c>
      <c r="G674" s="2">
        <v>88</v>
      </c>
      <c r="H674">
        <f t="shared" si="60"/>
        <v>-1.3001634792435679</v>
      </c>
      <c r="I674">
        <f t="shared" si="61"/>
        <v>0.27248724338420993</v>
      </c>
      <c r="J674">
        <f t="shared" si="62"/>
        <v>0.21413750495409575</v>
      </c>
      <c r="K674">
        <f t="shared" si="63"/>
        <v>0.21413750495409575</v>
      </c>
      <c r="L674">
        <f t="shared" si="64"/>
        <v>-0.6693072618595427</v>
      </c>
      <c r="M674">
        <f t="shared" si="65"/>
        <v>1</v>
      </c>
    </row>
    <row r="675" spans="1:13" ht="15" thickBot="1">
      <c r="A675" s="2">
        <v>0</v>
      </c>
      <c r="B675" s="2">
        <v>1</v>
      </c>
      <c r="C675" s="2">
        <v>40</v>
      </c>
      <c r="D675" s="2">
        <v>15</v>
      </c>
      <c r="E675" s="2">
        <v>246</v>
      </c>
      <c r="F675" s="2">
        <v>141</v>
      </c>
      <c r="G675" s="2">
        <v>67</v>
      </c>
      <c r="H675">
        <f t="shared" si="60"/>
        <v>-2.1292726434283775</v>
      </c>
      <c r="I675">
        <f t="shared" si="61"/>
        <v>0.11892376238196146</v>
      </c>
      <c r="J675">
        <f t="shared" si="62"/>
        <v>0.10628406186387258</v>
      </c>
      <c r="K675">
        <f t="shared" si="63"/>
        <v>0.89371593813612737</v>
      </c>
      <c r="L675">
        <f t="shared" si="64"/>
        <v>-4.8800496979861462E-2</v>
      </c>
      <c r="M675">
        <f t="shared" si="65"/>
        <v>1</v>
      </c>
    </row>
    <row r="676" spans="1:13" ht="15" thickBot="1">
      <c r="A676" s="2">
        <v>1</v>
      </c>
      <c r="B676" s="2">
        <v>0</v>
      </c>
      <c r="C676" s="2">
        <v>45</v>
      </c>
      <c r="D676" s="2">
        <v>0</v>
      </c>
      <c r="E676" s="2">
        <v>262</v>
      </c>
      <c r="F676" s="2">
        <v>133</v>
      </c>
      <c r="G676" s="2">
        <v>92</v>
      </c>
      <c r="H676">
        <f t="shared" si="60"/>
        <v>-2.4901962410718692</v>
      </c>
      <c r="I676">
        <f t="shared" si="61"/>
        <v>8.2893697830813462E-2</v>
      </c>
      <c r="J676">
        <f t="shared" si="62"/>
        <v>7.6548324177027768E-2</v>
      </c>
      <c r="K676">
        <f t="shared" si="63"/>
        <v>7.6548324177027768E-2</v>
      </c>
      <c r="L676">
        <f t="shared" si="64"/>
        <v>-1.1160643125899665</v>
      </c>
      <c r="M676">
        <f t="shared" si="65"/>
        <v>0</v>
      </c>
    </row>
    <row r="677" spans="1:13" ht="15" thickBot="1">
      <c r="A677" s="2">
        <v>0</v>
      </c>
      <c r="B677" s="2">
        <v>0</v>
      </c>
      <c r="C677" s="2">
        <v>54</v>
      </c>
      <c r="D677" s="2">
        <v>0</v>
      </c>
      <c r="E677" s="2">
        <v>193</v>
      </c>
      <c r="F677" s="2">
        <v>118</v>
      </c>
      <c r="G677" s="2">
        <v>82</v>
      </c>
      <c r="H677">
        <f t="shared" si="60"/>
        <v>-2.4598420096576321</v>
      </c>
      <c r="I677">
        <f t="shared" si="61"/>
        <v>8.5448449930799586E-2</v>
      </c>
      <c r="J677">
        <f t="shared" si="62"/>
        <v>7.8721794605950343E-2</v>
      </c>
      <c r="K677">
        <f t="shared" si="63"/>
        <v>0.9212782053940497</v>
      </c>
      <c r="L677">
        <f t="shared" si="64"/>
        <v>-3.5609202786099928E-2</v>
      </c>
      <c r="M677">
        <f t="shared" si="65"/>
        <v>0</v>
      </c>
    </row>
    <row r="678" spans="1:13" ht="15" thickBot="1">
      <c r="A678" s="2">
        <v>0</v>
      </c>
      <c r="B678" s="2">
        <v>0</v>
      </c>
      <c r="C678" s="2">
        <v>67</v>
      </c>
      <c r="D678" s="2">
        <v>0</v>
      </c>
      <c r="E678" s="2">
        <v>218</v>
      </c>
      <c r="F678" s="2">
        <v>160</v>
      </c>
      <c r="G678" s="2">
        <v>71</v>
      </c>
      <c r="H678">
        <f t="shared" si="60"/>
        <v>-0.99935583955266694</v>
      </c>
      <c r="I678">
        <f t="shared" si="61"/>
        <v>0.36811649089766396</v>
      </c>
      <c r="J678">
        <f t="shared" si="62"/>
        <v>0.26906808984966712</v>
      </c>
      <c r="K678">
        <f t="shared" si="63"/>
        <v>0.73093191015033288</v>
      </c>
      <c r="L678">
        <f t="shared" si="64"/>
        <v>-0.13612307779355459</v>
      </c>
      <c r="M678">
        <f t="shared" si="65"/>
        <v>1</v>
      </c>
    </row>
    <row r="679" spans="1:13" ht="15" thickBot="1">
      <c r="A679" s="2">
        <v>0</v>
      </c>
      <c r="B679" s="2">
        <v>0</v>
      </c>
      <c r="C679" s="2">
        <v>39</v>
      </c>
      <c r="D679" s="2">
        <v>0</v>
      </c>
      <c r="E679" s="2">
        <v>152</v>
      </c>
      <c r="F679" s="2">
        <v>114</v>
      </c>
      <c r="G679" s="2">
        <v>71</v>
      </c>
      <c r="H679">
        <f t="shared" si="60"/>
        <v>-3.6453136837691673</v>
      </c>
      <c r="I679">
        <f t="shared" si="61"/>
        <v>2.6113217276625734E-2</v>
      </c>
      <c r="J679">
        <f t="shared" si="62"/>
        <v>2.5448670611545179E-2</v>
      </c>
      <c r="K679">
        <f t="shared" si="63"/>
        <v>0.97455132938845479</v>
      </c>
      <c r="L679">
        <f t="shared" si="64"/>
        <v>-1.1195281756112412E-2</v>
      </c>
      <c r="M679">
        <f t="shared" si="65"/>
        <v>0</v>
      </c>
    </row>
    <row r="680" spans="1:13" ht="15" thickBot="1">
      <c r="A680" s="2">
        <v>0</v>
      </c>
      <c r="B680" s="2">
        <v>0</v>
      </c>
      <c r="C680" s="2">
        <v>46</v>
      </c>
      <c r="D680" s="2">
        <v>20</v>
      </c>
      <c r="E680" s="2">
        <v>253</v>
      </c>
      <c r="F680" s="2">
        <v>118</v>
      </c>
      <c r="G680" s="2">
        <v>70</v>
      </c>
      <c r="H680">
        <f t="shared" si="60"/>
        <v>-2.4903468007674068</v>
      </c>
      <c r="I680">
        <f t="shared" si="61"/>
        <v>8.288121832038528E-2</v>
      </c>
      <c r="J680">
        <f t="shared" si="62"/>
        <v>7.6537681989663736E-2</v>
      </c>
      <c r="K680">
        <f t="shared" si="63"/>
        <v>0.92346231801033629</v>
      </c>
      <c r="L680">
        <f t="shared" si="64"/>
        <v>-3.4580821300148085E-2</v>
      </c>
      <c r="M680">
        <f t="shared" si="65"/>
        <v>0</v>
      </c>
    </row>
    <row r="681" spans="1:13" ht="15" thickBot="1">
      <c r="A681" s="2">
        <v>1</v>
      </c>
      <c r="B681" s="2">
        <v>1</v>
      </c>
      <c r="C681" s="2">
        <v>35</v>
      </c>
      <c r="D681" s="2">
        <v>40</v>
      </c>
      <c r="E681" s="2">
        <v>175</v>
      </c>
      <c r="F681" s="2">
        <v>112</v>
      </c>
      <c r="G681" s="2">
        <v>69</v>
      </c>
      <c r="H681">
        <f t="shared" si="60"/>
        <v>-2.5365503124309425</v>
      </c>
      <c r="I681">
        <f t="shared" si="61"/>
        <v>7.9138934038381487E-2</v>
      </c>
      <c r="J681">
        <f t="shared" si="62"/>
        <v>7.3335259754020485E-2</v>
      </c>
      <c r="K681">
        <f t="shared" si="63"/>
        <v>7.3335259754020485E-2</v>
      </c>
      <c r="L681">
        <f t="shared" si="64"/>
        <v>-1.1346871654035626</v>
      </c>
      <c r="M681">
        <f t="shared" si="65"/>
        <v>0</v>
      </c>
    </row>
    <row r="682" spans="1:13" ht="15" thickBot="1">
      <c r="A682" s="2">
        <v>0</v>
      </c>
      <c r="B682" s="2">
        <v>1</v>
      </c>
      <c r="C682" s="2">
        <v>47</v>
      </c>
      <c r="D682" s="2">
        <v>20</v>
      </c>
      <c r="E682" s="2">
        <v>177</v>
      </c>
      <c r="F682" s="2">
        <v>150</v>
      </c>
      <c r="G682" s="2">
        <v>60</v>
      </c>
      <c r="H682">
        <f t="shared" si="60"/>
        <v>-1.6724526581121486</v>
      </c>
      <c r="I682">
        <f t="shared" si="61"/>
        <v>0.18778592568660876</v>
      </c>
      <c r="J682">
        <f t="shared" si="62"/>
        <v>0.15809744973872936</v>
      </c>
      <c r="K682">
        <f t="shared" si="63"/>
        <v>0.8419025502612707</v>
      </c>
      <c r="L682">
        <f t="shared" si="64"/>
        <v>-7.4738174929169343E-2</v>
      </c>
      <c r="M682">
        <f t="shared" si="65"/>
        <v>1</v>
      </c>
    </row>
    <row r="683" spans="1:13" ht="15" thickBot="1">
      <c r="A683" s="2">
        <v>1</v>
      </c>
      <c r="B683" s="2">
        <v>0</v>
      </c>
      <c r="C683" s="2">
        <v>43</v>
      </c>
      <c r="D683" s="2">
        <v>15</v>
      </c>
      <c r="E683" s="2">
        <v>199</v>
      </c>
      <c r="F683" s="2">
        <v>137</v>
      </c>
      <c r="G683" s="2">
        <v>72</v>
      </c>
      <c r="H683">
        <f t="shared" si="60"/>
        <v>-2.5635407492337086</v>
      </c>
      <c r="I683">
        <f t="shared" si="61"/>
        <v>7.7031507752491027E-2</v>
      </c>
      <c r="J683">
        <f t="shared" si="62"/>
        <v>7.1522055945454646E-2</v>
      </c>
      <c r="K683">
        <f t="shared" si="63"/>
        <v>7.1522055945454646E-2</v>
      </c>
      <c r="L683">
        <f t="shared" si="64"/>
        <v>-1.1455600099709105</v>
      </c>
      <c r="M683">
        <f t="shared" si="65"/>
        <v>0</v>
      </c>
    </row>
    <row r="684" spans="1:13" ht="15" thickBot="1">
      <c r="A684" s="2">
        <v>0</v>
      </c>
      <c r="B684" s="2">
        <v>1</v>
      </c>
      <c r="C684" s="2">
        <v>52</v>
      </c>
      <c r="D684" s="2">
        <v>1</v>
      </c>
      <c r="E684" s="2">
        <v>211</v>
      </c>
      <c r="F684" s="2">
        <v>118.5</v>
      </c>
      <c r="G684" s="2">
        <v>80</v>
      </c>
      <c r="H684">
        <f t="shared" si="60"/>
        <v>-2.0418784210510008</v>
      </c>
      <c r="I684">
        <f t="shared" si="61"/>
        <v>0.12978469146802724</v>
      </c>
      <c r="J684">
        <f t="shared" si="62"/>
        <v>0.11487559749051542</v>
      </c>
      <c r="K684">
        <f t="shared" si="63"/>
        <v>0.88512440250948454</v>
      </c>
      <c r="L684">
        <f t="shared" si="64"/>
        <v>-5.2995685769396408E-2</v>
      </c>
      <c r="M684">
        <f t="shared" si="65"/>
        <v>1</v>
      </c>
    </row>
    <row r="685" spans="1:13" ht="15" thickBot="1">
      <c r="A685" s="2">
        <v>0</v>
      </c>
      <c r="B685" s="2">
        <v>1</v>
      </c>
      <c r="C685" s="2">
        <v>45</v>
      </c>
      <c r="D685" s="2">
        <v>0</v>
      </c>
      <c r="E685" s="2">
        <v>258</v>
      </c>
      <c r="F685" s="2">
        <v>126</v>
      </c>
      <c r="G685" s="2">
        <v>70</v>
      </c>
      <c r="H685">
        <f t="shared" si="60"/>
        <v>-2.3484215004696818</v>
      </c>
      <c r="I685">
        <f t="shared" si="61"/>
        <v>9.5519821269654179E-2</v>
      </c>
      <c r="J685">
        <f t="shared" si="62"/>
        <v>8.7191321795484583E-2</v>
      </c>
      <c r="K685">
        <f t="shared" si="63"/>
        <v>0.91280867820451539</v>
      </c>
      <c r="L685">
        <f t="shared" si="64"/>
        <v>-3.9620239669576569E-2</v>
      </c>
      <c r="M685">
        <f t="shared" si="65"/>
        <v>0</v>
      </c>
    </row>
    <row r="686" spans="1:13" ht="15" thickBot="1">
      <c r="A686" s="2">
        <v>1</v>
      </c>
      <c r="B686" s="2">
        <v>1</v>
      </c>
      <c r="C686" s="2">
        <v>42</v>
      </c>
      <c r="D686" s="2">
        <v>25</v>
      </c>
      <c r="E686" s="2">
        <v>256</v>
      </c>
      <c r="F686" s="2">
        <v>121.5</v>
      </c>
      <c r="G686" s="2">
        <v>115</v>
      </c>
      <c r="H686">
        <f t="shared" si="60"/>
        <v>-1.6307046204937787</v>
      </c>
      <c r="I686">
        <f t="shared" si="61"/>
        <v>0.19579156676076137</v>
      </c>
      <c r="J686">
        <f t="shared" si="62"/>
        <v>0.1637338581431331</v>
      </c>
      <c r="K686">
        <f t="shared" si="63"/>
        <v>0.1637338581431331</v>
      </c>
      <c r="L686">
        <f t="shared" si="64"/>
        <v>-0.78586150455702264</v>
      </c>
      <c r="M686">
        <f t="shared" si="65"/>
        <v>1</v>
      </c>
    </row>
    <row r="687" spans="1:13" ht="15" thickBot="1">
      <c r="A687" s="2">
        <v>0</v>
      </c>
      <c r="B687" s="2">
        <v>0</v>
      </c>
      <c r="C687" s="2">
        <v>56</v>
      </c>
      <c r="D687" s="2">
        <v>0</v>
      </c>
      <c r="E687" s="2">
        <v>207</v>
      </c>
      <c r="F687" s="2">
        <v>133</v>
      </c>
      <c r="G687" s="2">
        <v>85</v>
      </c>
      <c r="H687">
        <f t="shared" si="60"/>
        <v>-2.0191476516415259</v>
      </c>
      <c r="I687">
        <f t="shared" si="61"/>
        <v>0.13276858194866573</v>
      </c>
      <c r="J687">
        <f t="shared" si="62"/>
        <v>0.11720715428059292</v>
      </c>
      <c r="K687">
        <f t="shared" si="63"/>
        <v>0.88279284571940708</v>
      </c>
      <c r="L687">
        <f t="shared" si="64"/>
        <v>-5.4141195081263298E-2</v>
      </c>
      <c r="M687">
        <f t="shared" si="65"/>
        <v>1</v>
      </c>
    </row>
    <row r="688" spans="1:13" ht="15" thickBot="1">
      <c r="A688" s="2">
        <v>0</v>
      </c>
      <c r="B688" s="2">
        <v>1</v>
      </c>
      <c r="C688" s="2">
        <v>63</v>
      </c>
      <c r="D688" s="2">
        <v>0</v>
      </c>
      <c r="E688" s="2">
        <v>260</v>
      </c>
      <c r="F688" s="2">
        <v>159.5</v>
      </c>
      <c r="G688" s="2">
        <v>66</v>
      </c>
      <c r="H688">
        <f t="shared" si="60"/>
        <v>-0.7146915911256766</v>
      </c>
      <c r="I688">
        <f t="shared" si="61"/>
        <v>0.48934300625225713</v>
      </c>
      <c r="J688">
        <f t="shared" si="62"/>
        <v>0.32856300005975569</v>
      </c>
      <c r="K688">
        <f t="shared" si="63"/>
        <v>0.67143699994024431</v>
      </c>
      <c r="L688">
        <f t="shared" si="64"/>
        <v>-0.17299473036961438</v>
      </c>
      <c r="M688">
        <f t="shared" si="65"/>
        <v>1</v>
      </c>
    </row>
    <row r="689" spans="1:13" ht="15" thickBot="1">
      <c r="A689" s="2">
        <v>0</v>
      </c>
      <c r="B689" s="2">
        <v>0</v>
      </c>
      <c r="C689" s="2">
        <v>52</v>
      </c>
      <c r="D689" s="2">
        <v>0</v>
      </c>
      <c r="E689" s="2">
        <v>272</v>
      </c>
      <c r="F689" s="2">
        <v>118.5</v>
      </c>
      <c r="G689" s="2">
        <v>75</v>
      </c>
      <c r="H689">
        <f t="shared" si="60"/>
        <v>-2.4555191890062034</v>
      </c>
      <c r="I689">
        <f t="shared" si="61"/>
        <v>8.5818627784576079E-2</v>
      </c>
      <c r="J689">
        <f t="shared" si="62"/>
        <v>7.9035877252975534E-2</v>
      </c>
      <c r="K689">
        <f t="shared" si="63"/>
        <v>0.92096412274702444</v>
      </c>
      <c r="L689">
        <f t="shared" si="64"/>
        <v>-3.5757287931797214E-2</v>
      </c>
      <c r="M689">
        <f t="shared" si="65"/>
        <v>0</v>
      </c>
    </row>
    <row r="690" spans="1:13" ht="15" thickBot="1">
      <c r="A690" s="2">
        <v>1</v>
      </c>
      <c r="B690" s="2">
        <v>1</v>
      </c>
      <c r="C690" s="2">
        <v>46</v>
      </c>
      <c r="D690" s="2">
        <v>20</v>
      </c>
      <c r="E690" s="2">
        <v>208</v>
      </c>
      <c r="F690" s="2">
        <v>164</v>
      </c>
      <c r="G690" s="2">
        <v>70</v>
      </c>
      <c r="H690">
        <f t="shared" si="60"/>
        <v>-1.3227041737457697</v>
      </c>
      <c r="I690">
        <f t="shared" si="61"/>
        <v>0.2664138975367738</v>
      </c>
      <c r="J690">
        <f t="shared" si="62"/>
        <v>0.21036874125825655</v>
      </c>
      <c r="K690">
        <f t="shared" si="63"/>
        <v>0.21036874125825655</v>
      </c>
      <c r="L690">
        <f t="shared" si="64"/>
        <v>-0.67701879164564549</v>
      </c>
      <c r="M690">
        <f t="shared" si="65"/>
        <v>1</v>
      </c>
    </row>
    <row r="691" spans="1:13" ht="15" thickBot="1">
      <c r="A691" s="2">
        <v>0</v>
      </c>
      <c r="B691" s="2">
        <v>1</v>
      </c>
      <c r="C691" s="2">
        <v>49</v>
      </c>
      <c r="D691" s="2">
        <v>40</v>
      </c>
      <c r="E691" s="2">
        <v>222</v>
      </c>
      <c r="F691" s="2">
        <v>118.5</v>
      </c>
      <c r="G691" s="2">
        <v>87</v>
      </c>
      <c r="H691">
        <f t="shared" si="60"/>
        <v>-1.2863771255519998</v>
      </c>
      <c r="I691">
        <f t="shared" si="61"/>
        <v>0.27626986325432712</v>
      </c>
      <c r="J691">
        <f t="shared" si="62"/>
        <v>0.2164666511437274</v>
      </c>
      <c r="K691">
        <f t="shared" si="63"/>
        <v>0.78353334885627257</v>
      </c>
      <c r="L691">
        <f t="shared" si="64"/>
        <v>-0.10594251429936799</v>
      </c>
      <c r="M691">
        <f t="shared" si="65"/>
        <v>1</v>
      </c>
    </row>
    <row r="692" spans="1:13" ht="15" thickBot="1">
      <c r="A692" s="2">
        <v>0</v>
      </c>
      <c r="B692" s="2">
        <v>0</v>
      </c>
      <c r="C692" s="2">
        <v>44</v>
      </c>
      <c r="D692" s="2">
        <v>0</v>
      </c>
      <c r="E692" s="2">
        <v>219</v>
      </c>
      <c r="F692" s="2">
        <v>129</v>
      </c>
      <c r="G692" s="2">
        <v>73</v>
      </c>
      <c r="H692">
        <f t="shared" si="60"/>
        <v>-2.9070608374404836</v>
      </c>
      <c r="I692">
        <f t="shared" si="61"/>
        <v>5.4636078424625763E-2</v>
      </c>
      <c r="J692">
        <f t="shared" si="62"/>
        <v>5.1805622377568389E-2</v>
      </c>
      <c r="K692">
        <f t="shared" si="63"/>
        <v>0.94819437762243164</v>
      </c>
      <c r="L692">
        <f t="shared" si="64"/>
        <v>-2.3102624185584002E-2</v>
      </c>
      <c r="M692">
        <f t="shared" si="65"/>
        <v>0</v>
      </c>
    </row>
    <row r="693" spans="1:13" ht="15" thickBot="1">
      <c r="A693" s="2">
        <v>0</v>
      </c>
      <c r="B693" s="2">
        <v>1</v>
      </c>
      <c r="C693" s="2">
        <v>42</v>
      </c>
      <c r="D693" s="2">
        <v>0</v>
      </c>
      <c r="E693" s="2">
        <v>228</v>
      </c>
      <c r="F693" s="2">
        <v>130</v>
      </c>
      <c r="G693" s="2">
        <v>76</v>
      </c>
      <c r="H693">
        <f t="shared" si="60"/>
        <v>-2.4743431470314237</v>
      </c>
      <c r="I693">
        <f t="shared" si="61"/>
        <v>8.4218291127587219E-2</v>
      </c>
      <c r="J693">
        <f t="shared" si="62"/>
        <v>7.7676508334866931E-2</v>
      </c>
      <c r="K693">
        <f t="shared" si="63"/>
        <v>0.92232349166513306</v>
      </c>
      <c r="L693">
        <f t="shared" si="64"/>
        <v>-3.5116729700498554E-2</v>
      </c>
      <c r="M693">
        <f t="shared" si="65"/>
        <v>0</v>
      </c>
    </row>
    <row r="694" spans="1:13" ht="15" thickBot="1">
      <c r="A694" s="2">
        <v>0</v>
      </c>
      <c r="B694" s="2">
        <v>0</v>
      </c>
      <c r="C694" s="2">
        <v>64</v>
      </c>
      <c r="D694" s="2">
        <v>2</v>
      </c>
      <c r="E694" s="2">
        <v>230</v>
      </c>
      <c r="F694" s="2">
        <v>177</v>
      </c>
      <c r="G694" s="2">
        <v>113</v>
      </c>
      <c r="H694">
        <f t="shared" si="60"/>
        <v>-0.40768823968145185</v>
      </c>
      <c r="I694">
        <f t="shared" si="61"/>
        <v>0.66518622516899351</v>
      </c>
      <c r="J694">
        <f t="shared" si="62"/>
        <v>0.39946656723123342</v>
      </c>
      <c r="K694">
        <f t="shared" si="63"/>
        <v>0.60053343276876658</v>
      </c>
      <c r="L694">
        <f t="shared" si="64"/>
        <v>-0.22146280963856943</v>
      </c>
      <c r="M694">
        <f t="shared" si="65"/>
        <v>1</v>
      </c>
    </row>
    <row r="695" spans="1:13" ht="15" thickBot="1">
      <c r="A695" s="2">
        <v>1</v>
      </c>
      <c r="B695" s="2">
        <v>0</v>
      </c>
      <c r="C695" s="2">
        <v>59</v>
      </c>
      <c r="D695" s="2">
        <v>15</v>
      </c>
      <c r="E695" s="2">
        <v>167</v>
      </c>
      <c r="F695" s="2">
        <v>156</v>
      </c>
      <c r="G695" s="2">
        <v>45</v>
      </c>
      <c r="H695">
        <f t="shared" si="60"/>
        <v>-1.6051717343549177</v>
      </c>
      <c r="I695">
        <f t="shared" si="61"/>
        <v>0.20085505823432684</v>
      </c>
      <c r="J695">
        <f t="shared" si="62"/>
        <v>0.16726003430393455</v>
      </c>
      <c r="K695">
        <f t="shared" si="63"/>
        <v>0.16726003430393455</v>
      </c>
      <c r="L695">
        <f t="shared" si="64"/>
        <v>-0.7766078184802736</v>
      </c>
      <c r="M695">
        <f t="shared" si="65"/>
        <v>1</v>
      </c>
    </row>
    <row r="696" spans="1:13" ht="15" thickBot="1">
      <c r="A696" s="2">
        <v>0</v>
      </c>
      <c r="B696" s="2">
        <v>1</v>
      </c>
      <c r="C696" s="2">
        <v>54</v>
      </c>
      <c r="D696" s="2">
        <v>0</v>
      </c>
      <c r="E696" s="2">
        <v>175</v>
      </c>
      <c r="F696" s="2">
        <v>116</v>
      </c>
      <c r="G696" s="2">
        <v>67</v>
      </c>
      <c r="H696">
        <f t="shared" si="60"/>
        <v>-2.1968663667634569</v>
      </c>
      <c r="I696">
        <f t="shared" si="61"/>
        <v>0.11115091941531455</v>
      </c>
      <c r="J696">
        <f t="shared" si="62"/>
        <v>0.10003224357119908</v>
      </c>
      <c r="K696">
        <f t="shared" si="63"/>
        <v>0.89996775642880089</v>
      </c>
      <c r="L696">
        <f t="shared" si="64"/>
        <v>-4.577304995611442E-2</v>
      </c>
      <c r="M696">
        <f t="shared" si="65"/>
        <v>1</v>
      </c>
    </row>
    <row r="697" spans="1:13" ht="15" thickBot="1">
      <c r="A697" s="2">
        <v>0</v>
      </c>
      <c r="B697" s="2">
        <v>1</v>
      </c>
      <c r="C697" s="2">
        <v>57</v>
      </c>
      <c r="D697" s="2">
        <v>40</v>
      </c>
      <c r="E697" s="2">
        <v>280</v>
      </c>
      <c r="F697" s="2">
        <v>117</v>
      </c>
      <c r="G697" s="2">
        <v>60</v>
      </c>
      <c r="H697">
        <f t="shared" si="60"/>
        <v>-0.95344491637709083</v>
      </c>
      <c r="I697">
        <f t="shared" si="61"/>
        <v>0.38541102515088571</v>
      </c>
      <c r="J697">
        <f t="shared" si="62"/>
        <v>0.27819254947022704</v>
      </c>
      <c r="K697">
        <f t="shared" si="63"/>
        <v>0.72180745052977291</v>
      </c>
      <c r="L697">
        <f t="shared" si="64"/>
        <v>-0.1415786394457165</v>
      </c>
      <c r="M697">
        <f t="shared" si="65"/>
        <v>1</v>
      </c>
    </row>
    <row r="698" spans="1:13" ht="15" thickBot="1">
      <c r="A698" s="2">
        <v>0</v>
      </c>
      <c r="B698" s="2">
        <v>0</v>
      </c>
      <c r="C698" s="2">
        <v>53</v>
      </c>
      <c r="D698" s="2">
        <v>20</v>
      </c>
      <c r="E698" s="2">
        <v>242</v>
      </c>
      <c r="F698" s="2">
        <v>127</v>
      </c>
      <c r="G698" s="2">
        <v>74</v>
      </c>
      <c r="H698">
        <f t="shared" si="60"/>
        <v>-1.8971827014372344</v>
      </c>
      <c r="I698">
        <f t="shared" si="61"/>
        <v>0.14999059281229329</v>
      </c>
      <c r="J698">
        <f t="shared" si="62"/>
        <v>0.13042766936509667</v>
      </c>
      <c r="K698">
        <f t="shared" si="63"/>
        <v>0.86957233063490336</v>
      </c>
      <c r="L698">
        <f t="shared" si="64"/>
        <v>-6.0694287739332262E-2</v>
      </c>
      <c r="M698">
        <f t="shared" si="65"/>
        <v>1</v>
      </c>
    </row>
    <row r="699" spans="1:13" ht="15" thickBot="1">
      <c r="A699" s="2">
        <v>0</v>
      </c>
      <c r="B699" s="2">
        <v>0</v>
      </c>
      <c r="C699" s="2">
        <v>35</v>
      </c>
      <c r="D699" s="2">
        <v>20</v>
      </c>
      <c r="E699" s="2">
        <v>231</v>
      </c>
      <c r="F699" s="2">
        <v>150</v>
      </c>
      <c r="G699" s="2">
        <v>72</v>
      </c>
      <c r="H699">
        <f t="shared" si="60"/>
        <v>-2.6443431605741887</v>
      </c>
      <c r="I699">
        <f t="shared" si="61"/>
        <v>7.1052008175976067E-2</v>
      </c>
      <c r="J699">
        <f t="shared" si="62"/>
        <v>6.6338522904204361E-2</v>
      </c>
      <c r="K699">
        <f t="shared" si="63"/>
        <v>0.93366147709579561</v>
      </c>
      <c r="L699">
        <f t="shared" si="64"/>
        <v>-2.9810559828535917E-2</v>
      </c>
      <c r="M699">
        <f t="shared" si="65"/>
        <v>0</v>
      </c>
    </row>
    <row r="700" spans="1:13" ht="15" thickBot="1">
      <c r="A700" s="2">
        <v>0</v>
      </c>
      <c r="B700" s="2">
        <v>0</v>
      </c>
      <c r="C700" s="2">
        <v>46</v>
      </c>
      <c r="D700" s="2">
        <v>0</v>
      </c>
      <c r="E700" s="2">
        <v>238</v>
      </c>
      <c r="F700" s="2">
        <v>162</v>
      </c>
      <c r="G700" s="2">
        <v>93</v>
      </c>
      <c r="H700">
        <f t="shared" si="60"/>
        <v>-1.9799514101558398</v>
      </c>
      <c r="I700">
        <f t="shared" si="61"/>
        <v>0.13807594623660857</v>
      </c>
      <c r="J700">
        <f t="shared" si="62"/>
        <v>0.12132401769249086</v>
      </c>
      <c r="K700">
        <f t="shared" si="63"/>
        <v>0.8786759823075091</v>
      </c>
      <c r="L700">
        <f t="shared" si="64"/>
        <v>-5.6171244423676207E-2</v>
      </c>
      <c r="M700">
        <f t="shared" si="65"/>
        <v>1</v>
      </c>
    </row>
    <row r="701" spans="1:13" ht="15" thickBot="1">
      <c r="A701" s="2">
        <v>0</v>
      </c>
      <c r="B701" s="2">
        <v>0</v>
      </c>
      <c r="C701" s="2">
        <v>40</v>
      </c>
      <c r="D701" s="2">
        <v>0</v>
      </c>
      <c r="E701" s="2">
        <v>314</v>
      </c>
      <c r="F701" s="2">
        <v>124</v>
      </c>
      <c r="G701" s="2">
        <v>66</v>
      </c>
      <c r="H701">
        <f t="shared" si="60"/>
        <v>-3.0808237192746342</v>
      </c>
      <c r="I701">
        <f t="shared" si="61"/>
        <v>4.5921414711201015E-2</v>
      </c>
      <c r="J701">
        <f t="shared" si="62"/>
        <v>4.3905224680652319E-2</v>
      </c>
      <c r="K701">
        <f t="shared" si="63"/>
        <v>0.95609477531934772</v>
      </c>
      <c r="L701">
        <f t="shared" si="64"/>
        <v>-1.9499055048082463E-2</v>
      </c>
      <c r="M701">
        <f t="shared" si="65"/>
        <v>0</v>
      </c>
    </row>
    <row r="702" spans="1:13" ht="15" thickBot="1">
      <c r="A702" s="2">
        <v>1</v>
      </c>
      <c r="B702" s="2">
        <v>1</v>
      </c>
      <c r="C702" s="2">
        <v>47</v>
      </c>
      <c r="D702" s="2">
        <v>0</v>
      </c>
      <c r="E702" s="2">
        <v>219</v>
      </c>
      <c r="F702" s="2">
        <v>132</v>
      </c>
      <c r="G702" s="2">
        <v>80</v>
      </c>
      <c r="H702">
        <f t="shared" si="60"/>
        <v>-2.1179042937111419</v>
      </c>
      <c r="I702">
        <f t="shared" si="61"/>
        <v>0.12028344332296824</v>
      </c>
      <c r="J702">
        <f t="shared" si="62"/>
        <v>0.10736875925451979</v>
      </c>
      <c r="K702">
        <f t="shared" si="63"/>
        <v>0.10736875925451979</v>
      </c>
      <c r="L702">
        <f t="shared" si="64"/>
        <v>-0.96912206553640701</v>
      </c>
      <c r="M702">
        <f t="shared" si="65"/>
        <v>1</v>
      </c>
    </row>
    <row r="703" spans="1:13" ht="15" thickBot="1">
      <c r="A703" s="2">
        <v>0</v>
      </c>
      <c r="B703" s="2">
        <v>1</v>
      </c>
      <c r="C703" s="2">
        <v>49</v>
      </c>
      <c r="D703" s="2">
        <v>3</v>
      </c>
      <c r="E703" s="2">
        <v>219</v>
      </c>
      <c r="F703" s="2">
        <v>130</v>
      </c>
      <c r="G703" s="2">
        <v>65</v>
      </c>
      <c r="H703">
        <f t="shared" si="60"/>
        <v>-2.1126398430521265</v>
      </c>
      <c r="I703">
        <f t="shared" si="61"/>
        <v>0.12091833929839169</v>
      </c>
      <c r="J703">
        <f t="shared" si="62"/>
        <v>0.10787435182305719</v>
      </c>
      <c r="K703">
        <f t="shared" si="63"/>
        <v>0.89212564817694284</v>
      </c>
      <c r="L703">
        <f t="shared" si="64"/>
        <v>-4.9573974696758151E-2</v>
      </c>
      <c r="M703">
        <f t="shared" si="65"/>
        <v>1</v>
      </c>
    </row>
    <row r="704" spans="1:13" ht="15" thickBot="1">
      <c r="A704" s="2">
        <v>0</v>
      </c>
      <c r="B704" s="2">
        <v>0</v>
      </c>
      <c r="C704" s="2">
        <v>58</v>
      </c>
      <c r="D704" s="2">
        <v>0</v>
      </c>
      <c r="E704" s="2">
        <v>326</v>
      </c>
      <c r="F704" s="2">
        <v>120</v>
      </c>
      <c r="G704" s="2">
        <v>68</v>
      </c>
      <c r="H704">
        <f t="shared" si="60"/>
        <v>-2.0062556454345257</v>
      </c>
      <c r="I704">
        <f t="shared" si="61"/>
        <v>0.13449131622135826</v>
      </c>
      <c r="J704">
        <f t="shared" si="62"/>
        <v>0.11854768238271535</v>
      </c>
      <c r="K704">
        <f t="shared" si="63"/>
        <v>0.8814523176172846</v>
      </c>
      <c r="L704">
        <f t="shared" si="64"/>
        <v>-5.4801175997438188E-2</v>
      </c>
      <c r="M704">
        <f t="shared" si="65"/>
        <v>1</v>
      </c>
    </row>
    <row r="705" spans="1:13" ht="15" thickBot="1">
      <c r="A705" s="2">
        <v>0</v>
      </c>
      <c r="B705" s="2">
        <v>1</v>
      </c>
      <c r="C705" s="2">
        <v>54</v>
      </c>
      <c r="D705" s="2">
        <v>20</v>
      </c>
      <c r="E705" s="2">
        <v>255</v>
      </c>
      <c r="F705" s="2">
        <v>142</v>
      </c>
      <c r="G705" s="2">
        <v>118</v>
      </c>
      <c r="H705">
        <f t="shared" si="60"/>
        <v>-0.63098532947545216</v>
      </c>
      <c r="I705">
        <f t="shared" si="61"/>
        <v>0.53206728106189893</v>
      </c>
      <c r="J705">
        <f t="shared" si="62"/>
        <v>0.34728715092271606</v>
      </c>
      <c r="K705">
        <f t="shared" si="63"/>
        <v>0.652712849077284</v>
      </c>
      <c r="L705">
        <f t="shared" si="64"/>
        <v>-0.18527783785031432</v>
      </c>
      <c r="M705">
        <f t="shared" si="65"/>
        <v>1</v>
      </c>
    </row>
    <row r="706" spans="1:13" ht="15" thickBot="1">
      <c r="A706" s="2">
        <v>0</v>
      </c>
      <c r="B706" s="2">
        <v>0</v>
      </c>
      <c r="C706" s="2">
        <v>47</v>
      </c>
      <c r="D706" s="2">
        <v>10</v>
      </c>
      <c r="E706" s="2">
        <v>191</v>
      </c>
      <c r="F706" s="2">
        <v>125</v>
      </c>
      <c r="G706" s="2">
        <v>85</v>
      </c>
      <c r="H706">
        <f t="shared" si="60"/>
        <v>-2.5249866509208925</v>
      </c>
      <c r="I706">
        <f t="shared" si="61"/>
        <v>8.0059381498604296E-2</v>
      </c>
      <c r="J706">
        <f t="shared" si="62"/>
        <v>7.4124981339007745E-2</v>
      </c>
      <c r="K706">
        <f t="shared" si="63"/>
        <v>0.92587501866099231</v>
      </c>
      <c r="L706">
        <f t="shared" si="64"/>
        <v>-3.3447633587152269E-2</v>
      </c>
      <c r="M706">
        <f t="shared" si="65"/>
        <v>0</v>
      </c>
    </row>
    <row r="707" spans="1:13" ht="15" thickBot="1">
      <c r="A707" s="2">
        <v>0</v>
      </c>
      <c r="B707" s="2">
        <v>0</v>
      </c>
      <c r="C707" s="2">
        <v>60</v>
      </c>
      <c r="D707" s="2">
        <v>5</v>
      </c>
      <c r="E707" s="2">
        <v>239</v>
      </c>
      <c r="F707" s="2">
        <v>164</v>
      </c>
      <c r="G707" s="2">
        <v>89</v>
      </c>
      <c r="H707">
        <f t="shared" si="60"/>
        <v>-1.0227022684804323</v>
      </c>
      <c r="I707">
        <f t="shared" si="61"/>
        <v>0.35962183122502178</v>
      </c>
      <c r="J707">
        <f t="shared" si="62"/>
        <v>0.26450136572240962</v>
      </c>
      <c r="K707">
        <f t="shared" si="63"/>
        <v>0.73549863427759044</v>
      </c>
      <c r="L707">
        <f t="shared" si="64"/>
        <v>-0.1334181293623613</v>
      </c>
      <c r="M707">
        <f t="shared" si="65"/>
        <v>1</v>
      </c>
    </row>
    <row r="708" spans="1:13" ht="15" thickBot="1">
      <c r="A708" s="2">
        <v>0</v>
      </c>
      <c r="B708" s="2">
        <v>1</v>
      </c>
      <c r="C708" s="2">
        <v>53</v>
      </c>
      <c r="D708" s="2">
        <v>0</v>
      </c>
      <c r="E708" s="2">
        <v>292</v>
      </c>
      <c r="F708" s="2">
        <v>112.5</v>
      </c>
      <c r="G708" s="2">
        <v>82</v>
      </c>
      <c r="H708">
        <f t="shared" si="60"/>
        <v>-1.8949042082482288</v>
      </c>
      <c r="I708">
        <f t="shared" si="61"/>
        <v>0.15033273499272479</v>
      </c>
      <c r="J708">
        <f t="shared" si="62"/>
        <v>0.1306863052920732</v>
      </c>
      <c r="K708">
        <f t="shared" si="63"/>
        <v>0.86931369470792674</v>
      </c>
      <c r="L708">
        <f t="shared" si="64"/>
        <v>-6.0823478675482351E-2</v>
      </c>
      <c r="M708">
        <f t="shared" si="65"/>
        <v>1</v>
      </c>
    </row>
    <row r="709" spans="1:13" ht="15" thickBot="1">
      <c r="A709" s="2">
        <v>0</v>
      </c>
      <c r="B709" s="2">
        <v>1</v>
      </c>
      <c r="C709" s="2">
        <v>66</v>
      </c>
      <c r="D709" s="2">
        <v>0</v>
      </c>
      <c r="E709" s="2">
        <v>233</v>
      </c>
      <c r="F709" s="2">
        <v>108</v>
      </c>
      <c r="G709" s="2">
        <v>72</v>
      </c>
      <c r="H709">
        <f t="shared" si="60"/>
        <v>-1.4179999613715628</v>
      </c>
      <c r="I709">
        <f t="shared" si="61"/>
        <v>0.24219793803703854</v>
      </c>
      <c r="J709">
        <f t="shared" si="62"/>
        <v>0.19497531803970597</v>
      </c>
      <c r="K709">
        <f t="shared" si="63"/>
        <v>0.80502468196029398</v>
      </c>
      <c r="L709">
        <f t="shared" si="64"/>
        <v>-9.4190804011223095E-2</v>
      </c>
      <c r="M709">
        <f t="shared" si="65"/>
        <v>1</v>
      </c>
    </row>
    <row r="710" spans="1:13" ht="15" thickBot="1">
      <c r="A710" s="2">
        <v>0</v>
      </c>
      <c r="B710" s="2">
        <v>1</v>
      </c>
      <c r="C710" s="2">
        <v>36</v>
      </c>
      <c r="D710" s="2">
        <v>0</v>
      </c>
      <c r="E710" s="2">
        <v>237</v>
      </c>
      <c r="F710" s="2">
        <v>142</v>
      </c>
      <c r="G710" s="2">
        <v>87</v>
      </c>
      <c r="H710">
        <f t="shared" ref="H710:H773" si="66">A$2+SUMPRODUCT(B$2:G$2,B710:G710)</f>
        <v>-2.5050277635133824</v>
      </c>
      <c r="I710">
        <f t="shared" ref="I710:I773" si="67">EXP(H710)</f>
        <v>8.1673330415213782E-2</v>
      </c>
      <c r="J710">
        <f t="shared" ref="J710:J773" si="68">I710/(1+I710)</f>
        <v>7.5506465878993664E-2</v>
      </c>
      <c r="K710">
        <f t="shared" ref="K710:K773" si="69">IF(A710=1,J710,1-J710)</f>
        <v>0.92449353412100632</v>
      </c>
      <c r="L710">
        <f t="shared" ref="L710:L773" si="70">LOG(K710)</f>
        <v>-3.4096121936271047E-2</v>
      </c>
      <c r="M710">
        <f t="shared" ref="M710:M773" si="71">IF(J710&gt;J$1,1,0)</f>
        <v>0</v>
      </c>
    </row>
    <row r="711" spans="1:13" ht="15" thickBot="1">
      <c r="A711" s="2">
        <v>0</v>
      </c>
      <c r="B711" s="2">
        <v>1</v>
      </c>
      <c r="C711" s="2">
        <v>37</v>
      </c>
      <c r="D711" s="2">
        <v>15</v>
      </c>
      <c r="E711" s="2">
        <v>231</v>
      </c>
      <c r="F711" s="2">
        <v>135</v>
      </c>
      <c r="G711" s="2">
        <v>67</v>
      </c>
      <c r="H711">
        <f t="shared" si="66"/>
        <v>-2.449774185440905</v>
      </c>
      <c r="I711">
        <f t="shared" si="67"/>
        <v>8.6313075047874777E-2</v>
      </c>
      <c r="J711">
        <f t="shared" si="68"/>
        <v>7.945506413431587E-2</v>
      </c>
      <c r="K711">
        <f t="shared" si="69"/>
        <v>0.92054493586568409</v>
      </c>
      <c r="L711">
        <f t="shared" si="70"/>
        <v>-3.595500680995891E-2</v>
      </c>
      <c r="M711">
        <f t="shared" si="71"/>
        <v>0</v>
      </c>
    </row>
    <row r="712" spans="1:13" ht="15" thickBot="1">
      <c r="A712" s="2">
        <v>0</v>
      </c>
      <c r="B712" s="2">
        <v>1</v>
      </c>
      <c r="C712" s="2">
        <v>49</v>
      </c>
      <c r="D712" s="2">
        <v>5</v>
      </c>
      <c r="E712" s="2">
        <v>260</v>
      </c>
      <c r="F712" s="2">
        <v>111</v>
      </c>
      <c r="G712" s="2">
        <v>87</v>
      </c>
      <c r="H712">
        <f t="shared" si="66"/>
        <v>-2.0821391029549181</v>
      </c>
      <c r="I712">
        <f t="shared" si="67"/>
        <v>0.12466325923424007</v>
      </c>
      <c r="J712">
        <f t="shared" si="68"/>
        <v>0.11084496466890961</v>
      </c>
      <c r="K712">
        <f t="shared" si="69"/>
        <v>0.88915503533109042</v>
      </c>
      <c r="L712">
        <f t="shared" si="70"/>
        <v>-5.1022507737941231E-2</v>
      </c>
      <c r="M712">
        <f t="shared" si="71"/>
        <v>1</v>
      </c>
    </row>
    <row r="713" spans="1:13" ht="15" thickBot="1">
      <c r="A713" s="2">
        <v>0</v>
      </c>
      <c r="B713" s="2">
        <v>1</v>
      </c>
      <c r="C713" s="2">
        <v>44</v>
      </c>
      <c r="D713" s="2">
        <v>20</v>
      </c>
      <c r="E713" s="2">
        <v>225</v>
      </c>
      <c r="F713" s="2">
        <v>128</v>
      </c>
      <c r="G713" s="2">
        <v>85</v>
      </c>
      <c r="H713">
        <f t="shared" si="66"/>
        <v>-1.8731461323863359</v>
      </c>
      <c r="I713">
        <f t="shared" si="67"/>
        <v>0.15363953034138228</v>
      </c>
      <c r="J713">
        <f t="shared" si="68"/>
        <v>0.13317810832636573</v>
      </c>
      <c r="K713">
        <f t="shared" si="69"/>
        <v>0.86682189167363433</v>
      </c>
      <c r="L713">
        <f t="shared" si="70"/>
        <v>-6.2070129063107486E-2</v>
      </c>
      <c r="M713">
        <f t="shared" si="71"/>
        <v>1</v>
      </c>
    </row>
    <row r="714" spans="1:13" ht="15" thickBot="1">
      <c r="A714" s="2">
        <v>0</v>
      </c>
      <c r="B714" s="2">
        <v>1</v>
      </c>
      <c r="C714" s="2">
        <v>41</v>
      </c>
      <c r="D714" s="2">
        <v>0</v>
      </c>
      <c r="E714" s="2">
        <v>210</v>
      </c>
      <c r="F714" s="2">
        <v>124</v>
      </c>
      <c r="G714" s="2">
        <v>91</v>
      </c>
      <c r="H714">
        <f t="shared" si="66"/>
        <v>-2.5331486815909301</v>
      </c>
      <c r="I714">
        <f t="shared" si="67"/>
        <v>7.9408593858611043E-2</v>
      </c>
      <c r="J714">
        <f t="shared" si="68"/>
        <v>7.3566760826635186E-2</v>
      </c>
      <c r="K714">
        <f t="shared" si="69"/>
        <v>0.92643323917336484</v>
      </c>
      <c r="L714">
        <f t="shared" si="70"/>
        <v>-3.3185871437658505E-2</v>
      </c>
      <c r="M714">
        <f t="shared" si="71"/>
        <v>0</v>
      </c>
    </row>
    <row r="715" spans="1:13" ht="15" thickBot="1">
      <c r="A715" s="2">
        <v>0</v>
      </c>
      <c r="B715" s="2">
        <v>1</v>
      </c>
      <c r="C715" s="2">
        <v>37</v>
      </c>
      <c r="D715" s="2">
        <v>0</v>
      </c>
      <c r="E715" s="2">
        <v>205</v>
      </c>
      <c r="F715" s="2">
        <v>129</v>
      </c>
      <c r="G715" s="2">
        <v>76</v>
      </c>
      <c r="H715">
        <f t="shared" si="66"/>
        <v>-2.8498292707862927</v>
      </c>
      <c r="I715">
        <f t="shared" si="67"/>
        <v>5.7854197433343399E-2</v>
      </c>
      <c r="J715">
        <f t="shared" si="68"/>
        <v>5.4690143096954399E-2</v>
      </c>
      <c r="K715">
        <f t="shared" si="69"/>
        <v>0.94530985690304559</v>
      </c>
      <c r="L715">
        <f t="shared" si="70"/>
        <v>-2.4425813621959436E-2</v>
      </c>
      <c r="M715">
        <f t="shared" si="71"/>
        <v>0</v>
      </c>
    </row>
    <row r="716" spans="1:13" ht="15" thickBot="1">
      <c r="A716" s="2">
        <v>0</v>
      </c>
      <c r="B716" s="2">
        <v>0</v>
      </c>
      <c r="C716" s="2">
        <v>55</v>
      </c>
      <c r="D716" s="2">
        <v>0</v>
      </c>
      <c r="E716" s="2">
        <v>305</v>
      </c>
      <c r="F716" s="2">
        <v>168</v>
      </c>
      <c r="G716" s="2">
        <v>78</v>
      </c>
      <c r="H716">
        <f t="shared" si="66"/>
        <v>-1.3190033156219805</v>
      </c>
      <c r="I716">
        <f t="shared" si="67"/>
        <v>0.26740168427562905</v>
      </c>
      <c r="J716">
        <f t="shared" si="68"/>
        <v>0.21098416357909439</v>
      </c>
      <c r="K716">
        <f t="shared" si="69"/>
        <v>0.78901583642090567</v>
      </c>
      <c r="L716">
        <f t="shared" si="70"/>
        <v>-0.10291427993228978</v>
      </c>
      <c r="M716">
        <f t="shared" si="71"/>
        <v>1</v>
      </c>
    </row>
    <row r="717" spans="1:13" ht="15" thickBot="1">
      <c r="A717" s="2">
        <v>0</v>
      </c>
      <c r="B717" s="2">
        <v>0</v>
      </c>
      <c r="C717" s="2">
        <v>36</v>
      </c>
      <c r="D717" s="2">
        <v>15</v>
      </c>
      <c r="E717" s="2">
        <v>178</v>
      </c>
      <c r="F717" s="2">
        <v>102.5</v>
      </c>
      <c r="G717" s="2">
        <v>94</v>
      </c>
      <c r="H717">
        <f t="shared" si="66"/>
        <v>-3.4133934777708301</v>
      </c>
      <c r="I717">
        <f t="shared" si="67"/>
        <v>3.2929265828006787E-2</v>
      </c>
      <c r="J717">
        <f t="shared" si="68"/>
        <v>3.1879497384179882E-2</v>
      </c>
      <c r="K717">
        <f t="shared" si="69"/>
        <v>0.96812050261582017</v>
      </c>
      <c r="L717">
        <f t="shared" si="70"/>
        <v>-1.4070582398249102E-2</v>
      </c>
      <c r="M717">
        <f t="shared" si="71"/>
        <v>0</v>
      </c>
    </row>
    <row r="718" spans="1:13" ht="15" thickBot="1">
      <c r="A718" s="2">
        <v>0</v>
      </c>
      <c r="B718" s="2">
        <v>0</v>
      </c>
      <c r="C718" s="2">
        <v>37</v>
      </c>
      <c r="D718" s="2">
        <v>10</v>
      </c>
      <c r="E718" s="2">
        <v>217</v>
      </c>
      <c r="F718" s="2">
        <v>110</v>
      </c>
      <c r="G718" s="2">
        <v>84</v>
      </c>
      <c r="H718">
        <f t="shared" si="66"/>
        <v>-3.3385696748882197</v>
      </c>
      <c r="I718">
        <f t="shared" si="67"/>
        <v>3.5487680358396022E-2</v>
      </c>
      <c r="J718">
        <f t="shared" si="68"/>
        <v>3.4271465543765103E-2</v>
      </c>
      <c r="K718">
        <f t="shared" si="69"/>
        <v>0.96572853445623486</v>
      </c>
      <c r="L718">
        <f t="shared" si="70"/>
        <v>-1.5144936272257294E-2</v>
      </c>
      <c r="M718">
        <f t="shared" si="71"/>
        <v>0</v>
      </c>
    </row>
    <row r="719" spans="1:13" ht="15" thickBot="1">
      <c r="A719" s="2">
        <v>0</v>
      </c>
      <c r="B719" s="2">
        <v>0</v>
      </c>
      <c r="C719" s="2">
        <v>47</v>
      </c>
      <c r="D719" s="2">
        <v>20</v>
      </c>
      <c r="E719" s="2">
        <v>328</v>
      </c>
      <c r="F719" s="2">
        <v>134</v>
      </c>
      <c r="G719" s="2">
        <v>99</v>
      </c>
      <c r="H719">
        <f t="shared" si="66"/>
        <v>-1.6947540423316063</v>
      </c>
      <c r="I719">
        <f t="shared" si="67"/>
        <v>0.18364439221989745</v>
      </c>
      <c r="J719">
        <f t="shared" si="68"/>
        <v>0.155151659930122</v>
      </c>
      <c r="K719">
        <f t="shared" si="69"/>
        <v>0.84484834006987797</v>
      </c>
      <c r="L719">
        <f t="shared" si="70"/>
        <v>-7.3221244875385172E-2</v>
      </c>
      <c r="M719">
        <f t="shared" si="71"/>
        <v>1</v>
      </c>
    </row>
    <row r="720" spans="1:13" ht="15" thickBot="1">
      <c r="A720" s="2">
        <v>0</v>
      </c>
      <c r="B720" s="2">
        <v>1</v>
      </c>
      <c r="C720" s="2">
        <v>50</v>
      </c>
      <c r="D720" s="2">
        <v>0</v>
      </c>
      <c r="E720" s="2">
        <v>232</v>
      </c>
      <c r="F720" s="2">
        <v>127.5</v>
      </c>
      <c r="G720" s="2">
        <v>79</v>
      </c>
      <c r="H720">
        <f t="shared" si="66"/>
        <v>-1.9915533591858097</v>
      </c>
      <c r="I720">
        <f t="shared" si="67"/>
        <v>0.13648325318327914</v>
      </c>
      <c r="J720">
        <f t="shared" si="68"/>
        <v>0.12009262151553118</v>
      </c>
      <c r="K720">
        <f t="shared" si="69"/>
        <v>0.87990737848446887</v>
      </c>
      <c r="L720">
        <f t="shared" si="70"/>
        <v>-5.5563040497700902E-2</v>
      </c>
      <c r="M720">
        <f t="shared" si="71"/>
        <v>1</v>
      </c>
    </row>
    <row r="721" spans="1:13" ht="15" thickBot="1">
      <c r="A721" s="2">
        <v>0</v>
      </c>
      <c r="B721" s="2">
        <v>1</v>
      </c>
      <c r="C721" s="2">
        <v>68</v>
      </c>
      <c r="D721" s="2">
        <v>10</v>
      </c>
      <c r="E721" s="2">
        <v>261</v>
      </c>
      <c r="F721" s="2">
        <v>122</v>
      </c>
      <c r="G721" s="2">
        <v>60</v>
      </c>
      <c r="H721">
        <f t="shared" si="66"/>
        <v>-0.89224342461984918</v>
      </c>
      <c r="I721">
        <f t="shared" si="67"/>
        <v>0.40973551015974397</v>
      </c>
      <c r="J721">
        <f t="shared" si="68"/>
        <v>0.2906470803968858</v>
      </c>
      <c r="K721">
        <f t="shared" si="69"/>
        <v>0.7093529196031142</v>
      </c>
      <c r="L721">
        <f t="shared" si="70"/>
        <v>-0.14913763942637265</v>
      </c>
      <c r="M721">
        <f t="shared" si="71"/>
        <v>1</v>
      </c>
    </row>
    <row r="722" spans="1:13" ht="15" thickBot="1">
      <c r="A722" s="2">
        <v>0</v>
      </c>
      <c r="B722" s="2">
        <v>1</v>
      </c>
      <c r="C722" s="2">
        <v>44</v>
      </c>
      <c r="D722" s="2">
        <v>30</v>
      </c>
      <c r="E722" s="2">
        <v>217</v>
      </c>
      <c r="F722" s="2">
        <v>126</v>
      </c>
      <c r="G722" s="2">
        <v>68</v>
      </c>
      <c r="H722">
        <f t="shared" si="66"/>
        <v>-1.8766247793696635</v>
      </c>
      <c r="I722">
        <f t="shared" si="67"/>
        <v>0.15310600117047973</v>
      </c>
      <c r="J722">
        <f t="shared" si="68"/>
        <v>0.13277703959138787</v>
      </c>
      <c r="K722">
        <f t="shared" si="69"/>
        <v>0.86722296040861213</v>
      </c>
      <c r="L722">
        <f t="shared" si="70"/>
        <v>-6.1869232366160341E-2</v>
      </c>
      <c r="M722">
        <f t="shared" si="71"/>
        <v>1</v>
      </c>
    </row>
    <row r="723" spans="1:13" ht="15" thickBot="1">
      <c r="A723" s="2">
        <v>0</v>
      </c>
      <c r="B723" s="2">
        <v>0</v>
      </c>
      <c r="C723" s="2">
        <v>42</v>
      </c>
      <c r="D723" s="2">
        <v>0</v>
      </c>
      <c r="E723" s="2">
        <v>197</v>
      </c>
      <c r="F723" s="2">
        <v>105</v>
      </c>
      <c r="G723" s="2">
        <v>67</v>
      </c>
      <c r="H723">
        <f t="shared" si="66"/>
        <v>-3.5499880043363898</v>
      </c>
      <c r="I723">
        <f t="shared" si="67"/>
        <v>2.8724984227420734E-2</v>
      </c>
      <c r="J723">
        <f t="shared" si="68"/>
        <v>2.7922899383058523E-2</v>
      </c>
      <c r="K723">
        <f t="shared" si="69"/>
        <v>0.97207710061694153</v>
      </c>
      <c r="L723">
        <f t="shared" si="70"/>
        <v>-1.2299287497036238E-2</v>
      </c>
      <c r="M723">
        <f t="shared" si="71"/>
        <v>0</v>
      </c>
    </row>
    <row r="724" spans="1:13" ht="15" thickBot="1">
      <c r="A724" s="2">
        <v>0</v>
      </c>
      <c r="B724" s="2">
        <v>0</v>
      </c>
      <c r="C724" s="2">
        <v>50</v>
      </c>
      <c r="D724" s="2">
        <v>0</v>
      </c>
      <c r="E724" s="2">
        <v>173</v>
      </c>
      <c r="F724" s="2">
        <v>147</v>
      </c>
      <c r="G724" s="2">
        <v>85</v>
      </c>
      <c r="H724">
        <f t="shared" si="66"/>
        <v>-2.2247647848133196</v>
      </c>
      <c r="I724">
        <f t="shared" si="67"/>
        <v>0.10809284072259089</v>
      </c>
      <c r="J724">
        <f t="shared" si="68"/>
        <v>9.7548541737805278E-2</v>
      </c>
      <c r="K724">
        <f t="shared" si="69"/>
        <v>0.90245145826219475</v>
      </c>
      <c r="L724">
        <f t="shared" si="70"/>
        <v>-4.4576148952312211E-2</v>
      </c>
      <c r="M724">
        <f t="shared" si="71"/>
        <v>0</v>
      </c>
    </row>
    <row r="725" spans="1:13" ht="15" thickBot="1">
      <c r="A725" s="2">
        <v>1</v>
      </c>
      <c r="B725" s="2">
        <v>0</v>
      </c>
      <c r="C725" s="2">
        <v>53</v>
      </c>
      <c r="D725" s="2">
        <v>0</v>
      </c>
      <c r="E725" s="2">
        <v>248</v>
      </c>
      <c r="F725" s="2">
        <v>200</v>
      </c>
      <c r="G725" s="2">
        <v>130</v>
      </c>
      <c r="H725">
        <f t="shared" si="66"/>
        <v>-0.51760776661165764</v>
      </c>
      <c r="I725">
        <f t="shared" si="67"/>
        <v>0.59594448238776054</v>
      </c>
      <c r="J725">
        <f t="shared" si="68"/>
        <v>0.37341178779360956</v>
      </c>
      <c r="K725">
        <f t="shared" si="69"/>
        <v>0.37341178779360956</v>
      </c>
      <c r="L725">
        <f t="shared" si="70"/>
        <v>-0.42781197644341107</v>
      </c>
      <c r="M725">
        <f t="shared" si="71"/>
        <v>1</v>
      </c>
    </row>
    <row r="726" spans="1:13" ht="15" thickBot="1">
      <c r="A726" s="2">
        <v>1</v>
      </c>
      <c r="B726" s="2">
        <v>1</v>
      </c>
      <c r="C726" s="2">
        <v>57</v>
      </c>
      <c r="D726" s="2">
        <v>20</v>
      </c>
      <c r="E726" s="2">
        <v>205</v>
      </c>
      <c r="F726" s="2">
        <v>127</v>
      </c>
      <c r="G726" s="2">
        <v>65</v>
      </c>
      <c r="H726">
        <f t="shared" si="66"/>
        <v>-1.3425527594318005</v>
      </c>
      <c r="I726">
        <f t="shared" si="67"/>
        <v>0.26117809202388326</v>
      </c>
      <c r="J726">
        <f t="shared" si="68"/>
        <v>0.20709057164540187</v>
      </c>
      <c r="K726">
        <f t="shared" si="69"/>
        <v>0.20709057164540187</v>
      </c>
      <c r="L726">
        <f t="shared" si="70"/>
        <v>-0.68383967307943339</v>
      </c>
      <c r="M726">
        <f t="shared" si="71"/>
        <v>1</v>
      </c>
    </row>
    <row r="727" spans="1:13" ht="15" thickBot="1">
      <c r="A727" s="2">
        <v>0</v>
      </c>
      <c r="B727" s="2">
        <v>0</v>
      </c>
      <c r="C727" s="2">
        <v>47</v>
      </c>
      <c r="D727" s="2">
        <v>6</v>
      </c>
      <c r="E727" s="2">
        <v>234</v>
      </c>
      <c r="F727" s="2">
        <v>128</v>
      </c>
      <c r="G727" s="2">
        <v>93</v>
      </c>
      <c r="H727">
        <f t="shared" si="66"/>
        <v>-2.3804405690204256</v>
      </c>
      <c r="I727">
        <f t="shared" si="67"/>
        <v>9.2509811573833478E-2</v>
      </c>
      <c r="J727">
        <f t="shared" si="68"/>
        <v>8.4676412599505091E-2</v>
      </c>
      <c r="K727">
        <f t="shared" si="69"/>
        <v>0.91532358740049491</v>
      </c>
      <c r="L727">
        <f t="shared" si="70"/>
        <v>-3.8425345956638476E-2</v>
      </c>
      <c r="M727">
        <f t="shared" si="71"/>
        <v>0</v>
      </c>
    </row>
    <row r="728" spans="1:13" ht="15" thickBot="1">
      <c r="A728" s="2">
        <v>1</v>
      </c>
      <c r="B728" s="2">
        <v>1</v>
      </c>
      <c r="C728" s="2">
        <v>49</v>
      </c>
      <c r="D728" s="2">
        <v>30</v>
      </c>
      <c r="E728" s="2">
        <v>240</v>
      </c>
      <c r="F728" s="2">
        <v>137</v>
      </c>
      <c r="G728" s="2">
        <v>118</v>
      </c>
      <c r="H728">
        <f t="shared" si="66"/>
        <v>-0.83978418895047469</v>
      </c>
      <c r="I728">
        <f t="shared" si="67"/>
        <v>0.43180370138428653</v>
      </c>
      <c r="J728">
        <f t="shared" si="68"/>
        <v>0.30158023824551722</v>
      </c>
      <c r="K728">
        <f t="shared" si="69"/>
        <v>0.30158023824551722</v>
      </c>
      <c r="L728">
        <f t="shared" si="70"/>
        <v>-0.52059712003737668</v>
      </c>
      <c r="M728">
        <f t="shared" si="71"/>
        <v>1</v>
      </c>
    </row>
    <row r="729" spans="1:13" ht="15" thickBot="1">
      <c r="A729" s="2">
        <v>1</v>
      </c>
      <c r="B729" s="2">
        <v>1</v>
      </c>
      <c r="C729" s="2">
        <v>58</v>
      </c>
      <c r="D729" s="2">
        <v>0</v>
      </c>
      <c r="E729" s="2">
        <v>266</v>
      </c>
      <c r="F729" s="2">
        <v>138</v>
      </c>
      <c r="G729" s="2">
        <v>100</v>
      </c>
      <c r="H729">
        <f t="shared" si="66"/>
        <v>-1.0391945738022059</v>
      </c>
      <c r="I729">
        <f t="shared" si="67"/>
        <v>0.35373947829518204</v>
      </c>
      <c r="J729">
        <f t="shared" si="68"/>
        <v>0.26130543133798551</v>
      </c>
      <c r="K729">
        <f t="shared" si="69"/>
        <v>0.26130543133798551</v>
      </c>
      <c r="L729">
        <f t="shared" si="70"/>
        <v>-0.58285156319421283</v>
      </c>
      <c r="M729">
        <f t="shared" si="71"/>
        <v>1</v>
      </c>
    </row>
    <row r="730" spans="1:13" ht="15" thickBot="1">
      <c r="A730" s="2">
        <v>0</v>
      </c>
      <c r="B730" s="2">
        <v>0</v>
      </c>
      <c r="C730" s="2">
        <v>55</v>
      </c>
      <c r="D730" s="2">
        <v>0</v>
      </c>
      <c r="E730" s="2">
        <v>244</v>
      </c>
      <c r="F730" s="2">
        <v>133</v>
      </c>
      <c r="G730" s="2">
        <v>70</v>
      </c>
      <c r="H730">
        <f t="shared" si="66"/>
        <v>-2.1399152063972338</v>
      </c>
      <c r="I730">
        <f t="shared" si="67"/>
        <v>0.11766481982278038</v>
      </c>
      <c r="J730">
        <f t="shared" si="68"/>
        <v>0.10527737630807561</v>
      </c>
      <c r="K730">
        <f t="shared" si="69"/>
        <v>0.89472262369192435</v>
      </c>
      <c r="L730">
        <f t="shared" si="70"/>
        <v>-4.8311581075899571E-2</v>
      </c>
      <c r="M730">
        <f t="shared" si="71"/>
        <v>1</v>
      </c>
    </row>
    <row r="731" spans="1:13" ht="15" thickBot="1">
      <c r="A731" s="2">
        <v>1</v>
      </c>
      <c r="B731" s="2">
        <v>0</v>
      </c>
      <c r="C731" s="2">
        <v>59</v>
      </c>
      <c r="D731" s="2">
        <v>0</v>
      </c>
      <c r="E731" s="2">
        <v>241</v>
      </c>
      <c r="F731" s="2">
        <v>120</v>
      </c>
      <c r="G731" s="2">
        <v>88</v>
      </c>
      <c r="H731">
        <f t="shared" si="66"/>
        <v>-1.9495264908852166</v>
      </c>
      <c r="I731">
        <f t="shared" si="67"/>
        <v>0.1423414556084224</v>
      </c>
      <c r="J731">
        <f t="shared" si="68"/>
        <v>0.12460499871521334</v>
      </c>
      <c r="K731">
        <f t="shared" si="69"/>
        <v>0.12460499871521334</v>
      </c>
      <c r="L731">
        <f t="shared" si="70"/>
        <v>-0.90446453495703827</v>
      </c>
      <c r="M731">
        <f t="shared" si="71"/>
        <v>1</v>
      </c>
    </row>
    <row r="732" spans="1:13" ht="15" thickBot="1">
      <c r="A732" s="2">
        <v>0</v>
      </c>
      <c r="B732" s="2">
        <v>1</v>
      </c>
      <c r="C732" s="2">
        <v>55</v>
      </c>
      <c r="D732" s="2">
        <v>0</v>
      </c>
      <c r="E732" s="2">
        <v>207</v>
      </c>
      <c r="F732" s="2">
        <v>122</v>
      </c>
      <c r="G732" s="2">
        <v>74</v>
      </c>
      <c r="H732">
        <f t="shared" si="66"/>
        <v>-1.8893625470436985</v>
      </c>
      <c r="I732">
        <f t="shared" si="67"/>
        <v>0.1511681407077835</v>
      </c>
      <c r="J732">
        <f t="shared" si="68"/>
        <v>0.13131716850228273</v>
      </c>
      <c r="K732">
        <f t="shared" si="69"/>
        <v>0.8686828314977173</v>
      </c>
      <c r="L732">
        <f t="shared" si="70"/>
        <v>-6.1138761725743444E-2</v>
      </c>
      <c r="M732">
        <f t="shared" si="71"/>
        <v>1</v>
      </c>
    </row>
    <row r="733" spans="1:13" ht="15" thickBot="1">
      <c r="A733" s="2">
        <v>0</v>
      </c>
      <c r="B733" s="2">
        <v>0</v>
      </c>
      <c r="C733" s="2">
        <v>43</v>
      </c>
      <c r="D733" s="2">
        <v>0</v>
      </c>
      <c r="E733" s="2">
        <v>214</v>
      </c>
      <c r="F733" s="2">
        <v>121.5</v>
      </c>
      <c r="G733" s="2">
        <v>82</v>
      </c>
      <c r="H733">
        <f t="shared" si="66"/>
        <v>-3.0197393100976404</v>
      </c>
      <c r="I733">
        <f t="shared" si="67"/>
        <v>4.881394200525338E-2</v>
      </c>
      <c r="J733">
        <f t="shared" si="68"/>
        <v>4.6542041491100694E-2</v>
      </c>
      <c r="K733">
        <f t="shared" si="69"/>
        <v>0.95345795850889936</v>
      </c>
      <c r="L733">
        <f t="shared" si="70"/>
        <v>-2.0698451847267683E-2</v>
      </c>
      <c r="M733">
        <f t="shared" si="71"/>
        <v>0</v>
      </c>
    </row>
    <row r="734" spans="1:13" ht="15" thickBot="1">
      <c r="A734" s="2">
        <v>0</v>
      </c>
      <c r="B734" s="2">
        <v>0</v>
      </c>
      <c r="C734" s="2">
        <v>46</v>
      </c>
      <c r="D734" s="2">
        <v>0</v>
      </c>
      <c r="E734" s="2">
        <v>225</v>
      </c>
      <c r="F734" s="2">
        <v>116</v>
      </c>
      <c r="G734" s="2">
        <v>70</v>
      </c>
      <c r="H734">
        <f t="shared" si="66"/>
        <v>-3.0230678302045462</v>
      </c>
      <c r="I734">
        <f t="shared" si="67"/>
        <v>4.8651733923980783E-2</v>
      </c>
      <c r="J734">
        <f t="shared" si="68"/>
        <v>4.6394558221850672E-2</v>
      </c>
      <c r="K734">
        <f t="shared" si="69"/>
        <v>0.95360544177814932</v>
      </c>
      <c r="L734">
        <f t="shared" si="70"/>
        <v>-2.0631279282237742E-2</v>
      </c>
      <c r="M734">
        <f t="shared" si="71"/>
        <v>0</v>
      </c>
    </row>
    <row r="735" spans="1:13" ht="15" thickBot="1">
      <c r="A735" s="2">
        <v>1</v>
      </c>
      <c r="B735" s="2">
        <v>1</v>
      </c>
      <c r="C735" s="2">
        <v>43</v>
      </c>
      <c r="D735" s="2">
        <v>0</v>
      </c>
      <c r="E735" s="2">
        <v>214</v>
      </c>
      <c r="F735" s="2">
        <v>132</v>
      </c>
      <c r="G735" s="2">
        <v>102</v>
      </c>
      <c r="H735">
        <f t="shared" si="66"/>
        <v>-2.1573218273774266</v>
      </c>
      <c r="I735">
        <f t="shared" si="67"/>
        <v>0.11563439558036891</v>
      </c>
      <c r="J735">
        <f t="shared" si="68"/>
        <v>0.10364900547926746</v>
      </c>
      <c r="K735">
        <f t="shared" si="69"/>
        <v>0.10364900547926746</v>
      </c>
      <c r="L735">
        <f t="shared" si="70"/>
        <v>-0.98443486064140262</v>
      </c>
      <c r="M735">
        <f t="shared" si="71"/>
        <v>1</v>
      </c>
    </row>
    <row r="736" spans="1:13" ht="15" thickBot="1">
      <c r="A736" s="2">
        <v>0</v>
      </c>
      <c r="B736" s="2">
        <v>0</v>
      </c>
      <c r="C736" s="2">
        <v>46</v>
      </c>
      <c r="D736" s="2">
        <v>0</v>
      </c>
      <c r="E736" s="2">
        <v>304</v>
      </c>
      <c r="F736" s="2">
        <v>131.5</v>
      </c>
      <c r="G736" s="2">
        <v>112</v>
      </c>
      <c r="H736">
        <f t="shared" si="66"/>
        <v>-2.1599757166559037</v>
      </c>
      <c r="I736">
        <f t="shared" si="67"/>
        <v>0.11532792155166242</v>
      </c>
      <c r="J736">
        <f t="shared" si="68"/>
        <v>0.10340270275957615</v>
      </c>
      <c r="K736">
        <f t="shared" si="69"/>
        <v>0.89659729724042381</v>
      </c>
      <c r="L736">
        <f t="shared" si="70"/>
        <v>-4.7402574632996318E-2</v>
      </c>
      <c r="M736">
        <f t="shared" si="71"/>
        <v>1</v>
      </c>
    </row>
    <row r="737" spans="1:13" ht="15" thickBot="1">
      <c r="A737" s="2">
        <v>0</v>
      </c>
      <c r="B737" s="2">
        <v>1</v>
      </c>
      <c r="C737" s="2">
        <v>49</v>
      </c>
      <c r="D737" s="2">
        <v>30</v>
      </c>
      <c r="E737" s="2">
        <v>238</v>
      </c>
      <c r="F737" s="2">
        <v>118</v>
      </c>
      <c r="G737" s="2">
        <v>82</v>
      </c>
      <c r="H737">
        <f t="shared" si="66"/>
        <v>-1.522544929127192</v>
      </c>
      <c r="I737">
        <f t="shared" si="67"/>
        <v>0.21815598836193473</v>
      </c>
      <c r="J737">
        <f t="shared" si="68"/>
        <v>0.17908707131612187</v>
      </c>
      <c r="K737">
        <f t="shared" si="69"/>
        <v>0.82091292868387811</v>
      </c>
      <c r="L737">
        <f t="shared" si="70"/>
        <v>-8.5702904509648847E-2</v>
      </c>
      <c r="M737">
        <f t="shared" si="71"/>
        <v>1</v>
      </c>
    </row>
    <row r="738" spans="1:13" ht="15" thickBot="1">
      <c r="A738" s="2">
        <v>0</v>
      </c>
      <c r="B738" s="2">
        <v>0</v>
      </c>
      <c r="C738" s="2">
        <v>42</v>
      </c>
      <c r="D738" s="2">
        <v>0</v>
      </c>
      <c r="E738" s="2">
        <v>241</v>
      </c>
      <c r="F738" s="2">
        <v>118.5</v>
      </c>
      <c r="G738" s="2">
        <v>75</v>
      </c>
      <c r="H738">
        <f t="shared" si="66"/>
        <v>-3.136942352590621</v>
      </c>
      <c r="I738">
        <f t="shared" si="67"/>
        <v>4.3415343973150396E-2</v>
      </c>
      <c r="J738">
        <f t="shared" si="68"/>
        <v>4.160888012997016E-2</v>
      </c>
      <c r="K738">
        <f t="shared" si="69"/>
        <v>0.9583911198700299</v>
      </c>
      <c r="L738">
        <f t="shared" si="70"/>
        <v>-1.8457218962810048E-2</v>
      </c>
      <c r="M738">
        <f t="shared" si="71"/>
        <v>0</v>
      </c>
    </row>
    <row r="739" spans="1:13" ht="15" thickBot="1">
      <c r="A739" s="2">
        <v>0</v>
      </c>
      <c r="B739" s="2">
        <v>0</v>
      </c>
      <c r="C739" s="2">
        <v>61</v>
      </c>
      <c r="D739" s="2">
        <v>0</v>
      </c>
      <c r="E739" s="2">
        <v>255</v>
      </c>
      <c r="F739" s="2">
        <v>114</v>
      </c>
      <c r="G739" s="2">
        <v>107</v>
      </c>
      <c r="H739">
        <f t="shared" si="66"/>
        <v>-1.7112124007317657</v>
      </c>
      <c r="I739">
        <f t="shared" si="67"/>
        <v>0.18064664367281613</v>
      </c>
      <c r="J739">
        <f t="shared" si="68"/>
        <v>0.15300652794035924</v>
      </c>
      <c r="K739">
        <f t="shared" si="69"/>
        <v>0.84699347205964082</v>
      </c>
      <c r="L739">
        <f t="shared" si="70"/>
        <v>-7.2119936846862492E-2</v>
      </c>
      <c r="M739">
        <f t="shared" si="71"/>
        <v>1</v>
      </c>
    </row>
    <row r="740" spans="1:13" ht="15" thickBot="1">
      <c r="A740" s="2">
        <v>0</v>
      </c>
      <c r="B740" s="2">
        <v>0</v>
      </c>
      <c r="C740" s="2">
        <v>36</v>
      </c>
      <c r="D740" s="2">
        <v>0</v>
      </c>
      <c r="E740" s="2">
        <v>212</v>
      </c>
      <c r="F740" s="2">
        <v>102</v>
      </c>
      <c r="G740" s="2">
        <v>71</v>
      </c>
      <c r="H740">
        <f t="shared" si="66"/>
        <v>-3.8917978704164078</v>
      </c>
      <c r="I740">
        <f t="shared" si="67"/>
        <v>2.0408620978484112E-2</v>
      </c>
      <c r="J740">
        <f t="shared" si="68"/>
        <v>2.000043958753896E-2</v>
      </c>
      <c r="K740">
        <f t="shared" si="69"/>
        <v>0.97999956041246106</v>
      </c>
      <c r="L740">
        <f t="shared" si="70"/>
        <v>-8.7741191141227897E-3</v>
      </c>
      <c r="M740">
        <f t="shared" si="71"/>
        <v>0</v>
      </c>
    </row>
    <row r="741" spans="1:13" ht="15" thickBot="1">
      <c r="A741" s="2">
        <v>0</v>
      </c>
      <c r="B741" s="2">
        <v>1</v>
      </c>
      <c r="C741" s="2">
        <v>39</v>
      </c>
      <c r="D741" s="2">
        <v>40</v>
      </c>
      <c r="E741" s="2">
        <v>207</v>
      </c>
      <c r="F741" s="2">
        <v>131</v>
      </c>
      <c r="G741" s="2">
        <v>83</v>
      </c>
      <c r="H741">
        <f t="shared" si="66"/>
        <v>-1.7554835787668468</v>
      </c>
      <c r="I741">
        <f t="shared" si="67"/>
        <v>0.17282364823449467</v>
      </c>
      <c r="J741">
        <f t="shared" si="68"/>
        <v>0.14735689248307199</v>
      </c>
      <c r="K741">
        <f t="shared" si="69"/>
        <v>0.85264310751692807</v>
      </c>
      <c r="L741">
        <f t="shared" si="70"/>
        <v>-6.9232714283925564E-2</v>
      </c>
      <c r="M741">
        <f t="shared" si="71"/>
        <v>1</v>
      </c>
    </row>
    <row r="742" spans="1:13" ht="15" thickBot="1">
      <c r="A742" s="2">
        <v>0</v>
      </c>
      <c r="B742" s="2">
        <v>0</v>
      </c>
      <c r="C742" s="2">
        <v>48</v>
      </c>
      <c r="D742" s="2">
        <v>0</v>
      </c>
      <c r="E742" s="2">
        <v>222</v>
      </c>
      <c r="F742" s="2">
        <v>119</v>
      </c>
      <c r="G742" s="2">
        <v>80</v>
      </c>
      <c r="H742">
        <f t="shared" si="66"/>
        <v>-2.7590752533526288</v>
      </c>
      <c r="I742">
        <f t="shared" si="67"/>
        <v>6.3350324280760484E-2</v>
      </c>
      <c r="J742">
        <f t="shared" si="68"/>
        <v>5.9576155509812823E-2</v>
      </c>
      <c r="K742">
        <f t="shared" si="69"/>
        <v>0.94042384449018712</v>
      </c>
      <c r="L742">
        <f t="shared" si="70"/>
        <v>-2.6676367850768518E-2</v>
      </c>
      <c r="M742">
        <f t="shared" si="71"/>
        <v>0</v>
      </c>
    </row>
    <row r="743" spans="1:13" ht="15" thickBot="1">
      <c r="A743" s="2">
        <v>0</v>
      </c>
      <c r="B743" s="2">
        <v>1</v>
      </c>
      <c r="C743" s="2">
        <v>39</v>
      </c>
      <c r="D743" s="2">
        <v>0</v>
      </c>
      <c r="E743" s="2">
        <v>220</v>
      </c>
      <c r="F743" s="2">
        <v>107</v>
      </c>
      <c r="G743" s="2">
        <v>78</v>
      </c>
      <c r="H743">
        <f t="shared" si="66"/>
        <v>-3.049581011511652</v>
      </c>
      <c r="I743">
        <f t="shared" si="67"/>
        <v>4.7378771392823621E-2</v>
      </c>
      <c r="J743">
        <f t="shared" si="68"/>
        <v>4.5235565859157584E-2</v>
      </c>
      <c r="K743">
        <f t="shared" si="69"/>
        <v>0.95476443414084244</v>
      </c>
      <c r="L743">
        <f t="shared" si="70"/>
        <v>-2.0103767235520442E-2</v>
      </c>
      <c r="M743">
        <f t="shared" si="71"/>
        <v>0</v>
      </c>
    </row>
    <row r="744" spans="1:13" ht="15" thickBot="1">
      <c r="A744" s="2">
        <v>0</v>
      </c>
      <c r="B744" s="2">
        <v>0</v>
      </c>
      <c r="C744" s="2">
        <v>59</v>
      </c>
      <c r="D744" s="2">
        <v>3</v>
      </c>
      <c r="E744" s="2">
        <v>240</v>
      </c>
      <c r="F744" s="2">
        <v>122.5</v>
      </c>
      <c r="G744" s="2">
        <v>81</v>
      </c>
      <c r="H744">
        <f t="shared" si="66"/>
        <v>-1.9128679469866432</v>
      </c>
      <c r="I744">
        <f t="shared" si="67"/>
        <v>0.14765630830464768</v>
      </c>
      <c r="J744">
        <f t="shared" si="68"/>
        <v>0.12865899593474114</v>
      </c>
      <c r="K744">
        <f t="shared" si="69"/>
        <v>0.87134100406525883</v>
      </c>
      <c r="L744">
        <f t="shared" si="70"/>
        <v>-5.9811848205951264E-2</v>
      </c>
      <c r="M744">
        <f t="shared" si="71"/>
        <v>1</v>
      </c>
    </row>
    <row r="745" spans="1:13" ht="15" thickBot="1">
      <c r="A745" s="2">
        <v>0</v>
      </c>
      <c r="B745" s="2">
        <v>0</v>
      </c>
      <c r="C745" s="2">
        <v>48</v>
      </c>
      <c r="D745" s="2">
        <v>0</v>
      </c>
      <c r="E745" s="2">
        <v>231</v>
      </c>
      <c r="F745" s="2">
        <v>131</v>
      </c>
      <c r="G745" s="2">
        <v>85</v>
      </c>
      <c r="H745">
        <f t="shared" si="66"/>
        <v>-2.4835519169709492</v>
      </c>
      <c r="I745">
        <f t="shared" si="67"/>
        <v>8.3446304240173727E-2</v>
      </c>
      <c r="J745">
        <f t="shared" si="68"/>
        <v>7.7019326120360943E-2</v>
      </c>
      <c r="K745">
        <f t="shared" si="69"/>
        <v>0.92298067387963911</v>
      </c>
      <c r="L745">
        <f t="shared" si="70"/>
        <v>-3.4807392490123518E-2</v>
      </c>
      <c r="M745">
        <f t="shared" si="71"/>
        <v>0</v>
      </c>
    </row>
    <row r="746" spans="1:13" ht="15" thickBot="1">
      <c r="A746" s="2">
        <v>0</v>
      </c>
      <c r="B746" s="2">
        <v>1</v>
      </c>
      <c r="C746" s="2">
        <v>44</v>
      </c>
      <c r="D746" s="2">
        <v>0</v>
      </c>
      <c r="E746" s="2">
        <v>268</v>
      </c>
      <c r="F746" s="2">
        <v>114</v>
      </c>
      <c r="G746" s="2">
        <v>76</v>
      </c>
      <c r="H746">
        <f t="shared" si="66"/>
        <v>-2.5321693808977361</v>
      </c>
      <c r="I746">
        <f t="shared" si="67"/>
        <v>7.9486396839661036E-2</v>
      </c>
      <c r="J746">
        <f t="shared" si="68"/>
        <v>7.3633532643271798E-2</v>
      </c>
      <c r="K746">
        <f t="shared" si="69"/>
        <v>0.92636646735672823</v>
      </c>
      <c r="L746">
        <f t="shared" si="70"/>
        <v>-3.3217173937785512E-2</v>
      </c>
      <c r="M746">
        <f t="shared" si="71"/>
        <v>0</v>
      </c>
    </row>
    <row r="747" spans="1:13" ht="15" thickBot="1">
      <c r="A747" s="2">
        <v>0</v>
      </c>
      <c r="B747" s="2">
        <v>1</v>
      </c>
      <c r="C747" s="2">
        <v>42</v>
      </c>
      <c r="D747" s="2">
        <v>30</v>
      </c>
      <c r="E747" s="2">
        <v>256</v>
      </c>
      <c r="F747" s="2">
        <v>111</v>
      </c>
      <c r="G747" s="2">
        <v>74</v>
      </c>
      <c r="H747">
        <f t="shared" si="66"/>
        <v>-2.1042262057948733</v>
      </c>
      <c r="I747">
        <f t="shared" si="67"/>
        <v>0.12193999423316411</v>
      </c>
      <c r="J747">
        <f t="shared" si="68"/>
        <v>0.10868673445990221</v>
      </c>
      <c r="K747">
        <f t="shared" si="69"/>
        <v>0.89131326554009782</v>
      </c>
      <c r="L747">
        <f t="shared" si="70"/>
        <v>-4.9969629763006139E-2</v>
      </c>
      <c r="M747">
        <f t="shared" si="71"/>
        <v>1</v>
      </c>
    </row>
    <row r="748" spans="1:13" ht="15" thickBot="1">
      <c r="A748" s="2">
        <v>0</v>
      </c>
      <c r="B748" s="2">
        <v>0</v>
      </c>
      <c r="C748" s="2">
        <v>44</v>
      </c>
      <c r="D748" s="2">
        <v>0</v>
      </c>
      <c r="E748" s="2">
        <v>195</v>
      </c>
      <c r="F748" s="2">
        <v>118</v>
      </c>
      <c r="G748" s="2">
        <v>75</v>
      </c>
      <c r="H748">
        <f t="shared" si="66"/>
        <v>-3.1321708259883465</v>
      </c>
      <c r="I748">
        <f t="shared" si="67"/>
        <v>4.3622996457565295E-2</v>
      </c>
      <c r="J748">
        <f t="shared" si="68"/>
        <v>4.1799573797853776E-2</v>
      </c>
      <c r="K748">
        <f t="shared" si="69"/>
        <v>0.95820042620214618</v>
      </c>
      <c r="L748">
        <f t="shared" si="70"/>
        <v>-1.8543640306093956E-2</v>
      </c>
      <c r="M748">
        <f t="shared" si="71"/>
        <v>0</v>
      </c>
    </row>
    <row r="749" spans="1:13" ht="15" thickBot="1">
      <c r="A749" s="2">
        <v>0</v>
      </c>
      <c r="B749" s="2">
        <v>0</v>
      </c>
      <c r="C749" s="2">
        <v>52</v>
      </c>
      <c r="D749" s="2">
        <v>0</v>
      </c>
      <c r="E749" s="2">
        <v>247</v>
      </c>
      <c r="F749" s="2">
        <v>146</v>
      </c>
      <c r="G749" s="2">
        <v>63</v>
      </c>
      <c r="H749">
        <f t="shared" si="66"/>
        <v>-2.1616034007384028</v>
      </c>
      <c r="I749">
        <f t="shared" si="67"/>
        <v>0.11514035681896047</v>
      </c>
      <c r="J749">
        <f t="shared" si="68"/>
        <v>0.1032518966019747</v>
      </c>
      <c r="K749">
        <f t="shared" si="69"/>
        <v>0.89674810339802535</v>
      </c>
      <c r="L749">
        <f t="shared" si="70"/>
        <v>-4.7329533174039838E-2</v>
      </c>
      <c r="M749">
        <f t="shared" si="71"/>
        <v>1</v>
      </c>
    </row>
    <row r="750" spans="1:13" ht="15" thickBot="1">
      <c r="A750" s="2">
        <v>0</v>
      </c>
      <c r="B750" s="2">
        <v>1</v>
      </c>
      <c r="C750" s="2">
        <v>60</v>
      </c>
      <c r="D750" s="2">
        <v>9</v>
      </c>
      <c r="E750" s="2">
        <v>166</v>
      </c>
      <c r="F750" s="2">
        <v>141</v>
      </c>
      <c r="G750" s="2">
        <v>101</v>
      </c>
      <c r="H750">
        <f t="shared" si="66"/>
        <v>-0.89729114194412851</v>
      </c>
      <c r="I750">
        <f t="shared" si="67"/>
        <v>0.40767249227268082</v>
      </c>
      <c r="J750">
        <f t="shared" si="68"/>
        <v>0.28960748647897172</v>
      </c>
      <c r="K750">
        <f t="shared" si="69"/>
        <v>0.71039251352102828</v>
      </c>
      <c r="L750">
        <f t="shared" si="70"/>
        <v>-0.14850162402230219</v>
      </c>
      <c r="M750">
        <f t="shared" si="71"/>
        <v>1</v>
      </c>
    </row>
    <row r="751" spans="1:13" ht="15" thickBot="1">
      <c r="A751" s="2">
        <v>0</v>
      </c>
      <c r="B751" s="2">
        <v>0</v>
      </c>
      <c r="C751" s="2">
        <v>35</v>
      </c>
      <c r="D751" s="2">
        <v>0</v>
      </c>
      <c r="E751" s="2">
        <v>248</v>
      </c>
      <c r="F751" s="2">
        <v>107</v>
      </c>
      <c r="G751" s="2">
        <v>80</v>
      </c>
      <c r="H751">
        <f t="shared" si="66"/>
        <v>-3.6940492187628191</v>
      </c>
      <c r="I751">
        <f t="shared" si="67"/>
        <v>2.4871089389646363E-2</v>
      </c>
      <c r="J751">
        <f t="shared" si="68"/>
        <v>2.4267529494327072E-2</v>
      </c>
      <c r="K751">
        <f t="shared" si="69"/>
        <v>0.97573247050567291</v>
      </c>
      <c r="L751">
        <f t="shared" si="70"/>
        <v>-1.0669242281960057E-2</v>
      </c>
      <c r="M751">
        <f t="shared" si="71"/>
        <v>0</v>
      </c>
    </row>
    <row r="752" spans="1:13" ht="15" thickBot="1">
      <c r="A752" s="2">
        <v>0</v>
      </c>
      <c r="B752" s="2">
        <v>1</v>
      </c>
      <c r="C752" s="2">
        <v>40</v>
      </c>
      <c r="D752" s="2">
        <v>30</v>
      </c>
      <c r="E752" s="2">
        <v>165</v>
      </c>
      <c r="F752" s="2">
        <v>128</v>
      </c>
      <c r="G752" s="2">
        <v>60</v>
      </c>
      <c r="H752">
        <f t="shared" si="66"/>
        <v>-2.2867012653675394</v>
      </c>
      <c r="I752">
        <f t="shared" si="67"/>
        <v>0.10160106461815174</v>
      </c>
      <c r="J752">
        <f t="shared" si="68"/>
        <v>9.2230361681222367E-2</v>
      </c>
      <c r="K752">
        <f t="shared" si="69"/>
        <v>0.90776963831877766</v>
      </c>
      <c r="L752">
        <f t="shared" si="70"/>
        <v>-4.2024346963432629E-2</v>
      </c>
      <c r="M752">
        <f t="shared" si="71"/>
        <v>0</v>
      </c>
    </row>
    <row r="753" spans="1:13" ht="15" thickBot="1">
      <c r="A753" s="2">
        <v>0</v>
      </c>
      <c r="B753" s="2">
        <v>0</v>
      </c>
      <c r="C753" s="2">
        <v>64</v>
      </c>
      <c r="D753" s="2">
        <v>15</v>
      </c>
      <c r="E753" s="2">
        <v>283</v>
      </c>
      <c r="F753" s="2">
        <v>163</v>
      </c>
      <c r="G753" s="2">
        <v>68</v>
      </c>
      <c r="H753">
        <f t="shared" si="66"/>
        <v>-0.68244627977712824</v>
      </c>
      <c r="I753">
        <f t="shared" si="67"/>
        <v>0.50537918009726113</v>
      </c>
      <c r="J753">
        <f t="shared" si="68"/>
        <v>0.33571553717423475</v>
      </c>
      <c r="K753">
        <f t="shared" si="69"/>
        <v>0.66428446282576525</v>
      </c>
      <c r="L753">
        <f t="shared" si="70"/>
        <v>-0.17764590530035346</v>
      </c>
      <c r="M753">
        <f t="shared" si="71"/>
        <v>1</v>
      </c>
    </row>
    <row r="754" spans="1:13" ht="15" thickBot="1">
      <c r="A754" s="2">
        <v>0</v>
      </c>
      <c r="B754" s="2">
        <v>0</v>
      </c>
      <c r="C754" s="2">
        <v>53</v>
      </c>
      <c r="D754" s="2">
        <v>10</v>
      </c>
      <c r="E754" s="2">
        <v>261</v>
      </c>
      <c r="F754" s="2">
        <v>136</v>
      </c>
      <c r="G754" s="2">
        <v>94</v>
      </c>
      <c r="H754">
        <f t="shared" si="66"/>
        <v>-1.7186206384282405</v>
      </c>
      <c r="I754">
        <f t="shared" si="67"/>
        <v>0.17931331530213637</v>
      </c>
      <c r="J754">
        <f t="shared" si="68"/>
        <v>0.15204891946479621</v>
      </c>
      <c r="K754">
        <f t="shared" si="69"/>
        <v>0.84795108053520374</v>
      </c>
      <c r="L754">
        <f t="shared" si="70"/>
        <v>-7.1629202066926051E-2</v>
      </c>
      <c r="M754">
        <f t="shared" si="71"/>
        <v>1</v>
      </c>
    </row>
    <row r="755" spans="1:13" ht="15" thickBot="1">
      <c r="A755" s="2">
        <v>1</v>
      </c>
      <c r="B755" s="2">
        <v>0</v>
      </c>
      <c r="C755" s="2">
        <v>59</v>
      </c>
      <c r="D755" s="2">
        <v>0</v>
      </c>
      <c r="E755" s="2">
        <v>264</v>
      </c>
      <c r="F755" s="2">
        <v>244</v>
      </c>
      <c r="G755" s="2">
        <v>120</v>
      </c>
      <c r="H755">
        <f t="shared" si="66"/>
        <v>0.53981902313601182</v>
      </c>
      <c r="I755">
        <f t="shared" si="67"/>
        <v>1.7156963327445278</v>
      </c>
      <c r="J755">
        <f t="shared" si="68"/>
        <v>0.63177031690086516</v>
      </c>
      <c r="K755">
        <f t="shared" si="69"/>
        <v>0.63177031690086516</v>
      </c>
      <c r="L755">
        <f t="shared" si="70"/>
        <v>-0.19944078284523445</v>
      </c>
      <c r="M755">
        <f t="shared" si="71"/>
        <v>1</v>
      </c>
    </row>
    <row r="756" spans="1:13" ht="15" thickBot="1">
      <c r="A756" s="2">
        <v>0</v>
      </c>
      <c r="B756" s="2">
        <v>0</v>
      </c>
      <c r="C756" s="2">
        <v>55</v>
      </c>
      <c r="D756" s="2">
        <v>0</v>
      </c>
      <c r="E756" s="2">
        <v>273</v>
      </c>
      <c r="F756" s="2">
        <v>134</v>
      </c>
      <c r="G756" s="2">
        <v>67</v>
      </c>
      <c r="H756">
        <f t="shared" si="66"/>
        <v>-2.0839130545784919</v>
      </c>
      <c r="I756">
        <f t="shared" si="67"/>
        <v>0.12444230867886223</v>
      </c>
      <c r="J756">
        <f t="shared" si="68"/>
        <v>0.11067024756927982</v>
      </c>
      <c r="K756">
        <f t="shared" si="69"/>
        <v>0.88932975243072021</v>
      </c>
      <c r="L756">
        <f t="shared" si="70"/>
        <v>-5.0937178166353549E-2</v>
      </c>
      <c r="M756">
        <f t="shared" si="71"/>
        <v>1</v>
      </c>
    </row>
    <row r="757" spans="1:13" ht="15" thickBot="1">
      <c r="A757" s="2">
        <v>0</v>
      </c>
      <c r="B757" s="2">
        <v>0</v>
      </c>
      <c r="C757" s="2">
        <v>58</v>
      </c>
      <c r="D757" s="2">
        <v>30</v>
      </c>
      <c r="E757" s="2">
        <v>234</v>
      </c>
      <c r="F757" s="2">
        <v>113</v>
      </c>
      <c r="G757" s="2">
        <v>67</v>
      </c>
      <c r="H757">
        <f t="shared" si="66"/>
        <v>-1.7037017746132168</v>
      </c>
      <c r="I757">
        <f t="shared" si="67"/>
        <v>0.182008520946629</v>
      </c>
      <c r="J757">
        <f t="shared" si="68"/>
        <v>0.15398241021212333</v>
      </c>
      <c r="K757">
        <f t="shared" si="69"/>
        <v>0.84601758978787667</v>
      </c>
      <c r="L757">
        <f t="shared" si="70"/>
        <v>-7.262060732929998E-2</v>
      </c>
      <c r="M757">
        <f t="shared" si="71"/>
        <v>1</v>
      </c>
    </row>
    <row r="758" spans="1:13" ht="15" thickBot="1">
      <c r="A758" s="2">
        <v>1</v>
      </c>
      <c r="B758" s="2">
        <v>1</v>
      </c>
      <c r="C758" s="2">
        <v>56</v>
      </c>
      <c r="D758" s="2">
        <v>30</v>
      </c>
      <c r="E758" s="2">
        <v>197</v>
      </c>
      <c r="F758" s="2">
        <v>113.5</v>
      </c>
      <c r="G758" s="2">
        <v>81</v>
      </c>
      <c r="H758">
        <f t="shared" si="66"/>
        <v>-1.2800324784529158</v>
      </c>
      <c r="I758">
        <f t="shared" si="67"/>
        <v>0.27802827037846473</v>
      </c>
      <c r="J758">
        <f t="shared" si="68"/>
        <v>0.21754469507637084</v>
      </c>
      <c r="K758">
        <f t="shared" si="69"/>
        <v>0.21754469507637084</v>
      </c>
      <c r="L758">
        <f t="shared" si="70"/>
        <v>-0.66245150270520881</v>
      </c>
      <c r="M758">
        <f t="shared" si="71"/>
        <v>1</v>
      </c>
    </row>
    <row r="759" spans="1:13" ht="15" thickBot="1">
      <c r="A759" s="2">
        <v>1</v>
      </c>
      <c r="B759" s="2">
        <v>0</v>
      </c>
      <c r="C759" s="2">
        <v>40</v>
      </c>
      <c r="D759" s="2">
        <v>30</v>
      </c>
      <c r="E759" s="2">
        <v>202</v>
      </c>
      <c r="F759" s="2">
        <v>104</v>
      </c>
      <c r="G759" s="2">
        <v>62</v>
      </c>
      <c r="H759">
        <f t="shared" si="66"/>
        <v>-3.0772011341125785</v>
      </c>
      <c r="I759">
        <f t="shared" si="67"/>
        <v>4.6088070627124715E-2</v>
      </c>
      <c r="J759">
        <f t="shared" si="68"/>
        <v>4.4057543452813819E-2</v>
      </c>
      <c r="K759">
        <f t="shared" si="69"/>
        <v>4.4057543452813819E-2</v>
      </c>
      <c r="L759">
        <f t="shared" si="70"/>
        <v>-1.3559797217705871</v>
      </c>
      <c r="M759">
        <f t="shared" si="71"/>
        <v>0</v>
      </c>
    </row>
    <row r="760" spans="1:13" ht="15" thickBot="1">
      <c r="A760" s="2">
        <v>0</v>
      </c>
      <c r="B760" s="2">
        <v>1</v>
      </c>
      <c r="C760" s="2">
        <v>42</v>
      </c>
      <c r="D760" s="2">
        <v>0</v>
      </c>
      <c r="E760" s="2">
        <v>163</v>
      </c>
      <c r="F760" s="2">
        <v>135</v>
      </c>
      <c r="G760" s="2">
        <v>77</v>
      </c>
      <c r="H760">
        <f t="shared" si="66"/>
        <v>-2.5321076339545856</v>
      </c>
      <c r="I760">
        <f t="shared" si="67"/>
        <v>7.9491305033219342E-2</v>
      </c>
      <c r="J760">
        <f t="shared" si="68"/>
        <v>7.3637744614138551E-2</v>
      </c>
      <c r="K760">
        <f t="shared" si="69"/>
        <v>0.92636225538586148</v>
      </c>
      <c r="L760">
        <f t="shared" si="70"/>
        <v>-3.3219148577335184E-2</v>
      </c>
      <c r="M760">
        <f t="shared" si="71"/>
        <v>0</v>
      </c>
    </row>
    <row r="761" spans="1:13" ht="15" thickBot="1">
      <c r="A761" s="2">
        <v>0</v>
      </c>
      <c r="B761" s="2">
        <v>1</v>
      </c>
      <c r="C761" s="2">
        <v>48</v>
      </c>
      <c r="D761" s="2">
        <v>0</v>
      </c>
      <c r="E761" s="2">
        <v>247</v>
      </c>
      <c r="F761" s="2">
        <v>131</v>
      </c>
      <c r="G761" s="2">
        <v>83</v>
      </c>
      <c r="H761">
        <f t="shared" si="66"/>
        <v>-1.9788006097971644</v>
      </c>
      <c r="I761">
        <f t="shared" si="67"/>
        <v>0.13823493554999519</v>
      </c>
      <c r="J761">
        <f t="shared" si="68"/>
        <v>0.12144675166133437</v>
      </c>
      <c r="K761">
        <f t="shared" si="69"/>
        <v>0.87855324833866566</v>
      </c>
      <c r="L761">
        <f t="shared" si="70"/>
        <v>-5.6231911164893421E-2</v>
      </c>
      <c r="M761">
        <f t="shared" si="71"/>
        <v>1</v>
      </c>
    </row>
    <row r="762" spans="1:13" ht="15" thickBot="1">
      <c r="A762" s="2">
        <v>0</v>
      </c>
      <c r="B762" s="2">
        <v>1</v>
      </c>
      <c r="C762" s="2">
        <v>65</v>
      </c>
      <c r="D762" s="2">
        <v>0</v>
      </c>
      <c r="E762" s="2">
        <v>251</v>
      </c>
      <c r="F762" s="2">
        <v>127.5</v>
      </c>
      <c r="G762" s="2">
        <v>74</v>
      </c>
      <c r="H762">
        <f t="shared" si="66"/>
        <v>-1.0832233622624852</v>
      </c>
      <c r="I762">
        <f t="shared" si="67"/>
        <v>0.33850264855870021</v>
      </c>
      <c r="J762">
        <f t="shared" si="68"/>
        <v>0.2528965100840106</v>
      </c>
      <c r="K762">
        <f t="shared" si="69"/>
        <v>0.7471034899159894</v>
      </c>
      <c r="L762">
        <f t="shared" si="70"/>
        <v>-0.1266192348828995</v>
      </c>
      <c r="M762">
        <f t="shared" si="71"/>
        <v>1</v>
      </c>
    </row>
    <row r="763" spans="1:13" ht="15" thickBot="1">
      <c r="A763" s="2">
        <v>0</v>
      </c>
      <c r="B763" s="2">
        <v>1</v>
      </c>
      <c r="C763" s="2">
        <v>52</v>
      </c>
      <c r="D763" s="2">
        <v>0</v>
      </c>
      <c r="E763" s="2">
        <v>205</v>
      </c>
      <c r="F763" s="2">
        <v>122</v>
      </c>
      <c r="G763" s="2">
        <v>85</v>
      </c>
      <c r="H763">
        <f t="shared" si="66"/>
        <v>-1.9687336920210443</v>
      </c>
      <c r="I763">
        <f t="shared" si="67"/>
        <v>0.13963356340404479</v>
      </c>
      <c r="J763">
        <f t="shared" si="68"/>
        <v>0.12252496582056105</v>
      </c>
      <c r="K763">
        <f t="shared" si="69"/>
        <v>0.87747503417943895</v>
      </c>
      <c r="L763">
        <f t="shared" si="70"/>
        <v>-5.6765231183904051E-2</v>
      </c>
      <c r="M763">
        <f t="shared" si="71"/>
        <v>1</v>
      </c>
    </row>
    <row r="764" spans="1:13" ht="15" thickBot="1">
      <c r="A764" s="2">
        <v>0</v>
      </c>
      <c r="B764" s="2">
        <v>1</v>
      </c>
      <c r="C764" s="2">
        <v>39</v>
      </c>
      <c r="D764" s="2">
        <v>30</v>
      </c>
      <c r="E764" s="2">
        <v>225</v>
      </c>
      <c r="F764" s="2">
        <v>128</v>
      </c>
      <c r="G764" s="2">
        <v>100</v>
      </c>
      <c r="H764">
        <f t="shared" si="66"/>
        <v>-1.8139895679367406</v>
      </c>
      <c r="I764">
        <f t="shared" si="67"/>
        <v>0.16300252818850372</v>
      </c>
      <c r="J764">
        <f t="shared" si="68"/>
        <v>0.14015664131220501</v>
      </c>
      <c r="K764">
        <f t="shared" si="69"/>
        <v>0.85984335868779493</v>
      </c>
      <c r="L764">
        <f t="shared" si="70"/>
        <v>-6.5580658818837914E-2</v>
      </c>
      <c r="M764">
        <f t="shared" si="71"/>
        <v>1</v>
      </c>
    </row>
    <row r="765" spans="1:13" ht="15" thickBot="1">
      <c r="A765" s="2">
        <v>0</v>
      </c>
      <c r="B765" s="2">
        <v>0</v>
      </c>
      <c r="C765" s="2">
        <v>55</v>
      </c>
      <c r="D765" s="2">
        <v>0</v>
      </c>
      <c r="E765" s="2">
        <v>250</v>
      </c>
      <c r="F765" s="2">
        <v>127.5</v>
      </c>
      <c r="G765" s="2">
        <v>73</v>
      </c>
      <c r="H765">
        <f t="shared" si="66"/>
        <v>-2.1904595325399381</v>
      </c>
      <c r="I765">
        <f t="shared" si="67"/>
        <v>0.11186533104450389</v>
      </c>
      <c r="J765">
        <f t="shared" si="68"/>
        <v>0.10061050373736882</v>
      </c>
      <c r="K765">
        <f t="shared" si="69"/>
        <v>0.89938949626263121</v>
      </c>
      <c r="L765">
        <f t="shared" si="70"/>
        <v>-4.6052188751416985E-2</v>
      </c>
      <c r="M765">
        <f t="shared" si="71"/>
        <v>1</v>
      </c>
    </row>
    <row r="766" spans="1:13" ht="15" thickBot="1">
      <c r="A766" s="2">
        <v>1</v>
      </c>
      <c r="B766" s="2">
        <v>0</v>
      </c>
      <c r="C766" s="2">
        <v>64</v>
      </c>
      <c r="D766" s="2">
        <v>0</v>
      </c>
      <c r="E766" s="2">
        <v>255</v>
      </c>
      <c r="F766" s="2">
        <v>153</v>
      </c>
      <c r="G766" s="2">
        <v>74</v>
      </c>
      <c r="H766">
        <f t="shared" si="66"/>
        <v>-1.1850609235635927</v>
      </c>
      <c r="I766">
        <f t="shared" si="67"/>
        <v>0.30572755291930642</v>
      </c>
      <c r="J766">
        <f t="shared" si="68"/>
        <v>0.2341434491718965</v>
      </c>
      <c r="K766">
        <f t="shared" si="69"/>
        <v>0.2341434491718965</v>
      </c>
      <c r="L766">
        <f t="shared" si="70"/>
        <v>-0.63051798833372785</v>
      </c>
      <c r="M766">
        <f t="shared" si="71"/>
        <v>1</v>
      </c>
    </row>
    <row r="767" spans="1:13" ht="15" thickBot="1">
      <c r="A767" s="2">
        <v>1</v>
      </c>
      <c r="B767" s="2">
        <v>1</v>
      </c>
      <c r="C767" s="2">
        <v>51</v>
      </c>
      <c r="D767" s="2">
        <v>20</v>
      </c>
      <c r="E767" s="2">
        <v>239</v>
      </c>
      <c r="F767" s="2">
        <v>168</v>
      </c>
      <c r="G767" s="2">
        <v>68</v>
      </c>
      <c r="H767">
        <f t="shared" si="66"/>
        <v>-0.89666070785919416</v>
      </c>
      <c r="I767">
        <f t="shared" si="67"/>
        <v>0.40792958393845918</v>
      </c>
      <c r="J767">
        <f t="shared" si="68"/>
        <v>0.2897372060308166</v>
      </c>
      <c r="K767">
        <f t="shared" si="69"/>
        <v>0.2897372060308166</v>
      </c>
      <c r="L767">
        <f t="shared" si="70"/>
        <v>-0.53799573214742935</v>
      </c>
      <c r="M767">
        <f t="shared" si="71"/>
        <v>1</v>
      </c>
    </row>
    <row r="768" spans="1:13" ht="15" thickBot="1">
      <c r="A768" s="2">
        <v>0</v>
      </c>
      <c r="B768" s="2">
        <v>1</v>
      </c>
      <c r="C768" s="2">
        <v>49</v>
      </c>
      <c r="D768" s="2">
        <v>0</v>
      </c>
      <c r="E768" s="2">
        <v>264</v>
      </c>
      <c r="F768" s="2">
        <v>127.5</v>
      </c>
      <c r="G768" s="2">
        <v>70</v>
      </c>
      <c r="H768">
        <f t="shared" si="66"/>
        <v>-2.065265674725616</v>
      </c>
      <c r="I768">
        <f t="shared" si="67"/>
        <v>0.12678460262866051</v>
      </c>
      <c r="J768">
        <f t="shared" si="68"/>
        <v>0.1125189342602716</v>
      </c>
      <c r="K768">
        <f t="shared" si="69"/>
        <v>0.8874810657397284</v>
      </c>
      <c r="L768">
        <f t="shared" si="70"/>
        <v>-5.1840903774246209E-2</v>
      </c>
      <c r="M768">
        <f t="shared" si="71"/>
        <v>1</v>
      </c>
    </row>
    <row r="769" spans="1:13" ht="15" thickBot="1">
      <c r="A769" s="2">
        <v>0</v>
      </c>
      <c r="B769" s="2">
        <v>1</v>
      </c>
      <c r="C769" s="2">
        <v>53</v>
      </c>
      <c r="D769" s="2">
        <v>5</v>
      </c>
      <c r="E769" s="2">
        <v>232</v>
      </c>
      <c r="F769" s="2">
        <v>134</v>
      </c>
      <c r="G769" s="2">
        <v>75</v>
      </c>
      <c r="H769">
        <f t="shared" si="66"/>
        <v>-1.6289153585766396</v>
      </c>
      <c r="I769">
        <f t="shared" si="67"/>
        <v>0.19614220275113003</v>
      </c>
      <c r="J769">
        <f t="shared" si="68"/>
        <v>0.16397900040647548</v>
      </c>
      <c r="K769">
        <f t="shared" si="69"/>
        <v>0.83602099959352449</v>
      </c>
      <c r="L769">
        <f t="shared" si="70"/>
        <v>-7.7782813598006956E-2</v>
      </c>
      <c r="M769">
        <f t="shared" si="71"/>
        <v>1</v>
      </c>
    </row>
    <row r="770" spans="1:13" ht="15" thickBot="1">
      <c r="A770" s="2">
        <v>0</v>
      </c>
      <c r="B770" s="2">
        <v>0</v>
      </c>
      <c r="C770" s="2">
        <v>47</v>
      </c>
      <c r="D770" s="2">
        <v>0</v>
      </c>
      <c r="E770" s="2">
        <v>232</v>
      </c>
      <c r="F770" s="2">
        <v>113.5</v>
      </c>
      <c r="G770" s="2">
        <v>77</v>
      </c>
      <c r="H770">
        <f t="shared" si="66"/>
        <v>-2.9198705044447042</v>
      </c>
      <c r="I770">
        <f t="shared" si="67"/>
        <v>5.394067192537131E-2</v>
      </c>
      <c r="J770">
        <f t="shared" si="68"/>
        <v>5.1179988933182388E-2</v>
      </c>
      <c r="K770">
        <f t="shared" si="69"/>
        <v>0.94882001106681757</v>
      </c>
      <c r="L770">
        <f t="shared" si="70"/>
        <v>-2.2816164405350385E-2</v>
      </c>
      <c r="M770">
        <f t="shared" si="71"/>
        <v>0</v>
      </c>
    </row>
    <row r="771" spans="1:13" ht="15" thickBot="1">
      <c r="A771" s="2">
        <v>1</v>
      </c>
      <c r="B771" s="2">
        <v>1</v>
      </c>
      <c r="C771" s="2">
        <v>52</v>
      </c>
      <c r="D771" s="2">
        <v>20</v>
      </c>
      <c r="E771" s="2">
        <v>225</v>
      </c>
      <c r="F771" s="2">
        <v>156</v>
      </c>
      <c r="G771" s="2">
        <v>100</v>
      </c>
      <c r="H771">
        <f t="shared" si="66"/>
        <v>-0.76031851325372557</v>
      </c>
      <c r="I771">
        <f t="shared" si="67"/>
        <v>0.46751749277460714</v>
      </c>
      <c r="J771">
        <f t="shared" si="68"/>
        <v>0.31857711753110407</v>
      </c>
      <c r="K771">
        <f t="shared" si="69"/>
        <v>0.31857711753110407</v>
      </c>
      <c r="L771">
        <f t="shared" si="70"/>
        <v>-0.49678542152567329</v>
      </c>
      <c r="M771">
        <f t="shared" si="71"/>
        <v>1</v>
      </c>
    </row>
    <row r="772" spans="1:13" ht="15" thickBot="1">
      <c r="A772" s="2">
        <v>0</v>
      </c>
      <c r="B772" s="2">
        <v>0</v>
      </c>
      <c r="C772" s="2">
        <v>50</v>
      </c>
      <c r="D772" s="2">
        <v>20</v>
      </c>
      <c r="E772" s="2">
        <v>221</v>
      </c>
      <c r="F772" s="2">
        <v>112</v>
      </c>
      <c r="G772" s="2">
        <v>79</v>
      </c>
      <c r="H772">
        <f t="shared" si="66"/>
        <v>-2.3367620673037131</v>
      </c>
      <c r="I772">
        <f t="shared" si="67"/>
        <v>9.6640046144830086E-2</v>
      </c>
      <c r="J772">
        <f t="shared" si="68"/>
        <v>8.8123761743483811E-2</v>
      </c>
      <c r="K772">
        <f t="shared" si="69"/>
        <v>0.9118762382565162</v>
      </c>
      <c r="L772">
        <f t="shared" si="70"/>
        <v>-4.0064101024178941E-2</v>
      </c>
      <c r="M772">
        <f t="shared" si="71"/>
        <v>0</v>
      </c>
    </row>
    <row r="773" spans="1:13" ht="15" thickBot="1">
      <c r="A773" s="2">
        <v>0</v>
      </c>
      <c r="B773" s="2">
        <v>1</v>
      </c>
      <c r="C773" s="2">
        <v>58</v>
      </c>
      <c r="D773" s="2">
        <v>9</v>
      </c>
      <c r="E773" s="2">
        <v>242</v>
      </c>
      <c r="F773" s="2">
        <v>164</v>
      </c>
      <c r="G773" s="2">
        <v>106</v>
      </c>
      <c r="H773">
        <f t="shared" si="66"/>
        <v>-0.39743898374351616</v>
      </c>
      <c r="I773">
        <f t="shared" si="67"/>
        <v>0.6720389466973582</v>
      </c>
      <c r="J773">
        <f t="shared" si="68"/>
        <v>0.40192780678032758</v>
      </c>
      <c r="K773">
        <f t="shared" si="69"/>
        <v>0.59807219321967242</v>
      </c>
      <c r="L773">
        <f t="shared" si="70"/>
        <v>-0.2232463892146945</v>
      </c>
      <c r="M773">
        <f t="shared" si="71"/>
        <v>1</v>
      </c>
    </row>
    <row r="774" spans="1:13" ht="15" thickBot="1">
      <c r="A774" s="2">
        <v>1</v>
      </c>
      <c r="B774" s="2">
        <v>0</v>
      </c>
      <c r="C774" s="2">
        <v>64</v>
      </c>
      <c r="D774" s="2">
        <v>0</v>
      </c>
      <c r="E774" s="2">
        <v>194</v>
      </c>
      <c r="F774" s="2">
        <v>176</v>
      </c>
      <c r="G774" s="2">
        <v>89</v>
      </c>
      <c r="H774">
        <f t="shared" ref="H774:H837" si="72">A$2+SUMPRODUCT(B$2:G$2,B774:G774)</f>
        <v>-0.78818234520112185</v>
      </c>
      <c r="I774">
        <f t="shared" ref="I774:I837" si="73">EXP(H774)</f>
        <v>0.45467047862876603</v>
      </c>
      <c r="J774">
        <f t="shared" ref="J774:J837" si="74">I774/(1+I774)</f>
        <v>0.31255908833549551</v>
      </c>
      <c r="K774">
        <f t="shared" ref="K774:K837" si="75">IF(A774=1,J774,1-J774)</f>
        <v>0.31255908833549551</v>
      </c>
      <c r="L774">
        <f t="shared" ref="L774:L837" si="76">LOG(K774)</f>
        <v>-0.50506786852066976</v>
      </c>
      <c r="M774">
        <f t="shared" ref="M774:M837" si="77">IF(J774&gt;J$1,1,0)</f>
        <v>1</v>
      </c>
    </row>
    <row r="775" spans="1:13" ht="15" thickBot="1">
      <c r="A775" s="2">
        <v>0</v>
      </c>
      <c r="B775" s="2">
        <v>1</v>
      </c>
      <c r="C775" s="2">
        <v>37</v>
      </c>
      <c r="D775" s="2">
        <v>0</v>
      </c>
      <c r="E775" s="2">
        <v>238</v>
      </c>
      <c r="F775" s="2">
        <v>121</v>
      </c>
      <c r="G775" s="2">
        <v>67</v>
      </c>
      <c r="H775">
        <f t="shared" si="72"/>
        <v>-2.9972099327232868</v>
      </c>
      <c r="I775">
        <f t="shared" si="73"/>
        <v>4.9926171601573699E-2</v>
      </c>
      <c r="J775">
        <f t="shared" si="74"/>
        <v>4.7552078376535314E-2</v>
      </c>
      <c r="K775">
        <f t="shared" si="75"/>
        <v>0.9524479216234647</v>
      </c>
      <c r="L775">
        <f t="shared" si="76"/>
        <v>-2.1158761552485198E-2</v>
      </c>
      <c r="M775">
        <f t="shared" si="77"/>
        <v>0</v>
      </c>
    </row>
    <row r="776" spans="1:13" ht="15" thickBot="1">
      <c r="A776" s="2">
        <v>0</v>
      </c>
      <c r="B776" s="2">
        <v>1</v>
      </c>
      <c r="C776" s="2">
        <v>57</v>
      </c>
      <c r="D776" s="2">
        <v>10</v>
      </c>
      <c r="E776" s="2">
        <v>206</v>
      </c>
      <c r="F776" s="2">
        <v>141</v>
      </c>
      <c r="G776" s="2">
        <v>69</v>
      </c>
      <c r="H776">
        <f t="shared" si="72"/>
        <v>-1.2777381838926534</v>
      </c>
      <c r="I776">
        <f t="shared" si="73"/>
        <v>0.27866688142759527</v>
      </c>
      <c r="J776">
        <f t="shared" si="74"/>
        <v>0.21793548067536686</v>
      </c>
      <c r="K776">
        <f t="shared" si="75"/>
        <v>0.78206451932463317</v>
      </c>
      <c r="L776">
        <f t="shared" si="76"/>
        <v>-0.10675741672172559</v>
      </c>
      <c r="M776">
        <f t="shared" si="77"/>
        <v>1</v>
      </c>
    </row>
    <row r="777" spans="1:13" ht="15" thickBot="1">
      <c r="A777" s="2">
        <v>1</v>
      </c>
      <c r="B777" s="2">
        <v>1</v>
      </c>
      <c r="C777" s="2">
        <v>64</v>
      </c>
      <c r="D777" s="2">
        <v>0</v>
      </c>
      <c r="E777" s="2">
        <v>273</v>
      </c>
      <c r="F777" s="2">
        <v>123</v>
      </c>
      <c r="G777" s="2">
        <v>84</v>
      </c>
      <c r="H777">
        <f t="shared" si="72"/>
        <v>-1.0711727977338432</v>
      </c>
      <c r="I777">
        <f t="shared" si="73"/>
        <v>0.34260647361090518</v>
      </c>
      <c r="J777">
        <f t="shared" si="74"/>
        <v>0.25518011446010236</v>
      </c>
      <c r="K777">
        <f t="shared" si="75"/>
        <v>0.25518011446010236</v>
      </c>
      <c r="L777">
        <f t="shared" si="76"/>
        <v>-0.59315317210109586</v>
      </c>
      <c r="M777">
        <f t="shared" si="77"/>
        <v>1</v>
      </c>
    </row>
    <row r="778" spans="1:13" ht="15" thickBot="1">
      <c r="A778" s="2">
        <v>0</v>
      </c>
      <c r="B778" s="2">
        <v>0</v>
      </c>
      <c r="C778" s="2">
        <v>66</v>
      </c>
      <c r="D778" s="2">
        <v>0</v>
      </c>
      <c r="E778" s="2">
        <v>290</v>
      </c>
      <c r="F778" s="2">
        <v>152.5</v>
      </c>
      <c r="G778" s="2">
        <v>76</v>
      </c>
      <c r="H778">
        <f t="shared" si="72"/>
        <v>-0.96987981008093449</v>
      </c>
      <c r="I778">
        <f t="shared" si="73"/>
        <v>0.3791286028012214</v>
      </c>
      <c r="J778">
        <f t="shared" si="74"/>
        <v>0.27490445925866025</v>
      </c>
      <c r="K778">
        <f t="shared" si="75"/>
        <v>0.72509554074133975</v>
      </c>
      <c r="L778">
        <f t="shared" si="76"/>
        <v>-0.13960476572827202</v>
      </c>
      <c r="M778">
        <f t="shared" si="77"/>
        <v>1</v>
      </c>
    </row>
    <row r="779" spans="1:13" ht="15" thickBot="1">
      <c r="A779" s="2">
        <v>0</v>
      </c>
      <c r="B779" s="2">
        <v>1</v>
      </c>
      <c r="C779" s="2">
        <v>35</v>
      </c>
      <c r="D779" s="2">
        <v>0</v>
      </c>
      <c r="E779" s="2">
        <v>290</v>
      </c>
      <c r="F779" s="2">
        <v>108</v>
      </c>
      <c r="G779" s="2">
        <v>84</v>
      </c>
      <c r="H779">
        <f t="shared" si="72"/>
        <v>-3.052112978178644</v>
      </c>
      <c r="I779">
        <f t="shared" si="73"/>
        <v>4.7258961664060656E-2</v>
      </c>
      <c r="J779">
        <f t="shared" si="74"/>
        <v>4.5126337796114621E-2</v>
      </c>
      <c r="K779">
        <f t="shared" si="75"/>
        <v>0.95487366220388536</v>
      </c>
      <c r="L779">
        <f t="shared" si="76"/>
        <v>-2.0054085418645239E-2</v>
      </c>
      <c r="M779">
        <f t="shared" si="77"/>
        <v>0</v>
      </c>
    </row>
    <row r="780" spans="1:13" ht="15" thickBot="1">
      <c r="A780" s="2">
        <v>0</v>
      </c>
      <c r="B780" s="2">
        <v>1</v>
      </c>
      <c r="C780" s="2">
        <v>38</v>
      </c>
      <c r="D780" s="2">
        <v>15</v>
      </c>
      <c r="E780" s="2">
        <v>180</v>
      </c>
      <c r="F780" s="2">
        <v>111</v>
      </c>
      <c r="G780" s="2">
        <v>75</v>
      </c>
      <c r="H780">
        <f t="shared" si="72"/>
        <v>-2.8412146842871202</v>
      </c>
      <c r="I780">
        <f t="shared" si="73"/>
        <v>5.8354740310948318E-2</v>
      </c>
      <c r="J780">
        <f t="shared" si="74"/>
        <v>5.5137222037483849E-2</v>
      </c>
      <c r="K780">
        <f t="shared" si="75"/>
        <v>0.94486277796251616</v>
      </c>
      <c r="L780">
        <f t="shared" si="76"/>
        <v>-2.4631259322406538E-2</v>
      </c>
      <c r="M780">
        <f t="shared" si="77"/>
        <v>0</v>
      </c>
    </row>
    <row r="781" spans="1:13" ht="15" thickBot="1">
      <c r="A781" s="2">
        <v>0</v>
      </c>
      <c r="B781" s="2">
        <v>0</v>
      </c>
      <c r="C781" s="2">
        <v>39</v>
      </c>
      <c r="D781" s="2">
        <v>20</v>
      </c>
      <c r="E781" s="2">
        <v>233</v>
      </c>
      <c r="F781" s="2">
        <v>126</v>
      </c>
      <c r="G781" s="2">
        <v>87</v>
      </c>
      <c r="H781">
        <f t="shared" si="72"/>
        <v>-2.6597812628676669</v>
      </c>
      <c r="I781">
        <f t="shared" si="73"/>
        <v>6.9963523691582569E-2</v>
      </c>
      <c r="J781">
        <f t="shared" si="74"/>
        <v>6.5388699841088777E-2</v>
      </c>
      <c r="K781">
        <f t="shared" si="75"/>
        <v>0.93461130015891125</v>
      </c>
      <c r="L781">
        <f t="shared" si="76"/>
        <v>-2.9368972330546295E-2</v>
      </c>
      <c r="M781">
        <f t="shared" si="77"/>
        <v>0</v>
      </c>
    </row>
    <row r="782" spans="1:13" ht="15" thickBot="1">
      <c r="A782" s="2">
        <v>1</v>
      </c>
      <c r="B782" s="2">
        <v>0</v>
      </c>
      <c r="C782" s="2">
        <v>42</v>
      </c>
      <c r="D782" s="2">
        <v>20</v>
      </c>
      <c r="E782" s="2">
        <v>199</v>
      </c>
      <c r="F782" s="2">
        <v>141</v>
      </c>
      <c r="G782" s="2">
        <v>60</v>
      </c>
      <c r="H782">
        <f t="shared" si="72"/>
        <v>-2.565477256268033</v>
      </c>
      <c r="I782">
        <f t="shared" si="73"/>
        <v>7.6882480039043313E-2</v>
      </c>
      <c r="J782">
        <f t="shared" si="74"/>
        <v>7.1393565652823954E-2</v>
      </c>
      <c r="K782">
        <f t="shared" si="75"/>
        <v>7.1393565652823954E-2</v>
      </c>
      <c r="L782">
        <f t="shared" si="76"/>
        <v>-1.1463409272629317</v>
      </c>
      <c r="M782">
        <f t="shared" si="77"/>
        <v>0</v>
      </c>
    </row>
    <row r="783" spans="1:13" ht="15" thickBot="1">
      <c r="A783" s="2">
        <v>0</v>
      </c>
      <c r="B783" s="2">
        <v>1</v>
      </c>
      <c r="C783" s="2">
        <v>45</v>
      </c>
      <c r="D783" s="2">
        <v>20</v>
      </c>
      <c r="E783" s="2">
        <v>255</v>
      </c>
      <c r="F783" s="2">
        <v>130</v>
      </c>
      <c r="G783" s="2">
        <v>94</v>
      </c>
      <c r="H783">
        <f t="shared" si="72"/>
        <v>-1.6191744284575549</v>
      </c>
      <c r="I783">
        <f t="shared" si="73"/>
        <v>0.19806214607717496</v>
      </c>
      <c r="J783">
        <f t="shared" si="74"/>
        <v>0.16531875806751054</v>
      </c>
      <c r="K783">
        <f t="shared" si="75"/>
        <v>0.83468124193248949</v>
      </c>
      <c r="L783">
        <f t="shared" si="76"/>
        <v>-7.8479346432566238E-2</v>
      </c>
      <c r="M783">
        <f t="shared" si="77"/>
        <v>1</v>
      </c>
    </row>
    <row r="784" spans="1:13" ht="15" thickBot="1">
      <c r="A784" s="2">
        <v>0</v>
      </c>
      <c r="B784" s="2">
        <v>0</v>
      </c>
      <c r="C784" s="2">
        <v>57</v>
      </c>
      <c r="D784" s="2">
        <v>20</v>
      </c>
      <c r="E784" s="2">
        <v>200</v>
      </c>
      <c r="F784" s="2">
        <v>108</v>
      </c>
      <c r="G784" s="2">
        <v>87</v>
      </c>
      <c r="H784">
        <f t="shared" si="72"/>
        <v>-1.9503354499942169</v>
      </c>
      <c r="I784">
        <f t="shared" si="73"/>
        <v>0.14222635375394344</v>
      </c>
      <c r="J784">
        <f t="shared" si="74"/>
        <v>0.12451678538716469</v>
      </c>
      <c r="K784">
        <f t="shared" si="75"/>
        <v>0.87548321461283529</v>
      </c>
      <c r="L784">
        <f t="shared" si="76"/>
        <v>-5.7752176103555534E-2</v>
      </c>
      <c r="M784">
        <f t="shared" si="77"/>
        <v>1</v>
      </c>
    </row>
    <row r="785" spans="1:13" ht="15" thickBot="1">
      <c r="A785" s="2">
        <v>1</v>
      </c>
      <c r="B785" s="2">
        <v>0</v>
      </c>
      <c r="C785" s="2">
        <v>62</v>
      </c>
      <c r="D785" s="2">
        <v>6</v>
      </c>
      <c r="E785" s="2">
        <v>244</v>
      </c>
      <c r="F785" s="2">
        <v>168</v>
      </c>
      <c r="G785" s="2">
        <v>105</v>
      </c>
      <c r="H785">
        <f t="shared" si="72"/>
        <v>-0.64229695196906889</v>
      </c>
      <c r="I785">
        <f t="shared" si="73"/>
        <v>0.52608264860130605</v>
      </c>
      <c r="J785">
        <f t="shared" si="74"/>
        <v>0.34472749499083438</v>
      </c>
      <c r="K785">
        <f t="shared" si="75"/>
        <v>0.34472749499083438</v>
      </c>
      <c r="L785">
        <f t="shared" si="76"/>
        <v>-0.46252407648009736</v>
      </c>
      <c r="M785">
        <f t="shared" si="77"/>
        <v>1</v>
      </c>
    </row>
    <row r="786" spans="1:13" ht="15" thickBot="1">
      <c r="A786" s="2">
        <v>1</v>
      </c>
      <c r="B786" s="2">
        <v>1</v>
      </c>
      <c r="C786" s="2">
        <v>58</v>
      </c>
      <c r="D786" s="2">
        <v>20</v>
      </c>
      <c r="E786" s="2">
        <v>255</v>
      </c>
      <c r="F786" s="2">
        <v>146</v>
      </c>
      <c r="G786" s="2">
        <v>73</v>
      </c>
      <c r="H786">
        <f t="shared" si="72"/>
        <v>-0.76043970789851834</v>
      </c>
      <c r="I786">
        <f t="shared" si="73"/>
        <v>0.46746083559147888</v>
      </c>
      <c r="J786">
        <f t="shared" si="74"/>
        <v>0.31855080848073386</v>
      </c>
      <c r="K786">
        <f t="shared" si="75"/>
        <v>0.31855080848073386</v>
      </c>
      <c r="L786">
        <f t="shared" si="76"/>
        <v>-0.49682128834280659</v>
      </c>
      <c r="M786">
        <f t="shared" si="77"/>
        <v>1</v>
      </c>
    </row>
    <row r="787" spans="1:13" ht="15" thickBot="1">
      <c r="A787" s="2">
        <v>0</v>
      </c>
      <c r="B787" s="2">
        <v>0</v>
      </c>
      <c r="C787" s="2">
        <v>51</v>
      </c>
      <c r="D787" s="2">
        <v>0</v>
      </c>
      <c r="E787" s="2">
        <v>257</v>
      </c>
      <c r="F787" s="2">
        <v>128</v>
      </c>
      <c r="G787" s="2">
        <v>88</v>
      </c>
      <c r="H787">
        <f t="shared" si="72"/>
        <v>-2.2616950231940702</v>
      </c>
      <c r="I787">
        <f t="shared" si="73"/>
        <v>0.10417375808300987</v>
      </c>
      <c r="J787">
        <f t="shared" si="74"/>
        <v>9.4345439130766109E-2</v>
      </c>
      <c r="K787">
        <f t="shared" si="75"/>
        <v>0.9056545608692339</v>
      </c>
      <c r="L787">
        <f t="shared" si="76"/>
        <v>-4.3037421435553835E-2</v>
      </c>
      <c r="M787">
        <f t="shared" si="77"/>
        <v>0</v>
      </c>
    </row>
    <row r="788" spans="1:13" ht="15" thickBot="1">
      <c r="A788" s="2">
        <v>0</v>
      </c>
      <c r="B788" s="2">
        <v>1</v>
      </c>
      <c r="C788" s="2">
        <v>59</v>
      </c>
      <c r="D788" s="2">
        <v>11</v>
      </c>
      <c r="E788" s="2">
        <v>176</v>
      </c>
      <c r="F788" s="2">
        <v>134.5</v>
      </c>
      <c r="G788" s="2">
        <v>93</v>
      </c>
      <c r="H788">
        <f t="shared" si="72"/>
        <v>-1.0809668450621501</v>
      </c>
      <c r="I788">
        <f t="shared" si="73"/>
        <v>0.33926734806184367</v>
      </c>
      <c r="J788">
        <f t="shared" si="74"/>
        <v>0.25332309381903723</v>
      </c>
      <c r="K788">
        <f t="shared" si="75"/>
        <v>0.74667690618096283</v>
      </c>
      <c r="L788">
        <f t="shared" si="76"/>
        <v>-0.12686728067023476</v>
      </c>
      <c r="M788">
        <f t="shared" si="77"/>
        <v>1</v>
      </c>
    </row>
    <row r="789" spans="1:13" ht="15" thickBot="1">
      <c r="A789" s="2">
        <v>0</v>
      </c>
      <c r="B789" s="2">
        <v>0</v>
      </c>
      <c r="C789" s="2">
        <v>44</v>
      </c>
      <c r="D789" s="2">
        <v>1</v>
      </c>
      <c r="E789" s="2">
        <v>217</v>
      </c>
      <c r="F789" s="2">
        <v>124.5</v>
      </c>
      <c r="G789" s="2">
        <v>68</v>
      </c>
      <c r="H789">
        <f t="shared" si="72"/>
        <v>-3.0161578776295235</v>
      </c>
      <c r="I789">
        <f t="shared" si="73"/>
        <v>4.8989079275999561E-2</v>
      </c>
      <c r="J789">
        <f t="shared" si="74"/>
        <v>4.6701229063138838E-2</v>
      </c>
      <c r="K789">
        <f t="shared" si="75"/>
        <v>0.95329877093686122</v>
      </c>
      <c r="L789">
        <f t="shared" si="76"/>
        <v>-2.0770966901985183E-2</v>
      </c>
      <c r="M789">
        <f t="shared" si="77"/>
        <v>0</v>
      </c>
    </row>
    <row r="790" spans="1:13" ht="15" thickBot="1">
      <c r="A790" s="2">
        <v>0</v>
      </c>
      <c r="B790" s="2">
        <v>0</v>
      </c>
      <c r="C790" s="2">
        <v>60</v>
      </c>
      <c r="D790" s="2">
        <v>0</v>
      </c>
      <c r="E790" s="2">
        <v>282</v>
      </c>
      <c r="F790" s="2">
        <v>213</v>
      </c>
      <c r="G790" s="2">
        <v>78</v>
      </c>
      <c r="H790">
        <f t="shared" si="72"/>
        <v>-0.29911978121930893</v>
      </c>
      <c r="I790">
        <f t="shared" si="73"/>
        <v>0.74147058986432279</v>
      </c>
      <c r="J790">
        <f t="shared" si="74"/>
        <v>0.42577267407202696</v>
      </c>
      <c r="K790">
        <f t="shared" si="75"/>
        <v>0.5742273259279731</v>
      </c>
      <c r="L790">
        <f t="shared" si="76"/>
        <v>-0.24091614444599838</v>
      </c>
      <c r="M790">
        <f t="shared" si="77"/>
        <v>1</v>
      </c>
    </row>
    <row r="791" spans="1:13" ht="15" thickBot="1">
      <c r="A791" s="2">
        <v>0</v>
      </c>
      <c r="B791" s="2">
        <v>0</v>
      </c>
      <c r="C791" s="2">
        <v>54</v>
      </c>
      <c r="D791" s="2">
        <v>0</v>
      </c>
      <c r="E791" s="2">
        <v>318</v>
      </c>
      <c r="F791" s="2">
        <v>115</v>
      </c>
      <c r="G791" s="2">
        <v>76</v>
      </c>
      <c r="H791">
        <f t="shared" si="72"/>
        <v>-2.2755566537812806</v>
      </c>
      <c r="I791">
        <f t="shared" si="73"/>
        <v>0.1027397020710486</v>
      </c>
      <c r="J791">
        <f t="shared" si="74"/>
        <v>9.3167682162974455E-2</v>
      </c>
      <c r="K791">
        <f t="shared" si="75"/>
        <v>0.90683231783702556</v>
      </c>
      <c r="L791">
        <f t="shared" si="76"/>
        <v>-4.2473010812629497E-2</v>
      </c>
      <c r="M791">
        <f t="shared" si="77"/>
        <v>0</v>
      </c>
    </row>
    <row r="792" spans="1:13" ht="15" thickBot="1">
      <c r="A792" s="2">
        <v>0</v>
      </c>
      <c r="B792" s="2">
        <v>1</v>
      </c>
      <c r="C792" s="2">
        <v>53</v>
      </c>
      <c r="D792" s="2">
        <v>0</v>
      </c>
      <c r="E792" s="2">
        <v>220</v>
      </c>
      <c r="F792" s="2">
        <v>127</v>
      </c>
      <c r="G792" s="2">
        <v>74</v>
      </c>
      <c r="H792">
        <f t="shared" si="72"/>
        <v>-1.8948808225363223</v>
      </c>
      <c r="I792">
        <f t="shared" si="73"/>
        <v>0.1503362506718636</v>
      </c>
      <c r="J792">
        <f t="shared" si="74"/>
        <v>0.13068896210482669</v>
      </c>
      <c r="K792">
        <f t="shared" si="75"/>
        <v>0.86931103789517328</v>
      </c>
      <c r="L792">
        <f t="shared" si="76"/>
        <v>-6.0824805976419288E-2</v>
      </c>
      <c r="M792">
        <f t="shared" si="77"/>
        <v>1</v>
      </c>
    </row>
    <row r="793" spans="1:13" ht="15" thickBot="1">
      <c r="A793" s="2">
        <v>0</v>
      </c>
      <c r="B793" s="2">
        <v>0</v>
      </c>
      <c r="C793" s="2">
        <v>43</v>
      </c>
      <c r="D793" s="2">
        <v>20</v>
      </c>
      <c r="E793" s="2">
        <v>201</v>
      </c>
      <c r="F793" s="2">
        <v>129</v>
      </c>
      <c r="G793" s="2">
        <v>63</v>
      </c>
      <c r="H793">
        <f t="shared" si="72"/>
        <v>-2.6758056147476452</v>
      </c>
      <c r="I793">
        <f t="shared" si="73"/>
        <v>6.8851338392277653E-2</v>
      </c>
      <c r="J793">
        <f t="shared" si="74"/>
        <v>6.4416197013740947E-2</v>
      </c>
      <c r="K793">
        <f t="shared" si="75"/>
        <v>0.93558380298625909</v>
      </c>
      <c r="L793">
        <f t="shared" si="76"/>
        <v>-2.8917305390652851E-2</v>
      </c>
      <c r="M793">
        <f t="shared" si="77"/>
        <v>0</v>
      </c>
    </row>
    <row r="794" spans="1:13" ht="15" thickBot="1">
      <c r="A794" s="2">
        <v>0</v>
      </c>
      <c r="B794" s="2">
        <v>1</v>
      </c>
      <c r="C794" s="2">
        <v>64</v>
      </c>
      <c r="D794" s="2">
        <v>40</v>
      </c>
      <c r="E794" s="2">
        <v>206</v>
      </c>
      <c r="F794" s="2">
        <v>126</v>
      </c>
      <c r="G794" s="2">
        <v>97</v>
      </c>
      <c r="H794">
        <f t="shared" si="72"/>
        <v>-0.18509861430541541</v>
      </c>
      <c r="I794">
        <f t="shared" si="73"/>
        <v>0.83102232912146667</v>
      </c>
      <c r="J794">
        <f t="shared" si="74"/>
        <v>0.45385701523377664</v>
      </c>
      <c r="K794">
        <f t="shared" si="75"/>
        <v>0.54614298476622336</v>
      </c>
      <c r="L794">
        <f t="shared" si="76"/>
        <v>-0.26269364050874672</v>
      </c>
      <c r="M794">
        <f t="shared" si="77"/>
        <v>1</v>
      </c>
    </row>
    <row r="795" spans="1:13" ht="15" thickBot="1">
      <c r="A795" s="2">
        <v>0</v>
      </c>
      <c r="B795" s="2">
        <v>0</v>
      </c>
      <c r="C795" s="2">
        <v>61</v>
      </c>
      <c r="D795" s="2">
        <v>0</v>
      </c>
      <c r="E795" s="2">
        <v>259</v>
      </c>
      <c r="F795" s="2">
        <v>167.5</v>
      </c>
      <c r="G795" s="2">
        <v>85</v>
      </c>
      <c r="H795">
        <f t="shared" si="72"/>
        <v>-1.0022327799470592</v>
      </c>
      <c r="I795">
        <f t="shared" si="73"/>
        <v>0.36705896364600327</v>
      </c>
      <c r="J795">
        <f t="shared" si="74"/>
        <v>0.26850265673035906</v>
      </c>
      <c r="K795">
        <f t="shared" si="75"/>
        <v>0.731497343269641</v>
      </c>
      <c r="L795">
        <f t="shared" si="76"/>
        <v>-0.13578724685299717</v>
      </c>
      <c r="M795">
        <f t="shared" si="77"/>
        <v>1</v>
      </c>
    </row>
    <row r="796" spans="1:13" ht="15" thickBot="1">
      <c r="A796" s="2">
        <v>0</v>
      </c>
      <c r="B796" s="2">
        <v>1</v>
      </c>
      <c r="C796" s="2">
        <v>39</v>
      </c>
      <c r="D796" s="2">
        <v>0</v>
      </c>
      <c r="E796" s="2">
        <v>224</v>
      </c>
      <c r="F796" s="2">
        <v>108</v>
      </c>
      <c r="G796" s="2">
        <v>97</v>
      </c>
      <c r="H796">
        <f t="shared" si="72"/>
        <v>-2.8367465718535652</v>
      </c>
      <c r="I796">
        <f t="shared" si="73"/>
        <v>5.8616059218069526E-2</v>
      </c>
      <c r="J796">
        <f t="shared" si="74"/>
        <v>5.537046099731887E-2</v>
      </c>
      <c r="K796">
        <f t="shared" si="75"/>
        <v>0.9446295390026811</v>
      </c>
      <c r="L796">
        <f t="shared" si="76"/>
        <v>-2.4738477957620051E-2</v>
      </c>
      <c r="M796">
        <f t="shared" si="77"/>
        <v>0</v>
      </c>
    </row>
    <row r="797" spans="1:13" ht="15" thickBot="1">
      <c r="A797" s="2">
        <v>0</v>
      </c>
      <c r="B797" s="2">
        <v>0</v>
      </c>
      <c r="C797" s="2">
        <v>35</v>
      </c>
      <c r="D797" s="2">
        <v>5</v>
      </c>
      <c r="E797" s="2">
        <v>154</v>
      </c>
      <c r="F797" s="2">
        <v>125</v>
      </c>
      <c r="G797" s="2">
        <v>75</v>
      </c>
      <c r="H797">
        <f t="shared" si="72"/>
        <v>-3.5484157114450383</v>
      </c>
      <c r="I797">
        <f t="shared" si="73"/>
        <v>2.8770183840129051E-2</v>
      </c>
      <c r="J797">
        <f t="shared" si="74"/>
        <v>2.7965608152383952E-2</v>
      </c>
      <c r="K797">
        <f t="shared" si="75"/>
        <v>0.97203439184761609</v>
      </c>
      <c r="L797">
        <f t="shared" si="76"/>
        <v>-1.231836889532208E-2</v>
      </c>
      <c r="M797">
        <f t="shared" si="77"/>
        <v>0</v>
      </c>
    </row>
    <row r="798" spans="1:13" ht="15" thickBot="1">
      <c r="A798" s="2">
        <v>0</v>
      </c>
      <c r="B798" s="2">
        <v>0</v>
      </c>
      <c r="C798" s="2">
        <v>66</v>
      </c>
      <c r="D798" s="2">
        <v>0</v>
      </c>
      <c r="E798" s="2">
        <v>273</v>
      </c>
      <c r="F798" s="2">
        <v>153</v>
      </c>
      <c r="G798" s="2">
        <v>76</v>
      </c>
      <c r="H798">
        <f t="shared" si="72"/>
        <v>-1.0013699607511128</v>
      </c>
      <c r="I798">
        <f t="shared" si="73"/>
        <v>0.3673758058349863</v>
      </c>
      <c r="J798">
        <f t="shared" si="74"/>
        <v>0.2686721560139414</v>
      </c>
      <c r="K798">
        <f t="shared" si="75"/>
        <v>0.73132784398605866</v>
      </c>
      <c r="L798">
        <f t="shared" si="76"/>
        <v>-0.13588789128340095</v>
      </c>
      <c r="M798">
        <f t="shared" si="77"/>
        <v>1</v>
      </c>
    </row>
    <row r="799" spans="1:13" ht="15" thickBot="1">
      <c r="A799" s="2">
        <v>0</v>
      </c>
      <c r="B799" s="2">
        <v>0</v>
      </c>
      <c r="C799" s="2">
        <v>53</v>
      </c>
      <c r="D799" s="2">
        <v>0</v>
      </c>
      <c r="E799" s="2">
        <v>303</v>
      </c>
      <c r="F799" s="2">
        <v>117</v>
      </c>
      <c r="G799" s="2">
        <v>85</v>
      </c>
      <c r="H799">
        <f t="shared" si="72"/>
        <v>-2.2492644722117197</v>
      </c>
      <c r="I799">
        <f t="shared" si="73"/>
        <v>0.10547677713793382</v>
      </c>
      <c r="J799">
        <f t="shared" si="74"/>
        <v>9.5412928900245136E-2</v>
      </c>
      <c r="K799">
        <f t="shared" si="75"/>
        <v>0.90458707109975489</v>
      </c>
      <c r="L799">
        <f t="shared" si="76"/>
        <v>-4.3549623742608963E-2</v>
      </c>
      <c r="M799">
        <f t="shared" si="77"/>
        <v>0</v>
      </c>
    </row>
    <row r="800" spans="1:13" ht="15" thickBot="1">
      <c r="A800" s="2">
        <v>0</v>
      </c>
      <c r="B800" s="2">
        <v>1</v>
      </c>
      <c r="C800" s="2">
        <v>40</v>
      </c>
      <c r="D800" s="2">
        <v>20</v>
      </c>
      <c r="E800" s="2">
        <v>229</v>
      </c>
      <c r="F800" s="2">
        <v>152</v>
      </c>
      <c r="G800" s="2">
        <v>72</v>
      </c>
      <c r="H800">
        <f t="shared" si="72"/>
        <v>-1.8239638226757551</v>
      </c>
      <c r="I800">
        <f t="shared" si="73"/>
        <v>0.16138478077353835</v>
      </c>
      <c r="J800">
        <f t="shared" si="74"/>
        <v>0.13895892510839372</v>
      </c>
      <c r="K800">
        <f t="shared" si="75"/>
        <v>0.86104107489160631</v>
      </c>
      <c r="L800">
        <f t="shared" si="76"/>
        <v>-6.4976130575057703E-2</v>
      </c>
      <c r="M800">
        <f t="shared" si="77"/>
        <v>1</v>
      </c>
    </row>
    <row r="801" spans="1:13" ht="15" thickBot="1">
      <c r="A801" s="2">
        <v>1</v>
      </c>
      <c r="B801" s="2">
        <v>0</v>
      </c>
      <c r="C801" s="2">
        <v>46</v>
      </c>
      <c r="D801" s="2">
        <v>40</v>
      </c>
      <c r="E801" s="2">
        <v>253</v>
      </c>
      <c r="F801" s="2">
        <v>118</v>
      </c>
      <c r="G801" s="2">
        <v>64</v>
      </c>
      <c r="H801">
        <f t="shared" si="72"/>
        <v>-2.116629785542675</v>
      </c>
      <c r="I801">
        <f t="shared" si="73"/>
        <v>0.12043684328800405</v>
      </c>
      <c r="J801">
        <f t="shared" si="74"/>
        <v>0.10749097015997199</v>
      </c>
      <c r="K801">
        <f t="shared" si="75"/>
        <v>0.10749097015997199</v>
      </c>
      <c r="L801">
        <f t="shared" si="76"/>
        <v>-0.96862801737079962</v>
      </c>
      <c r="M801">
        <f t="shared" si="77"/>
        <v>1</v>
      </c>
    </row>
    <row r="802" spans="1:13" ht="15" thickBot="1">
      <c r="A802" s="2">
        <v>0</v>
      </c>
      <c r="B802" s="2">
        <v>1</v>
      </c>
      <c r="C802" s="2">
        <v>49</v>
      </c>
      <c r="D802" s="2">
        <v>0</v>
      </c>
      <c r="E802" s="2">
        <v>152</v>
      </c>
      <c r="F802" s="2">
        <v>120</v>
      </c>
      <c r="G802" s="2">
        <v>93</v>
      </c>
      <c r="H802">
        <f t="shared" si="72"/>
        <v>-2.2318697686561464</v>
      </c>
      <c r="I802">
        <f t="shared" si="73"/>
        <v>0.10732756469195728</v>
      </c>
      <c r="J802">
        <f t="shared" si="74"/>
        <v>9.6924855945236282E-2</v>
      </c>
      <c r="K802">
        <f t="shared" si="75"/>
        <v>0.90307514405476375</v>
      </c>
      <c r="L802">
        <f t="shared" si="76"/>
        <v>-4.4276110937275508E-2</v>
      </c>
      <c r="M802">
        <f t="shared" si="77"/>
        <v>0</v>
      </c>
    </row>
    <row r="803" spans="1:13" ht="15" thickBot="1">
      <c r="A803" s="2">
        <v>0</v>
      </c>
      <c r="B803" s="2">
        <v>0</v>
      </c>
      <c r="C803" s="2">
        <v>42</v>
      </c>
      <c r="D803" s="2">
        <v>10</v>
      </c>
      <c r="E803" s="2">
        <v>194</v>
      </c>
      <c r="F803" s="2">
        <v>111</v>
      </c>
      <c r="G803" s="2">
        <v>47</v>
      </c>
      <c r="H803">
        <f t="shared" si="72"/>
        <v>-3.4342413928149016</v>
      </c>
      <c r="I803">
        <f t="shared" si="73"/>
        <v>3.2249865934624547E-2</v>
      </c>
      <c r="J803">
        <f t="shared" si="74"/>
        <v>3.1242305762301765E-2</v>
      </c>
      <c r="K803">
        <f t="shared" si="75"/>
        <v>0.9687576942376982</v>
      </c>
      <c r="L803">
        <f t="shared" si="76"/>
        <v>-1.3784835141938059E-2</v>
      </c>
      <c r="M803">
        <f t="shared" si="77"/>
        <v>0</v>
      </c>
    </row>
    <row r="804" spans="1:13" ht="15" thickBot="1">
      <c r="A804" s="2">
        <v>0</v>
      </c>
      <c r="B804" s="2">
        <v>0</v>
      </c>
      <c r="C804" s="2">
        <v>60</v>
      </c>
      <c r="D804" s="2">
        <v>15</v>
      </c>
      <c r="E804" s="2">
        <v>353</v>
      </c>
      <c r="F804" s="2">
        <v>116</v>
      </c>
      <c r="G804" s="2">
        <v>71</v>
      </c>
      <c r="H804">
        <f t="shared" si="72"/>
        <v>-1.5355789048181236</v>
      </c>
      <c r="I804">
        <f t="shared" si="73"/>
        <v>0.21533099892798385</v>
      </c>
      <c r="J804">
        <f t="shared" si="74"/>
        <v>0.17717889127976039</v>
      </c>
      <c r="K804">
        <f t="shared" si="75"/>
        <v>0.82282110872023961</v>
      </c>
      <c r="L804">
        <f t="shared" si="76"/>
        <v>-8.4694575408124889E-2</v>
      </c>
      <c r="M804">
        <f t="shared" si="77"/>
        <v>1</v>
      </c>
    </row>
    <row r="805" spans="1:13" ht="15" thickBot="1">
      <c r="A805" s="2">
        <v>0</v>
      </c>
      <c r="B805" s="2">
        <v>0</v>
      </c>
      <c r="C805" s="2">
        <v>56</v>
      </c>
      <c r="D805" s="2">
        <v>0</v>
      </c>
      <c r="E805" s="2">
        <v>298</v>
      </c>
      <c r="F805" s="2">
        <v>115</v>
      </c>
      <c r="G805" s="2">
        <v>77</v>
      </c>
      <c r="H805">
        <f t="shared" si="72"/>
        <v>-2.1911816384268832</v>
      </c>
      <c r="I805">
        <f t="shared" si="73"/>
        <v>0.11178458158874907</v>
      </c>
      <c r="J805">
        <f t="shared" si="74"/>
        <v>0.10054518064012725</v>
      </c>
      <c r="K805">
        <f t="shared" si="75"/>
        <v>0.8994548193598727</v>
      </c>
      <c r="L805">
        <f t="shared" si="76"/>
        <v>-4.6020646877071435E-2</v>
      </c>
      <c r="M805">
        <f t="shared" si="77"/>
        <v>1</v>
      </c>
    </row>
    <row r="806" spans="1:13" ht="15" thickBot="1">
      <c r="A806" s="2">
        <v>0</v>
      </c>
      <c r="B806" s="2">
        <v>1</v>
      </c>
      <c r="C806" s="2">
        <v>39</v>
      </c>
      <c r="D806" s="2">
        <v>30</v>
      </c>
      <c r="E806" s="2">
        <v>253</v>
      </c>
      <c r="F806" s="2">
        <v>159</v>
      </c>
      <c r="G806" s="2">
        <v>74</v>
      </c>
      <c r="H806">
        <f t="shared" si="72"/>
        <v>-1.4726290702113403</v>
      </c>
      <c r="I806">
        <f t="shared" si="73"/>
        <v>0.22932178887052182</v>
      </c>
      <c r="J806">
        <f t="shared" si="74"/>
        <v>0.18654333710396401</v>
      </c>
      <c r="K806">
        <f t="shared" si="75"/>
        <v>0.81345666289603602</v>
      </c>
      <c r="L806">
        <f t="shared" si="76"/>
        <v>-8.9665579256259176E-2</v>
      </c>
      <c r="M806">
        <f t="shared" si="77"/>
        <v>1</v>
      </c>
    </row>
    <row r="807" spans="1:13" ht="15" thickBot="1">
      <c r="A807" s="2">
        <v>0</v>
      </c>
      <c r="B807" s="2">
        <v>0</v>
      </c>
      <c r="C807" s="2">
        <v>62</v>
      </c>
      <c r="D807" s="2">
        <v>0</v>
      </c>
      <c r="E807" s="2">
        <v>318</v>
      </c>
      <c r="F807" s="2">
        <v>206</v>
      </c>
      <c r="G807" s="2">
        <v>87</v>
      </c>
      <c r="H807">
        <f t="shared" si="72"/>
        <v>-0.12414673573982782</v>
      </c>
      <c r="I807">
        <f t="shared" si="73"/>
        <v>0.88325022699797717</v>
      </c>
      <c r="J807">
        <f t="shared" si="74"/>
        <v>0.4690031172362768</v>
      </c>
      <c r="K807">
        <f t="shared" si="75"/>
        <v>0.53099688276372325</v>
      </c>
      <c r="L807">
        <f t="shared" si="76"/>
        <v>-0.27490802845240575</v>
      </c>
      <c r="M807">
        <f t="shared" si="77"/>
        <v>1</v>
      </c>
    </row>
    <row r="808" spans="1:13" ht="15" thickBot="1">
      <c r="A808" s="2">
        <v>0</v>
      </c>
      <c r="B808" s="2">
        <v>0</v>
      </c>
      <c r="C808" s="2">
        <v>45</v>
      </c>
      <c r="D808" s="2">
        <v>20</v>
      </c>
      <c r="E808" s="2">
        <v>196</v>
      </c>
      <c r="F808" s="2">
        <v>123</v>
      </c>
      <c r="G808" s="2">
        <v>76</v>
      </c>
      <c r="H808">
        <f t="shared" si="72"/>
        <v>-2.5410796852383442</v>
      </c>
      <c r="I808">
        <f t="shared" si="73"/>
        <v>7.8781294854558606E-2</v>
      </c>
      <c r="J808">
        <f t="shared" si="74"/>
        <v>7.3028050477256287E-2</v>
      </c>
      <c r="K808">
        <f t="shared" si="75"/>
        <v>0.92697194952274375</v>
      </c>
      <c r="L808">
        <f t="shared" si="76"/>
        <v>-3.2933407551083808E-2</v>
      </c>
      <c r="M808">
        <f t="shared" si="77"/>
        <v>0</v>
      </c>
    </row>
    <row r="809" spans="1:13" ht="15" thickBot="1">
      <c r="A809" s="2">
        <v>0</v>
      </c>
      <c r="B809" s="2">
        <v>1</v>
      </c>
      <c r="C809" s="2">
        <v>61</v>
      </c>
      <c r="D809" s="2">
        <v>20</v>
      </c>
      <c r="E809" s="2">
        <v>360</v>
      </c>
      <c r="F809" s="2">
        <v>157</v>
      </c>
      <c r="G809" s="2">
        <v>73</v>
      </c>
      <c r="H809">
        <f t="shared" si="72"/>
        <v>-0.14239969044839462</v>
      </c>
      <c r="I809">
        <f t="shared" si="73"/>
        <v>0.86727454584995289</v>
      </c>
      <c r="J809">
        <f t="shared" si="74"/>
        <v>0.46446011261572878</v>
      </c>
      <c r="K809">
        <f t="shared" si="75"/>
        <v>0.53553988738427116</v>
      </c>
      <c r="L809">
        <f t="shared" si="76"/>
        <v>-0.27120817707160128</v>
      </c>
      <c r="M809">
        <f t="shared" si="77"/>
        <v>1</v>
      </c>
    </row>
    <row r="810" spans="1:13" ht="15" thickBot="1">
      <c r="A810" s="2">
        <v>0</v>
      </c>
      <c r="B810" s="2">
        <v>1</v>
      </c>
      <c r="C810" s="2">
        <v>55</v>
      </c>
      <c r="D810" s="2">
        <v>25</v>
      </c>
      <c r="E810" s="2">
        <v>230</v>
      </c>
      <c r="F810" s="2">
        <v>142</v>
      </c>
      <c r="G810" s="2">
        <v>82</v>
      </c>
      <c r="H810">
        <f t="shared" si="72"/>
        <v>-0.87389374243542584</v>
      </c>
      <c r="I810">
        <f t="shared" si="73"/>
        <v>0.41732343161432706</v>
      </c>
      <c r="J810">
        <f t="shared" si="74"/>
        <v>0.29444474162047612</v>
      </c>
      <c r="K810">
        <f t="shared" si="75"/>
        <v>0.70555525837952393</v>
      </c>
      <c r="L810">
        <f t="shared" si="76"/>
        <v>-0.15146896706978083</v>
      </c>
      <c r="M810">
        <f t="shared" si="77"/>
        <v>1</v>
      </c>
    </row>
    <row r="811" spans="1:13" ht="15" thickBot="1">
      <c r="A811" s="2">
        <v>0</v>
      </c>
      <c r="B811" s="2">
        <v>1</v>
      </c>
      <c r="C811" s="2">
        <v>58</v>
      </c>
      <c r="D811" s="2">
        <v>5</v>
      </c>
      <c r="E811" s="2">
        <v>243</v>
      </c>
      <c r="F811" s="2">
        <v>106</v>
      </c>
      <c r="G811" s="2">
        <v>80</v>
      </c>
      <c r="H811">
        <f t="shared" si="72"/>
        <v>-1.7288003693594263</v>
      </c>
      <c r="I811">
        <f t="shared" si="73"/>
        <v>0.17749721339740906</v>
      </c>
      <c r="J811">
        <f t="shared" si="74"/>
        <v>0.15074108998124922</v>
      </c>
      <c r="K811">
        <f t="shared" si="75"/>
        <v>0.84925891001875076</v>
      </c>
      <c r="L811">
        <f t="shared" si="76"/>
        <v>-7.095988802381234E-2</v>
      </c>
      <c r="M811">
        <f t="shared" si="77"/>
        <v>1</v>
      </c>
    </row>
    <row r="812" spans="1:13" ht="15" thickBot="1">
      <c r="A812" s="2">
        <v>1</v>
      </c>
      <c r="B812" s="2">
        <v>0</v>
      </c>
      <c r="C812" s="2">
        <v>53</v>
      </c>
      <c r="D812" s="2">
        <v>5</v>
      </c>
      <c r="E812" s="2">
        <v>247</v>
      </c>
      <c r="F812" s="2">
        <v>139</v>
      </c>
      <c r="G812" s="2">
        <v>53</v>
      </c>
      <c r="H812">
        <f t="shared" si="72"/>
        <v>-2.210436680211088</v>
      </c>
      <c r="I812">
        <f t="shared" si="73"/>
        <v>0.10965275487102562</v>
      </c>
      <c r="J812">
        <f t="shared" si="74"/>
        <v>9.8817178968541836E-2</v>
      </c>
      <c r="K812">
        <f t="shared" si="75"/>
        <v>9.8817178968541836E-2</v>
      </c>
      <c r="L812">
        <f t="shared" si="76"/>
        <v>-1.0051675485024945</v>
      </c>
      <c r="M812">
        <f t="shared" si="77"/>
        <v>0</v>
      </c>
    </row>
    <row r="813" spans="1:13" ht="15" thickBot="1">
      <c r="A813" s="2">
        <v>0</v>
      </c>
      <c r="B813" s="2">
        <v>0</v>
      </c>
      <c r="C813" s="2">
        <v>37</v>
      </c>
      <c r="D813" s="2">
        <v>20</v>
      </c>
      <c r="E813" s="2">
        <v>229</v>
      </c>
      <c r="F813" s="2">
        <v>111</v>
      </c>
      <c r="G813" s="2">
        <v>70</v>
      </c>
      <c r="H813">
        <f t="shared" si="72"/>
        <v>-3.2141970763756174</v>
      </c>
      <c r="I813">
        <f t="shared" si="73"/>
        <v>4.0187588437058698E-2</v>
      </c>
      <c r="J813">
        <f t="shared" si="74"/>
        <v>3.8634943238885257E-2</v>
      </c>
      <c r="K813">
        <f t="shared" si="75"/>
        <v>0.96136505676111472</v>
      </c>
      <c r="L813">
        <f t="shared" si="76"/>
        <v>-1.7111667449334806E-2</v>
      </c>
      <c r="M813">
        <f t="shared" si="77"/>
        <v>0</v>
      </c>
    </row>
    <row r="814" spans="1:13" ht="15" thickBot="1">
      <c r="A814" s="2">
        <v>0</v>
      </c>
      <c r="B814" s="2">
        <v>1</v>
      </c>
      <c r="C814" s="2">
        <v>36</v>
      </c>
      <c r="D814" s="2">
        <v>20</v>
      </c>
      <c r="E814" s="2">
        <v>280</v>
      </c>
      <c r="F814" s="2">
        <v>151</v>
      </c>
      <c r="G814" s="2">
        <v>94</v>
      </c>
      <c r="H814">
        <f t="shared" si="72"/>
        <v>-1.7485792103591216</v>
      </c>
      <c r="I814">
        <f t="shared" si="73"/>
        <v>0.17402101514604448</v>
      </c>
      <c r="J814">
        <f t="shared" si="74"/>
        <v>0.14822649075357211</v>
      </c>
      <c r="K814">
        <f t="shared" si="75"/>
        <v>0.85177350924642792</v>
      </c>
      <c r="L814">
        <f t="shared" si="76"/>
        <v>-6.9675870915239482E-2</v>
      </c>
      <c r="M814">
        <f t="shared" si="77"/>
        <v>1</v>
      </c>
    </row>
    <row r="815" spans="1:13" ht="15" thickBot="1">
      <c r="A815" s="2">
        <v>0</v>
      </c>
      <c r="B815" s="2">
        <v>0</v>
      </c>
      <c r="C815" s="2">
        <v>60</v>
      </c>
      <c r="D815" s="2">
        <v>0</v>
      </c>
      <c r="E815" s="2">
        <v>335</v>
      </c>
      <c r="F815" s="2">
        <v>199</v>
      </c>
      <c r="G815" s="2">
        <v>90</v>
      </c>
      <c r="H815">
        <f t="shared" si="72"/>
        <v>-0.29612244026700196</v>
      </c>
      <c r="I815">
        <f t="shared" si="73"/>
        <v>0.74369636406396145</v>
      </c>
      <c r="J815">
        <f t="shared" si="74"/>
        <v>0.42650565740164698</v>
      </c>
      <c r="K815">
        <f t="shared" si="75"/>
        <v>0.57349434259835297</v>
      </c>
      <c r="L815">
        <f t="shared" si="76"/>
        <v>-0.2414708619657405</v>
      </c>
      <c r="M815">
        <f t="shared" si="77"/>
        <v>1</v>
      </c>
    </row>
    <row r="816" spans="1:13" ht="15" thickBot="1">
      <c r="A816" s="2">
        <v>1</v>
      </c>
      <c r="B816" s="2">
        <v>0</v>
      </c>
      <c r="C816" s="2">
        <v>53</v>
      </c>
      <c r="D816" s="2">
        <v>0</v>
      </c>
      <c r="E816" s="2">
        <v>219</v>
      </c>
      <c r="F816" s="2">
        <v>184</v>
      </c>
      <c r="G816" s="2">
        <v>73</v>
      </c>
      <c r="H816">
        <f t="shared" si="72"/>
        <v>-1.4185592904765798</v>
      </c>
      <c r="I816">
        <f t="shared" si="73"/>
        <v>0.24206250755975392</v>
      </c>
      <c r="J816">
        <f t="shared" si="74"/>
        <v>0.19488754075294282</v>
      </c>
      <c r="K816">
        <f t="shared" si="75"/>
        <v>0.19488754075294282</v>
      </c>
      <c r="L816">
        <f t="shared" si="76"/>
        <v>-0.71021592463407257</v>
      </c>
      <c r="M816">
        <f t="shared" si="77"/>
        <v>1</v>
      </c>
    </row>
    <row r="817" spans="1:13" ht="15" thickBot="1">
      <c r="A817" s="2">
        <v>0</v>
      </c>
      <c r="B817" s="2">
        <v>1</v>
      </c>
      <c r="C817" s="2">
        <v>62</v>
      </c>
      <c r="D817" s="2">
        <v>20</v>
      </c>
      <c r="E817" s="2">
        <v>168</v>
      </c>
      <c r="F817" s="2">
        <v>129.5</v>
      </c>
      <c r="G817" s="2">
        <v>80</v>
      </c>
      <c r="H817">
        <f t="shared" si="72"/>
        <v>-0.93565460527275768</v>
      </c>
      <c r="I817">
        <f t="shared" si="73"/>
        <v>0.39232896084868513</v>
      </c>
      <c r="J817">
        <f t="shared" si="74"/>
        <v>0.28177892716498804</v>
      </c>
      <c r="K817">
        <f t="shared" si="75"/>
        <v>0.71822107283501202</v>
      </c>
      <c r="L817">
        <f t="shared" si="76"/>
        <v>-0.14374185668459918</v>
      </c>
      <c r="M817">
        <f t="shared" si="77"/>
        <v>1</v>
      </c>
    </row>
    <row r="818" spans="1:13" ht="15" thickBot="1">
      <c r="A818" s="2">
        <v>1</v>
      </c>
      <c r="B818" s="2">
        <v>0</v>
      </c>
      <c r="C818" s="2">
        <v>59</v>
      </c>
      <c r="D818" s="2">
        <v>0</v>
      </c>
      <c r="E818" s="2">
        <v>250</v>
      </c>
      <c r="F818" s="2">
        <v>127.5</v>
      </c>
      <c r="G818" s="2">
        <v>108</v>
      </c>
      <c r="H818">
        <f t="shared" si="72"/>
        <v>-1.6039068446267324</v>
      </c>
      <c r="I818">
        <f t="shared" si="73"/>
        <v>0.20110927848073581</v>
      </c>
      <c r="J818">
        <f t="shared" si="74"/>
        <v>0.16743628750842368</v>
      </c>
      <c r="K818">
        <f t="shared" si="75"/>
        <v>0.16743628750842368</v>
      </c>
      <c r="L818">
        <f t="shared" si="76"/>
        <v>-0.7761504139842299</v>
      </c>
      <c r="M818">
        <f t="shared" si="77"/>
        <v>1</v>
      </c>
    </row>
    <row r="819" spans="1:13" ht="15" thickBot="1">
      <c r="A819" s="2">
        <v>0</v>
      </c>
      <c r="B819" s="2">
        <v>1</v>
      </c>
      <c r="C819" s="2">
        <v>43</v>
      </c>
      <c r="D819" s="2">
        <v>0</v>
      </c>
      <c r="E819" s="2">
        <v>260</v>
      </c>
      <c r="F819" s="2">
        <v>129</v>
      </c>
      <c r="G819" s="2">
        <v>62</v>
      </c>
      <c r="H819">
        <f t="shared" si="72"/>
        <v>-2.4925106145564104</v>
      </c>
      <c r="I819">
        <f t="shared" si="73"/>
        <v>8.270207268612903E-2</v>
      </c>
      <c r="J819">
        <f t="shared" si="74"/>
        <v>7.6384884422498037E-2</v>
      </c>
      <c r="K819">
        <f t="shared" si="75"/>
        <v>0.92361511557750198</v>
      </c>
      <c r="L819">
        <f t="shared" si="76"/>
        <v>-3.4508968177790603E-2</v>
      </c>
      <c r="M819">
        <f t="shared" si="77"/>
        <v>0</v>
      </c>
    </row>
    <row r="820" spans="1:13" ht="15" thickBot="1">
      <c r="A820" s="2">
        <v>0</v>
      </c>
      <c r="B820" s="2">
        <v>0</v>
      </c>
      <c r="C820" s="2">
        <v>47</v>
      </c>
      <c r="D820" s="2">
        <v>2</v>
      </c>
      <c r="E820" s="2">
        <v>232</v>
      </c>
      <c r="F820" s="2">
        <v>133</v>
      </c>
      <c r="G820" s="2">
        <v>74</v>
      </c>
      <c r="H820">
        <f t="shared" si="72"/>
        <v>-2.572425897075802</v>
      </c>
      <c r="I820">
        <f t="shared" si="73"/>
        <v>7.63501030910229E-2</v>
      </c>
      <c r="J820">
        <f t="shared" si="74"/>
        <v>7.0934264670726985E-2</v>
      </c>
      <c r="K820">
        <f t="shared" si="75"/>
        <v>0.92906573532927306</v>
      </c>
      <c r="L820">
        <f t="shared" si="76"/>
        <v>-3.1953556748250227E-2</v>
      </c>
      <c r="M820">
        <f t="shared" si="77"/>
        <v>0</v>
      </c>
    </row>
    <row r="821" spans="1:13" ht="15" thickBot="1">
      <c r="A821" s="2">
        <v>0</v>
      </c>
      <c r="B821" s="2">
        <v>0</v>
      </c>
      <c r="C821" s="2">
        <v>53</v>
      </c>
      <c r="D821" s="2">
        <v>0</v>
      </c>
      <c r="E821" s="2">
        <v>284</v>
      </c>
      <c r="F821" s="2">
        <v>167.5</v>
      </c>
      <c r="G821" s="2">
        <v>87</v>
      </c>
      <c r="H821">
        <f t="shared" si="72"/>
        <v>-1.4104545217909372</v>
      </c>
      <c r="I821">
        <f t="shared" si="73"/>
        <v>0.24403233992610007</v>
      </c>
      <c r="J821">
        <f t="shared" si="74"/>
        <v>0.19616237624545715</v>
      </c>
      <c r="K821">
        <f t="shared" si="75"/>
        <v>0.80383762375454282</v>
      </c>
      <c r="L821">
        <f t="shared" si="76"/>
        <v>-9.4831670442332802E-2</v>
      </c>
      <c r="M821">
        <f t="shared" si="77"/>
        <v>1</v>
      </c>
    </row>
    <row r="822" spans="1:13" ht="15" thickBot="1">
      <c r="A822" s="2">
        <v>0</v>
      </c>
      <c r="B822" s="2">
        <v>0</v>
      </c>
      <c r="C822" s="2">
        <v>47</v>
      </c>
      <c r="D822" s="2">
        <v>40</v>
      </c>
      <c r="E822" s="2">
        <v>247</v>
      </c>
      <c r="F822" s="2">
        <v>160</v>
      </c>
      <c r="G822" s="2">
        <v>77</v>
      </c>
      <c r="H822">
        <f t="shared" si="72"/>
        <v>-1.2239153489829011</v>
      </c>
      <c r="I822">
        <f t="shared" si="73"/>
        <v>0.29407649777270356</v>
      </c>
      <c r="J822">
        <f t="shared" si="74"/>
        <v>0.22724815594661721</v>
      </c>
      <c r="K822">
        <f t="shared" si="75"/>
        <v>0.77275184405338282</v>
      </c>
      <c r="L822">
        <f t="shared" si="76"/>
        <v>-0.11195994988645891</v>
      </c>
      <c r="M822">
        <f t="shared" si="77"/>
        <v>1</v>
      </c>
    </row>
    <row r="823" spans="1:13" ht="15" thickBot="1">
      <c r="A823" s="2">
        <v>0</v>
      </c>
      <c r="B823" s="2">
        <v>1</v>
      </c>
      <c r="C823" s="2">
        <v>48</v>
      </c>
      <c r="D823" s="2">
        <v>30</v>
      </c>
      <c r="E823" s="2">
        <v>150</v>
      </c>
      <c r="F823" s="2">
        <v>127.5</v>
      </c>
      <c r="G823" s="2">
        <v>112</v>
      </c>
      <c r="H823">
        <f t="shared" si="72"/>
        <v>-1.3339817609823124</v>
      </c>
      <c r="I823">
        <f t="shared" si="73"/>
        <v>0.26342626984702261</v>
      </c>
      <c r="J823">
        <f t="shared" si="74"/>
        <v>0.20850149797733636</v>
      </c>
      <c r="K823">
        <f t="shared" si="75"/>
        <v>0.7914985020226637</v>
      </c>
      <c r="L823">
        <f t="shared" si="76"/>
        <v>-0.10154990273959975</v>
      </c>
      <c r="M823">
        <f t="shared" si="77"/>
        <v>1</v>
      </c>
    </row>
    <row r="824" spans="1:13" ht="15" thickBot="1">
      <c r="A824" s="2">
        <v>0</v>
      </c>
      <c r="B824" s="2">
        <v>0</v>
      </c>
      <c r="C824" s="2">
        <v>43</v>
      </c>
      <c r="D824" s="2">
        <v>0</v>
      </c>
      <c r="E824" s="2">
        <v>202</v>
      </c>
      <c r="F824" s="2">
        <v>115.5</v>
      </c>
      <c r="G824" s="2">
        <v>73</v>
      </c>
      <c r="H824">
        <f t="shared" si="72"/>
        <v>-3.2389031916799365</v>
      </c>
      <c r="I824">
        <f t="shared" si="73"/>
        <v>3.9206873950450083E-2</v>
      </c>
      <c r="J824">
        <f t="shared" si="74"/>
        <v>3.7727689195712046E-2</v>
      </c>
      <c r="K824">
        <f t="shared" si="75"/>
        <v>0.96227231080428799</v>
      </c>
      <c r="L824">
        <f t="shared" si="76"/>
        <v>-1.6702010764043779E-2</v>
      </c>
      <c r="M824">
        <f t="shared" si="77"/>
        <v>0</v>
      </c>
    </row>
    <row r="825" spans="1:13" ht="15" thickBot="1">
      <c r="A825" s="2">
        <v>0</v>
      </c>
      <c r="B825" s="2">
        <v>0</v>
      </c>
      <c r="C825" s="2">
        <v>47</v>
      </c>
      <c r="D825" s="2">
        <v>20</v>
      </c>
      <c r="E825" s="2">
        <v>215</v>
      </c>
      <c r="F825" s="2">
        <v>128</v>
      </c>
      <c r="G825" s="2">
        <v>90</v>
      </c>
      <c r="H825">
        <f t="shared" si="72"/>
        <v>-2.15182730159112</v>
      </c>
      <c r="I825">
        <f t="shared" si="73"/>
        <v>0.11627150044037121</v>
      </c>
      <c r="J825">
        <f t="shared" si="74"/>
        <v>0.10416059210908984</v>
      </c>
      <c r="K825">
        <f t="shared" si="75"/>
        <v>0.89583940789091021</v>
      </c>
      <c r="L825">
        <f t="shared" si="76"/>
        <v>-4.7769836897889613E-2</v>
      </c>
      <c r="M825">
        <f t="shared" si="77"/>
        <v>1</v>
      </c>
    </row>
    <row r="826" spans="1:13" ht="15" thickBot="1">
      <c r="A826" s="2">
        <v>0</v>
      </c>
      <c r="B826" s="2">
        <v>0</v>
      </c>
      <c r="C826" s="2">
        <v>43</v>
      </c>
      <c r="D826" s="2">
        <v>0</v>
      </c>
      <c r="E826" s="2">
        <v>229</v>
      </c>
      <c r="F826" s="2">
        <v>118</v>
      </c>
      <c r="G826" s="2">
        <v>103</v>
      </c>
      <c r="H826">
        <f t="shared" si="72"/>
        <v>-2.8383689891317267</v>
      </c>
      <c r="I826">
        <f t="shared" si="73"/>
        <v>5.8521036614816557E-2</v>
      </c>
      <c r="J826">
        <f t="shared" si="74"/>
        <v>5.5285662344480811E-2</v>
      </c>
      <c r="K826">
        <f t="shared" si="75"/>
        <v>0.94471433765551915</v>
      </c>
      <c r="L826">
        <f t="shared" si="76"/>
        <v>-2.4699493432378126E-2</v>
      </c>
      <c r="M826">
        <f t="shared" si="77"/>
        <v>0</v>
      </c>
    </row>
    <row r="827" spans="1:13" ht="15" thickBot="1">
      <c r="A827" s="2">
        <v>1</v>
      </c>
      <c r="B827" s="2">
        <v>1</v>
      </c>
      <c r="C827" s="2">
        <v>56</v>
      </c>
      <c r="D827" s="2">
        <v>20</v>
      </c>
      <c r="E827" s="2">
        <v>285</v>
      </c>
      <c r="F827" s="2">
        <v>198</v>
      </c>
      <c r="G827" s="2">
        <v>97</v>
      </c>
      <c r="H827">
        <f t="shared" si="72"/>
        <v>0.31349408277529101</v>
      </c>
      <c r="I827">
        <f t="shared" si="73"/>
        <v>1.3681973668065857</v>
      </c>
      <c r="J827">
        <f t="shared" si="74"/>
        <v>0.57773789718022628</v>
      </c>
      <c r="K827">
        <f t="shared" si="75"/>
        <v>0.57773789718022628</v>
      </c>
      <c r="L827">
        <f t="shared" si="76"/>
        <v>-0.23826914362972332</v>
      </c>
      <c r="M827">
        <f t="shared" si="77"/>
        <v>1</v>
      </c>
    </row>
    <row r="828" spans="1:13" ht="15" thickBot="1">
      <c r="A828" s="2">
        <v>0</v>
      </c>
      <c r="B828" s="2">
        <v>0</v>
      </c>
      <c r="C828" s="2">
        <v>34</v>
      </c>
      <c r="D828" s="2">
        <v>20</v>
      </c>
      <c r="E828" s="2">
        <v>220</v>
      </c>
      <c r="F828" s="2">
        <v>117.5</v>
      </c>
      <c r="G828" s="2">
        <v>86</v>
      </c>
      <c r="H828">
        <f t="shared" si="72"/>
        <v>-3.1498275213466105</v>
      </c>
      <c r="I828">
        <f t="shared" si="73"/>
        <v>4.2859518581615248E-2</v>
      </c>
      <c r="J828">
        <f t="shared" si="74"/>
        <v>4.1098074877724787E-2</v>
      </c>
      <c r="K828">
        <f t="shared" si="75"/>
        <v>0.95890192512227523</v>
      </c>
      <c r="L828">
        <f t="shared" si="76"/>
        <v>-1.8225809467839554E-2</v>
      </c>
      <c r="M828">
        <f t="shared" si="77"/>
        <v>0</v>
      </c>
    </row>
    <row r="829" spans="1:13" ht="15" thickBot="1">
      <c r="A829" s="2">
        <v>0</v>
      </c>
      <c r="B829" s="2">
        <v>0</v>
      </c>
      <c r="C829" s="2">
        <v>47</v>
      </c>
      <c r="D829" s="2">
        <v>0</v>
      </c>
      <c r="E829" s="2">
        <v>274</v>
      </c>
      <c r="F829" s="2">
        <v>127</v>
      </c>
      <c r="G829" s="2">
        <v>83</v>
      </c>
      <c r="H829">
        <f t="shared" si="72"/>
        <v>-2.5311469065446639</v>
      </c>
      <c r="I829">
        <f t="shared" si="73"/>
        <v>7.9567711205690408E-2</v>
      </c>
      <c r="J829">
        <f t="shared" si="74"/>
        <v>7.3703307703439025E-2</v>
      </c>
      <c r="K829">
        <f t="shared" si="75"/>
        <v>0.92629669229656098</v>
      </c>
      <c r="L829">
        <f t="shared" si="76"/>
        <v>-3.3249886763602271E-2</v>
      </c>
      <c r="M829">
        <f t="shared" si="77"/>
        <v>0</v>
      </c>
    </row>
    <row r="830" spans="1:13" ht="15" thickBot="1">
      <c r="A830" s="2">
        <v>1</v>
      </c>
      <c r="B830" s="2">
        <v>1</v>
      </c>
      <c r="C830" s="2">
        <v>66</v>
      </c>
      <c r="D830" s="2">
        <v>30</v>
      </c>
      <c r="E830" s="2">
        <v>234</v>
      </c>
      <c r="F830" s="2">
        <v>114.5</v>
      </c>
      <c r="G830" s="2">
        <v>216</v>
      </c>
      <c r="H830">
        <f t="shared" si="72"/>
        <v>0.75637287105759476</v>
      </c>
      <c r="I830">
        <f t="shared" si="73"/>
        <v>2.1305344655898253</v>
      </c>
      <c r="J830">
        <f t="shared" si="74"/>
        <v>0.68056572735684939</v>
      </c>
      <c r="K830">
        <f t="shared" si="75"/>
        <v>0.68056572735684939</v>
      </c>
      <c r="L830">
        <f t="shared" si="76"/>
        <v>-0.16712992534684601</v>
      </c>
      <c r="M830">
        <f t="shared" si="77"/>
        <v>1</v>
      </c>
    </row>
    <row r="831" spans="1:13" ht="15" thickBot="1">
      <c r="A831" s="2">
        <v>0</v>
      </c>
      <c r="B831" s="2">
        <v>0</v>
      </c>
      <c r="C831" s="2">
        <v>39</v>
      </c>
      <c r="D831" s="2">
        <v>5</v>
      </c>
      <c r="E831" s="2">
        <v>170</v>
      </c>
      <c r="F831" s="2">
        <v>137.5</v>
      </c>
      <c r="G831" s="2">
        <v>70</v>
      </c>
      <c r="H831">
        <f t="shared" si="72"/>
        <v>-3.1025439002429813</v>
      </c>
      <c r="I831">
        <f t="shared" si="73"/>
        <v>4.4934747359461201E-2</v>
      </c>
      <c r="J831">
        <f t="shared" si="74"/>
        <v>4.3002443428176565E-2</v>
      </c>
      <c r="K831">
        <f t="shared" si="75"/>
        <v>0.95699755657182339</v>
      </c>
      <c r="L831">
        <f t="shared" si="76"/>
        <v>-1.9089171072402749E-2</v>
      </c>
      <c r="M831">
        <f t="shared" si="77"/>
        <v>0</v>
      </c>
    </row>
    <row r="832" spans="1:13" ht="15" thickBot="1">
      <c r="A832" s="2">
        <v>0</v>
      </c>
      <c r="B832" s="2">
        <v>0</v>
      </c>
      <c r="C832" s="2">
        <v>58</v>
      </c>
      <c r="D832" s="2">
        <v>0</v>
      </c>
      <c r="E832" s="2">
        <v>268</v>
      </c>
      <c r="F832" s="2">
        <v>151</v>
      </c>
      <c r="G832" s="2">
        <v>60</v>
      </c>
      <c r="H832">
        <f t="shared" si="72"/>
        <v>-1.6909726559533258</v>
      </c>
      <c r="I832">
        <f t="shared" si="73"/>
        <v>0.18434013723441453</v>
      </c>
      <c r="J832">
        <f t="shared" si="74"/>
        <v>0.15564796922687454</v>
      </c>
      <c r="K832">
        <f t="shared" si="75"/>
        <v>0.84435203077312548</v>
      </c>
      <c r="L832">
        <f t="shared" si="76"/>
        <v>-7.3476447749857302E-2</v>
      </c>
      <c r="M832">
        <f t="shared" si="77"/>
        <v>1</v>
      </c>
    </row>
    <row r="833" spans="1:13" ht="15" thickBot="1">
      <c r="A833" s="2">
        <v>0</v>
      </c>
      <c r="B833" s="2">
        <v>1</v>
      </c>
      <c r="C833" s="2">
        <v>57</v>
      </c>
      <c r="D833" s="2">
        <v>20</v>
      </c>
      <c r="E833" s="2">
        <v>257</v>
      </c>
      <c r="F833" s="2">
        <v>158.5</v>
      </c>
      <c r="G833" s="2">
        <v>67</v>
      </c>
      <c r="H833">
        <f t="shared" si="72"/>
        <v>-0.66155165942942418</v>
      </c>
      <c r="I833">
        <f t="shared" si="73"/>
        <v>0.51604997912101502</v>
      </c>
      <c r="J833">
        <f t="shared" si="74"/>
        <v>0.34039113896509776</v>
      </c>
      <c r="K833">
        <f t="shared" si="75"/>
        <v>0.65960886103490224</v>
      </c>
      <c r="L833">
        <f t="shared" si="76"/>
        <v>-0.18071351877537617</v>
      </c>
      <c r="M833">
        <f t="shared" si="77"/>
        <v>1</v>
      </c>
    </row>
    <row r="834" spans="1:13" ht="15" thickBot="1">
      <c r="A834" s="2">
        <v>0</v>
      </c>
      <c r="B834" s="2">
        <v>0</v>
      </c>
      <c r="C834" s="2">
        <v>63</v>
      </c>
      <c r="D834" s="2">
        <v>0</v>
      </c>
      <c r="E834" s="2">
        <v>252</v>
      </c>
      <c r="F834" s="2">
        <v>118</v>
      </c>
      <c r="G834" s="2">
        <v>82</v>
      </c>
      <c r="H834">
        <f t="shared" si="72"/>
        <v>-1.7733039184142152</v>
      </c>
      <c r="I834">
        <f t="shared" si="73"/>
        <v>0.16977115117104602</v>
      </c>
      <c r="J834">
        <f t="shared" si="74"/>
        <v>0.14513193542265926</v>
      </c>
      <c r="K834">
        <f t="shared" si="75"/>
        <v>0.85486806457734077</v>
      </c>
      <c r="L834">
        <f t="shared" si="76"/>
        <v>-6.8100906613800152E-2</v>
      </c>
      <c r="M834">
        <f t="shared" si="77"/>
        <v>1</v>
      </c>
    </row>
    <row r="835" spans="1:13" ht="15" thickBot="1">
      <c r="A835" s="2">
        <v>0</v>
      </c>
      <c r="B835" s="2">
        <v>0</v>
      </c>
      <c r="C835" s="2">
        <v>53</v>
      </c>
      <c r="D835" s="2">
        <v>0</v>
      </c>
      <c r="E835" s="2">
        <v>285</v>
      </c>
      <c r="F835" s="2">
        <v>160</v>
      </c>
      <c r="G835" s="2">
        <v>65</v>
      </c>
      <c r="H835">
        <f t="shared" si="72"/>
        <v>-1.752129761181024</v>
      </c>
      <c r="I835">
        <f t="shared" si="73"/>
        <v>0.17340424028088458</v>
      </c>
      <c r="J835">
        <f t="shared" si="74"/>
        <v>0.14777877420945384</v>
      </c>
      <c r="K835">
        <f t="shared" si="75"/>
        <v>0.85222122579054616</v>
      </c>
      <c r="L835">
        <f t="shared" si="76"/>
        <v>-6.9447653274605128E-2</v>
      </c>
      <c r="M835">
        <f t="shared" si="77"/>
        <v>1</v>
      </c>
    </row>
    <row r="836" spans="1:13" ht="15" thickBot="1">
      <c r="A836" s="2">
        <v>0</v>
      </c>
      <c r="B836" s="2">
        <v>1</v>
      </c>
      <c r="C836" s="2">
        <v>38</v>
      </c>
      <c r="D836" s="2">
        <v>0</v>
      </c>
      <c r="E836" s="2">
        <v>209</v>
      </c>
      <c r="F836" s="2">
        <v>137</v>
      </c>
      <c r="G836" s="2">
        <v>84</v>
      </c>
      <c r="H836">
        <f t="shared" si="72"/>
        <v>-2.5642590295034751</v>
      </c>
      <c r="I836">
        <f t="shared" si="73"/>
        <v>7.6976197406865052E-2</v>
      </c>
      <c r="J836">
        <f t="shared" si="74"/>
        <v>7.1474372035526645E-2</v>
      </c>
      <c r="K836">
        <f t="shared" si="75"/>
        <v>0.92852562796447335</v>
      </c>
      <c r="L836">
        <f t="shared" si="76"/>
        <v>-3.2206104923713237E-2</v>
      </c>
      <c r="M836">
        <f t="shared" si="77"/>
        <v>0</v>
      </c>
    </row>
    <row r="837" spans="1:13" ht="15" thickBot="1">
      <c r="A837" s="2">
        <v>0</v>
      </c>
      <c r="B837" s="2">
        <v>1</v>
      </c>
      <c r="C837" s="2">
        <v>57</v>
      </c>
      <c r="D837" s="2">
        <v>20</v>
      </c>
      <c r="E837" s="2">
        <v>262</v>
      </c>
      <c r="F837" s="2">
        <v>131.5</v>
      </c>
      <c r="G837" s="2">
        <v>78</v>
      </c>
      <c r="H837">
        <f t="shared" si="72"/>
        <v>-1.0038297020759543</v>
      </c>
      <c r="I837">
        <f t="shared" si="73"/>
        <v>0.36647326684490727</v>
      </c>
      <c r="J837">
        <f t="shared" si="74"/>
        <v>0.26818912285863361</v>
      </c>
      <c r="K837">
        <f t="shared" si="75"/>
        <v>0.73181087714136639</v>
      </c>
      <c r="L837">
        <f t="shared" si="76"/>
        <v>-0.13560113974232216</v>
      </c>
      <c r="M837">
        <f t="shared" si="77"/>
        <v>1</v>
      </c>
    </row>
    <row r="838" spans="1:13" ht="15" thickBot="1">
      <c r="A838" s="2">
        <v>0</v>
      </c>
      <c r="B838" s="2">
        <v>0</v>
      </c>
      <c r="C838" s="2">
        <v>49</v>
      </c>
      <c r="D838" s="2">
        <v>0</v>
      </c>
      <c r="E838" s="2">
        <v>261</v>
      </c>
      <c r="F838" s="2">
        <v>123.5</v>
      </c>
      <c r="G838" s="2">
        <v>75</v>
      </c>
      <c r="H838">
        <f t="shared" ref="H838:H901" si="78">A$2+SUMPRODUCT(B$2:G$2,B838:G838)</f>
        <v>-2.5784105332677019</v>
      </c>
      <c r="I838">
        <f t="shared" ref="I838:I901" si="79">EXP(H838)</f>
        <v>7.5894540050038553E-2</v>
      </c>
      <c r="J838">
        <f t="shared" ref="J838:J901" si="80">I838/(1+I838)</f>
        <v>7.0540872943280097E-2</v>
      </c>
      <c r="K838">
        <f t="shared" ref="K838:K901" si="81">IF(A838=1,J838,1-J838)</f>
        <v>0.92945912705671985</v>
      </c>
      <c r="L838">
        <f t="shared" ref="L838:L901" si="82">LOG(K838)</f>
        <v>-3.1769703561816409E-2</v>
      </c>
      <c r="M838">
        <f t="shared" ref="M838:M901" si="83">IF(J838&gt;J$1,1,0)</f>
        <v>0</v>
      </c>
    </row>
    <row r="839" spans="1:13" ht="15" thickBot="1">
      <c r="A839" s="2">
        <v>0</v>
      </c>
      <c r="B839" s="2">
        <v>0</v>
      </c>
      <c r="C839" s="2">
        <v>47</v>
      </c>
      <c r="D839" s="2">
        <v>0</v>
      </c>
      <c r="E839" s="2">
        <v>202</v>
      </c>
      <c r="F839" s="2">
        <v>140</v>
      </c>
      <c r="G839" s="2">
        <v>95</v>
      </c>
      <c r="H839">
        <f t="shared" si="78"/>
        <v>-2.360675756256855</v>
      </c>
      <c r="I839">
        <f t="shared" si="79"/>
        <v>9.4356439693181665E-2</v>
      </c>
      <c r="J839">
        <f t="shared" si="80"/>
        <v>8.6220938874025196E-2</v>
      </c>
      <c r="K839">
        <f t="shared" si="81"/>
        <v>0.91377906112597485</v>
      </c>
      <c r="L839">
        <f t="shared" si="82"/>
        <v>-3.9158797846995878E-2</v>
      </c>
      <c r="M839">
        <f t="shared" si="83"/>
        <v>0</v>
      </c>
    </row>
    <row r="840" spans="1:13" ht="15" thickBot="1">
      <c r="A840" s="2">
        <v>1</v>
      </c>
      <c r="B840" s="2">
        <v>0</v>
      </c>
      <c r="C840" s="2">
        <v>36</v>
      </c>
      <c r="D840" s="2">
        <v>1</v>
      </c>
      <c r="E840" s="2">
        <v>160</v>
      </c>
      <c r="F840" s="2">
        <v>98</v>
      </c>
      <c r="G840" s="2">
        <v>73</v>
      </c>
      <c r="H840">
        <f t="shared" si="78"/>
        <v>-4.0414794085293275</v>
      </c>
      <c r="I840">
        <f t="shared" si="79"/>
        <v>1.757145781269458E-2</v>
      </c>
      <c r="J840">
        <f t="shared" si="80"/>
        <v>1.7268033294158075E-2</v>
      </c>
      <c r="K840">
        <f t="shared" si="81"/>
        <v>1.7268033294158075E-2</v>
      </c>
      <c r="L840">
        <f t="shared" si="82"/>
        <v>-1.7627571226602459</v>
      </c>
      <c r="M840">
        <f t="shared" si="83"/>
        <v>0</v>
      </c>
    </row>
    <row r="841" spans="1:13" ht="15" thickBot="1">
      <c r="A841" s="2">
        <v>0</v>
      </c>
      <c r="B841" s="2">
        <v>0</v>
      </c>
      <c r="C841" s="2">
        <v>42</v>
      </c>
      <c r="D841" s="2">
        <v>9</v>
      </c>
      <c r="E841" s="2">
        <v>218</v>
      </c>
      <c r="F841" s="2">
        <v>109.5</v>
      </c>
      <c r="G841" s="2">
        <v>71</v>
      </c>
      <c r="H841">
        <f t="shared" si="78"/>
        <v>-3.1896662500109141</v>
      </c>
      <c r="I841">
        <f t="shared" si="79"/>
        <v>4.1185614343847321E-2</v>
      </c>
      <c r="J841">
        <f t="shared" si="80"/>
        <v>3.9556457346755024E-2</v>
      </c>
      <c r="K841">
        <f t="shared" si="81"/>
        <v>0.96044354265324494</v>
      </c>
      <c r="L841">
        <f t="shared" si="82"/>
        <v>-1.7528159000926649E-2</v>
      </c>
      <c r="M841">
        <f t="shared" si="83"/>
        <v>0</v>
      </c>
    </row>
    <row r="842" spans="1:13" ht="15" thickBot="1">
      <c r="A842" s="2">
        <v>0</v>
      </c>
      <c r="B842" s="2">
        <v>0</v>
      </c>
      <c r="C842" s="2">
        <v>39</v>
      </c>
      <c r="D842" s="2">
        <v>15</v>
      </c>
      <c r="E842" s="2">
        <v>284</v>
      </c>
      <c r="F842" s="2">
        <v>115.5</v>
      </c>
      <c r="G842" s="2">
        <v>78</v>
      </c>
      <c r="H842">
        <f t="shared" si="78"/>
        <v>-2.9156697303755168</v>
      </c>
      <c r="I842">
        <f t="shared" si="79"/>
        <v>5.4167741100506726E-2</v>
      </c>
      <c r="J842">
        <f t="shared" si="80"/>
        <v>5.1384366062992862E-2</v>
      </c>
      <c r="K842">
        <f t="shared" si="81"/>
        <v>0.9486156339370071</v>
      </c>
      <c r="L842">
        <f t="shared" si="82"/>
        <v>-2.2909722108117158E-2</v>
      </c>
      <c r="M842">
        <f t="shared" si="83"/>
        <v>0</v>
      </c>
    </row>
    <row r="843" spans="1:13" ht="15" thickBot="1">
      <c r="A843" s="2">
        <v>1</v>
      </c>
      <c r="B843" s="2">
        <v>1</v>
      </c>
      <c r="C843" s="2">
        <v>52</v>
      </c>
      <c r="D843" s="2">
        <v>20</v>
      </c>
      <c r="E843" s="2">
        <v>265</v>
      </c>
      <c r="F843" s="2">
        <v>106</v>
      </c>
      <c r="G843" s="2">
        <v>163</v>
      </c>
      <c r="H843">
        <f t="shared" si="78"/>
        <v>-0.90375140096532469</v>
      </c>
      <c r="I843">
        <f t="shared" si="79"/>
        <v>0.40504731118183795</v>
      </c>
      <c r="J843">
        <f t="shared" si="80"/>
        <v>0.28828019381150766</v>
      </c>
      <c r="K843">
        <f t="shared" si="81"/>
        <v>0.28828019381150766</v>
      </c>
      <c r="L843">
        <f t="shared" si="82"/>
        <v>-0.5401851946352122</v>
      </c>
      <c r="M843">
        <f t="shared" si="83"/>
        <v>1</v>
      </c>
    </row>
    <row r="844" spans="1:13" ht="15" thickBot="1">
      <c r="A844" s="2">
        <v>0</v>
      </c>
      <c r="B844" s="2">
        <v>0</v>
      </c>
      <c r="C844" s="2">
        <v>61</v>
      </c>
      <c r="D844" s="2">
        <v>0</v>
      </c>
      <c r="E844" s="2">
        <v>210</v>
      </c>
      <c r="F844" s="2">
        <v>122</v>
      </c>
      <c r="G844" s="2">
        <v>97</v>
      </c>
      <c r="H844">
        <f t="shared" si="78"/>
        <v>-1.7784024815792767</v>
      </c>
      <c r="I844">
        <f t="shared" si="79"/>
        <v>0.16890776511769379</v>
      </c>
      <c r="J844">
        <f t="shared" si="80"/>
        <v>0.14450050736097811</v>
      </c>
      <c r="K844">
        <f t="shared" si="81"/>
        <v>0.85549949263902192</v>
      </c>
      <c r="L844">
        <f t="shared" si="82"/>
        <v>-6.7780243684702604E-2</v>
      </c>
      <c r="M844">
        <f t="shared" si="83"/>
        <v>1</v>
      </c>
    </row>
    <row r="845" spans="1:13" ht="15" thickBot="1">
      <c r="A845" s="2">
        <v>0</v>
      </c>
      <c r="B845" s="2">
        <v>0</v>
      </c>
      <c r="C845" s="2">
        <v>54</v>
      </c>
      <c r="D845" s="2">
        <v>0</v>
      </c>
      <c r="E845" s="2">
        <v>266</v>
      </c>
      <c r="F845" s="2">
        <v>137</v>
      </c>
      <c r="G845" s="2">
        <v>80</v>
      </c>
      <c r="H845">
        <f t="shared" si="78"/>
        <v>-1.9824466077297682</v>
      </c>
      <c r="I845">
        <f t="shared" si="79"/>
        <v>0.13773184894443488</v>
      </c>
      <c r="J845">
        <f t="shared" si="80"/>
        <v>0.12105826963727857</v>
      </c>
      <c r="K845">
        <f t="shared" si="81"/>
        <v>0.87894173036272139</v>
      </c>
      <c r="L845">
        <f t="shared" si="82"/>
        <v>-5.6039915621055807E-2</v>
      </c>
      <c r="M845">
        <f t="shared" si="83"/>
        <v>1</v>
      </c>
    </row>
    <row r="846" spans="1:13" ht="15" thickBot="1">
      <c r="A846" s="2">
        <v>0</v>
      </c>
      <c r="B846" s="2">
        <v>0</v>
      </c>
      <c r="C846" s="2">
        <v>61</v>
      </c>
      <c r="D846" s="2">
        <v>0</v>
      </c>
      <c r="E846" s="2">
        <v>256</v>
      </c>
      <c r="F846" s="2">
        <v>160</v>
      </c>
      <c r="G846" s="2">
        <v>79</v>
      </c>
      <c r="H846">
        <f t="shared" si="78"/>
        <v>-1.1964423564282036</v>
      </c>
      <c r="I846">
        <f t="shared" si="79"/>
        <v>0.30226766190810689</v>
      </c>
      <c r="J846">
        <f t="shared" si="80"/>
        <v>0.23210870602838948</v>
      </c>
      <c r="K846">
        <f t="shared" si="81"/>
        <v>0.76789129397161049</v>
      </c>
      <c r="L846">
        <f t="shared" si="82"/>
        <v>-0.11470025623122003</v>
      </c>
      <c r="M846">
        <f t="shared" si="83"/>
        <v>1</v>
      </c>
    </row>
    <row r="847" spans="1:13" ht="15" thickBot="1">
      <c r="A847" s="2">
        <v>1</v>
      </c>
      <c r="B847" s="2">
        <v>1</v>
      </c>
      <c r="C847" s="2">
        <v>52</v>
      </c>
      <c r="D847" s="2">
        <v>3</v>
      </c>
      <c r="E847" s="2">
        <v>199</v>
      </c>
      <c r="F847" s="2">
        <v>134</v>
      </c>
      <c r="G847" s="2">
        <v>89</v>
      </c>
      <c r="H847">
        <f t="shared" si="78"/>
        <v>-1.6734664281013139</v>
      </c>
      <c r="I847">
        <f t="shared" si="79"/>
        <v>0.18759565041473619</v>
      </c>
      <c r="J847">
        <f t="shared" si="80"/>
        <v>0.15796256103600867</v>
      </c>
      <c r="K847">
        <f t="shared" si="81"/>
        <v>0.15796256103600867</v>
      </c>
      <c r="L847">
        <f t="shared" si="82"/>
        <v>-0.80144583369220335</v>
      </c>
      <c r="M847">
        <f t="shared" si="83"/>
        <v>1</v>
      </c>
    </row>
    <row r="848" spans="1:13" ht="15" thickBot="1">
      <c r="A848" s="2">
        <v>0</v>
      </c>
      <c r="B848" s="2">
        <v>0</v>
      </c>
      <c r="C848" s="2">
        <v>38</v>
      </c>
      <c r="D848" s="2">
        <v>0</v>
      </c>
      <c r="E848" s="2">
        <v>171</v>
      </c>
      <c r="F848" s="2">
        <v>125.5</v>
      </c>
      <c r="G848" s="2">
        <v>71</v>
      </c>
      <c r="H848">
        <f t="shared" si="78"/>
        <v>-3.4646565554579425</v>
      </c>
      <c r="I848">
        <f t="shared" si="79"/>
        <v>3.1283747813961073E-2</v>
      </c>
      <c r="J848">
        <f t="shared" si="80"/>
        <v>3.0334762746212225E-2</v>
      </c>
      <c r="K848">
        <f t="shared" si="81"/>
        <v>0.96966523725378773</v>
      </c>
      <c r="L848">
        <f t="shared" si="82"/>
        <v>-1.3378173678773662E-2</v>
      </c>
      <c r="M848">
        <f t="shared" si="83"/>
        <v>0</v>
      </c>
    </row>
    <row r="849" spans="1:13" ht="15" thickBot="1">
      <c r="A849" s="2">
        <v>0</v>
      </c>
      <c r="B849" s="2">
        <v>0</v>
      </c>
      <c r="C849" s="2">
        <v>37</v>
      </c>
      <c r="D849" s="2">
        <v>10</v>
      </c>
      <c r="E849" s="2">
        <v>205</v>
      </c>
      <c r="F849" s="2">
        <v>120.5</v>
      </c>
      <c r="G849" s="2">
        <v>113</v>
      </c>
      <c r="H849">
        <f t="shared" si="78"/>
        <v>-2.9028429260602771</v>
      </c>
      <c r="I849">
        <f t="shared" si="79"/>
        <v>5.4867015254746097E-2</v>
      </c>
      <c r="J849">
        <f t="shared" si="80"/>
        <v>5.2013205893537147E-2</v>
      </c>
      <c r="K849">
        <f t="shared" si="81"/>
        <v>0.9479867941064628</v>
      </c>
      <c r="L849">
        <f t="shared" si="82"/>
        <v>-2.3197712542354563E-2</v>
      </c>
      <c r="M849">
        <f t="shared" si="83"/>
        <v>0</v>
      </c>
    </row>
    <row r="850" spans="1:13" ht="15" thickBot="1">
      <c r="A850" s="2">
        <v>1</v>
      </c>
      <c r="B850" s="2">
        <v>1</v>
      </c>
      <c r="C850" s="2">
        <v>52</v>
      </c>
      <c r="D850" s="2">
        <v>15</v>
      </c>
      <c r="E850" s="2">
        <v>225</v>
      </c>
      <c r="F850" s="2">
        <v>131</v>
      </c>
      <c r="G850" s="2">
        <v>77</v>
      </c>
      <c r="H850">
        <f t="shared" si="78"/>
        <v>-1.5216823364537024</v>
      </c>
      <c r="I850">
        <f t="shared" si="79"/>
        <v>0.21834424930375493</v>
      </c>
      <c r="J850">
        <f t="shared" si="80"/>
        <v>0.17921392039116346</v>
      </c>
      <c r="K850">
        <f t="shared" si="81"/>
        <v>0.17921392039116346</v>
      </c>
      <c r="L850">
        <f t="shared" si="82"/>
        <v>-0.74662825966123192</v>
      </c>
      <c r="M850">
        <f t="shared" si="83"/>
        <v>1</v>
      </c>
    </row>
    <row r="851" spans="1:13" ht="15" thickBot="1">
      <c r="A851" s="2">
        <v>0</v>
      </c>
      <c r="B851" s="2">
        <v>1</v>
      </c>
      <c r="C851" s="2">
        <v>50</v>
      </c>
      <c r="D851" s="2">
        <v>20</v>
      </c>
      <c r="E851" s="2">
        <v>272</v>
      </c>
      <c r="F851" s="2">
        <v>159</v>
      </c>
      <c r="G851" s="2">
        <v>68</v>
      </c>
      <c r="H851">
        <f t="shared" si="78"/>
        <v>-1.0337401243829669</v>
      </c>
      <c r="I851">
        <f t="shared" si="79"/>
        <v>0.35567420402227101</v>
      </c>
      <c r="J851">
        <f t="shared" si="80"/>
        <v>0.26235964582566329</v>
      </c>
      <c r="K851">
        <f t="shared" si="81"/>
        <v>0.73764035417433671</v>
      </c>
      <c r="L851">
        <f t="shared" si="82"/>
        <v>-0.13215533230713844</v>
      </c>
      <c r="M851">
        <f t="shared" si="83"/>
        <v>1</v>
      </c>
    </row>
    <row r="852" spans="1:13" ht="15" thickBot="1">
      <c r="A852" s="2">
        <v>1</v>
      </c>
      <c r="B852" s="2">
        <v>1</v>
      </c>
      <c r="C852" s="2">
        <v>60</v>
      </c>
      <c r="D852" s="2">
        <v>20</v>
      </c>
      <c r="E852" s="2">
        <v>269</v>
      </c>
      <c r="F852" s="2">
        <v>170</v>
      </c>
      <c r="G852" s="2">
        <v>83</v>
      </c>
      <c r="H852">
        <f t="shared" si="78"/>
        <v>-9.7134894025280971E-2</v>
      </c>
      <c r="I852">
        <f t="shared" si="79"/>
        <v>0.9074335905071913</v>
      </c>
      <c r="J852">
        <f t="shared" si="80"/>
        <v>0.47573535195314581</v>
      </c>
      <c r="K852">
        <f t="shared" si="81"/>
        <v>0.47573535195314581</v>
      </c>
      <c r="L852">
        <f t="shared" si="82"/>
        <v>-0.32263457490401243</v>
      </c>
      <c r="M852">
        <f t="shared" si="83"/>
        <v>1</v>
      </c>
    </row>
    <row r="853" spans="1:13" ht="15" thickBot="1">
      <c r="A853" s="2">
        <v>0</v>
      </c>
      <c r="B853" s="2">
        <v>1</v>
      </c>
      <c r="C853" s="2">
        <v>39</v>
      </c>
      <c r="D853" s="2">
        <v>0</v>
      </c>
      <c r="E853" s="2">
        <v>160</v>
      </c>
      <c r="F853" s="2">
        <v>124</v>
      </c>
      <c r="G853" s="2">
        <v>67</v>
      </c>
      <c r="H853">
        <f t="shared" si="78"/>
        <v>-3.0079376206348503</v>
      </c>
      <c r="I853">
        <f t="shared" si="79"/>
        <v>4.9393441802540405E-2</v>
      </c>
      <c r="J853">
        <f t="shared" si="80"/>
        <v>4.7068563452900392E-2</v>
      </c>
      <c r="K853">
        <f t="shared" si="81"/>
        <v>0.95293143654709955</v>
      </c>
      <c r="L853">
        <f t="shared" si="82"/>
        <v>-2.0938345741996368E-2</v>
      </c>
      <c r="M853">
        <f t="shared" si="83"/>
        <v>0</v>
      </c>
    </row>
    <row r="854" spans="1:13" ht="15" thickBot="1">
      <c r="A854" s="2">
        <v>1</v>
      </c>
      <c r="B854" s="2">
        <v>1</v>
      </c>
      <c r="C854" s="2">
        <v>57</v>
      </c>
      <c r="D854" s="2">
        <v>20</v>
      </c>
      <c r="E854" s="2">
        <v>158</v>
      </c>
      <c r="F854" s="2">
        <v>154</v>
      </c>
      <c r="G854" s="2">
        <v>70</v>
      </c>
      <c r="H854">
        <f t="shared" si="78"/>
        <v>-0.94231951280438864</v>
      </c>
      <c r="I854">
        <f t="shared" si="79"/>
        <v>0.38972281909681944</v>
      </c>
      <c r="J854">
        <f t="shared" si="80"/>
        <v>0.28043205000411536</v>
      </c>
      <c r="K854">
        <f t="shared" si="81"/>
        <v>0.28043205000411536</v>
      </c>
      <c r="L854">
        <f t="shared" si="82"/>
        <v>-0.55217235324280056</v>
      </c>
      <c r="M854">
        <f t="shared" si="83"/>
        <v>1</v>
      </c>
    </row>
    <row r="855" spans="1:13" ht="15" thickBot="1">
      <c r="A855" s="2">
        <v>0</v>
      </c>
      <c r="B855" s="2">
        <v>0</v>
      </c>
      <c r="C855" s="2">
        <v>64</v>
      </c>
      <c r="D855" s="2">
        <v>0</v>
      </c>
      <c r="E855" s="2">
        <v>239</v>
      </c>
      <c r="F855" s="2">
        <v>132</v>
      </c>
      <c r="G855" s="2">
        <v>80</v>
      </c>
      <c r="H855">
        <f t="shared" si="78"/>
        <v>-1.5231846910119469</v>
      </c>
      <c r="I855">
        <f t="shared" si="79"/>
        <v>0.21801646511123748</v>
      </c>
      <c r="J855">
        <f t="shared" si="80"/>
        <v>0.17899303610097483</v>
      </c>
      <c r="K855">
        <f t="shared" si="81"/>
        <v>0.82100696389902517</v>
      </c>
      <c r="L855">
        <f t="shared" si="82"/>
        <v>-8.565315911674376E-2</v>
      </c>
      <c r="M855">
        <f t="shared" si="83"/>
        <v>1</v>
      </c>
    </row>
    <row r="856" spans="1:13" ht="15" thickBot="1">
      <c r="A856" s="2">
        <v>0</v>
      </c>
      <c r="B856" s="2">
        <v>0</v>
      </c>
      <c r="C856" s="2">
        <v>45</v>
      </c>
      <c r="D856" s="2">
        <v>2</v>
      </c>
      <c r="E856" s="2">
        <v>258</v>
      </c>
      <c r="F856" s="2">
        <v>111</v>
      </c>
      <c r="G856" s="2">
        <v>65</v>
      </c>
      <c r="H856">
        <f t="shared" si="78"/>
        <v>-3.0974876786726044</v>
      </c>
      <c r="I856">
        <f t="shared" si="79"/>
        <v>4.5162522754488878E-2</v>
      </c>
      <c r="J856">
        <f t="shared" si="80"/>
        <v>4.3211004768392042E-2</v>
      </c>
      <c r="K856">
        <f t="shared" si="81"/>
        <v>0.95678899523160799</v>
      </c>
      <c r="L856">
        <f t="shared" si="82"/>
        <v>-1.9183828482830383E-2</v>
      </c>
      <c r="M856">
        <f t="shared" si="83"/>
        <v>0</v>
      </c>
    </row>
    <row r="857" spans="1:13" ht="15" thickBot="1">
      <c r="A857" s="2">
        <v>0</v>
      </c>
      <c r="B857" s="2">
        <v>0</v>
      </c>
      <c r="C857" s="2">
        <v>67</v>
      </c>
      <c r="D857" s="2">
        <v>0</v>
      </c>
      <c r="E857" s="2">
        <v>201</v>
      </c>
      <c r="F857" s="2">
        <v>110</v>
      </c>
      <c r="G857" s="2">
        <v>77</v>
      </c>
      <c r="H857">
        <f t="shared" si="78"/>
        <v>-1.8359672618674976</v>
      </c>
      <c r="I857">
        <f t="shared" si="79"/>
        <v>0.15945918835709028</v>
      </c>
      <c r="J857">
        <f t="shared" si="80"/>
        <v>0.13752893586796952</v>
      </c>
      <c r="K857">
        <f t="shared" si="81"/>
        <v>0.86247106413203045</v>
      </c>
      <c r="L857">
        <f t="shared" si="82"/>
        <v>-6.425546657189618E-2</v>
      </c>
      <c r="M857">
        <f t="shared" si="83"/>
        <v>1</v>
      </c>
    </row>
    <row r="858" spans="1:13" ht="15" thickBot="1">
      <c r="A858" s="2">
        <v>0</v>
      </c>
      <c r="B858" s="2">
        <v>0</v>
      </c>
      <c r="C858" s="2">
        <v>40</v>
      </c>
      <c r="D858" s="2">
        <v>0</v>
      </c>
      <c r="E858" s="2">
        <v>340</v>
      </c>
      <c r="F858" s="2">
        <v>149</v>
      </c>
      <c r="G858" s="2">
        <v>99</v>
      </c>
      <c r="H858">
        <f t="shared" si="78"/>
        <v>-2.2682984991617339</v>
      </c>
      <c r="I858">
        <f t="shared" si="79"/>
        <v>0.10348811547878035</v>
      </c>
      <c r="J858">
        <f t="shared" si="80"/>
        <v>9.3782718660163397E-2</v>
      </c>
      <c r="K858">
        <f t="shared" si="81"/>
        <v>0.90621728133983659</v>
      </c>
      <c r="L858">
        <f t="shared" si="82"/>
        <v>-4.2767660189309928E-2</v>
      </c>
      <c r="M858">
        <f t="shared" si="83"/>
        <v>0</v>
      </c>
    </row>
    <row r="859" spans="1:13" ht="15" thickBot="1">
      <c r="A859" s="2">
        <v>0</v>
      </c>
      <c r="B859" s="2">
        <v>0</v>
      </c>
      <c r="C859" s="2">
        <v>48</v>
      </c>
      <c r="D859" s="2">
        <v>5</v>
      </c>
      <c r="E859" s="2">
        <v>192</v>
      </c>
      <c r="F859" s="2">
        <v>135</v>
      </c>
      <c r="G859" s="2">
        <v>69</v>
      </c>
      <c r="H859">
        <f t="shared" si="78"/>
        <v>-2.5557362281056335</v>
      </c>
      <c r="I859">
        <f t="shared" si="79"/>
        <v>7.763505391312979E-2</v>
      </c>
      <c r="J859">
        <f t="shared" si="80"/>
        <v>7.2042064362345892E-2</v>
      </c>
      <c r="K859">
        <f t="shared" si="81"/>
        <v>0.92795793563765416</v>
      </c>
      <c r="L859">
        <f t="shared" si="82"/>
        <v>-3.2471709917449458E-2</v>
      </c>
      <c r="M859">
        <f t="shared" si="83"/>
        <v>0</v>
      </c>
    </row>
    <row r="860" spans="1:13" ht="15" thickBot="1">
      <c r="A860" s="2">
        <v>1</v>
      </c>
      <c r="B860" s="2">
        <v>0</v>
      </c>
      <c r="C860" s="2">
        <v>53</v>
      </c>
      <c r="D860" s="2">
        <v>10</v>
      </c>
      <c r="E860" s="2">
        <v>300</v>
      </c>
      <c r="F860" s="2">
        <v>127</v>
      </c>
      <c r="G860" s="2">
        <v>70</v>
      </c>
      <c r="H860">
        <f t="shared" si="78"/>
        <v>-2.0160584019748038</v>
      </c>
      <c r="I860">
        <f t="shared" si="79"/>
        <v>0.13317937143514777</v>
      </c>
      <c r="J860">
        <f t="shared" si="80"/>
        <v>0.11752717600787148</v>
      </c>
      <c r="K860">
        <f t="shared" si="81"/>
        <v>0.11752717600787148</v>
      </c>
      <c r="L860">
        <f t="shared" si="82"/>
        <v>-0.92986169913173244</v>
      </c>
      <c r="M860">
        <f t="shared" si="83"/>
        <v>1</v>
      </c>
    </row>
    <row r="861" spans="1:13" ht="15" thickBot="1">
      <c r="A861" s="2">
        <v>0</v>
      </c>
      <c r="B861" s="2">
        <v>0</v>
      </c>
      <c r="C861" s="2">
        <v>50</v>
      </c>
      <c r="D861" s="2">
        <v>10</v>
      </c>
      <c r="E861" s="2">
        <v>177</v>
      </c>
      <c r="F861" s="2">
        <v>121</v>
      </c>
      <c r="G861" s="2">
        <v>77</v>
      </c>
      <c r="H861">
        <f t="shared" si="78"/>
        <v>-2.5223196707043147</v>
      </c>
      <c r="I861">
        <f t="shared" si="79"/>
        <v>8.0273183261020717E-2</v>
      </c>
      <c r="J861">
        <f t="shared" si="80"/>
        <v>7.4308225460804331E-2</v>
      </c>
      <c r="K861">
        <f t="shared" si="81"/>
        <v>0.92569177453919571</v>
      </c>
      <c r="L861">
        <f t="shared" si="82"/>
        <v>-3.3533595283472974E-2</v>
      </c>
      <c r="M861">
        <f t="shared" si="83"/>
        <v>0</v>
      </c>
    </row>
    <row r="862" spans="1:13" ht="15" thickBot="1">
      <c r="A862" s="2">
        <v>0</v>
      </c>
      <c r="B862" s="2">
        <v>1</v>
      </c>
      <c r="C862" s="2">
        <v>47</v>
      </c>
      <c r="D862" s="2">
        <v>0</v>
      </c>
      <c r="E862" s="2">
        <v>194</v>
      </c>
      <c r="F862" s="2">
        <v>115</v>
      </c>
      <c r="G862" s="2">
        <v>76</v>
      </c>
      <c r="H862">
        <f t="shared" si="78"/>
        <v>-2.5068507759299612</v>
      </c>
      <c r="I862">
        <f t="shared" si="79"/>
        <v>8.1524574552853182E-2</v>
      </c>
      <c r="J862">
        <f t="shared" si="80"/>
        <v>7.5379308497505751E-2</v>
      </c>
      <c r="K862">
        <f t="shared" si="81"/>
        <v>0.92462069150249426</v>
      </c>
      <c r="L862">
        <f t="shared" si="82"/>
        <v>-3.4036391987265963E-2</v>
      </c>
      <c r="M862">
        <f t="shared" si="83"/>
        <v>0</v>
      </c>
    </row>
    <row r="863" spans="1:13" ht="15" thickBot="1">
      <c r="A863" s="2">
        <v>0</v>
      </c>
      <c r="B863" s="2">
        <v>1</v>
      </c>
      <c r="C863" s="2">
        <v>42</v>
      </c>
      <c r="D863" s="2">
        <v>0</v>
      </c>
      <c r="E863" s="2">
        <v>266</v>
      </c>
      <c r="F863" s="2">
        <v>139</v>
      </c>
      <c r="G863" s="2">
        <v>78</v>
      </c>
      <c r="H863">
        <f t="shared" si="78"/>
        <v>-2.2112496748963322</v>
      </c>
      <c r="I863">
        <f t="shared" si="79"/>
        <v>0.1095636439923367</v>
      </c>
      <c r="J863">
        <f t="shared" si="80"/>
        <v>9.874480349600695E-2</v>
      </c>
      <c r="K863">
        <f t="shared" si="81"/>
        <v>0.90125519650399299</v>
      </c>
      <c r="L863">
        <f t="shared" si="82"/>
        <v>-4.515221818762899E-2</v>
      </c>
      <c r="M863">
        <f t="shared" si="83"/>
        <v>0</v>
      </c>
    </row>
    <row r="864" spans="1:13" ht="15" thickBot="1">
      <c r="A864" s="2">
        <v>0</v>
      </c>
      <c r="B864" s="2">
        <v>1</v>
      </c>
      <c r="C864" s="2">
        <v>53</v>
      </c>
      <c r="D864" s="2">
        <v>0</v>
      </c>
      <c r="E864" s="2">
        <v>287</v>
      </c>
      <c r="F864" s="2">
        <v>122</v>
      </c>
      <c r="G864" s="2">
        <v>85</v>
      </c>
      <c r="H864">
        <f t="shared" si="78"/>
        <v>-1.7147393964672331</v>
      </c>
      <c r="I864">
        <f t="shared" si="79"/>
        <v>0.18001062600607698</v>
      </c>
      <c r="J864">
        <f t="shared" si="80"/>
        <v>0.15255000424474985</v>
      </c>
      <c r="K864">
        <f t="shared" si="81"/>
        <v>0.84744999575525015</v>
      </c>
      <c r="L864">
        <f t="shared" si="82"/>
        <v>-7.1885918149367428E-2</v>
      </c>
      <c r="M864">
        <f t="shared" si="83"/>
        <v>1</v>
      </c>
    </row>
    <row r="865" spans="1:13" ht="15" thickBot="1">
      <c r="A865" s="2">
        <v>0</v>
      </c>
      <c r="B865" s="2">
        <v>1</v>
      </c>
      <c r="C865" s="2">
        <v>39</v>
      </c>
      <c r="D865" s="2">
        <v>0</v>
      </c>
      <c r="E865" s="2">
        <v>247</v>
      </c>
      <c r="F865" s="2">
        <v>113</v>
      </c>
      <c r="G865" s="2">
        <v>82</v>
      </c>
      <c r="H865">
        <f t="shared" si="78"/>
        <v>-2.8441114966867982</v>
      </c>
      <c r="I865">
        <f t="shared" si="79"/>
        <v>5.8185942181931585E-2</v>
      </c>
      <c r="J865">
        <f t="shared" si="80"/>
        <v>5.4986500824188614E-2</v>
      </c>
      <c r="K865">
        <f t="shared" si="81"/>
        <v>0.94501349917581134</v>
      </c>
      <c r="L865">
        <f t="shared" si="82"/>
        <v>-2.4561987706935757E-2</v>
      </c>
      <c r="M865">
        <f t="shared" si="83"/>
        <v>0</v>
      </c>
    </row>
    <row r="866" spans="1:13" ht="15" thickBot="1">
      <c r="A866" s="2">
        <v>0</v>
      </c>
      <c r="B866" s="2">
        <v>1</v>
      </c>
      <c r="C866" s="2">
        <v>39</v>
      </c>
      <c r="D866" s="2">
        <v>30</v>
      </c>
      <c r="E866" s="2">
        <v>199</v>
      </c>
      <c r="F866" s="2">
        <v>124</v>
      </c>
      <c r="G866" s="2">
        <v>72</v>
      </c>
      <c r="H866">
        <f t="shared" si="78"/>
        <v>-2.218219261056567</v>
      </c>
      <c r="I866">
        <f t="shared" si="79"/>
        <v>0.10880268559835043</v>
      </c>
      <c r="J866">
        <f t="shared" si="80"/>
        <v>9.8126282531175987E-2</v>
      </c>
      <c r="K866">
        <f t="shared" si="81"/>
        <v>0.90187371746882405</v>
      </c>
      <c r="L866">
        <f t="shared" si="82"/>
        <v>-4.4854269160887819E-2</v>
      </c>
      <c r="M866">
        <f t="shared" si="83"/>
        <v>0</v>
      </c>
    </row>
    <row r="867" spans="1:13" ht="15" thickBot="1">
      <c r="A867" s="2">
        <v>0</v>
      </c>
      <c r="B867" s="2">
        <v>0</v>
      </c>
      <c r="C867" s="2">
        <v>64</v>
      </c>
      <c r="D867" s="2">
        <v>0</v>
      </c>
      <c r="E867" s="2">
        <v>205</v>
      </c>
      <c r="F867" s="2">
        <v>139</v>
      </c>
      <c r="G867" s="2">
        <v>90</v>
      </c>
      <c r="H867">
        <f t="shared" si="78"/>
        <v>-1.3854620829541098</v>
      </c>
      <c r="I867">
        <f t="shared" si="79"/>
        <v>0.25020815615133957</v>
      </c>
      <c r="J867">
        <f t="shared" si="80"/>
        <v>0.20013319775611149</v>
      </c>
      <c r="K867">
        <f t="shared" si="81"/>
        <v>0.79986680224388851</v>
      </c>
      <c r="L867">
        <f t="shared" si="82"/>
        <v>-9.6982327841433347E-2</v>
      </c>
      <c r="M867">
        <f t="shared" si="83"/>
        <v>1</v>
      </c>
    </row>
    <row r="868" spans="1:13" ht="15" thickBot="1">
      <c r="A868" s="2">
        <v>0</v>
      </c>
      <c r="B868" s="2">
        <v>0</v>
      </c>
      <c r="C868" s="2">
        <v>61</v>
      </c>
      <c r="D868" s="2">
        <v>1</v>
      </c>
      <c r="E868" s="2">
        <v>310</v>
      </c>
      <c r="F868" s="2">
        <v>118</v>
      </c>
      <c r="G868" s="2">
        <v>70</v>
      </c>
      <c r="H868">
        <f t="shared" si="78"/>
        <v>-1.8544013513505284</v>
      </c>
      <c r="I868">
        <f t="shared" si="79"/>
        <v>0.15654663105820699</v>
      </c>
      <c r="J868">
        <f t="shared" si="80"/>
        <v>0.13535695565942835</v>
      </c>
      <c r="K868">
        <f t="shared" si="81"/>
        <v>0.86464304434057171</v>
      </c>
      <c r="L868">
        <f t="shared" si="82"/>
        <v>-6.3163147874467432E-2</v>
      </c>
      <c r="M868">
        <f t="shared" si="83"/>
        <v>1</v>
      </c>
    </row>
    <row r="869" spans="1:13" ht="15" thickBot="1">
      <c r="A869" s="2">
        <v>0</v>
      </c>
      <c r="B869" s="2">
        <v>0</v>
      </c>
      <c r="C869" s="2">
        <v>46</v>
      </c>
      <c r="D869" s="2">
        <v>0</v>
      </c>
      <c r="E869" s="2">
        <v>270</v>
      </c>
      <c r="F869" s="2">
        <v>122</v>
      </c>
      <c r="G869" s="2">
        <v>88</v>
      </c>
      <c r="H869">
        <f t="shared" si="78"/>
        <v>-2.6379217848882259</v>
      </c>
      <c r="I869">
        <f t="shared" si="79"/>
        <v>7.1509727835861125E-2</v>
      </c>
      <c r="J869">
        <f t="shared" si="80"/>
        <v>6.6737357560243557E-2</v>
      </c>
      <c r="K869">
        <f t="shared" si="81"/>
        <v>0.93326264243975643</v>
      </c>
      <c r="L869">
        <f t="shared" si="82"/>
        <v>-2.9996118192833807E-2</v>
      </c>
      <c r="M869">
        <f t="shared" si="83"/>
        <v>0</v>
      </c>
    </row>
    <row r="870" spans="1:13" ht="15" thickBot="1">
      <c r="A870" s="2">
        <v>0</v>
      </c>
      <c r="B870" s="2">
        <v>1</v>
      </c>
      <c r="C870" s="2">
        <v>49</v>
      </c>
      <c r="D870" s="2">
        <v>30</v>
      </c>
      <c r="E870" s="2">
        <v>199</v>
      </c>
      <c r="F870" s="2">
        <v>107.5</v>
      </c>
      <c r="G870" s="2">
        <v>68</v>
      </c>
      <c r="H870">
        <f t="shared" si="78"/>
        <v>-1.9313218080398649</v>
      </c>
      <c r="I870">
        <f t="shared" si="79"/>
        <v>0.1449564671718066</v>
      </c>
      <c r="J870">
        <f t="shared" si="80"/>
        <v>0.12660434813724245</v>
      </c>
      <c r="K870">
        <f t="shared" si="81"/>
        <v>0.87339565186275758</v>
      </c>
      <c r="L870">
        <f t="shared" si="82"/>
        <v>-5.878897451304313E-2</v>
      </c>
      <c r="M870">
        <f t="shared" si="83"/>
        <v>1</v>
      </c>
    </row>
    <row r="871" spans="1:13" ht="15" thickBot="1">
      <c r="A871" s="2">
        <v>0</v>
      </c>
      <c r="B871" s="2">
        <v>0</v>
      </c>
      <c r="C871" s="2">
        <v>55</v>
      </c>
      <c r="D871" s="2">
        <v>0</v>
      </c>
      <c r="E871" s="2">
        <v>255</v>
      </c>
      <c r="F871" s="2">
        <v>125</v>
      </c>
      <c r="G871" s="2">
        <v>81</v>
      </c>
      <c r="H871">
        <f t="shared" si="78"/>
        <v>-2.1430079423763901</v>
      </c>
      <c r="I871">
        <f t="shared" si="79"/>
        <v>0.11730147575428618</v>
      </c>
      <c r="J871">
        <f t="shared" si="80"/>
        <v>0.1049864144098587</v>
      </c>
      <c r="K871">
        <f t="shared" si="81"/>
        <v>0.89501358559014133</v>
      </c>
      <c r="L871">
        <f t="shared" si="82"/>
        <v>-4.8170372391292723E-2</v>
      </c>
      <c r="M871">
        <f t="shared" si="83"/>
        <v>1</v>
      </c>
    </row>
    <row r="872" spans="1:13" ht="15" thickBot="1">
      <c r="A872" s="2">
        <v>0</v>
      </c>
      <c r="B872" s="2">
        <v>0</v>
      </c>
      <c r="C872" s="2">
        <v>41</v>
      </c>
      <c r="D872" s="2">
        <v>0</v>
      </c>
      <c r="E872" s="2">
        <v>168</v>
      </c>
      <c r="F872" s="2">
        <v>102</v>
      </c>
      <c r="G872" s="2">
        <v>75</v>
      </c>
      <c r="H872">
        <f t="shared" si="78"/>
        <v>-3.6520188688783204</v>
      </c>
      <c r="I872">
        <f t="shared" si="79"/>
        <v>2.5938709029855834E-2</v>
      </c>
      <c r="J872">
        <f t="shared" si="80"/>
        <v>2.5282903161324224E-2</v>
      </c>
      <c r="K872">
        <f t="shared" si="81"/>
        <v>0.9747170968386758</v>
      </c>
      <c r="L872">
        <f t="shared" si="82"/>
        <v>-1.1121416209310276E-2</v>
      </c>
      <c r="M872">
        <f t="shared" si="83"/>
        <v>0</v>
      </c>
    </row>
    <row r="873" spans="1:13" ht="15" thickBot="1">
      <c r="A873" s="2">
        <v>0</v>
      </c>
      <c r="B873" s="2">
        <v>1</v>
      </c>
      <c r="C873" s="2">
        <v>46</v>
      </c>
      <c r="D873" s="2">
        <v>0</v>
      </c>
      <c r="E873" s="2">
        <v>216</v>
      </c>
      <c r="F873" s="2">
        <v>124</v>
      </c>
      <c r="G873" s="2">
        <v>103</v>
      </c>
      <c r="H873">
        <f t="shared" si="78"/>
        <v>-2.0971488521704966</v>
      </c>
      <c r="I873">
        <f t="shared" si="79"/>
        <v>0.12280606783281578</v>
      </c>
      <c r="J873">
        <f t="shared" si="80"/>
        <v>0.10937424667632044</v>
      </c>
      <c r="K873">
        <f t="shared" si="81"/>
        <v>0.89062575332367955</v>
      </c>
      <c r="L873">
        <f t="shared" si="82"/>
        <v>-5.0304750969159984E-2</v>
      </c>
      <c r="M873">
        <f t="shared" si="83"/>
        <v>1</v>
      </c>
    </row>
    <row r="874" spans="1:13" ht="15" thickBot="1">
      <c r="A874" s="2">
        <v>0</v>
      </c>
      <c r="B874" s="2">
        <v>0</v>
      </c>
      <c r="C874" s="2">
        <v>64</v>
      </c>
      <c r="D874" s="2">
        <v>0</v>
      </c>
      <c r="E874" s="2">
        <v>263</v>
      </c>
      <c r="F874" s="2">
        <v>206</v>
      </c>
      <c r="G874" s="2">
        <v>91</v>
      </c>
      <c r="H874">
        <f t="shared" si="78"/>
        <v>-9.2799098544901426E-2</v>
      </c>
      <c r="I874">
        <f t="shared" si="79"/>
        <v>0.91137657878597811</v>
      </c>
      <c r="J874">
        <f t="shared" si="80"/>
        <v>0.47681686011076074</v>
      </c>
      <c r="K874">
        <f t="shared" si="81"/>
        <v>0.52318313988923926</v>
      </c>
      <c r="L874">
        <f t="shared" si="82"/>
        <v>-0.28134626004130048</v>
      </c>
      <c r="M874">
        <f t="shared" si="83"/>
        <v>1</v>
      </c>
    </row>
    <row r="875" spans="1:13" ht="15" thickBot="1">
      <c r="A875" s="2">
        <v>0</v>
      </c>
      <c r="B875" s="2">
        <v>0</v>
      </c>
      <c r="C875" s="2">
        <v>43</v>
      </c>
      <c r="D875" s="2">
        <v>0</v>
      </c>
      <c r="E875" s="2">
        <v>175</v>
      </c>
      <c r="F875" s="2">
        <v>117</v>
      </c>
      <c r="G875" s="2">
        <v>70</v>
      </c>
      <c r="H875">
        <f t="shared" si="78"/>
        <v>-3.30625718785228</v>
      </c>
      <c r="I875">
        <f t="shared" si="79"/>
        <v>3.6653103022870698E-2</v>
      </c>
      <c r="J875">
        <f t="shared" si="80"/>
        <v>3.5357153628335837E-2</v>
      </c>
      <c r="K875">
        <f t="shared" si="81"/>
        <v>0.9646428463716642</v>
      </c>
      <c r="L875">
        <f t="shared" si="82"/>
        <v>-1.5633452004096396E-2</v>
      </c>
      <c r="M875">
        <f t="shared" si="83"/>
        <v>0</v>
      </c>
    </row>
    <row r="876" spans="1:13" ht="15" thickBot="1">
      <c r="A876" s="2">
        <v>0</v>
      </c>
      <c r="B876" s="2">
        <v>1</v>
      </c>
      <c r="C876" s="2">
        <v>50</v>
      </c>
      <c r="D876" s="2">
        <v>0</v>
      </c>
      <c r="E876" s="2">
        <v>240</v>
      </c>
      <c r="F876" s="2">
        <v>145</v>
      </c>
      <c r="G876" s="2">
        <v>68</v>
      </c>
      <c r="H876">
        <f t="shared" si="78"/>
        <v>-1.7811793555874686</v>
      </c>
      <c r="I876">
        <f t="shared" si="79"/>
        <v>0.16843938015894305</v>
      </c>
      <c r="J876">
        <f t="shared" si="80"/>
        <v>0.1441575686502711</v>
      </c>
      <c r="K876">
        <f t="shared" si="81"/>
        <v>0.85584243134972893</v>
      </c>
      <c r="L876">
        <f t="shared" si="82"/>
        <v>-6.7606185666726229E-2</v>
      </c>
      <c r="M876">
        <f t="shared" si="83"/>
        <v>1</v>
      </c>
    </row>
    <row r="877" spans="1:13" ht="15" thickBot="1">
      <c r="A877" s="2">
        <v>0</v>
      </c>
      <c r="B877" s="2">
        <v>0</v>
      </c>
      <c r="C877" s="2">
        <v>38</v>
      </c>
      <c r="D877" s="2">
        <v>0</v>
      </c>
      <c r="E877" s="2">
        <v>220</v>
      </c>
      <c r="F877" s="2">
        <v>107</v>
      </c>
      <c r="G877" s="2">
        <v>80</v>
      </c>
      <c r="H877">
        <f t="shared" si="78"/>
        <v>-3.5774838517405634</v>
      </c>
      <c r="I877">
        <f t="shared" si="79"/>
        <v>2.7945925959499473E-2</v>
      </c>
      <c r="J877">
        <f t="shared" si="80"/>
        <v>2.7186182904917248E-2</v>
      </c>
      <c r="K877">
        <f t="shared" si="81"/>
        <v>0.97281381709508274</v>
      </c>
      <c r="L877">
        <f t="shared" si="82"/>
        <v>-1.1970269644597272E-2</v>
      </c>
      <c r="M877">
        <f t="shared" si="83"/>
        <v>0</v>
      </c>
    </row>
    <row r="878" spans="1:13" ht="15" thickBot="1">
      <c r="A878" s="2">
        <v>0</v>
      </c>
      <c r="B878" s="2">
        <v>0</v>
      </c>
      <c r="C878" s="2">
        <v>56</v>
      </c>
      <c r="D878" s="2">
        <v>0</v>
      </c>
      <c r="E878" s="2">
        <v>310</v>
      </c>
      <c r="F878" s="2">
        <v>142</v>
      </c>
      <c r="G878" s="2">
        <v>65</v>
      </c>
      <c r="H878">
        <f t="shared" si="78"/>
        <v>-1.8186649316320302</v>
      </c>
      <c r="I878">
        <f t="shared" si="79"/>
        <v>0.16224221085099161</v>
      </c>
      <c r="J878">
        <f t="shared" si="80"/>
        <v>0.13959414770540657</v>
      </c>
      <c r="K878">
        <f t="shared" si="81"/>
        <v>0.86040585229459343</v>
      </c>
      <c r="L878">
        <f t="shared" si="82"/>
        <v>-6.5296644297354448E-2</v>
      </c>
      <c r="M878">
        <f t="shared" si="83"/>
        <v>1</v>
      </c>
    </row>
    <row r="879" spans="1:13" ht="15" thickBot="1">
      <c r="A879" s="2">
        <v>0</v>
      </c>
      <c r="B879" s="2">
        <v>1</v>
      </c>
      <c r="C879" s="2">
        <v>53</v>
      </c>
      <c r="D879" s="2">
        <v>20</v>
      </c>
      <c r="E879" s="2">
        <v>186</v>
      </c>
      <c r="F879" s="2">
        <v>167</v>
      </c>
      <c r="G879" s="2">
        <v>113</v>
      </c>
      <c r="H879">
        <f t="shared" si="78"/>
        <v>-0.475684968164094</v>
      </c>
      <c r="I879">
        <f t="shared" si="79"/>
        <v>0.62145923085475807</v>
      </c>
      <c r="J879">
        <f t="shared" si="80"/>
        <v>0.3832715735486939</v>
      </c>
      <c r="K879">
        <f t="shared" si="81"/>
        <v>0.6167284264513061</v>
      </c>
      <c r="L879">
        <f t="shared" si="82"/>
        <v>-0.2099060334669616</v>
      </c>
      <c r="M879">
        <f t="shared" si="83"/>
        <v>1</v>
      </c>
    </row>
    <row r="880" spans="1:13" ht="15" thickBot="1">
      <c r="A880" s="2">
        <v>0</v>
      </c>
      <c r="B880" s="2">
        <v>0</v>
      </c>
      <c r="C880" s="2">
        <v>51</v>
      </c>
      <c r="D880" s="2">
        <v>1</v>
      </c>
      <c r="E880" s="2">
        <v>220</v>
      </c>
      <c r="F880" s="2">
        <v>142</v>
      </c>
      <c r="G880" s="2">
        <v>78</v>
      </c>
      <c r="H880">
        <f t="shared" si="78"/>
        <v>-2.1857652754805956</v>
      </c>
      <c r="I880">
        <f t="shared" si="79"/>
        <v>0.11239169013030982</v>
      </c>
      <c r="J880">
        <f t="shared" si="80"/>
        <v>0.10103607490734115</v>
      </c>
      <c r="K880">
        <f t="shared" si="81"/>
        <v>0.89896392509265888</v>
      </c>
      <c r="L880">
        <f t="shared" si="82"/>
        <v>-4.6257735905865509E-2</v>
      </c>
      <c r="M880">
        <f t="shared" si="83"/>
        <v>1</v>
      </c>
    </row>
    <row r="881" spans="1:13" ht="15" thickBot="1">
      <c r="A881" s="2">
        <v>0</v>
      </c>
      <c r="B881" s="2">
        <v>1</v>
      </c>
      <c r="C881" s="2">
        <v>42</v>
      </c>
      <c r="D881" s="2">
        <v>30</v>
      </c>
      <c r="E881" s="2">
        <v>232</v>
      </c>
      <c r="F881" s="2">
        <v>111.5</v>
      </c>
      <c r="G881" s="2">
        <v>80</v>
      </c>
      <c r="H881">
        <f t="shared" si="78"/>
        <v>-2.0933721940348367</v>
      </c>
      <c r="I881">
        <f t="shared" si="79"/>
        <v>0.12327074127205871</v>
      </c>
      <c r="J881">
        <f t="shared" si="80"/>
        <v>0.10974267978569405</v>
      </c>
      <c r="K881">
        <f t="shared" si="81"/>
        <v>0.89025732021430592</v>
      </c>
      <c r="L881">
        <f t="shared" si="82"/>
        <v>-5.0484446616798816E-2</v>
      </c>
      <c r="M881">
        <f t="shared" si="83"/>
        <v>1</v>
      </c>
    </row>
    <row r="882" spans="1:13" ht="15" thickBot="1">
      <c r="A882" s="2">
        <v>0</v>
      </c>
      <c r="B882" s="2">
        <v>1</v>
      </c>
      <c r="C882" s="2">
        <v>58</v>
      </c>
      <c r="D882" s="2">
        <v>1</v>
      </c>
      <c r="E882" s="2">
        <v>240</v>
      </c>
      <c r="F882" s="2">
        <v>148</v>
      </c>
      <c r="G882" s="2">
        <v>78</v>
      </c>
      <c r="H882">
        <f t="shared" si="78"/>
        <v>-1.123451782193019</v>
      </c>
      <c r="I882">
        <f t="shared" si="79"/>
        <v>0.32515548938274424</v>
      </c>
      <c r="J882">
        <f t="shared" si="80"/>
        <v>0.24537157487398048</v>
      </c>
      <c r="K882">
        <f t="shared" si="81"/>
        <v>0.75462842512601958</v>
      </c>
      <c r="L882">
        <f t="shared" si="82"/>
        <v>-0.12226683994754224</v>
      </c>
      <c r="M882">
        <f t="shared" si="83"/>
        <v>1</v>
      </c>
    </row>
    <row r="883" spans="1:13" ht="15" thickBot="1">
      <c r="A883" s="2">
        <v>0</v>
      </c>
      <c r="B883" s="2">
        <v>0</v>
      </c>
      <c r="C883" s="2">
        <v>54</v>
      </c>
      <c r="D883" s="2">
        <v>20</v>
      </c>
      <c r="E883" s="2">
        <v>187</v>
      </c>
      <c r="F883" s="2">
        <v>133</v>
      </c>
      <c r="G883" s="2">
        <v>77</v>
      </c>
      <c r="H883">
        <f t="shared" si="78"/>
        <v>-1.8338326760149606</v>
      </c>
      <c r="I883">
        <f t="shared" si="79"/>
        <v>0.15979993122768815</v>
      </c>
      <c r="J883">
        <f t="shared" si="80"/>
        <v>0.1377823251451088</v>
      </c>
      <c r="K883">
        <f t="shared" si="81"/>
        <v>0.8622176748548912</v>
      </c>
      <c r="L883">
        <f t="shared" si="82"/>
        <v>-6.4383078659966578E-2</v>
      </c>
      <c r="M883">
        <f t="shared" si="83"/>
        <v>1</v>
      </c>
    </row>
    <row r="884" spans="1:13" ht="15" thickBot="1">
      <c r="A884" s="2">
        <v>0</v>
      </c>
      <c r="B884" s="2">
        <v>1</v>
      </c>
      <c r="C884" s="2">
        <v>53</v>
      </c>
      <c r="D884" s="2">
        <v>0</v>
      </c>
      <c r="E884" s="2">
        <v>213</v>
      </c>
      <c r="F884" s="2">
        <v>100</v>
      </c>
      <c r="G884" s="2">
        <v>75</v>
      </c>
      <c r="H884">
        <f t="shared" si="78"/>
        <v>-2.3634802111971753</v>
      </c>
      <c r="I884">
        <f t="shared" si="79"/>
        <v>9.409219201827336E-2</v>
      </c>
      <c r="J884">
        <f t="shared" si="80"/>
        <v>8.600024084323403E-2</v>
      </c>
      <c r="K884">
        <f t="shared" si="81"/>
        <v>0.91399975915676601</v>
      </c>
      <c r="L884">
        <f t="shared" si="82"/>
        <v>-3.9053918704791454E-2</v>
      </c>
      <c r="M884">
        <f t="shared" si="83"/>
        <v>0</v>
      </c>
    </row>
    <row r="885" spans="1:13" ht="15" thickBot="1">
      <c r="A885" s="2">
        <v>0</v>
      </c>
      <c r="B885" s="2">
        <v>1</v>
      </c>
      <c r="C885" s="2">
        <v>58</v>
      </c>
      <c r="D885" s="2">
        <v>0</v>
      </c>
      <c r="E885" s="2">
        <v>210</v>
      </c>
      <c r="F885" s="2">
        <v>132</v>
      </c>
      <c r="G885" s="2">
        <v>74</v>
      </c>
      <c r="H885">
        <f t="shared" si="78"/>
        <v>-1.528695449679967</v>
      </c>
      <c r="I885">
        <f t="shared" si="79"/>
        <v>0.21681833332603168</v>
      </c>
      <c r="J885">
        <f t="shared" si="80"/>
        <v>0.17818463725261596</v>
      </c>
      <c r="K885">
        <f t="shared" si="81"/>
        <v>0.82181536274738409</v>
      </c>
      <c r="L885">
        <f t="shared" si="82"/>
        <v>-8.5225744439377832E-2</v>
      </c>
      <c r="M885">
        <f t="shared" si="83"/>
        <v>1</v>
      </c>
    </row>
    <row r="886" spans="1:13" ht="15" thickBot="1">
      <c r="A886" s="2">
        <v>0</v>
      </c>
      <c r="B886" s="2">
        <v>1</v>
      </c>
      <c r="C886" s="2">
        <v>60</v>
      </c>
      <c r="D886" s="2">
        <v>5</v>
      </c>
      <c r="E886" s="2">
        <v>267</v>
      </c>
      <c r="F886" s="2">
        <v>139</v>
      </c>
      <c r="G886" s="2">
        <v>112</v>
      </c>
      <c r="H886">
        <f t="shared" si="78"/>
        <v>-0.67224738775032478</v>
      </c>
      <c r="I886">
        <f t="shared" si="79"/>
        <v>0.51055986148605004</v>
      </c>
      <c r="J886">
        <f t="shared" si="80"/>
        <v>0.3379937958789494</v>
      </c>
      <c r="K886">
        <f t="shared" si="81"/>
        <v>0.6620062041210506</v>
      </c>
      <c r="L886">
        <f t="shared" si="82"/>
        <v>-0.17913794046526732</v>
      </c>
      <c r="M886">
        <f t="shared" si="83"/>
        <v>1</v>
      </c>
    </row>
    <row r="887" spans="1:13" ht="15" thickBot="1">
      <c r="A887" s="2">
        <v>0</v>
      </c>
      <c r="B887" s="2">
        <v>1</v>
      </c>
      <c r="C887" s="2">
        <v>62</v>
      </c>
      <c r="D887" s="2">
        <v>0</v>
      </c>
      <c r="E887" s="2">
        <v>332</v>
      </c>
      <c r="F887" s="2">
        <v>119.5</v>
      </c>
      <c r="G887" s="2">
        <v>92</v>
      </c>
      <c r="H887">
        <f t="shared" si="78"/>
        <v>-1.0353104330543186</v>
      </c>
      <c r="I887">
        <f t="shared" si="79"/>
        <v>0.35511612402912435</v>
      </c>
      <c r="J887">
        <f t="shared" si="80"/>
        <v>0.26205586202698905</v>
      </c>
      <c r="K887">
        <f t="shared" si="81"/>
        <v>0.73794413797301095</v>
      </c>
      <c r="L887">
        <f t="shared" si="82"/>
        <v>-0.13197651282235548</v>
      </c>
      <c r="M887">
        <f t="shared" si="83"/>
        <v>1</v>
      </c>
    </row>
    <row r="888" spans="1:13" ht="15" thickBot="1">
      <c r="A888" s="2">
        <v>0</v>
      </c>
      <c r="B888" s="2">
        <v>1</v>
      </c>
      <c r="C888" s="2">
        <v>59</v>
      </c>
      <c r="D888" s="2">
        <v>0</v>
      </c>
      <c r="E888" s="2">
        <v>236</v>
      </c>
      <c r="F888" s="2">
        <v>127</v>
      </c>
      <c r="G888" s="2">
        <v>86</v>
      </c>
      <c r="H888">
        <f t="shared" si="78"/>
        <v>-1.3744854618468247</v>
      </c>
      <c r="I888">
        <f t="shared" si="79"/>
        <v>0.25296972489874231</v>
      </c>
      <c r="J888">
        <f t="shared" si="80"/>
        <v>0.20189611917333902</v>
      </c>
      <c r="K888">
        <f t="shared" si="81"/>
        <v>0.79810388082666095</v>
      </c>
      <c r="L888">
        <f t="shared" si="82"/>
        <v>-9.794057740415546E-2</v>
      </c>
      <c r="M888">
        <f t="shared" si="83"/>
        <v>1</v>
      </c>
    </row>
    <row r="889" spans="1:13" ht="15" thickBot="1">
      <c r="A889" s="2">
        <v>0</v>
      </c>
      <c r="B889" s="2">
        <v>0</v>
      </c>
      <c r="C889" s="2">
        <v>53</v>
      </c>
      <c r="D889" s="2">
        <v>0</v>
      </c>
      <c r="E889" s="2">
        <v>232</v>
      </c>
      <c r="F889" s="2">
        <v>147</v>
      </c>
      <c r="G889" s="2">
        <v>74</v>
      </c>
      <c r="H889">
        <f t="shared" si="78"/>
        <v>-2.0111279514438802</v>
      </c>
      <c r="I889">
        <f t="shared" si="79"/>
        <v>0.13383762715289502</v>
      </c>
      <c r="J889">
        <f t="shared" si="80"/>
        <v>0.11803950049617411</v>
      </c>
      <c r="K889">
        <f t="shared" si="81"/>
        <v>0.88196049950382593</v>
      </c>
      <c r="L889">
        <f t="shared" si="82"/>
        <v>-5.4550865244227274E-2</v>
      </c>
      <c r="M889">
        <f t="shared" si="83"/>
        <v>1</v>
      </c>
    </row>
    <row r="890" spans="1:13" ht="15" thickBot="1">
      <c r="A890" s="2">
        <v>0</v>
      </c>
      <c r="B890" s="2">
        <v>1</v>
      </c>
      <c r="C890" s="2">
        <v>35</v>
      </c>
      <c r="D890" s="2">
        <v>0</v>
      </c>
      <c r="E890" s="2">
        <v>242</v>
      </c>
      <c r="F890" s="2">
        <v>136.5</v>
      </c>
      <c r="G890" s="2">
        <v>88</v>
      </c>
      <c r="H890">
        <f t="shared" si="78"/>
        <v>-2.6383787524495972</v>
      </c>
      <c r="I890">
        <f t="shared" si="79"/>
        <v>7.147705767508801E-2</v>
      </c>
      <c r="J890">
        <f t="shared" si="80"/>
        <v>6.6708901663447964E-2</v>
      </c>
      <c r="K890">
        <f t="shared" si="81"/>
        <v>0.93329109833655199</v>
      </c>
      <c r="L890">
        <f t="shared" si="82"/>
        <v>-2.9982876421448493E-2</v>
      </c>
      <c r="M890">
        <f t="shared" si="83"/>
        <v>0</v>
      </c>
    </row>
    <row r="891" spans="1:13" ht="15" thickBot="1">
      <c r="A891" s="2">
        <v>0</v>
      </c>
      <c r="B891" s="2">
        <v>0</v>
      </c>
      <c r="C891" s="2">
        <v>50</v>
      </c>
      <c r="D891" s="2">
        <v>0</v>
      </c>
      <c r="E891" s="2">
        <v>224</v>
      </c>
      <c r="F891" s="2">
        <v>149</v>
      </c>
      <c r="G891" s="2">
        <v>85</v>
      </c>
      <c r="H891">
        <f t="shared" si="78"/>
        <v>-2.0704163187456244</v>
      </c>
      <c r="I891">
        <f t="shared" si="79"/>
        <v>0.12613325913250803</v>
      </c>
      <c r="J891">
        <f t="shared" si="80"/>
        <v>0.11200562465375724</v>
      </c>
      <c r="K891">
        <f t="shared" si="81"/>
        <v>0.8879943753462427</v>
      </c>
      <c r="L891">
        <f t="shared" si="82"/>
        <v>-5.1589785081563096E-2</v>
      </c>
      <c r="M891">
        <f t="shared" si="83"/>
        <v>1</v>
      </c>
    </row>
    <row r="892" spans="1:13" ht="15" thickBot="1">
      <c r="A892" s="2">
        <v>0</v>
      </c>
      <c r="B892" s="2">
        <v>1</v>
      </c>
      <c r="C892" s="2">
        <v>36</v>
      </c>
      <c r="D892" s="2">
        <v>0</v>
      </c>
      <c r="E892" s="2">
        <v>167</v>
      </c>
      <c r="F892" s="2">
        <v>155</v>
      </c>
      <c r="G892" s="2">
        <v>81</v>
      </c>
      <c r="H892">
        <f t="shared" si="78"/>
        <v>-2.5063443299802461</v>
      </c>
      <c r="I892">
        <f t="shared" si="79"/>
        <v>8.1565872800220054E-2</v>
      </c>
      <c r="J892">
        <f t="shared" si="80"/>
        <v>7.5414613988367199E-2</v>
      </c>
      <c r="K892">
        <f t="shared" si="81"/>
        <v>0.92458538601163276</v>
      </c>
      <c r="L892">
        <f t="shared" si="82"/>
        <v>-3.4052975298396453E-2</v>
      </c>
      <c r="M892">
        <f t="shared" si="83"/>
        <v>0</v>
      </c>
    </row>
    <row r="893" spans="1:13" ht="15" thickBot="1">
      <c r="A893" s="2">
        <v>0</v>
      </c>
      <c r="B893" s="2">
        <v>0</v>
      </c>
      <c r="C893" s="2">
        <v>57</v>
      </c>
      <c r="D893" s="2">
        <v>0</v>
      </c>
      <c r="E893" s="2">
        <v>277</v>
      </c>
      <c r="F893" s="2">
        <v>133</v>
      </c>
      <c r="G893" s="2">
        <v>74</v>
      </c>
      <c r="H893">
        <f t="shared" si="78"/>
        <v>-1.9012801906320576</v>
      </c>
      <c r="I893">
        <f t="shared" si="79"/>
        <v>0.14937726538828347</v>
      </c>
      <c r="J893">
        <f t="shared" si="80"/>
        <v>0.12996365065374835</v>
      </c>
      <c r="K893">
        <f t="shared" si="81"/>
        <v>0.87003634934625163</v>
      </c>
      <c r="L893">
        <f t="shared" si="82"/>
        <v>-6.0462602564457277E-2</v>
      </c>
      <c r="M893">
        <f t="shared" si="83"/>
        <v>1</v>
      </c>
    </row>
    <row r="894" spans="1:13" ht="15" thickBot="1">
      <c r="A894" s="2">
        <v>0</v>
      </c>
      <c r="B894" s="2">
        <v>1</v>
      </c>
      <c r="C894" s="2">
        <v>34</v>
      </c>
      <c r="D894" s="2">
        <v>0</v>
      </c>
      <c r="E894" s="2">
        <v>227</v>
      </c>
      <c r="F894" s="2">
        <v>131.5</v>
      </c>
      <c r="G894" s="2">
        <v>87</v>
      </c>
      <c r="H894">
        <f t="shared" si="78"/>
        <v>-2.8298974842945599</v>
      </c>
      <c r="I894">
        <f t="shared" si="79"/>
        <v>5.9018903723879301E-2</v>
      </c>
      <c r="J894">
        <f t="shared" si="80"/>
        <v>5.5729792467677661E-2</v>
      </c>
      <c r="K894">
        <f t="shared" si="81"/>
        <v>0.94427020753232238</v>
      </c>
      <c r="L894">
        <f t="shared" si="82"/>
        <v>-2.4903712430142715E-2</v>
      </c>
      <c r="M894">
        <f t="shared" si="83"/>
        <v>0</v>
      </c>
    </row>
    <row r="895" spans="1:13" ht="15" thickBot="1">
      <c r="A895" s="2">
        <v>0</v>
      </c>
      <c r="B895" s="2">
        <v>1</v>
      </c>
      <c r="C895" s="2">
        <v>46</v>
      </c>
      <c r="D895" s="2">
        <v>0</v>
      </c>
      <c r="E895" s="2">
        <v>217</v>
      </c>
      <c r="F895" s="2">
        <v>117.5</v>
      </c>
      <c r="G895" s="2">
        <v>83</v>
      </c>
      <c r="H895">
        <f t="shared" si="78"/>
        <v>-2.4021051104842117</v>
      </c>
      <c r="I895">
        <f t="shared" si="79"/>
        <v>9.052718284172126E-2</v>
      </c>
      <c r="J895">
        <f t="shared" si="80"/>
        <v>8.3012312087281867E-2</v>
      </c>
      <c r="K895">
        <f t="shared" si="81"/>
        <v>0.91698768791271812</v>
      </c>
      <c r="L895">
        <f t="shared" si="82"/>
        <v>-3.7636495417725631E-2</v>
      </c>
      <c r="M895">
        <f t="shared" si="83"/>
        <v>0</v>
      </c>
    </row>
    <row r="896" spans="1:13" ht="15" thickBot="1">
      <c r="A896" s="2">
        <v>0</v>
      </c>
      <c r="B896" s="2">
        <v>1</v>
      </c>
      <c r="C896" s="2">
        <v>42</v>
      </c>
      <c r="D896" s="2">
        <v>5</v>
      </c>
      <c r="E896" s="2">
        <v>200</v>
      </c>
      <c r="F896" s="2">
        <v>131</v>
      </c>
      <c r="G896" s="2">
        <v>88</v>
      </c>
      <c r="H896">
        <f t="shared" si="78"/>
        <v>-2.2973868690532635</v>
      </c>
      <c r="I896">
        <f t="shared" si="79"/>
        <v>0.10052117581479691</v>
      </c>
      <c r="J896">
        <f t="shared" si="80"/>
        <v>9.1339610744312738E-2</v>
      </c>
      <c r="K896">
        <f t="shared" si="81"/>
        <v>0.90866038925568726</v>
      </c>
      <c r="L896">
        <f t="shared" si="82"/>
        <v>-4.1598403500940927E-2</v>
      </c>
      <c r="M896">
        <f t="shared" si="83"/>
        <v>0</v>
      </c>
    </row>
    <row r="897" spans="1:13" ht="15" thickBot="1">
      <c r="A897" s="2">
        <v>0</v>
      </c>
      <c r="B897" s="2">
        <v>0</v>
      </c>
      <c r="C897" s="2">
        <v>46</v>
      </c>
      <c r="D897" s="2">
        <v>0</v>
      </c>
      <c r="E897" s="2">
        <v>197</v>
      </c>
      <c r="F897" s="2">
        <v>105.5</v>
      </c>
      <c r="G897" s="2">
        <v>69</v>
      </c>
      <c r="H897">
        <f t="shared" si="78"/>
        <v>-3.2784624359056789</v>
      </c>
      <c r="I897">
        <f t="shared" si="79"/>
        <v>3.7686157165123663E-2</v>
      </c>
      <c r="J897">
        <f t="shared" si="80"/>
        <v>3.6317490509923785E-2</v>
      </c>
      <c r="K897">
        <f t="shared" si="81"/>
        <v>0.96368250949007617</v>
      </c>
      <c r="L897">
        <f t="shared" si="82"/>
        <v>-1.6066023241781496E-2</v>
      </c>
      <c r="M897">
        <f t="shared" si="83"/>
        <v>0</v>
      </c>
    </row>
    <row r="898" spans="1:13" ht="15" thickBot="1">
      <c r="A898" s="2">
        <v>0</v>
      </c>
      <c r="B898" s="2">
        <v>1</v>
      </c>
      <c r="C898" s="2">
        <v>45</v>
      </c>
      <c r="D898" s="2">
        <v>20</v>
      </c>
      <c r="E898" s="2">
        <v>279</v>
      </c>
      <c r="F898" s="2">
        <v>138</v>
      </c>
      <c r="G898" s="2">
        <v>144</v>
      </c>
      <c r="H898">
        <f t="shared" si="78"/>
        <v>-0.93550304839764742</v>
      </c>
      <c r="I898">
        <f t="shared" si="79"/>
        <v>0.39238842550603159</v>
      </c>
      <c r="J898">
        <f t="shared" si="80"/>
        <v>0.28180960019358609</v>
      </c>
      <c r="K898">
        <f t="shared" si="81"/>
        <v>0.71819039980641386</v>
      </c>
      <c r="L898">
        <f t="shared" si="82"/>
        <v>-0.14376040447166324</v>
      </c>
      <c r="M898">
        <f t="shared" si="83"/>
        <v>1</v>
      </c>
    </row>
    <row r="899" spans="1:13" ht="15" thickBot="1">
      <c r="A899" s="2">
        <v>0</v>
      </c>
      <c r="B899" s="2">
        <v>0</v>
      </c>
      <c r="C899" s="2">
        <v>60</v>
      </c>
      <c r="D899" s="2">
        <v>0</v>
      </c>
      <c r="E899" s="2">
        <v>236</v>
      </c>
      <c r="F899" s="2">
        <v>126</v>
      </c>
      <c r="G899" s="2">
        <v>76</v>
      </c>
      <c r="H899">
        <f t="shared" si="78"/>
        <v>-1.9154818737710571</v>
      </c>
      <c r="I899">
        <f t="shared" si="79"/>
        <v>0.14727084952547029</v>
      </c>
      <c r="J899">
        <f t="shared" si="80"/>
        <v>0.12836624375698547</v>
      </c>
      <c r="K899">
        <f t="shared" si="81"/>
        <v>0.87163375624301453</v>
      </c>
      <c r="L899">
        <f t="shared" si="82"/>
        <v>-5.9665958937264937E-2</v>
      </c>
      <c r="M899">
        <f t="shared" si="83"/>
        <v>1</v>
      </c>
    </row>
    <row r="900" spans="1:13" ht="15" thickBot="1">
      <c r="A900" s="2">
        <v>1</v>
      </c>
      <c r="B900" s="2">
        <v>1</v>
      </c>
      <c r="C900" s="2">
        <v>45</v>
      </c>
      <c r="D900" s="2">
        <v>3</v>
      </c>
      <c r="E900" s="2">
        <v>218</v>
      </c>
      <c r="F900" s="2">
        <v>145</v>
      </c>
      <c r="G900" s="2">
        <v>70</v>
      </c>
      <c r="H900">
        <f t="shared" si="78"/>
        <v>-2.0527084679123941</v>
      </c>
      <c r="I900">
        <f t="shared" si="79"/>
        <v>0.12838670099287117</v>
      </c>
      <c r="J900">
        <f t="shared" si="80"/>
        <v>0.1137789916168839</v>
      </c>
      <c r="K900">
        <f t="shared" si="81"/>
        <v>0.1137789916168839</v>
      </c>
      <c r="L900">
        <f t="shared" si="82"/>
        <v>-0.9439379195501737</v>
      </c>
      <c r="M900">
        <f t="shared" si="83"/>
        <v>1</v>
      </c>
    </row>
    <row r="901" spans="1:13" ht="15" thickBot="1">
      <c r="A901" s="2">
        <v>0</v>
      </c>
      <c r="B901" s="2">
        <v>0</v>
      </c>
      <c r="C901" s="2">
        <v>44</v>
      </c>
      <c r="D901" s="2">
        <v>0</v>
      </c>
      <c r="E901" s="2">
        <v>187</v>
      </c>
      <c r="F901" s="2">
        <v>122</v>
      </c>
      <c r="G901" s="2">
        <v>75</v>
      </c>
      <c r="H901">
        <f t="shared" si="78"/>
        <v>-3.0825831170657683</v>
      </c>
      <c r="I901">
        <f t="shared" si="79"/>
        <v>4.5840691708351873E-2</v>
      </c>
      <c r="J901">
        <f t="shared" si="80"/>
        <v>4.3831428698258408E-2</v>
      </c>
      <c r="K901">
        <f t="shared" si="81"/>
        <v>0.9561685713017416</v>
      </c>
      <c r="L901">
        <f t="shared" si="82"/>
        <v>-1.9465535409678235E-2</v>
      </c>
      <c r="M901">
        <f t="shared" si="83"/>
        <v>0</v>
      </c>
    </row>
    <row r="902" spans="1:13" ht="15" thickBot="1">
      <c r="A902" s="2">
        <v>0</v>
      </c>
      <c r="B902" s="2">
        <v>1</v>
      </c>
      <c r="C902" s="2">
        <v>39</v>
      </c>
      <c r="D902" s="2">
        <v>20</v>
      </c>
      <c r="E902" s="2">
        <v>222</v>
      </c>
      <c r="F902" s="2">
        <v>141.5</v>
      </c>
      <c r="G902" s="2">
        <v>73</v>
      </c>
      <c r="H902">
        <f t="shared" ref="H902:H965" si="84">A$2+SUMPRODUCT(B$2:G$2,B902:G902)</f>
        <v>-2.0711212924077547</v>
      </c>
      <c r="I902">
        <f t="shared" ref="I902:I965" si="85">EXP(H902)</f>
        <v>0.12604436984288639</v>
      </c>
      <c r="J902">
        <f t="shared" ref="J902:J965" si="86">I902/(1+I902)</f>
        <v>0.11193552689266853</v>
      </c>
      <c r="K902">
        <f t="shared" ref="K902:K965" si="87">IF(A902=1,J902,1-J902)</f>
        <v>0.8880644731073315</v>
      </c>
      <c r="L902">
        <f t="shared" ref="L902:L965" si="88">LOG(K902)</f>
        <v>-5.1555503480053159E-2</v>
      </c>
      <c r="M902">
        <f t="shared" ref="M902:M965" si="89">IF(J902&gt;J$1,1,0)</f>
        <v>1</v>
      </c>
    </row>
    <row r="903" spans="1:13" ht="15" thickBot="1">
      <c r="A903" s="2">
        <v>0</v>
      </c>
      <c r="B903" s="2">
        <v>0</v>
      </c>
      <c r="C903" s="2">
        <v>42</v>
      </c>
      <c r="D903" s="2">
        <v>0</v>
      </c>
      <c r="E903" s="2">
        <v>183</v>
      </c>
      <c r="F903" s="2">
        <v>111</v>
      </c>
      <c r="G903" s="2">
        <v>81</v>
      </c>
      <c r="H903">
        <f t="shared" si="84"/>
        <v>-3.3430406783179292</v>
      </c>
      <c r="I903">
        <f t="shared" si="85"/>
        <v>3.5329368986862321E-2</v>
      </c>
      <c r="J903">
        <f t="shared" si="86"/>
        <v>3.4123796779216668E-2</v>
      </c>
      <c r="K903">
        <f t="shared" si="87"/>
        <v>0.96587620322078338</v>
      </c>
      <c r="L903">
        <f t="shared" si="88"/>
        <v>-1.5078533732993534E-2</v>
      </c>
      <c r="M903">
        <f t="shared" si="89"/>
        <v>0</v>
      </c>
    </row>
    <row r="904" spans="1:13" ht="15" thickBot="1">
      <c r="A904" s="2">
        <v>0</v>
      </c>
      <c r="B904" s="2">
        <v>0</v>
      </c>
      <c r="C904" s="2">
        <v>62</v>
      </c>
      <c r="D904" s="2">
        <v>20</v>
      </c>
      <c r="E904" s="2">
        <v>264</v>
      </c>
      <c r="F904" s="2">
        <v>142</v>
      </c>
      <c r="G904" s="2">
        <v>97</v>
      </c>
      <c r="H904">
        <f t="shared" si="84"/>
        <v>-0.8156532342935936</v>
      </c>
      <c r="I904">
        <f t="shared" si="85"/>
        <v>0.44235027459289455</v>
      </c>
      <c r="J904">
        <f t="shared" si="86"/>
        <v>0.30668713583997381</v>
      </c>
      <c r="K904">
        <f t="shared" si="87"/>
        <v>0.69331286416002613</v>
      </c>
      <c r="L904">
        <f t="shared" si="88"/>
        <v>-0.15907074155532813</v>
      </c>
      <c r="M904">
        <f t="shared" si="89"/>
        <v>1</v>
      </c>
    </row>
    <row r="905" spans="1:13" ht="15" thickBot="1">
      <c r="A905" s="2">
        <v>0</v>
      </c>
      <c r="B905" s="2">
        <v>1</v>
      </c>
      <c r="C905" s="2">
        <v>48</v>
      </c>
      <c r="D905" s="2">
        <v>0</v>
      </c>
      <c r="E905" s="2">
        <v>270</v>
      </c>
      <c r="F905" s="2">
        <v>131</v>
      </c>
      <c r="G905" s="2">
        <v>55</v>
      </c>
      <c r="H905">
        <f t="shared" si="84"/>
        <v>-2.1991769056023163</v>
      </c>
      <c r="I905">
        <f t="shared" si="85"/>
        <v>0.11089439736523257</v>
      </c>
      <c r="J905">
        <f t="shared" si="86"/>
        <v>9.9824427621785408E-2</v>
      </c>
      <c r="K905">
        <f t="shared" si="87"/>
        <v>0.90017557237821455</v>
      </c>
      <c r="L905">
        <f t="shared" si="88"/>
        <v>-4.5672776473399464E-2</v>
      </c>
      <c r="M905">
        <f t="shared" si="89"/>
        <v>0</v>
      </c>
    </row>
    <row r="906" spans="1:13" ht="15" thickBot="1">
      <c r="A906" s="2">
        <v>0</v>
      </c>
      <c r="B906" s="2">
        <v>1</v>
      </c>
      <c r="C906" s="2">
        <v>45</v>
      </c>
      <c r="D906" s="2">
        <v>20</v>
      </c>
      <c r="E906" s="2">
        <v>207</v>
      </c>
      <c r="F906" s="2">
        <v>117</v>
      </c>
      <c r="G906" s="2">
        <v>59</v>
      </c>
      <c r="H906">
        <f t="shared" si="84"/>
        <v>-2.2978364220770704</v>
      </c>
      <c r="I906">
        <f t="shared" si="85"/>
        <v>0.10047599637229113</v>
      </c>
      <c r="J906">
        <f t="shared" si="86"/>
        <v>9.1302306187058424E-2</v>
      </c>
      <c r="K906">
        <f t="shared" si="87"/>
        <v>0.90869769381294163</v>
      </c>
      <c r="L906">
        <f t="shared" si="88"/>
        <v>-4.1580574143569221E-2</v>
      </c>
      <c r="M906">
        <f t="shared" si="89"/>
        <v>0</v>
      </c>
    </row>
    <row r="907" spans="1:13" ht="15" thickBot="1">
      <c r="A907" s="2">
        <v>0</v>
      </c>
      <c r="B907" s="2">
        <v>1</v>
      </c>
      <c r="C907" s="2">
        <v>58</v>
      </c>
      <c r="D907" s="2">
        <v>20</v>
      </c>
      <c r="E907" s="2">
        <v>192</v>
      </c>
      <c r="F907" s="2">
        <v>143</v>
      </c>
      <c r="G907" s="2">
        <v>68</v>
      </c>
      <c r="H907">
        <f t="shared" si="84"/>
        <v>-1.0091900813467696</v>
      </c>
      <c r="I907">
        <f t="shared" si="85"/>
        <v>0.36451408680723457</v>
      </c>
      <c r="J907">
        <f t="shared" si="86"/>
        <v>0.2671383830563045</v>
      </c>
      <c r="K907">
        <f t="shared" si="87"/>
        <v>0.73286161694369545</v>
      </c>
      <c r="L907">
        <f t="shared" si="88"/>
        <v>-0.13497802354645788</v>
      </c>
      <c r="M907">
        <f t="shared" si="89"/>
        <v>1</v>
      </c>
    </row>
    <row r="908" spans="1:13" ht="15" thickBot="1">
      <c r="A908" s="2">
        <v>0</v>
      </c>
      <c r="B908" s="2">
        <v>0</v>
      </c>
      <c r="C908" s="2">
        <v>56</v>
      </c>
      <c r="D908" s="2">
        <v>9</v>
      </c>
      <c r="E908" s="2">
        <v>285</v>
      </c>
      <c r="F908" s="2">
        <v>165</v>
      </c>
      <c r="G908" s="2">
        <v>116</v>
      </c>
      <c r="H908">
        <f t="shared" si="84"/>
        <v>-0.78934190816428362</v>
      </c>
      <c r="I908">
        <f t="shared" si="85"/>
        <v>0.45414356513503118</v>
      </c>
      <c r="J908">
        <f t="shared" si="86"/>
        <v>0.31230999195932874</v>
      </c>
      <c r="K908">
        <f t="shared" si="87"/>
        <v>0.68769000804067126</v>
      </c>
      <c r="L908">
        <f t="shared" si="88"/>
        <v>-0.16260728579950035</v>
      </c>
      <c r="M908">
        <f t="shared" si="89"/>
        <v>1</v>
      </c>
    </row>
    <row r="909" spans="1:13" ht="15" thickBot="1">
      <c r="A909" s="2">
        <v>0</v>
      </c>
      <c r="B909" s="2">
        <v>0</v>
      </c>
      <c r="C909" s="2">
        <v>55</v>
      </c>
      <c r="D909" s="2">
        <v>0</v>
      </c>
      <c r="E909" s="2">
        <v>250</v>
      </c>
      <c r="F909" s="2">
        <v>161.5</v>
      </c>
      <c r="G909" s="2">
        <v>83</v>
      </c>
      <c r="H909">
        <f t="shared" si="84"/>
        <v>-1.5107325106844449</v>
      </c>
      <c r="I909">
        <f t="shared" si="85"/>
        <v>0.22074821829279748</v>
      </c>
      <c r="J909">
        <f t="shared" si="86"/>
        <v>0.1808302604787016</v>
      </c>
      <c r="K909">
        <f t="shared" si="87"/>
        <v>0.81916973952129846</v>
      </c>
      <c r="L909">
        <f t="shared" si="88"/>
        <v>-8.6626099094869971E-2</v>
      </c>
      <c r="M909">
        <f t="shared" si="89"/>
        <v>1</v>
      </c>
    </row>
    <row r="910" spans="1:13" ht="15" thickBot="1">
      <c r="A910" s="2">
        <v>0</v>
      </c>
      <c r="B910" s="2">
        <v>1</v>
      </c>
      <c r="C910" s="2">
        <v>57</v>
      </c>
      <c r="D910" s="2">
        <v>30</v>
      </c>
      <c r="E910" s="2">
        <v>211</v>
      </c>
      <c r="F910" s="2">
        <v>122</v>
      </c>
      <c r="G910" s="2">
        <v>57</v>
      </c>
      <c r="H910">
        <f t="shared" si="84"/>
        <v>-1.2761284841941336</v>
      </c>
      <c r="I910">
        <f t="shared" si="85"/>
        <v>0.27911581264790497</v>
      </c>
      <c r="J910">
        <f t="shared" si="86"/>
        <v>0.21820996182519684</v>
      </c>
      <c r="K910">
        <f t="shared" si="87"/>
        <v>0.78179003817480319</v>
      </c>
      <c r="L910">
        <f t="shared" si="88"/>
        <v>-0.1069098677913088</v>
      </c>
      <c r="M910">
        <f t="shared" si="89"/>
        <v>1</v>
      </c>
    </row>
    <row r="911" spans="1:13" ht="15" thickBot="1">
      <c r="A911" s="2">
        <v>1</v>
      </c>
      <c r="B911" s="2">
        <v>1</v>
      </c>
      <c r="C911" s="2">
        <v>61</v>
      </c>
      <c r="D911" s="2">
        <v>0</v>
      </c>
      <c r="E911" s="2">
        <v>201</v>
      </c>
      <c r="F911" s="2">
        <v>164.5</v>
      </c>
      <c r="G911" s="2">
        <v>95</v>
      </c>
      <c r="H911">
        <f t="shared" si="84"/>
        <v>-0.60544946353246765</v>
      </c>
      <c r="I911">
        <f t="shared" si="85"/>
        <v>0.54582904124894494</v>
      </c>
      <c r="J911">
        <f t="shared" si="86"/>
        <v>0.35309793430193614</v>
      </c>
      <c r="K911">
        <f t="shared" si="87"/>
        <v>0.35309793430193614</v>
      </c>
      <c r="L911">
        <f t="shared" si="88"/>
        <v>-0.45210482314461903</v>
      </c>
      <c r="M911">
        <f t="shared" si="89"/>
        <v>1</v>
      </c>
    </row>
    <row r="912" spans="1:13" ht="15" thickBot="1">
      <c r="A912" s="2">
        <v>0</v>
      </c>
      <c r="B912" s="2">
        <v>1</v>
      </c>
      <c r="C912" s="2">
        <v>42</v>
      </c>
      <c r="D912" s="2">
        <v>0</v>
      </c>
      <c r="E912" s="2">
        <v>164</v>
      </c>
      <c r="F912" s="2">
        <v>141.5</v>
      </c>
      <c r="G912" s="2">
        <v>76</v>
      </c>
      <c r="H912">
        <f t="shared" si="84"/>
        <v>-2.4283555579856024</v>
      </c>
      <c r="I912">
        <f t="shared" si="85"/>
        <v>8.8181723148101424E-2</v>
      </c>
      <c r="J912">
        <f t="shared" si="86"/>
        <v>8.1035842885683065E-2</v>
      </c>
      <c r="K912">
        <f t="shared" si="87"/>
        <v>0.91896415711431689</v>
      </c>
      <c r="L912">
        <f t="shared" si="88"/>
        <v>-3.6701427320129966E-2</v>
      </c>
      <c r="M912">
        <f t="shared" si="89"/>
        <v>0</v>
      </c>
    </row>
    <row r="913" spans="1:13" ht="15" thickBot="1">
      <c r="A913" s="2">
        <v>0</v>
      </c>
      <c r="B913" s="2">
        <v>1</v>
      </c>
      <c r="C913" s="2">
        <v>50</v>
      </c>
      <c r="D913" s="2">
        <v>0</v>
      </c>
      <c r="E913" s="2">
        <v>220</v>
      </c>
      <c r="F913" s="2">
        <v>124</v>
      </c>
      <c r="G913" s="2">
        <v>83</v>
      </c>
      <c r="H913">
        <f t="shared" si="84"/>
        <v>-2.0404758798370182</v>
      </c>
      <c r="I913">
        <f t="shared" si="85"/>
        <v>0.1299668475576064</v>
      </c>
      <c r="J913">
        <f t="shared" si="86"/>
        <v>0.11501828380056134</v>
      </c>
      <c r="K913">
        <f t="shared" si="87"/>
        <v>0.88498171619943866</v>
      </c>
      <c r="L913">
        <f t="shared" si="88"/>
        <v>-5.3065701771912097E-2</v>
      </c>
      <c r="M913">
        <f t="shared" si="89"/>
        <v>1</v>
      </c>
    </row>
    <row r="914" spans="1:13" ht="15" thickBot="1">
      <c r="A914" s="2">
        <v>0</v>
      </c>
      <c r="B914" s="2">
        <v>1</v>
      </c>
      <c r="C914" s="2">
        <v>42</v>
      </c>
      <c r="D914" s="2">
        <v>20</v>
      </c>
      <c r="E914" s="2">
        <v>270</v>
      </c>
      <c r="F914" s="2">
        <v>112</v>
      </c>
      <c r="G914" s="2">
        <v>85</v>
      </c>
      <c r="H914">
        <f t="shared" si="84"/>
        <v>-2.1625552636509342</v>
      </c>
      <c r="I914">
        <f t="shared" si="85"/>
        <v>0.11503081112808015</v>
      </c>
      <c r="J914">
        <f t="shared" si="86"/>
        <v>0.10316379599564887</v>
      </c>
      <c r="K914">
        <f t="shared" si="87"/>
        <v>0.89683620400435116</v>
      </c>
      <c r="L914">
        <f t="shared" si="88"/>
        <v>-4.72868682075228E-2</v>
      </c>
      <c r="M914">
        <f t="shared" si="89"/>
        <v>1</v>
      </c>
    </row>
    <row r="915" spans="1:13" ht="15" thickBot="1">
      <c r="A915" s="2">
        <v>0</v>
      </c>
      <c r="B915" s="2">
        <v>1</v>
      </c>
      <c r="C915" s="2">
        <v>46</v>
      </c>
      <c r="D915" s="2">
        <v>9</v>
      </c>
      <c r="E915" s="2">
        <v>346</v>
      </c>
      <c r="F915" s="2">
        <v>137</v>
      </c>
      <c r="G915" s="2">
        <v>82</v>
      </c>
      <c r="H915">
        <f t="shared" si="84"/>
        <v>-1.5797925921367302</v>
      </c>
      <c r="I915">
        <f t="shared" si="85"/>
        <v>0.20601782349051587</v>
      </c>
      <c r="J915">
        <f t="shared" si="86"/>
        <v>0.17082485803920291</v>
      </c>
      <c r="K915">
        <f t="shared" si="87"/>
        <v>0.82917514196079711</v>
      </c>
      <c r="L915">
        <f t="shared" si="88"/>
        <v>-8.135372620079942E-2</v>
      </c>
      <c r="M915">
        <f t="shared" si="89"/>
        <v>1</v>
      </c>
    </row>
    <row r="916" spans="1:13" ht="15" thickBot="1">
      <c r="A916" s="2">
        <v>1</v>
      </c>
      <c r="B916" s="2">
        <v>1</v>
      </c>
      <c r="C916" s="2">
        <v>53</v>
      </c>
      <c r="D916" s="2">
        <v>20</v>
      </c>
      <c r="E916" s="2">
        <v>266</v>
      </c>
      <c r="F916" s="2">
        <v>163</v>
      </c>
      <c r="G916" s="2">
        <v>79</v>
      </c>
      <c r="H916">
        <f t="shared" si="84"/>
        <v>-0.68906052282260255</v>
      </c>
      <c r="I916">
        <f t="shared" si="85"/>
        <v>0.50204750975488055</v>
      </c>
      <c r="J916">
        <f t="shared" si="86"/>
        <v>0.3342420972002475</v>
      </c>
      <c r="K916">
        <f t="shared" si="87"/>
        <v>0.3342420972002475</v>
      </c>
      <c r="L916">
        <f t="shared" si="88"/>
        <v>-0.4759388523768186</v>
      </c>
      <c r="M916">
        <f t="shared" si="89"/>
        <v>1</v>
      </c>
    </row>
    <row r="917" spans="1:13" ht="15" thickBot="1">
      <c r="A917" s="2">
        <v>0</v>
      </c>
      <c r="B917" s="2">
        <v>1</v>
      </c>
      <c r="C917" s="2">
        <v>44</v>
      </c>
      <c r="D917" s="2">
        <v>0</v>
      </c>
      <c r="E917" s="2">
        <v>169</v>
      </c>
      <c r="F917" s="2">
        <v>116</v>
      </c>
      <c r="G917" s="2">
        <v>87</v>
      </c>
      <c r="H917">
        <f t="shared" si="84"/>
        <v>-2.6232912999263815</v>
      </c>
      <c r="I917">
        <f t="shared" si="85"/>
        <v>7.2563640662269488E-2</v>
      </c>
      <c r="J917">
        <f t="shared" si="86"/>
        <v>6.7654391694150717E-2</v>
      </c>
      <c r="K917">
        <f t="shared" si="87"/>
        <v>0.93234560830584923</v>
      </c>
      <c r="L917">
        <f t="shared" si="88"/>
        <v>-3.042307052432092E-2</v>
      </c>
      <c r="M917">
        <f t="shared" si="89"/>
        <v>0</v>
      </c>
    </row>
    <row r="918" spans="1:13" ht="15" thickBot="1">
      <c r="A918" s="2">
        <v>0</v>
      </c>
      <c r="B918" s="2">
        <v>0</v>
      </c>
      <c r="C918" s="2">
        <v>54</v>
      </c>
      <c r="D918" s="2">
        <v>0</v>
      </c>
      <c r="E918" s="2">
        <v>237</v>
      </c>
      <c r="F918" s="2">
        <v>171.5</v>
      </c>
      <c r="G918" s="2">
        <v>104</v>
      </c>
      <c r="H918">
        <f t="shared" si="84"/>
        <v>-1.2251993578382976</v>
      </c>
      <c r="I918">
        <f t="shared" si="85"/>
        <v>0.29369914326051172</v>
      </c>
      <c r="J918">
        <f t="shared" si="86"/>
        <v>0.22702275470346328</v>
      </c>
      <c r="K918">
        <f t="shared" si="87"/>
        <v>0.77297724529653666</v>
      </c>
      <c r="L918">
        <f t="shared" si="88"/>
        <v>-0.11183329054170806</v>
      </c>
      <c r="M918">
        <f t="shared" si="89"/>
        <v>1</v>
      </c>
    </row>
    <row r="919" spans="1:13" ht="15" thickBot="1">
      <c r="A919" s="2">
        <v>0</v>
      </c>
      <c r="B919" s="2">
        <v>1</v>
      </c>
      <c r="C919" s="2">
        <v>58</v>
      </c>
      <c r="D919" s="2">
        <v>60</v>
      </c>
      <c r="E919" s="2">
        <v>250</v>
      </c>
      <c r="F919" s="2">
        <v>150</v>
      </c>
      <c r="G919" s="2">
        <v>65</v>
      </c>
      <c r="H919">
        <f t="shared" si="84"/>
        <v>8.287060077213404E-2</v>
      </c>
      <c r="I919">
        <f t="shared" si="85"/>
        <v>1.0864012199733906</v>
      </c>
      <c r="J919">
        <f t="shared" si="86"/>
        <v>0.52070580172841652</v>
      </c>
      <c r="K919">
        <f t="shared" si="87"/>
        <v>0.47929419827158348</v>
      </c>
      <c r="L919">
        <f t="shared" si="88"/>
        <v>-0.31939782799524868</v>
      </c>
      <c r="M919">
        <f t="shared" si="89"/>
        <v>1</v>
      </c>
    </row>
    <row r="920" spans="1:13" ht="15" thickBot="1">
      <c r="A920" s="2">
        <v>1</v>
      </c>
      <c r="B920" s="2">
        <v>1</v>
      </c>
      <c r="C920" s="2">
        <v>67</v>
      </c>
      <c r="D920" s="2">
        <v>9</v>
      </c>
      <c r="E920" s="2">
        <v>245</v>
      </c>
      <c r="F920" s="2">
        <v>126</v>
      </c>
      <c r="G920" s="2">
        <v>94</v>
      </c>
      <c r="H920">
        <f t="shared" si="84"/>
        <v>-0.61058105748021063</v>
      </c>
      <c r="I920">
        <f t="shared" si="85"/>
        <v>0.54303524269505987</v>
      </c>
      <c r="J920">
        <f t="shared" si="86"/>
        <v>0.35192666224952612</v>
      </c>
      <c r="K920">
        <f t="shared" si="87"/>
        <v>0.35192666224952612</v>
      </c>
      <c r="L920">
        <f t="shared" si="88"/>
        <v>-0.45354782941599936</v>
      </c>
      <c r="M920">
        <f t="shared" si="89"/>
        <v>1</v>
      </c>
    </row>
    <row r="921" spans="1:13" ht="15" thickBot="1">
      <c r="A921" s="2">
        <v>0</v>
      </c>
      <c r="B921" s="2">
        <v>1</v>
      </c>
      <c r="C921" s="2">
        <v>44</v>
      </c>
      <c r="D921" s="2">
        <v>0</v>
      </c>
      <c r="E921" s="2">
        <v>271</v>
      </c>
      <c r="F921" s="2">
        <v>132.5</v>
      </c>
      <c r="G921" s="2">
        <v>95</v>
      </c>
      <c r="H921">
        <f t="shared" si="84"/>
        <v>-2.0223004093466805</v>
      </c>
      <c r="I921">
        <f t="shared" si="85"/>
        <v>0.13235065393798207</v>
      </c>
      <c r="J921">
        <f t="shared" si="86"/>
        <v>0.11688133307267096</v>
      </c>
      <c r="K921">
        <f t="shared" si="87"/>
        <v>0.88311866692732899</v>
      </c>
      <c r="L921">
        <f t="shared" si="88"/>
        <v>-5.3980935234402512E-2</v>
      </c>
      <c r="M921">
        <f t="shared" si="89"/>
        <v>1</v>
      </c>
    </row>
    <row r="922" spans="1:13" ht="15" thickBot="1">
      <c r="A922" s="2">
        <v>0</v>
      </c>
      <c r="B922" s="2">
        <v>1</v>
      </c>
      <c r="C922" s="2">
        <v>41</v>
      </c>
      <c r="D922" s="2">
        <v>30</v>
      </c>
      <c r="E922" s="2">
        <v>176</v>
      </c>
      <c r="F922" s="2">
        <v>146</v>
      </c>
      <c r="G922" s="2">
        <v>83</v>
      </c>
      <c r="H922">
        <f t="shared" si="84"/>
        <v>-1.6664798872211941</v>
      </c>
      <c r="I922">
        <f t="shared" si="85"/>
        <v>0.18891088421273841</v>
      </c>
      <c r="J922">
        <f t="shared" si="86"/>
        <v>0.15889406575483545</v>
      </c>
      <c r="K922">
        <f t="shared" si="87"/>
        <v>0.84110593424516455</v>
      </c>
      <c r="L922">
        <f t="shared" si="88"/>
        <v>-7.5149302940718074E-2</v>
      </c>
      <c r="M922">
        <f t="shared" si="89"/>
        <v>1</v>
      </c>
    </row>
    <row r="923" spans="1:13" ht="15" thickBot="1">
      <c r="A923" s="2">
        <v>1</v>
      </c>
      <c r="B923" s="2">
        <v>0</v>
      </c>
      <c r="C923" s="2">
        <v>52</v>
      </c>
      <c r="D923" s="2">
        <v>0</v>
      </c>
      <c r="E923" s="2">
        <v>240</v>
      </c>
      <c r="F923" s="2">
        <v>177</v>
      </c>
      <c r="G923" s="2">
        <v>75</v>
      </c>
      <c r="H923">
        <f t="shared" si="84"/>
        <v>-1.5300781826217715</v>
      </c>
      <c r="I923">
        <f t="shared" si="85"/>
        <v>0.21651873865160157</v>
      </c>
      <c r="J923">
        <f t="shared" si="86"/>
        <v>0.17798224702366075</v>
      </c>
      <c r="K923">
        <f t="shared" si="87"/>
        <v>0.17798224702366075</v>
      </c>
      <c r="L923">
        <f t="shared" si="88"/>
        <v>-0.74962331456846354</v>
      </c>
      <c r="M923">
        <f t="shared" si="89"/>
        <v>1</v>
      </c>
    </row>
    <row r="924" spans="1:13" ht="15" thickBot="1">
      <c r="A924" s="2">
        <v>0</v>
      </c>
      <c r="B924" s="2">
        <v>0</v>
      </c>
      <c r="C924" s="2">
        <v>40</v>
      </c>
      <c r="D924" s="2">
        <v>0</v>
      </c>
      <c r="E924" s="2">
        <v>187</v>
      </c>
      <c r="F924" s="2">
        <v>105</v>
      </c>
      <c r="G924" s="2">
        <v>69</v>
      </c>
      <c r="H924">
        <f t="shared" si="84"/>
        <v>-3.6756127058860395</v>
      </c>
      <c r="I924">
        <f t="shared" si="85"/>
        <v>2.5333878549973109E-2</v>
      </c>
      <c r="J924">
        <f t="shared" si="86"/>
        <v>2.470793083107746E-2</v>
      </c>
      <c r="K924">
        <f t="shared" si="87"/>
        <v>0.97529206916892253</v>
      </c>
      <c r="L924">
        <f t="shared" si="88"/>
        <v>-1.0865307343913519E-2</v>
      </c>
      <c r="M924">
        <f t="shared" si="89"/>
        <v>0</v>
      </c>
    </row>
    <row r="925" spans="1:13" ht="15" thickBot="1">
      <c r="A925" s="2">
        <v>0</v>
      </c>
      <c r="B925" s="2">
        <v>0</v>
      </c>
      <c r="C925" s="2">
        <v>55</v>
      </c>
      <c r="D925" s="2">
        <v>3</v>
      </c>
      <c r="E925" s="2">
        <v>252</v>
      </c>
      <c r="F925" s="2">
        <v>108.5</v>
      </c>
      <c r="G925" s="2">
        <v>121</v>
      </c>
      <c r="H925">
        <f t="shared" si="84"/>
        <v>-1.9752545906628729</v>
      </c>
      <c r="I925">
        <f t="shared" si="85"/>
        <v>0.13872598940511335</v>
      </c>
      <c r="J925">
        <f t="shared" si="86"/>
        <v>0.12182561098617392</v>
      </c>
      <c r="K925">
        <f t="shared" si="87"/>
        <v>0.87817438901382605</v>
      </c>
      <c r="L925">
        <f t="shared" si="88"/>
        <v>-5.6419232765860854E-2</v>
      </c>
      <c r="M925">
        <f t="shared" si="89"/>
        <v>1</v>
      </c>
    </row>
    <row r="926" spans="1:13" ht="15" thickBot="1">
      <c r="A926" s="2">
        <v>0</v>
      </c>
      <c r="B926" s="2">
        <v>0</v>
      </c>
      <c r="C926" s="2">
        <v>41</v>
      </c>
      <c r="D926" s="2">
        <v>3</v>
      </c>
      <c r="E926" s="2">
        <v>140</v>
      </c>
      <c r="F926" s="2">
        <v>110</v>
      </c>
      <c r="G926" s="2">
        <v>82</v>
      </c>
      <c r="H926">
        <f t="shared" si="84"/>
        <v>-3.4475890000764204</v>
      </c>
      <c r="I926">
        <f t="shared" si="85"/>
        <v>3.1822267446578754E-2</v>
      </c>
      <c r="J926">
        <f t="shared" si="86"/>
        <v>3.0840841926515521E-2</v>
      </c>
      <c r="K926">
        <f t="shared" si="87"/>
        <v>0.96915915807348452</v>
      </c>
      <c r="L926">
        <f t="shared" si="88"/>
        <v>-1.3604896017251691E-2</v>
      </c>
      <c r="M926">
        <f t="shared" si="89"/>
        <v>0</v>
      </c>
    </row>
    <row r="927" spans="1:13" ht="15" thickBot="1">
      <c r="A927" s="2">
        <v>0</v>
      </c>
      <c r="B927" s="2">
        <v>1</v>
      </c>
      <c r="C927" s="2">
        <v>40</v>
      </c>
      <c r="D927" s="2">
        <v>0</v>
      </c>
      <c r="E927" s="2">
        <v>185</v>
      </c>
      <c r="F927" s="2">
        <v>102</v>
      </c>
      <c r="G927" s="2">
        <v>83</v>
      </c>
      <c r="H927">
        <f t="shared" si="84"/>
        <v>-3.1076972853521179</v>
      </c>
      <c r="I927">
        <f t="shared" si="85"/>
        <v>4.4703776952428081E-2</v>
      </c>
      <c r="J927">
        <f t="shared" si="86"/>
        <v>4.279086372486976E-2</v>
      </c>
      <c r="K927">
        <f t="shared" si="87"/>
        <v>0.95720913627513027</v>
      </c>
      <c r="L927">
        <f t="shared" si="88"/>
        <v>-1.8993164827783009E-2</v>
      </c>
      <c r="M927">
        <f t="shared" si="89"/>
        <v>0</v>
      </c>
    </row>
    <row r="928" spans="1:13" ht="15" thickBot="1">
      <c r="A928" s="2">
        <v>0</v>
      </c>
      <c r="B928" s="2">
        <v>1</v>
      </c>
      <c r="C928" s="2">
        <v>41</v>
      </c>
      <c r="D928" s="2">
        <v>0</v>
      </c>
      <c r="E928" s="2">
        <v>324</v>
      </c>
      <c r="F928" s="2">
        <v>129.5</v>
      </c>
      <c r="G928" s="2">
        <v>103</v>
      </c>
      <c r="H928">
        <f t="shared" si="84"/>
        <v>-2.0528574203566787</v>
      </c>
      <c r="I928">
        <f t="shared" si="85"/>
        <v>0.12836757890412093</v>
      </c>
      <c r="J928">
        <f t="shared" si="86"/>
        <v>0.11376397310953623</v>
      </c>
      <c r="K928">
        <f t="shared" si="87"/>
        <v>0.88623602689046377</v>
      </c>
      <c r="L928">
        <f t="shared" si="88"/>
        <v>-5.2450599190774196E-2</v>
      </c>
      <c r="M928">
        <f t="shared" si="89"/>
        <v>1</v>
      </c>
    </row>
    <row r="929" spans="1:13" ht="15" thickBot="1">
      <c r="A929" s="2">
        <v>0</v>
      </c>
      <c r="B929" s="2">
        <v>0</v>
      </c>
      <c r="C929" s="2">
        <v>48</v>
      </c>
      <c r="D929" s="2">
        <v>0</v>
      </c>
      <c r="E929" s="2">
        <v>273</v>
      </c>
      <c r="F929" s="2">
        <v>132</v>
      </c>
      <c r="G929" s="2">
        <v>78</v>
      </c>
      <c r="H929">
        <f t="shared" si="84"/>
        <v>-2.4361497201653197</v>
      </c>
      <c r="I929">
        <f t="shared" si="85"/>
        <v>8.7497092025482129E-2</v>
      </c>
      <c r="J929">
        <f t="shared" si="86"/>
        <v>8.0457311258200506E-2</v>
      </c>
      <c r="K929">
        <f t="shared" si="87"/>
        <v>0.91954268874179945</v>
      </c>
      <c r="L929">
        <f t="shared" si="88"/>
        <v>-3.6428104321870228E-2</v>
      </c>
      <c r="M929">
        <f t="shared" si="89"/>
        <v>0</v>
      </c>
    </row>
    <row r="930" spans="1:13" ht="15" thickBot="1">
      <c r="A930" s="2">
        <v>0</v>
      </c>
      <c r="B930" s="2">
        <v>0</v>
      </c>
      <c r="C930" s="2">
        <v>52</v>
      </c>
      <c r="D930" s="2">
        <v>0</v>
      </c>
      <c r="E930" s="2">
        <v>245</v>
      </c>
      <c r="F930" s="2">
        <v>131</v>
      </c>
      <c r="G930" s="2">
        <v>81</v>
      </c>
      <c r="H930">
        <f t="shared" si="84"/>
        <v>-2.2464357442287124</v>
      </c>
      <c r="I930">
        <f t="shared" si="85"/>
        <v>0.10577556464403705</v>
      </c>
      <c r="J930">
        <f t="shared" si="86"/>
        <v>9.5657354011152815E-2</v>
      </c>
      <c r="K930">
        <f t="shared" si="87"/>
        <v>0.90434264598884717</v>
      </c>
      <c r="L930">
        <f t="shared" si="88"/>
        <v>-4.3666988697752381E-2</v>
      </c>
      <c r="M930">
        <f t="shared" si="89"/>
        <v>0</v>
      </c>
    </row>
    <row r="931" spans="1:13" ht="15" thickBot="1">
      <c r="A931" s="2">
        <v>0</v>
      </c>
      <c r="B931" s="2">
        <v>1</v>
      </c>
      <c r="C931" s="2">
        <v>53</v>
      </c>
      <c r="D931" s="2">
        <v>10</v>
      </c>
      <c r="E931" s="2">
        <v>229</v>
      </c>
      <c r="F931" s="2">
        <v>146.5</v>
      </c>
      <c r="G931" s="2">
        <v>172</v>
      </c>
      <c r="H931">
        <f t="shared" si="84"/>
        <v>-0.36286204953786871</v>
      </c>
      <c r="I931">
        <f t="shared" si="85"/>
        <v>0.6956823965879726</v>
      </c>
      <c r="J931">
        <f t="shared" si="86"/>
        <v>0.41026692143989618</v>
      </c>
      <c r="K931">
        <f t="shared" si="87"/>
        <v>0.58973307856010382</v>
      </c>
      <c r="L931">
        <f t="shared" si="88"/>
        <v>-0.22934451164356068</v>
      </c>
      <c r="M931">
        <f t="shared" si="89"/>
        <v>1</v>
      </c>
    </row>
    <row r="932" spans="1:13" ht="15" thickBot="1">
      <c r="A932" s="2">
        <v>0</v>
      </c>
      <c r="B932" s="2">
        <v>1</v>
      </c>
      <c r="C932" s="2">
        <v>52</v>
      </c>
      <c r="D932" s="2">
        <v>0</v>
      </c>
      <c r="E932" s="2">
        <v>200</v>
      </c>
      <c r="F932" s="2">
        <v>114</v>
      </c>
      <c r="G932" s="2">
        <v>84</v>
      </c>
      <c r="H932">
        <f t="shared" si="84"/>
        <v>-2.1271809046459405</v>
      </c>
      <c r="I932">
        <f t="shared" si="85"/>
        <v>0.11917278017718361</v>
      </c>
      <c r="J932">
        <f t="shared" si="86"/>
        <v>0.10648291513873004</v>
      </c>
      <c r="K932">
        <f t="shared" si="87"/>
        <v>0.89351708486126991</v>
      </c>
      <c r="L932">
        <f t="shared" si="88"/>
        <v>-4.8897138972510551E-2</v>
      </c>
      <c r="M932">
        <f t="shared" si="89"/>
        <v>1</v>
      </c>
    </row>
    <row r="933" spans="1:13" ht="15" thickBot="1">
      <c r="A933" s="2">
        <v>1</v>
      </c>
      <c r="B933" s="2">
        <v>0</v>
      </c>
      <c r="C933" s="2">
        <v>65</v>
      </c>
      <c r="D933" s="2">
        <v>0</v>
      </c>
      <c r="E933" s="2">
        <v>276</v>
      </c>
      <c r="F933" s="2">
        <v>124</v>
      </c>
      <c r="G933" s="2">
        <v>75</v>
      </c>
      <c r="H933">
        <f t="shared" si="84"/>
        <v>-1.5610810979168601</v>
      </c>
      <c r="I933">
        <f t="shared" si="85"/>
        <v>0.20990901628834346</v>
      </c>
      <c r="J933">
        <f t="shared" si="86"/>
        <v>0.1734915712358972</v>
      </c>
      <c r="K933">
        <f t="shared" si="87"/>
        <v>0.1734915712358972</v>
      </c>
      <c r="L933">
        <f t="shared" si="88"/>
        <v>-0.76072161974722008</v>
      </c>
      <c r="M933">
        <f t="shared" si="89"/>
        <v>1</v>
      </c>
    </row>
    <row r="934" spans="1:13" ht="15" thickBot="1">
      <c r="A934" s="2">
        <v>0</v>
      </c>
      <c r="B934" s="2">
        <v>1</v>
      </c>
      <c r="C934" s="2">
        <v>48</v>
      </c>
      <c r="D934" s="2">
        <v>0</v>
      </c>
      <c r="E934" s="2">
        <v>181</v>
      </c>
      <c r="F934" s="2">
        <v>153</v>
      </c>
      <c r="G934" s="2">
        <v>88</v>
      </c>
      <c r="H934">
        <f t="shared" si="84"/>
        <v>-1.7088626127154436</v>
      </c>
      <c r="I934">
        <f t="shared" si="85"/>
        <v>0.18107162410272376</v>
      </c>
      <c r="J934">
        <f t="shared" si="86"/>
        <v>0.15331129832222187</v>
      </c>
      <c r="K934">
        <f t="shared" si="87"/>
        <v>0.8466887016777781</v>
      </c>
      <c r="L934">
        <f t="shared" si="88"/>
        <v>-7.2276235470738387E-2</v>
      </c>
      <c r="M934">
        <f t="shared" si="89"/>
        <v>1</v>
      </c>
    </row>
    <row r="935" spans="1:13" ht="15" thickBot="1">
      <c r="A935" s="2">
        <v>0</v>
      </c>
      <c r="B935" s="2">
        <v>0</v>
      </c>
      <c r="C935" s="2">
        <v>45</v>
      </c>
      <c r="D935" s="2">
        <v>5</v>
      </c>
      <c r="E935" s="2">
        <v>170</v>
      </c>
      <c r="F935" s="2">
        <v>109.5</v>
      </c>
      <c r="G935" s="2">
        <v>66</v>
      </c>
      <c r="H935">
        <f t="shared" si="84"/>
        <v>-3.255749082776604</v>
      </c>
      <c r="I935">
        <f t="shared" si="85"/>
        <v>3.8551931256737206E-2</v>
      </c>
      <c r="J935">
        <f t="shared" si="86"/>
        <v>3.7120850769673162E-2</v>
      </c>
      <c r="K935">
        <f t="shared" si="87"/>
        <v>0.9628791492303268</v>
      </c>
      <c r="L935">
        <f t="shared" si="88"/>
        <v>-1.6428217668762297E-2</v>
      </c>
      <c r="M935">
        <f t="shared" si="89"/>
        <v>0</v>
      </c>
    </row>
    <row r="936" spans="1:13" ht="15" thickBot="1">
      <c r="A936" s="2">
        <v>1</v>
      </c>
      <c r="B936" s="2">
        <v>0</v>
      </c>
      <c r="C936" s="2">
        <v>58</v>
      </c>
      <c r="D936" s="2">
        <v>0</v>
      </c>
      <c r="E936" s="2">
        <v>190</v>
      </c>
      <c r="F936" s="2">
        <v>132</v>
      </c>
      <c r="G936" s="2">
        <v>70</v>
      </c>
      <c r="H936">
        <f t="shared" si="84"/>
        <v>-2.101701841605248</v>
      </c>
      <c r="I936">
        <f t="shared" si="85"/>
        <v>0.12224820404112044</v>
      </c>
      <c r="J936">
        <f t="shared" si="86"/>
        <v>0.10893152120976006</v>
      </c>
      <c r="K936">
        <f t="shared" si="87"/>
        <v>0.10893152120976006</v>
      </c>
      <c r="L936">
        <f t="shared" si="88"/>
        <v>-0.96284643147814353</v>
      </c>
      <c r="M936">
        <f t="shared" si="89"/>
        <v>1</v>
      </c>
    </row>
    <row r="937" spans="1:13" ht="15" thickBot="1">
      <c r="A937" s="2">
        <v>0</v>
      </c>
      <c r="B937" s="2">
        <v>0</v>
      </c>
      <c r="C937" s="2">
        <v>54</v>
      </c>
      <c r="D937" s="2">
        <v>20</v>
      </c>
      <c r="E937" s="2">
        <v>225</v>
      </c>
      <c r="F937" s="2">
        <v>131</v>
      </c>
      <c r="G937" s="2">
        <v>62</v>
      </c>
      <c r="H937">
        <f t="shared" si="84"/>
        <v>-1.9256205530698631</v>
      </c>
      <c r="I937">
        <f t="shared" si="85"/>
        <v>0.1457852612890467</v>
      </c>
      <c r="J937">
        <f t="shared" si="86"/>
        <v>0.12723611152497583</v>
      </c>
      <c r="K937">
        <f t="shared" si="87"/>
        <v>0.87276388847502417</v>
      </c>
      <c r="L937">
        <f t="shared" si="88"/>
        <v>-5.9103231439509109E-2</v>
      </c>
      <c r="M937">
        <f t="shared" si="89"/>
        <v>1</v>
      </c>
    </row>
    <row r="938" spans="1:13" ht="15" thickBot="1">
      <c r="A938" s="2">
        <v>0</v>
      </c>
      <c r="B938" s="2">
        <v>0</v>
      </c>
      <c r="C938" s="2">
        <v>56</v>
      </c>
      <c r="D938" s="2">
        <v>0</v>
      </c>
      <c r="E938" s="2">
        <v>273</v>
      </c>
      <c r="F938" s="2">
        <v>125</v>
      </c>
      <c r="G938" s="2">
        <v>66</v>
      </c>
      <c r="H938">
        <f t="shared" si="84"/>
        <v>-2.186850431914876</v>
      </c>
      <c r="I938">
        <f t="shared" si="85"/>
        <v>0.11226979371490675</v>
      </c>
      <c r="J938">
        <f t="shared" si="86"/>
        <v>0.10093755521305056</v>
      </c>
      <c r="K938">
        <f t="shared" si="87"/>
        <v>0.89906244478694941</v>
      </c>
      <c r="L938">
        <f t="shared" si="88"/>
        <v>-4.621014310038863E-2</v>
      </c>
      <c r="M938">
        <f t="shared" si="89"/>
        <v>1</v>
      </c>
    </row>
    <row r="939" spans="1:13" ht="15" thickBot="1">
      <c r="A939" s="2">
        <v>1</v>
      </c>
      <c r="B939" s="2">
        <v>0</v>
      </c>
      <c r="C939" s="2">
        <v>67</v>
      </c>
      <c r="D939" s="2">
        <v>0</v>
      </c>
      <c r="E939" s="2">
        <v>263</v>
      </c>
      <c r="F939" s="2">
        <v>201</v>
      </c>
      <c r="G939" s="2">
        <v>78</v>
      </c>
      <c r="H939">
        <f t="shared" si="84"/>
        <v>-0.12329002749494222</v>
      </c>
      <c r="I939">
        <f t="shared" si="85"/>
        <v>0.88400723897264277</v>
      </c>
      <c r="J939">
        <f t="shared" si="86"/>
        <v>0.4692164768192163</v>
      </c>
      <c r="K939">
        <f t="shared" si="87"/>
        <v>0.4692164768192163</v>
      </c>
      <c r="L939">
        <f t="shared" si="88"/>
        <v>-0.3286267457764071</v>
      </c>
      <c r="M939">
        <f t="shared" si="89"/>
        <v>1</v>
      </c>
    </row>
    <row r="940" spans="1:13" ht="15" thickBot="1">
      <c r="A940" s="2">
        <v>0</v>
      </c>
      <c r="B940" s="2">
        <v>1</v>
      </c>
      <c r="C940" s="2">
        <v>55</v>
      </c>
      <c r="D940" s="2">
        <v>35</v>
      </c>
      <c r="E940" s="2">
        <v>290</v>
      </c>
      <c r="F940" s="2">
        <v>120.5</v>
      </c>
      <c r="G940" s="2">
        <v>90</v>
      </c>
      <c r="H940">
        <f t="shared" si="84"/>
        <v>-0.80566464377335834</v>
      </c>
      <c r="I940">
        <f t="shared" si="85"/>
        <v>0.44679087108179721</v>
      </c>
      <c r="J940">
        <f t="shared" si="86"/>
        <v>0.30881510245341948</v>
      </c>
      <c r="K940">
        <f t="shared" si="87"/>
        <v>0.69118489754658052</v>
      </c>
      <c r="L940">
        <f t="shared" si="88"/>
        <v>-0.16040575979976379</v>
      </c>
      <c r="M940">
        <f t="shared" si="89"/>
        <v>1</v>
      </c>
    </row>
    <row r="941" spans="1:13" ht="15" thickBot="1">
      <c r="A941" s="2">
        <v>0</v>
      </c>
      <c r="B941" s="2">
        <v>0</v>
      </c>
      <c r="C941" s="2">
        <v>59</v>
      </c>
      <c r="D941" s="2">
        <v>0</v>
      </c>
      <c r="E941" s="2">
        <v>273</v>
      </c>
      <c r="F941" s="2">
        <v>145</v>
      </c>
      <c r="G941" s="2">
        <v>82</v>
      </c>
      <c r="H941">
        <f t="shared" si="84"/>
        <v>-1.5052820930860351</v>
      </c>
      <c r="I941">
        <f t="shared" si="85"/>
        <v>0.22195467312122921</v>
      </c>
      <c r="J941">
        <f t="shared" si="86"/>
        <v>0.18163903948604915</v>
      </c>
      <c r="K941">
        <f t="shared" si="87"/>
        <v>0.8183609605139508</v>
      </c>
      <c r="L941">
        <f t="shared" si="88"/>
        <v>-8.7055096595220649E-2</v>
      </c>
      <c r="M941">
        <f t="shared" si="89"/>
        <v>1</v>
      </c>
    </row>
    <row r="942" spans="1:13" ht="15" thickBot="1">
      <c r="A942" s="2">
        <v>0</v>
      </c>
      <c r="B942" s="2">
        <v>0</v>
      </c>
      <c r="C942" s="2">
        <v>49</v>
      </c>
      <c r="D942" s="2">
        <v>30</v>
      </c>
      <c r="E942" s="2">
        <v>265</v>
      </c>
      <c r="F942" s="2">
        <v>144</v>
      </c>
      <c r="G942" s="2">
        <v>68</v>
      </c>
      <c r="H942">
        <f t="shared" si="84"/>
        <v>-1.6380877974643822</v>
      </c>
      <c r="I942">
        <f t="shared" si="85"/>
        <v>0.19435132629158969</v>
      </c>
      <c r="J942">
        <f t="shared" si="86"/>
        <v>0.16272542426443509</v>
      </c>
      <c r="K942">
        <f t="shared" si="87"/>
        <v>0.83727457573556485</v>
      </c>
      <c r="L942">
        <f t="shared" si="88"/>
        <v>-7.713209616229183E-2</v>
      </c>
      <c r="M942">
        <f t="shared" si="89"/>
        <v>1</v>
      </c>
    </row>
    <row r="943" spans="1:13" ht="15" thickBot="1">
      <c r="A943" s="2">
        <v>0</v>
      </c>
      <c r="B943" s="2">
        <v>0</v>
      </c>
      <c r="C943" s="2">
        <v>54</v>
      </c>
      <c r="D943" s="2">
        <v>0</v>
      </c>
      <c r="E943" s="2">
        <v>279</v>
      </c>
      <c r="F943" s="2">
        <v>127</v>
      </c>
      <c r="G943" s="2">
        <v>79</v>
      </c>
      <c r="H943">
        <f t="shared" si="84"/>
        <v>-2.1327101373161419</v>
      </c>
      <c r="I943">
        <f t="shared" si="85"/>
        <v>0.11851566449451308</v>
      </c>
      <c r="J943">
        <f t="shared" si="86"/>
        <v>0.10595798365333886</v>
      </c>
      <c r="K943">
        <f t="shared" si="87"/>
        <v>0.89404201634666114</v>
      </c>
      <c r="L943">
        <f t="shared" si="88"/>
        <v>-4.8642070646230551E-2</v>
      </c>
      <c r="M943">
        <f t="shared" si="89"/>
        <v>1</v>
      </c>
    </row>
    <row r="944" spans="1:13" ht="15" thickBot="1">
      <c r="A944" s="2">
        <v>1</v>
      </c>
      <c r="B944" s="2">
        <v>1</v>
      </c>
      <c r="C944" s="2">
        <v>45</v>
      </c>
      <c r="D944" s="2">
        <v>0</v>
      </c>
      <c r="E944" s="2">
        <v>232</v>
      </c>
      <c r="F944" s="2">
        <v>122.5</v>
      </c>
      <c r="G944" s="2">
        <v>59</v>
      </c>
      <c r="H944">
        <f t="shared" si="84"/>
        <v>-2.5774038865710009</v>
      </c>
      <c r="I944">
        <f t="shared" si="85"/>
        <v>7.597097750437827E-2</v>
      </c>
      <c r="J944">
        <f t="shared" si="86"/>
        <v>7.0606902130935165E-2</v>
      </c>
      <c r="K944">
        <f t="shared" si="87"/>
        <v>7.0606902130935165E-2</v>
      </c>
      <c r="L944">
        <f t="shared" si="88"/>
        <v>-1.1511528427036972</v>
      </c>
      <c r="M944">
        <f t="shared" si="89"/>
        <v>0</v>
      </c>
    </row>
    <row r="945" spans="1:13" ht="15" thickBot="1">
      <c r="A945" s="2">
        <v>0</v>
      </c>
      <c r="B945" s="2">
        <v>0</v>
      </c>
      <c r="C945" s="2">
        <v>55</v>
      </c>
      <c r="D945" s="2">
        <v>10</v>
      </c>
      <c r="E945" s="2">
        <v>346</v>
      </c>
      <c r="F945" s="2">
        <v>131</v>
      </c>
      <c r="G945" s="2">
        <v>77</v>
      </c>
      <c r="H945">
        <f t="shared" si="84"/>
        <v>-1.6489529054472705</v>
      </c>
      <c r="I945">
        <f t="shared" si="85"/>
        <v>0.19225110835311193</v>
      </c>
      <c r="J945">
        <f t="shared" si="86"/>
        <v>0.16125051761845161</v>
      </c>
      <c r="K945">
        <f t="shared" si="87"/>
        <v>0.83874948238154845</v>
      </c>
      <c r="L945">
        <f t="shared" si="88"/>
        <v>-7.6367734839531659E-2</v>
      </c>
      <c r="M945">
        <f t="shared" si="89"/>
        <v>1</v>
      </c>
    </row>
    <row r="946" spans="1:13" ht="15" thickBot="1">
      <c r="A946" s="2">
        <v>0</v>
      </c>
      <c r="B946" s="2">
        <v>0</v>
      </c>
      <c r="C946" s="2">
        <v>46</v>
      </c>
      <c r="D946" s="2">
        <v>0</v>
      </c>
      <c r="E946" s="2">
        <v>253</v>
      </c>
      <c r="F946" s="2">
        <v>118</v>
      </c>
      <c r="G946" s="2">
        <v>83</v>
      </c>
      <c r="H946">
        <f t="shared" si="84"/>
        <v>-2.7954253962819982</v>
      </c>
      <c r="I946">
        <f t="shared" si="85"/>
        <v>6.1088881821223309E-2</v>
      </c>
      <c r="J946">
        <f t="shared" si="86"/>
        <v>5.7571880044932765E-2</v>
      </c>
      <c r="K946">
        <f t="shared" si="87"/>
        <v>0.94242811995506726</v>
      </c>
      <c r="L946">
        <f t="shared" si="88"/>
        <v>-2.575176398405259E-2</v>
      </c>
      <c r="M946">
        <f t="shared" si="89"/>
        <v>0</v>
      </c>
    </row>
    <row r="947" spans="1:13" ht="15" thickBot="1">
      <c r="A947" s="2">
        <v>0</v>
      </c>
      <c r="B947" s="2">
        <v>0</v>
      </c>
      <c r="C947" s="2">
        <v>40</v>
      </c>
      <c r="D947" s="2">
        <v>10</v>
      </c>
      <c r="E947" s="2">
        <v>216</v>
      </c>
      <c r="F947" s="2">
        <v>112.5</v>
      </c>
      <c r="G947" s="2">
        <v>77</v>
      </c>
      <c r="H947">
        <f t="shared" si="84"/>
        <v>-3.1842731809284945</v>
      </c>
      <c r="I947">
        <f t="shared" si="85"/>
        <v>4.1408331231171762E-2</v>
      </c>
      <c r="J947">
        <f t="shared" si="86"/>
        <v>3.9761859003200103E-2</v>
      </c>
      <c r="K947">
        <f t="shared" si="87"/>
        <v>0.96023814099679994</v>
      </c>
      <c r="L947">
        <f t="shared" si="88"/>
        <v>-1.762104769463085E-2</v>
      </c>
      <c r="M947">
        <f t="shared" si="89"/>
        <v>0</v>
      </c>
    </row>
    <row r="948" spans="1:13" ht="15" thickBot="1">
      <c r="A948" s="2">
        <v>0</v>
      </c>
      <c r="B948" s="2">
        <v>1</v>
      </c>
      <c r="C948" s="2">
        <v>44</v>
      </c>
      <c r="D948" s="2">
        <v>4</v>
      </c>
      <c r="E948" s="2">
        <v>220</v>
      </c>
      <c r="F948" s="2">
        <v>135</v>
      </c>
      <c r="G948" s="2">
        <v>88</v>
      </c>
      <c r="H948">
        <f t="shared" si="84"/>
        <v>-2.0817912877700504</v>
      </c>
      <c r="I948">
        <f t="shared" si="85"/>
        <v>0.12470662655026515</v>
      </c>
      <c r="J948">
        <f t="shared" si="86"/>
        <v>0.11087924940281463</v>
      </c>
      <c r="K948">
        <f t="shared" si="87"/>
        <v>0.88912075059718543</v>
      </c>
      <c r="L948">
        <f t="shared" si="88"/>
        <v>-5.1039253926432493E-2</v>
      </c>
      <c r="M948">
        <f t="shared" si="89"/>
        <v>1</v>
      </c>
    </row>
    <row r="949" spans="1:13" ht="15" thickBot="1">
      <c r="A949" s="2">
        <v>1</v>
      </c>
      <c r="B949" s="2">
        <v>0</v>
      </c>
      <c r="C949" s="2">
        <v>40</v>
      </c>
      <c r="D949" s="2">
        <v>9</v>
      </c>
      <c r="E949" s="2">
        <v>239</v>
      </c>
      <c r="F949" s="2">
        <v>118</v>
      </c>
      <c r="G949" s="2">
        <v>75</v>
      </c>
      <c r="H949">
        <f t="shared" si="84"/>
        <v>-3.0772402501835447</v>
      </c>
      <c r="I949">
        <f t="shared" si="85"/>
        <v>4.6086267878141823E-2</v>
      </c>
      <c r="J949">
        <f t="shared" si="86"/>
        <v>4.4055896051118412E-2</v>
      </c>
      <c r="K949">
        <f t="shared" si="87"/>
        <v>4.4055896051118412E-2</v>
      </c>
      <c r="L949">
        <f t="shared" si="88"/>
        <v>-1.3559959612334864</v>
      </c>
      <c r="M949">
        <f t="shared" si="89"/>
        <v>0</v>
      </c>
    </row>
    <row r="950" spans="1:13" ht="15" thickBot="1">
      <c r="A950" s="2">
        <v>0</v>
      </c>
      <c r="B950" s="2">
        <v>0</v>
      </c>
      <c r="C950" s="2">
        <v>37</v>
      </c>
      <c r="D950" s="2">
        <v>0</v>
      </c>
      <c r="E950" s="2">
        <v>261</v>
      </c>
      <c r="F950" s="2">
        <v>123</v>
      </c>
      <c r="G950" s="2">
        <v>85</v>
      </c>
      <c r="H950">
        <f t="shared" si="84"/>
        <v>-3.2189914180631831</v>
      </c>
      <c r="I950">
        <f t="shared" si="85"/>
        <v>3.9995376539426142E-2</v>
      </c>
      <c r="J950">
        <f t="shared" si="86"/>
        <v>3.8457263793335646E-2</v>
      </c>
      <c r="K950">
        <f t="shared" si="87"/>
        <v>0.96154273620666431</v>
      </c>
      <c r="L950">
        <f t="shared" si="88"/>
        <v>-1.703140857966708E-2</v>
      </c>
      <c r="M950">
        <f t="shared" si="89"/>
        <v>0</v>
      </c>
    </row>
    <row r="951" spans="1:13" ht="15" thickBot="1">
      <c r="A951" s="2">
        <v>1</v>
      </c>
      <c r="B951" s="2">
        <v>1</v>
      </c>
      <c r="C951" s="2">
        <v>47</v>
      </c>
      <c r="D951" s="2">
        <v>30</v>
      </c>
      <c r="E951" s="2">
        <v>210</v>
      </c>
      <c r="F951" s="2">
        <v>112</v>
      </c>
      <c r="G951" s="2">
        <v>84</v>
      </c>
      <c r="H951">
        <f t="shared" si="84"/>
        <v>-1.7932173458460214</v>
      </c>
      <c r="I951">
        <f t="shared" si="85"/>
        <v>0.16642386426131814</v>
      </c>
      <c r="J951">
        <f t="shared" si="86"/>
        <v>0.14267872028382439</v>
      </c>
      <c r="K951">
        <f t="shared" si="87"/>
        <v>0.14267872028382439</v>
      </c>
      <c r="L951">
        <f t="shared" si="88"/>
        <v>-0.84564079459697128</v>
      </c>
      <c r="M951">
        <f t="shared" si="89"/>
        <v>1</v>
      </c>
    </row>
    <row r="952" spans="1:13" ht="15" thickBot="1">
      <c r="A952" s="2">
        <v>0</v>
      </c>
      <c r="B952" s="2">
        <v>1</v>
      </c>
      <c r="C952" s="2">
        <v>47</v>
      </c>
      <c r="D952" s="2">
        <v>15</v>
      </c>
      <c r="E952" s="2">
        <v>253</v>
      </c>
      <c r="F952" s="2">
        <v>137</v>
      </c>
      <c r="G952" s="2">
        <v>81</v>
      </c>
      <c r="H952">
        <f t="shared" si="84"/>
        <v>-1.6180580199391361</v>
      </c>
      <c r="I952">
        <f t="shared" si="85"/>
        <v>0.19828338781933555</v>
      </c>
      <c r="J952">
        <f t="shared" si="86"/>
        <v>0.16547286713218678</v>
      </c>
      <c r="K952">
        <f t="shared" si="87"/>
        <v>0.83452713286781322</v>
      </c>
      <c r="L952">
        <f t="shared" si="88"/>
        <v>-7.8559538597428036E-2</v>
      </c>
      <c r="M952">
        <f t="shared" si="89"/>
        <v>1</v>
      </c>
    </row>
    <row r="953" spans="1:13" ht="15" thickBot="1">
      <c r="A953" s="2">
        <v>1</v>
      </c>
      <c r="B953" s="2">
        <v>1</v>
      </c>
      <c r="C953" s="2">
        <v>43</v>
      </c>
      <c r="D953" s="2">
        <v>40</v>
      </c>
      <c r="E953" s="2">
        <v>263</v>
      </c>
      <c r="F953" s="2">
        <v>114</v>
      </c>
      <c r="G953" s="2">
        <v>74</v>
      </c>
      <c r="H953">
        <f t="shared" si="84"/>
        <v>-1.7592983044529191</v>
      </c>
      <c r="I953">
        <f t="shared" si="85"/>
        <v>0.17216562930323798</v>
      </c>
      <c r="J953">
        <f t="shared" si="86"/>
        <v>0.14687824399490126</v>
      </c>
      <c r="K953">
        <f t="shared" si="87"/>
        <v>0.14687824399490126</v>
      </c>
      <c r="L953">
        <f t="shared" si="88"/>
        <v>-0.83304252832613435</v>
      </c>
      <c r="M953">
        <f t="shared" si="89"/>
        <v>1</v>
      </c>
    </row>
    <row r="954" spans="1:13" ht="15" thickBot="1">
      <c r="A954" s="2">
        <v>0</v>
      </c>
      <c r="B954" s="2">
        <v>0</v>
      </c>
      <c r="C954" s="2">
        <v>53</v>
      </c>
      <c r="D954" s="2">
        <v>0</v>
      </c>
      <c r="E954" s="2">
        <v>265</v>
      </c>
      <c r="F954" s="2">
        <v>137</v>
      </c>
      <c r="G954" s="2">
        <v>84</v>
      </c>
      <c r="H954">
        <f t="shared" si="84"/>
        <v>-2.0064203393431583</v>
      </c>
      <c r="I954">
        <f t="shared" si="85"/>
        <v>0.13446916814468934</v>
      </c>
      <c r="J954">
        <f t="shared" si="86"/>
        <v>0.118530473917242</v>
      </c>
      <c r="K954">
        <f t="shared" si="87"/>
        <v>0.88146952608275797</v>
      </c>
      <c r="L954">
        <f t="shared" si="88"/>
        <v>-5.4792697412157677E-2</v>
      </c>
      <c r="M954">
        <f t="shared" si="89"/>
        <v>1</v>
      </c>
    </row>
    <row r="955" spans="1:13" ht="15" thickBot="1">
      <c r="A955" s="2">
        <v>1</v>
      </c>
      <c r="B955" s="2">
        <v>1</v>
      </c>
      <c r="C955" s="2">
        <v>51</v>
      </c>
      <c r="D955" s="2">
        <v>20</v>
      </c>
      <c r="E955" s="2">
        <v>219</v>
      </c>
      <c r="F955" s="2">
        <v>125</v>
      </c>
      <c r="G955" s="2">
        <v>75</v>
      </c>
      <c r="H955">
        <f t="shared" si="84"/>
        <v>-1.6107772287082103</v>
      </c>
      <c r="I955">
        <f t="shared" si="85"/>
        <v>0.19973231604193228</v>
      </c>
      <c r="J955">
        <f t="shared" si="86"/>
        <v>0.16648073355302648</v>
      </c>
      <c r="K955">
        <f t="shared" si="87"/>
        <v>0.16648073355302648</v>
      </c>
      <c r="L955">
        <f t="shared" si="88"/>
        <v>-0.7786360191892111</v>
      </c>
      <c r="M955">
        <f t="shared" si="89"/>
        <v>1</v>
      </c>
    </row>
    <row r="956" spans="1:13" ht="15" thickBot="1">
      <c r="A956" s="2">
        <v>0</v>
      </c>
      <c r="B956" s="2">
        <v>0</v>
      </c>
      <c r="C956" s="2">
        <v>52</v>
      </c>
      <c r="D956" s="2">
        <v>10</v>
      </c>
      <c r="E956" s="2">
        <v>246</v>
      </c>
      <c r="F956" s="2">
        <v>113.5</v>
      </c>
      <c r="G956" s="2">
        <v>60</v>
      </c>
      <c r="H956">
        <f t="shared" si="84"/>
        <v>-2.533110562049675</v>
      </c>
      <c r="I956">
        <f t="shared" si="85"/>
        <v>7.9411620935475671E-2</v>
      </c>
      <c r="J956">
        <f t="shared" si="86"/>
        <v>7.3569358894481171E-2</v>
      </c>
      <c r="K956">
        <f t="shared" si="87"/>
        <v>0.92643064110551887</v>
      </c>
      <c r="L956">
        <f t="shared" si="88"/>
        <v>-3.3187089364718474E-2</v>
      </c>
      <c r="M956">
        <f t="shared" si="89"/>
        <v>0</v>
      </c>
    </row>
    <row r="957" spans="1:13" ht="15" thickBot="1">
      <c r="A957" s="2">
        <v>0</v>
      </c>
      <c r="B957" s="2">
        <v>1</v>
      </c>
      <c r="C957" s="2">
        <v>52</v>
      </c>
      <c r="D957" s="2">
        <v>0</v>
      </c>
      <c r="E957" s="2">
        <v>200</v>
      </c>
      <c r="F957" s="2">
        <v>113</v>
      </c>
      <c r="G957" s="2">
        <v>73</v>
      </c>
      <c r="H957">
        <f t="shared" si="84"/>
        <v>-2.2521492824924918</v>
      </c>
      <c r="I957">
        <f t="shared" si="85"/>
        <v>0.10517293512086859</v>
      </c>
      <c r="J957">
        <f t="shared" si="86"/>
        <v>9.516423337797919E-2</v>
      </c>
      <c r="K957">
        <f t="shared" si="87"/>
        <v>0.90483576662202081</v>
      </c>
      <c r="L957">
        <f t="shared" si="88"/>
        <v>-4.3430240819587775E-2</v>
      </c>
      <c r="M957">
        <f t="shared" si="89"/>
        <v>0</v>
      </c>
    </row>
    <row r="958" spans="1:13" ht="15" thickBot="1">
      <c r="A958" s="2">
        <v>1</v>
      </c>
      <c r="B958" s="2">
        <v>1</v>
      </c>
      <c r="C958" s="2">
        <v>50</v>
      </c>
      <c r="D958" s="2">
        <v>0</v>
      </c>
      <c r="E958" s="2">
        <v>220</v>
      </c>
      <c r="F958" s="2">
        <v>114</v>
      </c>
      <c r="G958" s="2">
        <v>83</v>
      </c>
      <c r="H958">
        <f t="shared" si="84"/>
        <v>-2.2115559200003396</v>
      </c>
      <c r="I958">
        <f t="shared" si="85"/>
        <v>0.10953009580003385</v>
      </c>
      <c r="J958">
        <f t="shared" si="86"/>
        <v>9.8717552786214843E-2</v>
      </c>
      <c r="K958">
        <f t="shared" si="87"/>
        <v>9.8717552786214843E-2</v>
      </c>
      <c r="L958">
        <f t="shared" si="88"/>
        <v>-1.0056056193624583</v>
      </c>
      <c r="M958">
        <f t="shared" si="89"/>
        <v>0</v>
      </c>
    </row>
    <row r="959" spans="1:13" ht="15" thickBot="1">
      <c r="A959" s="2">
        <v>0</v>
      </c>
      <c r="B959" s="2">
        <v>0</v>
      </c>
      <c r="C959" s="2">
        <v>37</v>
      </c>
      <c r="D959" s="2">
        <v>5</v>
      </c>
      <c r="E959" s="2">
        <v>279</v>
      </c>
      <c r="F959" s="2">
        <v>110</v>
      </c>
      <c r="G959" s="2">
        <v>70</v>
      </c>
      <c r="H959">
        <f t="shared" si="84"/>
        <v>-3.4379406205534009</v>
      </c>
      <c r="I959">
        <f t="shared" si="85"/>
        <v>3.2130786722351666E-2</v>
      </c>
      <c r="J959">
        <f t="shared" si="86"/>
        <v>3.1130538043910715E-2</v>
      </c>
      <c r="K959">
        <f t="shared" si="87"/>
        <v>0.96886946195608925</v>
      </c>
      <c r="L959">
        <f t="shared" si="88"/>
        <v>-1.3734732516930121E-2</v>
      </c>
      <c r="M959">
        <f t="shared" si="89"/>
        <v>0</v>
      </c>
    </row>
    <row r="960" spans="1:13" ht="15" thickBot="1">
      <c r="A960" s="2">
        <v>0</v>
      </c>
      <c r="B960" s="2">
        <v>0</v>
      </c>
      <c r="C960" s="2">
        <v>50</v>
      </c>
      <c r="D960" s="2">
        <v>0</v>
      </c>
      <c r="E960" s="2">
        <v>274</v>
      </c>
      <c r="F960" s="2">
        <v>125</v>
      </c>
      <c r="G960" s="2">
        <v>73</v>
      </c>
      <c r="H960">
        <f t="shared" si="84"/>
        <v>-2.4808973578556497</v>
      </c>
      <c r="I960">
        <f t="shared" si="85"/>
        <v>8.3668111657933308E-2</v>
      </c>
      <c r="J960">
        <f t="shared" si="86"/>
        <v>7.7208243702887203E-2</v>
      </c>
      <c r="K960">
        <f t="shared" si="87"/>
        <v>0.92279175629711285</v>
      </c>
      <c r="L960">
        <f t="shared" si="88"/>
        <v>-3.4896293876416622E-2</v>
      </c>
      <c r="M960">
        <f t="shared" si="89"/>
        <v>0</v>
      </c>
    </row>
    <row r="961" spans="1:13" ht="15" thickBot="1">
      <c r="A961" s="2">
        <v>0</v>
      </c>
      <c r="B961" s="2">
        <v>1</v>
      </c>
      <c r="C961" s="2">
        <v>43</v>
      </c>
      <c r="D961" s="2">
        <v>9</v>
      </c>
      <c r="E961" s="2">
        <v>229</v>
      </c>
      <c r="F961" s="2">
        <v>131</v>
      </c>
      <c r="G961" s="2">
        <v>74</v>
      </c>
      <c r="H961">
        <f t="shared" si="84"/>
        <v>-2.2190029584594786</v>
      </c>
      <c r="I961">
        <f t="shared" si="85"/>
        <v>0.10871745061979535</v>
      </c>
      <c r="J961">
        <f t="shared" si="86"/>
        <v>9.8056949098275753E-2</v>
      </c>
      <c r="K961">
        <f t="shared" si="87"/>
        <v>0.90194305090172422</v>
      </c>
      <c r="L961">
        <f t="shared" si="88"/>
        <v>-4.4820883145342598E-2</v>
      </c>
      <c r="M961">
        <f t="shared" si="89"/>
        <v>0</v>
      </c>
    </row>
    <row r="962" spans="1:13" ht="15" thickBot="1">
      <c r="A962" s="2">
        <v>0</v>
      </c>
      <c r="B962" s="2">
        <v>0</v>
      </c>
      <c r="C962" s="2">
        <v>60</v>
      </c>
      <c r="D962" s="2">
        <v>20</v>
      </c>
      <c r="E962" s="2">
        <v>352</v>
      </c>
      <c r="F962" s="2">
        <v>149</v>
      </c>
      <c r="G962" s="2">
        <v>79</v>
      </c>
      <c r="H962">
        <f t="shared" si="84"/>
        <v>-0.78678891583063404</v>
      </c>
      <c r="I962">
        <f t="shared" si="85"/>
        <v>0.45530447143709857</v>
      </c>
      <c r="J962">
        <f t="shared" si="86"/>
        <v>0.31285856696880066</v>
      </c>
      <c r="K962">
        <f t="shared" si="87"/>
        <v>0.68714143303119934</v>
      </c>
      <c r="L962">
        <f t="shared" si="88"/>
        <v>-0.16295386372178236</v>
      </c>
      <c r="M962">
        <f t="shared" si="89"/>
        <v>1</v>
      </c>
    </row>
    <row r="963" spans="1:13" ht="15" thickBot="1">
      <c r="A963" s="2">
        <v>0</v>
      </c>
      <c r="B963" s="2">
        <v>1</v>
      </c>
      <c r="C963" s="2">
        <v>53</v>
      </c>
      <c r="D963" s="2">
        <v>9</v>
      </c>
      <c r="E963" s="2">
        <v>230</v>
      </c>
      <c r="F963" s="2">
        <v>137</v>
      </c>
      <c r="G963" s="2">
        <v>79</v>
      </c>
      <c r="H963">
        <f t="shared" si="84"/>
        <v>-1.4565704799122798</v>
      </c>
      <c r="I963">
        <f t="shared" si="85"/>
        <v>0.23303410099767149</v>
      </c>
      <c r="J963">
        <f t="shared" si="86"/>
        <v>0.18899242187147877</v>
      </c>
      <c r="K963">
        <f t="shared" si="87"/>
        <v>0.8110075781285212</v>
      </c>
      <c r="L963">
        <f t="shared" si="88"/>
        <v>-9.0975087682773056E-2</v>
      </c>
      <c r="M963">
        <f t="shared" si="89"/>
        <v>1</v>
      </c>
    </row>
    <row r="964" spans="1:13" ht="15" thickBot="1">
      <c r="A964" s="2">
        <v>0</v>
      </c>
      <c r="B964" s="2">
        <v>0</v>
      </c>
      <c r="C964" s="2">
        <v>42</v>
      </c>
      <c r="D964" s="2">
        <v>20</v>
      </c>
      <c r="E964" s="2">
        <v>209</v>
      </c>
      <c r="F964" s="2">
        <v>105</v>
      </c>
      <c r="G964" s="2">
        <v>64</v>
      </c>
      <c r="H964">
        <f t="shared" si="84"/>
        <v>-3.1185880628074729</v>
      </c>
      <c r="I964">
        <f t="shared" si="85"/>
        <v>4.4219559603953004E-2</v>
      </c>
      <c r="J964">
        <f t="shared" si="86"/>
        <v>4.2346994171153438E-2</v>
      </c>
      <c r="K964">
        <f t="shared" si="87"/>
        <v>0.9576530058288466</v>
      </c>
      <c r="L964">
        <f t="shared" si="88"/>
        <v>-1.8791823856986314E-2</v>
      </c>
      <c r="M964">
        <f t="shared" si="89"/>
        <v>0</v>
      </c>
    </row>
    <row r="965" spans="1:13" ht="15" thickBot="1">
      <c r="A965" s="2">
        <v>0</v>
      </c>
      <c r="B965" s="2">
        <v>1</v>
      </c>
      <c r="C965" s="2">
        <v>61</v>
      </c>
      <c r="D965" s="2">
        <v>0</v>
      </c>
      <c r="E965" s="2">
        <v>227</v>
      </c>
      <c r="F965" s="2">
        <v>130</v>
      </c>
      <c r="G965" s="2">
        <v>91</v>
      </c>
      <c r="H965">
        <f t="shared" si="84"/>
        <v>-1.1736535580020711</v>
      </c>
      <c r="I965">
        <f t="shared" si="85"/>
        <v>0.30923506658760702</v>
      </c>
      <c r="J965">
        <f t="shared" si="86"/>
        <v>0.23619522153007855</v>
      </c>
      <c r="K965">
        <f t="shared" si="87"/>
        <v>0.76380477846992145</v>
      </c>
      <c r="L965">
        <f t="shared" si="88"/>
        <v>-0.11701762894695439</v>
      </c>
      <c r="M965">
        <f t="shared" si="89"/>
        <v>1</v>
      </c>
    </row>
    <row r="966" spans="1:13" ht="15" thickBot="1">
      <c r="A966" s="2">
        <v>0</v>
      </c>
      <c r="B966" s="2">
        <v>0</v>
      </c>
      <c r="C966" s="2">
        <v>40</v>
      </c>
      <c r="D966" s="2">
        <v>0</v>
      </c>
      <c r="E966" s="2">
        <v>159</v>
      </c>
      <c r="F966" s="2">
        <v>145</v>
      </c>
      <c r="G966" s="2">
        <v>83</v>
      </c>
      <c r="H966">
        <f t="shared" ref="H966:H1029" si="90">A$2+SUMPRODUCT(B$2:G$2,B966:G966)</f>
        <v>-2.9199707808120987</v>
      </c>
      <c r="I966">
        <f t="shared" ref="I966:I1029" si="91">EXP(H966)</f>
        <v>5.3935263221922915E-2</v>
      </c>
      <c r="J966">
        <f t="shared" ref="J966:J1029" si="92">I966/(1+I966)</f>
        <v>5.1175119672000176E-2</v>
      </c>
      <c r="K966">
        <f t="shared" ref="K966:K1029" si="93">IF(A966=1,J966,1-J966)</f>
        <v>0.94882488032799983</v>
      </c>
      <c r="L966">
        <f t="shared" ref="L966:L1029" si="94">LOG(K966)</f>
        <v>-2.2813935649831377E-2</v>
      </c>
      <c r="M966">
        <f t="shared" ref="M966:M1029" si="95">IF(J966&gt;J$1,1,0)</f>
        <v>0</v>
      </c>
    </row>
    <row r="967" spans="1:13" ht="15" thickBot="1">
      <c r="A967" s="2">
        <v>1</v>
      </c>
      <c r="B967" s="2">
        <v>0</v>
      </c>
      <c r="C967" s="2">
        <v>59</v>
      </c>
      <c r="D967" s="2">
        <v>0</v>
      </c>
      <c r="E967" s="2">
        <v>201</v>
      </c>
      <c r="F967" s="2">
        <v>148.5</v>
      </c>
      <c r="G967" s="2">
        <v>83</v>
      </c>
      <c r="H967">
        <f t="shared" si="90"/>
        <v>-1.6051973547836011</v>
      </c>
      <c r="I967">
        <f t="shared" si="91"/>
        <v>0.20084991230755234</v>
      </c>
      <c r="J967">
        <f t="shared" si="92"/>
        <v>0.16725646581561493</v>
      </c>
      <c r="K967">
        <f t="shared" si="93"/>
        <v>0.16725646581561493</v>
      </c>
      <c r="L967">
        <f t="shared" si="94"/>
        <v>-0.77661708424017162</v>
      </c>
      <c r="M967">
        <f t="shared" si="95"/>
        <v>1</v>
      </c>
    </row>
    <row r="968" spans="1:13" ht="15" thickBot="1">
      <c r="A968" s="2">
        <v>1</v>
      </c>
      <c r="B968" s="2">
        <v>0</v>
      </c>
      <c r="C968" s="2">
        <v>52</v>
      </c>
      <c r="D968" s="2">
        <v>0</v>
      </c>
      <c r="E968" s="2">
        <v>600</v>
      </c>
      <c r="F968" s="2">
        <v>159.5</v>
      </c>
      <c r="G968" s="2">
        <v>140</v>
      </c>
      <c r="H968">
        <f t="shared" si="90"/>
        <v>-0.3441176770325427</v>
      </c>
      <c r="I968">
        <f t="shared" si="91"/>
        <v>0.70884550830536441</v>
      </c>
      <c r="J968">
        <f t="shared" si="92"/>
        <v>0.41480959212533819</v>
      </c>
      <c r="K968">
        <f t="shared" si="93"/>
        <v>0.41480959212533819</v>
      </c>
      <c r="L968">
        <f t="shared" si="94"/>
        <v>-0.38215120946974129</v>
      </c>
      <c r="M968">
        <f t="shared" si="95"/>
        <v>1</v>
      </c>
    </row>
    <row r="969" spans="1:13" ht="15" thickBot="1">
      <c r="A969" s="2">
        <v>0</v>
      </c>
      <c r="B969" s="2">
        <v>0</v>
      </c>
      <c r="C969" s="2">
        <v>63</v>
      </c>
      <c r="D969" s="2">
        <v>0</v>
      </c>
      <c r="E969" s="2">
        <v>241</v>
      </c>
      <c r="F969" s="2">
        <v>143.5</v>
      </c>
      <c r="G969" s="2">
        <v>80</v>
      </c>
      <c r="H969">
        <f t="shared" si="90"/>
        <v>-1.3825717153790666</v>
      </c>
      <c r="I969">
        <f t="shared" si="91"/>
        <v>0.2509323958481538</v>
      </c>
      <c r="J969">
        <f t="shared" si="92"/>
        <v>0.2005962885612354</v>
      </c>
      <c r="K969">
        <f t="shared" si="93"/>
        <v>0.79940371143876465</v>
      </c>
      <c r="L969">
        <f t="shared" si="94"/>
        <v>-9.7233839746624862E-2</v>
      </c>
      <c r="M969">
        <f t="shared" si="95"/>
        <v>1</v>
      </c>
    </row>
    <row r="970" spans="1:13" ht="15" thickBot="1">
      <c r="A970" s="2">
        <v>0</v>
      </c>
      <c r="B970" s="2">
        <v>0</v>
      </c>
      <c r="C970" s="2">
        <v>66</v>
      </c>
      <c r="D970" s="2">
        <v>0</v>
      </c>
      <c r="E970" s="2">
        <v>238</v>
      </c>
      <c r="F970" s="2">
        <v>140</v>
      </c>
      <c r="G970" s="2">
        <v>83</v>
      </c>
      <c r="H970">
        <f t="shared" si="90"/>
        <v>-1.2375794370028226</v>
      </c>
      <c r="I970">
        <f t="shared" si="91"/>
        <v>0.29008553912258667</v>
      </c>
      <c r="J970">
        <f t="shared" si="92"/>
        <v>0.22485760077574368</v>
      </c>
      <c r="K970">
        <f t="shared" si="93"/>
        <v>0.77514239922425632</v>
      </c>
      <c r="L970">
        <f t="shared" si="94"/>
        <v>-0.11061850714987778</v>
      </c>
      <c r="M970">
        <f t="shared" si="95"/>
        <v>1</v>
      </c>
    </row>
    <row r="971" spans="1:13" ht="15" thickBot="1">
      <c r="A971" s="2">
        <v>0</v>
      </c>
      <c r="B971" s="2">
        <v>1</v>
      </c>
      <c r="C971" s="2">
        <v>53</v>
      </c>
      <c r="D971" s="2">
        <v>43</v>
      </c>
      <c r="E971" s="2">
        <v>220</v>
      </c>
      <c r="F971" s="2">
        <v>119</v>
      </c>
      <c r="G971" s="2">
        <v>67</v>
      </c>
      <c r="H971">
        <f t="shared" si="90"/>
        <v>-1.1704008896066895</v>
      </c>
      <c r="I971">
        <f t="shared" si="91"/>
        <v>0.31024254332105916</v>
      </c>
      <c r="J971">
        <f t="shared" si="92"/>
        <v>0.23678252923667886</v>
      </c>
      <c r="K971">
        <f t="shared" si="93"/>
        <v>0.76321747076332114</v>
      </c>
      <c r="L971">
        <f t="shared" si="94"/>
        <v>-0.11735169678239113</v>
      </c>
      <c r="M971">
        <f t="shared" si="95"/>
        <v>1</v>
      </c>
    </row>
    <row r="972" spans="1:13" ht="15" thickBot="1">
      <c r="A972" s="2">
        <v>0</v>
      </c>
      <c r="B972" s="2">
        <v>0</v>
      </c>
      <c r="C972" s="2">
        <v>39</v>
      </c>
      <c r="D972" s="2">
        <v>1</v>
      </c>
      <c r="E972" s="2">
        <v>175</v>
      </c>
      <c r="F972" s="2">
        <v>105.5</v>
      </c>
      <c r="G972" s="2">
        <v>72</v>
      </c>
      <c r="H972">
        <f t="shared" si="90"/>
        <v>-3.7051213490223214</v>
      </c>
      <c r="I972">
        <f t="shared" si="91"/>
        <v>2.4597232336430821E-2</v>
      </c>
      <c r="J972">
        <f t="shared" si="92"/>
        <v>2.4006733143657581E-2</v>
      </c>
      <c r="K972">
        <f t="shared" si="93"/>
        <v>0.97599326685634247</v>
      </c>
      <c r="L972">
        <f t="shared" si="94"/>
        <v>-1.0553178416528338E-2</v>
      </c>
      <c r="M972">
        <f t="shared" si="95"/>
        <v>0</v>
      </c>
    </row>
    <row r="973" spans="1:13" ht="15" thickBot="1">
      <c r="A973" s="2">
        <v>1</v>
      </c>
      <c r="B973" s="2">
        <v>1</v>
      </c>
      <c r="C973" s="2">
        <v>58</v>
      </c>
      <c r="D973" s="2">
        <v>15</v>
      </c>
      <c r="E973" s="2">
        <v>272</v>
      </c>
      <c r="F973" s="2">
        <v>127.5</v>
      </c>
      <c r="G973" s="2">
        <v>66</v>
      </c>
      <c r="H973">
        <f t="shared" si="90"/>
        <v>-1.2136695358336711</v>
      </c>
      <c r="I973">
        <f t="shared" si="91"/>
        <v>0.29710503906073232</v>
      </c>
      <c r="J973">
        <f t="shared" si="92"/>
        <v>0.22905241296099954</v>
      </c>
      <c r="K973">
        <f t="shared" si="93"/>
        <v>0.22905241296099954</v>
      </c>
      <c r="L973">
        <f t="shared" si="94"/>
        <v>-0.64006512877273769</v>
      </c>
      <c r="M973">
        <f t="shared" si="95"/>
        <v>1</v>
      </c>
    </row>
    <row r="974" spans="1:13" ht="15" thickBot="1">
      <c r="A974" s="2">
        <v>0</v>
      </c>
      <c r="B974" s="2">
        <v>0</v>
      </c>
      <c r="C974" s="2">
        <v>56</v>
      </c>
      <c r="D974" s="2">
        <v>0</v>
      </c>
      <c r="E974" s="2">
        <v>267</v>
      </c>
      <c r="F974" s="2">
        <v>114</v>
      </c>
      <c r="G974" s="2">
        <v>90</v>
      </c>
      <c r="H974">
        <f t="shared" si="90"/>
        <v>-2.153839981731112</v>
      </c>
      <c r="I974">
        <f t="shared" si="91"/>
        <v>0.1160377184436973</v>
      </c>
      <c r="J974">
        <f t="shared" si="92"/>
        <v>0.10397293615265141</v>
      </c>
      <c r="K974">
        <f t="shared" si="93"/>
        <v>0.89602706384734865</v>
      </c>
      <c r="L974">
        <f t="shared" si="94"/>
        <v>-4.7678872590045426E-2</v>
      </c>
      <c r="M974">
        <f t="shared" si="95"/>
        <v>1</v>
      </c>
    </row>
    <row r="975" spans="1:13" ht="15" thickBot="1">
      <c r="A975" s="2">
        <v>0</v>
      </c>
      <c r="B975" s="2">
        <v>1</v>
      </c>
      <c r="C975" s="2">
        <v>54</v>
      </c>
      <c r="D975" s="2">
        <v>9</v>
      </c>
      <c r="E975" s="2">
        <v>241</v>
      </c>
      <c r="F975" s="2">
        <v>101</v>
      </c>
      <c r="G975" s="2">
        <v>70</v>
      </c>
      <c r="H975">
        <f t="shared" si="90"/>
        <v>-2.0739569516085101</v>
      </c>
      <c r="I975">
        <f t="shared" si="91"/>
        <v>0.12568745724624231</v>
      </c>
      <c r="J975">
        <f t="shared" si="92"/>
        <v>0.11165395548930628</v>
      </c>
      <c r="K975">
        <f t="shared" si="93"/>
        <v>0.88834604451069377</v>
      </c>
      <c r="L975">
        <f t="shared" si="94"/>
        <v>-5.1417827074117378E-2</v>
      </c>
      <c r="M975">
        <f t="shared" si="95"/>
        <v>1</v>
      </c>
    </row>
    <row r="976" spans="1:13" ht="15" thickBot="1">
      <c r="A976" s="2">
        <v>0</v>
      </c>
      <c r="B976" s="2">
        <v>1</v>
      </c>
      <c r="C976" s="2">
        <v>64</v>
      </c>
      <c r="D976" s="2">
        <v>0</v>
      </c>
      <c r="E976" s="2">
        <v>251</v>
      </c>
      <c r="F976" s="2">
        <v>133</v>
      </c>
      <c r="G976" s="2">
        <v>86</v>
      </c>
      <c r="H976">
        <f t="shared" si="90"/>
        <v>-0.93230362515304499</v>
      </c>
      <c r="I976">
        <f t="shared" si="91"/>
        <v>0.39364585260363322</v>
      </c>
      <c r="J976">
        <f t="shared" si="92"/>
        <v>0.28245759270062565</v>
      </c>
      <c r="K976">
        <f t="shared" si="93"/>
        <v>0.71754240729937435</v>
      </c>
      <c r="L976">
        <f t="shared" si="94"/>
        <v>-0.14415242670287168</v>
      </c>
      <c r="M976">
        <f t="shared" si="95"/>
        <v>1</v>
      </c>
    </row>
    <row r="977" spans="1:13" ht="15" thickBot="1">
      <c r="A977" s="2">
        <v>0</v>
      </c>
      <c r="B977" s="2">
        <v>0</v>
      </c>
      <c r="C977" s="2">
        <v>44</v>
      </c>
      <c r="D977" s="2">
        <v>0</v>
      </c>
      <c r="E977" s="2">
        <v>210</v>
      </c>
      <c r="F977" s="2">
        <v>138</v>
      </c>
      <c r="G977" s="2">
        <v>92</v>
      </c>
      <c r="H977">
        <f t="shared" si="90"/>
        <v>-2.5879843647587091</v>
      </c>
      <c r="I977">
        <f t="shared" si="91"/>
        <v>7.5171405619531395E-2</v>
      </c>
      <c r="J977">
        <f t="shared" si="92"/>
        <v>6.9915741087084066E-2</v>
      </c>
      <c r="K977">
        <f t="shared" si="93"/>
        <v>0.93008425891291591</v>
      </c>
      <c r="L977">
        <f t="shared" si="94"/>
        <v>-3.147770572204165E-2</v>
      </c>
      <c r="M977">
        <f t="shared" si="95"/>
        <v>0</v>
      </c>
    </row>
    <row r="978" spans="1:13" ht="15" thickBot="1">
      <c r="A978" s="2">
        <v>0</v>
      </c>
      <c r="B978" s="2">
        <v>0</v>
      </c>
      <c r="C978" s="2">
        <v>46</v>
      </c>
      <c r="D978" s="2">
        <v>0</v>
      </c>
      <c r="E978" s="2">
        <v>259</v>
      </c>
      <c r="F978" s="2">
        <v>173</v>
      </c>
      <c r="G978" s="2">
        <v>75</v>
      </c>
      <c r="H978">
        <f t="shared" si="90"/>
        <v>-1.9187958532668272</v>
      </c>
      <c r="I978">
        <f t="shared" si="91"/>
        <v>0.14678360475533583</v>
      </c>
      <c r="J978">
        <f t="shared" si="92"/>
        <v>0.12799590449904613</v>
      </c>
      <c r="K978">
        <f t="shared" si="93"/>
        <v>0.87200409550095381</v>
      </c>
      <c r="L978">
        <f t="shared" si="94"/>
        <v>-5.9481475332010758E-2</v>
      </c>
      <c r="M978">
        <f t="shared" si="95"/>
        <v>1</v>
      </c>
    </row>
    <row r="979" spans="1:13" ht="15" thickBot="1">
      <c r="A979" s="2">
        <v>0</v>
      </c>
      <c r="B979" s="2">
        <v>1</v>
      </c>
      <c r="C979" s="2">
        <v>40</v>
      </c>
      <c r="D979" s="2">
        <v>30</v>
      </c>
      <c r="E979" s="2">
        <v>202</v>
      </c>
      <c r="F979" s="2">
        <v>112.5</v>
      </c>
      <c r="G979" s="2">
        <v>103</v>
      </c>
      <c r="H979">
        <f t="shared" si="90"/>
        <v>-2.0430844002946102</v>
      </c>
      <c r="I979">
        <f t="shared" si="91"/>
        <v>0.12962826816456544</v>
      </c>
      <c r="J979">
        <f t="shared" si="92"/>
        <v>0.11475303143324052</v>
      </c>
      <c r="K979">
        <f t="shared" si="93"/>
        <v>0.88524696856675944</v>
      </c>
      <c r="L979">
        <f t="shared" si="94"/>
        <v>-5.2935551762150451E-2</v>
      </c>
      <c r="M979">
        <f t="shared" si="95"/>
        <v>1</v>
      </c>
    </row>
    <row r="980" spans="1:13" ht="15" thickBot="1">
      <c r="A980" s="2">
        <v>0</v>
      </c>
      <c r="B980" s="2">
        <v>0</v>
      </c>
      <c r="C980" s="2">
        <v>42</v>
      </c>
      <c r="D980" s="2">
        <v>10</v>
      </c>
      <c r="E980" s="2">
        <v>253</v>
      </c>
      <c r="F980" s="2">
        <v>109</v>
      </c>
      <c r="G980" s="2">
        <v>60</v>
      </c>
      <c r="H980">
        <f t="shared" si="90"/>
        <v>-3.2020092847795256</v>
      </c>
      <c r="I980">
        <f t="shared" si="91"/>
        <v>4.0680383330351282E-2</v>
      </c>
      <c r="J980">
        <f t="shared" si="92"/>
        <v>3.9090179830398315E-2</v>
      </c>
      <c r="K980">
        <f t="shared" si="93"/>
        <v>0.96090982016960169</v>
      </c>
      <c r="L980">
        <f t="shared" si="94"/>
        <v>-1.7317368252818571E-2</v>
      </c>
      <c r="M980">
        <f t="shared" si="95"/>
        <v>0</v>
      </c>
    </row>
    <row r="981" spans="1:13" ht="15" thickBot="1">
      <c r="A981" s="2">
        <v>0</v>
      </c>
      <c r="B981" s="2">
        <v>0</v>
      </c>
      <c r="C981" s="2">
        <v>63</v>
      </c>
      <c r="D981" s="2">
        <v>10</v>
      </c>
      <c r="E981" s="2">
        <v>236</v>
      </c>
      <c r="F981" s="2">
        <v>189</v>
      </c>
      <c r="G981" s="2">
        <v>74</v>
      </c>
      <c r="H981">
        <f t="shared" si="90"/>
        <v>-0.4584931825778682</v>
      </c>
      <c r="I981">
        <f t="shared" si="91"/>
        <v>0.63223559172674115</v>
      </c>
      <c r="J981">
        <f t="shared" si="92"/>
        <v>0.38734334365169643</v>
      </c>
      <c r="K981">
        <f t="shared" si="93"/>
        <v>0.61265665634830357</v>
      </c>
      <c r="L981">
        <f t="shared" si="94"/>
        <v>-0.21278284363509292</v>
      </c>
      <c r="M981">
        <f t="shared" si="95"/>
        <v>1</v>
      </c>
    </row>
    <row r="982" spans="1:13" ht="15" thickBot="1">
      <c r="A982" s="2">
        <v>0</v>
      </c>
      <c r="B982" s="2">
        <v>0</v>
      </c>
      <c r="C982" s="2">
        <v>61</v>
      </c>
      <c r="D982" s="2">
        <v>0</v>
      </c>
      <c r="E982" s="2">
        <v>292</v>
      </c>
      <c r="F982" s="2">
        <v>141.5</v>
      </c>
      <c r="G982" s="2">
        <v>70</v>
      </c>
      <c r="H982">
        <f t="shared" si="90"/>
        <v>-1.5163904453581534</v>
      </c>
      <c r="I982">
        <f t="shared" si="91"/>
        <v>0.21950276596079935</v>
      </c>
      <c r="J982">
        <f t="shared" si="92"/>
        <v>0.17999365978301948</v>
      </c>
      <c r="K982">
        <f t="shared" si="93"/>
        <v>0.82000634021698049</v>
      </c>
      <c r="L982">
        <f t="shared" si="94"/>
        <v>-8.6182789676522736E-2</v>
      </c>
      <c r="M982">
        <f t="shared" si="95"/>
        <v>1</v>
      </c>
    </row>
    <row r="983" spans="1:13" ht="15" thickBot="1">
      <c r="A983" s="2">
        <v>1</v>
      </c>
      <c r="B983" s="2">
        <v>0</v>
      </c>
      <c r="C983" s="2">
        <v>52</v>
      </c>
      <c r="D983" s="2">
        <v>0</v>
      </c>
      <c r="E983" s="2">
        <v>215</v>
      </c>
      <c r="F983" s="2">
        <v>159</v>
      </c>
      <c r="G983" s="2">
        <v>124</v>
      </c>
      <c r="H983">
        <f t="shared" si="90"/>
        <v>-1.4164417767658648</v>
      </c>
      <c r="I983">
        <f t="shared" si="91"/>
        <v>0.24257562130933399</v>
      </c>
      <c r="J983">
        <f t="shared" si="92"/>
        <v>0.19522000685457341</v>
      </c>
      <c r="K983">
        <f t="shared" si="93"/>
        <v>0.19522000685457341</v>
      </c>
      <c r="L983">
        <f t="shared" si="94"/>
        <v>-0.7094756763143425</v>
      </c>
      <c r="M983">
        <f t="shared" si="95"/>
        <v>1</v>
      </c>
    </row>
    <row r="984" spans="1:13" ht="15" thickBot="1">
      <c r="A984" s="2">
        <v>0</v>
      </c>
      <c r="B984" s="2">
        <v>0</v>
      </c>
      <c r="C984" s="2">
        <v>51</v>
      </c>
      <c r="D984" s="2">
        <v>0</v>
      </c>
      <c r="E984" s="2">
        <v>206</v>
      </c>
      <c r="F984" s="2">
        <v>146</v>
      </c>
      <c r="G984" s="2">
        <v>90</v>
      </c>
      <c r="H984">
        <f t="shared" si="90"/>
        <v>-2.0542724318750825</v>
      </c>
      <c r="I984">
        <f t="shared" si="91"/>
        <v>0.12818606575326794</v>
      </c>
      <c r="J984">
        <f t="shared" si="92"/>
        <v>0.113621387149185</v>
      </c>
      <c r="K984">
        <f t="shared" si="93"/>
        <v>0.88637861285081498</v>
      </c>
      <c r="L984">
        <f t="shared" si="94"/>
        <v>-5.2380731443410891E-2</v>
      </c>
      <c r="M984">
        <f t="shared" si="95"/>
        <v>1</v>
      </c>
    </row>
    <row r="985" spans="1:13" ht="15" thickBot="1">
      <c r="A985" s="2">
        <v>0</v>
      </c>
      <c r="B985" s="2">
        <v>0</v>
      </c>
      <c r="C985" s="2">
        <v>64</v>
      </c>
      <c r="D985" s="2">
        <v>0</v>
      </c>
      <c r="E985" s="2">
        <v>293</v>
      </c>
      <c r="F985" s="2">
        <v>140</v>
      </c>
      <c r="G985" s="2">
        <v>76</v>
      </c>
      <c r="H985">
        <f t="shared" si="90"/>
        <v>-1.2983435397878083</v>
      </c>
      <c r="I985">
        <f t="shared" si="91"/>
        <v>0.27298360520686543</v>
      </c>
      <c r="J985">
        <f t="shared" si="92"/>
        <v>0.21444392849231109</v>
      </c>
      <c r="K985">
        <f t="shared" si="93"/>
        <v>0.78555607150768891</v>
      </c>
      <c r="L985">
        <f t="shared" si="94"/>
        <v>-0.10482281039832113</v>
      </c>
      <c r="M985">
        <f t="shared" si="95"/>
        <v>1</v>
      </c>
    </row>
    <row r="986" spans="1:13" ht="15" thickBot="1">
      <c r="A986" s="2">
        <v>0</v>
      </c>
      <c r="B986" s="2">
        <v>0</v>
      </c>
      <c r="C986" s="2">
        <v>64</v>
      </c>
      <c r="D986" s="2">
        <v>0</v>
      </c>
      <c r="E986" s="2">
        <v>262</v>
      </c>
      <c r="F986" s="2">
        <v>122</v>
      </c>
      <c r="G986" s="2">
        <v>85</v>
      </c>
      <c r="H986">
        <f t="shared" si="90"/>
        <v>-1.5910599054897636</v>
      </c>
      <c r="I986">
        <f t="shared" si="91"/>
        <v>0.20370958436335485</v>
      </c>
      <c r="J986">
        <f t="shared" si="92"/>
        <v>0.16923482791000402</v>
      </c>
      <c r="K986">
        <f t="shared" si="93"/>
        <v>0.83076517208999601</v>
      </c>
      <c r="L986">
        <f t="shared" si="94"/>
        <v>-8.0521718547842194E-2</v>
      </c>
      <c r="M986">
        <f t="shared" si="95"/>
        <v>1</v>
      </c>
    </row>
    <row r="987" spans="1:13" ht="15" thickBot="1">
      <c r="A987" s="2">
        <v>0</v>
      </c>
      <c r="B987" s="2">
        <v>1</v>
      </c>
      <c r="C987" s="2">
        <v>40</v>
      </c>
      <c r="D987" s="2">
        <v>30</v>
      </c>
      <c r="E987" s="2">
        <v>282</v>
      </c>
      <c r="F987" s="2">
        <v>130</v>
      </c>
      <c r="G987" s="2">
        <v>68</v>
      </c>
      <c r="H987">
        <f t="shared" si="90"/>
        <v>-1.898443357131999</v>
      </c>
      <c r="I987">
        <f t="shared" si="91"/>
        <v>0.14980162545371814</v>
      </c>
      <c r="J987">
        <f t="shared" si="92"/>
        <v>0.13028475707242593</v>
      </c>
      <c r="K987">
        <f t="shared" si="93"/>
        <v>0.86971524292757407</v>
      </c>
      <c r="L987">
        <f t="shared" si="94"/>
        <v>-6.0622918264627637E-2</v>
      </c>
      <c r="M987">
        <f t="shared" si="95"/>
        <v>1</v>
      </c>
    </row>
    <row r="988" spans="1:13" ht="15" thickBot="1">
      <c r="A988" s="2">
        <v>0</v>
      </c>
      <c r="B988" s="2">
        <v>0</v>
      </c>
      <c r="C988" s="2">
        <v>44</v>
      </c>
      <c r="D988" s="2">
        <v>30</v>
      </c>
      <c r="E988" s="2">
        <v>245</v>
      </c>
      <c r="F988" s="2">
        <v>125</v>
      </c>
      <c r="G988" s="2">
        <v>80</v>
      </c>
      <c r="H988">
        <f t="shared" si="90"/>
        <v>-2.196785515974458</v>
      </c>
      <c r="I988">
        <f t="shared" si="91"/>
        <v>0.11115990641814548</v>
      </c>
      <c r="J988">
        <f t="shared" si="92"/>
        <v>0.1000395224630382</v>
      </c>
      <c r="K988">
        <f t="shared" si="93"/>
        <v>0.89996047753696184</v>
      </c>
      <c r="L988">
        <f t="shared" si="94"/>
        <v>-4.5776562521227214E-2</v>
      </c>
      <c r="M988">
        <f t="shared" si="95"/>
        <v>1</v>
      </c>
    </row>
    <row r="989" spans="1:13" ht="15" thickBot="1">
      <c r="A989" s="2">
        <v>0</v>
      </c>
      <c r="B989" s="2">
        <v>0</v>
      </c>
      <c r="C989" s="2">
        <v>45</v>
      </c>
      <c r="D989" s="2">
        <v>20</v>
      </c>
      <c r="E989" s="2">
        <v>192</v>
      </c>
      <c r="F989" s="2">
        <v>132</v>
      </c>
      <c r="G989" s="2">
        <v>112</v>
      </c>
      <c r="H989">
        <f t="shared" si="90"/>
        <v>-2.0435322155820108</v>
      </c>
      <c r="I989">
        <f t="shared" si="91"/>
        <v>0.12957023164019341</v>
      </c>
      <c r="J989">
        <f t="shared" si="92"/>
        <v>0.11470754806635691</v>
      </c>
      <c r="K989">
        <f t="shared" si="93"/>
        <v>0.88529245193364314</v>
      </c>
      <c r="L989">
        <f t="shared" si="94"/>
        <v>-5.2913238590207926E-2</v>
      </c>
      <c r="M989">
        <f t="shared" si="95"/>
        <v>1</v>
      </c>
    </row>
    <row r="990" spans="1:13" ht="15" thickBot="1">
      <c r="A990" s="2">
        <v>0</v>
      </c>
      <c r="B990" s="2">
        <v>1</v>
      </c>
      <c r="C990" s="2">
        <v>44</v>
      </c>
      <c r="D990" s="2">
        <v>35</v>
      </c>
      <c r="E990" s="2">
        <v>217</v>
      </c>
      <c r="F990" s="2">
        <v>144</v>
      </c>
      <c r="G990" s="2">
        <v>60</v>
      </c>
      <c r="H990">
        <f t="shared" si="90"/>
        <v>-1.5389871287146324</v>
      </c>
      <c r="I990">
        <f t="shared" si="91"/>
        <v>0.21459835189354523</v>
      </c>
      <c r="J990">
        <f t="shared" si="92"/>
        <v>0.17668256470049445</v>
      </c>
      <c r="K990">
        <f t="shared" si="93"/>
        <v>0.82331743529950552</v>
      </c>
      <c r="L990">
        <f t="shared" si="94"/>
        <v>-8.4432687486343361E-2</v>
      </c>
      <c r="M990">
        <f t="shared" si="95"/>
        <v>1</v>
      </c>
    </row>
    <row r="991" spans="1:13" ht="15" thickBot="1">
      <c r="A991" s="2">
        <v>1</v>
      </c>
      <c r="B991" s="2">
        <v>1</v>
      </c>
      <c r="C991" s="2">
        <v>50</v>
      </c>
      <c r="D991" s="2">
        <v>30</v>
      </c>
      <c r="E991" s="2">
        <v>249</v>
      </c>
      <c r="F991" s="2">
        <v>133</v>
      </c>
      <c r="G991" s="2">
        <v>75</v>
      </c>
      <c r="H991">
        <f t="shared" si="90"/>
        <v>-1.2478122189304433</v>
      </c>
      <c r="I991">
        <f t="shared" si="91"/>
        <v>0.28713229279267272</v>
      </c>
      <c r="J991">
        <f t="shared" si="92"/>
        <v>0.22307908394535408</v>
      </c>
      <c r="K991">
        <f t="shared" si="93"/>
        <v>0.22307908394535408</v>
      </c>
      <c r="L991">
        <f t="shared" si="94"/>
        <v>-0.65154114756892323</v>
      </c>
      <c r="M991">
        <f t="shared" si="95"/>
        <v>1</v>
      </c>
    </row>
    <row r="992" spans="1:13" ht="15" thickBot="1">
      <c r="A992" s="2">
        <v>0</v>
      </c>
      <c r="B992" s="2">
        <v>1</v>
      </c>
      <c r="C992" s="2">
        <v>56</v>
      </c>
      <c r="D992" s="2">
        <v>0</v>
      </c>
      <c r="E992" s="2">
        <v>256</v>
      </c>
      <c r="F992" s="2">
        <v>147</v>
      </c>
      <c r="G992" s="2">
        <v>75</v>
      </c>
      <c r="H992">
        <f t="shared" si="90"/>
        <v>-1.2755954295154055</v>
      </c>
      <c r="I992">
        <f t="shared" si="91"/>
        <v>0.27926463629979192</v>
      </c>
      <c r="J992">
        <f t="shared" si="92"/>
        <v>0.21830091161399623</v>
      </c>
      <c r="K992">
        <f t="shared" si="93"/>
        <v>0.78169908838600377</v>
      </c>
      <c r="L992">
        <f t="shared" si="94"/>
        <v>-0.10696039451487777</v>
      </c>
      <c r="M992">
        <f t="shared" si="95"/>
        <v>1</v>
      </c>
    </row>
    <row r="993" spans="1:13" ht="15" thickBot="1">
      <c r="A993" s="2">
        <v>0</v>
      </c>
      <c r="B993" s="2">
        <v>0</v>
      </c>
      <c r="C993" s="2">
        <v>63</v>
      </c>
      <c r="D993" s="2">
        <v>0</v>
      </c>
      <c r="E993" s="2">
        <v>315</v>
      </c>
      <c r="F993" s="2">
        <v>156</v>
      </c>
      <c r="G993" s="2">
        <v>74</v>
      </c>
      <c r="H993">
        <f t="shared" si="90"/>
        <v>-1.0532447552845987</v>
      </c>
      <c r="I993">
        <f t="shared" si="91"/>
        <v>0.34880412690836859</v>
      </c>
      <c r="J993">
        <f t="shared" si="92"/>
        <v>0.25860250569359705</v>
      </c>
      <c r="K993">
        <f t="shared" si="93"/>
        <v>0.741397494306403</v>
      </c>
      <c r="L993">
        <f t="shared" si="94"/>
        <v>-0.12994888608463348</v>
      </c>
      <c r="M993">
        <f t="shared" si="95"/>
        <v>1</v>
      </c>
    </row>
    <row r="994" spans="1:13" ht="15" thickBot="1">
      <c r="A994" s="2">
        <v>0</v>
      </c>
      <c r="B994" s="2">
        <v>0</v>
      </c>
      <c r="C994" s="2">
        <v>57</v>
      </c>
      <c r="D994" s="2">
        <v>0</v>
      </c>
      <c r="E994" s="2">
        <v>224</v>
      </c>
      <c r="F994" s="2">
        <v>174</v>
      </c>
      <c r="G994" s="2">
        <v>82</v>
      </c>
      <c r="H994">
        <f t="shared" si="90"/>
        <v>-1.2462516525429974</v>
      </c>
      <c r="I994">
        <f t="shared" si="91"/>
        <v>0.28758073161582293</v>
      </c>
      <c r="J994">
        <f t="shared" si="92"/>
        <v>0.22334967008626277</v>
      </c>
      <c r="K994">
        <f t="shared" si="93"/>
        <v>0.77665032991373728</v>
      </c>
      <c r="L994">
        <f t="shared" si="94"/>
        <v>-0.10977446893347581</v>
      </c>
      <c r="M994">
        <f t="shared" si="95"/>
        <v>1</v>
      </c>
    </row>
    <row r="995" spans="1:13" ht="15" thickBot="1">
      <c r="A995" s="2">
        <v>0</v>
      </c>
      <c r="B995" s="2">
        <v>0</v>
      </c>
      <c r="C995" s="2">
        <v>64</v>
      </c>
      <c r="D995" s="2">
        <v>0</v>
      </c>
      <c r="E995" s="2">
        <v>196</v>
      </c>
      <c r="F995" s="2">
        <v>150</v>
      </c>
      <c r="G995" s="2">
        <v>93</v>
      </c>
      <c r="H995">
        <f t="shared" si="90"/>
        <v>-1.1890574187199903</v>
      </c>
      <c r="I995">
        <f t="shared" si="91"/>
        <v>0.30450815252179708</v>
      </c>
      <c r="J995">
        <f t="shared" si="92"/>
        <v>0.2334275580671076</v>
      </c>
      <c r="K995">
        <f t="shared" si="93"/>
        <v>0.76657244193289242</v>
      </c>
      <c r="L995">
        <f t="shared" si="94"/>
        <v>-0.11544679756745195</v>
      </c>
      <c r="M995">
        <f t="shared" si="95"/>
        <v>1</v>
      </c>
    </row>
    <row r="996" spans="1:13" ht="15" thickBot="1">
      <c r="A996" s="2">
        <v>0</v>
      </c>
      <c r="B996" s="2">
        <v>1</v>
      </c>
      <c r="C996" s="2">
        <v>57</v>
      </c>
      <c r="D996" s="2">
        <v>30</v>
      </c>
      <c r="E996" s="2">
        <v>225</v>
      </c>
      <c r="F996" s="2">
        <v>140</v>
      </c>
      <c r="G996" s="2">
        <v>78</v>
      </c>
      <c r="H996">
        <f t="shared" si="90"/>
        <v>-0.72929161526992381</v>
      </c>
      <c r="I996">
        <f t="shared" si="91"/>
        <v>0.48225048800174114</v>
      </c>
      <c r="J996">
        <f t="shared" si="92"/>
        <v>0.32535019681583988</v>
      </c>
      <c r="K996">
        <f t="shared" si="93"/>
        <v>0.67464980318416012</v>
      </c>
      <c r="L996">
        <f t="shared" si="94"/>
        <v>-0.17092160199991818</v>
      </c>
      <c r="M996">
        <f t="shared" si="95"/>
        <v>1</v>
      </c>
    </row>
    <row r="997" spans="1:13" ht="15" thickBot="1">
      <c r="A997" s="2">
        <v>0</v>
      </c>
      <c r="B997" s="2">
        <v>1</v>
      </c>
      <c r="C997" s="2">
        <v>55</v>
      </c>
      <c r="D997" s="2">
        <v>25</v>
      </c>
      <c r="E997" s="2">
        <v>270</v>
      </c>
      <c r="F997" s="2">
        <v>129</v>
      </c>
      <c r="G997" s="2">
        <v>60</v>
      </c>
      <c r="H997">
        <f t="shared" si="90"/>
        <v>-1.2177970065944344</v>
      </c>
      <c r="I997">
        <f t="shared" si="91"/>
        <v>0.29588127396380104</v>
      </c>
      <c r="J997">
        <f t="shared" si="92"/>
        <v>0.22832436883571028</v>
      </c>
      <c r="K997">
        <f t="shared" si="93"/>
        <v>0.77167563116428972</v>
      </c>
      <c r="L997">
        <f t="shared" si="94"/>
        <v>-0.11256521417013506</v>
      </c>
      <c r="M997">
        <f t="shared" si="95"/>
        <v>1</v>
      </c>
    </row>
    <row r="998" spans="1:13" ht="15" thickBot="1">
      <c r="A998" s="2">
        <v>0</v>
      </c>
      <c r="B998" s="2">
        <v>0</v>
      </c>
      <c r="C998" s="2">
        <v>55</v>
      </c>
      <c r="D998" s="2">
        <v>0</v>
      </c>
      <c r="E998" s="2">
        <v>265</v>
      </c>
      <c r="F998" s="2">
        <v>130</v>
      </c>
      <c r="G998" s="2">
        <v>69</v>
      </c>
      <c r="H998">
        <f t="shared" si="90"/>
        <v>-2.1515784007265317</v>
      </c>
      <c r="I998">
        <f t="shared" si="91"/>
        <v>0.11630044411926173</v>
      </c>
      <c r="J998">
        <f t="shared" si="92"/>
        <v>0.10418381962664219</v>
      </c>
      <c r="K998">
        <f t="shared" si="93"/>
        <v>0.89581618037335775</v>
      </c>
      <c r="L998">
        <f t="shared" si="94"/>
        <v>-4.7781097524952076E-2</v>
      </c>
      <c r="M998">
        <f t="shared" si="95"/>
        <v>1</v>
      </c>
    </row>
    <row r="999" spans="1:13" ht="15" thickBot="1">
      <c r="A999" s="2">
        <v>0</v>
      </c>
      <c r="B999" s="2">
        <v>1</v>
      </c>
      <c r="C999" s="2">
        <v>41</v>
      </c>
      <c r="D999" s="2">
        <v>30</v>
      </c>
      <c r="E999" s="2">
        <v>193</v>
      </c>
      <c r="F999" s="2">
        <v>100</v>
      </c>
      <c r="G999" s="2">
        <v>69</v>
      </c>
      <c r="H999">
        <f t="shared" si="90"/>
        <v>-2.5506807587144085</v>
      </c>
      <c r="I999">
        <f t="shared" si="91"/>
        <v>7.802852931527042E-2</v>
      </c>
      <c r="J999">
        <f t="shared" si="92"/>
        <v>7.2380764695375605E-2</v>
      </c>
      <c r="K999">
        <f t="shared" si="93"/>
        <v>0.92761923530462442</v>
      </c>
      <c r="L999">
        <f t="shared" si="94"/>
        <v>-3.2630254320334666E-2</v>
      </c>
      <c r="M999">
        <f t="shared" si="95"/>
        <v>0</v>
      </c>
    </row>
    <row r="1000" spans="1:13" ht="15" thickBot="1">
      <c r="A1000" s="2">
        <v>0</v>
      </c>
      <c r="B1000" s="2">
        <v>0</v>
      </c>
      <c r="C1000" s="2">
        <v>46</v>
      </c>
      <c r="D1000" s="2">
        <v>10</v>
      </c>
      <c r="E1000" s="2">
        <v>392</v>
      </c>
      <c r="F1000" s="2">
        <v>113</v>
      </c>
      <c r="G1000" s="2">
        <v>63</v>
      </c>
      <c r="H1000">
        <f t="shared" si="90"/>
        <v>-2.5333803771563534</v>
      </c>
      <c r="I1000">
        <f t="shared" si="91"/>
        <v>7.9390197370832125E-2</v>
      </c>
      <c r="J1000">
        <f t="shared" si="92"/>
        <v>7.3550971246737248E-2</v>
      </c>
      <c r="K1000">
        <f t="shared" si="93"/>
        <v>0.92644902875326274</v>
      </c>
      <c r="L1000">
        <f t="shared" si="94"/>
        <v>-3.3178469642584855E-2</v>
      </c>
      <c r="M1000">
        <f t="shared" si="95"/>
        <v>0</v>
      </c>
    </row>
    <row r="1001" spans="1:13" ht="15" thickBot="1">
      <c r="A1001" s="2">
        <v>0</v>
      </c>
      <c r="B1001" s="2">
        <v>0</v>
      </c>
      <c r="C1001" s="2">
        <v>38</v>
      </c>
      <c r="D1001" s="2">
        <v>0</v>
      </c>
      <c r="E1001" s="2">
        <v>239</v>
      </c>
      <c r="F1001" s="2">
        <v>128</v>
      </c>
      <c r="G1001" s="2">
        <v>80</v>
      </c>
      <c r="H1001">
        <f t="shared" si="90"/>
        <v>-3.1734605379335576</v>
      </c>
      <c r="I1001">
        <f t="shared" si="91"/>
        <v>4.185849407301493E-2</v>
      </c>
      <c r="J1001">
        <f t="shared" si="92"/>
        <v>4.0176755587387314E-2</v>
      </c>
      <c r="K1001">
        <f t="shared" si="93"/>
        <v>0.95982324441261269</v>
      </c>
      <c r="L1001">
        <f t="shared" si="94"/>
        <v>-1.7808736797955107E-2</v>
      </c>
      <c r="M1001">
        <f t="shared" si="95"/>
        <v>0</v>
      </c>
    </row>
    <row r="1002" spans="1:13" ht="15" thickBot="1">
      <c r="A1002" s="2">
        <v>0</v>
      </c>
      <c r="B1002" s="2">
        <v>0</v>
      </c>
      <c r="C1002" s="2">
        <v>56</v>
      </c>
      <c r="D1002" s="2">
        <v>0</v>
      </c>
      <c r="E1002" s="2">
        <v>261</v>
      </c>
      <c r="F1002" s="2">
        <v>145</v>
      </c>
      <c r="G1002" s="2">
        <v>95</v>
      </c>
      <c r="H1002">
        <f t="shared" si="90"/>
        <v>-1.5885976449317791</v>
      </c>
      <c r="I1002">
        <f t="shared" si="91"/>
        <v>0.20421178846316249</v>
      </c>
      <c r="J1002">
        <f t="shared" si="92"/>
        <v>0.16958128995214486</v>
      </c>
      <c r="K1002">
        <f t="shared" si="93"/>
        <v>0.83041871004785517</v>
      </c>
      <c r="L1002">
        <f t="shared" si="94"/>
        <v>-8.0702874357130153E-2</v>
      </c>
      <c r="M1002">
        <f t="shared" si="95"/>
        <v>1</v>
      </c>
    </row>
    <row r="1003" spans="1:13" ht="15" thickBot="1">
      <c r="A1003" s="2">
        <v>0</v>
      </c>
      <c r="B1003" s="2">
        <v>0</v>
      </c>
      <c r="C1003" s="2">
        <v>67</v>
      </c>
      <c r="D1003" s="2">
        <v>1</v>
      </c>
      <c r="E1003" s="2">
        <v>242</v>
      </c>
      <c r="F1003" s="2">
        <v>172</v>
      </c>
      <c r="G1003" s="2">
        <v>111</v>
      </c>
      <c r="H1003">
        <f t="shared" si="90"/>
        <v>-0.32367983140739121</v>
      </c>
      <c r="I1003">
        <f t="shared" si="91"/>
        <v>0.72348184146544736</v>
      </c>
      <c r="J1003">
        <f t="shared" si="92"/>
        <v>0.41977920745035702</v>
      </c>
      <c r="K1003">
        <f t="shared" si="93"/>
        <v>0.58022079254964298</v>
      </c>
      <c r="L1003">
        <f t="shared" si="94"/>
        <v>-0.23640671205908123</v>
      </c>
      <c r="M1003">
        <f t="shared" si="95"/>
        <v>1</v>
      </c>
    </row>
    <row r="1004" spans="1:13" ht="15" thickBot="1">
      <c r="A1004" s="2">
        <v>0</v>
      </c>
      <c r="B1004" s="2">
        <v>0</v>
      </c>
      <c r="C1004" s="2">
        <v>45</v>
      </c>
      <c r="D1004" s="2">
        <v>0</v>
      </c>
      <c r="E1004" s="2">
        <v>222</v>
      </c>
      <c r="F1004" s="2">
        <v>167</v>
      </c>
      <c r="G1004" s="2">
        <v>88</v>
      </c>
      <c r="H1004">
        <f t="shared" si="90"/>
        <v>-2.041967594350405</v>
      </c>
      <c r="I1004">
        <f t="shared" si="91"/>
        <v>0.12977311865487751</v>
      </c>
      <c r="J1004">
        <f t="shared" si="92"/>
        <v>0.11486653073263688</v>
      </c>
      <c r="K1004">
        <f t="shared" si="93"/>
        <v>0.88513346926736314</v>
      </c>
      <c r="L1004">
        <f t="shared" si="94"/>
        <v>-5.2991237103494973E-2</v>
      </c>
      <c r="M1004">
        <f t="shared" si="95"/>
        <v>1</v>
      </c>
    </row>
    <row r="1005" spans="1:13" ht="15" thickBot="1">
      <c r="A1005" s="2">
        <v>0</v>
      </c>
      <c r="B1005" s="2">
        <v>0</v>
      </c>
      <c r="C1005" s="2">
        <v>50</v>
      </c>
      <c r="D1005" s="2">
        <v>20</v>
      </c>
      <c r="E1005" s="2">
        <v>242</v>
      </c>
      <c r="F1005" s="2">
        <v>116</v>
      </c>
      <c r="G1005" s="2">
        <v>73</v>
      </c>
      <c r="H1005">
        <f t="shared" si="90"/>
        <v>-2.2776966761687873</v>
      </c>
      <c r="I1005">
        <f t="shared" si="91"/>
        <v>0.10252007189909319</v>
      </c>
      <c r="J1005">
        <f t="shared" si="92"/>
        <v>9.2987034442377214E-2</v>
      </c>
      <c r="K1005">
        <f t="shared" si="93"/>
        <v>0.90701296555762279</v>
      </c>
      <c r="L1005">
        <f t="shared" si="94"/>
        <v>-4.238650474819125E-2</v>
      </c>
      <c r="M1005">
        <f t="shared" si="95"/>
        <v>0</v>
      </c>
    </row>
    <row r="1006" spans="1:13" ht="15" thickBot="1">
      <c r="A1006" s="2">
        <v>0</v>
      </c>
      <c r="B1006" s="2">
        <v>0</v>
      </c>
      <c r="C1006" s="2">
        <v>41</v>
      </c>
      <c r="D1006" s="2">
        <v>0</v>
      </c>
      <c r="E1006" s="2">
        <v>257</v>
      </c>
      <c r="F1006" s="2">
        <v>122</v>
      </c>
      <c r="G1006" s="2">
        <v>104</v>
      </c>
      <c r="H1006">
        <f t="shared" si="90"/>
        <v>-2.8158567042180049</v>
      </c>
      <c r="I1006">
        <f t="shared" si="91"/>
        <v>5.9853420091910789E-2</v>
      </c>
      <c r="J1006">
        <f t="shared" si="92"/>
        <v>5.6473299946251325E-2</v>
      </c>
      <c r="K1006">
        <f t="shared" si="93"/>
        <v>0.94352670005374872</v>
      </c>
      <c r="L1006">
        <f t="shared" si="94"/>
        <v>-2.524580559768274E-2</v>
      </c>
      <c r="M1006">
        <f t="shared" si="95"/>
        <v>0</v>
      </c>
    </row>
    <row r="1007" spans="1:13" ht="15" thickBot="1">
      <c r="A1007" s="2">
        <v>0</v>
      </c>
      <c r="B1007" s="2">
        <v>0</v>
      </c>
      <c r="C1007" s="2">
        <v>46</v>
      </c>
      <c r="D1007" s="2">
        <v>5</v>
      </c>
      <c r="E1007" s="2">
        <v>291</v>
      </c>
      <c r="F1007" s="2">
        <v>107.5</v>
      </c>
      <c r="G1007" s="2">
        <v>78</v>
      </c>
      <c r="H1007">
        <f t="shared" si="90"/>
        <v>-2.82643893557431</v>
      </c>
      <c r="I1007">
        <f t="shared" si="91"/>
        <v>5.922337686416481E-2</v>
      </c>
      <c r="J1007">
        <f t="shared" si="92"/>
        <v>5.591207497656997E-2</v>
      </c>
      <c r="K1007">
        <f t="shared" si="93"/>
        <v>0.94408792502342997</v>
      </c>
      <c r="L1007">
        <f t="shared" si="94"/>
        <v>-2.4987557000344232E-2</v>
      </c>
      <c r="M1007">
        <f t="shared" si="95"/>
        <v>0</v>
      </c>
    </row>
    <row r="1008" spans="1:13" ht="15" thickBot="1">
      <c r="A1008" s="2">
        <v>0</v>
      </c>
      <c r="B1008" s="2">
        <v>0</v>
      </c>
      <c r="C1008" s="2">
        <v>60</v>
      </c>
      <c r="D1008" s="2">
        <v>0</v>
      </c>
      <c r="E1008" s="2">
        <v>229</v>
      </c>
      <c r="F1008" s="2">
        <v>144</v>
      </c>
      <c r="G1008" s="2">
        <v>82</v>
      </c>
      <c r="H1008">
        <f t="shared" si="90"/>
        <v>-1.565193639046865</v>
      </c>
      <c r="I1008">
        <f t="shared" si="91"/>
        <v>0.20904752948943864</v>
      </c>
      <c r="J1008">
        <f t="shared" si="92"/>
        <v>0.17290265633950391</v>
      </c>
      <c r="K1008">
        <f t="shared" si="93"/>
        <v>0.82709734366049603</v>
      </c>
      <c r="L1008">
        <f t="shared" si="94"/>
        <v>-8.2443373970164352E-2</v>
      </c>
      <c r="M1008">
        <f t="shared" si="95"/>
        <v>1</v>
      </c>
    </row>
    <row r="1009" spans="1:13" ht="15" thickBot="1">
      <c r="A1009" s="2">
        <v>0</v>
      </c>
      <c r="B1009" s="2">
        <v>0</v>
      </c>
      <c r="C1009" s="2">
        <v>41</v>
      </c>
      <c r="D1009" s="2">
        <v>3</v>
      </c>
      <c r="E1009" s="2">
        <v>223</v>
      </c>
      <c r="F1009" s="2">
        <v>119</v>
      </c>
      <c r="G1009" s="2">
        <v>77</v>
      </c>
      <c r="H1009">
        <f t="shared" si="90"/>
        <v>-3.1471347199735007</v>
      </c>
      <c r="I1009">
        <f t="shared" si="91"/>
        <v>4.2975086282701233E-2</v>
      </c>
      <c r="J1009">
        <f t="shared" si="92"/>
        <v>4.1204326783940766E-2</v>
      </c>
      <c r="K1009">
        <f t="shared" si="93"/>
        <v>0.95879567321605919</v>
      </c>
      <c r="L1009">
        <f t="shared" si="94"/>
        <v>-1.8273934486766973E-2</v>
      </c>
      <c r="M1009">
        <f t="shared" si="95"/>
        <v>0</v>
      </c>
    </row>
    <row r="1010" spans="1:13" ht="15" thickBot="1">
      <c r="A1010" s="2">
        <v>0</v>
      </c>
      <c r="B1010" s="2">
        <v>1</v>
      </c>
      <c r="C1010" s="2">
        <v>61</v>
      </c>
      <c r="D1010" s="2">
        <v>0</v>
      </c>
      <c r="E1010" s="2">
        <v>214</v>
      </c>
      <c r="F1010" s="2">
        <v>100</v>
      </c>
      <c r="G1010" s="2">
        <v>66</v>
      </c>
      <c r="H1010">
        <f t="shared" si="90"/>
        <v>-1.9626528908495011</v>
      </c>
      <c r="I1010">
        <f t="shared" si="91"/>
        <v>0.14048523413588088</v>
      </c>
      <c r="J1010">
        <f t="shared" si="92"/>
        <v>0.12318023059923548</v>
      </c>
      <c r="K1010">
        <f t="shared" si="93"/>
        <v>0.87681976940076456</v>
      </c>
      <c r="L1010">
        <f t="shared" si="94"/>
        <v>-5.7089666837726427E-2</v>
      </c>
      <c r="M1010">
        <f t="shared" si="95"/>
        <v>1</v>
      </c>
    </row>
    <row r="1011" spans="1:13" ht="15" thickBot="1">
      <c r="A1011" s="2">
        <v>0</v>
      </c>
      <c r="B1011" s="2">
        <v>1</v>
      </c>
      <c r="C1011" s="2">
        <v>68</v>
      </c>
      <c r="D1011" s="2">
        <v>0</v>
      </c>
      <c r="E1011" s="2">
        <v>239</v>
      </c>
      <c r="F1011" s="2">
        <v>130</v>
      </c>
      <c r="G1011" s="2">
        <v>95</v>
      </c>
      <c r="H1011">
        <f t="shared" si="90"/>
        <v>-0.68028411178348236</v>
      </c>
      <c r="I1011">
        <f t="shared" si="91"/>
        <v>0.50647307695334642</v>
      </c>
      <c r="J1011">
        <f t="shared" si="92"/>
        <v>0.33619789473943001</v>
      </c>
      <c r="K1011">
        <f t="shared" si="93"/>
        <v>0.66380210526057004</v>
      </c>
      <c r="L1011">
        <f t="shared" si="94"/>
        <v>-0.17796137455230387</v>
      </c>
      <c r="M1011">
        <f t="shared" si="95"/>
        <v>1</v>
      </c>
    </row>
    <row r="1012" spans="1:13" ht="15" thickBot="1">
      <c r="A1012" s="2">
        <v>0</v>
      </c>
      <c r="B1012" s="2">
        <v>0</v>
      </c>
      <c r="C1012" s="2">
        <v>45</v>
      </c>
      <c r="D1012" s="2">
        <v>0</v>
      </c>
      <c r="E1012" s="2">
        <v>250</v>
      </c>
      <c r="F1012" s="2">
        <v>116</v>
      </c>
      <c r="G1012" s="2">
        <v>87</v>
      </c>
      <c r="H1012">
        <f t="shared" si="90"/>
        <v>-2.858326212713739</v>
      </c>
      <c r="I1012">
        <f t="shared" si="91"/>
        <v>5.7364696254121106E-2</v>
      </c>
      <c r="J1012">
        <f t="shared" si="92"/>
        <v>5.4252517090219166E-2</v>
      </c>
      <c r="K1012">
        <f t="shared" si="93"/>
        <v>0.94574748290978083</v>
      </c>
      <c r="L1012">
        <f t="shared" si="94"/>
        <v>-2.4224805900771963E-2</v>
      </c>
      <c r="M1012">
        <f t="shared" si="95"/>
        <v>0</v>
      </c>
    </row>
    <row r="1013" spans="1:13" ht="15" thickBot="1">
      <c r="A1013" s="2">
        <v>0</v>
      </c>
      <c r="B1013" s="2">
        <v>0</v>
      </c>
      <c r="C1013" s="2">
        <v>52</v>
      </c>
      <c r="D1013" s="2">
        <v>20</v>
      </c>
      <c r="E1013" s="2">
        <v>334</v>
      </c>
      <c r="F1013" s="2">
        <v>147</v>
      </c>
      <c r="G1013" s="2">
        <v>63</v>
      </c>
      <c r="H1013">
        <f t="shared" si="90"/>
        <v>-1.5070136101398139</v>
      </c>
      <c r="I1013">
        <f t="shared" si="91"/>
        <v>0.22157068735444299</v>
      </c>
      <c r="J1013">
        <f t="shared" si="92"/>
        <v>0.18138179775277588</v>
      </c>
      <c r="K1013">
        <f t="shared" si="93"/>
        <v>0.81861820224722415</v>
      </c>
      <c r="L1013">
        <f t="shared" si="94"/>
        <v>-8.6918602901547709E-2</v>
      </c>
      <c r="M1013">
        <f t="shared" si="95"/>
        <v>1</v>
      </c>
    </row>
    <row r="1014" spans="1:13" ht="15" thickBot="1">
      <c r="A1014" s="2">
        <v>0</v>
      </c>
      <c r="B1014" s="2">
        <v>1</v>
      </c>
      <c r="C1014" s="2">
        <v>56</v>
      </c>
      <c r="D1014" s="2">
        <v>0</v>
      </c>
      <c r="E1014" s="2">
        <v>322</v>
      </c>
      <c r="F1014" s="2">
        <v>140</v>
      </c>
      <c r="G1014" s="2">
        <v>64</v>
      </c>
      <c r="H1014">
        <f t="shared" si="90"/>
        <v>-1.3477462975322636</v>
      </c>
      <c r="I1014">
        <f t="shared" si="91"/>
        <v>0.25982516991921079</v>
      </c>
      <c r="J1014">
        <f t="shared" si="92"/>
        <v>0.20623906881926535</v>
      </c>
      <c r="K1014">
        <f t="shared" si="93"/>
        <v>0.79376093118073465</v>
      </c>
      <c r="L1014">
        <f t="shared" si="94"/>
        <v>-0.1003102808259083</v>
      </c>
      <c r="M1014">
        <f t="shared" si="95"/>
        <v>1</v>
      </c>
    </row>
    <row r="1015" spans="1:13" ht="15" thickBot="1">
      <c r="A1015" s="2">
        <v>0</v>
      </c>
      <c r="B1015" s="2">
        <v>0</v>
      </c>
      <c r="C1015" s="2">
        <v>53</v>
      </c>
      <c r="D1015" s="2">
        <v>0</v>
      </c>
      <c r="E1015" s="2">
        <v>291</v>
      </c>
      <c r="F1015" s="2">
        <v>114</v>
      </c>
      <c r="G1015" s="2">
        <v>79</v>
      </c>
      <c r="H1015">
        <f t="shared" si="90"/>
        <v>-2.3876878761549598</v>
      </c>
      <c r="I1015">
        <f t="shared" si="91"/>
        <v>9.1841788165711744E-2</v>
      </c>
      <c r="J1015">
        <f t="shared" si="92"/>
        <v>8.4116388620740973E-2</v>
      </c>
      <c r="K1015">
        <f t="shared" si="93"/>
        <v>0.915883611379259</v>
      </c>
      <c r="L1015">
        <f t="shared" si="94"/>
        <v>-3.815971208248678E-2</v>
      </c>
      <c r="M1015">
        <f t="shared" si="95"/>
        <v>0</v>
      </c>
    </row>
    <row r="1016" spans="1:13" ht="15" thickBot="1">
      <c r="A1016" s="2">
        <v>0</v>
      </c>
      <c r="B1016" s="2">
        <v>0</v>
      </c>
      <c r="C1016" s="2">
        <v>51</v>
      </c>
      <c r="D1016" s="2">
        <v>0</v>
      </c>
      <c r="E1016" s="2">
        <v>214</v>
      </c>
      <c r="F1016" s="2">
        <v>153.5</v>
      </c>
      <c r="G1016" s="2">
        <v>71</v>
      </c>
      <c r="H1016">
        <f t="shared" si="90"/>
        <v>-2.0934223766802216</v>
      </c>
      <c r="I1016">
        <f t="shared" si="91"/>
        <v>0.12326455537537676</v>
      </c>
      <c r="J1016">
        <f t="shared" si="92"/>
        <v>0.1097377770761971</v>
      </c>
      <c r="K1016">
        <f t="shared" si="93"/>
        <v>0.89026222292380286</v>
      </c>
      <c r="L1016">
        <f t="shared" si="94"/>
        <v>-5.0482054933215108E-2</v>
      </c>
      <c r="M1016">
        <f t="shared" si="95"/>
        <v>1</v>
      </c>
    </row>
    <row r="1017" spans="1:13" ht="15" thickBot="1">
      <c r="A1017" s="2">
        <v>0</v>
      </c>
      <c r="B1017" s="2">
        <v>1</v>
      </c>
      <c r="C1017" s="2">
        <v>47</v>
      </c>
      <c r="D1017" s="2">
        <v>20</v>
      </c>
      <c r="E1017" s="2">
        <v>200</v>
      </c>
      <c r="F1017" s="2">
        <v>126</v>
      </c>
      <c r="G1017" s="2">
        <v>96</v>
      </c>
      <c r="H1017">
        <f t="shared" si="90"/>
        <v>-1.6758697843879951</v>
      </c>
      <c r="I1017">
        <f t="shared" si="91"/>
        <v>0.18714533258281157</v>
      </c>
      <c r="J1017">
        <f t="shared" si="92"/>
        <v>0.15764315239790314</v>
      </c>
      <c r="K1017">
        <f t="shared" si="93"/>
        <v>0.84235684760209684</v>
      </c>
      <c r="L1017">
        <f t="shared" si="94"/>
        <v>-7.4503889363300782E-2</v>
      </c>
      <c r="M1017">
        <f t="shared" si="95"/>
        <v>1</v>
      </c>
    </row>
    <row r="1018" spans="1:13" ht="15" thickBot="1">
      <c r="A1018" s="2">
        <v>0</v>
      </c>
      <c r="B1018" s="2">
        <v>1</v>
      </c>
      <c r="C1018" s="2">
        <v>67</v>
      </c>
      <c r="D1018" s="2">
        <v>0</v>
      </c>
      <c r="E1018" s="2">
        <v>256</v>
      </c>
      <c r="F1018" s="2">
        <v>138</v>
      </c>
      <c r="G1018" s="2">
        <v>100</v>
      </c>
      <c r="H1018">
        <f t="shared" si="90"/>
        <v>-0.51518863166500672</v>
      </c>
      <c r="I1018">
        <f t="shared" si="91"/>
        <v>0.59738789771566847</v>
      </c>
      <c r="J1018">
        <f t="shared" si="92"/>
        <v>0.37397797903061503</v>
      </c>
      <c r="K1018">
        <f t="shared" si="93"/>
        <v>0.62602202096938497</v>
      </c>
      <c r="L1018">
        <f t="shared" si="94"/>
        <v>-0.20341038976515563</v>
      </c>
      <c r="M1018">
        <f t="shared" si="95"/>
        <v>1</v>
      </c>
    </row>
    <row r="1019" spans="1:13" ht="15" thickBot="1">
      <c r="A1019" s="2">
        <v>0</v>
      </c>
      <c r="B1019" s="2">
        <v>1</v>
      </c>
      <c r="C1019" s="2">
        <v>49</v>
      </c>
      <c r="D1019" s="2">
        <v>0</v>
      </c>
      <c r="E1019" s="2">
        <v>221</v>
      </c>
      <c r="F1019" s="2">
        <v>175</v>
      </c>
      <c r="G1019" s="2">
        <v>78</v>
      </c>
      <c r="H1019">
        <f t="shared" si="90"/>
        <v>-1.2754797266019597</v>
      </c>
      <c r="I1019">
        <f t="shared" si="91"/>
        <v>0.27929694990118703</v>
      </c>
      <c r="J1019">
        <f t="shared" si="92"/>
        <v>0.21832065645334334</v>
      </c>
      <c r="K1019">
        <f t="shared" si="93"/>
        <v>0.78167934354665669</v>
      </c>
      <c r="L1019">
        <f t="shared" si="94"/>
        <v>-0.10697136444333502</v>
      </c>
      <c r="M1019">
        <f t="shared" si="95"/>
        <v>1</v>
      </c>
    </row>
    <row r="1020" spans="1:13" ht="15" thickBot="1">
      <c r="A1020" s="2">
        <v>0</v>
      </c>
      <c r="B1020" s="2">
        <v>0</v>
      </c>
      <c r="C1020" s="2">
        <v>36</v>
      </c>
      <c r="D1020" s="2">
        <v>0</v>
      </c>
      <c r="E1020" s="2">
        <v>185</v>
      </c>
      <c r="F1020" s="2">
        <v>123</v>
      </c>
      <c r="G1020" s="2">
        <v>75</v>
      </c>
      <c r="H1020">
        <f t="shared" si="90"/>
        <v>-3.5569073685601333</v>
      </c>
      <c r="I1020">
        <f t="shared" si="91"/>
        <v>2.852691165762582E-2</v>
      </c>
      <c r="J1020">
        <f t="shared" si="92"/>
        <v>2.7735697855149372E-2</v>
      </c>
      <c r="K1020">
        <f t="shared" si="93"/>
        <v>0.9722643021448506</v>
      </c>
      <c r="L1020">
        <f t="shared" si="94"/>
        <v>-1.2215659600504792E-2</v>
      </c>
      <c r="M1020">
        <f t="shared" si="95"/>
        <v>0</v>
      </c>
    </row>
    <row r="1021" spans="1:13" ht="15" thickBot="1">
      <c r="A1021" s="2">
        <v>0</v>
      </c>
      <c r="B1021" s="2">
        <v>0</v>
      </c>
      <c r="C1021" s="2">
        <v>62</v>
      </c>
      <c r="D1021" s="2">
        <v>0</v>
      </c>
      <c r="E1021" s="2">
        <v>304</v>
      </c>
      <c r="F1021" s="2">
        <v>165</v>
      </c>
      <c r="G1021" s="2">
        <v>81</v>
      </c>
      <c r="H1021">
        <f t="shared" si="90"/>
        <v>-0.9173853690893754</v>
      </c>
      <c r="I1021">
        <f t="shared" si="91"/>
        <v>0.39956238467262051</v>
      </c>
      <c r="J1021">
        <f t="shared" si="92"/>
        <v>0.28549094277500492</v>
      </c>
      <c r="K1021">
        <f t="shared" si="93"/>
        <v>0.71450905722499503</v>
      </c>
      <c r="L1021">
        <f t="shared" si="94"/>
        <v>-0.14599226165550816</v>
      </c>
      <c r="M1021">
        <f t="shared" si="95"/>
        <v>1</v>
      </c>
    </row>
    <row r="1022" spans="1:13" ht="15" thickBot="1">
      <c r="A1022" s="2">
        <v>0</v>
      </c>
      <c r="B1022" s="2">
        <v>1</v>
      </c>
      <c r="C1022" s="2">
        <v>36</v>
      </c>
      <c r="D1022" s="2">
        <v>20</v>
      </c>
      <c r="E1022" s="2">
        <v>248</v>
      </c>
      <c r="F1022" s="2">
        <v>135</v>
      </c>
      <c r="G1022" s="2">
        <v>85</v>
      </c>
      <c r="H1022">
        <f t="shared" si="90"/>
        <v>-2.1859338999616158</v>
      </c>
      <c r="I1022">
        <f t="shared" si="91"/>
        <v>0.11237273973768559</v>
      </c>
      <c r="J1022">
        <f t="shared" si="92"/>
        <v>0.1010207601493226</v>
      </c>
      <c r="K1022">
        <f t="shared" si="93"/>
        <v>0.8989792398506774</v>
      </c>
      <c r="L1022">
        <f t="shared" si="94"/>
        <v>-4.6250337323942597E-2</v>
      </c>
      <c r="M1022">
        <f t="shared" si="95"/>
        <v>1</v>
      </c>
    </row>
    <row r="1023" spans="1:13" ht="15" thickBot="1">
      <c r="A1023" s="2">
        <v>0</v>
      </c>
      <c r="B1023" s="2">
        <v>1</v>
      </c>
      <c r="C1023" s="2">
        <v>45</v>
      </c>
      <c r="D1023" s="2">
        <v>15</v>
      </c>
      <c r="E1023" s="2">
        <v>221</v>
      </c>
      <c r="F1023" s="2">
        <v>131</v>
      </c>
      <c r="G1023" s="2">
        <v>72</v>
      </c>
      <c r="H1023">
        <f t="shared" si="90"/>
        <v>-2.0060129640595612</v>
      </c>
      <c r="I1023">
        <f t="shared" si="91"/>
        <v>0.13452395871960263</v>
      </c>
      <c r="J1023">
        <f t="shared" si="92"/>
        <v>0.11857304350929992</v>
      </c>
      <c r="K1023">
        <f t="shared" si="93"/>
        <v>0.88142695649070002</v>
      </c>
      <c r="L1023">
        <f t="shared" si="94"/>
        <v>-5.4813671688428559E-2</v>
      </c>
      <c r="M1023">
        <f t="shared" si="95"/>
        <v>1</v>
      </c>
    </row>
    <row r="1024" spans="1:13" ht="15" thickBot="1">
      <c r="A1024" s="2">
        <v>0</v>
      </c>
      <c r="B1024" s="2">
        <v>0</v>
      </c>
      <c r="C1024" s="2">
        <v>47</v>
      </c>
      <c r="D1024" s="2">
        <v>0</v>
      </c>
      <c r="E1024" s="2">
        <v>242</v>
      </c>
      <c r="F1024" s="2">
        <v>145</v>
      </c>
      <c r="G1024" s="2">
        <v>73</v>
      </c>
      <c r="H1024">
        <f t="shared" si="90"/>
        <v>-2.3966349481218838</v>
      </c>
      <c r="I1024">
        <f t="shared" si="91"/>
        <v>9.1023738110853708E-2</v>
      </c>
      <c r="J1024">
        <f t="shared" si="92"/>
        <v>8.3429658706110785E-2</v>
      </c>
      <c r="K1024">
        <f t="shared" si="93"/>
        <v>0.91657034129388926</v>
      </c>
      <c r="L1024">
        <f t="shared" si="94"/>
        <v>-3.7834199917764745E-2</v>
      </c>
      <c r="M1024">
        <f t="shared" si="95"/>
        <v>0</v>
      </c>
    </row>
    <row r="1025" spans="1:13" ht="15" thickBot="1">
      <c r="A1025" s="2">
        <v>0</v>
      </c>
      <c r="B1025" s="2">
        <v>1</v>
      </c>
      <c r="C1025" s="2">
        <v>38</v>
      </c>
      <c r="D1025" s="2">
        <v>43</v>
      </c>
      <c r="E1025" s="2">
        <v>170</v>
      </c>
      <c r="F1025" s="2">
        <v>130</v>
      </c>
      <c r="G1025" s="2">
        <v>75</v>
      </c>
      <c r="H1025">
        <f t="shared" si="90"/>
        <v>-1.9341480669384552</v>
      </c>
      <c r="I1025">
        <f t="shared" si="91"/>
        <v>0.14454736105876967</v>
      </c>
      <c r="J1025">
        <f t="shared" si="92"/>
        <v>0.1262921622789426</v>
      </c>
      <c r="K1025">
        <f t="shared" si="93"/>
        <v>0.87370783772105742</v>
      </c>
      <c r="L1025">
        <f t="shared" si="94"/>
        <v>-5.8633768370030794E-2</v>
      </c>
      <c r="M1025">
        <f t="shared" si="95"/>
        <v>1</v>
      </c>
    </row>
    <row r="1026" spans="1:13" ht="15" thickBot="1">
      <c r="A1026" s="2">
        <v>1</v>
      </c>
      <c r="B1026" s="2">
        <v>0</v>
      </c>
      <c r="C1026" s="2">
        <v>57</v>
      </c>
      <c r="D1026" s="2">
        <v>0</v>
      </c>
      <c r="E1026" s="2">
        <v>233</v>
      </c>
      <c r="F1026" s="2">
        <v>184</v>
      </c>
      <c r="G1026" s="2">
        <v>40</v>
      </c>
      <c r="H1026">
        <f t="shared" si="90"/>
        <v>-1.4658022851049219</v>
      </c>
      <c r="I1026">
        <f t="shared" si="91"/>
        <v>0.23089267539479907</v>
      </c>
      <c r="J1026">
        <f t="shared" si="92"/>
        <v>0.18758148456829682</v>
      </c>
      <c r="K1026">
        <f t="shared" si="93"/>
        <v>0.18758148456829682</v>
      </c>
      <c r="L1026">
        <f t="shared" si="94"/>
        <v>-0.72681003134427236</v>
      </c>
      <c r="M1026">
        <f t="shared" si="95"/>
        <v>1</v>
      </c>
    </row>
    <row r="1027" spans="1:13" ht="15" thickBot="1">
      <c r="A1027" s="2">
        <v>0</v>
      </c>
      <c r="B1027" s="2">
        <v>0</v>
      </c>
      <c r="C1027" s="2">
        <v>64</v>
      </c>
      <c r="D1027" s="2">
        <v>3</v>
      </c>
      <c r="E1027" s="2">
        <v>315</v>
      </c>
      <c r="F1027" s="2">
        <v>135</v>
      </c>
      <c r="G1027" s="2">
        <v>89</v>
      </c>
      <c r="H1027">
        <f t="shared" si="90"/>
        <v>-1.1397078723759195</v>
      </c>
      <c r="I1027">
        <f t="shared" si="91"/>
        <v>0.31991246343505736</v>
      </c>
      <c r="J1027">
        <f t="shared" si="92"/>
        <v>0.24237400001700776</v>
      </c>
      <c r="K1027">
        <f t="shared" si="93"/>
        <v>0.75762599998299218</v>
      </c>
      <c r="L1027">
        <f t="shared" si="94"/>
        <v>-0.12054512976060514</v>
      </c>
      <c r="M1027">
        <f t="shared" si="95"/>
        <v>1</v>
      </c>
    </row>
    <row r="1028" spans="1:13" ht="15" thickBot="1">
      <c r="A1028" s="2">
        <v>0</v>
      </c>
      <c r="B1028" s="2">
        <v>1</v>
      </c>
      <c r="C1028" s="2">
        <v>46</v>
      </c>
      <c r="D1028" s="2">
        <v>0</v>
      </c>
      <c r="E1028" s="2">
        <v>205</v>
      </c>
      <c r="F1028" s="2">
        <v>118</v>
      </c>
      <c r="G1028" s="2">
        <v>77</v>
      </c>
      <c r="H1028">
        <f t="shared" si="90"/>
        <v>-2.4806505003702899</v>
      </c>
      <c r="I1028">
        <f t="shared" si="91"/>
        <v>8.3688768307101327E-2</v>
      </c>
      <c r="J1028">
        <f t="shared" si="92"/>
        <v>7.7225833426175339E-2</v>
      </c>
      <c r="K1028">
        <f t="shared" si="93"/>
        <v>0.92277416657382472</v>
      </c>
      <c r="L1028">
        <f t="shared" si="94"/>
        <v>-3.4904572225802906E-2</v>
      </c>
      <c r="M1028">
        <f t="shared" si="95"/>
        <v>0</v>
      </c>
    </row>
    <row r="1029" spans="1:13" ht="15" thickBot="1">
      <c r="A1029" s="2">
        <v>1</v>
      </c>
      <c r="B1029" s="2">
        <v>1</v>
      </c>
      <c r="C1029" s="2">
        <v>49</v>
      </c>
      <c r="D1029" s="2">
        <v>0</v>
      </c>
      <c r="E1029" s="2">
        <v>267</v>
      </c>
      <c r="F1029" s="2">
        <v>160.5</v>
      </c>
      <c r="G1029" s="2">
        <v>75</v>
      </c>
      <c r="H1029">
        <f t="shared" si="90"/>
        <v>-1.4446074843580243</v>
      </c>
      <c r="I1029">
        <f t="shared" si="91"/>
        <v>0.23583862874134806</v>
      </c>
      <c r="J1029">
        <f t="shared" si="92"/>
        <v>0.19083286705606559</v>
      </c>
      <c r="K1029">
        <f t="shared" si="93"/>
        <v>0.19083286705606559</v>
      </c>
      <c r="L1029">
        <f t="shared" si="94"/>
        <v>-0.71934682485302148</v>
      </c>
      <c r="M1029">
        <f t="shared" si="95"/>
        <v>1</v>
      </c>
    </row>
    <row r="1030" spans="1:13" ht="15" thickBot="1">
      <c r="A1030" s="2">
        <v>0</v>
      </c>
      <c r="B1030" s="2">
        <v>1</v>
      </c>
      <c r="C1030" s="2">
        <v>50</v>
      </c>
      <c r="D1030" s="2">
        <v>20</v>
      </c>
      <c r="E1030" s="2">
        <v>261</v>
      </c>
      <c r="F1030" s="2">
        <v>114</v>
      </c>
      <c r="G1030" s="2">
        <v>71</v>
      </c>
      <c r="H1030">
        <f t="shared" ref="H1030:H1093" si="96">A$2+SUMPRODUCT(B$2:G$2,B1030:G1030)</f>
        <v>-1.8000947618491345</v>
      </c>
      <c r="I1030">
        <f t="shared" ref="I1030:I1093" si="97">EXP(H1030)</f>
        <v>0.16528322493543149</v>
      </c>
      <c r="J1030">
        <f t="shared" ref="J1030:J1093" si="98">I1030/(1+I1030)</f>
        <v>0.1418395299945984</v>
      </c>
      <c r="K1030">
        <f t="shared" ref="K1030:K1093" si="99">IF(A1030=1,J1030,1-J1030)</f>
        <v>0.85816047000540163</v>
      </c>
      <c r="L1030">
        <f t="shared" ref="L1030:L1093" si="100">LOG(K1030)</f>
        <v>-6.6431494527094417E-2</v>
      </c>
      <c r="M1030">
        <f t="shared" ref="M1030:M1093" si="101">IF(J1030&gt;J$1,1,0)</f>
        <v>1</v>
      </c>
    </row>
    <row r="1031" spans="1:13" ht="15" thickBot="1">
      <c r="A1031" s="2">
        <v>1</v>
      </c>
      <c r="B1031" s="2">
        <v>0</v>
      </c>
      <c r="C1031" s="2">
        <v>63</v>
      </c>
      <c r="D1031" s="2">
        <v>0</v>
      </c>
      <c r="E1031" s="2">
        <v>306</v>
      </c>
      <c r="F1031" s="2">
        <v>177</v>
      </c>
      <c r="G1031" s="2">
        <v>126</v>
      </c>
      <c r="H1031">
        <f t="shared" si="96"/>
        <v>-0.20529111291617852</v>
      </c>
      <c r="I1031">
        <f t="shared" si="97"/>
        <v>0.81441019657147562</v>
      </c>
      <c r="J1031">
        <f t="shared" si="98"/>
        <v>0.44885671283725798</v>
      </c>
      <c r="K1031">
        <f t="shared" si="99"/>
        <v>0.44885671283725798</v>
      </c>
      <c r="L1031">
        <f t="shared" si="100"/>
        <v>-0.34789227537887901</v>
      </c>
      <c r="M1031">
        <f t="shared" si="101"/>
        <v>1</v>
      </c>
    </row>
    <row r="1032" spans="1:13" ht="15" thickBot="1">
      <c r="A1032" s="2">
        <v>0</v>
      </c>
      <c r="B1032" s="2">
        <v>0</v>
      </c>
      <c r="C1032" s="2">
        <v>48</v>
      </c>
      <c r="D1032" s="2">
        <v>0</v>
      </c>
      <c r="E1032" s="2">
        <v>169</v>
      </c>
      <c r="F1032" s="2">
        <v>243</v>
      </c>
      <c r="G1032" s="2">
        <v>77</v>
      </c>
      <c r="H1032">
        <f t="shared" si="96"/>
        <v>-0.79194275573822104</v>
      </c>
      <c r="I1032">
        <f t="shared" si="97"/>
        <v>0.45296394162086245</v>
      </c>
      <c r="J1032">
        <f t="shared" si="98"/>
        <v>0.31175167438467599</v>
      </c>
      <c r="K1032">
        <f t="shared" si="99"/>
        <v>0.68824832561532401</v>
      </c>
      <c r="L1032">
        <f t="shared" si="100"/>
        <v>-0.162254836493891</v>
      </c>
      <c r="M1032">
        <f t="shared" si="101"/>
        <v>1</v>
      </c>
    </row>
    <row r="1033" spans="1:13" ht="15" thickBot="1">
      <c r="A1033" s="2">
        <v>0</v>
      </c>
      <c r="B1033" s="2">
        <v>1</v>
      </c>
      <c r="C1033" s="2">
        <v>60</v>
      </c>
      <c r="D1033" s="2">
        <v>20</v>
      </c>
      <c r="E1033" s="2">
        <v>260</v>
      </c>
      <c r="F1033" s="2">
        <v>178</v>
      </c>
      <c r="G1033" s="2">
        <v>79</v>
      </c>
      <c r="H1033">
        <f t="shared" si="96"/>
        <v>-2.0692661550299363E-2</v>
      </c>
      <c r="I1033">
        <f t="shared" si="97"/>
        <v>0.97951996245969097</v>
      </c>
      <c r="J1033">
        <f t="shared" si="98"/>
        <v>0.49482701919437555</v>
      </c>
      <c r="K1033">
        <f t="shared" si="99"/>
        <v>0.50517298080562445</v>
      </c>
      <c r="L1033">
        <f t="shared" si="100"/>
        <v>-0.29655988575095382</v>
      </c>
      <c r="M1033">
        <f t="shared" si="101"/>
        <v>1</v>
      </c>
    </row>
    <row r="1034" spans="1:13" ht="15" thickBot="1">
      <c r="A1034" s="2">
        <v>0</v>
      </c>
      <c r="B1034" s="2">
        <v>0</v>
      </c>
      <c r="C1034" s="2">
        <v>41</v>
      </c>
      <c r="D1034" s="2">
        <v>15</v>
      </c>
      <c r="E1034" s="2">
        <v>242</v>
      </c>
      <c r="F1034" s="2">
        <v>139</v>
      </c>
      <c r="G1034" s="2">
        <v>60</v>
      </c>
      <c r="H1034">
        <f t="shared" si="96"/>
        <v>-2.6673827473502563</v>
      </c>
      <c r="I1034">
        <f t="shared" si="97"/>
        <v>6.9433713275868614E-2</v>
      </c>
      <c r="J1034">
        <f t="shared" si="98"/>
        <v>6.4925682081950278E-2</v>
      </c>
      <c r="K1034">
        <f t="shared" si="99"/>
        <v>0.93507431791804974</v>
      </c>
      <c r="L1034">
        <f t="shared" si="100"/>
        <v>-2.9153870861097539E-2</v>
      </c>
      <c r="M1034">
        <f t="shared" si="101"/>
        <v>0</v>
      </c>
    </row>
    <row r="1035" spans="1:13" ht="15" thickBot="1">
      <c r="A1035" s="2">
        <v>1</v>
      </c>
      <c r="B1035" s="2">
        <v>0</v>
      </c>
      <c r="C1035" s="2">
        <v>64</v>
      </c>
      <c r="D1035" s="2">
        <v>0</v>
      </c>
      <c r="E1035" s="2">
        <v>280</v>
      </c>
      <c r="F1035" s="2">
        <v>127</v>
      </c>
      <c r="G1035" s="2">
        <v>78</v>
      </c>
      <c r="H1035">
        <f t="shared" si="96"/>
        <v>-1.5317586140470549</v>
      </c>
      <c r="I1035">
        <f t="shared" si="97"/>
        <v>0.21615519929603577</v>
      </c>
      <c r="J1035">
        <f t="shared" si="98"/>
        <v>0.17773652525693753</v>
      </c>
      <c r="K1035">
        <f t="shared" si="99"/>
        <v>0.17773652525693753</v>
      </c>
      <c r="L1035">
        <f t="shared" si="100"/>
        <v>-0.75022331452720104</v>
      </c>
      <c r="M1035">
        <f t="shared" si="101"/>
        <v>1</v>
      </c>
    </row>
    <row r="1036" spans="1:13" ht="15" thickBot="1">
      <c r="A1036" s="2">
        <v>0</v>
      </c>
      <c r="B1036" s="2">
        <v>0</v>
      </c>
      <c r="C1036" s="2">
        <v>62</v>
      </c>
      <c r="D1036" s="2">
        <v>0</v>
      </c>
      <c r="E1036" s="2">
        <v>231</v>
      </c>
      <c r="F1036" s="2">
        <v>184</v>
      </c>
      <c r="G1036" s="2">
        <v>75</v>
      </c>
      <c r="H1036">
        <f t="shared" si="96"/>
        <v>-0.82312052663677804</v>
      </c>
      <c r="I1036">
        <f t="shared" si="97"/>
        <v>0.43905941796031339</v>
      </c>
      <c r="J1036">
        <f t="shared" si="98"/>
        <v>0.30510166048781029</v>
      </c>
      <c r="K1036">
        <f t="shared" si="99"/>
        <v>0.69489833951218971</v>
      </c>
      <c r="L1036">
        <f t="shared" si="100"/>
        <v>-0.15807872608361556</v>
      </c>
      <c r="M1036">
        <f t="shared" si="101"/>
        <v>1</v>
      </c>
    </row>
    <row r="1037" spans="1:13" ht="15" thickBot="1">
      <c r="A1037" s="2">
        <v>1</v>
      </c>
      <c r="B1037" s="2">
        <v>1</v>
      </c>
      <c r="C1037" s="2">
        <v>62</v>
      </c>
      <c r="D1037" s="2">
        <v>20</v>
      </c>
      <c r="E1037" s="2">
        <v>270</v>
      </c>
      <c r="F1037" s="2">
        <v>145.5</v>
      </c>
      <c r="G1037" s="2">
        <v>67</v>
      </c>
      <c r="H1037">
        <f t="shared" si="96"/>
        <v>-0.54913297583164322</v>
      </c>
      <c r="I1037">
        <f t="shared" si="97"/>
        <v>0.5774502567282046</v>
      </c>
      <c r="J1037">
        <f t="shared" si="98"/>
        <v>0.36606558860746347</v>
      </c>
      <c r="K1037">
        <f t="shared" si="99"/>
        <v>0.36606558860746347</v>
      </c>
      <c r="L1037">
        <f t="shared" si="100"/>
        <v>-0.43644109433697786</v>
      </c>
      <c r="M1037">
        <f t="shared" si="101"/>
        <v>1</v>
      </c>
    </row>
    <row r="1038" spans="1:13" ht="15" thickBot="1">
      <c r="A1038" s="2">
        <v>0</v>
      </c>
      <c r="B1038" s="2">
        <v>0</v>
      </c>
      <c r="C1038" s="2">
        <v>66</v>
      </c>
      <c r="D1038" s="2">
        <v>3</v>
      </c>
      <c r="E1038" s="2">
        <v>216</v>
      </c>
      <c r="F1038" s="2">
        <v>133</v>
      </c>
      <c r="G1038" s="2">
        <v>91</v>
      </c>
      <c r="H1038">
        <f t="shared" si="96"/>
        <v>-1.2658309095588205</v>
      </c>
      <c r="I1038">
        <f t="shared" si="97"/>
        <v>0.28200487821501996</v>
      </c>
      <c r="J1038">
        <f t="shared" si="98"/>
        <v>0.21997176688412073</v>
      </c>
      <c r="K1038">
        <f t="shared" si="99"/>
        <v>0.78002823311587921</v>
      </c>
      <c r="L1038">
        <f t="shared" si="100"/>
        <v>-0.1078896777396114</v>
      </c>
      <c r="M1038">
        <f t="shared" si="101"/>
        <v>1</v>
      </c>
    </row>
    <row r="1039" spans="1:13" ht="15" thickBot="1">
      <c r="A1039" s="2">
        <v>0</v>
      </c>
      <c r="B1039" s="2">
        <v>0</v>
      </c>
      <c r="C1039" s="2">
        <v>59</v>
      </c>
      <c r="D1039" s="2">
        <v>0</v>
      </c>
      <c r="E1039" s="2">
        <v>320</v>
      </c>
      <c r="F1039" s="2">
        <v>187.5</v>
      </c>
      <c r="G1039" s="2">
        <v>68</v>
      </c>
      <c r="H1039">
        <f t="shared" si="96"/>
        <v>-0.80475845734854268</v>
      </c>
      <c r="I1039">
        <f t="shared" si="97"/>
        <v>0.44719593040581479</v>
      </c>
      <c r="J1039">
        <f t="shared" si="98"/>
        <v>0.30900855994005905</v>
      </c>
      <c r="K1039">
        <f t="shared" si="99"/>
        <v>0.69099144005994095</v>
      </c>
      <c r="L1039">
        <f t="shared" si="100"/>
        <v>-0.16052733259361521</v>
      </c>
      <c r="M1039">
        <f t="shared" si="101"/>
        <v>1</v>
      </c>
    </row>
    <row r="1040" spans="1:13" ht="15" thickBot="1">
      <c r="A1040" s="2">
        <v>0</v>
      </c>
      <c r="B1040" s="2">
        <v>0</v>
      </c>
      <c r="C1040" s="2">
        <v>36</v>
      </c>
      <c r="D1040" s="2">
        <v>10</v>
      </c>
      <c r="E1040" s="2">
        <v>214</v>
      </c>
      <c r="F1040" s="2">
        <v>119</v>
      </c>
      <c r="G1040" s="2">
        <v>75</v>
      </c>
      <c r="H1040">
        <f t="shared" si="96"/>
        <v>-3.3407537980305682</v>
      </c>
      <c r="I1040">
        <f t="shared" si="97"/>
        <v>3.5410255477972476E-2</v>
      </c>
      <c r="J1040">
        <f t="shared" si="98"/>
        <v>3.4199251253915944E-2</v>
      </c>
      <c r="K1040">
        <f t="shared" si="99"/>
        <v>0.96580074874608401</v>
      </c>
      <c r="L1040">
        <f t="shared" si="100"/>
        <v>-1.511246224467365E-2</v>
      </c>
      <c r="M1040">
        <f t="shared" si="101"/>
        <v>0</v>
      </c>
    </row>
    <row r="1041" spans="1:13" ht="15" thickBot="1">
      <c r="A1041" s="2">
        <v>0</v>
      </c>
      <c r="B1041" s="2">
        <v>1</v>
      </c>
      <c r="C1041" s="2">
        <v>40</v>
      </c>
      <c r="D1041" s="2">
        <v>10</v>
      </c>
      <c r="E1041" s="2">
        <v>304</v>
      </c>
      <c r="F1041" s="2">
        <v>125</v>
      </c>
      <c r="G1041" s="2">
        <v>84</v>
      </c>
      <c r="H1041">
        <f t="shared" si="96"/>
        <v>-2.2078236624956284</v>
      </c>
      <c r="I1041">
        <f t="shared" si="97"/>
        <v>0.10993965413524016</v>
      </c>
      <c r="J1041">
        <f t="shared" si="98"/>
        <v>9.90501183786381E-2</v>
      </c>
      <c r="K1041">
        <f t="shared" si="99"/>
        <v>0.90094988162136191</v>
      </c>
      <c r="L1041">
        <f t="shared" si="100"/>
        <v>-4.5299367445665782E-2</v>
      </c>
      <c r="M1041">
        <f t="shared" si="101"/>
        <v>0</v>
      </c>
    </row>
    <row r="1042" spans="1:13" ht="15" thickBot="1">
      <c r="A1042" s="2">
        <v>0</v>
      </c>
      <c r="B1042" s="2">
        <v>1</v>
      </c>
      <c r="C1042" s="2">
        <v>53</v>
      </c>
      <c r="D1042" s="2">
        <v>20</v>
      </c>
      <c r="E1042" s="2">
        <v>248</v>
      </c>
      <c r="F1042" s="2">
        <v>165</v>
      </c>
      <c r="G1042" s="2">
        <v>71</v>
      </c>
      <c r="H1042">
        <f t="shared" si="96"/>
        <v>-0.77568811410128546</v>
      </c>
      <c r="I1042">
        <f t="shared" si="97"/>
        <v>0.46038687327758554</v>
      </c>
      <c r="J1042">
        <f t="shared" si="98"/>
        <v>0.31524993938375173</v>
      </c>
      <c r="K1042">
        <f t="shared" si="99"/>
        <v>0.68475006061624821</v>
      </c>
      <c r="L1042">
        <f t="shared" si="100"/>
        <v>-0.16446792062887367</v>
      </c>
      <c r="M1042">
        <f t="shared" si="101"/>
        <v>1</v>
      </c>
    </row>
    <row r="1043" spans="1:13" ht="15" thickBot="1">
      <c r="A1043" s="2">
        <v>0</v>
      </c>
      <c r="B1043" s="2">
        <v>0</v>
      </c>
      <c r="C1043" s="2">
        <v>49</v>
      </c>
      <c r="D1043" s="2">
        <v>0</v>
      </c>
      <c r="E1043" s="2">
        <v>246</v>
      </c>
      <c r="F1043" s="2">
        <v>138</v>
      </c>
      <c r="G1043" s="2">
        <v>91</v>
      </c>
      <c r="H1043">
        <f t="shared" si="96"/>
        <v>-2.2087897344432221</v>
      </c>
      <c r="I1043">
        <f t="shared" si="97"/>
        <v>0.10983349580600033</v>
      </c>
      <c r="J1043">
        <f t="shared" si="98"/>
        <v>9.8963940285687044E-2</v>
      </c>
      <c r="K1043">
        <f t="shared" si="99"/>
        <v>0.901036059714313</v>
      </c>
      <c r="L1043">
        <f t="shared" si="100"/>
        <v>-4.5257828086895435E-2</v>
      </c>
      <c r="M1043">
        <f t="shared" si="101"/>
        <v>0</v>
      </c>
    </row>
    <row r="1044" spans="1:13" ht="15" thickBot="1">
      <c r="A1044" s="2">
        <v>1</v>
      </c>
      <c r="B1044" s="2">
        <v>1</v>
      </c>
      <c r="C1044" s="2">
        <v>64</v>
      </c>
      <c r="D1044" s="2">
        <v>30</v>
      </c>
      <c r="E1044" s="2">
        <v>253</v>
      </c>
      <c r="F1044" s="2">
        <v>178</v>
      </c>
      <c r="G1044" s="2">
        <v>76</v>
      </c>
      <c r="H1044">
        <f t="shared" si="96"/>
        <v>0.39303766667466533</v>
      </c>
      <c r="I1044">
        <f t="shared" si="97"/>
        <v>1.4814741904846938</v>
      </c>
      <c r="J1044">
        <f t="shared" si="98"/>
        <v>0.59701374133386609</v>
      </c>
      <c r="K1044">
        <f t="shared" si="99"/>
        <v>0.59701374133386609</v>
      </c>
      <c r="L1044">
        <f t="shared" si="100"/>
        <v>-0.22401567269510009</v>
      </c>
      <c r="M1044">
        <f t="shared" si="101"/>
        <v>1</v>
      </c>
    </row>
    <row r="1045" spans="1:13" ht="15" thickBot="1">
      <c r="A1045" s="2">
        <v>0</v>
      </c>
      <c r="B1045" s="2">
        <v>1</v>
      </c>
      <c r="C1045" s="2">
        <v>46</v>
      </c>
      <c r="D1045" s="2">
        <v>0</v>
      </c>
      <c r="E1045" s="2">
        <v>256</v>
      </c>
      <c r="F1045" s="2">
        <v>138</v>
      </c>
      <c r="G1045" s="2">
        <v>100</v>
      </c>
      <c r="H1045">
        <f t="shared" si="96"/>
        <v>-1.7928317258181572</v>
      </c>
      <c r="I1045">
        <f t="shared" si="97"/>
        <v>0.16648805301193034</v>
      </c>
      <c r="J1045">
        <f t="shared" si="98"/>
        <v>0.14272589640506808</v>
      </c>
      <c r="K1045">
        <f t="shared" si="99"/>
        <v>0.85727410359493195</v>
      </c>
      <c r="L1045">
        <f t="shared" si="100"/>
        <v>-6.6880295176437607E-2</v>
      </c>
      <c r="M1045">
        <f t="shared" si="101"/>
        <v>1</v>
      </c>
    </row>
    <row r="1046" spans="1:13" ht="15" thickBot="1">
      <c r="A1046" s="2">
        <v>0</v>
      </c>
      <c r="B1046" s="2">
        <v>0</v>
      </c>
      <c r="C1046" s="2">
        <v>58</v>
      </c>
      <c r="D1046" s="2">
        <v>0</v>
      </c>
      <c r="E1046" s="2">
        <v>245</v>
      </c>
      <c r="F1046" s="2">
        <v>123</v>
      </c>
      <c r="G1046" s="2">
        <v>76</v>
      </c>
      <c r="H1046">
        <f t="shared" si="96"/>
        <v>-2.0672863349657113</v>
      </c>
      <c r="I1046">
        <f t="shared" si="97"/>
        <v>0.12652867268388593</v>
      </c>
      <c r="J1046">
        <f t="shared" si="98"/>
        <v>0.11231731224598046</v>
      </c>
      <c r="K1046">
        <f t="shared" si="99"/>
        <v>0.88768268775401959</v>
      </c>
      <c r="L1046">
        <f t="shared" si="100"/>
        <v>-5.1742249970121293E-2</v>
      </c>
      <c r="M1046">
        <f t="shared" si="101"/>
        <v>1</v>
      </c>
    </row>
    <row r="1047" spans="1:13" ht="15" thickBot="1">
      <c r="A1047" s="2">
        <v>0</v>
      </c>
      <c r="B1047" s="2">
        <v>0</v>
      </c>
      <c r="C1047" s="2">
        <v>41</v>
      </c>
      <c r="D1047" s="2">
        <v>0</v>
      </c>
      <c r="E1047" s="2">
        <v>205</v>
      </c>
      <c r="F1047" s="2">
        <v>110</v>
      </c>
      <c r="G1047" s="2">
        <v>67</v>
      </c>
      <c r="H1047">
        <f t="shared" si="96"/>
        <v>-3.5064438244526048</v>
      </c>
      <c r="I1047">
        <f t="shared" si="97"/>
        <v>3.0003422381218014E-2</v>
      </c>
      <c r="J1047">
        <f t="shared" si="98"/>
        <v>2.9129439504049868E-2</v>
      </c>
      <c r="K1047">
        <f t="shared" si="99"/>
        <v>0.97087056049595011</v>
      </c>
      <c r="L1047">
        <f t="shared" si="100"/>
        <v>-1.2838667733141787E-2</v>
      </c>
      <c r="M1047">
        <f t="shared" si="101"/>
        <v>0</v>
      </c>
    </row>
    <row r="1048" spans="1:13" ht="15" thickBot="1">
      <c r="A1048" s="2">
        <v>0</v>
      </c>
      <c r="B1048" s="2">
        <v>0</v>
      </c>
      <c r="C1048" s="2">
        <v>40</v>
      </c>
      <c r="D1048" s="2">
        <v>15</v>
      </c>
      <c r="E1048" s="2">
        <v>199</v>
      </c>
      <c r="F1048" s="2">
        <v>122</v>
      </c>
      <c r="G1048" s="2">
        <v>77</v>
      </c>
      <c r="H1048">
        <f t="shared" si="96"/>
        <v>-2.9536538088504694</v>
      </c>
      <c r="I1048">
        <f t="shared" si="97"/>
        <v>5.2148815618366304E-2</v>
      </c>
      <c r="J1048">
        <f t="shared" si="98"/>
        <v>4.9564106183703237E-2</v>
      </c>
      <c r="K1048">
        <f t="shared" si="99"/>
        <v>0.95043589381629678</v>
      </c>
      <c r="L1048">
        <f t="shared" si="100"/>
        <v>-2.207717064571639E-2</v>
      </c>
      <c r="M1048">
        <f t="shared" si="101"/>
        <v>0</v>
      </c>
    </row>
    <row r="1049" spans="1:13" ht="15" thickBot="1">
      <c r="A1049" s="2">
        <v>0</v>
      </c>
      <c r="B1049" s="2">
        <v>0</v>
      </c>
      <c r="C1049" s="2">
        <v>42</v>
      </c>
      <c r="D1049" s="2">
        <v>20</v>
      </c>
      <c r="E1049" s="2">
        <v>304</v>
      </c>
      <c r="F1049" s="2">
        <v>119</v>
      </c>
      <c r="G1049" s="2">
        <v>80</v>
      </c>
      <c r="H1049">
        <f t="shared" si="96"/>
        <v>-2.4984120427783481</v>
      </c>
      <c r="I1049">
        <f t="shared" si="97"/>
        <v>8.2215449638155788E-2</v>
      </c>
      <c r="J1049">
        <f t="shared" si="98"/>
        <v>7.5969576728594057E-2</v>
      </c>
      <c r="K1049">
        <f t="shared" si="99"/>
        <v>0.92403042327140594</v>
      </c>
      <c r="L1049">
        <f t="shared" si="100"/>
        <v>-3.4313729600910253E-2</v>
      </c>
      <c r="M1049">
        <f t="shared" si="101"/>
        <v>0</v>
      </c>
    </row>
    <row r="1050" spans="1:13" ht="15" thickBot="1">
      <c r="A1050" s="2">
        <v>0</v>
      </c>
      <c r="B1050" s="2">
        <v>1</v>
      </c>
      <c r="C1050" s="2">
        <v>52</v>
      </c>
      <c r="D1050" s="2">
        <v>0</v>
      </c>
      <c r="E1050" s="2">
        <v>206</v>
      </c>
      <c r="F1050" s="2">
        <v>110</v>
      </c>
      <c r="G1050" s="2">
        <v>62</v>
      </c>
      <c r="H1050">
        <f t="shared" si="96"/>
        <v>-2.3972004380146457</v>
      </c>
      <c r="I1050">
        <f t="shared" si="97"/>
        <v>9.0972279657939401E-2</v>
      </c>
      <c r="J1050">
        <f t="shared" si="98"/>
        <v>8.3386426359487911E-2</v>
      </c>
      <c r="K1050">
        <f t="shared" si="99"/>
        <v>0.9166135736405121</v>
      </c>
      <c r="L1050">
        <f t="shared" si="100"/>
        <v>-3.7813715808747039E-2</v>
      </c>
      <c r="M1050">
        <f t="shared" si="101"/>
        <v>0</v>
      </c>
    </row>
    <row r="1051" spans="1:13" ht="15" thickBot="1">
      <c r="A1051" s="2">
        <v>0</v>
      </c>
      <c r="B1051" s="2">
        <v>0</v>
      </c>
      <c r="C1051" s="2">
        <v>49</v>
      </c>
      <c r="D1051" s="2">
        <v>0</v>
      </c>
      <c r="E1051" s="2">
        <v>309</v>
      </c>
      <c r="F1051" s="2">
        <v>155</v>
      </c>
      <c r="G1051" s="2">
        <v>63</v>
      </c>
      <c r="H1051">
        <f t="shared" si="96"/>
        <v>-2.0441084262569804</v>
      </c>
      <c r="I1051">
        <f t="shared" si="97"/>
        <v>0.12949559339530586</v>
      </c>
      <c r="J1051">
        <f t="shared" si="98"/>
        <v>0.11464904701933123</v>
      </c>
      <c r="K1051">
        <f t="shared" si="99"/>
        <v>0.88535095298066879</v>
      </c>
      <c r="L1051">
        <f t="shared" si="100"/>
        <v>-5.288454090681495E-2</v>
      </c>
      <c r="M1051">
        <f t="shared" si="101"/>
        <v>1</v>
      </c>
    </row>
    <row r="1052" spans="1:13" ht="15" thickBot="1">
      <c r="A1052" s="2">
        <v>0</v>
      </c>
      <c r="B1052" s="2">
        <v>0</v>
      </c>
      <c r="C1052" s="2">
        <v>52</v>
      </c>
      <c r="D1052" s="2">
        <v>1</v>
      </c>
      <c r="E1052" s="2">
        <v>234</v>
      </c>
      <c r="F1052" s="2">
        <v>111</v>
      </c>
      <c r="G1052" s="2">
        <v>77</v>
      </c>
      <c r="H1052">
        <f t="shared" si="96"/>
        <v>-2.6321012036764735</v>
      </c>
      <c r="I1052">
        <f t="shared" si="97"/>
        <v>7.1927169712785108E-2</v>
      </c>
      <c r="J1052">
        <f t="shared" si="98"/>
        <v>6.710079914483133E-2</v>
      </c>
      <c r="K1052">
        <f t="shared" si="99"/>
        <v>0.93289920085516864</v>
      </c>
      <c r="L1052">
        <f t="shared" si="100"/>
        <v>-3.0165278951578653E-2</v>
      </c>
      <c r="M1052">
        <f t="shared" si="101"/>
        <v>0</v>
      </c>
    </row>
    <row r="1053" spans="1:13" ht="15" thickBot="1">
      <c r="A1053" s="2">
        <v>0</v>
      </c>
      <c r="B1053" s="2">
        <v>1</v>
      </c>
      <c r="C1053" s="2">
        <v>46</v>
      </c>
      <c r="D1053" s="2">
        <v>0</v>
      </c>
      <c r="E1053" s="2">
        <v>305</v>
      </c>
      <c r="F1053" s="2">
        <v>150</v>
      </c>
      <c r="G1053" s="2">
        <v>75</v>
      </c>
      <c r="H1053">
        <f t="shared" si="96"/>
        <v>-1.7172515096233294</v>
      </c>
      <c r="I1053">
        <f t="shared" si="97"/>
        <v>0.17955898646657836</v>
      </c>
      <c r="J1053">
        <f t="shared" si="98"/>
        <v>0.15222552540967479</v>
      </c>
      <c r="K1053">
        <f t="shared" si="99"/>
        <v>0.84777447459032518</v>
      </c>
      <c r="L1053">
        <f t="shared" si="100"/>
        <v>-7.1719663624667571E-2</v>
      </c>
      <c r="M1053">
        <f t="shared" si="101"/>
        <v>1</v>
      </c>
    </row>
    <row r="1054" spans="1:13" ht="15" thickBot="1">
      <c r="A1054" s="2">
        <v>0</v>
      </c>
      <c r="B1054" s="2">
        <v>0</v>
      </c>
      <c r="C1054" s="2">
        <v>40</v>
      </c>
      <c r="D1054" s="2">
        <v>0</v>
      </c>
      <c r="E1054" s="2">
        <v>208</v>
      </c>
      <c r="F1054" s="2">
        <v>116</v>
      </c>
      <c r="G1054" s="2">
        <v>82</v>
      </c>
      <c r="H1054">
        <f t="shared" si="96"/>
        <v>-3.310487004566407</v>
      </c>
      <c r="I1054">
        <f t="shared" si="97"/>
        <v>3.6498394540005155E-2</v>
      </c>
      <c r="J1054">
        <f t="shared" si="98"/>
        <v>3.5213170355370429E-2</v>
      </c>
      <c r="K1054">
        <f t="shared" si="99"/>
        <v>0.96478682964462958</v>
      </c>
      <c r="L1054">
        <f t="shared" si="100"/>
        <v>-1.5568633740099936E-2</v>
      </c>
      <c r="M1054">
        <f t="shared" si="101"/>
        <v>0</v>
      </c>
    </row>
    <row r="1055" spans="1:13" ht="15" thickBot="1">
      <c r="A1055" s="2">
        <v>0</v>
      </c>
      <c r="B1055" s="2">
        <v>1</v>
      </c>
      <c r="C1055" s="2">
        <v>35</v>
      </c>
      <c r="D1055" s="2">
        <v>15</v>
      </c>
      <c r="E1055" s="2">
        <v>210</v>
      </c>
      <c r="F1055" s="2">
        <v>99</v>
      </c>
      <c r="G1055" s="2">
        <v>75</v>
      </c>
      <c r="H1055">
        <f t="shared" si="96"/>
        <v>-3.1583650227196731</v>
      </c>
      <c r="I1055">
        <f t="shared" si="97"/>
        <v>4.2495162939395481E-2</v>
      </c>
      <c r="J1055">
        <f t="shared" si="98"/>
        <v>4.0762935359409336E-2</v>
      </c>
      <c r="K1055">
        <f t="shared" si="99"/>
        <v>0.95923706464059066</v>
      </c>
      <c r="L1055">
        <f t="shared" si="100"/>
        <v>-1.8074048572794942E-2</v>
      </c>
      <c r="M1055">
        <f t="shared" si="101"/>
        <v>0</v>
      </c>
    </row>
    <row r="1056" spans="1:13" ht="15" thickBot="1">
      <c r="A1056" s="2">
        <v>0</v>
      </c>
      <c r="B1056" s="2">
        <v>0</v>
      </c>
      <c r="C1056" s="2">
        <v>42</v>
      </c>
      <c r="D1056" s="2">
        <v>0</v>
      </c>
      <c r="E1056" s="2">
        <v>271</v>
      </c>
      <c r="F1056" s="2">
        <v>115</v>
      </c>
      <c r="G1056" s="2">
        <v>82</v>
      </c>
      <c r="H1056">
        <f t="shared" si="96"/>
        <v>-3.057515795152332</v>
      </c>
      <c r="I1056">
        <f t="shared" si="97"/>
        <v>4.7004318658028774E-2</v>
      </c>
      <c r="J1056">
        <f t="shared" si="98"/>
        <v>4.4894101982573834E-2</v>
      </c>
      <c r="K1056">
        <f t="shared" si="99"/>
        <v>0.95510589801742618</v>
      </c>
      <c r="L1056">
        <f t="shared" si="100"/>
        <v>-1.9948473049886232E-2</v>
      </c>
      <c r="M1056">
        <f t="shared" si="101"/>
        <v>0</v>
      </c>
    </row>
    <row r="1057" spans="1:13" ht="15" thickBot="1">
      <c r="A1057" s="2">
        <v>0</v>
      </c>
      <c r="B1057" s="2">
        <v>1</v>
      </c>
      <c r="C1057" s="2">
        <v>58</v>
      </c>
      <c r="D1057" s="2">
        <v>0</v>
      </c>
      <c r="E1057" s="2">
        <v>264</v>
      </c>
      <c r="F1057" s="2">
        <v>181</v>
      </c>
      <c r="G1057" s="2">
        <v>71</v>
      </c>
      <c r="H1057">
        <f t="shared" si="96"/>
        <v>-0.59262064525618996</v>
      </c>
      <c r="I1057">
        <f t="shared" si="97"/>
        <v>0.55287649140303263</v>
      </c>
      <c r="J1057">
        <f t="shared" si="98"/>
        <v>0.35603378276626857</v>
      </c>
      <c r="K1057">
        <f t="shared" si="99"/>
        <v>0.64396621723373149</v>
      </c>
      <c r="L1057">
        <f t="shared" si="100"/>
        <v>-0.19113691533243696</v>
      </c>
      <c r="M1057">
        <f t="shared" si="101"/>
        <v>1</v>
      </c>
    </row>
    <row r="1058" spans="1:13" ht="15" thickBot="1">
      <c r="A1058" s="2">
        <v>0</v>
      </c>
      <c r="B1058" s="2">
        <v>0</v>
      </c>
      <c r="C1058" s="2">
        <v>43</v>
      </c>
      <c r="D1058" s="2">
        <v>0</v>
      </c>
      <c r="E1058" s="2">
        <v>209</v>
      </c>
      <c r="F1058" s="2">
        <v>115</v>
      </c>
      <c r="G1058" s="2">
        <v>90</v>
      </c>
      <c r="H1058">
        <f t="shared" si="96"/>
        <v>-3.0642751199278564</v>
      </c>
      <c r="I1058">
        <f t="shared" si="97"/>
        <v>4.6687672564847023E-2</v>
      </c>
      <c r="J1058">
        <f t="shared" si="98"/>
        <v>4.4605161394938003E-2</v>
      </c>
      <c r="K1058">
        <f t="shared" si="99"/>
        <v>0.95539483860506202</v>
      </c>
      <c r="L1058">
        <f t="shared" si="100"/>
        <v>-1.9817109265136572E-2</v>
      </c>
      <c r="M1058">
        <f t="shared" si="101"/>
        <v>0</v>
      </c>
    </row>
    <row r="1059" spans="1:13" ht="15" thickBot="1">
      <c r="A1059" s="2">
        <v>0</v>
      </c>
      <c r="B1059" s="2">
        <v>1</v>
      </c>
      <c r="C1059" s="2">
        <v>44</v>
      </c>
      <c r="D1059" s="2">
        <v>0</v>
      </c>
      <c r="E1059" s="2">
        <v>248</v>
      </c>
      <c r="F1059" s="2">
        <v>174</v>
      </c>
      <c r="G1059" s="2">
        <v>100</v>
      </c>
      <c r="H1059">
        <f t="shared" si="96"/>
        <v>-1.3174681830542028</v>
      </c>
      <c r="I1059">
        <f t="shared" si="97"/>
        <v>0.26781249655481593</v>
      </c>
      <c r="J1059">
        <f t="shared" si="98"/>
        <v>0.21123983024506859</v>
      </c>
      <c r="K1059">
        <f t="shared" si="99"/>
        <v>0.78876016975493135</v>
      </c>
      <c r="L1059">
        <f t="shared" si="100"/>
        <v>-0.10305502820425801</v>
      </c>
      <c r="M1059">
        <f t="shared" si="101"/>
        <v>1</v>
      </c>
    </row>
    <row r="1060" spans="1:13" ht="15" thickBot="1">
      <c r="A1060" s="2">
        <v>0</v>
      </c>
      <c r="B1060" s="2">
        <v>0</v>
      </c>
      <c r="C1060" s="2">
        <v>38</v>
      </c>
      <c r="D1060" s="2">
        <v>10</v>
      </c>
      <c r="E1060" s="2">
        <v>155</v>
      </c>
      <c r="F1060" s="2">
        <v>96</v>
      </c>
      <c r="G1060" s="2">
        <v>68</v>
      </c>
      <c r="H1060">
        <f t="shared" si="96"/>
        <v>-3.8201727806128751</v>
      </c>
      <c r="I1060">
        <f t="shared" si="97"/>
        <v>2.192401252267211E-2</v>
      </c>
      <c r="J1060">
        <f t="shared" si="98"/>
        <v>2.1453662164715708E-2</v>
      </c>
      <c r="K1060">
        <f t="shared" si="99"/>
        <v>0.97854633783528433</v>
      </c>
      <c r="L1060">
        <f t="shared" si="100"/>
        <v>-9.4186040482078202E-3</v>
      </c>
      <c r="M1060">
        <f t="shared" si="101"/>
        <v>0</v>
      </c>
    </row>
    <row r="1061" spans="1:13" ht="15" thickBot="1">
      <c r="A1061" s="2">
        <v>0</v>
      </c>
      <c r="B1061" s="2">
        <v>0</v>
      </c>
      <c r="C1061" s="2">
        <v>39</v>
      </c>
      <c r="D1061" s="2">
        <v>20</v>
      </c>
      <c r="E1061" s="2">
        <v>149</v>
      </c>
      <c r="F1061" s="2">
        <v>122</v>
      </c>
      <c r="G1061" s="2">
        <v>75</v>
      </c>
      <c r="H1061">
        <f t="shared" si="96"/>
        <v>-3.0437443662921098</v>
      </c>
      <c r="I1061">
        <f t="shared" si="97"/>
        <v>4.7656113057495779E-2</v>
      </c>
      <c r="J1061">
        <f t="shared" si="98"/>
        <v>4.5488316694316272E-2</v>
      </c>
      <c r="K1061">
        <f t="shared" si="99"/>
        <v>0.9545116833056837</v>
      </c>
      <c r="L1061">
        <f t="shared" si="100"/>
        <v>-2.0218751435704018E-2</v>
      </c>
      <c r="M1061">
        <f t="shared" si="101"/>
        <v>0</v>
      </c>
    </row>
    <row r="1062" spans="1:13" ht="15" thickBot="1">
      <c r="A1062" s="2">
        <v>0</v>
      </c>
      <c r="B1062" s="2">
        <v>1</v>
      </c>
      <c r="C1062" s="2">
        <v>41</v>
      </c>
      <c r="D1062" s="2">
        <v>0</v>
      </c>
      <c r="E1062" s="2">
        <v>255</v>
      </c>
      <c r="F1062" s="2">
        <v>120.5</v>
      </c>
      <c r="G1062" s="2">
        <v>79</v>
      </c>
      <c r="H1062">
        <f t="shared" si="96"/>
        <v>-2.604693330330365</v>
      </c>
      <c r="I1062">
        <f t="shared" si="97"/>
        <v>7.3925804523738384E-2</v>
      </c>
      <c r="J1062">
        <f t="shared" si="98"/>
        <v>6.8836975713161858E-2</v>
      </c>
      <c r="K1062">
        <f t="shared" si="99"/>
        <v>0.93116302428683817</v>
      </c>
      <c r="L1062">
        <f t="shared" si="100"/>
        <v>-3.0974277826293972E-2</v>
      </c>
      <c r="M1062">
        <f t="shared" si="101"/>
        <v>0</v>
      </c>
    </row>
    <row r="1063" spans="1:13" ht="15" thickBot="1">
      <c r="A1063" s="2">
        <v>0</v>
      </c>
      <c r="B1063" s="2">
        <v>1</v>
      </c>
      <c r="C1063" s="2">
        <v>40</v>
      </c>
      <c r="D1063" s="2">
        <v>0</v>
      </c>
      <c r="E1063" s="2">
        <v>137</v>
      </c>
      <c r="F1063" s="2">
        <v>127</v>
      </c>
      <c r="G1063" s="2">
        <v>71</v>
      </c>
      <c r="H1063">
        <f t="shared" si="96"/>
        <v>-2.910728890160553</v>
      </c>
      <c r="I1063">
        <f t="shared" si="97"/>
        <v>5.4436037513140474E-2</v>
      </c>
      <c r="J1063">
        <f t="shared" si="98"/>
        <v>5.1625736959376341E-2</v>
      </c>
      <c r="K1063">
        <f t="shared" si="99"/>
        <v>0.94837426304062367</v>
      </c>
      <c r="L1063">
        <f t="shared" si="100"/>
        <v>-2.3020240407791902E-2</v>
      </c>
      <c r="M1063">
        <f t="shared" si="101"/>
        <v>0</v>
      </c>
    </row>
    <row r="1064" spans="1:13" ht="15" thickBot="1">
      <c r="A1064" s="2">
        <v>0</v>
      </c>
      <c r="B1064" s="2">
        <v>0</v>
      </c>
      <c r="C1064" s="2">
        <v>38</v>
      </c>
      <c r="D1064" s="2">
        <v>9</v>
      </c>
      <c r="E1064" s="2">
        <v>160</v>
      </c>
      <c r="F1064" s="2">
        <v>102.5</v>
      </c>
      <c r="G1064" s="2">
        <v>68</v>
      </c>
      <c r="H1064">
        <f t="shared" si="96"/>
        <v>-3.7188205598627402</v>
      </c>
      <c r="I1064">
        <f t="shared" si="97"/>
        <v>2.4262567222364431E-2</v>
      </c>
      <c r="J1064">
        <f t="shared" si="98"/>
        <v>2.3687839425939987E-2</v>
      </c>
      <c r="K1064">
        <f t="shared" si="99"/>
        <v>0.97631216057406001</v>
      </c>
      <c r="L1064">
        <f t="shared" si="100"/>
        <v>-1.0411301247921247E-2</v>
      </c>
      <c r="M1064">
        <f t="shared" si="101"/>
        <v>0</v>
      </c>
    </row>
    <row r="1065" spans="1:13" ht="15" thickBot="1">
      <c r="A1065" s="2">
        <v>0</v>
      </c>
      <c r="B1065" s="2">
        <v>0</v>
      </c>
      <c r="C1065" s="2">
        <v>41</v>
      </c>
      <c r="D1065" s="2">
        <v>3</v>
      </c>
      <c r="E1065" s="2">
        <v>226</v>
      </c>
      <c r="F1065" s="2">
        <v>130</v>
      </c>
      <c r="G1065" s="2">
        <v>73</v>
      </c>
      <c r="H1065">
        <f t="shared" si="96"/>
        <v>-2.9911020147353966</v>
      </c>
      <c r="I1065">
        <f t="shared" si="97"/>
        <v>5.0232049751552148E-2</v>
      </c>
      <c r="J1065">
        <f t="shared" si="98"/>
        <v>4.7829477079313364E-2</v>
      </c>
      <c r="K1065">
        <f t="shared" si="99"/>
        <v>0.9521705229206866</v>
      </c>
      <c r="L1065">
        <f t="shared" si="100"/>
        <v>-2.1285267443573876E-2</v>
      </c>
      <c r="M1065">
        <f t="shared" si="101"/>
        <v>0</v>
      </c>
    </row>
    <row r="1066" spans="1:13" ht="15" thickBot="1">
      <c r="A1066" s="2">
        <v>0</v>
      </c>
      <c r="B1066" s="2">
        <v>0</v>
      </c>
      <c r="C1066" s="2">
        <v>42</v>
      </c>
      <c r="D1066" s="2">
        <v>15</v>
      </c>
      <c r="E1066" s="2">
        <v>197</v>
      </c>
      <c r="F1066" s="2">
        <v>124</v>
      </c>
      <c r="G1066" s="2">
        <v>63</v>
      </c>
      <c r="H1066">
        <f t="shared" si="96"/>
        <v>-2.9397454223425195</v>
      </c>
      <c r="I1066">
        <f t="shared" si="97"/>
        <v>5.2879188884987181E-2</v>
      </c>
      <c r="J1066">
        <f t="shared" si="98"/>
        <v>5.0223415414817854E-2</v>
      </c>
      <c r="K1066">
        <f t="shared" si="99"/>
        <v>0.9497765845851821</v>
      </c>
      <c r="L1066">
        <f t="shared" si="100"/>
        <v>-2.2378541545745444E-2</v>
      </c>
      <c r="M1066">
        <f t="shared" si="101"/>
        <v>0</v>
      </c>
    </row>
    <row r="1067" spans="1:13" ht="15" thickBot="1">
      <c r="A1067" s="2">
        <v>1</v>
      </c>
      <c r="B1067" s="2">
        <v>1</v>
      </c>
      <c r="C1067" s="2">
        <v>58</v>
      </c>
      <c r="D1067" s="2">
        <v>30</v>
      </c>
      <c r="E1067" s="2">
        <v>279</v>
      </c>
      <c r="F1067" s="2">
        <v>180</v>
      </c>
      <c r="G1067" s="2">
        <v>82</v>
      </c>
      <c r="H1067">
        <f t="shared" si="96"/>
        <v>0.18228972005763033</v>
      </c>
      <c r="I1067">
        <f t="shared" si="97"/>
        <v>1.199961796524551</v>
      </c>
      <c r="J1067">
        <f t="shared" si="98"/>
        <v>0.54544665203742304</v>
      </c>
      <c r="K1067">
        <f t="shared" si="99"/>
        <v>0.54544665203742304</v>
      </c>
      <c r="L1067">
        <f t="shared" si="100"/>
        <v>-0.26324771961047227</v>
      </c>
      <c r="M1067">
        <f t="shared" si="101"/>
        <v>1</v>
      </c>
    </row>
    <row r="1068" spans="1:13" ht="15" thickBot="1">
      <c r="A1068" s="2">
        <v>0</v>
      </c>
      <c r="B1068" s="2">
        <v>1</v>
      </c>
      <c r="C1068" s="2">
        <v>42</v>
      </c>
      <c r="D1068" s="2">
        <v>0</v>
      </c>
      <c r="E1068" s="2">
        <v>195</v>
      </c>
      <c r="F1068" s="2">
        <v>112</v>
      </c>
      <c r="G1068" s="2">
        <v>110</v>
      </c>
      <c r="H1068">
        <f t="shared" si="96"/>
        <v>-2.526633376268566</v>
      </c>
      <c r="I1068">
        <f t="shared" si="97"/>
        <v>7.9927654174900067E-2</v>
      </c>
      <c r="J1068">
        <f t="shared" si="98"/>
        <v>7.4012045034597615E-2</v>
      </c>
      <c r="K1068">
        <f t="shared" si="99"/>
        <v>0.92598795496540243</v>
      </c>
      <c r="L1068">
        <f t="shared" si="100"/>
        <v>-3.339466248230144E-2</v>
      </c>
      <c r="M1068">
        <f t="shared" si="101"/>
        <v>0</v>
      </c>
    </row>
    <row r="1069" spans="1:13" ht="15" thickBot="1">
      <c r="A1069" s="2">
        <v>0</v>
      </c>
      <c r="B1069" s="2">
        <v>0</v>
      </c>
      <c r="C1069" s="2">
        <v>47</v>
      </c>
      <c r="D1069" s="2">
        <v>3</v>
      </c>
      <c r="E1069" s="2">
        <v>231</v>
      </c>
      <c r="F1069" s="2">
        <v>133.5</v>
      </c>
      <c r="G1069" s="2">
        <v>73</v>
      </c>
      <c r="H1069">
        <f t="shared" si="96"/>
        <v>-2.5544054246702572</v>
      </c>
      <c r="I1069">
        <f t="shared" si="97"/>
        <v>7.7738439687396438E-2</v>
      </c>
      <c r="J1069">
        <f t="shared" si="98"/>
        <v>7.2131081925541116E-2</v>
      </c>
      <c r="K1069">
        <f t="shared" si="99"/>
        <v>0.92786891807445893</v>
      </c>
      <c r="L1069">
        <f t="shared" si="100"/>
        <v>-3.251337311080231E-2</v>
      </c>
      <c r="M1069">
        <f t="shared" si="101"/>
        <v>0</v>
      </c>
    </row>
    <row r="1070" spans="1:13" ht="15" thickBot="1">
      <c r="A1070" s="2">
        <v>0</v>
      </c>
      <c r="B1070" s="2">
        <v>1</v>
      </c>
      <c r="C1070" s="2">
        <v>59</v>
      </c>
      <c r="D1070" s="2">
        <v>0</v>
      </c>
      <c r="E1070" s="2">
        <v>229</v>
      </c>
      <c r="F1070" s="2">
        <v>100.5</v>
      </c>
      <c r="G1070" s="2">
        <v>81</v>
      </c>
      <c r="H1070">
        <f t="shared" si="96"/>
        <v>-1.8933637796796328</v>
      </c>
      <c r="I1070">
        <f t="shared" si="97"/>
        <v>0.15056449028791349</v>
      </c>
      <c r="J1070">
        <f t="shared" si="98"/>
        <v>0.13086140895086787</v>
      </c>
      <c r="K1070">
        <f t="shared" si="99"/>
        <v>0.86913859104913216</v>
      </c>
      <c r="L1070">
        <f t="shared" si="100"/>
        <v>-6.0910966326027341E-2</v>
      </c>
      <c r="M1070">
        <f t="shared" si="101"/>
        <v>1</v>
      </c>
    </row>
    <row r="1071" spans="1:13" ht="15" thickBot="1">
      <c r="A1071" s="2">
        <v>0</v>
      </c>
      <c r="B1071" s="2">
        <v>1</v>
      </c>
      <c r="C1071" s="2">
        <v>55</v>
      </c>
      <c r="D1071" s="2">
        <v>20</v>
      </c>
      <c r="E1071" s="2">
        <v>242</v>
      </c>
      <c r="F1071" s="2">
        <v>120</v>
      </c>
      <c r="G1071" s="2">
        <v>73</v>
      </c>
      <c r="H1071">
        <f t="shared" si="96"/>
        <v>-1.4183902534520012</v>
      </c>
      <c r="I1071">
        <f t="shared" si="97"/>
        <v>0.24210342854427713</v>
      </c>
      <c r="J1071">
        <f t="shared" si="98"/>
        <v>0.19491406510971312</v>
      </c>
      <c r="K1071">
        <f t="shared" si="99"/>
        <v>0.8050859348902869</v>
      </c>
      <c r="L1071">
        <f t="shared" si="100"/>
        <v>-9.4157760555412334E-2</v>
      </c>
      <c r="M1071">
        <f t="shared" si="101"/>
        <v>1</v>
      </c>
    </row>
    <row r="1072" spans="1:13" ht="15" thickBot="1">
      <c r="A1072" s="2">
        <v>0</v>
      </c>
      <c r="B1072" s="2">
        <v>1</v>
      </c>
      <c r="C1072" s="2">
        <v>68</v>
      </c>
      <c r="D1072" s="2">
        <v>0</v>
      </c>
      <c r="E1072" s="2">
        <v>230</v>
      </c>
      <c r="F1072" s="2">
        <v>124</v>
      </c>
      <c r="G1072" s="2">
        <v>60</v>
      </c>
      <c r="H1072">
        <f t="shared" si="96"/>
        <v>-1.1473240799677678</v>
      </c>
      <c r="I1072">
        <f t="shared" si="97"/>
        <v>0.31748519871143094</v>
      </c>
      <c r="J1072">
        <f t="shared" si="98"/>
        <v>0.24097819013219124</v>
      </c>
      <c r="K1072">
        <f t="shared" si="99"/>
        <v>0.75902180986780876</v>
      </c>
      <c r="L1072">
        <f t="shared" si="100"/>
        <v>-0.11974574483027013</v>
      </c>
      <c r="M1072">
        <f t="shared" si="101"/>
        <v>1</v>
      </c>
    </row>
    <row r="1073" spans="1:13" ht="15" thickBot="1">
      <c r="A1073" s="2">
        <v>0</v>
      </c>
      <c r="B1073" s="2">
        <v>1</v>
      </c>
      <c r="C1073" s="2">
        <v>61</v>
      </c>
      <c r="D1073" s="2">
        <v>20</v>
      </c>
      <c r="E1073" s="2">
        <v>183</v>
      </c>
      <c r="F1073" s="2">
        <v>156</v>
      </c>
      <c r="G1073" s="2">
        <v>79</v>
      </c>
      <c r="H1073">
        <f t="shared" si="96"/>
        <v>-0.51760505881794749</v>
      </c>
      <c r="I1073">
        <f t="shared" si="97"/>
        <v>0.59594609608466631</v>
      </c>
      <c r="J1073">
        <f t="shared" si="98"/>
        <v>0.3734124213510096</v>
      </c>
      <c r="K1073">
        <f t="shared" si="99"/>
        <v>0.6265875786489904</v>
      </c>
      <c r="L1073">
        <f t="shared" si="100"/>
        <v>-0.20301821873881876</v>
      </c>
      <c r="M1073">
        <f t="shared" si="101"/>
        <v>1</v>
      </c>
    </row>
    <row r="1074" spans="1:13" ht="15" thickBot="1">
      <c r="A1074" s="2">
        <v>0</v>
      </c>
      <c r="B1074" s="2">
        <v>0</v>
      </c>
      <c r="C1074" s="2">
        <v>36</v>
      </c>
      <c r="D1074" s="2">
        <v>0</v>
      </c>
      <c r="E1074" s="2">
        <v>208</v>
      </c>
      <c r="F1074" s="2">
        <v>156.5</v>
      </c>
      <c r="G1074" s="2">
        <v>186</v>
      </c>
      <c r="H1074">
        <f t="shared" si="96"/>
        <v>-1.8412026241453825</v>
      </c>
      <c r="I1074">
        <f t="shared" si="97"/>
        <v>0.15862654323875636</v>
      </c>
      <c r="J1074">
        <f t="shared" si="98"/>
        <v>0.1369091224125947</v>
      </c>
      <c r="K1074">
        <f t="shared" si="99"/>
        <v>0.86309087758740533</v>
      </c>
      <c r="L1074">
        <f t="shared" si="100"/>
        <v>-6.3943473627977657E-2</v>
      </c>
      <c r="M1074">
        <f t="shared" si="101"/>
        <v>1</v>
      </c>
    </row>
    <row r="1075" spans="1:13" ht="15" thickBot="1">
      <c r="A1075" s="2">
        <v>0</v>
      </c>
      <c r="B1075" s="2">
        <v>0</v>
      </c>
      <c r="C1075" s="2">
        <v>45</v>
      </c>
      <c r="D1075" s="2">
        <v>9</v>
      </c>
      <c r="E1075" s="2">
        <v>261</v>
      </c>
      <c r="F1075" s="2">
        <v>140</v>
      </c>
      <c r="G1075" s="2">
        <v>78</v>
      </c>
      <c r="H1075">
        <f t="shared" si="96"/>
        <v>-2.3154251148884839</v>
      </c>
      <c r="I1075">
        <f t="shared" si="97"/>
        <v>9.8724205950213112E-2</v>
      </c>
      <c r="J1075">
        <f t="shared" si="98"/>
        <v>8.985349136349749E-2</v>
      </c>
      <c r="K1075">
        <f t="shared" si="99"/>
        <v>0.91014650863650248</v>
      </c>
      <c r="L1075">
        <f t="shared" si="100"/>
        <v>-4.0888692546009457E-2</v>
      </c>
      <c r="M1075">
        <f t="shared" si="101"/>
        <v>0</v>
      </c>
    </row>
    <row r="1076" spans="1:13" ht="15" thickBot="1">
      <c r="A1076" s="2">
        <v>1</v>
      </c>
      <c r="B1076" s="2">
        <v>1</v>
      </c>
      <c r="C1076" s="2">
        <v>51</v>
      </c>
      <c r="D1076" s="2">
        <v>20</v>
      </c>
      <c r="E1076" s="2">
        <v>246</v>
      </c>
      <c r="F1076" s="2">
        <v>128</v>
      </c>
      <c r="G1076" s="2">
        <v>72</v>
      </c>
      <c r="H1076">
        <f t="shared" si="96"/>
        <v>-1.5252701456424944</v>
      </c>
      <c r="I1076">
        <f t="shared" si="97"/>
        <v>0.21756227542513815</v>
      </c>
      <c r="J1076">
        <f t="shared" si="98"/>
        <v>0.17868677423433771</v>
      </c>
      <c r="K1076">
        <f t="shared" si="99"/>
        <v>0.17868677423433771</v>
      </c>
      <c r="L1076">
        <f t="shared" si="100"/>
        <v>-0.74790759125267481</v>
      </c>
      <c r="M1076">
        <f t="shared" si="101"/>
        <v>1</v>
      </c>
    </row>
    <row r="1077" spans="1:13" ht="15" thickBot="1">
      <c r="A1077" s="2">
        <v>0</v>
      </c>
      <c r="B1077" s="2">
        <v>1</v>
      </c>
      <c r="C1077" s="2">
        <v>45</v>
      </c>
      <c r="D1077" s="2">
        <v>0</v>
      </c>
      <c r="E1077" s="2">
        <v>172</v>
      </c>
      <c r="F1077" s="2">
        <v>119</v>
      </c>
      <c r="G1077" s="2">
        <v>98</v>
      </c>
      <c r="H1077">
        <f t="shared" si="96"/>
        <v>-2.3962001515280082</v>
      </c>
      <c r="I1077">
        <f t="shared" si="97"/>
        <v>9.1063323527324616E-2</v>
      </c>
      <c r="J1077">
        <f t="shared" si="98"/>
        <v>8.3462913255047219E-2</v>
      </c>
      <c r="K1077">
        <f t="shared" si="99"/>
        <v>0.91653708674495282</v>
      </c>
      <c r="L1077">
        <f t="shared" si="100"/>
        <v>-3.7849957059852495E-2</v>
      </c>
      <c r="M1077">
        <f t="shared" si="101"/>
        <v>0</v>
      </c>
    </row>
    <row r="1078" spans="1:13" ht="15" thickBot="1">
      <c r="A1078" s="2">
        <v>0</v>
      </c>
      <c r="B1078" s="2">
        <v>0</v>
      </c>
      <c r="C1078" s="2">
        <v>35</v>
      </c>
      <c r="D1078" s="2">
        <v>0</v>
      </c>
      <c r="E1078" s="2">
        <v>216</v>
      </c>
      <c r="F1078" s="2">
        <v>130</v>
      </c>
      <c r="G1078" s="2">
        <v>90</v>
      </c>
      <c r="H1078">
        <f t="shared" si="96"/>
        <v>-3.2778874696579789</v>
      </c>
      <c r="I1078">
        <f t="shared" si="97"/>
        <v>3.7707831663954652E-2</v>
      </c>
      <c r="J1078">
        <f t="shared" si="98"/>
        <v>3.6337618849315703E-2</v>
      </c>
      <c r="K1078">
        <f t="shared" si="99"/>
        <v>0.96366238115068426</v>
      </c>
      <c r="L1078">
        <f t="shared" si="100"/>
        <v>-1.6075094401562552E-2</v>
      </c>
      <c r="M1078">
        <f t="shared" si="101"/>
        <v>0</v>
      </c>
    </row>
    <row r="1079" spans="1:13" ht="15" thickBot="1">
      <c r="A1079" s="2">
        <v>0</v>
      </c>
      <c r="B1079" s="2">
        <v>0</v>
      </c>
      <c r="C1079" s="2">
        <v>49</v>
      </c>
      <c r="D1079" s="2">
        <v>0</v>
      </c>
      <c r="E1079" s="2">
        <v>222</v>
      </c>
      <c r="F1079" s="2">
        <v>118</v>
      </c>
      <c r="G1079" s="2">
        <v>73</v>
      </c>
      <c r="H1079">
        <f t="shared" si="96"/>
        <v>-2.7839815297384742</v>
      </c>
      <c r="I1079">
        <f t="shared" si="97"/>
        <v>6.1791990298505919E-2</v>
      </c>
      <c r="J1079">
        <f t="shared" si="98"/>
        <v>5.8195946911535922E-2</v>
      </c>
      <c r="K1079">
        <f t="shared" si="99"/>
        <v>0.94180405308846404</v>
      </c>
      <c r="L1079">
        <f t="shared" si="100"/>
        <v>-2.6039444886960604E-2</v>
      </c>
      <c r="M1079">
        <f t="shared" si="101"/>
        <v>0</v>
      </c>
    </row>
    <row r="1080" spans="1:13" ht="15" thickBot="1">
      <c r="A1080" s="2">
        <v>0</v>
      </c>
      <c r="B1080" s="2">
        <v>0</v>
      </c>
      <c r="C1080" s="2">
        <v>50</v>
      </c>
      <c r="D1080" s="2">
        <v>10</v>
      </c>
      <c r="E1080" s="2">
        <v>298</v>
      </c>
      <c r="F1080" s="2">
        <v>156</v>
      </c>
      <c r="G1080" s="2">
        <v>100</v>
      </c>
      <c r="H1080">
        <f t="shared" si="96"/>
        <v>-1.4129931484081375</v>
      </c>
      <c r="I1080">
        <f t="shared" si="97"/>
        <v>0.24341361861598479</v>
      </c>
      <c r="J1080">
        <f t="shared" si="98"/>
        <v>0.19576238748850355</v>
      </c>
      <c r="K1080">
        <f t="shared" si="99"/>
        <v>0.8042376125114965</v>
      </c>
      <c r="L1080">
        <f t="shared" si="100"/>
        <v>-9.4615619713320581E-2</v>
      </c>
      <c r="M1080">
        <f t="shared" si="101"/>
        <v>1</v>
      </c>
    </row>
    <row r="1081" spans="1:13" ht="15" thickBot="1">
      <c r="A1081" s="2">
        <v>0</v>
      </c>
      <c r="B1081" s="2">
        <v>1</v>
      </c>
      <c r="C1081" s="2">
        <v>40</v>
      </c>
      <c r="D1081" s="2">
        <v>0</v>
      </c>
      <c r="E1081" s="2">
        <v>208</v>
      </c>
      <c r="F1081" s="2">
        <v>148</v>
      </c>
      <c r="G1081" s="2">
        <v>102</v>
      </c>
      <c r="H1081">
        <f t="shared" si="96"/>
        <v>-2.0802474354950533</v>
      </c>
      <c r="I1081">
        <f t="shared" si="97"/>
        <v>0.12489930385374845</v>
      </c>
      <c r="J1081">
        <f t="shared" si="98"/>
        <v>0.11103154160186678</v>
      </c>
      <c r="K1081">
        <f t="shared" si="99"/>
        <v>0.88896845839813321</v>
      </c>
      <c r="L1081">
        <f t="shared" si="100"/>
        <v>-5.1113648013649739E-2</v>
      </c>
      <c r="M1081">
        <f t="shared" si="101"/>
        <v>1</v>
      </c>
    </row>
    <row r="1082" spans="1:13" ht="15" thickBot="1">
      <c r="A1082" s="2">
        <v>0</v>
      </c>
      <c r="B1082" s="2">
        <v>0</v>
      </c>
      <c r="C1082" s="2">
        <v>43</v>
      </c>
      <c r="D1082" s="2">
        <v>2</v>
      </c>
      <c r="E1082" s="2">
        <v>213</v>
      </c>
      <c r="F1082" s="2">
        <v>113</v>
      </c>
      <c r="G1082" s="2">
        <v>73</v>
      </c>
      <c r="H1082">
        <f t="shared" si="96"/>
        <v>-3.2125072847590008</v>
      </c>
      <c r="I1082">
        <f t="shared" si="97"/>
        <v>4.0255554495156769E-2</v>
      </c>
      <c r="J1082">
        <f t="shared" si="98"/>
        <v>3.8697754913400162E-2</v>
      </c>
      <c r="K1082">
        <f t="shared" si="99"/>
        <v>0.96130224508659978</v>
      </c>
      <c r="L1082">
        <f t="shared" si="100"/>
        <v>-1.7140043407696849E-2</v>
      </c>
      <c r="M1082">
        <f t="shared" si="101"/>
        <v>0</v>
      </c>
    </row>
    <row r="1083" spans="1:13" ht="15" thickBot="1">
      <c r="A1083" s="2">
        <v>0</v>
      </c>
      <c r="B1083" s="2">
        <v>0</v>
      </c>
      <c r="C1083" s="2">
        <v>49</v>
      </c>
      <c r="D1083" s="2">
        <v>9</v>
      </c>
      <c r="E1083" s="2">
        <v>266</v>
      </c>
      <c r="F1083" s="2">
        <v>159</v>
      </c>
      <c r="G1083" s="2">
        <v>84</v>
      </c>
      <c r="H1083">
        <f t="shared" si="96"/>
        <v>-1.6764018260713298</v>
      </c>
      <c r="I1083">
        <f t="shared" si="97"/>
        <v>0.18704578994779963</v>
      </c>
      <c r="J1083">
        <f t="shared" si="98"/>
        <v>0.15757251449923004</v>
      </c>
      <c r="K1083">
        <f t="shared" si="99"/>
        <v>0.84242748550076996</v>
      </c>
      <c r="L1083">
        <f t="shared" si="100"/>
        <v>-7.4467472061664972E-2</v>
      </c>
      <c r="M1083">
        <f t="shared" si="101"/>
        <v>1</v>
      </c>
    </row>
    <row r="1084" spans="1:13" ht="15" thickBot="1">
      <c r="A1084" s="2">
        <v>0</v>
      </c>
      <c r="B1084" s="2">
        <v>1</v>
      </c>
      <c r="C1084" s="2">
        <v>47</v>
      </c>
      <c r="D1084" s="2">
        <v>15</v>
      </c>
      <c r="E1084" s="2">
        <v>220</v>
      </c>
      <c r="F1084" s="2">
        <v>127</v>
      </c>
      <c r="G1084" s="2">
        <v>57</v>
      </c>
      <c r="H1084">
        <f t="shared" si="96"/>
        <v>-2.1022025517867808</v>
      </c>
      <c r="I1084">
        <f t="shared" si="97"/>
        <v>0.1221870084425911</v>
      </c>
      <c r="J1084">
        <f t="shared" si="98"/>
        <v>0.10888292906916321</v>
      </c>
      <c r="K1084">
        <f t="shared" si="99"/>
        <v>0.89111707093083681</v>
      </c>
      <c r="L1084">
        <f t="shared" si="100"/>
        <v>-5.0065236569939234E-2</v>
      </c>
      <c r="M1084">
        <f t="shared" si="101"/>
        <v>1</v>
      </c>
    </row>
    <row r="1085" spans="1:13" ht="15" thickBot="1">
      <c r="A1085" s="2">
        <v>0</v>
      </c>
      <c r="B1085" s="2">
        <v>0</v>
      </c>
      <c r="C1085" s="2">
        <v>58</v>
      </c>
      <c r="D1085" s="2">
        <v>0</v>
      </c>
      <c r="E1085" s="2">
        <v>210</v>
      </c>
      <c r="F1085" s="2">
        <v>143</v>
      </c>
      <c r="G1085" s="2">
        <v>80</v>
      </c>
      <c r="H1085">
        <f t="shared" si="96"/>
        <v>-1.7683481442685185</v>
      </c>
      <c r="I1085">
        <f t="shared" si="97"/>
        <v>0.17061458686489747</v>
      </c>
      <c r="J1085">
        <f t="shared" si="98"/>
        <v>0.14574787362066965</v>
      </c>
      <c r="K1085">
        <f t="shared" si="99"/>
        <v>0.85425212637933035</v>
      </c>
      <c r="L1085">
        <f t="shared" si="100"/>
        <v>-6.8413931494771429E-2</v>
      </c>
      <c r="M1085">
        <f t="shared" si="101"/>
        <v>1</v>
      </c>
    </row>
    <row r="1086" spans="1:13" ht="15" thickBot="1">
      <c r="A1086" s="2">
        <v>0</v>
      </c>
      <c r="B1086" s="2">
        <v>1</v>
      </c>
      <c r="C1086" s="2">
        <v>38</v>
      </c>
      <c r="D1086" s="2">
        <v>0</v>
      </c>
      <c r="E1086" s="2">
        <v>252</v>
      </c>
      <c r="F1086" s="2">
        <v>125</v>
      </c>
      <c r="G1086" s="2">
        <v>69</v>
      </c>
      <c r="H1086">
        <f t="shared" si="96"/>
        <v>-2.8153492547574803</v>
      </c>
      <c r="I1086">
        <f t="shared" si="97"/>
        <v>5.9883800385226789E-2</v>
      </c>
      <c r="J1086">
        <f t="shared" si="98"/>
        <v>5.6500345003349745E-2</v>
      </c>
      <c r="K1086">
        <f t="shared" si="99"/>
        <v>0.94349965499665023</v>
      </c>
      <c r="L1086">
        <f t="shared" si="100"/>
        <v>-2.5258254304644363E-2</v>
      </c>
      <c r="M1086">
        <f t="shared" si="101"/>
        <v>0</v>
      </c>
    </row>
    <row r="1087" spans="1:13" ht="15" thickBot="1">
      <c r="A1087" s="2">
        <v>0</v>
      </c>
      <c r="B1087" s="2">
        <v>0</v>
      </c>
      <c r="C1087" s="2">
        <v>47</v>
      </c>
      <c r="D1087" s="2">
        <v>15</v>
      </c>
      <c r="E1087" s="2">
        <v>285</v>
      </c>
      <c r="F1087" s="2">
        <v>122</v>
      </c>
      <c r="G1087" s="2">
        <v>82</v>
      </c>
      <c r="H1087">
        <f t="shared" si="96"/>
        <v>-2.276169033031425</v>
      </c>
      <c r="I1087">
        <f t="shared" si="97"/>
        <v>0.10267680566952542</v>
      </c>
      <c r="J1087">
        <f t="shared" si="98"/>
        <v>9.3115956680690226E-2</v>
      </c>
      <c r="K1087">
        <f t="shared" si="99"/>
        <v>0.90688404331930972</v>
      </c>
      <c r="L1087">
        <f t="shared" si="100"/>
        <v>-4.2448239473497323E-2</v>
      </c>
      <c r="M1087">
        <f t="shared" si="101"/>
        <v>0</v>
      </c>
    </row>
    <row r="1088" spans="1:13" ht="15" thickBot="1">
      <c r="A1088" s="2">
        <v>0</v>
      </c>
      <c r="B1088" s="2">
        <v>1</v>
      </c>
      <c r="C1088" s="2">
        <v>60</v>
      </c>
      <c r="D1088" s="2">
        <v>0</v>
      </c>
      <c r="E1088" s="2">
        <v>175</v>
      </c>
      <c r="F1088" s="2">
        <v>129</v>
      </c>
      <c r="G1088" s="2">
        <v>75</v>
      </c>
      <c r="H1088">
        <f t="shared" si="96"/>
        <v>-1.5309775222672224</v>
      </c>
      <c r="I1088">
        <f t="shared" si="97"/>
        <v>0.21632410230116103</v>
      </c>
      <c r="J1088">
        <f t="shared" si="98"/>
        <v>0.17785070762956839</v>
      </c>
      <c r="K1088">
        <f t="shared" si="99"/>
        <v>0.82214929237043166</v>
      </c>
      <c r="L1088">
        <f t="shared" si="100"/>
        <v>-8.5049312672214633E-2</v>
      </c>
      <c r="M1088">
        <f t="shared" si="101"/>
        <v>1</v>
      </c>
    </row>
    <row r="1089" spans="1:13" ht="15" thickBot="1">
      <c r="A1089" s="2">
        <v>0</v>
      </c>
      <c r="B1089" s="2">
        <v>0</v>
      </c>
      <c r="C1089" s="2">
        <v>45</v>
      </c>
      <c r="D1089" s="2">
        <v>0</v>
      </c>
      <c r="E1089" s="2">
        <v>225</v>
      </c>
      <c r="F1089" s="2">
        <v>108.5</v>
      </c>
      <c r="G1089" s="2">
        <v>80</v>
      </c>
      <c r="H1089">
        <f t="shared" si="96"/>
        <v>-3.1141631223674633</v>
      </c>
      <c r="I1089">
        <f t="shared" si="97"/>
        <v>4.4415662072380062E-2</v>
      </c>
      <c r="J1089">
        <f t="shared" si="98"/>
        <v>4.2526805835378184E-2</v>
      </c>
      <c r="K1089">
        <f t="shared" si="99"/>
        <v>0.95747319416462184</v>
      </c>
      <c r="L1089">
        <f t="shared" si="100"/>
        <v>-1.8873375886073889E-2</v>
      </c>
      <c r="M1089">
        <f t="shared" si="101"/>
        <v>0</v>
      </c>
    </row>
    <row r="1090" spans="1:13" ht="15" thickBot="1">
      <c r="A1090" s="2">
        <v>1</v>
      </c>
      <c r="B1090" s="2">
        <v>1</v>
      </c>
      <c r="C1090" s="2">
        <v>58</v>
      </c>
      <c r="D1090" s="2">
        <v>20</v>
      </c>
      <c r="E1090" s="2">
        <v>213</v>
      </c>
      <c r="F1090" s="2">
        <v>162</v>
      </c>
      <c r="G1090" s="2">
        <v>70</v>
      </c>
      <c r="H1090">
        <f t="shared" si="96"/>
        <v>-0.61506072172670123</v>
      </c>
      <c r="I1090">
        <f t="shared" si="97"/>
        <v>0.54060806765731406</v>
      </c>
      <c r="J1090">
        <f t="shared" si="98"/>
        <v>0.35090564498949806</v>
      </c>
      <c r="K1090">
        <f t="shared" si="99"/>
        <v>0.35090564498949806</v>
      </c>
      <c r="L1090">
        <f t="shared" si="100"/>
        <v>-0.45480964526971762</v>
      </c>
      <c r="M1090">
        <f t="shared" si="101"/>
        <v>1</v>
      </c>
    </row>
    <row r="1091" spans="1:13" ht="15" thickBot="1">
      <c r="A1091" s="2">
        <v>0</v>
      </c>
      <c r="B1091" s="2">
        <v>1</v>
      </c>
      <c r="C1091" s="2">
        <v>63</v>
      </c>
      <c r="D1091" s="2">
        <v>0</v>
      </c>
      <c r="E1091" s="2">
        <v>252</v>
      </c>
      <c r="F1091" s="2">
        <v>135.5</v>
      </c>
      <c r="G1091" s="2">
        <v>79</v>
      </c>
      <c r="H1091">
        <f t="shared" si="96"/>
        <v>-1.016656643770137</v>
      </c>
      <c r="I1091">
        <f t="shared" si="97"/>
        <v>0.36180255513136383</v>
      </c>
      <c r="J1091">
        <f t="shared" si="98"/>
        <v>0.2656791572082659</v>
      </c>
      <c r="K1091">
        <f t="shared" si="99"/>
        <v>0.73432084279173404</v>
      </c>
      <c r="L1091">
        <f t="shared" si="100"/>
        <v>-0.13411414470383901</v>
      </c>
      <c r="M1091">
        <f t="shared" si="101"/>
        <v>1</v>
      </c>
    </row>
    <row r="1092" spans="1:13" ht="15" thickBot="1">
      <c r="A1092" s="2">
        <v>0</v>
      </c>
      <c r="B1092" s="2">
        <v>1</v>
      </c>
      <c r="C1092" s="2">
        <v>52</v>
      </c>
      <c r="D1092" s="2">
        <v>0</v>
      </c>
      <c r="E1092" s="2">
        <v>318</v>
      </c>
      <c r="F1092" s="2">
        <v>144</v>
      </c>
      <c r="G1092" s="2">
        <v>64</v>
      </c>
      <c r="H1092">
        <f t="shared" si="96"/>
        <v>-1.532097024400815</v>
      </c>
      <c r="I1092">
        <f t="shared" si="97"/>
        <v>0.21608206251439496</v>
      </c>
      <c r="J1092">
        <f t="shared" si="98"/>
        <v>0.17768707324538568</v>
      </c>
      <c r="K1092">
        <f t="shared" si="99"/>
        <v>0.82231292675461432</v>
      </c>
      <c r="L1092">
        <f t="shared" si="100"/>
        <v>-8.4962882580348467E-2</v>
      </c>
      <c r="M1092">
        <f t="shared" si="101"/>
        <v>1</v>
      </c>
    </row>
    <row r="1093" spans="1:13" ht="15" thickBot="1">
      <c r="A1093" s="2">
        <v>0</v>
      </c>
      <c r="B1093" s="2">
        <v>0</v>
      </c>
      <c r="C1093" s="2">
        <v>47</v>
      </c>
      <c r="D1093" s="2">
        <v>0</v>
      </c>
      <c r="E1093" s="2">
        <v>230</v>
      </c>
      <c r="F1093" s="2">
        <v>123</v>
      </c>
      <c r="G1093" s="2">
        <v>73</v>
      </c>
      <c r="H1093">
        <f t="shared" si="96"/>
        <v>-2.8012774971953167</v>
      </c>
      <c r="I1093">
        <f t="shared" si="97"/>
        <v>6.0732427540626993E-2</v>
      </c>
      <c r="J1093">
        <f t="shared" si="98"/>
        <v>5.7255181385789104E-2</v>
      </c>
      <c r="K1093">
        <f t="shared" si="99"/>
        <v>0.94274481861421089</v>
      </c>
      <c r="L1093">
        <f t="shared" si="100"/>
        <v>-2.5605845826018221E-2</v>
      </c>
      <c r="M1093">
        <f t="shared" si="101"/>
        <v>0</v>
      </c>
    </row>
    <row r="1094" spans="1:13" ht="15" thickBot="1">
      <c r="A1094" s="2">
        <v>0</v>
      </c>
      <c r="B1094" s="2">
        <v>0</v>
      </c>
      <c r="C1094" s="2">
        <v>46</v>
      </c>
      <c r="D1094" s="2">
        <v>20</v>
      </c>
      <c r="E1094" s="2">
        <v>248</v>
      </c>
      <c r="F1094" s="2">
        <v>128</v>
      </c>
      <c r="G1094" s="2">
        <v>77</v>
      </c>
      <c r="H1094">
        <f t="shared" ref="H1094:H1157" si="102">A$2+SUMPRODUCT(B$2:G$2,B1094:G1094)</f>
        <v>-2.2624060328581637</v>
      </c>
      <c r="I1094">
        <f t="shared" ref="I1094:I1157" si="103">EXP(H1094)</f>
        <v>0.1040997158597553</v>
      </c>
      <c r="J1094">
        <f t="shared" ref="J1094:J1157" si="104">I1094/(1+I1094)</f>
        <v>9.4284704872597075E-2</v>
      </c>
      <c r="K1094">
        <f t="shared" ref="K1094:K1157" si="105">IF(A1094=1,J1094,1-J1094)</f>
        <v>0.9057152951274029</v>
      </c>
      <c r="L1094">
        <f t="shared" ref="L1094:L1157" si="106">LOG(K1094)</f>
        <v>-4.3008298114209115E-2</v>
      </c>
      <c r="M1094">
        <f t="shared" ref="M1094:M1157" si="107">IF(J1094&gt;J$1,1,0)</f>
        <v>0</v>
      </c>
    </row>
    <row r="1095" spans="1:13" ht="15" thickBot="1">
      <c r="A1095" s="2">
        <v>0</v>
      </c>
      <c r="B1095" s="2">
        <v>0</v>
      </c>
      <c r="C1095" s="2">
        <v>49</v>
      </c>
      <c r="D1095" s="2">
        <v>0</v>
      </c>
      <c r="E1095" s="2">
        <v>270</v>
      </c>
      <c r="F1095" s="2">
        <v>126.5</v>
      </c>
      <c r="G1095" s="2">
        <v>77</v>
      </c>
      <c r="H1095">
        <f t="shared" si="102"/>
        <v>-2.4862756986230723</v>
      </c>
      <c r="I1095">
        <f t="shared" si="103"/>
        <v>8.3219323990396998E-2</v>
      </c>
      <c r="J1095">
        <f t="shared" si="104"/>
        <v>7.6825922643099717E-2</v>
      </c>
      <c r="K1095">
        <f t="shared" si="105"/>
        <v>0.92317407735690027</v>
      </c>
      <c r="L1095">
        <f t="shared" si="106"/>
        <v>-3.471639896619879E-2</v>
      </c>
      <c r="M1095">
        <f t="shared" si="107"/>
        <v>0</v>
      </c>
    </row>
    <row r="1096" spans="1:13" ht="15" thickBot="1">
      <c r="A1096" s="2">
        <v>0</v>
      </c>
      <c r="B1096" s="2">
        <v>1</v>
      </c>
      <c r="C1096" s="2">
        <v>36</v>
      </c>
      <c r="D1096" s="2">
        <v>0</v>
      </c>
      <c r="E1096" s="2">
        <v>245</v>
      </c>
      <c r="F1096" s="2">
        <v>131.5</v>
      </c>
      <c r="G1096" s="2">
        <v>62</v>
      </c>
      <c r="H1096">
        <f t="shared" si="102"/>
        <v>-2.9109547117926198</v>
      </c>
      <c r="I1096">
        <f t="shared" si="103"/>
        <v>5.4423746066195544E-2</v>
      </c>
      <c r="J1096">
        <f t="shared" si="104"/>
        <v>5.1614681734205629E-2</v>
      </c>
      <c r="K1096">
        <f t="shared" si="105"/>
        <v>0.94838531826579442</v>
      </c>
      <c r="L1096">
        <f t="shared" si="106"/>
        <v>-2.3015177854440145E-2</v>
      </c>
      <c r="M1096">
        <f t="shared" si="107"/>
        <v>0</v>
      </c>
    </row>
    <row r="1097" spans="1:13" ht="15" thickBot="1">
      <c r="A1097" s="2">
        <v>0</v>
      </c>
      <c r="B1097" s="2">
        <v>1</v>
      </c>
      <c r="C1097" s="2">
        <v>58</v>
      </c>
      <c r="D1097" s="2">
        <v>13</v>
      </c>
      <c r="E1097" s="2">
        <v>196</v>
      </c>
      <c r="F1097" s="2">
        <v>120</v>
      </c>
      <c r="G1097" s="2">
        <v>73</v>
      </c>
      <c r="H1097">
        <f t="shared" si="102"/>
        <v>-1.4956170587426314</v>
      </c>
      <c r="I1097">
        <f t="shared" si="103"/>
        <v>0.22411027285230017</v>
      </c>
      <c r="J1097">
        <f t="shared" si="104"/>
        <v>0.1830801340553255</v>
      </c>
      <c r="K1097">
        <f t="shared" si="105"/>
        <v>0.81691986594467447</v>
      </c>
      <c r="L1097">
        <f t="shared" si="106"/>
        <v>-8.7820542592295187E-2</v>
      </c>
      <c r="M1097">
        <f t="shared" si="107"/>
        <v>1</v>
      </c>
    </row>
    <row r="1098" spans="1:13" ht="15" thickBot="1">
      <c r="A1098" s="2">
        <v>1</v>
      </c>
      <c r="B1098" s="2">
        <v>1</v>
      </c>
      <c r="C1098" s="2">
        <v>58</v>
      </c>
      <c r="D1098" s="2">
        <v>0</v>
      </c>
      <c r="E1098" s="2">
        <v>220</v>
      </c>
      <c r="F1098" s="2">
        <v>143</v>
      </c>
      <c r="G1098" s="2">
        <v>87</v>
      </c>
      <c r="H1098">
        <f t="shared" si="102"/>
        <v>-1.1894806706816157</v>
      </c>
      <c r="I1098">
        <f t="shared" si="103"/>
        <v>0.30437929612019732</v>
      </c>
      <c r="J1098">
        <f t="shared" si="104"/>
        <v>0.23335183027326209</v>
      </c>
      <c r="K1098">
        <f t="shared" si="105"/>
        <v>0.23335183027326209</v>
      </c>
      <c r="L1098">
        <f t="shared" si="106"/>
        <v>-0.63198878841730477</v>
      </c>
      <c r="M1098">
        <f t="shared" si="107"/>
        <v>1</v>
      </c>
    </row>
    <row r="1099" spans="1:13" ht="15" thickBot="1">
      <c r="A1099" s="2">
        <v>0</v>
      </c>
      <c r="B1099" s="2">
        <v>0</v>
      </c>
      <c r="C1099" s="2">
        <v>46</v>
      </c>
      <c r="D1099" s="2">
        <v>0</v>
      </c>
      <c r="E1099" s="2">
        <v>190</v>
      </c>
      <c r="F1099" s="2">
        <v>128</v>
      </c>
      <c r="G1099" s="2">
        <v>78</v>
      </c>
      <c r="H1099">
        <f t="shared" si="102"/>
        <v>-2.8217717175179313</v>
      </c>
      <c r="I1099">
        <f t="shared" si="103"/>
        <v>5.9500431311864256E-2</v>
      </c>
      <c r="J1099">
        <f t="shared" si="104"/>
        <v>5.6158949589280804E-2</v>
      </c>
      <c r="K1099">
        <f t="shared" si="105"/>
        <v>0.9438410504107192</v>
      </c>
      <c r="L1099">
        <f t="shared" si="106"/>
        <v>-2.5101137843721828E-2</v>
      </c>
      <c r="M1099">
        <f t="shared" si="107"/>
        <v>0</v>
      </c>
    </row>
    <row r="1100" spans="1:13" ht="15" thickBot="1">
      <c r="A1100" s="2">
        <v>0</v>
      </c>
      <c r="B1100" s="2">
        <v>1</v>
      </c>
      <c r="C1100" s="2">
        <v>61</v>
      </c>
      <c r="D1100" s="2">
        <v>0</v>
      </c>
      <c r="E1100" s="2">
        <v>218</v>
      </c>
      <c r="F1100" s="2">
        <v>160</v>
      </c>
      <c r="G1100" s="2">
        <v>223</v>
      </c>
      <c r="H1100">
        <f t="shared" si="102"/>
        <v>0.61271120291493908</v>
      </c>
      <c r="I1100">
        <f t="shared" si="103"/>
        <v>1.8454279520289769</v>
      </c>
      <c r="J1100">
        <f t="shared" si="104"/>
        <v>0.64855901577583985</v>
      </c>
      <c r="K1100">
        <f t="shared" si="105"/>
        <v>0.35144098422416015</v>
      </c>
      <c r="L1100">
        <f t="shared" si="106"/>
        <v>-0.4541475934824265</v>
      </c>
      <c r="M1100">
        <f t="shared" si="107"/>
        <v>1</v>
      </c>
    </row>
    <row r="1101" spans="1:13" ht="15" thickBot="1">
      <c r="A1101" s="2">
        <v>0</v>
      </c>
      <c r="B1101" s="2">
        <v>0</v>
      </c>
      <c r="C1101" s="2">
        <v>59</v>
      </c>
      <c r="D1101" s="2">
        <v>9</v>
      </c>
      <c r="E1101" s="2">
        <v>184</v>
      </c>
      <c r="F1101" s="2">
        <v>122</v>
      </c>
      <c r="G1101" s="2">
        <v>67</v>
      </c>
      <c r="H1101">
        <f t="shared" si="102"/>
        <v>-2.0608439544928832</v>
      </c>
      <c r="I1101">
        <f t="shared" si="103"/>
        <v>0.12734644992165628</v>
      </c>
      <c r="J1101">
        <f t="shared" si="104"/>
        <v>0.11296123736452629</v>
      </c>
      <c r="K1101">
        <f t="shared" si="105"/>
        <v>0.88703876263547365</v>
      </c>
      <c r="L1101">
        <f t="shared" si="106"/>
        <v>-5.2057401553998114E-2</v>
      </c>
      <c r="M1101">
        <f t="shared" si="107"/>
        <v>1</v>
      </c>
    </row>
    <row r="1102" spans="1:13" ht="15" thickBot="1">
      <c r="A1102" s="2">
        <v>0</v>
      </c>
      <c r="B1102" s="2">
        <v>0</v>
      </c>
      <c r="C1102" s="2">
        <v>40</v>
      </c>
      <c r="D1102" s="2">
        <v>0</v>
      </c>
      <c r="E1102" s="2">
        <v>205</v>
      </c>
      <c r="F1102" s="2">
        <v>97</v>
      </c>
      <c r="G1102" s="2">
        <v>80</v>
      </c>
      <c r="H1102">
        <f t="shared" si="102"/>
        <v>-3.6622166731152888</v>
      </c>
      <c r="I1102">
        <f t="shared" si="103"/>
        <v>2.5675535330671729E-2</v>
      </c>
      <c r="J1102">
        <f t="shared" si="104"/>
        <v>2.5032804669942808E-2</v>
      </c>
      <c r="K1102">
        <f t="shared" si="105"/>
        <v>0.97496719533005716</v>
      </c>
      <c r="L1102">
        <f t="shared" si="106"/>
        <v>-1.1009996739223468E-2</v>
      </c>
      <c r="M1102">
        <f t="shared" si="107"/>
        <v>0</v>
      </c>
    </row>
    <row r="1103" spans="1:13" ht="15" thickBot="1">
      <c r="A1103" s="2">
        <v>0</v>
      </c>
      <c r="B1103" s="2">
        <v>0</v>
      </c>
      <c r="C1103" s="2">
        <v>54</v>
      </c>
      <c r="D1103" s="2">
        <v>0</v>
      </c>
      <c r="E1103" s="2">
        <v>272</v>
      </c>
      <c r="F1103" s="2">
        <v>146</v>
      </c>
      <c r="G1103" s="2">
        <v>80</v>
      </c>
      <c r="H1103">
        <f t="shared" si="102"/>
        <v>-1.8143413412257168</v>
      </c>
      <c r="I1103">
        <f t="shared" si="103"/>
        <v>0.16294519833719778</v>
      </c>
      <c r="J1103">
        <f t="shared" si="104"/>
        <v>0.14011425350926257</v>
      </c>
      <c r="K1103">
        <f t="shared" si="105"/>
        <v>0.85988574649073746</v>
      </c>
      <c r="L1103">
        <f t="shared" si="106"/>
        <v>-6.5559249878480691E-2</v>
      </c>
      <c r="M1103">
        <f t="shared" si="107"/>
        <v>1</v>
      </c>
    </row>
    <row r="1104" spans="1:13" ht="15" thickBot="1">
      <c r="A1104" s="2">
        <v>0</v>
      </c>
      <c r="B1104" s="2">
        <v>0</v>
      </c>
      <c r="C1104" s="2">
        <v>56</v>
      </c>
      <c r="D1104" s="2">
        <v>0</v>
      </c>
      <c r="E1104" s="2">
        <v>186</v>
      </c>
      <c r="F1104" s="2">
        <v>155</v>
      </c>
      <c r="G1104" s="2">
        <v>75</v>
      </c>
      <c r="H1104">
        <f t="shared" si="102"/>
        <v>-1.7902927548321363</v>
      </c>
      <c r="I1104">
        <f t="shared" si="103"/>
        <v>0.1669112984245916</v>
      </c>
      <c r="J1104">
        <f t="shared" si="104"/>
        <v>0.14303683463338904</v>
      </c>
      <c r="K1104">
        <f t="shared" si="105"/>
        <v>0.85696316536661099</v>
      </c>
      <c r="L1104">
        <f t="shared" si="106"/>
        <v>-6.7037844846717876E-2</v>
      </c>
      <c r="M1104">
        <f t="shared" si="107"/>
        <v>1</v>
      </c>
    </row>
    <row r="1105" spans="1:13" ht="15" thickBot="1">
      <c r="A1105" s="2">
        <v>0</v>
      </c>
      <c r="B1105" s="2">
        <v>1</v>
      </c>
      <c r="C1105" s="2">
        <v>45</v>
      </c>
      <c r="D1105" s="2">
        <v>0</v>
      </c>
      <c r="E1105" s="2">
        <v>218</v>
      </c>
      <c r="F1105" s="2">
        <v>128</v>
      </c>
      <c r="G1105" s="2">
        <v>77</v>
      </c>
      <c r="H1105">
        <f t="shared" si="102"/>
        <v>-2.3397886084406272</v>
      </c>
      <c r="I1105">
        <f t="shared" si="103"/>
        <v>9.6348003232568202E-2</v>
      </c>
      <c r="J1105">
        <f t="shared" si="104"/>
        <v>8.7880858038220822E-2</v>
      </c>
      <c r="K1105">
        <f t="shared" si="105"/>
        <v>0.91211914196177912</v>
      </c>
      <c r="L1105">
        <f t="shared" si="106"/>
        <v>-3.9948429964265918E-2</v>
      </c>
      <c r="M1105">
        <f t="shared" si="107"/>
        <v>0</v>
      </c>
    </row>
    <row r="1106" spans="1:13" ht="15" thickBot="1">
      <c r="A1106" s="2">
        <v>0</v>
      </c>
      <c r="B1106" s="2">
        <v>0</v>
      </c>
      <c r="C1106" s="2">
        <v>51</v>
      </c>
      <c r="D1106" s="2">
        <v>0</v>
      </c>
      <c r="E1106" s="2">
        <v>234</v>
      </c>
      <c r="F1106" s="2">
        <v>114</v>
      </c>
      <c r="G1106" s="2">
        <v>84</v>
      </c>
      <c r="H1106">
        <f t="shared" si="102"/>
        <v>-2.5946064165782063</v>
      </c>
      <c r="I1106">
        <f t="shared" si="103"/>
        <v>7.4675261236140655E-2</v>
      </c>
      <c r="J1106">
        <f t="shared" si="104"/>
        <v>6.9486349904663985E-2</v>
      </c>
      <c r="K1106">
        <f t="shared" si="105"/>
        <v>0.93051365009533604</v>
      </c>
      <c r="L1106">
        <f t="shared" si="106"/>
        <v>-3.1277251638426068E-2</v>
      </c>
      <c r="M1106">
        <f t="shared" si="107"/>
        <v>0</v>
      </c>
    </row>
    <row r="1107" spans="1:13" ht="15" thickBot="1">
      <c r="A1107" s="2">
        <v>0</v>
      </c>
      <c r="B1107" s="2">
        <v>0</v>
      </c>
      <c r="C1107" s="2">
        <v>59</v>
      </c>
      <c r="D1107" s="2">
        <v>20</v>
      </c>
      <c r="E1107" s="2">
        <v>270</v>
      </c>
      <c r="F1107" s="2">
        <v>175</v>
      </c>
      <c r="G1107" s="2">
        <v>76</v>
      </c>
      <c r="H1107">
        <f t="shared" si="102"/>
        <v>-0.6253915725498711</v>
      </c>
      <c r="I1107">
        <f t="shared" si="103"/>
        <v>0.53505187586678815</v>
      </c>
      <c r="J1107">
        <f t="shared" si="104"/>
        <v>0.34855621772695061</v>
      </c>
      <c r="K1107">
        <f t="shared" si="105"/>
        <v>0.65144378227304944</v>
      </c>
      <c r="L1107">
        <f t="shared" si="106"/>
        <v>-0.18612305670050433</v>
      </c>
      <c r="M1107">
        <f t="shared" si="107"/>
        <v>1</v>
      </c>
    </row>
    <row r="1108" spans="1:13" ht="15" thickBot="1">
      <c r="A1108" s="2">
        <v>0</v>
      </c>
      <c r="B1108" s="2">
        <v>1</v>
      </c>
      <c r="C1108" s="2">
        <v>40</v>
      </c>
      <c r="D1108" s="2">
        <v>30</v>
      </c>
      <c r="E1108" s="2">
        <v>154</v>
      </c>
      <c r="F1108" s="2">
        <v>125</v>
      </c>
      <c r="G1108" s="2">
        <v>84</v>
      </c>
      <c r="H1108">
        <f t="shared" si="102"/>
        <v>-2.1286044750173376</v>
      </c>
      <c r="I1108">
        <f t="shared" si="103"/>
        <v>0.11900325003591956</v>
      </c>
      <c r="J1108">
        <f t="shared" si="104"/>
        <v>0.1063475463829972</v>
      </c>
      <c r="K1108">
        <f t="shared" si="105"/>
        <v>0.89365245361700274</v>
      </c>
      <c r="L1108">
        <f t="shared" si="106"/>
        <v>-4.8831347896192888E-2</v>
      </c>
      <c r="M1108">
        <f t="shared" si="107"/>
        <v>1</v>
      </c>
    </row>
    <row r="1109" spans="1:13" ht="15" thickBot="1">
      <c r="A1109" s="2">
        <v>0</v>
      </c>
      <c r="B1109" s="2">
        <v>1</v>
      </c>
      <c r="C1109" s="2">
        <v>53</v>
      </c>
      <c r="D1109" s="2">
        <v>30</v>
      </c>
      <c r="E1109" s="2">
        <v>253</v>
      </c>
      <c r="F1109" s="2">
        <v>121</v>
      </c>
      <c r="G1109" s="2">
        <v>68</v>
      </c>
      <c r="H1109">
        <f t="shared" si="102"/>
        <v>-1.3298040912433144</v>
      </c>
      <c r="I1109">
        <f t="shared" si="103"/>
        <v>0.26452907978693879</v>
      </c>
      <c r="J1109">
        <f t="shared" si="104"/>
        <v>0.20919177266489547</v>
      </c>
      <c r="K1109">
        <f t="shared" si="105"/>
        <v>0.79080822733510447</v>
      </c>
      <c r="L1109">
        <f t="shared" si="106"/>
        <v>-0.10192882106341095</v>
      </c>
      <c r="M1109">
        <f t="shared" si="107"/>
        <v>1</v>
      </c>
    </row>
    <row r="1110" spans="1:13" ht="15" thickBot="1">
      <c r="A1110" s="2">
        <v>0</v>
      </c>
      <c r="B1110" s="2">
        <v>1</v>
      </c>
      <c r="C1110" s="2">
        <v>64</v>
      </c>
      <c r="D1110" s="2">
        <v>20</v>
      </c>
      <c r="E1110" s="2">
        <v>214</v>
      </c>
      <c r="F1110" s="2">
        <v>116</v>
      </c>
      <c r="G1110" s="2">
        <v>71</v>
      </c>
      <c r="H1110">
        <f t="shared" si="102"/>
        <v>-1.0248269955113578</v>
      </c>
      <c r="I1110">
        <f t="shared" si="103"/>
        <v>0.35885854417477375</v>
      </c>
      <c r="J1110">
        <f t="shared" si="104"/>
        <v>0.26408822736785031</v>
      </c>
      <c r="K1110">
        <f t="shared" si="105"/>
        <v>0.73591177263214969</v>
      </c>
      <c r="L1110">
        <f t="shared" si="106"/>
        <v>-0.13317424946111811</v>
      </c>
      <c r="M1110">
        <f t="shared" si="107"/>
        <v>1</v>
      </c>
    </row>
    <row r="1111" spans="1:13" ht="15" thickBot="1">
      <c r="A1111" s="2">
        <v>0</v>
      </c>
      <c r="B1111" s="2">
        <v>1</v>
      </c>
      <c r="C1111" s="2">
        <v>48</v>
      </c>
      <c r="D1111" s="2">
        <v>40</v>
      </c>
      <c r="E1111" s="2">
        <v>226</v>
      </c>
      <c r="F1111" s="2">
        <v>117.5</v>
      </c>
      <c r="G1111" s="2">
        <v>66</v>
      </c>
      <c r="H1111">
        <f t="shared" si="102"/>
        <v>-1.5608183824680024</v>
      </c>
      <c r="I1111">
        <f t="shared" si="103"/>
        <v>0.20996416987430927</v>
      </c>
      <c r="J1111">
        <f t="shared" si="104"/>
        <v>0.17352924582561835</v>
      </c>
      <c r="K1111">
        <f t="shared" si="105"/>
        <v>0.82647075417438165</v>
      </c>
      <c r="L1111">
        <f t="shared" si="106"/>
        <v>-8.2772509939368272E-2</v>
      </c>
      <c r="M1111">
        <f t="shared" si="107"/>
        <v>1</v>
      </c>
    </row>
    <row r="1112" spans="1:13" ht="15" thickBot="1">
      <c r="A1112" s="2">
        <v>0</v>
      </c>
      <c r="B1112" s="2">
        <v>0</v>
      </c>
      <c r="C1112" s="2">
        <v>41</v>
      </c>
      <c r="D1112" s="2">
        <v>0</v>
      </c>
      <c r="E1112" s="2">
        <v>187</v>
      </c>
      <c r="F1112" s="2">
        <v>108</v>
      </c>
      <c r="G1112" s="2">
        <v>70</v>
      </c>
      <c r="H1112">
        <f t="shared" si="102"/>
        <v>-3.5536430579663971</v>
      </c>
      <c r="I1112">
        <f t="shared" si="103"/>
        <v>2.8620184510513149E-2</v>
      </c>
      <c r="J1112">
        <f t="shared" si="104"/>
        <v>2.7823860489508634E-2</v>
      </c>
      <c r="K1112">
        <f t="shared" si="105"/>
        <v>0.97217613951049131</v>
      </c>
      <c r="L1112">
        <f t="shared" si="106"/>
        <v>-1.2255042185662233E-2</v>
      </c>
      <c r="M1112">
        <f t="shared" si="107"/>
        <v>0</v>
      </c>
    </row>
    <row r="1113" spans="1:13" ht="15" thickBot="1">
      <c r="A1113" s="2">
        <v>0</v>
      </c>
      <c r="B1113" s="2">
        <v>1</v>
      </c>
      <c r="C1113" s="2">
        <v>43</v>
      </c>
      <c r="D1113" s="2">
        <v>0</v>
      </c>
      <c r="E1113" s="2">
        <v>241</v>
      </c>
      <c r="F1113" s="2">
        <v>132.5</v>
      </c>
      <c r="G1113" s="2">
        <v>83</v>
      </c>
      <c r="H1113">
        <f t="shared" si="102"/>
        <v>-2.2714725708328602</v>
      </c>
      <c r="I1113">
        <f t="shared" si="103"/>
        <v>0.10316015753948375</v>
      </c>
      <c r="J1113">
        <f t="shared" si="104"/>
        <v>9.3513309771424996E-2</v>
      </c>
      <c r="K1113">
        <f t="shared" si="105"/>
        <v>0.90648669022857498</v>
      </c>
      <c r="L1113">
        <f t="shared" si="106"/>
        <v>-4.2638568184822277E-2</v>
      </c>
      <c r="M1113">
        <f t="shared" si="107"/>
        <v>0</v>
      </c>
    </row>
    <row r="1114" spans="1:13" ht="15" thickBot="1">
      <c r="A1114" s="2">
        <v>0</v>
      </c>
      <c r="B1114" s="2">
        <v>1</v>
      </c>
      <c r="C1114" s="2">
        <v>56</v>
      </c>
      <c r="D1114" s="2">
        <v>15</v>
      </c>
      <c r="E1114" s="2">
        <v>195</v>
      </c>
      <c r="F1114" s="2">
        <v>108</v>
      </c>
      <c r="G1114" s="2">
        <v>117</v>
      </c>
      <c r="H1114">
        <f t="shared" si="102"/>
        <v>-1.3502524500513484</v>
      </c>
      <c r="I1114">
        <f t="shared" si="103"/>
        <v>0.25917482368890898</v>
      </c>
      <c r="J1114">
        <f t="shared" si="104"/>
        <v>0.20582910237168195</v>
      </c>
      <c r="K1114">
        <f t="shared" si="105"/>
        <v>0.79417089762831805</v>
      </c>
      <c r="L1114">
        <f t="shared" si="106"/>
        <v>-0.100086031690427</v>
      </c>
      <c r="M1114">
        <f t="shared" si="107"/>
        <v>1</v>
      </c>
    </row>
    <row r="1115" spans="1:13" ht="15" thickBot="1">
      <c r="A1115" s="2">
        <v>0</v>
      </c>
      <c r="B1115" s="2">
        <v>0</v>
      </c>
      <c r="C1115" s="2">
        <v>40</v>
      </c>
      <c r="D1115" s="2">
        <v>0</v>
      </c>
      <c r="E1115" s="2">
        <v>233</v>
      </c>
      <c r="F1115" s="2">
        <v>108.5</v>
      </c>
      <c r="G1115" s="2">
        <v>73</v>
      </c>
      <c r="H1115">
        <f t="shared" si="102"/>
        <v>-3.4681579716379849</v>
      </c>
      <c r="I1115">
        <f t="shared" si="103"/>
        <v>3.1174401937617471E-2</v>
      </c>
      <c r="J1115">
        <f t="shared" si="104"/>
        <v>3.0231939310207408E-2</v>
      </c>
      <c r="K1115">
        <f t="shared" si="105"/>
        <v>0.9697680606897926</v>
      </c>
      <c r="L1115">
        <f t="shared" si="106"/>
        <v>-1.3332123473328147E-2</v>
      </c>
      <c r="M1115">
        <f t="shared" si="107"/>
        <v>0</v>
      </c>
    </row>
    <row r="1116" spans="1:13" ht="15" thickBot="1">
      <c r="A1116" s="2">
        <v>0</v>
      </c>
      <c r="B1116" s="2">
        <v>0</v>
      </c>
      <c r="C1116" s="2">
        <v>45</v>
      </c>
      <c r="D1116" s="2">
        <v>0</v>
      </c>
      <c r="E1116" s="2">
        <v>218</v>
      </c>
      <c r="F1116" s="2">
        <v>110</v>
      </c>
      <c r="G1116" s="2">
        <v>78</v>
      </c>
      <c r="H1116">
        <f t="shared" si="102"/>
        <v>-3.1246008621529118</v>
      </c>
      <c r="I1116">
        <f t="shared" si="103"/>
        <v>4.395447401678608E-2</v>
      </c>
      <c r="J1116">
        <f t="shared" si="104"/>
        <v>4.2103822638609928E-2</v>
      </c>
      <c r="K1116">
        <f t="shared" si="105"/>
        <v>0.9578961773613901</v>
      </c>
      <c r="L1116">
        <f t="shared" si="106"/>
        <v>-1.868155985934673E-2</v>
      </c>
      <c r="M1116">
        <f t="shared" si="107"/>
        <v>0</v>
      </c>
    </row>
    <row r="1117" spans="1:13" ht="15" thickBot="1">
      <c r="A1117" s="2">
        <v>0</v>
      </c>
      <c r="B1117" s="2">
        <v>0</v>
      </c>
      <c r="C1117" s="2">
        <v>60</v>
      </c>
      <c r="D1117" s="2">
        <v>0</v>
      </c>
      <c r="E1117" s="2">
        <v>238</v>
      </c>
      <c r="F1117" s="2">
        <v>140</v>
      </c>
      <c r="G1117" s="2">
        <v>88</v>
      </c>
      <c r="H1117">
        <f t="shared" si="102"/>
        <v>-1.5535928783964801</v>
      </c>
      <c r="I1117">
        <f t="shared" si="103"/>
        <v>0.21148676095837951</v>
      </c>
      <c r="J1117">
        <f t="shared" si="104"/>
        <v>0.1745679505330105</v>
      </c>
      <c r="K1117">
        <f t="shared" si="105"/>
        <v>0.82543204946698956</v>
      </c>
      <c r="L1117">
        <f t="shared" si="106"/>
        <v>-8.3318672560081158E-2</v>
      </c>
      <c r="M1117">
        <f t="shared" si="107"/>
        <v>1</v>
      </c>
    </row>
    <row r="1118" spans="1:13" ht="15" thickBot="1">
      <c r="A1118" s="2">
        <v>0</v>
      </c>
      <c r="B1118" s="2">
        <v>0</v>
      </c>
      <c r="C1118" s="2">
        <v>40</v>
      </c>
      <c r="D1118" s="2">
        <v>15</v>
      </c>
      <c r="E1118" s="2">
        <v>244</v>
      </c>
      <c r="F1118" s="2">
        <v>110</v>
      </c>
      <c r="G1118" s="2">
        <v>67</v>
      </c>
      <c r="H1118">
        <f t="shared" si="102"/>
        <v>-3.1510055146686877</v>
      </c>
      <c r="I1118">
        <f t="shared" si="103"/>
        <v>4.2809060080662216E-2</v>
      </c>
      <c r="J1118">
        <f t="shared" si="104"/>
        <v>4.1051676399273797E-2</v>
      </c>
      <c r="K1118">
        <f t="shared" si="105"/>
        <v>0.95894832360072624</v>
      </c>
      <c r="L1118">
        <f t="shared" si="106"/>
        <v>-1.8204795727921823E-2</v>
      </c>
      <c r="M1118">
        <f t="shared" si="107"/>
        <v>0</v>
      </c>
    </row>
    <row r="1119" spans="1:13" ht="15" thickBot="1">
      <c r="A1119" s="2">
        <v>1</v>
      </c>
      <c r="B1119" s="2">
        <v>0</v>
      </c>
      <c r="C1119" s="2">
        <v>55</v>
      </c>
      <c r="D1119" s="2">
        <v>3</v>
      </c>
      <c r="E1119" s="2">
        <v>222</v>
      </c>
      <c r="F1119" s="2">
        <v>103</v>
      </c>
      <c r="G1119" s="2">
        <v>75</v>
      </c>
      <c r="H1119">
        <f t="shared" si="102"/>
        <v>-2.5910672369189314</v>
      </c>
      <c r="I1119">
        <f t="shared" si="103"/>
        <v>7.4940018637405292E-2</v>
      </c>
      <c r="J1119">
        <f t="shared" si="104"/>
        <v>6.9715535135066717E-2</v>
      </c>
      <c r="K1119">
        <f t="shared" si="105"/>
        <v>6.9715535135066717E-2</v>
      </c>
      <c r="L1119">
        <f t="shared" si="106"/>
        <v>-1.156670434647163</v>
      </c>
      <c r="M1119">
        <f t="shared" si="107"/>
        <v>0</v>
      </c>
    </row>
    <row r="1120" spans="1:13" ht="15" thickBot="1">
      <c r="A1120" s="2">
        <v>0</v>
      </c>
      <c r="B1120" s="2">
        <v>1</v>
      </c>
      <c r="C1120" s="2">
        <v>47</v>
      </c>
      <c r="D1120" s="2">
        <v>0</v>
      </c>
      <c r="E1120" s="2">
        <v>197</v>
      </c>
      <c r="F1120" s="2">
        <v>115</v>
      </c>
      <c r="G1120" s="2">
        <v>66</v>
      </c>
      <c r="H1120">
        <f t="shared" si="102"/>
        <v>-2.5978390460516296</v>
      </c>
      <c r="I1120">
        <f t="shared" si="103"/>
        <v>7.4434253539899575E-2</v>
      </c>
      <c r="J1120">
        <f t="shared" si="104"/>
        <v>6.9277625219657454E-2</v>
      </c>
      <c r="K1120">
        <f t="shared" si="105"/>
        <v>0.93072237478034259</v>
      </c>
      <c r="L1120">
        <f t="shared" si="106"/>
        <v>-3.1179845422230151E-2</v>
      </c>
      <c r="M1120">
        <f t="shared" si="107"/>
        <v>0</v>
      </c>
    </row>
    <row r="1121" spans="1:13" ht="15" thickBot="1">
      <c r="A1121" s="2">
        <v>0</v>
      </c>
      <c r="B1121" s="2">
        <v>0</v>
      </c>
      <c r="C1121" s="2">
        <v>50</v>
      </c>
      <c r="D1121" s="2">
        <v>0</v>
      </c>
      <c r="E1121" s="2">
        <v>240</v>
      </c>
      <c r="F1121" s="2">
        <v>163</v>
      </c>
      <c r="G1121" s="2">
        <v>75</v>
      </c>
      <c r="H1121">
        <f t="shared" si="102"/>
        <v>-1.8912705335316753</v>
      </c>
      <c r="I1121">
        <f t="shared" si="103"/>
        <v>0.15087998892017504</v>
      </c>
      <c r="J1121">
        <f t="shared" si="104"/>
        <v>0.13109967187954996</v>
      </c>
      <c r="K1121">
        <f t="shared" si="105"/>
        <v>0.86890032812045004</v>
      </c>
      <c r="L1121">
        <f t="shared" si="106"/>
        <v>-6.1030038775643607E-2</v>
      </c>
      <c r="M1121">
        <f t="shared" si="107"/>
        <v>1</v>
      </c>
    </row>
    <row r="1122" spans="1:13" ht="15" thickBot="1">
      <c r="A1122" s="2">
        <v>0</v>
      </c>
      <c r="B1122" s="2">
        <v>0</v>
      </c>
      <c r="C1122" s="2">
        <v>45</v>
      </c>
      <c r="D1122" s="2">
        <v>15</v>
      </c>
      <c r="E1122" s="2">
        <v>222</v>
      </c>
      <c r="F1122" s="2">
        <v>95</v>
      </c>
      <c r="G1122" s="2">
        <v>77</v>
      </c>
      <c r="H1122">
        <f t="shared" si="102"/>
        <v>-3.0571917975528997</v>
      </c>
      <c r="I1122">
        <f t="shared" si="103"/>
        <v>4.7019550411829515E-2</v>
      </c>
      <c r="J1122">
        <f t="shared" si="104"/>
        <v>4.4907996601720637E-2</v>
      </c>
      <c r="K1122">
        <f t="shared" si="105"/>
        <v>0.95509200339827938</v>
      </c>
      <c r="L1122">
        <f t="shared" si="106"/>
        <v>-1.9954791093078759E-2</v>
      </c>
      <c r="M1122">
        <f t="shared" si="107"/>
        <v>0</v>
      </c>
    </row>
    <row r="1123" spans="1:13" ht="15" thickBot="1">
      <c r="A1123" s="2">
        <v>0</v>
      </c>
      <c r="B1123" s="2">
        <v>1</v>
      </c>
      <c r="C1123" s="2">
        <v>39</v>
      </c>
      <c r="D1123" s="2">
        <v>20</v>
      </c>
      <c r="E1123" s="2">
        <v>310</v>
      </c>
      <c r="F1123" s="2">
        <v>134</v>
      </c>
      <c r="G1123" s="2">
        <v>88</v>
      </c>
      <c r="H1123">
        <f t="shared" si="102"/>
        <v>-1.8450616160096969</v>
      </c>
      <c r="I1123">
        <f t="shared" si="103"/>
        <v>0.1580155842999115</v>
      </c>
      <c r="J1123">
        <f t="shared" si="104"/>
        <v>0.13645376318095165</v>
      </c>
      <c r="K1123">
        <f t="shared" si="105"/>
        <v>0.8635462368190483</v>
      </c>
      <c r="L1123">
        <f t="shared" si="106"/>
        <v>-6.3714404063190663E-2</v>
      </c>
      <c r="M1123">
        <f t="shared" si="107"/>
        <v>1</v>
      </c>
    </row>
    <row r="1124" spans="1:13" ht="15" thickBot="1">
      <c r="A1124" s="2">
        <v>1</v>
      </c>
      <c r="B1124" s="2">
        <v>1</v>
      </c>
      <c r="C1124" s="2">
        <v>40</v>
      </c>
      <c r="D1124" s="2">
        <v>0</v>
      </c>
      <c r="E1124" s="2">
        <v>175</v>
      </c>
      <c r="F1124" s="2">
        <v>173</v>
      </c>
      <c r="G1124" s="2">
        <v>75</v>
      </c>
      <c r="H1124">
        <f t="shared" si="102"/>
        <v>-1.9950282923611331</v>
      </c>
      <c r="I1124">
        <f t="shared" si="103"/>
        <v>0.13600980607386251</v>
      </c>
      <c r="J1124">
        <f t="shared" si="104"/>
        <v>0.11972590847954287</v>
      </c>
      <c r="K1124">
        <f t="shared" si="105"/>
        <v>0.11972590847954287</v>
      </c>
      <c r="L1124">
        <f t="shared" si="106"/>
        <v>-0.92181185884868333</v>
      </c>
      <c r="M1124">
        <f t="shared" si="107"/>
        <v>1</v>
      </c>
    </row>
    <row r="1125" spans="1:13" ht="15" thickBot="1">
      <c r="A1125" s="2">
        <v>0</v>
      </c>
      <c r="B1125" s="2">
        <v>1</v>
      </c>
      <c r="C1125" s="2">
        <v>52</v>
      </c>
      <c r="D1125" s="2">
        <v>30</v>
      </c>
      <c r="E1125" s="2">
        <v>312</v>
      </c>
      <c r="F1125" s="2">
        <v>148</v>
      </c>
      <c r="G1125" s="2">
        <v>65</v>
      </c>
      <c r="H1125">
        <f t="shared" si="102"/>
        <v>-0.81916783055525322</v>
      </c>
      <c r="I1125">
        <f t="shared" si="103"/>
        <v>0.44079832081446768</v>
      </c>
      <c r="J1125">
        <f t="shared" si="104"/>
        <v>0.30594033491466671</v>
      </c>
      <c r="K1125">
        <f t="shared" si="105"/>
        <v>0.69405966508533323</v>
      </c>
      <c r="L1125">
        <f t="shared" si="106"/>
        <v>-0.158603193661119</v>
      </c>
      <c r="M1125">
        <f t="shared" si="107"/>
        <v>1</v>
      </c>
    </row>
    <row r="1126" spans="1:13" ht="15" thickBot="1">
      <c r="A1126" s="2">
        <v>0</v>
      </c>
      <c r="B1126" s="2">
        <v>1</v>
      </c>
      <c r="C1126" s="2">
        <v>50</v>
      </c>
      <c r="D1126" s="2">
        <v>0</v>
      </c>
      <c r="E1126" s="2">
        <v>253</v>
      </c>
      <c r="F1126" s="2">
        <v>131</v>
      </c>
      <c r="G1126" s="2">
        <v>76</v>
      </c>
      <c r="H1126">
        <f t="shared" si="102"/>
        <v>-1.9116255044689883</v>
      </c>
      <c r="I1126">
        <f t="shared" si="103"/>
        <v>0.14783987679311883</v>
      </c>
      <c r="J1126">
        <f t="shared" si="104"/>
        <v>0.12879834529373541</v>
      </c>
      <c r="K1126">
        <f t="shared" si="105"/>
        <v>0.87120165470626465</v>
      </c>
      <c r="L1126">
        <f t="shared" si="106"/>
        <v>-5.9881308379557116E-2</v>
      </c>
      <c r="M1126">
        <f t="shared" si="107"/>
        <v>1</v>
      </c>
    </row>
    <row r="1127" spans="1:13" ht="15" thickBot="1">
      <c r="A1127" s="2">
        <v>0</v>
      </c>
      <c r="B1127" s="2">
        <v>0</v>
      </c>
      <c r="C1127" s="2">
        <v>63</v>
      </c>
      <c r="D1127" s="2">
        <v>0</v>
      </c>
      <c r="E1127" s="2">
        <v>226</v>
      </c>
      <c r="F1127" s="2">
        <v>172.5</v>
      </c>
      <c r="G1127" s="2">
        <v>81</v>
      </c>
      <c r="H1127">
        <f t="shared" si="102"/>
        <v>-0.91196718626807183</v>
      </c>
      <c r="I1127">
        <f t="shared" si="103"/>
        <v>0.40173316224559974</v>
      </c>
      <c r="J1127">
        <f t="shared" si="104"/>
        <v>0.28659745882163234</v>
      </c>
      <c r="K1127">
        <f t="shared" si="105"/>
        <v>0.71340254117836766</v>
      </c>
      <c r="L1127">
        <f t="shared" si="106"/>
        <v>-0.14666534801451786</v>
      </c>
      <c r="M1127">
        <f t="shared" si="107"/>
        <v>1</v>
      </c>
    </row>
    <row r="1128" spans="1:13" ht="15" thickBot="1">
      <c r="A1128" s="2">
        <v>0</v>
      </c>
      <c r="B1128" s="2">
        <v>1</v>
      </c>
      <c r="C1128" s="2">
        <v>55</v>
      </c>
      <c r="D1128" s="2">
        <v>0</v>
      </c>
      <c r="E1128" s="2">
        <v>180</v>
      </c>
      <c r="F1128" s="2">
        <v>174</v>
      </c>
      <c r="G1128" s="2">
        <v>78</v>
      </c>
      <c r="H1128">
        <f t="shared" si="102"/>
        <v>-1.024123920681129</v>
      </c>
      <c r="I1128">
        <f t="shared" si="103"/>
        <v>0.35911093730002563</v>
      </c>
      <c r="J1128">
        <f t="shared" si="104"/>
        <v>0.26422488955421553</v>
      </c>
      <c r="K1128">
        <f t="shared" si="105"/>
        <v>0.73577511044578447</v>
      </c>
      <c r="L1128">
        <f t="shared" si="106"/>
        <v>-0.13325490742481447</v>
      </c>
      <c r="M1128">
        <f t="shared" si="107"/>
        <v>1</v>
      </c>
    </row>
    <row r="1129" spans="1:13" ht="15" thickBot="1">
      <c r="A1129" s="2">
        <v>0</v>
      </c>
      <c r="B1129" s="2">
        <v>1</v>
      </c>
      <c r="C1129" s="2">
        <v>46</v>
      </c>
      <c r="D1129" s="2">
        <v>43</v>
      </c>
      <c r="E1129" s="2">
        <v>259</v>
      </c>
      <c r="F1129" s="2">
        <v>125</v>
      </c>
      <c r="G1129" s="2">
        <v>57</v>
      </c>
      <c r="H1129">
        <f t="shared" si="102"/>
        <v>-1.4998227848723742</v>
      </c>
      <c r="I1129">
        <f t="shared" si="103"/>
        <v>0.22316970569216849</v>
      </c>
      <c r="J1129">
        <f t="shared" si="104"/>
        <v>0.18245195630142017</v>
      </c>
      <c r="K1129">
        <f t="shared" si="105"/>
        <v>0.81754804369857981</v>
      </c>
      <c r="L1129">
        <f t="shared" si="106"/>
        <v>-8.7486716343399856E-2</v>
      </c>
      <c r="M1129">
        <f t="shared" si="107"/>
        <v>1</v>
      </c>
    </row>
    <row r="1130" spans="1:13" ht="15" thickBot="1">
      <c r="A1130" s="2">
        <v>0</v>
      </c>
      <c r="B1130" s="2">
        <v>1</v>
      </c>
      <c r="C1130" s="2">
        <v>62</v>
      </c>
      <c r="D1130" s="2">
        <v>0</v>
      </c>
      <c r="E1130" s="2">
        <v>216</v>
      </c>
      <c r="F1130" s="2">
        <v>126</v>
      </c>
      <c r="G1130" s="2">
        <v>69</v>
      </c>
      <c r="H1130">
        <f t="shared" si="102"/>
        <v>-1.4228770967084916</v>
      </c>
      <c r="I1130">
        <f t="shared" si="103"/>
        <v>0.24101958175218668</v>
      </c>
      <c r="J1130">
        <f t="shared" si="104"/>
        <v>0.19421094179021159</v>
      </c>
      <c r="K1130">
        <f t="shared" si="105"/>
        <v>0.80578905820978841</v>
      </c>
      <c r="L1130">
        <f t="shared" si="106"/>
        <v>-9.3778634181910375E-2</v>
      </c>
      <c r="M1130">
        <f t="shared" si="107"/>
        <v>1</v>
      </c>
    </row>
    <row r="1131" spans="1:13" ht="15" thickBot="1">
      <c r="A1131" s="2">
        <v>0</v>
      </c>
      <c r="B1131" s="2">
        <v>1</v>
      </c>
      <c r="C1131" s="2">
        <v>41</v>
      </c>
      <c r="D1131" s="2">
        <v>20</v>
      </c>
      <c r="E1131" s="2">
        <v>260</v>
      </c>
      <c r="F1131" s="2">
        <v>120</v>
      </c>
      <c r="G1131" s="2">
        <v>88</v>
      </c>
      <c r="H1131">
        <f t="shared" si="102"/>
        <v>-2.0806702971992808</v>
      </c>
      <c r="I1131">
        <f t="shared" si="103"/>
        <v>0.12484649988643867</v>
      </c>
      <c r="J1131">
        <f t="shared" si="104"/>
        <v>0.11098981051996235</v>
      </c>
      <c r="K1131">
        <f t="shared" si="105"/>
        <v>0.88901018948003763</v>
      </c>
      <c r="L1131">
        <f t="shared" si="106"/>
        <v>-5.1093261291210862E-2</v>
      </c>
      <c r="M1131">
        <f t="shared" si="107"/>
        <v>1</v>
      </c>
    </row>
    <row r="1132" spans="1:13" ht="15" thickBot="1">
      <c r="A1132" s="2">
        <v>0</v>
      </c>
      <c r="B1132" s="2">
        <v>1</v>
      </c>
      <c r="C1132" s="2">
        <v>38</v>
      </c>
      <c r="D1132" s="2">
        <v>15</v>
      </c>
      <c r="E1132" s="2">
        <v>233</v>
      </c>
      <c r="F1132" s="2">
        <v>137</v>
      </c>
      <c r="G1132" s="2">
        <v>107</v>
      </c>
      <c r="H1132">
        <f t="shared" si="102"/>
        <v>-1.9577874120811272</v>
      </c>
      <c r="I1132">
        <f t="shared" si="103"/>
        <v>0.14117042760526957</v>
      </c>
      <c r="J1132">
        <f t="shared" si="104"/>
        <v>0.12370669988488377</v>
      </c>
      <c r="K1132">
        <f t="shared" si="105"/>
        <v>0.87629330011511619</v>
      </c>
      <c r="L1132">
        <f t="shared" si="106"/>
        <v>-5.735050878397354E-2</v>
      </c>
      <c r="M1132">
        <f t="shared" si="107"/>
        <v>1</v>
      </c>
    </row>
    <row r="1133" spans="1:13" ht="15" thickBot="1">
      <c r="A1133" s="2">
        <v>0</v>
      </c>
      <c r="B1133" s="2">
        <v>1</v>
      </c>
      <c r="C1133" s="2">
        <v>59</v>
      </c>
      <c r="D1133" s="2">
        <v>20</v>
      </c>
      <c r="E1133" s="2">
        <v>280</v>
      </c>
      <c r="F1133" s="2">
        <v>164</v>
      </c>
      <c r="G1133" s="2">
        <v>68</v>
      </c>
      <c r="H1133">
        <f t="shared" si="102"/>
        <v>-0.38179447109292042</v>
      </c>
      <c r="I1133">
        <f t="shared" si="103"/>
        <v>0.68263534008377313</v>
      </c>
      <c r="J1133">
        <f t="shared" si="104"/>
        <v>0.4056941654689048</v>
      </c>
      <c r="K1133">
        <f t="shared" si="105"/>
        <v>0.5943058345310952</v>
      </c>
      <c r="L1133">
        <f t="shared" si="106"/>
        <v>-0.22599000608333361</v>
      </c>
      <c r="M1133">
        <f t="shared" si="107"/>
        <v>1</v>
      </c>
    </row>
    <row r="1134" spans="1:13" ht="15" thickBot="1">
      <c r="A1134" s="2">
        <v>0</v>
      </c>
      <c r="B1134" s="2">
        <v>0</v>
      </c>
      <c r="C1134" s="2">
        <v>34</v>
      </c>
      <c r="D1134" s="2">
        <v>0</v>
      </c>
      <c r="E1134" s="2">
        <v>170</v>
      </c>
      <c r="F1134" s="2">
        <v>121</v>
      </c>
      <c r="G1134" s="2">
        <v>83</v>
      </c>
      <c r="H1134">
        <f t="shared" si="102"/>
        <v>-3.6696928389265464</v>
      </c>
      <c r="I1134">
        <f t="shared" si="103"/>
        <v>2.5484296528486744E-2</v>
      </c>
      <c r="J1134">
        <f t="shared" si="104"/>
        <v>2.4850986616525746E-2</v>
      </c>
      <c r="K1134">
        <f t="shared" si="105"/>
        <v>0.97514901338347426</v>
      </c>
      <c r="L1134">
        <f t="shared" si="106"/>
        <v>-1.0929014306294173E-2</v>
      </c>
      <c r="M1134">
        <f t="shared" si="107"/>
        <v>0</v>
      </c>
    </row>
    <row r="1135" spans="1:13" ht="15" thickBot="1">
      <c r="A1135" s="2">
        <v>0</v>
      </c>
      <c r="B1135" s="2">
        <v>1</v>
      </c>
      <c r="C1135" s="2">
        <v>50</v>
      </c>
      <c r="D1135" s="2">
        <v>15</v>
      </c>
      <c r="E1135" s="2">
        <v>212</v>
      </c>
      <c r="F1135" s="2">
        <v>132</v>
      </c>
      <c r="G1135" s="2">
        <v>83</v>
      </c>
      <c r="H1135">
        <f t="shared" si="102"/>
        <v>-1.5980436950454715</v>
      </c>
      <c r="I1135">
        <f t="shared" si="103"/>
        <v>0.20229187574718502</v>
      </c>
      <c r="J1135">
        <f t="shared" si="104"/>
        <v>0.16825521308747698</v>
      </c>
      <c r="K1135">
        <f t="shared" si="105"/>
        <v>0.83174478691252296</v>
      </c>
      <c r="L1135">
        <f t="shared" si="106"/>
        <v>-8.0009912457600932E-2</v>
      </c>
      <c r="M1135">
        <f t="shared" si="107"/>
        <v>1</v>
      </c>
    </row>
    <row r="1136" spans="1:13" ht="15" thickBot="1">
      <c r="A1136" s="2">
        <v>0</v>
      </c>
      <c r="B1136" s="2">
        <v>1</v>
      </c>
      <c r="C1136" s="2">
        <v>59</v>
      </c>
      <c r="D1136" s="2">
        <v>20</v>
      </c>
      <c r="E1136" s="2">
        <v>206</v>
      </c>
      <c r="F1136" s="2">
        <v>115</v>
      </c>
      <c r="G1136" s="2">
        <v>76</v>
      </c>
      <c r="H1136">
        <f t="shared" si="102"/>
        <v>-1.3159526007234703</v>
      </c>
      <c r="I1136">
        <f t="shared" si="103"/>
        <v>0.26821869617927752</v>
      </c>
      <c r="J1136">
        <f t="shared" si="104"/>
        <v>0.21149246339557329</v>
      </c>
      <c r="K1136">
        <f t="shared" si="105"/>
        <v>0.78850753660442674</v>
      </c>
      <c r="L1136">
        <f t="shared" si="106"/>
        <v>-0.10319415130137827</v>
      </c>
      <c r="M1136">
        <f t="shared" si="107"/>
        <v>1</v>
      </c>
    </row>
    <row r="1137" spans="1:13" ht="15" thickBot="1">
      <c r="A1137" s="2">
        <v>0</v>
      </c>
      <c r="B1137" s="2">
        <v>1</v>
      </c>
      <c r="C1137" s="2">
        <v>44</v>
      </c>
      <c r="D1137" s="2">
        <v>30</v>
      </c>
      <c r="E1137" s="2">
        <v>230</v>
      </c>
      <c r="F1137" s="2">
        <v>128</v>
      </c>
      <c r="G1137" s="2">
        <v>73</v>
      </c>
      <c r="H1137">
        <f t="shared" si="102"/>
        <v>-1.7627593295799322</v>
      </c>
      <c r="I1137">
        <f t="shared" si="103"/>
        <v>0.17157078970539216</v>
      </c>
      <c r="J1137">
        <f t="shared" si="104"/>
        <v>0.14644508997065045</v>
      </c>
      <c r="K1137">
        <f t="shared" si="105"/>
        <v>0.85355491002934958</v>
      </c>
      <c r="L1137">
        <f t="shared" si="106"/>
        <v>-6.876853505812075E-2</v>
      </c>
      <c r="M1137">
        <f t="shared" si="107"/>
        <v>1</v>
      </c>
    </row>
    <row r="1138" spans="1:13" ht="15" thickBot="1">
      <c r="A1138" s="2">
        <v>0</v>
      </c>
      <c r="B1138" s="2">
        <v>0</v>
      </c>
      <c r="C1138" s="2">
        <v>33</v>
      </c>
      <c r="D1138" s="2">
        <v>0</v>
      </c>
      <c r="E1138" s="2">
        <v>158</v>
      </c>
      <c r="F1138" s="2">
        <v>108</v>
      </c>
      <c r="G1138" s="2">
        <v>69</v>
      </c>
      <c r="H1138">
        <f t="shared" si="102"/>
        <v>-4.1184803386138951</v>
      </c>
      <c r="I1138">
        <f t="shared" si="103"/>
        <v>1.6269219370091598E-2</v>
      </c>
      <c r="J1138">
        <f t="shared" si="104"/>
        <v>1.6008769192257598E-2</v>
      </c>
      <c r="K1138">
        <f t="shared" si="105"/>
        <v>0.98399123080774242</v>
      </c>
      <c r="L1138">
        <f t="shared" si="106"/>
        <v>-7.0087719231078536E-3</v>
      </c>
      <c r="M1138">
        <f t="shared" si="107"/>
        <v>0</v>
      </c>
    </row>
    <row r="1139" spans="1:13" ht="15" thickBot="1">
      <c r="A1139" s="2">
        <v>0</v>
      </c>
      <c r="B1139" s="2">
        <v>1</v>
      </c>
      <c r="C1139" s="2">
        <v>60</v>
      </c>
      <c r="D1139" s="2">
        <v>0</v>
      </c>
      <c r="E1139" s="2">
        <v>183</v>
      </c>
      <c r="F1139" s="2">
        <v>114</v>
      </c>
      <c r="G1139" s="2">
        <v>59</v>
      </c>
      <c r="H1139">
        <f t="shared" si="102"/>
        <v>-1.9256410918497746</v>
      </c>
      <c r="I1139">
        <f t="shared" si="103"/>
        <v>0.14578226706839967</v>
      </c>
      <c r="J1139">
        <f t="shared" si="104"/>
        <v>0.12723383077083084</v>
      </c>
      <c r="K1139">
        <f t="shared" si="105"/>
        <v>0.87276616922916916</v>
      </c>
      <c r="L1139">
        <f t="shared" si="106"/>
        <v>-5.9102096518989837E-2</v>
      </c>
      <c r="M1139">
        <f t="shared" si="107"/>
        <v>1</v>
      </c>
    </row>
    <row r="1140" spans="1:13" ht="15" thickBot="1">
      <c r="A1140" s="2">
        <v>0</v>
      </c>
      <c r="B1140" s="2">
        <v>0</v>
      </c>
      <c r="C1140" s="2">
        <v>55</v>
      </c>
      <c r="D1140" s="2">
        <v>0</v>
      </c>
      <c r="E1140" s="2">
        <v>211</v>
      </c>
      <c r="F1140" s="2">
        <v>136</v>
      </c>
      <c r="G1140" s="2">
        <v>83</v>
      </c>
      <c r="H1140">
        <f t="shared" si="102"/>
        <v>-2.038852610421821</v>
      </c>
      <c r="I1140">
        <f t="shared" si="103"/>
        <v>0.13017799009048076</v>
      </c>
      <c r="J1140">
        <f t="shared" si="104"/>
        <v>0.1151836181839454</v>
      </c>
      <c r="K1140">
        <f t="shared" si="105"/>
        <v>0.8848163818160546</v>
      </c>
      <c r="L1140">
        <f t="shared" si="106"/>
        <v>-5.3146845277108508E-2</v>
      </c>
      <c r="M1140">
        <f t="shared" si="107"/>
        <v>1</v>
      </c>
    </row>
    <row r="1141" spans="1:13" ht="15" thickBot="1">
      <c r="A1141" s="2">
        <v>0</v>
      </c>
      <c r="B1141" s="2">
        <v>1</v>
      </c>
      <c r="C1141" s="2">
        <v>50</v>
      </c>
      <c r="D1141" s="2">
        <v>40</v>
      </c>
      <c r="E1141" s="2">
        <v>238</v>
      </c>
      <c r="F1141" s="2">
        <v>127.5</v>
      </c>
      <c r="G1141" s="2">
        <v>69</v>
      </c>
      <c r="H1141">
        <f t="shared" si="102"/>
        <v>-1.2103751213192453</v>
      </c>
      <c r="I1141">
        <f t="shared" si="103"/>
        <v>0.29808544025097389</v>
      </c>
      <c r="J1141">
        <f t="shared" si="104"/>
        <v>0.22963468428807091</v>
      </c>
      <c r="K1141">
        <f t="shared" si="105"/>
        <v>0.77036531571192912</v>
      </c>
      <c r="L1141">
        <f t="shared" si="106"/>
        <v>-0.11330327875736565</v>
      </c>
      <c r="M1141">
        <f t="shared" si="107"/>
        <v>1</v>
      </c>
    </row>
    <row r="1142" spans="1:13" ht="15" thickBot="1">
      <c r="A1142" s="2">
        <v>0</v>
      </c>
      <c r="B1142" s="2">
        <v>0</v>
      </c>
      <c r="C1142" s="2">
        <v>35</v>
      </c>
      <c r="D1142" s="2">
        <v>5</v>
      </c>
      <c r="E1142" s="2">
        <v>186</v>
      </c>
      <c r="F1142" s="2">
        <v>106</v>
      </c>
      <c r="G1142" s="2">
        <v>70</v>
      </c>
      <c r="H1142">
        <f t="shared" si="102"/>
        <v>-3.8471180018344491</v>
      </c>
      <c r="I1142">
        <f t="shared" si="103"/>
        <v>2.1341153058539213E-2</v>
      </c>
      <c r="J1142">
        <f t="shared" si="104"/>
        <v>2.0895224866471256E-2</v>
      </c>
      <c r="K1142">
        <f t="shared" si="105"/>
        <v>0.97910477513352878</v>
      </c>
      <c r="L1142">
        <f t="shared" si="106"/>
        <v>-9.1708313556292526E-3</v>
      </c>
      <c r="M1142">
        <f t="shared" si="107"/>
        <v>0</v>
      </c>
    </row>
    <row r="1143" spans="1:13" ht="15" thickBot="1">
      <c r="A1143" s="2">
        <v>0</v>
      </c>
      <c r="B1143" s="2">
        <v>0</v>
      </c>
      <c r="C1143" s="2">
        <v>57</v>
      </c>
      <c r="D1143" s="2">
        <v>0</v>
      </c>
      <c r="E1143" s="2">
        <v>239</v>
      </c>
      <c r="F1143" s="2">
        <v>127</v>
      </c>
      <c r="G1143" s="2">
        <v>87</v>
      </c>
      <c r="H1143">
        <f t="shared" si="102"/>
        <v>-1.9659673227678516</v>
      </c>
      <c r="I1143">
        <f t="shared" si="103"/>
        <v>0.1400203761873714</v>
      </c>
      <c r="J1143">
        <f t="shared" si="104"/>
        <v>0.12282269607816024</v>
      </c>
      <c r="K1143">
        <f t="shared" si="105"/>
        <v>0.87717730392183979</v>
      </c>
      <c r="L1143">
        <f t="shared" si="106"/>
        <v>-5.6912613780905355E-2</v>
      </c>
      <c r="M1143">
        <f t="shared" si="107"/>
        <v>1</v>
      </c>
    </row>
    <row r="1144" spans="1:13" ht="15" thickBot="1">
      <c r="A1144" s="2">
        <v>0</v>
      </c>
      <c r="B1144" s="2">
        <v>0</v>
      </c>
      <c r="C1144" s="2">
        <v>60</v>
      </c>
      <c r="D1144" s="2">
        <v>0</v>
      </c>
      <c r="E1144" s="2">
        <v>277</v>
      </c>
      <c r="F1144" s="2">
        <v>126</v>
      </c>
      <c r="G1144" s="2">
        <v>100</v>
      </c>
      <c r="H1144">
        <f t="shared" si="102"/>
        <v>-1.5835730749439829</v>
      </c>
      <c r="I1144">
        <f t="shared" si="103"/>
        <v>0.20524044700589819</v>
      </c>
      <c r="J1144">
        <f t="shared" si="104"/>
        <v>0.17029004255189403</v>
      </c>
      <c r="K1144">
        <f t="shared" si="105"/>
        <v>0.82970995744810594</v>
      </c>
      <c r="L1144">
        <f t="shared" si="106"/>
        <v>-8.1073697857540997E-2</v>
      </c>
      <c r="M1144">
        <f t="shared" si="107"/>
        <v>1</v>
      </c>
    </row>
    <row r="1145" spans="1:13" ht="15" thickBot="1">
      <c r="A1145" s="2">
        <v>0</v>
      </c>
      <c r="B1145" s="2">
        <v>0</v>
      </c>
      <c r="C1145" s="2">
        <v>53</v>
      </c>
      <c r="D1145" s="2">
        <v>20</v>
      </c>
      <c r="E1145" s="2">
        <v>235</v>
      </c>
      <c r="F1145" s="2">
        <v>154</v>
      </c>
      <c r="G1145" s="2">
        <v>65</v>
      </c>
      <c r="H1145">
        <f t="shared" si="102"/>
        <v>-1.5400047585163525</v>
      </c>
      <c r="I1145">
        <f t="shared" si="103"/>
        <v>0.21438008129342831</v>
      </c>
      <c r="J1145">
        <f t="shared" si="104"/>
        <v>0.17653458303193964</v>
      </c>
      <c r="K1145">
        <f t="shared" si="105"/>
        <v>0.82346541696806042</v>
      </c>
      <c r="L1145">
        <f t="shared" si="106"/>
        <v>-8.4354635152775859E-2</v>
      </c>
      <c r="M1145">
        <f t="shared" si="107"/>
        <v>1</v>
      </c>
    </row>
    <row r="1146" spans="1:13" ht="15" thickBot="1">
      <c r="A1146" s="2">
        <v>0</v>
      </c>
      <c r="B1146" s="2">
        <v>1</v>
      </c>
      <c r="C1146" s="2">
        <v>43</v>
      </c>
      <c r="D1146" s="2">
        <v>38</v>
      </c>
      <c r="E1146" s="2">
        <v>207</v>
      </c>
      <c r="F1146" s="2">
        <v>130</v>
      </c>
      <c r="G1146" s="2">
        <v>103</v>
      </c>
      <c r="H1146">
        <f t="shared" si="102"/>
        <v>-1.3763762174607592</v>
      </c>
      <c r="I1146">
        <f t="shared" si="103"/>
        <v>0.2524918728643013</v>
      </c>
      <c r="J1146">
        <f t="shared" si="104"/>
        <v>0.20159162572997952</v>
      </c>
      <c r="K1146">
        <f t="shared" si="105"/>
        <v>0.79840837427002054</v>
      </c>
      <c r="L1146">
        <f t="shared" si="106"/>
        <v>-9.7774916510030702E-2</v>
      </c>
      <c r="M1146">
        <f t="shared" si="107"/>
        <v>1</v>
      </c>
    </row>
    <row r="1147" spans="1:13" ht="15" thickBot="1">
      <c r="A1147" s="2">
        <v>0</v>
      </c>
      <c r="B1147" s="2">
        <v>1</v>
      </c>
      <c r="C1147" s="2">
        <v>56</v>
      </c>
      <c r="D1147" s="2">
        <v>20</v>
      </c>
      <c r="E1147" s="2">
        <v>256</v>
      </c>
      <c r="F1147" s="2">
        <v>124</v>
      </c>
      <c r="G1147" s="2">
        <v>80</v>
      </c>
      <c r="H1147">
        <f t="shared" si="102"/>
        <v>-1.1875021328360944</v>
      </c>
      <c r="I1147">
        <f t="shared" si="103"/>
        <v>0.30498211823349569</v>
      </c>
      <c r="J1147">
        <f t="shared" si="104"/>
        <v>0.23370597494955586</v>
      </c>
      <c r="K1147">
        <f t="shared" si="105"/>
        <v>0.76629402505044419</v>
      </c>
      <c r="L1147">
        <f t="shared" si="106"/>
        <v>-0.11560456071205721</v>
      </c>
      <c r="M1147">
        <f t="shared" si="107"/>
        <v>1</v>
      </c>
    </row>
    <row r="1148" spans="1:13" ht="15" thickBot="1">
      <c r="A1148" s="2">
        <v>0</v>
      </c>
      <c r="B1148" s="2">
        <v>0</v>
      </c>
      <c r="C1148" s="2">
        <v>36</v>
      </c>
      <c r="D1148" s="2">
        <v>0</v>
      </c>
      <c r="E1148" s="2">
        <v>230</v>
      </c>
      <c r="F1148" s="2">
        <v>112.5</v>
      </c>
      <c r="G1148" s="2">
        <v>65</v>
      </c>
      <c r="H1148">
        <f t="shared" si="102"/>
        <v>-3.7285970683538521</v>
      </c>
      <c r="I1148">
        <f t="shared" si="103"/>
        <v>2.4026519767987132E-2</v>
      </c>
      <c r="J1148">
        <f t="shared" si="104"/>
        <v>2.3462790566625948E-2</v>
      </c>
      <c r="K1148">
        <f t="shared" si="105"/>
        <v>0.97653720943337408</v>
      </c>
      <c r="L1148">
        <f t="shared" si="106"/>
        <v>-1.0311203944265903E-2</v>
      </c>
      <c r="M1148">
        <f t="shared" si="107"/>
        <v>0</v>
      </c>
    </row>
    <row r="1149" spans="1:13" ht="15" thickBot="1">
      <c r="A1149" s="2">
        <v>0</v>
      </c>
      <c r="B1149" s="2">
        <v>1</v>
      </c>
      <c r="C1149" s="2">
        <v>38</v>
      </c>
      <c r="D1149" s="2">
        <v>0</v>
      </c>
      <c r="E1149" s="2">
        <v>199</v>
      </c>
      <c r="F1149" s="2">
        <v>135</v>
      </c>
      <c r="G1149" s="2">
        <v>85</v>
      </c>
      <c r="H1149">
        <f t="shared" si="102"/>
        <v>-2.6122249329345566</v>
      </c>
      <c r="I1149">
        <f t="shared" si="103"/>
        <v>7.3371116209902096E-2</v>
      </c>
      <c r="J1149">
        <f t="shared" si="104"/>
        <v>6.835577658263918E-2</v>
      </c>
      <c r="K1149">
        <f t="shared" si="105"/>
        <v>0.93164422341736086</v>
      </c>
      <c r="L1149">
        <f t="shared" si="106"/>
        <v>-3.0749904497288958E-2</v>
      </c>
      <c r="M1149">
        <f t="shared" si="107"/>
        <v>0</v>
      </c>
    </row>
    <row r="1150" spans="1:13" ht="15" thickBot="1">
      <c r="A1150" s="2">
        <v>0</v>
      </c>
      <c r="B1150" s="2">
        <v>1</v>
      </c>
      <c r="C1150" s="2">
        <v>49</v>
      </c>
      <c r="D1150" s="2">
        <v>0</v>
      </c>
      <c r="E1150" s="2">
        <v>271</v>
      </c>
      <c r="F1150" s="2">
        <v>140</v>
      </c>
      <c r="G1150" s="2">
        <v>77</v>
      </c>
      <c r="H1150">
        <f t="shared" si="102"/>
        <v>-1.7662884360614175</v>
      </c>
      <c r="I1150">
        <f t="shared" si="103"/>
        <v>0.17096636528579923</v>
      </c>
      <c r="J1150">
        <f t="shared" si="104"/>
        <v>0.14600450564100639</v>
      </c>
      <c r="K1150">
        <f t="shared" si="105"/>
        <v>0.85399549435899358</v>
      </c>
      <c r="L1150">
        <f t="shared" si="106"/>
        <v>-6.8544420622691005E-2</v>
      </c>
      <c r="M1150">
        <f t="shared" si="107"/>
        <v>1</v>
      </c>
    </row>
    <row r="1151" spans="1:13" ht="15" thickBot="1">
      <c r="A1151" s="2">
        <v>0</v>
      </c>
      <c r="B1151" s="2">
        <v>0</v>
      </c>
      <c r="C1151" s="2">
        <v>49</v>
      </c>
      <c r="D1151" s="2">
        <v>0</v>
      </c>
      <c r="E1151" s="2">
        <v>250</v>
      </c>
      <c r="F1151" s="2">
        <v>133.5</v>
      </c>
      <c r="G1151" s="2">
        <v>84</v>
      </c>
      <c r="H1151">
        <f t="shared" si="102"/>
        <v>-2.3449920186554829</v>
      </c>
      <c r="I1151">
        <f t="shared" si="103"/>
        <v>9.5847967123092695E-2</v>
      </c>
      <c r="J1151">
        <f t="shared" si="104"/>
        <v>8.746465750602285E-2</v>
      </c>
      <c r="K1151">
        <f t="shared" si="105"/>
        <v>0.91253534249397716</v>
      </c>
      <c r="L1151">
        <f t="shared" si="106"/>
        <v>-3.9750306320394217E-2</v>
      </c>
      <c r="M1151">
        <f t="shared" si="107"/>
        <v>0</v>
      </c>
    </row>
    <row r="1152" spans="1:13" ht="15" thickBot="1">
      <c r="A1152" s="2">
        <v>0</v>
      </c>
      <c r="B1152" s="2">
        <v>0</v>
      </c>
      <c r="C1152" s="2">
        <v>42</v>
      </c>
      <c r="D1152" s="2">
        <v>5</v>
      </c>
      <c r="E1152" s="2">
        <v>152</v>
      </c>
      <c r="F1152" s="2">
        <v>122</v>
      </c>
      <c r="G1152" s="2">
        <v>78</v>
      </c>
      <c r="H1152">
        <f t="shared" si="102"/>
        <v>-3.1491533033052779</v>
      </c>
      <c r="I1152">
        <f t="shared" si="103"/>
        <v>4.2888424985800408E-2</v>
      </c>
      <c r="J1152">
        <f t="shared" si="104"/>
        <v>4.1124653374481901E-2</v>
      </c>
      <c r="K1152">
        <f t="shared" si="105"/>
        <v>0.9588753466255181</v>
      </c>
      <c r="L1152">
        <f t="shared" si="106"/>
        <v>-1.8237847252049109E-2</v>
      </c>
      <c r="M1152">
        <f t="shared" si="107"/>
        <v>0</v>
      </c>
    </row>
    <row r="1153" spans="1:13" ht="15" thickBot="1">
      <c r="A1153" s="2">
        <v>0</v>
      </c>
      <c r="B1153" s="2">
        <v>1</v>
      </c>
      <c r="C1153" s="2">
        <v>35</v>
      </c>
      <c r="D1153" s="2">
        <v>10</v>
      </c>
      <c r="E1153" s="2">
        <v>300</v>
      </c>
      <c r="F1153" s="2">
        <v>120</v>
      </c>
      <c r="G1153" s="2">
        <v>99</v>
      </c>
      <c r="H1153">
        <f t="shared" si="102"/>
        <v>-2.4599042449014954</v>
      </c>
      <c r="I1153">
        <f t="shared" si="103"/>
        <v>8.5443132191157539E-2</v>
      </c>
      <c r="J1153">
        <f t="shared" si="104"/>
        <v>7.8717281133536293E-2</v>
      </c>
      <c r="K1153">
        <f t="shared" si="105"/>
        <v>0.92128271886646373</v>
      </c>
      <c r="L1153">
        <f t="shared" si="106"/>
        <v>-3.5607075121133376E-2</v>
      </c>
      <c r="M1153">
        <f t="shared" si="107"/>
        <v>0</v>
      </c>
    </row>
    <row r="1154" spans="1:13" ht="15" thickBot="1">
      <c r="A1154" s="2">
        <v>0</v>
      </c>
      <c r="B1154" s="2">
        <v>0</v>
      </c>
      <c r="C1154" s="2">
        <v>38</v>
      </c>
      <c r="D1154" s="2">
        <v>0</v>
      </c>
      <c r="E1154" s="2">
        <v>287</v>
      </c>
      <c r="F1154" s="2">
        <v>113</v>
      </c>
      <c r="G1154" s="2">
        <v>75</v>
      </c>
      <c r="H1154">
        <f t="shared" si="102"/>
        <v>-3.3660421979721411</v>
      </c>
      <c r="I1154">
        <f t="shared" si="103"/>
        <v>3.4526014418600558E-2</v>
      </c>
      <c r="J1154">
        <f t="shared" si="104"/>
        <v>3.3373751783326626E-2</v>
      </c>
      <c r="K1154">
        <f t="shared" si="105"/>
        <v>0.96662624821667342</v>
      </c>
      <c r="L1154">
        <f t="shared" si="106"/>
        <v>-1.4741416003587093E-2</v>
      </c>
      <c r="M1154">
        <f t="shared" si="107"/>
        <v>0</v>
      </c>
    </row>
    <row r="1155" spans="1:13" ht="15" thickBot="1">
      <c r="A1155" s="2">
        <v>0</v>
      </c>
      <c r="B1155" s="2">
        <v>1</v>
      </c>
      <c r="C1155" s="2">
        <v>62</v>
      </c>
      <c r="D1155" s="2">
        <v>0</v>
      </c>
      <c r="E1155" s="2">
        <v>237</v>
      </c>
      <c r="F1155" s="2">
        <v>114</v>
      </c>
      <c r="G1155" s="2">
        <v>89</v>
      </c>
      <c r="H1155">
        <f t="shared" si="102"/>
        <v>-1.38259706805436</v>
      </c>
      <c r="I1155">
        <f t="shared" si="103"/>
        <v>0.25092603412124498</v>
      </c>
      <c r="J1155">
        <f t="shared" si="104"/>
        <v>0.20059222310255651</v>
      </c>
      <c r="K1155">
        <f t="shared" si="105"/>
        <v>0.79940777689744347</v>
      </c>
      <c r="L1155">
        <f t="shared" si="106"/>
        <v>-9.7231631098158799E-2</v>
      </c>
      <c r="M1155">
        <f t="shared" si="107"/>
        <v>1</v>
      </c>
    </row>
    <row r="1156" spans="1:13" ht="15" thickBot="1">
      <c r="A1156" s="2">
        <v>0</v>
      </c>
      <c r="B1156" s="2">
        <v>1</v>
      </c>
      <c r="C1156" s="2">
        <v>44</v>
      </c>
      <c r="D1156" s="2">
        <v>20</v>
      </c>
      <c r="E1156" s="2">
        <v>214</v>
      </c>
      <c r="F1156" s="2">
        <v>128</v>
      </c>
      <c r="G1156" s="2">
        <v>66</v>
      </c>
      <c r="H1156">
        <f t="shared" si="102"/>
        <v>-2.0853613367779955</v>
      </c>
      <c r="I1156">
        <f t="shared" si="103"/>
        <v>0.12426221154555346</v>
      </c>
      <c r="J1156">
        <f t="shared" si="104"/>
        <v>0.11052778459459815</v>
      </c>
      <c r="K1156">
        <f t="shared" si="105"/>
        <v>0.88947221540540189</v>
      </c>
      <c r="L1156">
        <f t="shared" si="106"/>
        <v>-5.0867613498638088E-2</v>
      </c>
      <c r="M1156">
        <f t="shared" si="107"/>
        <v>1</v>
      </c>
    </row>
    <row r="1157" spans="1:13" ht="15" thickBot="1">
      <c r="A1157" s="2">
        <v>0</v>
      </c>
      <c r="B1157" s="2">
        <v>0</v>
      </c>
      <c r="C1157" s="2">
        <v>39</v>
      </c>
      <c r="D1157" s="2">
        <v>0</v>
      </c>
      <c r="E1157" s="2">
        <v>201</v>
      </c>
      <c r="F1157" s="2">
        <v>151</v>
      </c>
      <c r="G1157" s="2">
        <v>74</v>
      </c>
      <c r="H1157">
        <f t="shared" si="102"/>
        <v>-2.8674796883254743</v>
      </c>
      <c r="I1157">
        <f t="shared" si="103"/>
        <v>5.6842005772783116E-2</v>
      </c>
      <c r="J1157">
        <f t="shared" si="104"/>
        <v>5.3784771481730755E-2</v>
      </c>
      <c r="K1157">
        <f t="shared" si="105"/>
        <v>0.94621522851826922</v>
      </c>
      <c r="L1157">
        <f t="shared" si="106"/>
        <v>-2.401006663597283E-2</v>
      </c>
      <c r="M1157">
        <f t="shared" si="107"/>
        <v>0</v>
      </c>
    </row>
    <row r="1158" spans="1:13" ht="15" thickBot="1">
      <c r="A1158" s="2">
        <v>0</v>
      </c>
      <c r="B1158" s="2">
        <v>0</v>
      </c>
      <c r="C1158" s="2">
        <v>39</v>
      </c>
      <c r="D1158" s="2">
        <v>0</v>
      </c>
      <c r="E1158" s="2">
        <v>180</v>
      </c>
      <c r="F1158" s="2">
        <v>124</v>
      </c>
      <c r="G1158" s="2">
        <v>77</v>
      </c>
      <c r="H1158">
        <f t="shared" ref="H1158:H1221" si="108">A$2+SUMPRODUCT(B$2:G$2,B1158:G1158)</f>
        <v>-3.3494456374261006</v>
      </c>
      <c r="I1158">
        <f t="shared" ref="I1158:I1221" si="109">EXP(H1158)</f>
        <v>3.5103808945708671E-2</v>
      </c>
      <c r="J1158">
        <f t="shared" ref="J1158:J1221" si="110">I1158/(1+I1158)</f>
        <v>3.3913322163757843E-2</v>
      </c>
      <c r="K1158">
        <f t="shared" ref="K1158:K1221" si="111">IF(A1158=1,J1158,1-J1158)</f>
        <v>0.96608667783624214</v>
      </c>
      <c r="L1158">
        <f t="shared" ref="L1158:L1221" si="112">LOG(K1158)</f>
        <v>-1.4983906692968764E-2</v>
      </c>
      <c r="M1158">
        <f t="shared" ref="M1158:M1221" si="113">IF(J1158&gt;J$1,1,0)</f>
        <v>0</v>
      </c>
    </row>
    <row r="1159" spans="1:13" ht="15" thickBot="1">
      <c r="A1159" s="2">
        <v>0</v>
      </c>
      <c r="B1159" s="2">
        <v>0</v>
      </c>
      <c r="C1159" s="2">
        <v>46</v>
      </c>
      <c r="D1159" s="2">
        <v>0</v>
      </c>
      <c r="E1159" s="2">
        <v>248</v>
      </c>
      <c r="F1159" s="2">
        <v>115</v>
      </c>
      <c r="G1159" s="2">
        <v>100</v>
      </c>
      <c r="H1159">
        <f t="shared" si="108"/>
        <v>-2.6918337952848734</v>
      </c>
      <c r="I1159">
        <f t="shared" si="109"/>
        <v>6.7756573690659988E-2</v>
      </c>
      <c r="J1159">
        <f t="shared" si="110"/>
        <v>6.3456948297177851E-2</v>
      </c>
      <c r="K1159">
        <f t="shared" si="111"/>
        <v>0.93654305170282215</v>
      </c>
      <c r="L1159">
        <f t="shared" si="112"/>
        <v>-2.8472253860314385E-2</v>
      </c>
      <c r="M1159">
        <f t="shared" si="113"/>
        <v>0</v>
      </c>
    </row>
    <row r="1160" spans="1:13" ht="15" thickBot="1">
      <c r="A1160" s="2">
        <v>0</v>
      </c>
      <c r="B1160" s="2">
        <v>1</v>
      </c>
      <c r="C1160" s="2">
        <v>52</v>
      </c>
      <c r="D1160" s="2">
        <v>15</v>
      </c>
      <c r="E1160" s="2">
        <v>240</v>
      </c>
      <c r="F1160" s="2">
        <v>120</v>
      </c>
      <c r="G1160" s="2">
        <v>62</v>
      </c>
      <c r="H1160">
        <f t="shared" si="108"/>
        <v>-1.8216196326909992</v>
      </c>
      <c r="I1160">
        <f t="shared" si="109"/>
        <v>0.16176354112998897</v>
      </c>
      <c r="J1160">
        <f t="shared" si="110"/>
        <v>0.13923964335517855</v>
      </c>
      <c r="K1160">
        <f t="shared" si="111"/>
        <v>0.86076035664482142</v>
      </c>
      <c r="L1160">
        <f t="shared" si="112"/>
        <v>-6.5117743172649345E-2</v>
      </c>
      <c r="M1160">
        <f t="shared" si="113"/>
        <v>1</v>
      </c>
    </row>
    <row r="1161" spans="1:13" ht="15" thickBot="1">
      <c r="A1161" s="2">
        <v>1</v>
      </c>
      <c r="B1161" s="2">
        <v>0</v>
      </c>
      <c r="C1161" s="2">
        <v>48</v>
      </c>
      <c r="D1161" s="2">
        <v>25</v>
      </c>
      <c r="E1161" s="2">
        <v>304</v>
      </c>
      <c r="F1161" s="2">
        <v>102</v>
      </c>
      <c r="G1161" s="2">
        <v>66</v>
      </c>
      <c r="H1161">
        <f t="shared" si="108"/>
        <v>-2.4533465798313046</v>
      </c>
      <c r="I1161">
        <f t="shared" si="109"/>
        <v>8.6005280811296825E-2</v>
      </c>
      <c r="J1161">
        <f t="shared" si="110"/>
        <v>7.9194164458433261E-2</v>
      </c>
      <c r="K1161">
        <f t="shared" si="111"/>
        <v>7.9194164458433261E-2</v>
      </c>
      <c r="L1161">
        <f t="shared" si="112"/>
        <v>-1.1013068188760686</v>
      </c>
      <c r="M1161">
        <f t="shared" si="113"/>
        <v>0</v>
      </c>
    </row>
    <row r="1162" spans="1:13" ht="15" thickBot="1">
      <c r="A1162" s="2">
        <v>1</v>
      </c>
      <c r="B1162" s="2">
        <v>1</v>
      </c>
      <c r="C1162" s="2">
        <v>52</v>
      </c>
      <c r="D1162" s="2">
        <v>25</v>
      </c>
      <c r="E1162" s="2">
        <v>271</v>
      </c>
      <c r="F1162" s="2">
        <v>121</v>
      </c>
      <c r="G1162" s="2">
        <v>86</v>
      </c>
      <c r="H1162">
        <f t="shared" si="108"/>
        <v>-1.2798832405736063</v>
      </c>
      <c r="I1162">
        <f t="shared" si="109"/>
        <v>0.27806976582419329</v>
      </c>
      <c r="J1162">
        <f t="shared" si="110"/>
        <v>0.21757009926987317</v>
      </c>
      <c r="K1162">
        <f t="shared" si="111"/>
        <v>0.21757009926987317</v>
      </c>
      <c r="L1162">
        <f t="shared" si="112"/>
        <v>-0.66240079010609165</v>
      </c>
      <c r="M1162">
        <f t="shared" si="113"/>
        <v>1</v>
      </c>
    </row>
    <row r="1163" spans="1:13" ht="15" thickBot="1">
      <c r="A1163" s="2">
        <v>0</v>
      </c>
      <c r="B1163" s="2">
        <v>1</v>
      </c>
      <c r="C1163" s="2">
        <v>57</v>
      </c>
      <c r="D1163" s="2">
        <v>20</v>
      </c>
      <c r="E1163" s="2">
        <v>250</v>
      </c>
      <c r="F1163" s="2">
        <v>127.5</v>
      </c>
      <c r="G1163" s="2">
        <v>80</v>
      </c>
      <c r="H1163">
        <f t="shared" si="108"/>
        <v>-1.0809172017953674</v>
      </c>
      <c r="I1163">
        <f t="shared" si="109"/>
        <v>0.33928419081937544</v>
      </c>
      <c r="J1163">
        <f t="shared" si="110"/>
        <v>0.25333248398295583</v>
      </c>
      <c r="K1163">
        <f t="shared" si="111"/>
        <v>0.74666751601704417</v>
      </c>
      <c r="L1163">
        <f t="shared" si="112"/>
        <v>-0.1268727423658938</v>
      </c>
      <c r="M1163">
        <f t="shared" si="113"/>
        <v>1</v>
      </c>
    </row>
    <row r="1164" spans="1:13" ht="15" thickBot="1">
      <c r="A1164" s="2">
        <v>0</v>
      </c>
      <c r="B1164" s="2">
        <v>0</v>
      </c>
      <c r="C1164" s="2">
        <v>44</v>
      </c>
      <c r="D1164" s="2">
        <v>25</v>
      </c>
      <c r="E1164" s="2">
        <v>200</v>
      </c>
      <c r="F1164" s="2">
        <v>111</v>
      </c>
      <c r="G1164" s="2">
        <v>74</v>
      </c>
      <c r="H1164">
        <f t="shared" si="108"/>
        <v>-2.7092672176624086</v>
      </c>
      <c r="I1164">
        <f t="shared" si="109"/>
        <v>6.658558158027468E-2</v>
      </c>
      <c r="J1164">
        <f t="shared" si="110"/>
        <v>6.2428728392915397E-2</v>
      </c>
      <c r="K1164">
        <f t="shared" si="111"/>
        <v>0.93757127160708464</v>
      </c>
      <c r="L1164">
        <f t="shared" si="112"/>
        <v>-2.7995708465131778E-2</v>
      </c>
      <c r="M1164">
        <f t="shared" si="113"/>
        <v>0</v>
      </c>
    </row>
    <row r="1165" spans="1:13" ht="15" thickBot="1">
      <c r="A1165" s="2">
        <v>0</v>
      </c>
      <c r="B1165" s="2">
        <v>0</v>
      </c>
      <c r="C1165" s="2">
        <v>57</v>
      </c>
      <c r="D1165" s="2">
        <v>5</v>
      </c>
      <c r="E1165" s="2">
        <v>272</v>
      </c>
      <c r="F1165" s="2">
        <v>112.5</v>
      </c>
      <c r="G1165" s="2">
        <v>58</v>
      </c>
      <c r="H1165">
        <f t="shared" si="108"/>
        <v>-2.3125222948101918</v>
      </c>
      <c r="I1165">
        <f t="shared" si="109"/>
        <v>9.9011200903287938E-2</v>
      </c>
      <c r="J1165">
        <f t="shared" si="110"/>
        <v>9.0091166333800488E-2</v>
      </c>
      <c r="K1165">
        <f t="shared" si="111"/>
        <v>0.90990883366619957</v>
      </c>
      <c r="L1165">
        <f t="shared" si="112"/>
        <v>-4.1002118688914783E-2</v>
      </c>
      <c r="M1165">
        <f t="shared" si="113"/>
        <v>0</v>
      </c>
    </row>
    <row r="1166" spans="1:13" ht="15" thickBot="1">
      <c r="A1166" s="2">
        <v>1</v>
      </c>
      <c r="B1166" s="2">
        <v>0</v>
      </c>
      <c r="C1166" s="2">
        <v>49</v>
      </c>
      <c r="D1166" s="2">
        <v>0</v>
      </c>
      <c r="E1166" s="2">
        <v>211</v>
      </c>
      <c r="F1166" s="2">
        <v>103.5</v>
      </c>
      <c r="G1166" s="2">
        <v>87</v>
      </c>
      <c r="H1166">
        <f t="shared" si="108"/>
        <v>-2.9206816708762924</v>
      </c>
      <c r="I1166">
        <f t="shared" si="109"/>
        <v>5.3896934804448515E-2</v>
      </c>
      <c r="J1166">
        <f t="shared" si="110"/>
        <v>5.1140612544289393E-2</v>
      </c>
      <c r="K1166">
        <f t="shared" si="111"/>
        <v>5.1140612544289393E-2</v>
      </c>
      <c r="L1166">
        <f t="shared" si="112"/>
        <v>-1.2912340744518105</v>
      </c>
      <c r="M1166">
        <f t="shared" si="113"/>
        <v>0</v>
      </c>
    </row>
    <row r="1167" spans="1:13" ht="15" thickBot="1">
      <c r="A1167" s="2">
        <v>0</v>
      </c>
      <c r="B1167" s="2">
        <v>0</v>
      </c>
      <c r="C1167" s="2">
        <v>42</v>
      </c>
      <c r="D1167" s="2">
        <v>0</v>
      </c>
      <c r="E1167" s="2">
        <v>230</v>
      </c>
      <c r="F1167" s="2">
        <v>142.5</v>
      </c>
      <c r="G1167" s="2">
        <v>75</v>
      </c>
      <c r="H1167">
        <f t="shared" si="108"/>
        <v>-2.7522611785199302</v>
      </c>
      <c r="I1167">
        <f t="shared" si="109"/>
        <v>6.3783472206295891E-2</v>
      </c>
      <c r="J1167">
        <f t="shared" si="110"/>
        <v>5.9959074259734853E-2</v>
      </c>
      <c r="K1167">
        <f t="shared" si="111"/>
        <v>0.9400409257402651</v>
      </c>
      <c r="L1167">
        <f t="shared" si="112"/>
        <v>-2.6853238489388979E-2</v>
      </c>
      <c r="M1167">
        <f t="shared" si="113"/>
        <v>0</v>
      </c>
    </row>
    <row r="1168" spans="1:13" ht="15" thickBot="1">
      <c r="A1168" s="2">
        <v>0</v>
      </c>
      <c r="B1168" s="2">
        <v>1</v>
      </c>
      <c r="C1168" s="2">
        <v>42</v>
      </c>
      <c r="D1168" s="2">
        <v>0</v>
      </c>
      <c r="E1168" s="2">
        <v>225</v>
      </c>
      <c r="F1168" s="2">
        <v>110</v>
      </c>
      <c r="G1168" s="2">
        <v>65</v>
      </c>
      <c r="H1168">
        <f t="shared" si="108"/>
        <v>-2.9314302163668176</v>
      </c>
      <c r="I1168">
        <f t="shared" si="109"/>
        <v>5.3320723413599926E-2</v>
      </c>
      <c r="J1168">
        <f t="shared" si="110"/>
        <v>5.0621545962561354E-2</v>
      </c>
      <c r="K1168">
        <f t="shared" si="111"/>
        <v>0.94937845403743859</v>
      </c>
      <c r="L1168">
        <f t="shared" si="112"/>
        <v>-2.2560628736078711E-2</v>
      </c>
      <c r="M1168">
        <f t="shared" si="113"/>
        <v>0</v>
      </c>
    </row>
    <row r="1169" spans="1:13" ht="15" thickBot="1">
      <c r="A1169" s="2">
        <v>0</v>
      </c>
      <c r="B1169" s="2">
        <v>1</v>
      </c>
      <c r="C1169" s="2">
        <v>64</v>
      </c>
      <c r="D1169" s="2">
        <v>30</v>
      </c>
      <c r="E1169" s="2">
        <v>185</v>
      </c>
      <c r="F1169" s="2">
        <v>114</v>
      </c>
      <c r="G1169" s="2">
        <v>97</v>
      </c>
      <c r="H1169">
        <f t="shared" si="108"/>
        <v>-0.6561359419535453</v>
      </c>
      <c r="I1169">
        <f t="shared" si="109"/>
        <v>0.51885234156355808</v>
      </c>
      <c r="J1169">
        <f t="shared" si="110"/>
        <v>0.34160815200076255</v>
      </c>
      <c r="K1169">
        <f t="shared" si="111"/>
        <v>0.65839184799923745</v>
      </c>
      <c r="L1169">
        <f t="shared" si="112"/>
        <v>-0.18151555506016298</v>
      </c>
      <c r="M1169">
        <f t="shared" si="113"/>
        <v>1</v>
      </c>
    </row>
    <row r="1170" spans="1:13" ht="15" thickBot="1">
      <c r="A1170" s="2">
        <v>1</v>
      </c>
      <c r="B1170" s="2">
        <v>0</v>
      </c>
      <c r="C1170" s="2">
        <v>49</v>
      </c>
      <c r="D1170" s="2">
        <v>10</v>
      </c>
      <c r="E1170" s="2">
        <v>260</v>
      </c>
      <c r="F1170" s="2">
        <v>123</v>
      </c>
      <c r="G1170" s="2">
        <v>65</v>
      </c>
      <c r="H1170">
        <f t="shared" si="108"/>
        <v>-2.4710999857664859</v>
      </c>
      <c r="I1170">
        <f t="shared" si="109"/>
        <v>8.4491868014360275E-2</v>
      </c>
      <c r="J1170">
        <f t="shared" si="110"/>
        <v>7.7909176183183215E-2</v>
      </c>
      <c r="K1170">
        <f t="shared" si="111"/>
        <v>7.7909176183183215E-2</v>
      </c>
      <c r="L1170">
        <f t="shared" si="112"/>
        <v>-1.1084113878855262</v>
      </c>
      <c r="M1170">
        <f t="shared" si="113"/>
        <v>0</v>
      </c>
    </row>
    <row r="1171" spans="1:13" ht="15" thickBot="1">
      <c r="A1171" s="2">
        <v>0</v>
      </c>
      <c r="B1171" s="2">
        <v>0</v>
      </c>
      <c r="C1171" s="2">
        <v>59</v>
      </c>
      <c r="D1171" s="2">
        <v>0</v>
      </c>
      <c r="E1171" s="2">
        <v>292</v>
      </c>
      <c r="F1171" s="2">
        <v>114</v>
      </c>
      <c r="G1171" s="2">
        <v>72</v>
      </c>
      <c r="H1171">
        <f t="shared" si="108"/>
        <v>-2.0889298734284996</v>
      </c>
      <c r="I1171">
        <f t="shared" si="109"/>
        <v>0.12381956755476828</v>
      </c>
      <c r="J1171">
        <f t="shared" si="110"/>
        <v>0.11017744407509977</v>
      </c>
      <c r="K1171">
        <f t="shared" si="111"/>
        <v>0.88982255592490023</v>
      </c>
      <c r="L1171">
        <f t="shared" si="112"/>
        <v>-5.0696589608922794E-2</v>
      </c>
      <c r="M1171">
        <f t="shared" si="113"/>
        <v>1</v>
      </c>
    </row>
    <row r="1172" spans="1:13" ht="15" thickBot="1">
      <c r="A1172" s="2">
        <v>0</v>
      </c>
      <c r="B1172" s="2">
        <v>1</v>
      </c>
      <c r="C1172" s="2">
        <v>37</v>
      </c>
      <c r="D1172" s="2">
        <v>30</v>
      </c>
      <c r="E1172" s="2">
        <v>246</v>
      </c>
      <c r="F1172" s="2">
        <v>124</v>
      </c>
      <c r="G1172" s="2">
        <v>85</v>
      </c>
      <c r="H1172">
        <f t="shared" si="108"/>
        <v>-2.1017179003839042</v>
      </c>
      <c r="I1172">
        <f t="shared" si="109"/>
        <v>0.1222462409000335</v>
      </c>
      <c r="J1172">
        <f t="shared" si="110"/>
        <v>0.10892996246705436</v>
      </c>
      <c r="K1172">
        <f t="shared" si="111"/>
        <v>0.89107003753294567</v>
      </c>
      <c r="L1172">
        <f t="shared" si="112"/>
        <v>-5.0088159354058831E-2</v>
      </c>
      <c r="M1172">
        <f t="shared" si="113"/>
        <v>1</v>
      </c>
    </row>
    <row r="1173" spans="1:13" ht="15" thickBot="1">
      <c r="A1173" s="2">
        <v>0</v>
      </c>
      <c r="B1173" s="2">
        <v>1</v>
      </c>
      <c r="C1173" s="2">
        <v>33</v>
      </c>
      <c r="D1173" s="2">
        <v>0</v>
      </c>
      <c r="E1173" s="2">
        <v>165</v>
      </c>
      <c r="F1173" s="2">
        <v>141.5</v>
      </c>
      <c r="G1173" s="2">
        <v>77</v>
      </c>
      <c r="H1173">
        <f t="shared" si="108"/>
        <v>-2.9637558571283762</v>
      </c>
      <c r="I1173">
        <f t="shared" si="109"/>
        <v>5.1624657756943054E-2</v>
      </c>
      <c r="J1173">
        <f t="shared" si="110"/>
        <v>4.9090383509127276E-2</v>
      </c>
      <c r="K1173">
        <f t="shared" si="111"/>
        <v>0.95090961649087269</v>
      </c>
      <c r="L1173">
        <f t="shared" si="112"/>
        <v>-2.1860760585932334E-2</v>
      </c>
      <c r="M1173">
        <f t="shared" si="113"/>
        <v>0</v>
      </c>
    </row>
    <row r="1174" spans="1:13" ht="15" thickBot="1">
      <c r="A1174" s="2">
        <v>0</v>
      </c>
      <c r="B1174" s="2">
        <v>1</v>
      </c>
      <c r="C1174" s="2">
        <v>38</v>
      </c>
      <c r="D1174" s="2">
        <v>0</v>
      </c>
      <c r="E1174" s="2">
        <v>198</v>
      </c>
      <c r="F1174" s="2">
        <v>119</v>
      </c>
      <c r="G1174" s="2">
        <v>70</v>
      </c>
      <c r="H1174">
        <f t="shared" si="108"/>
        <v>-3.035390863539015</v>
      </c>
      <c r="I1174">
        <f t="shared" si="109"/>
        <v>4.8055875914534897E-2</v>
      </c>
      <c r="J1174">
        <f t="shared" si="110"/>
        <v>4.5852398730746376E-2</v>
      </c>
      <c r="K1174">
        <f t="shared" si="111"/>
        <v>0.95414760126925358</v>
      </c>
      <c r="L1174">
        <f t="shared" si="112"/>
        <v>-2.0384437184415023E-2</v>
      </c>
      <c r="M1174">
        <f t="shared" si="113"/>
        <v>0</v>
      </c>
    </row>
    <row r="1175" spans="1:13" ht="15" thickBot="1">
      <c r="A1175" s="2">
        <v>0</v>
      </c>
      <c r="B1175" s="2">
        <v>1</v>
      </c>
      <c r="C1175" s="2">
        <v>40</v>
      </c>
      <c r="D1175" s="2">
        <v>0</v>
      </c>
      <c r="E1175" s="2">
        <v>204</v>
      </c>
      <c r="F1175" s="2">
        <v>115</v>
      </c>
      <c r="G1175" s="2">
        <v>76</v>
      </c>
      <c r="H1175">
        <f t="shared" si="108"/>
        <v>-2.9091764233859081</v>
      </c>
      <c r="I1175">
        <f t="shared" si="109"/>
        <v>5.4520613286275103E-2</v>
      </c>
      <c r="J1175">
        <f t="shared" si="110"/>
        <v>5.1701799471106376E-2</v>
      </c>
      <c r="K1175">
        <f t="shared" si="111"/>
        <v>0.94829820052889358</v>
      </c>
      <c r="L1175">
        <f t="shared" si="112"/>
        <v>-2.3055073548227358E-2</v>
      </c>
      <c r="M1175">
        <f t="shared" si="113"/>
        <v>0</v>
      </c>
    </row>
    <row r="1176" spans="1:13" ht="15" thickBot="1">
      <c r="A1176" s="2">
        <v>0</v>
      </c>
      <c r="B1176" s="2">
        <v>1</v>
      </c>
      <c r="C1176" s="2">
        <v>66</v>
      </c>
      <c r="D1176" s="2">
        <v>0</v>
      </c>
      <c r="E1176" s="2">
        <v>253</v>
      </c>
      <c r="F1176" s="2">
        <v>163</v>
      </c>
      <c r="G1176" s="2">
        <v>91</v>
      </c>
      <c r="H1176">
        <f t="shared" si="108"/>
        <v>-0.24364469054604143</v>
      </c>
      <c r="I1176">
        <f t="shared" si="109"/>
        <v>0.78376606428785667</v>
      </c>
      <c r="J1176">
        <f t="shared" si="110"/>
        <v>0.43938837047040924</v>
      </c>
      <c r="K1176">
        <f t="shared" si="111"/>
        <v>0.56061162952959076</v>
      </c>
      <c r="L1176">
        <f t="shared" si="112"/>
        <v>-0.25133789732110928</v>
      </c>
      <c r="M1176">
        <f t="shared" si="113"/>
        <v>1</v>
      </c>
    </row>
    <row r="1177" spans="1:13" ht="15" thickBot="1">
      <c r="A1177" s="2">
        <v>1</v>
      </c>
      <c r="B1177" s="2">
        <v>1</v>
      </c>
      <c r="C1177" s="2">
        <v>64</v>
      </c>
      <c r="D1177" s="2">
        <v>0</v>
      </c>
      <c r="E1177" s="2">
        <v>210</v>
      </c>
      <c r="F1177" s="2">
        <v>120</v>
      </c>
      <c r="G1177" s="2">
        <v>77</v>
      </c>
      <c r="H1177">
        <f t="shared" si="108"/>
        <v>-1.3395341482421346</v>
      </c>
      <c r="I1177">
        <f t="shared" si="109"/>
        <v>0.26196767826232947</v>
      </c>
      <c r="J1177">
        <f t="shared" si="110"/>
        <v>0.2075866781493538</v>
      </c>
      <c r="K1177">
        <f t="shared" si="111"/>
        <v>0.2075866781493538</v>
      </c>
      <c r="L1177">
        <f t="shared" si="112"/>
        <v>-0.68280052072659381</v>
      </c>
      <c r="M1177">
        <f t="shared" si="113"/>
        <v>1</v>
      </c>
    </row>
    <row r="1178" spans="1:13" ht="15" thickBot="1">
      <c r="A1178" s="2">
        <v>0</v>
      </c>
      <c r="B1178" s="2">
        <v>1</v>
      </c>
      <c r="C1178" s="2">
        <v>47</v>
      </c>
      <c r="D1178" s="2">
        <v>50</v>
      </c>
      <c r="E1178" s="2">
        <v>217</v>
      </c>
      <c r="F1178" s="2">
        <v>145</v>
      </c>
      <c r="G1178" s="2">
        <v>75</v>
      </c>
      <c r="H1178">
        <f t="shared" si="108"/>
        <v>-0.86786389492248261</v>
      </c>
      <c r="I1178">
        <f t="shared" si="109"/>
        <v>0.41984743028658411</v>
      </c>
      <c r="J1178">
        <f t="shared" si="110"/>
        <v>0.29569897534824674</v>
      </c>
      <c r="K1178">
        <f t="shared" si="111"/>
        <v>0.70430102465175326</v>
      </c>
      <c r="L1178">
        <f t="shared" si="112"/>
        <v>-0.15224167977424746</v>
      </c>
      <c r="M1178">
        <f t="shared" si="113"/>
        <v>1</v>
      </c>
    </row>
    <row r="1179" spans="1:13" ht="15" thickBot="1">
      <c r="A1179" s="2">
        <v>1</v>
      </c>
      <c r="B1179" s="2">
        <v>0</v>
      </c>
      <c r="C1179" s="2">
        <v>39</v>
      </c>
      <c r="D1179" s="2">
        <v>20</v>
      </c>
      <c r="E1179" s="2">
        <v>190</v>
      </c>
      <c r="F1179" s="2">
        <v>137</v>
      </c>
      <c r="G1179" s="2">
        <v>85</v>
      </c>
      <c r="H1179">
        <f t="shared" si="108"/>
        <v>-2.5924923466403351</v>
      </c>
      <c r="I1179">
        <f t="shared" si="109"/>
        <v>7.4833296951441114E-2</v>
      </c>
      <c r="J1179">
        <f t="shared" si="110"/>
        <v>6.9623165902741785E-2</v>
      </c>
      <c r="K1179">
        <f t="shared" si="111"/>
        <v>6.9623165902741785E-2</v>
      </c>
      <c r="L1179">
        <f t="shared" si="112"/>
        <v>-1.157246232375631</v>
      </c>
      <c r="M1179">
        <f t="shared" si="113"/>
        <v>0</v>
      </c>
    </row>
    <row r="1180" spans="1:13" ht="15" thickBot="1">
      <c r="A1180" s="2">
        <v>1</v>
      </c>
      <c r="B1180" s="2">
        <v>1</v>
      </c>
      <c r="C1180" s="2">
        <v>55</v>
      </c>
      <c r="D1180" s="2">
        <v>40</v>
      </c>
      <c r="E1180" s="2">
        <v>205</v>
      </c>
      <c r="F1180" s="2">
        <v>127</v>
      </c>
      <c r="G1180" s="2">
        <v>325</v>
      </c>
      <c r="H1180">
        <f t="shared" si="108"/>
        <v>1.5177439100969927</v>
      </c>
      <c r="I1180">
        <f t="shared" si="109"/>
        <v>4.561921471479029</v>
      </c>
      <c r="J1180">
        <f t="shared" si="110"/>
        <v>0.82020601960529305</v>
      </c>
      <c r="K1180">
        <f t="shared" si="111"/>
        <v>0.82020601960529305</v>
      </c>
      <c r="L1180">
        <f t="shared" si="112"/>
        <v>-8.6077047689635408E-2</v>
      </c>
      <c r="M1180">
        <f t="shared" si="113"/>
        <v>1</v>
      </c>
    </row>
    <row r="1181" spans="1:13" ht="15" thickBot="1">
      <c r="A1181" s="2">
        <v>0</v>
      </c>
      <c r="B1181" s="2">
        <v>0</v>
      </c>
      <c r="C1181" s="2">
        <v>41</v>
      </c>
      <c r="D1181" s="2">
        <v>20</v>
      </c>
      <c r="E1181" s="2">
        <v>235</v>
      </c>
      <c r="F1181" s="2">
        <v>144</v>
      </c>
      <c r="G1181" s="2">
        <v>82</v>
      </c>
      <c r="H1181">
        <f t="shared" si="108"/>
        <v>-2.2744732617568495</v>
      </c>
      <c r="I1181">
        <f t="shared" si="109"/>
        <v>0.10285106976140551</v>
      </c>
      <c r="J1181">
        <f t="shared" si="110"/>
        <v>9.3259255561729343E-2</v>
      </c>
      <c r="K1181">
        <f t="shared" si="111"/>
        <v>0.90674074443827068</v>
      </c>
      <c r="L1181">
        <f t="shared" si="112"/>
        <v>-4.2516868788499813E-2</v>
      </c>
      <c r="M1181">
        <f t="shared" si="113"/>
        <v>0</v>
      </c>
    </row>
    <row r="1182" spans="1:13" ht="15" thickBot="1">
      <c r="A1182" s="2">
        <v>0</v>
      </c>
      <c r="B1182" s="2">
        <v>0</v>
      </c>
      <c r="C1182" s="2">
        <v>56</v>
      </c>
      <c r="D1182" s="2">
        <v>0</v>
      </c>
      <c r="E1182" s="2">
        <v>259</v>
      </c>
      <c r="F1182" s="2">
        <v>138</v>
      </c>
      <c r="G1182" s="2">
        <v>75</v>
      </c>
      <c r="H1182">
        <f t="shared" si="108"/>
        <v>-1.9091745204321899</v>
      </c>
      <c r="I1182">
        <f t="shared" si="109"/>
        <v>0.14820267439508633</v>
      </c>
      <c r="J1182">
        <f t="shared" si="110"/>
        <v>0.12907361888280283</v>
      </c>
      <c r="K1182">
        <f t="shared" si="111"/>
        <v>0.87092638111719722</v>
      </c>
      <c r="L1182">
        <f t="shared" si="112"/>
        <v>-6.0018554092021774E-2</v>
      </c>
      <c r="M1182">
        <f t="shared" si="113"/>
        <v>1</v>
      </c>
    </row>
    <row r="1183" spans="1:13" ht="15" thickBot="1">
      <c r="A1183" s="2">
        <v>0</v>
      </c>
      <c r="B1183" s="2">
        <v>0</v>
      </c>
      <c r="C1183" s="2">
        <v>65</v>
      </c>
      <c r="D1183" s="2">
        <v>0</v>
      </c>
      <c r="E1183" s="2">
        <v>289</v>
      </c>
      <c r="F1183" s="2">
        <v>149.5</v>
      </c>
      <c r="G1183" s="2">
        <v>86</v>
      </c>
      <c r="H1183">
        <f t="shared" si="108"/>
        <v>-0.98634462256320354</v>
      </c>
      <c r="I1183">
        <f t="shared" si="109"/>
        <v>0.37293742956577469</v>
      </c>
      <c r="J1183">
        <f t="shared" si="110"/>
        <v>0.27163468744801089</v>
      </c>
      <c r="K1183">
        <f t="shared" si="111"/>
        <v>0.72836531255198911</v>
      </c>
      <c r="L1183">
        <f t="shared" si="112"/>
        <v>-0.13765074509289454</v>
      </c>
      <c r="M1183">
        <f t="shared" si="113"/>
        <v>1</v>
      </c>
    </row>
    <row r="1184" spans="1:13" ht="15" thickBot="1">
      <c r="A1184" s="2">
        <v>0</v>
      </c>
      <c r="B1184" s="2">
        <v>0</v>
      </c>
      <c r="C1184" s="2">
        <v>53</v>
      </c>
      <c r="D1184" s="2">
        <v>0</v>
      </c>
      <c r="E1184" s="2">
        <v>272</v>
      </c>
      <c r="F1184" s="2">
        <v>146</v>
      </c>
      <c r="G1184" s="2">
        <v>67</v>
      </c>
      <c r="H1184">
        <f t="shared" si="108"/>
        <v>-2.0026528394566032</v>
      </c>
      <c r="I1184">
        <f t="shared" si="109"/>
        <v>0.13497673625144124</v>
      </c>
      <c r="J1184">
        <f t="shared" si="110"/>
        <v>0.11892467214547267</v>
      </c>
      <c r="K1184">
        <f t="shared" si="111"/>
        <v>0.88107532785452736</v>
      </c>
      <c r="L1184">
        <f t="shared" si="112"/>
        <v>-5.4986959836479686E-2</v>
      </c>
      <c r="M1184">
        <f t="shared" si="113"/>
        <v>1</v>
      </c>
    </row>
    <row r="1185" spans="1:13" ht="15" thickBot="1">
      <c r="A1185" s="2">
        <v>0</v>
      </c>
      <c r="B1185" s="2">
        <v>0</v>
      </c>
      <c r="C1185" s="2">
        <v>42</v>
      </c>
      <c r="D1185" s="2">
        <v>0</v>
      </c>
      <c r="E1185" s="2">
        <v>249</v>
      </c>
      <c r="F1185" s="2">
        <v>101</v>
      </c>
      <c r="G1185" s="2">
        <v>60</v>
      </c>
      <c r="H1185">
        <f t="shared" si="108"/>
        <v>-3.5645704436839836</v>
      </c>
      <c r="I1185">
        <f t="shared" si="109"/>
        <v>2.8309143244060135E-2</v>
      </c>
      <c r="J1185">
        <f t="shared" si="110"/>
        <v>2.752979824214323E-2</v>
      </c>
      <c r="K1185">
        <f t="shared" si="111"/>
        <v>0.97247020175785681</v>
      </c>
      <c r="L1185">
        <f t="shared" si="112"/>
        <v>-1.2123697365136122E-2</v>
      </c>
      <c r="M1185">
        <f t="shared" si="113"/>
        <v>0</v>
      </c>
    </row>
    <row r="1186" spans="1:13" ht="15" thickBot="1">
      <c r="A1186" s="2">
        <v>1</v>
      </c>
      <c r="B1186" s="2">
        <v>1</v>
      </c>
      <c r="C1186" s="2">
        <v>45</v>
      </c>
      <c r="D1186" s="2">
        <v>20</v>
      </c>
      <c r="E1186" s="2">
        <v>194</v>
      </c>
      <c r="F1186" s="2">
        <v>133</v>
      </c>
      <c r="G1186" s="2">
        <v>76</v>
      </c>
      <c r="H1186">
        <f t="shared" si="108"/>
        <v>-1.8880370519123844</v>
      </c>
      <c r="I1186">
        <f t="shared" si="109"/>
        <v>0.15136864619747037</v>
      </c>
      <c r="J1186">
        <f t="shared" si="110"/>
        <v>0.13146844557334703</v>
      </c>
      <c r="K1186">
        <f t="shared" si="111"/>
        <v>0.13146844557334703</v>
      </c>
      <c r="L1186">
        <f t="shared" si="112"/>
        <v>-0.88117847194849919</v>
      </c>
      <c r="M1186">
        <f t="shared" si="113"/>
        <v>1</v>
      </c>
    </row>
    <row r="1187" spans="1:13" ht="15" thickBot="1">
      <c r="A1187" s="2">
        <v>0</v>
      </c>
      <c r="B1187" s="2">
        <v>0</v>
      </c>
      <c r="C1187" s="2">
        <v>55</v>
      </c>
      <c r="D1187" s="2">
        <v>0</v>
      </c>
      <c r="E1187" s="2">
        <v>340</v>
      </c>
      <c r="F1187" s="2">
        <v>140</v>
      </c>
      <c r="G1187" s="2">
        <v>83</v>
      </c>
      <c r="H1187">
        <f t="shared" si="108"/>
        <v>-1.6665561416796502</v>
      </c>
      <c r="I1187">
        <f t="shared" si="109"/>
        <v>0.18889647946478641</v>
      </c>
      <c r="J1187">
        <f t="shared" si="110"/>
        <v>0.15888387486000732</v>
      </c>
      <c r="K1187">
        <f t="shared" si="111"/>
        <v>0.84111612513999268</v>
      </c>
      <c r="L1187">
        <f t="shared" si="112"/>
        <v>-7.5144041032083747E-2</v>
      </c>
      <c r="M1187">
        <f t="shared" si="113"/>
        <v>1</v>
      </c>
    </row>
    <row r="1188" spans="1:13" ht="15" thickBot="1">
      <c r="A1188" s="2">
        <v>0</v>
      </c>
      <c r="B1188" s="2">
        <v>1</v>
      </c>
      <c r="C1188" s="2">
        <v>53</v>
      </c>
      <c r="D1188" s="2">
        <v>20</v>
      </c>
      <c r="E1188" s="2">
        <v>314</v>
      </c>
      <c r="F1188" s="2">
        <v>128</v>
      </c>
      <c r="G1188" s="2">
        <v>78</v>
      </c>
      <c r="H1188">
        <f t="shared" si="108"/>
        <v>-1.1845803090677478</v>
      </c>
      <c r="I1188">
        <f t="shared" si="109"/>
        <v>0.30587452532872472</v>
      </c>
      <c r="J1188">
        <f t="shared" si="110"/>
        <v>0.23422964411663338</v>
      </c>
      <c r="K1188">
        <f t="shared" si="111"/>
        <v>0.76577035588336662</v>
      </c>
      <c r="L1188">
        <f t="shared" si="112"/>
        <v>-0.11590144985234636</v>
      </c>
      <c r="M1188">
        <f t="shared" si="113"/>
        <v>1</v>
      </c>
    </row>
    <row r="1189" spans="1:13" ht="15" thickBot="1">
      <c r="A1189" s="2">
        <v>0</v>
      </c>
      <c r="B1189" s="2">
        <v>1</v>
      </c>
      <c r="C1189" s="2">
        <v>62</v>
      </c>
      <c r="D1189" s="2">
        <v>30</v>
      </c>
      <c r="E1189" s="2">
        <v>226</v>
      </c>
      <c r="F1189" s="2">
        <v>106</v>
      </c>
      <c r="G1189" s="2">
        <v>87</v>
      </c>
      <c r="H1189">
        <f t="shared" si="108"/>
        <v>-0.91615807995906273</v>
      </c>
      <c r="I1189">
        <f t="shared" si="109"/>
        <v>0.40005306428549869</v>
      </c>
      <c r="J1189">
        <f t="shared" si="110"/>
        <v>0.28574135830320208</v>
      </c>
      <c r="K1189">
        <f t="shared" si="111"/>
        <v>0.71425864169679798</v>
      </c>
      <c r="L1189">
        <f t="shared" si="112"/>
        <v>-0.14614449645655317</v>
      </c>
      <c r="M1189">
        <f t="shared" si="113"/>
        <v>1</v>
      </c>
    </row>
    <row r="1190" spans="1:13" ht="15" thickBot="1">
      <c r="A1190" s="2">
        <v>0</v>
      </c>
      <c r="B1190" s="2">
        <v>1</v>
      </c>
      <c r="C1190" s="2">
        <v>54</v>
      </c>
      <c r="D1190" s="2">
        <v>0</v>
      </c>
      <c r="E1190" s="2">
        <v>225</v>
      </c>
      <c r="F1190" s="2">
        <v>113.5</v>
      </c>
      <c r="G1190" s="2">
        <v>80</v>
      </c>
      <c r="H1190">
        <f t="shared" si="108"/>
        <v>-1.99438810627184</v>
      </c>
      <c r="I1190">
        <f t="shared" si="109"/>
        <v>0.13609690553667597</v>
      </c>
      <c r="J1190">
        <f t="shared" si="110"/>
        <v>0.11979339515266589</v>
      </c>
      <c r="K1190">
        <f t="shared" si="111"/>
        <v>0.88020660484733415</v>
      </c>
      <c r="L1190">
        <f t="shared" si="112"/>
        <v>-5.5415376925097147E-2</v>
      </c>
      <c r="M1190">
        <f t="shared" si="113"/>
        <v>1</v>
      </c>
    </row>
    <row r="1191" spans="1:13" ht="15" thickBot="1">
      <c r="A1191" s="2">
        <v>0</v>
      </c>
      <c r="B1191" s="2">
        <v>0</v>
      </c>
      <c r="C1191" s="2">
        <v>43</v>
      </c>
      <c r="D1191" s="2">
        <v>0</v>
      </c>
      <c r="E1191" s="2">
        <v>232</v>
      </c>
      <c r="F1191" s="2">
        <v>138</v>
      </c>
      <c r="G1191" s="2">
        <v>96</v>
      </c>
      <c r="H1191">
        <f t="shared" si="108"/>
        <v>-2.5577807133366921</v>
      </c>
      <c r="I1191">
        <f t="shared" si="109"/>
        <v>7.7476492335624883E-2</v>
      </c>
      <c r="J1191">
        <f t="shared" si="110"/>
        <v>7.1905505954640916E-2</v>
      </c>
      <c r="K1191">
        <f t="shared" si="111"/>
        <v>0.92809449404535904</v>
      </c>
      <c r="L1191">
        <f t="shared" si="112"/>
        <v>-3.2407803788417462E-2</v>
      </c>
      <c r="M1191">
        <f t="shared" si="113"/>
        <v>0</v>
      </c>
    </row>
    <row r="1192" spans="1:13" ht="15" thickBot="1">
      <c r="A1192" s="2">
        <v>1</v>
      </c>
      <c r="B1192" s="2">
        <v>1</v>
      </c>
      <c r="C1192" s="2">
        <v>49</v>
      </c>
      <c r="D1192" s="2">
        <v>20</v>
      </c>
      <c r="E1192" s="2">
        <v>278</v>
      </c>
      <c r="F1192" s="2">
        <v>135</v>
      </c>
      <c r="G1192" s="2">
        <v>75</v>
      </c>
      <c r="H1192">
        <f t="shared" si="108"/>
        <v>-1.4224007180483618</v>
      </c>
      <c r="I1192">
        <f t="shared" si="109"/>
        <v>0.24113442569003563</v>
      </c>
      <c r="J1192">
        <f t="shared" si="110"/>
        <v>0.19428550260055166</v>
      </c>
      <c r="K1192">
        <f t="shared" si="111"/>
        <v>0.19428550260055166</v>
      </c>
      <c r="L1192">
        <f t="shared" si="112"/>
        <v>-0.71155960483244873</v>
      </c>
      <c r="M1192">
        <f t="shared" si="113"/>
        <v>1</v>
      </c>
    </row>
    <row r="1193" spans="1:13" ht="15" thickBot="1">
      <c r="A1193" s="2">
        <v>1</v>
      </c>
      <c r="B1193" s="2">
        <v>0</v>
      </c>
      <c r="C1193" s="2">
        <v>66</v>
      </c>
      <c r="D1193" s="2">
        <v>0</v>
      </c>
      <c r="E1193" s="2">
        <v>305</v>
      </c>
      <c r="F1193" s="2">
        <v>138</v>
      </c>
      <c r="G1193" s="2">
        <v>62</v>
      </c>
      <c r="H1193">
        <f t="shared" si="108"/>
        <v>-1.319889631845375</v>
      </c>
      <c r="I1193">
        <f t="shared" si="109"/>
        <v>0.26716478682322825</v>
      </c>
      <c r="J1193">
        <f t="shared" si="110"/>
        <v>0.21083665644861246</v>
      </c>
      <c r="K1193">
        <f t="shared" si="111"/>
        <v>0.21083665644861246</v>
      </c>
      <c r="L1193">
        <f t="shared" si="112"/>
        <v>-0.67605387965795027</v>
      </c>
      <c r="M1193">
        <f t="shared" si="113"/>
        <v>1</v>
      </c>
    </row>
    <row r="1194" spans="1:13" ht="15" thickBot="1">
      <c r="A1194" s="2">
        <v>0</v>
      </c>
      <c r="B1194" s="2">
        <v>0</v>
      </c>
      <c r="C1194" s="2">
        <v>64</v>
      </c>
      <c r="D1194" s="2">
        <v>8</v>
      </c>
      <c r="E1194" s="2">
        <v>317</v>
      </c>
      <c r="F1194" s="2">
        <v>182.5</v>
      </c>
      <c r="G1194" s="2">
        <v>79</v>
      </c>
      <c r="H1194">
        <f t="shared" si="108"/>
        <v>-0.31228400351344376</v>
      </c>
      <c r="I1194">
        <f t="shared" si="109"/>
        <v>0.73177367241980695</v>
      </c>
      <c r="J1194">
        <f t="shared" si="110"/>
        <v>0.42255733764406972</v>
      </c>
      <c r="K1194">
        <f t="shared" si="111"/>
        <v>0.57744266235593034</v>
      </c>
      <c r="L1194">
        <f t="shared" si="112"/>
        <v>-0.23849113292272281</v>
      </c>
      <c r="M1194">
        <f t="shared" si="113"/>
        <v>1</v>
      </c>
    </row>
    <row r="1195" spans="1:13" ht="15" thickBot="1">
      <c r="A1195" s="2">
        <v>0</v>
      </c>
      <c r="B1195" s="2">
        <v>0</v>
      </c>
      <c r="C1195" s="2">
        <v>43</v>
      </c>
      <c r="D1195" s="2">
        <v>20</v>
      </c>
      <c r="E1195" s="2">
        <v>292</v>
      </c>
      <c r="F1195" s="2">
        <v>109</v>
      </c>
      <c r="G1195" s="2">
        <v>93</v>
      </c>
      <c r="H1195">
        <f t="shared" si="108"/>
        <v>-2.5094470454249089</v>
      </c>
      <c r="I1195">
        <f t="shared" si="109"/>
        <v>8.1313189312117978E-2</v>
      </c>
      <c r="J1195">
        <f t="shared" si="110"/>
        <v>7.5198554975405146E-2</v>
      </c>
      <c r="K1195">
        <f t="shared" si="111"/>
        <v>0.92480144502459483</v>
      </c>
      <c r="L1195">
        <f t="shared" si="112"/>
        <v>-3.3951500327398403E-2</v>
      </c>
      <c r="M1195">
        <f t="shared" si="113"/>
        <v>0</v>
      </c>
    </row>
    <row r="1196" spans="1:13" ht="15" thickBot="1">
      <c r="A1196" s="2">
        <v>0</v>
      </c>
      <c r="B1196" s="2">
        <v>0</v>
      </c>
      <c r="C1196" s="2">
        <v>42</v>
      </c>
      <c r="D1196" s="2">
        <v>20</v>
      </c>
      <c r="E1196" s="2">
        <v>175</v>
      </c>
      <c r="F1196" s="2">
        <v>132</v>
      </c>
      <c r="G1196" s="2">
        <v>88</v>
      </c>
      <c r="H1196">
        <f t="shared" si="108"/>
        <v>-2.5014285350027121</v>
      </c>
      <c r="I1196">
        <f t="shared" si="109"/>
        <v>8.1967821046229739E-2</v>
      </c>
      <c r="J1196">
        <f t="shared" si="110"/>
        <v>7.5758095066976547E-2</v>
      </c>
      <c r="K1196">
        <f t="shared" si="111"/>
        <v>0.92424190493302349</v>
      </c>
      <c r="L1196">
        <f t="shared" si="112"/>
        <v>-3.4214344550705794E-2</v>
      </c>
      <c r="M1196">
        <f t="shared" si="113"/>
        <v>0</v>
      </c>
    </row>
    <row r="1197" spans="1:13" ht="15" thickBot="1">
      <c r="A1197" s="2">
        <v>0</v>
      </c>
      <c r="B1197" s="2">
        <v>1</v>
      </c>
      <c r="C1197" s="2">
        <v>46</v>
      </c>
      <c r="D1197" s="2">
        <v>0</v>
      </c>
      <c r="E1197" s="2">
        <v>295</v>
      </c>
      <c r="F1197" s="2">
        <v>172.5</v>
      </c>
      <c r="G1197" s="2">
        <v>77</v>
      </c>
      <c r="H1197">
        <f t="shared" si="108"/>
        <v>-1.3362658261242526</v>
      </c>
      <c r="I1197">
        <f t="shared" si="109"/>
        <v>0.26282527370504355</v>
      </c>
      <c r="J1197">
        <f t="shared" si="110"/>
        <v>0.20812481281272749</v>
      </c>
      <c r="K1197">
        <f t="shared" si="111"/>
        <v>0.79187518718727246</v>
      </c>
      <c r="L1197">
        <f t="shared" si="112"/>
        <v>-0.10134326511184899</v>
      </c>
      <c r="M1197">
        <f t="shared" si="113"/>
        <v>1</v>
      </c>
    </row>
    <row r="1198" spans="1:13" ht="15" thickBot="1">
      <c r="A1198" s="2">
        <v>0</v>
      </c>
      <c r="B1198" s="2">
        <v>1</v>
      </c>
      <c r="C1198" s="2">
        <v>43</v>
      </c>
      <c r="D1198" s="2">
        <v>0</v>
      </c>
      <c r="E1198" s="2">
        <v>262</v>
      </c>
      <c r="F1198" s="2">
        <v>121</v>
      </c>
      <c r="G1198" s="2">
        <v>87</v>
      </c>
      <c r="H1198">
        <f t="shared" si="108"/>
        <v>-2.3795263566508806</v>
      </c>
      <c r="I1198">
        <f t="shared" si="109"/>
        <v>9.2594423858784164E-2</v>
      </c>
      <c r="J1198">
        <f t="shared" si="110"/>
        <v>8.4747296743253223E-2</v>
      </c>
      <c r="K1198">
        <f t="shared" si="111"/>
        <v>0.91525270325674679</v>
      </c>
      <c r="L1198">
        <f t="shared" si="112"/>
        <v>-3.845897972831655E-2</v>
      </c>
      <c r="M1198">
        <f t="shared" si="113"/>
        <v>0</v>
      </c>
    </row>
    <row r="1199" spans="1:13" ht="15" thickBot="1">
      <c r="A1199" s="2">
        <v>0</v>
      </c>
      <c r="B1199" s="2">
        <v>0</v>
      </c>
      <c r="C1199" s="2">
        <v>53</v>
      </c>
      <c r="D1199" s="2">
        <v>0</v>
      </c>
      <c r="E1199" s="2">
        <v>234</v>
      </c>
      <c r="F1199" s="2">
        <v>126</v>
      </c>
      <c r="G1199" s="2">
        <v>90</v>
      </c>
      <c r="H1199">
        <f t="shared" si="108"/>
        <v>-2.2087971425208472</v>
      </c>
      <c r="I1199">
        <f t="shared" si="109"/>
        <v>0.10983268215395135</v>
      </c>
      <c r="J1199">
        <f t="shared" si="110"/>
        <v>9.8963279708783922E-2</v>
      </c>
      <c r="K1199">
        <f t="shared" si="111"/>
        <v>0.90103672029121606</v>
      </c>
      <c r="L1199">
        <f t="shared" si="112"/>
        <v>-4.5257509692536384E-2</v>
      </c>
      <c r="M1199">
        <f t="shared" si="113"/>
        <v>0</v>
      </c>
    </row>
    <row r="1200" spans="1:13" ht="15" thickBot="1">
      <c r="A1200" s="2">
        <v>0</v>
      </c>
      <c r="B1200" s="2">
        <v>1</v>
      </c>
      <c r="C1200" s="2">
        <v>50</v>
      </c>
      <c r="D1200" s="2">
        <v>25</v>
      </c>
      <c r="E1200" s="2">
        <v>240</v>
      </c>
      <c r="F1200" s="2">
        <v>112</v>
      </c>
      <c r="G1200" s="2">
        <v>62</v>
      </c>
      <c r="H1200">
        <f t="shared" si="108"/>
        <v>-1.8638889863004842</v>
      </c>
      <c r="I1200">
        <f t="shared" si="109"/>
        <v>0.15506839732968564</v>
      </c>
      <c r="J1200">
        <f t="shared" si="110"/>
        <v>0.13425040256332563</v>
      </c>
      <c r="K1200">
        <f t="shared" si="111"/>
        <v>0.86574959743667435</v>
      </c>
      <c r="L1200">
        <f t="shared" si="112"/>
        <v>-6.2607701720253331E-2</v>
      </c>
      <c r="M1200">
        <f t="shared" si="113"/>
        <v>1</v>
      </c>
    </row>
    <row r="1201" spans="1:13" ht="15" thickBot="1">
      <c r="A1201" s="2">
        <v>0</v>
      </c>
      <c r="B1201" s="2">
        <v>0</v>
      </c>
      <c r="C1201" s="2">
        <v>46</v>
      </c>
      <c r="D1201" s="2">
        <v>10</v>
      </c>
      <c r="E1201" s="2">
        <v>251</v>
      </c>
      <c r="F1201" s="2">
        <v>121</v>
      </c>
      <c r="G1201" s="2">
        <v>84</v>
      </c>
      <c r="H1201">
        <f t="shared" si="108"/>
        <v>-2.5227319992862434</v>
      </c>
      <c r="I1201">
        <f t="shared" si="109"/>
        <v>8.0240091156078996E-2</v>
      </c>
      <c r="J1201">
        <f t="shared" si="110"/>
        <v>7.4279867793284368E-2</v>
      </c>
      <c r="K1201">
        <f t="shared" si="111"/>
        <v>0.92572013220671567</v>
      </c>
      <c r="L1201">
        <f t="shared" si="112"/>
        <v>-3.3520291298033911E-2</v>
      </c>
      <c r="M1201">
        <f t="shared" si="113"/>
        <v>0</v>
      </c>
    </row>
    <row r="1202" spans="1:13" ht="15" thickBot="1">
      <c r="A1202" s="2">
        <v>1</v>
      </c>
      <c r="B1202" s="2">
        <v>0</v>
      </c>
      <c r="C1202" s="2">
        <v>51</v>
      </c>
      <c r="D1202" s="2">
        <v>0</v>
      </c>
      <c r="E1202" s="2">
        <v>358</v>
      </c>
      <c r="F1202" s="2">
        <v>134</v>
      </c>
      <c r="G1202" s="2">
        <v>87</v>
      </c>
      <c r="H1202">
        <f t="shared" si="108"/>
        <v>-1.9309431099488803</v>
      </c>
      <c r="I1202">
        <f t="shared" si="109"/>
        <v>0.14501137230477879</v>
      </c>
      <c r="J1202">
        <f t="shared" si="110"/>
        <v>0.12664622886049354</v>
      </c>
      <c r="K1202">
        <f t="shared" si="111"/>
        <v>0.12664622886049354</v>
      </c>
      <c r="L1202">
        <f t="shared" si="112"/>
        <v>-0.89740773764968296</v>
      </c>
      <c r="M1202">
        <f t="shared" si="113"/>
        <v>1</v>
      </c>
    </row>
    <row r="1203" spans="1:13" ht="15" thickBot="1">
      <c r="A1203" s="2">
        <v>1</v>
      </c>
      <c r="B1203" s="2">
        <v>0</v>
      </c>
      <c r="C1203" s="2">
        <v>67</v>
      </c>
      <c r="D1203" s="2">
        <v>20</v>
      </c>
      <c r="E1203" s="2">
        <v>239</v>
      </c>
      <c r="F1203" s="2">
        <v>154</v>
      </c>
      <c r="G1203" s="2">
        <v>90</v>
      </c>
      <c r="H1203">
        <f t="shared" si="108"/>
        <v>-0.43368332892571182</v>
      </c>
      <c r="I1203">
        <f t="shared" si="109"/>
        <v>0.64811746304527396</v>
      </c>
      <c r="J1203">
        <f t="shared" si="110"/>
        <v>0.39324713048530457</v>
      </c>
      <c r="K1203">
        <f t="shared" si="111"/>
        <v>0.39324713048530457</v>
      </c>
      <c r="L1203">
        <f t="shared" si="112"/>
        <v>-0.40533443772932842</v>
      </c>
      <c r="M1203">
        <f t="shared" si="113"/>
        <v>1</v>
      </c>
    </row>
    <row r="1204" spans="1:13" ht="15" thickBot="1">
      <c r="A1204" s="2">
        <v>1</v>
      </c>
      <c r="B1204" s="2">
        <v>1</v>
      </c>
      <c r="C1204" s="2">
        <v>51</v>
      </c>
      <c r="D1204" s="2">
        <v>10</v>
      </c>
      <c r="E1204" s="2">
        <v>185</v>
      </c>
      <c r="F1204" s="2">
        <v>125</v>
      </c>
      <c r="G1204" s="2">
        <v>72</v>
      </c>
      <c r="H1204">
        <f t="shared" si="108"/>
        <v>-1.9365569728573835</v>
      </c>
      <c r="I1204">
        <f t="shared" si="109"/>
        <v>0.14419957912031131</v>
      </c>
      <c r="J1204">
        <f t="shared" si="110"/>
        <v>0.12602659689070633</v>
      </c>
      <c r="K1204">
        <f t="shared" si="111"/>
        <v>0.12602659689070633</v>
      </c>
      <c r="L1204">
        <f t="shared" si="112"/>
        <v>-0.89953779088304231</v>
      </c>
      <c r="M1204">
        <f t="shared" si="113"/>
        <v>1</v>
      </c>
    </row>
    <row r="1205" spans="1:13" ht="15" thickBot="1">
      <c r="A1205" s="2">
        <v>0</v>
      </c>
      <c r="B1205" s="2">
        <v>0</v>
      </c>
      <c r="C1205" s="2">
        <v>45</v>
      </c>
      <c r="D1205" s="2">
        <v>20</v>
      </c>
      <c r="E1205" s="2">
        <v>217</v>
      </c>
      <c r="F1205" s="2">
        <v>109</v>
      </c>
      <c r="G1205" s="2">
        <v>68</v>
      </c>
      <c r="H1205">
        <f t="shared" si="108"/>
        <v>-2.8095693434574365</v>
      </c>
      <c r="I1205">
        <f t="shared" si="109"/>
        <v>6.0230925650005034E-2</v>
      </c>
      <c r="J1205">
        <f t="shared" si="110"/>
        <v>5.6809251826981683E-2</v>
      </c>
      <c r="K1205">
        <f t="shared" si="111"/>
        <v>0.94319074817301829</v>
      </c>
      <c r="L1205">
        <f t="shared" si="112"/>
        <v>-2.5400467918387262E-2</v>
      </c>
      <c r="M1205">
        <f t="shared" si="113"/>
        <v>0</v>
      </c>
    </row>
    <row r="1206" spans="1:13" ht="15" thickBot="1">
      <c r="A1206" s="2">
        <v>0</v>
      </c>
      <c r="B1206" s="2">
        <v>1</v>
      </c>
      <c r="C1206" s="2">
        <v>44</v>
      </c>
      <c r="D1206" s="2">
        <v>10</v>
      </c>
      <c r="E1206" s="2">
        <v>220</v>
      </c>
      <c r="F1206" s="2">
        <v>105</v>
      </c>
      <c r="G1206" s="2">
        <v>68</v>
      </c>
      <c r="H1206">
        <f t="shared" si="108"/>
        <v>-2.6613761949389598</v>
      </c>
      <c r="I1206">
        <f t="shared" si="109"/>
        <v>6.9852025563432257E-2</v>
      </c>
      <c r="J1206">
        <f t="shared" si="110"/>
        <v>6.5291296267486185E-2</v>
      </c>
      <c r="K1206">
        <f t="shared" si="111"/>
        <v>0.9347087037325138</v>
      </c>
      <c r="L1206">
        <f t="shared" si="112"/>
        <v>-2.9323713268980093E-2</v>
      </c>
      <c r="M1206">
        <f t="shared" si="113"/>
        <v>0</v>
      </c>
    </row>
    <row r="1207" spans="1:13" ht="15" thickBot="1">
      <c r="A1207" s="2">
        <v>0</v>
      </c>
      <c r="B1207" s="2">
        <v>1</v>
      </c>
      <c r="C1207" s="2">
        <v>44</v>
      </c>
      <c r="D1207" s="2">
        <v>23</v>
      </c>
      <c r="E1207" s="2">
        <v>272</v>
      </c>
      <c r="F1207" s="2">
        <v>115</v>
      </c>
      <c r="G1207" s="2">
        <v>77</v>
      </c>
      <c r="H1207">
        <f t="shared" si="108"/>
        <v>-1.9984012964144302</v>
      </c>
      <c r="I1207">
        <f t="shared" si="109"/>
        <v>0.13555181727993379</v>
      </c>
      <c r="J1207">
        <f t="shared" si="110"/>
        <v>0.11937087785622191</v>
      </c>
      <c r="K1207">
        <f t="shared" si="111"/>
        <v>0.88062912214377809</v>
      </c>
      <c r="L1207">
        <f t="shared" si="112"/>
        <v>-5.5206956649357292E-2</v>
      </c>
      <c r="M1207">
        <f t="shared" si="113"/>
        <v>1</v>
      </c>
    </row>
    <row r="1208" spans="1:13" ht="15" thickBot="1">
      <c r="A1208" s="2">
        <v>0</v>
      </c>
      <c r="B1208" s="2">
        <v>0</v>
      </c>
      <c r="C1208" s="2">
        <v>48</v>
      </c>
      <c r="D1208" s="2">
        <v>0</v>
      </c>
      <c r="E1208" s="2">
        <v>211</v>
      </c>
      <c r="F1208" s="2">
        <v>149</v>
      </c>
      <c r="G1208" s="2">
        <v>62</v>
      </c>
      <c r="H1208">
        <f t="shared" si="108"/>
        <v>-2.4482448487243049</v>
      </c>
      <c r="I1208">
        <f t="shared" si="109"/>
        <v>8.6445177791708794E-2</v>
      </c>
      <c r="J1208">
        <f t="shared" si="110"/>
        <v>7.9566994781472444E-2</v>
      </c>
      <c r="K1208">
        <f t="shared" si="111"/>
        <v>0.92043300521852756</v>
      </c>
      <c r="L1208">
        <f t="shared" si="112"/>
        <v>-3.6007816636074712E-2</v>
      </c>
      <c r="M1208">
        <f t="shared" si="113"/>
        <v>0</v>
      </c>
    </row>
    <row r="1209" spans="1:13" ht="15" thickBot="1">
      <c r="A1209" s="2">
        <v>0</v>
      </c>
      <c r="B1209" s="2">
        <v>1</v>
      </c>
      <c r="C1209" s="2">
        <v>36</v>
      </c>
      <c r="D1209" s="2">
        <v>15</v>
      </c>
      <c r="E1209" s="2">
        <v>155</v>
      </c>
      <c r="F1209" s="2">
        <v>123</v>
      </c>
      <c r="G1209" s="2">
        <v>78</v>
      </c>
      <c r="H1209">
        <f t="shared" si="108"/>
        <v>-2.7870709250034205</v>
      </c>
      <c r="I1209">
        <f t="shared" si="109"/>
        <v>6.1601384995427007E-2</v>
      </c>
      <c r="J1209">
        <f t="shared" si="110"/>
        <v>5.8026850629713862E-2</v>
      </c>
      <c r="K1209">
        <f t="shared" si="111"/>
        <v>0.94197314937028609</v>
      </c>
      <c r="L1209">
        <f t="shared" si="112"/>
        <v>-2.5961476449709042E-2</v>
      </c>
      <c r="M1209">
        <f t="shared" si="113"/>
        <v>0</v>
      </c>
    </row>
    <row r="1210" spans="1:13" ht="15" thickBot="1">
      <c r="A1210" s="2">
        <v>0</v>
      </c>
      <c r="B1210" s="2">
        <v>1</v>
      </c>
      <c r="C1210" s="2">
        <v>63</v>
      </c>
      <c r="D1210" s="2">
        <v>20</v>
      </c>
      <c r="E1210" s="2">
        <v>252</v>
      </c>
      <c r="F1210" s="2">
        <v>149</v>
      </c>
      <c r="G1210" s="2">
        <v>83</v>
      </c>
      <c r="H1210">
        <f t="shared" si="108"/>
        <v>-0.31392668902472209</v>
      </c>
      <c r="I1210">
        <f t="shared" si="109"/>
        <v>0.73057258518497326</v>
      </c>
      <c r="J1210">
        <f t="shared" si="110"/>
        <v>0.42215656912586857</v>
      </c>
      <c r="K1210">
        <f t="shared" si="111"/>
        <v>0.57784343087413137</v>
      </c>
      <c r="L1210">
        <f t="shared" si="112"/>
        <v>-0.23818981957016547</v>
      </c>
      <c r="M1210">
        <f t="shared" si="113"/>
        <v>1</v>
      </c>
    </row>
    <row r="1211" spans="1:13" ht="15" thickBot="1">
      <c r="A1211" s="2">
        <v>0</v>
      </c>
      <c r="B1211" s="2">
        <v>1</v>
      </c>
      <c r="C1211" s="2">
        <v>36</v>
      </c>
      <c r="D1211" s="2">
        <v>0</v>
      </c>
      <c r="E1211" s="2">
        <v>172</v>
      </c>
      <c r="F1211" s="2">
        <v>122.5</v>
      </c>
      <c r="G1211" s="2">
        <v>75</v>
      </c>
      <c r="H1211">
        <f t="shared" si="108"/>
        <v>-3.1094096997269407</v>
      </c>
      <c r="I1211">
        <f t="shared" si="109"/>
        <v>4.4627291068619686E-2</v>
      </c>
      <c r="J1211">
        <f t="shared" si="110"/>
        <v>4.2720778453880351E-2</v>
      </c>
      <c r="K1211">
        <f t="shared" si="111"/>
        <v>0.95727922154611966</v>
      </c>
      <c r="L1211">
        <f t="shared" si="112"/>
        <v>-1.8961367667625163E-2</v>
      </c>
      <c r="M1211">
        <f t="shared" si="113"/>
        <v>0</v>
      </c>
    </row>
    <row r="1212" spans="1:13" ht="15" thickBot="1">
      <c r="A1212" s="2">
        <v>0</v>
      </c>
      <c r="B1212" s="2">
        <v>0</v>
      </c>
      <c r="C1212" s="2">
        <v>65</v>
      </c>
      <c r="D1212" s="2">
        <v>0</v>
      </c>
      <c r="E1212" s="2">
        <v>244</v>
      </c>
      <c r="F1212" s="2">
        <v>162</v>
      </c>
      <c r="G1212" s="2">
        <v>82</v>
      </c>
      <c r="H1212">
        <f t="shared" si="108"/>
        <v>-0.91771575415709883</v>
      </c>
      <c r="I1212">
        <f t="shared" si="109"/>
        <v>0.39943039703167416</v>
      </c>
      <c r="J1212">
        <f t="shared" si="110"/>
        <v>0.28542355366790967</v>
      </c>
      <c r="K1212">
        <f t="shared" si="111"/>
        <v>0.71457644633209028</v>
      </c>
      <c r="L1212">
        <f t="shared" si="112"/>
        <v>-0.14595130299026288</v>
      </c>
      <c r="M1212">
        <f t="shared" si="113"/>
        <v>1</v>
      </c>
    </row>
    <row r="1213" spans="1:13" ht="15" thickBot="1">
      <c r="A1213" s="2">
        <v>0</v>
      </c>
      <c r="B1213" s="2">
        <v>0</v>
      </c>
      <c r="C1213" s="2">
        <v>48</v>
      </c>
      <c r="D1213" s="2">
        <v>3</v>
      </c>
      <c r="E1213" s="2">
        <v>246</v>
      </c>
      <c r="F1213" s="2">
        <v>129</v>
      </c>
      <c r="G1213" s="2">
        <v>87</v>
      </c>
      <c r="H1213">
        <f t="shared" si="108"/>
        <v>-2.3979413800901908</v>
      </c>
      <c r="I1213">
        <f t="shared" si="109"/>
        <v>9.090489943373678E-2</v>
      </c>
      <c r="J1213">
        <f t="shared" si="110"/>
        <v>8.3329811316204913E-2</v>
      </c>
      <c r="K1213">
        <f t="shared" si="111"/>
        <v>0.91667018868379513</v>
      </c>
      <c r="L1213">
        <f t="shared" si="112"/>
        <v>-3.7786892246128259E-2</v>
      </c>
      <c r="M1213">
        <f t="shared" si="113"/>
        <v>0</v>
      </c>
    </row>
    <row r="1214" spans="1:13" ht="15" thickBot="1">
      <c r="A1214" s="2">
        <v>0</v>
      </c>
      <c r="B1214" s="2">
        <v>0</v>
      </c>
      <c r="C1214" s="2">
        <v>63</v>
      </c>
      <c r="D1214" s="2">
        <v>0</v>
      </c>
      <c r="E1214" s="2">
        <v>276</v>
      </c>
      <c r="F1214" s="2">
        <v>144</v>
      </c>
      <c r="G1214" s="2">
        <v>78</v>
      </c>
      <c r="H1214">
        <f t="shared" si="108"/>
        <v>-1.3111848466814093</v>
      </c>
      <c r="I1214">
        <f t="shared" si="109"/>
        <v>0.26950055030653852</v>
      </c>
      <c r="J1214">
        <f t="shared" si="110"/>
        <v>0.21228864394069297</v>
      </c>
      <c r="K1214">
        <f t="shared" si="111"/>
        <v>0.78771135605930698</v>
      </c>
      <c r="L1214">
        <f t="shared" si="112"/>
        <v>-0.1036328934689307</v>
      </c>
      <c r="M1214">
        <f t="shared" si="113"/>
        <v>1</v>
      </c>
    </row>
    <row r="1215" spans="1:13" ht="15" thickBot="1">
      <c r="A1215" s="2">
        <v>0</v>
      </c>
      <c r="B1215" s="2">
        <v>1</v>
      </c>
      <c r="C1215" s="2">
        <v>40</v>
      </c>
      <c r="D1215" s="2">
        <v>20</v>
      </c>
      <c r="E1215" s="2">
        <v>229</v>
      </c>
      <c r="F1215" s="2">
        <v>137</v>
      </c>
      <c r="G1215" s="2">
        <v>55</v>
      </c>
      <c r="H1215">
        <f t="shared" si="108"/>
        <v>-2.2472771879310756</v>
      </c>
      <c r="I1215">
        <f t="shared" si="109"/>
        <v>0.10568659789680725</v>
      </c>
      <c r="J1215">
        <f t="shared" si="110"/>
        <v>9.5584587981657781E-2</v>
      </c>
      <c r="K1215">
        <f t="shared" si="111"/>
        <v>0.90441541201834219</v>
      </c>
      <c r="L1215">
        <f t="shared" si="112"/>
        <v>-4.3632045511230726E-2</v>
      </c>
      <c r="M1215">
        <f t="shared" si="113"/>
        <v>0</v>
      </c>
    </row>
    <row r="1216" spans="1:13" ht="15" thickBot="1">
      <c r="A1216" s="2">
        <v>0</v>
      </c>
      <c r="B1216" s="2">
        <v>0</v>
      </c>
      <c r="C1216" s="2">
        <v>40</v>
      </c>
      <c r="D1216" s="2">
        <v>0</v>
      </c>
      <c r="E1216" s="2">
        <v>204</v>
      </c>
      <c r="F1216" s="2">
        <v>122</v>
      </c>
      <c r="G1216" s="2">
        <v>82</v>
      </c>
      <c r="H1216">
        <f t="shared" si="108"/>
        <v>-3.2172611340397896</v>
      </c>
      <c r="I1216">
        <f t="shared" si="109"/>
        <v>4.0064639805742971E-2</v>
      </c>
      <c r="J1216">
        <f t="shared" si="110"/>
        <v>3.8521297881279767E-2</v>
      </c>
      <c r="K1216">
        <f t="shared" si="111"/>
        <v>0.96147870211872022</v>
      </c>
      <c r="L1216">
        <f t="shared" si="112"/>
        <v>-1.7060331451252245E-2</v>
      </c>
      <c r="M1216">
        <f t="shared" si="113"/>
        <v>0</v>
      </c>
    </row>
    <row r="1217" spans="1:13" ht="15" thickBot="1">
      <c r="A1217" s="2">
        <v>1</v>
      </c>
      <c r="B1217" s="2">
        <v>0</v>
      </c>
      <c r="C1217" s="2">
        <v>42</v>
      </c>
      <c r="D1217" s="2">
        <v>0</v>
      </c>
      <c r="E1217" s="2">
        <v>170</v>
      </c>
      <c r="F1217" s="2">
        <v>113</v>
      </c>
      <c r="G1217" s="2">
        <v>65</v>
      </c>
      <c r="H1217">
        <f t="shared" si="108"/>
        <v>-3.496334485872552</v>
      </c>
      <c r="I1217">
        <f t="shared" si="109"/>
        <v>3.0308275471890089E-2</v>
      </c>
      <c r="J1217">
        <f t="shared" si="110"/>
        <v>2.9416705847585892E-2</v>
      </c>
      <c r="K1217">
        <f t="shared" si="111"/>
        <v>2.9416705847585892E-2</v>
      </c>
      <c r="L1217">
        <f t="shared" si="112"/>
        <v>-1.5314059622106573</v>
      </c>
      <c r="M1217">
        <f t="shared" si="113"/>
        <v>0</v>
      </c>
    </row>
    <row r="1218" spans="1:13" ht="15" thickBot="1">
      <c r="A1218" s="2">
        <v>0</v>
      </c>
      <c r="B1218" s="2">
        <v>0</v>
      </c>
      <c r="C1218" s="2">
        <v>63</v>
      </c>
      <c r="D1218" s="2">
        <v>0</v>
      </c>
      <c r="E1218" s="2">
        <v>192</v>
      </c>
      <c r="F1218" s="2">
        <v>143</v>
      </c>
      <c r="G1218" s="2">
        <v>100</v>
      </c>
      <c r="H1218">
        <f t="shared" si="108"/>
        <v>-1.3104373280361763</v>
      </c>
      <c r="I1218">
        <f t="shared" si="109"/>
        <v>0.26970208230787307</v>
      </c>
      <c r="J1218">
        <f t="shared" si="110"/>
        <v>0.21241367251887094</v>
      </c>
      <c r="K1218">
        <f t="shared" si="111"/>
        <v>0.787586327481129</v>
      </c>
      <c r="L1218">
        <f t="shared" si="112"/>
        <v>-0.1037018318318373</v>
      </c>
      <c r="M1218">
        <f t="shared" si="113"/>
        <v>1</v>
      </c>
    </row>
    <row r="1219" spans="1:13" ht="15" thickBot="1">
      <c r="A1219" s="2">
        <v>0</v>
      </c>
      <c r="B1219" s="2">
        <v>1</v>
      </c>
      <c r="C1219" s="2">
        <v>36</v>
      </c>
      <c r="D1219" s="2">
        <v>0</v>
      </c>
      <c r="E1219" s="2">
        <v>234</v>
      </c>
      <c r="F1219" s="2">
        <v>133</v>
      </c>
      <c r="G1219" s="2">
        <v>100</v>
      </c>
      <c r="H1219">
        <f t="shared" si="108"/>
        <v>-2.5385950639486428</v>
      </c>
      <c r="I1219">
        <f t="shared" si="109"/>
        <v>7.8977279910482118E-2</v>
      </c>
      <c r="J1219">
        <f t="shared" si="110"/>
        <v>7.3196425338107676E-2</v>
      </c>
      <c r="K1219">
        <f t="shared" si="111"/>
        <v>0.92680357466189234</v>
      </c>
      <c r="L1219">
        <f t="shared" si="112"/>
        <v>-3.3012299814150284E-2</v>
      </c>
      <c r="M1219">
        <f t="shared" si="113"/>
        <v>0</v>
      </c>
    </row>
    <row r="1220" spans="1:13" ht="15" thickBot="1">
      <c r="A1220" s="2">
        <v>0</v>
      </c>
      <c r="B1220" s="2">
        <v>0</v>
      </c>
      <c r="C1220" s="2">
        <v>46</v>
      </c>
      <c r="D1220" s="2">
        <v>20</v>
      </c>
      <c r="E1220" s="2">
        <v>161</v>
      </c>
      <c r="F1220" s="2">
        <v>100</v>
      </c>
      <c r="G1220" s="2">
        <v>60</v>
      </c>
      <c r="H1220">
        <f t="shared" si="108"/>
        <v>-3.1130552905032083</v>
      </c>
      <c r="I1220">
        <f t="shared" si="109"/>
        <v>4.4464894423644361E-2</v>
      </c>
      <c r="J1220">
        <f t="shared" si="110"/>
        <v>4.2571937708046126E-2</v>
      </c>
      <c r="K1220">
        <f t="shared" si="111"/>
        <v>0.95742806229195387</v>
      </c>
      <c r="L1220">
        <f t="shared" si="112"/>
        <v>-1.8893847462031346E-2</v>
      </c>
      <c r="M1220">
        <f t="shared" si="113"/>
        <v>0</v>
      </c>
    </row>
    <row r="1221" spans="1:13" ht="15" thickBot="1">
      <c r="A1221" s="2">
        <v>0</v>
      </c>
      <c r="B1221" s="2">
        <v>1</v>
      </c>
      <c r="C1221" s="2">
        <v>39</v>
      </c>
      <c r="D1221" s="2">
        <v>40</v>
      </c>
      <c r="E1221" s="2">
        <v>251</v>
      </c>
      <c r="F1221" s="2">
        <v>115</v>
      </c>
      <c r="G1221" s="2">
        <v>98</v>
      </c>
      <c r="H1221">
        <f t="shared" si="108"/>
        <v>-1.7784856257927366</v>
      </c>
      <c r="I1221">
        <f t="shared" si="109"/>
        <v>0.16889372199822597</v>
      </c>
      <c r="J1221">
        <f t="shared" si="110"/>
        <v>0.14449022936790337</v>
      </c>
      <c r="K1221">
        <f t="shared" si="111"/>
        <v>0.85550977063209666</v>
      </c>
      <c r="L1221">
        <f t="shared" si="112"/>
        <v>-6.7775026090884413E-2</v>
      </c>
      <c r="M1221">
        <f t="shared" si="113"/>
        <v>1</v>
      </c>
    </row>
    <row r="1222" spans="1:13" ht="15" thickBot="1">
      <c r="A1222" s="2">
        <v>0</v>
      </c>
      <c r="B1222" s="2">
        <v>0</v>
      </c>
      <c r="C1222" s="2">
        <v>39</v>
      </c>
      <c r="D1222" s="2">
        <v>15</v>
      </c>
      <c r="E1222" s="2">
        <v>255</v>
      </c>
      <c r="F1222" s="2">
        <v>142</v>
      </c>
      <c r="G1222" s="2">
        <v>108</v>
      </c>
      <c r="H1222">
        <f t="shared" ref="H1222:H1285" si="114">A$2+SUMPRODUCT(B$2:G$2,B1222:G1222)</f>
        <v>-2.2364535814345841</v>
      </c>
      <c r="I1222">
        <f t="shared" ref="I1222:I1285" si="115">EXP(H1222)</f>
        <v>0.10683672105654769</v>
      </c>
      <c r="J1222">
        <f t="shared" ref="J1222:J1285" si="116">I1222/(1+I1222)</f>
        <v>9.6524373490757598E-2</v>
      </c>
      <c r="K1222">
        <f t="shared" ref="K1222:K1285" si="117">IF(A1222=1,J1222,1-J1222)</f>
        <v>0.9034756265092424</v>
      </c>
      <c r="L1222">
        <f t="shared" ref="L1222:L1285" si="118">LOG(K1222)</f>
        <v>-4.4083559113366359E-2</v>
      </c>
      <c r="M1222">
        <f t="shared" ref="M1222:M1285" si="119">IF(J1222&gt;J$1,1,0)</f>
        <v>0</v>
      </c>
    </row>
    <row r="1223" spans="1:13" ht="15" thickBot="1">
      <c r="A1223" s="2">
        <v>0</v>
      </c>
      <c r="B1223" s="2">
        <v>0</v>
      </c>
      <c r="C1223" s="2">
        <v>51</v>
      </c>
      <c r="D1223" s="2">
        <v>15</v>
      </c>
      <c r="E1223" s="2">
        <v>345</v>
      </c>
      <c r="F1223" s="2">
        <v>142</v>
      </c>
      <c r="G1223" s="2">
        <v>73</v>
      </c>
      <c r="H1223">
        <f t="shared" si="114"/>
        <v>-1.6375654565418332</v>
      </c>
      <c r="I1223">
        <f t="shared" si="115"/>
        <v>0.19445287046069218</v>
      </c>
      <c r="J1223">
        <f t="shared" si="116"/>
        <v>0.16279660359114298</v>
      </c>
      <c r="K1223">
        <f t="shared" si="117"/>
        <v>0.83720339640885699</v>
      </c>
      <c r="L1223">
        <f t="shared" si="118"/>
        <v>-7.7169018462074412E-2</v>
      </c>
      <c r="M1223">
        <f t="shared" si="119"/>
        <v>1</v>
      </c>
    </row>
    <row r="1224" spans="1:13" ht="15" thickBot="1">
      <c r="A1224" s="2">
        <v>1</v>
      </c>
      <c r="B1224" s="2">
        <v>1</v>
      </c>
      <c r="C1224" s="2">
        <v>48</v>
      </c>
      <c r="D1224" s="2">
        <v>30</v>
      </c>
      <c r="E1224" s="2">
        <v>212</v>
      </c>
      <c r="F1224" s="2">
        <v>139</v>
      </c>
      <c r="G1224" s="2">
        <v>62</v>
      </c>
      <c r="H1224">
        <f t="shared" si="114"/>
        <v>-1.48147076093918</v>
      </c>
      <c r="I1224">
        <f t="shared" si="115"/>
        <v>0.2273031338486311</v>
      </c>
      <c r="J1224">
        <f t="shared" si="116"/>
        <v>0.18520537231567555</v>
      </c>
      <c r="K1224">
        <f t="shared" si="117"/>
        <v>0.18520537231567555</v>
      </c>
      <c r="L1224">
        <f t="shared" si="118"/>
        <v>-0.73234641974256653</v>
      </c>
      <c r="M1224">
        <f t="shared" si="119"/>
        <v>1</v>
      </c>
    </row>
    <row r="1225" spans="1:13" ht="15" thickBot="1">
      <c r="A1225" s="2">
        <v>0</v>
      </c>
      <c r="B1225" s="2">
        <v>0</v>
      </c>
      <c r="C1225" s="2">
        <v>57</v>
      </c>
      <c r="D1225" s="2">
        <v>0</v>
      </c>
      <c r="E1225" s="2">
        <v>210</v>
      </c>
      <c r="F1225" s="2">
        <v>131</v>
      </c>
      <c r="G1225" s="2">
        <v>77</v>
      </c>
      <c r="H1225">
        <f t="shared" si="114"/>
        <v>-2.0639008053951908</v>
      </c>
      <c r="I1225">
        <f t="shared" si="115"/>
        <v>0.12695776518961124</v>
      </c>
      <c r="J1225">
        <f t="shared" si="116"/>
        <v>0.11265530005754079</v>
      </c>
      <c r="K1225">
        <f t="shared" si="117"/>
        <v>0.88734469994245924</v>
      </c>
      <c r="L1225">
        <f t="shared" si="118"/>
        <v>-5.1907640368379561E-2</v>
      </c>
      <c r="M1225">
        <f t="shared" si="119"/>
        <v>1</v>
      </c>
    </row>
    <row r="1226" spans="1:13" ht="15" thickBot="1">
      <c r="A1226" s="2">
        <v>0</v>
      </c>
      <c r="B1226" s="2">
        <v>1</v>
      </c>
      <c r="C1226" s="2">
        <v>41</v>
      </c>
      <c r="D1226" s="2">
        <v>20</v>
      </c>
      <c r="E1226" s="2">
        <v>245</v>
      </c>
      <c r="F1226" s="2">
        <v>146</v>
      </c>
      <c r="G1226" s="2">
        <v>72</v>
      </c>
      <c r="H1226">
        <f t="shared" si="114"/>
        <v>-1.8280830851476217</v>
      </c>
      <c r="I1226">
        <f t="shared" si="115"/>
        <v>0.1607213618390195</v>
      </c>
      <c r="J1226">
        <f t="shared" si="116"/>
        <v>0.13846679067263512</v>
      </c>
      <c r="K1226">
        <f t="shared" si="117"/>
        <v>0.86153320932736488</v>
      </c>
      <c r="L1226">
        <f t="shared" si="118"/>
        <v>-6.4727977241320303E-2</v>
      </c>
      <c r="M1226">
        <f t="shared" si="119"/>
        <v>1</v>
      </c>
    </row>
    <row r="1227" spans="1:13" ht="15" thickBot="1">
      <c r="A1227" s="2">
        <v>0</v>
      </c>
      <c r="B1227" s="2">
        <v>1</v>
      </c>
      <c r="C1227" s="2">
        <v>42</v>
      </c>
      <c r="D1227" s="2">
        <v>20</v>
      </c>
      <c r="E1227" s="2">
        <v>231</v>
      </c>
      <c r="F1227" s="2">
        <v>123</v>
      </c>
      <c r="G1227" s="2">
        <v>44</v>
      </c>
      <c r="H1227">
        <f t="shared" si="114"/>
        <v>-2.468258246523007</v>
      </c>
      <c r="I1227">
        <f t="shared" si="115"/>
        <v>8.4732313351116917E-2</v>
      </c>
      <c r="J1227">
        <f t="shared" si="116"/>
        <v>7.8113569871767916E-2</v>
      </c>
      <c r="K1227">
        <f t="shared" si="117"/>
        <v>0.92188643012823213</v>
      </c>
      <c r="L1227">
        <f t="shared" si="118"/>
        <v>-3.5322577652012944E-2</v>
      </c>
      <c r="M1227">
        <f t="shared" si="119"/>
        <v>0</v>
      </c>
    </row>
    <row r="1228" spans="1:13" ht="15" thickBot="1">
      <c r="A1228" s="2">
        <v>0</v>
      </c>
      <c r="B1228" s="2">
        <v>0</v>
      </c>
      <c r="C1228" s="2">
        <v>38</v>
      </c>
      <c r="D1228" s="2">
        <v>5</v>
      </c>
      <c r="E1228" s="2">
        <v>187</v>
      </c>
      <c r="F1228" s="2">
        <v>118</v>
      </c>
      <c r="G1228" s="2">
        <v>63</v>
      </c>
      <c r="H1228">
        <f t="shared" si="114"/>
        <v>-3.5255843929338804</v>
      </c>
      <c r="I1228">
        <f t="shared" si="115"/>
        <v>2.9434600969129747E-2</v>
      </c>
      <c r="J1228">
        <f t="shared" si="116"/>
        <v>2.8592978069145375E-2</v>
      </c>
      <c r="K1228">
        <f t="shared" si="117"/>
        <v>0.9714070219308546</v>
      </c>
      <c r="L1228">
        <f t="shared" si="118"/>
        <v>-1.2598761502471734E-2</v>
      </c>
      <c r="M1228">
        <f t="shared" si="119"/>
        <v>0</v>
      </c>
    </row>
    <row r="1229" spans="1:13" ht="15" thickBot="1">
      <c r="A1229" s="2">
        <v>0</v>
      </c>
      <c r="B1229" s="2">
        <v>0</v>
      </c>
      <c r="C1229" s="2">
        <v>41</v>
      </c>
      <c r="D1229" s="2">
        <v>15</v>
      </c>
      <c r="E1229" s="2">
        <v>190</v>
      </c>
      <c r="F1229" s="2">
        <v>95</v>
      </c>
      <c r="G1229" s="2">
        <v>77</v>
      </c>
      <c r="H1229">
        <f t="shared" si="114"/>
        <v>-3.3759296154864042</v>
      </c>
      <c r="I1229">
        <f t="shared" si="115"/>
        <v>3.418632339977886E-2</v>
      </c>
      <c r="J1229">
        <f t="shared" si="116"/>
        <v>3.3056251689149121E-2</v>
      </c>
      <c r="K1229">
        <f t="shared" si="117"/>
        <v>0.96694374831085084</v>
      </c>
      <c r="L1229">
        <f t="shared" si="118"/>
        <v>-1.4598790145312563E-2</v>
      </c>
      <c r="M1229">
        <f t="shared" si="119"/>
        <v>0</v>
      </c>
    </row>
    <row r="1230" spans="1:13" ht="15" thickBot="1">
      <c r="A1230" s="2">
        <v>0</v>
      </c>
      <c r="B1230" s="2">
        <v>0</v>
      </c>
      <c r="C1230" s="2">
        <v>43</v>
      </c>
      <c r="D1230" s="2">
        <v>15</v>
      </c>
      <c r="E1230" s="2">
        <v>174</v>
      </c>
      <c r="F1230" s="2">
        <v>158.5</v>
      </c>
      <c r="G1230" s="2">
        <v>88</v>
      </c>
      <c r="H1230">
        <f t="shared" si="114"/>
        <v>-2.0977193062233415</v>
      </c>
      <c r="I1230">
        <f t="shared" si="115"/>
        <v>0.12273603259154946</v>
      </c>
      <c r="J1230">
        <f t="shared" si="116"/>
        <v>0.10931869026083064</v>
      </c>
      <c r="K1230">
        <f t="shared" si="117"/>
        <v>0.89068130973916937</v>
      </c>
      <c r="L1230">
        <f t="shared" si="118"/>
        <v>-5.0277660923665084E-2</v>
      </c>
      <c r="M1230">
        <f t="shared" si="119"/>
        <v>1</v>
      </c>
    </row>
    <row r="1231" spans="1:13" ht="15" thickBot="1">
      <c r="A1231" s="2">
        <v>0</v>
      </c>
      <c r="B1231" s="2">
        <v>0</v>
      </c>
      <c r="C1231" s="2">
        <v>55</v>
      </c>
      <c r="D1231" s="2">
        <v>0</v>
      </c>
      <c r="E1231" s="2">
        <v>243</v>
      </c>
      <c r="F1231" s="2">
        <v>142</v>
      </c>
      <c r="G1231" s="2">
        <v>85</v>
      </c>
      <c r="H1231">
        <f t="shared" si="114"/>
        <v>-1.8412163806927877</v>
      </c>
      <c r="I1231">
        <f t="shared" si="115"/>
        <v>0.15862436110020395</v>
      </c>
      <c r="J1231">
        <f t="shared" si="116"/>
        <v>0.13690749687808892</v>
      </c>
      <c r="K1231">
        <f t="shared" si="117"/>
        <v>0.8630925031219111</v>
      </c>
      <c r="L1231">
        <f t="shared" si="118"/>
        <v>-6.3942655683981803E-2</v>
      </c>
      <c r="M1231">
        <f t="shared" si="119"/>
        <v>1</v>
      </c>
    </row>
    <row r="1232" spans="1:13" ht="15" thickBot="1">
      <c r="A1232" s="2">
        <v>0</v>
      </c>
      <c r="B1232" s="2">
        <v>0</v>
      </c>
      <c r="C1232" s="2">
        <v>38</v>
      </c>
      <c r="D1232" s="2">
        <v>7</v>
      </c>
      <c r="E1232" s="2">
        <v>160</v>
      </c>
      <c r="F1232" s="2">
        <v>95</v>
      </c>
      <c r="G1232" s="2">
        <v>77</v>
      </c>
      <c r="H1232">
        <f t="shared" si="114"/>
        <v>-3.8021361878555355</v>
      </c>
      <c r="I1232">
        <f t="shared" si="115"/>
        <v>2.2323034690937053E-2</v>
      </c>
      <c r="J1232">
        <f t="shared" si="116"/>
        <v>2.1835597881921565E-2</v>
      </c>
      <c r="K1232">
        <f t="shared" si="117"/>
        <v>0.97816440211807842</v>
      </c>
      <c r="L1232">
        <f t="shared" si="118"/>
        <v>-9.5881463041417071E-3</v>
      </c>
      <c r="M1232">
        <f t="shared" si="119"/>
        <v>0</v>
      </c>
    </row>
    <row r="1233" spans="1:13" ht="15" thickBot="1">
      <c r="A1233" s="2">
        <v>0</v>
      </c>
      <c r="B1233" s="2">
        <v>0</v>
      </c>
      <c r="C1233" s="2">
        <v>46</v>
      </c>
      <c r="D1233" s="2">
        <v>20</v>
      </c>
      <c r="E1233" s="2">
        <v>250</v>
      </c>
      <c r="F1233" s="2">
        <v>115</v>
      </c>
      <c r="G1233" s="2">
        <v>69</v>
      </c>
      <c r="H1233">
        <f t="shared" si="114"/>
        <v>-2.5585429165249547</v>
      </c>
      <c r="I1233">
        <f t="shared" si="115"/>
        <v>7.7417462005561988E-2</v>
      </c>
      <c r="J1233">
        <f t="shared" si="116"/>
        <v>7.1854656839748107E-2</v>
      </c>
      <c r="K1233">
        <f t="shared" si="117"/>
        <v>0.92814534316025188</v>
      </c>
      <c r="L1233">
        <f t="shared" si="118"/>
        <v>-3.2384009998875272E-2</v>
      </c>
      <c r="M1233">
        <f t="shared" si="119"/>
        <v>0</v>
      </c>
    </row>
    <row r="1234" spans="1:13" ht="15" thickBot="1">
      <c r="A1234" s="2">
        <v>0</v>
      </c>
      <c r="B1234" s="2">
        <v>1</v>
      </c>
      <c r="C1234" s="2">
        <v>45</v>
      </c>
      <c r="D1234" s="2">
        <v>23</v>
      </c>
      <c r="E1234" s="2">
        <v>263</v>
      </c>
      <c r="F1234" s="2">
        <v>115</v>
      </c>
      <c r="G1234" s="2">
        <v>78</v>
      </c>
      <c r="H1234">
        <f t="shared" si="114"/>
        <v>-1.9489555060793782</v>
      </c>
      <c r="I1234">
        <f t="shared" si="115"/>
        <v>0.14242275362457296</v>
      </c>
      <c r="J1234">
        <f t="shared" si="116"/>
        <v>0.12466729428550617</v>
      </c>
      <c r="K1234">
        <f t="shared" si="117"/>
        <v>0.87533270571449384</v>
      </c>
      <c r="L1234">
        <f t="shared" si="118"/>
        <v>-5.7826844357858162E-2</v>
      </c>
      <c r="M1234">
        <f t="shared" si="119"/>
        <v>1</v>
      </c>
    </row>
    <row r="1235" spans="1:13" ht="15" thickBot="1">
      <c r="A1235" s="2">
        <v>0</v>
      </c>
      <c r="B1235" s="2">
        <v>0</v>
      </c>
      <c r="C1235" s="2">
        <v>53</v>
      </c>
      <c r="D1235" s="2">
        <v>20</v>
      </c>
      <c r="E1235" s="2">
        <v>221</v>
      </c>
      <c r="F1235" s="2">
        <v>131</v>
      </c>
      <c r="G1235" s="2">
        <v>95</v>
      </c>
      <c r="H1235">
        <f t="shared" si="114"/>
        <v>-1.6723017324912046</v>
      </c>
      <c r="I1235">
        <f t="shared" si="115"/>
        <v>0.18781426953290006</v>
      </c>
      <c r="J1235">
        <f t="shared" si="116"/>
        <v>0.15811753937486939</v>
      </c>
      <c r="K1235">
        <f t="shared" si="117"/>
        <v>0.84188246062513061</v>
      </c>
      <c r="L1235">
        <f t="shared" si="118"/>
        <v>-7.474853826898184E-2</v>
      </c>
      <c r="M1235">
        <f t="shared" si="119"/>
        <v>1</v>
      </c>
    </row>
    <row r="1236" spans="1:13" ht="15" thickBot="1">
      <c r="A1236" s="2">
        <v>0</v>
      </c>
      <c r="B1236" s="2">
        <v>1</v>
      </c>
      <c r="C1236" s="2">
        <v>44</v>
      </c>
      <c r="D1236" s="2">
        <v>20</v>
      </c>
      <c r="E1236" s="2">
        <v>271</v>
      </c>
      <c r="F1236" s="2">
        <v>136</v>
      </c>
      <c r="G1236" s="2">
        <v>64</v>
      </c>
      <c r="H1236">
        <f t="shared" si="114"/>
        <v>-1.8338425933152864</v>
      </c>
      <c r="I1236">
        <f t="shared" si="115"/>
        <v>0.15979834645163649</v>
      </c>
      <c r="J1236">
        <f t="shared" si="116"/>
        <v>0.13778114699036609</v>
      </c>
      <c r="K1236">
        <f t="shared" si="117"/>
        <v>0.86221885300963397</v>
      </c>
      <c r="L1236">
        <f t="shared" si="118"/>
        <v>-6.4382485230060238E-2</v>
      </c>
      <c r="M1236">
        <f t="shared" si="119"/>
        <v>1</v>
      </c>
    </row>
    <row r="1237" spans="1:13" ht="15" thickBot="1">
      <c r="A1237" s="2">
        <v>1</v>
      </c>
      <c r="B1237" s="2">
        <v>1</v>
      </c>
      <c r="C1237" s="2">
        <v>51</v>
      </c>
      <c r="D1237" s="2">
        <v>20</v>
      </c>
      <c r="E1237" s="2">
        <v>260</v>
      </c>
      <c r="F1237" s="2">
        <v>123</v>
      </c>
      <c r="G1237" s="2">
        <v>65</v>
      </c>
      <c r="H1237">
        <f t="shared" si="114"/>
        <v>-1.6464710479344822</v>
      </c>
      <c r="I1237">
        <f t="shared" si="115"/>
        <v>0.19272884079742728</v>
      </c>
      <c r="J1237">
        <f t="shared" si="116"/>
        <v>0.16158646811003063</v>
      </c>
      <c r="K1237">
        <f t="shared" si="117"/>
        <v>0.16158646811003063</v>
      </c>
      <c r="L1237">
        <f t="shared" si="118"/>
        <v>-0.79159501157635126</v>
      </c>
      <c r="M1237">
        <f t="shared" si="119"/>
        <v>1</v>
      </c>
    </row>
    <row r="1238" spans="1:13" ht="15" thickBot="1">
      <c r="A1238" s="2">
        <v>0</v>
      </c>
      <c r="B1238" s="2">
        <v>1</v>
      </c>
      <c r="C1238" s="2">
        <v>39</v>
      </c>
      <c r="D1238" s="2">
        <v>0</v>
      </c>
      <c r="E1238" s="2">
        <v>213</v>
      </c>
      <c r="F1238" s="2">
        <v>130</v>
      </c>
      <c r="G1238" s="2">
        <v>78</v>
      </c>
      <c r="H1238">
        <f t="shared" si="114"/>
        <v>-2.6725856878859187</v>
      </c>
      <c r="I1238">
        <f t="shared" si="115"/>
        <v>6.9073391972523726E-2</v>
      </c>
      <c r="J1238">
        <f t="shared" si="116"/>
        <v>6.4610523927714575E-2</v>
      </c>
      <c r="K1238">
        <f t="shared" si="117"/>
        <v>0.9353894760722854</v>
      </c>
      <c r="L1238">
        <f t="shared" si="118"/>
        <v>-2.9007520582576926E-2</v>
      </c>
      <c r="M1238">
        <f t="shared" si="119"/>
        <v>0</v>
      </c>
    </row>
    <row r="1239" spans="1:13" ht="15" thickBot="1">
      <c r="A1239" s="2">
        <v>0</v>
      </c>
      <c r="B1239" s="2">
        <v>0</v>
      </c>
      <c r="C1239" s="2">
        <v>51</v>
      </c>
      <c r="D1239" s="2">
        <v>0</v>
      </c>
      <c r="E1239" s="2">
        <v>239</v>
      </c>
      <c r="F1239" s="2">
        <v>127.5</v>
      </c>
      <c r="G1239" s="2">
        <v>79</v>
      </c>
      <c r="H1239">
        <f t="shared" si="114"/>
        <v>-2.4008981130436027</v>
      </c>
      <c r="I1239">
        <f t="shared" si="115"/>
        <v>9.0636514888193603E-2</v>
      </c>
      <c r="J1239">
        <f t="shared" si="116"/>
        <v>8.3104236517778055E-2</v>
      </c>
      <c r="K1239">
        <f t="shared" si="117"/>
        <v>0.9168957634822219</v>
      </c>
      <c r="L1239">
        <f t="shared" si="118"/>
        <v>-3.7680033923860982E-2</v>
      </c>
      <c r="M1239">
        <f t="shared" si="119"/>
        <v>0</v>
      </c>
    </row>
    <row r="1240" spans="1:13" ht="15" thickBot="1">
      <c r="A1240" s="2">
        <v>0</v>
      </c>
      <c r="B1240" s="2">
        <v>0</v>
      </c>
      <c r="C1240" s="2">
        <v>55</v>
      </c>
      <c r="D1240" s="2">
        <v>0</v>
      </c>
      <c r="E1240" s="2">
        <v>252</v>
      </c>
      <c r="F1240" s="2">
        <v>130</v>
      </c>
      <c r="G1240" s="2">
        <v>85</v>
      </c>
      <c r="H1240">
        <f t="shared" si="114"/>
        <v>-2.0253125833531795</v>
      </c>
      <c r="I1240">
        <f t="shared" si="115"/>
        <v>0.13195259055750616</v>
      </c>
      <c r="J1240">
        <f t="shared" si="116"/>
        <v>0.1165707748347634</v>
      </c>
      <c r="K1240">
        <f t="shared" si="117"/>
        <v>0.88342922516523659</v>
      </c>
      <c r="L1240">
        <f t="shared" si="118"/>
        <v>-5.3828237726425476E-2</v>
      </c>
      <c r="M1240">
        <f t="shared" si="119"/>
        <v>1</v>
      </c>
    </row>
    <row r="1241" spans="1:13" ht="15" thickBot="1">
      <c r="A1241" s="2">
        <v>0</v>
      </c>
      <c r="B1241" s="2">
        <v>1</v>
      </c>
      <c r="C1241" s="2">
        <v>43</v>
      </c>
      <c r="D1241" s="2">
        <v>25</v>
      </c>
      <c r="E1241" s="2">
        <v>201</v>
      </c>
      <c r="F1241" s="2">
        <v>121</v>
      </c>
      <c r="G1241" s="2">
        <v>91</v>
      </c>
      <c r="H1241">
        <f t="shared" si="114"/>
        <v>-1.9433048114882041</v>
      </c>
      <c r="I1241">
        <f t="shared" si="115"/>
        <v>0.14322981920119437</v>
      </c>
      <c r="J1241">
        <f t="shared" si="116"/>
        <v>0.12528523731236554</v>
      </c>
      <c r="K1241">
        <f t="shared" si="117"/>
        <v>0.87471476268763448</v>
      </c>
      <c r="L1241">
        <f t="shared" si="118"/>
        <v>-5.813354376195385E-2</v>
      </c>
      <c r="M1241">
        <f t="shared" si="119"/>
        <v>1</v>
      </c>
    </row>
    <row r="1242" spans="1:13" ht="15" thickBot="1">
      <c r="A1242" s="2">
        <v>0</v>
      </c>
      <c r="B1242" s="2">
        <v>0</v>
      </c>
      <c r="C1242" s="2">
        <v>67</v>
      </c>
      <c r="D1242" s="2">
        <v>0</v>
      </c>
      <c r="E1242" s="2">
        <v>261</v>
      </c>
      <c r="F1242" s="2">
        <v>135</v>
      </c>
      <c r="G1242" s="2">
        <v>93</v>
      </c>
      <c r="H1242">
        <f t="shared" si="114"/>
        <v>-1.1100470414082508</v>
      </c>
      <c r="I1242">
        <f t="shared" si="115"/>
        <v>0.32954345852219225</v>
      </c>
      <c r="J1242">
        <f t="shared" si="116"/>
        <v>0.24786211869184388</v>
      </c>
      <c r="K1242">
        <f t="shared" si="117"/>
        <v>0.75213788130815606</v>
      </c>
      <c r="L1242">
        <f t="shared" si="118"/>
        <v>-0.12370253759681821</v>
      </c>
      <c r="M1242">
        <f t="shared" si="119"/>
        <v>1</v>
      </c>
    </row>
    <row r="1243" spans="1:13" ht="15" thickBot="1">
      <c r="A1243" s="2">
        <v>0</v>
      </c>
      <c r="B1243" s="2">
        <v>0</v>
      </c>
      <c r="C1243" s="2">
        <v>55</v>
      </c>
      <c r="D1243" s="2">
        <v>0</v>
      </c>
      <c r="E1243" s="2">
        <v>329</v>
      </c>
      <c r="F1243" s="2">
        <v>145</v>
      </c>
      <c r="G1243" s="2">
        <v>95</v>
      </c>
      <c r="H1243">
        <f t="shared" si="114"/>
        <v>-1.48926118155903</v>
      </c>
      <c r="I1243">
        <f t="shared" si="115"/>
        <v>0.22553922653872771</v>
      </c>
      <c r="J1243">
        <f t="shared" si="116"/>
        <v>0.18403264592004517</v>
      </c>
      <c r="K1243">
        <f t="shared" si="117"/>
        <v>0.8159673540799548</v>
      </c>
      <c r="L1243">
        <f t="shared" si="118"/>
        <v>-8.832721652377383E-2</v>
      </c>
      <c r="M1243">
        <f t="shared" si="119"/>
        <v>1</v>
      </c>
    </row>
    <row r="1244" spans="1:13" ht="15" thickBot="1">
      <c r="A1244" s="2">
        <v>0</v>
      </c>
      <c r="B1244" s="2">
        <v>0</v>
      </c>
      <c r="C1244" s="2">
        <v>39</v>
      </c>
      <c r="D1244" s="2">
        <v>0</v>
      </c>
      <c r="E1244" s="2">
        <v>229</v>
      </c>
      <c r="F1244" s="2">
        <v>125</v>
      </c>
      <c r="G1244" s="2">
        <v>58</v>
      </c>
      <c r="H1244">
        <f t="shared" si="114"/>
        <v>-3.4032205342308055</v>
      </c>
      <c r="I1244">
        <f t="shared" si="115"/>
        <v>3.3265963087500967E-2</v>
      </c>
      <c r="J1244">
        <f t="shared" si="116"/>
        <v>3.2194966519654804E-2</v>
      </c>
      <c r="K1244">
        <f t="shared" si="117"/>
        <v>0.96780503348034519</v>
      </c>
      <c r="L1244">
        <f t="shared" si="118"/>
        <v>-1.421212348896332E-2</v>
      </c>
      <c r="M1244">
        <f t="shared" si="119"/>
        <v>0</v>
      </c>
    </row>
    <row r="1245" spans="1:13" ht="15" thickBot="1">
      <c r="A1245" s="2">
        <v>0</v>
      </c>
      <c r="B1245" s="2">
        <v>1</v>
      </c>
      <c r="C1245" s="2">
        <v>54</v>
      </c>
      <c r="D1245" s="2">
        <v>0</v>
      </c>
      <c r="E1245" s="2">
        <v>254</v>
      </c>
      <c r="F1245" s="2">
        <v>136.5</v>
      </c>
      <c r="G1245" s="2">
        <v>95</v>
      </c>
      <c r="H1245">
        <f t="shared" si="114"/>
        <v>-1.3855110725534336</v>
      </c>
      <c r="I1245">
        <f t="shared" si="115"/>
        <v>0.25019589885426463</v>
      </c>
      <c r="J1245">
        <f t="shared" si="116"/>
        <v>0.20012535562111133</v>
      </c>
      <c r="K1245">
        <f t="shared" si="117"/>
        <v>0.79987464437888867</v>
      </c>
      <c r="L1245">
        <f t="shared" si="118"/>
        <v>-9.6978069908422823E-2</v>
      </c>
      <c r="M1245">
        <f t="shared" si="119"/>
        <v>1</v>
      </c>
    </row>
    <row r="1246" spans="1:13" ht="15" thickBot="1">
      <c r="A1246" s="2">
        <v>0</v>
      </c>
      <c r="B1246" s="2">
        <v>1</v>
      </c>
      <c r="C1246" s="2">
        <v>41</v>
      </c>
      <c r="D1246" s="2">
        <v>30</v>
      </c>
      <c r="E1246" s="2">
        <v>293</v>
      </c>
      <c r="F1246" s="2">
        <v>115</v>
      </c>
      <c r="G1246" s="2">
        <v>57</v>
      </c>
      <c r="H1246">
        <f t="shared" si="114"/>
        <v>-2.1761727215452931</v>
      </c>
      <c r="I1246">
        <f t="shared" si="115"/>
        <v>0.11347500103197736</v>
      </c>
      <c r="J1246">
        <f t="shared" si="116"/>
        <v>0.10191068584998121</v>
      </c>
      <c r="K1246">
        <f t="shared" si="117"/>
        <v>0.8980893141500188</v>
      </c>
      <c r="L1246">
        <f t="shared" si="118"/>
        <v>-4.6680471001183568E-2</v>
      </c>
      <c r="M1246">
        <f t="shared" si="119"/>
        <v>1</v>
      </c>
    </row>
    <row r="1247" spans="1:13" ht="15" thickBot="1">
      <c r="A1247" s="2">
        <v>0</v>
      </c>
      <c r="B1247" s="2">
        <v>0</v>
      </c>
      <c r="C1247" s="2">
        <v>48</v>
      </c>
      <c r="D1247" s="2">
        <v>0</v>
      </c>
      <c r="E1247" s="2">
        <v>250</v>
      </c>
      <c r="F1247" s="2">
        <v>117</v>
      </c>
      <c r="G1247" s="2">
        <v>65</v>
      </c>
      <c r="H1247">
        <f t="shared" si="114"/>
        <v>-2.874418514335968</v>
      </c>
      <c r="I1247">
        <f t="shared" si="115"/>
        <v>5.6448954219837678E-2</v>
      </c>
      <c r="J1247">
        <f t="shared" si="116"/>
        <v>5.3432732357167112E-2</v>
      </c>
      <c r="K1247">
        <f t="shared" si="117"/>
        <v>0.94656726764283294</v>
      </c>
      <c r="L1247">
        <f t="shared" si="118"/>
        <v>-2.3848517539565729E-2</v>
      </c>
      <c r="M1247">
        <f t="shared" si="119"/>
        <v>0</v>
      </c>
    </row>
    <row r="1248" spans="1:13" ht="15" thickBot="1">
      <c r="A1248" s="2">
        <v>0</v>
      </c>
      <c r="B1248" s="2">
        <v>0</v>
      </c>
      <c r="C1248" s="2">
        <v>45</v>
      </c>
      <c r="D1248" s="2">
        <v>0</v>
      </c>
      <c r="E1248" s="2">
        <v>262</v>
      </c>
      <c r="F1248" s="2">
        <v>116</v>
      </c>
      <c r="G1248" s="2">
        <v>76</v>
      </c>
      <c r="H1248">
        <f t="shared" si="114"/>
        <v>-2.9379201258298338</v>
      </c>
      <c r="I1248">
        <f t="shared" si="115"/>
        <v>5.2975797226664616E-2</v>
      </c>
      <c r="J1248">
        <f t="shared" si="116"/>
        <v>5.031055544314756E-2</v>
      </c>
      <c r="K1248">
        <f t="shared" si="117"/>
        <v>0.94968944455685245</v>
      </c>
      <c r="L1248">
        <f t="shared" si="118"/>
        <v>-2.2418388990134965E-2</v>
      </c>
      <c r="M1248">
        <f t="shared" si="119"/>
        <v>0</v>
      </c>
    </row>
    <row r="1249" spans="1:13" ht="15" thickBot="1">
      <c r="A1249" s="2">
        <v>0</v>
      </c>
      <c r="B1249" s="2">
        <v>1</v>
      </c>
      <c r="C1249" s="2">
        <v>61</v>
      </c>
      <c r="D1249" s="2">
        <v>3</v>
      </c>
      <c r="E1249" s="2">
        <v>256</v>
      </c>
      <c r="F1249" s="2">
        <v>165</v>
      </c>
      <c r="G1249" s="2">
        <v>97</v>
      </c>
      <c r="H1249">
        <f t="shared" si="114"/>
        <v>-0.38284738089712889</v>
      </c>
      <c r="I1249">
        <f t="shared" si="115"/>
        <v>0.68191696490000386</v>
      </c>
      <c r="J1249">
        <f t="shared" si="116"/>
        <v>0.40544032739484637</v>
      </c>
      <c r="K1249">
        <f t="shared" si="117"/>
        <v>0.59455967260515363</v>
      </c>
      <c r="L1249">
        <f t="shared" si="118"/>
        <v>-0.22580455116707265</v>
      </c>
      <c r="M1249">
        <f t="shared" si="119"/>
        <v>1</v>
      </c>
    </row>
    <row r="1250" spans="1:13" ht="15" thickBot="1">
      <c r="A1250" s="2">
        <v>0</v>
      </c>
      <c r="B1250" s="2">
        <v>1</v>
      </c>
      <c r="C1250" s="2">
        <v>38</v>
      </c>
      <c r="D1250" s="2">
        <v>30</v>
      </c>
      <c r="E1250" s="2">
        <v>239</v>
      </c>
      <c r="F1250" s="2">
        <v>141</v>
      </c>
      <c r="G1250" s="2">
        <v>85</v>
      </c>
      <c r="H1250">
        <f t="shared" si="114"/>
        <v>-1.7665304535155384</v>
      </c>
      <c r="I1250">
        <f t="shared" si="115"/>
        <v>0.17092499344788784</v>
      </c>
      <c r="J1250">
        <f t="shared" si="116"/>
        <v>0.14597433174996521</v>
      </c>
      <c r="K1250">
        <f t="shared" si="117"/>
        <v>0.85402566825003479</v>
      </c>
      <c r="L1250">
        <f t="shared" si="118"/>
        <v>-6.8529076135555866E-2</v>
      </c>
      <c r="M1250">
        <f t="shared" si="119"/>
        <v>1</v>
      </c>
    </row>
    <row r="1251" spans="1:13" ht="15" thickBot="1">
      <c r="A1251" s="2">
        <v>0</v>
      </c>
      <c r="B1251" s="2">
        <v>0</v>
      </c>
      <c r="C1251" s="2">
        <v>49</v>
      </c>
      <c r="D1251" s="2">
        <v>1</v>
      </c>
      <c r="E1251" s="2">
        <v>186</v>
      </c>
      <c r="F1251" s="2">
        <v>120</v>
      </c>
      <c r="G1251" s="2">
        <v>69</v>
      </c>
      <c r="H1251">
        <f t="shared" si="114"/>
        <v>-2.852159360648022</v>
      </c>
      <c r="I1251">
        <f t="shared" si="115"/>
        <v>5.7719548886972699E-2</v>
      </c>
      <c r="J1251">
        <f t="shared" si="116"/>
        <v>5.4569804394473363E-2</v>
      </c>
      <c r="K1251">
        <f t="shared" si="117"/>
        <v>0.94543019560552666</v>
      </c>
      <c r="L1251">
        <f t="shared" si="118"/>
        <v>-2.4370531104991378E-2</v>
      </c>
      <c r="M1251">
        <f t="shared" si="119"/>
        <v>0</v>
      </c>
    </row>
    <row r="1252" spans="1:13" ht="15" thickBot="1">
      <c r="A1252" s="2">
        <v>0</v>
      </c>
      <c r="B1252" s="2">
        <v>0</v>
      </c>
      <c r="C1252" s="2">
        <v>47</v>
      </c>
      <c r="D1252" s="2">
        <v>2</v>
      </c>
      <c r="E1252" s="2">
        <v>232</v>
      </c>
      <c r="F1252" s="2">
        <v>110</v>
      </c>
      <c r="G1252" s="2">
        <v>82</v>
      </c>
      <c r="H1252">
        <f t="shared" si="114"/>
        <v>-2.887466081211282</v>
      </c>
      <c r="I1252">
        <f t="shared" si="115"/>
        <v>5.57172167919502E-2</v>
      </c>
      <c r="J1252">
        <f t="shared" si="116"/>
        <v>5.2776648808722015E-2</v>
      </c>
      <c r="K1252">
        <f t="shared" si="117"/>
        <v>0.94722335119127798</v>
      </c>
      <c r="L1252">
        <f t="shared" si="118"/>
        <v>-2.3547604151018201E-2</v>
      </c>
      <c r="M1252">
        <f t="shared" si="119"/>
        <v>0</v>
      </c>
    </row>
    <row r="1253" spans="1:13" ht="15" thickBot="1">
      <c r="A1253" s="2">
        <v>0</v>
      </c>
      <c r="B1253" s="2">
        <v>0</v>
      </c>
      <c r="C1253" s="2">
        <v>59</v>
      </c>
      <c r="D1253" s="2">
        <v>0</v>
      </c>
      <c r="E1253" s="2">
        <v>260</v>
      </c>
      <c r="F1253" s="2">
        <v>162.5</v>
      </c>
      <c r="G1253" s="2">
        <v>72</v>
      </c>
      <c r="H1253">
        <f t="shared" si="114"/>
        <v>-1.3345689072073892</v>
      </c>
      <c r="I1253">
        <f t="shared" si="115"/>
        <v>0.2632716455050873</v>
      </c>
      <c r="J1253">
        <f t="shared" si="116"/>
        <v>0.20840461862802659</v>
      </c>
      <c r="K1253">
        <f t="shared" si="117"/>
        <v>0.79159538137197338</v>
      </c>
      <c r="L1253">
        <f t="shared" si="118"/>
        <v>-0.10149674838494092</v>
      </c>
      <c r="M1253">
        <f t="shared" si="119"/>
        <v>1</v>
      </c>
    </row>
    <row r="1254" spans="1:13" ht="15" thickBot="1">
      <c r="A1254" s="2">
        <v>0</v>
      </c>
      <c r="B1254" s="2">
        <v>0</v>
      </c>
      <c r="C1254" s="2">
        <v>60</v>
      </c>
      <c r="D1254" s="2">
        <v>0</v>
      </c>
      <c r="E1254" s="2">
        <v>391</v>
      </c>
      <c r="F1254" s="2">
        <v>114</v>
      </c>
      <c r="G1254" s="2">
        <v>83</v>
      </c>
      <c r="H1254">
        <f t="shared" si="114"/>
        <v>-1.687031051366124</v>
      </c>
      <c r="I1254">
        <f t="shared" si="115"/>
        <v>0.18506816702515388</v>
      </c>
      <c r="J1254">
        <f t="shared" si="116"/>
        <v>0.15616668490026672</v>
      </c>
      <c r="K1254">
        <f t="shared" si="117"/>
        <v>0.84383331509973325</v>
      </c>
      <c r="L1254">
        <f t="shared" si="118"/>
        <v>-7.3743332381063398E-2</v>
      </c>
      <c r="M1254">
        <f t="shared" si="119"/>
        <v>1</v>
      </c>
    </row>
    <row r="1255" spans="1:13" ht="15" thickBot="1">
      <c r="A1255" s="2">
        <v>0</v>
      </c>
      <c r="B1255" s="2">
        <v>1</v>
      </c>
      <c r="C1255" s="2">
        <v>37</v>
      </c>
      <c r="D1255" s="2">
        <v>30</v>
      </c>
      <c r="E1255" s="2">
        <v>275</v>
      </c>
      <c r="F1255" s="2">
        <v>127</v>
      </c>
      <c r="G1255" s="2">
        <v>93</v>
      </c>
      <c r="H1255">
        <f t="shared" si="114"/>
        <v>-1.9036393667022793</v>
      </c>
      <c r="I1255">
        <f t="shared" si="115"/>
        <v>0.14902527348703656</v>
      </c>
      <c r="J1255">
        <f t="shared" si="116"/>
        <v>0.12969712409786946</v>
      </c>
      <c r="K1255">
        <f t="shared" si="117"/>
        <v>0.87030287590213051</v>
      </c>
      <c r="L1255">
        <f t="shared" si="118"/>
        <v>-6.0329581356034771E-2</v>
      </c>
      <c r="M1255">
        <f t="shared" si="119"/>
        <v>1</v>
      </c>
    </row>
    <row r="1256" spans="1:13" ht="15" thickBot="1">
      <c r="A1256" s="2">
        <v>0</v>
      </c>
      <c r="B1256" s="2">
        <v>0</v>
      </c>
      <c r="C1256" s="2">
        <v>48</v>
      </c>
      <c r="D1256" s="2">
        <v>0</v>
      </c>
      <c r="E1256" s="2">
        <v>231</v>
      </c>
      <c r="F1256" s="2">
        <v>115</v>
      </c>
      <c r="G1256" s="2">
        <v>77</v>
      </c>
      <c r="H1256">
        <f t="shared" si="114"/>
        <v>-2.8357238894724235</v>
      </c>
      <c r="I1256">
        <f t="shared" si="115"/>
        <v>5.867603549219589E-2</v>
      </c>
      <c r="J1256">
        <f t="shared" si="116"/>
        <v>5.5423976292158575E-2</v>
      </c>
      <c r="K1256">
        <f t="shared" si="117"/>
        <v>0.94457602370784144</v>
      </c>
      <c r="L1256">
        <f t="shared" si="118"/>
        <v>-2.4763082370936683E-2</v>
      </c>
      <c r="M1256">
        <f t="shared" si="119"/>
        <v>0</v>
      </c>
    </row>
    <row r="1257" spans="1:13" ht="15" thickBot="1">
      <c r="A1257" s="2">
        <v>0</v>
      </c>
      <c r="B1257" s="2">
        <v>1</v>
      </c>
      <c r="C1257" s="2">
        <v>39</v>
      </c>
      <c r="D1257" s="2">
        <v>60</v>
      </c>
      <c r="E1257" s="2">
        <v>215</v>
      </c>
      <c r="F1257" s="2">
        <v>112</v>
      </c>
      <c r="G1257" s="2">
        <v>78</v>
      </c>
      <c r="H1257">
        <f t="shared" si="114"/>
        <v>-1.6781688441796554</v>
      </c>
      <c r="I1257">
        <f t="shared" si="115"/>
        <v>0.18671556848944645</v>
      </c>
      <c r="J1257">
        <f t="shared" si="116"/>
        <v>0.1573380963789951</v>
      </c>
      <c r="K1257">
        <f t="shared" si="117"/>
        <v>0.8426619036210049</v>
      </c>
      <c r="L1257">
        <f t="shared" si="118"/>
        <v>-7.4346639900012154E-2</v>
      </c>
      <c r="M1257">
        <f t="shared" si="119"/>
        <v>1</v>
      </c>
    </row>
    <row r="1258" spans="1:13" ht="15" thickBot="1">
      <c r="A1258" s="2">
        <v>0</v>
      </c>
      <c r="B1258" s="2">
        <v>1</v>
      </c>
      <c r="C1258" s="2">
        <v>46</v>
      </c>
      <c r="D1258" s="2">
        <v>20</v>
      </c>
      <c r="E1258" s="2">
        <v>279</v>
      </c>
      <c r="F1258" s="2">
        <v>118</v>
      </c>
      <c r="G1258" s="2">
        <v>74</v>
      </c>
      <c r="H1258">
        <f t="shared" si="114"/>
        <v>-1.9032071784850633</v>
      </c>
      <c r="I1258">
        <f t="shared" si="115"/>
        <v>0.14908969437427649</v>
      </c>
      <c r="J1258">
        <f t="shared" si="116"/>
        <v>0.12974591548787803</v>
      </c>
      <c r="K1258">
        <f t="shared" si="117"/>
        <v>0.87025408451212194</v>
      </c>
      <c r="L1258">
        <f t="shared" si="118"/>
        <v>-6.0353929690427258E-2</v>
      </c>
      <c r="M1258">
        <f t="shared" si="119"/>
        <v>1</v>
      </c>
    </row>
    <row r="1259" spans="1:13" ht="15" thickBot="1">
      <c r="A1259" s="2">
        <v>0</v>
      </c>
      <c r="B1259" s="2">
        <v>0</v>
      </c>
      <c r="C1259" s="2">
        <v>58</v>
      </c>
      <c r="D1259" s="2">
        <v>0</v>
      </c>
      <c r="E1259" s="2">
        <v>249</v>
      </c>
      <c r="F1259" s="2">
        <v>151</v>
      </c>
      <c r="G1259" s="2">
        <v>84</v>
      </c>
      <c r="H1259">
        <f t="shared" si="114"/>
        <v>-1.5003961606968774</v>
      </c>
      <c r="I1259">
        <f t="shared" si="115"/>
        <v>0.22304178225577068</v>
      </c>
      <c r="J1259">
        <f t="shared" si="116"/>
        <v>0.18236644527744081</v>
      </c>
      <c r="K1259">
        <f t="shared" si="117"/>
        <v>0.81763355472255916</v>
      </c>
      <c r="L1259">
        <f t="shared" si="118"/>
        <v>-8.7441293907230266E-2</v>
      </c>
      <c r="M1259">
        <f t="shared" si="119"/>
        <v>1</v>
      </c>
    </row>
    <row r="1260" spans="1:13" ht="15" thickBot="1">
      <c r="A1260" s="2">
        <v>1</v>
      </c>
      <c r="B1260" s="2">
        <v>1</v>
      </c>
      <c r="C1260" s="2">
        <v>46</v>
      </c>
      <c r="D1260" s="2">
        <v>5</v>
      </c>
      <c r="E1260" s="2">
        <v>198</v>
      </c>
      <c r="F1260" s="2">
        <v>109</v>
      </c>
      <c r="G1260" s="2">
        <v>85</v>
      </c>
      <c r="H1260">
        <f t="shared" si="114"/>
        <v>-2.4645299104258136</v>
      </c>
      <c r="I1260">
        <f t="shared" si="115"/>
        <v>8.5048813536489978E-2</v>
      </c>
      <c r="J1260">
        <f t="shared" si="116"/>
        <v>7.8382476876124249E-2</v>
      </c>
      <c r="K1260">
        <f t="shared" si="117"/>
        <v>7.8382476876124249E-2</v>
      </c>
      <c r="L1260">
        <f t="shared" si="118"/>
        <v>-1.1057810169916613</v>
      </c>
      <c r="M1260">
        <f t="shared" si="119"/>
        <v>0</v>
      </c>
    </row>
    <row r="1261" spans="1:13" ht="15" thickBot="1">
      <c r="A1261" s="2">
        <v>0</v>
      </c>
      <c r="B1261" s="2">
        <v>0</v>
      </c>
      <c r="C1261" s="2">
        <v>65</v>
      </c>
      <c r="D1261" s="2">
        <v>0</v>
      </c>
      <c r="E1261" s="2">
        <v>246</v>
      </c>
      <c r="F1261" s="2">
        <v>119</v>
      </c>
      <c r="G1261" s="2">
        <v>156</v>
      </c>
      <c r="H1261">
        <f t="shared" si="114"/>
        <v>-0.92304269885221402</v>
      </c>
      <c r="I1261">
        <f t="shared" si="115"/>
        <v>0.39730831053392929</v>
      </c>
      <c r="J1261">
        <f t="shared" si="116"/>
        <v>0.2843383292997898</v>
      </c>
      <c r="K1261">
        <f t="shared" si="117"/>
        <v>0.71566167070021014</v>
      </c>
      <c r="L1261">
        <f t="shared" si="118"/>
        <v>-0.14529224204154667</v>
      </c>
      <c r="M1261">
        <f t="shared" si="119"/>
        <v>1</v>
      </c>
    </row>
    <row r="1262" spans="1:13" ht="15" thickBot="1">
      <c r="A1262" s="2">
        <v>0</v>
      </c>
      <c r="B1262" s="2">
        <v>0</v>
      </c>
      <c r="C1262" s="2">
        <v>59</v>
      </c>
      <c r="D1262" s="2">
        <v>0</v>
      </c>
      <c r="E1262" s="2">
        <v>246</v>
      </c>
      <c r="F1262" s="2">
        <v>135</v>
      </c>
      <c r="G1262" s="2">
        <v>107</v>
      </c>
      <c r="H1262">
        <f t="shared" si="114"/>
        <v>-1.4948244566056372</v>
      </c>
      <c r="I1262">
        <f t="shared" si="115"/>
        <v>0.2242879735471576</v>
      </c>
      <c r="J1262">
        <f t="shared" si="116"/>
        <v>0.18319870683473505</v>
      </c>
      <c r="K1262">
        <f t="shared" si="117"/>
        <v>0.81680129316526495</v>
      </c>
      <c r="L1262">
        <f t="shared" si="118"/>
        <v>-8.7883583342676305E-2</v>
      </c>
      <c r="M1262">
        <f t="shared" si="119"/>
        <v>1</v>
      </c>
    </row>
    <row r="1263" spans="1:13" ht="15" thickBot="1">
      <c r="A1263" s="2">
        <v>1</v>
      </c>
      <c r="B1263" s="2">
        <v>1</v>
      </c>
      <c r="C1263" s="2">
        <v>52</v>
      </c>
      <c r="D1263" s="2">
        <v>0</v>
      </c>
      <c r="E1263" s="2">
        <v>310</v>
      </c>
      <c r="F1263" s="2">
        <v>135</v>
      </c>
      <c r="G1263" s="2">
        <v>74</v>
      </c>
      <c r="H1263">
        <f t="shared" si="114"/>
        <v>-1.6068584823903542</v>
      </c>
      <c r="I1263">
        <f t="shared" si="115"/>
        <v>0.20051655192712448</v>
      </c>
      <c r="J1263">
        <f t="shared" si="116"/>
        <v>0.16702522893603264</v>
      </c>
      <c r="K1263">
        <f t="shared" si="117"/>
        <v>0.16702522893603264</v>
      </c>
      <c r="L1263">
        <f t="shared" si="118"/>
        <v>-0.7772179243005749</v>
      </c>
      <c r="M1263">
        <f t="shared" si="119"/>
        <v>1</v>
      </c>
    </row>
    <row r="1264" spans="1:13" ht="15" thickBot="1">
      <c r="A1264" s="2">
        <v>0</v>
      </c>
      <c r="B1264" s="2">
        <v>0</v>
      </c>
      <c r="C1264" s="2">
        <v>40</v>
      </c>
      <c r="D1264" s="2">
        <v>0</v>
      </c>
      <c r="E1264" s="2">
        <v>219</v>
      </c>
      <c r="F1264" s="2">
        <v>100</v>
      </c>
      <c r="G1264" s="2">
        <v>60</v>
      </c>
      <c r="H1264">
        <f t="shared" si="114"/>
        <v>-3.7740248941668808</v>
      </c>
      <c r="I1264">
        <f t="shared" si="115"/>
        <v>2.2959467641006759E-2</v>
      </c>
      <c r="J1264">
        <f t="shared" si="116"/>
        <v>2.2444161638146217E-2</v>
      </c>
      <c r="K1264">
        <f t="shared" si="117"/>
        <v>0.97755583836185378</v>
      </c>
      <c r="L1264">
        <f t="shared" si="118"/>
        <v>-9.8584261573380835E-3</v>
      </c>
      <c r="M1264">
        <f t="shared" si="119"/>
        <v>0</v>
      </c>
    </row>
    <row r="1265" spans="1:13" ht="15" thickBot="1">
      <c r="A1265" s="2">
        <v>0</v>
      </c>
      <c r="B1265" s="2">
        <v>1</v>
      </c>
      <c r="C1265" s="2">
        <v>54</v>
      </c>
      <c r="D1265" s="2">
        <v>30</v>
      </c>
      <c r="E1265" s="2">
        <v>215</v>
      </c>
      <c r="F1265" s="2">
        <v>117.5</v>
      </c>
      <c r="G1265" s="2">
        <v>75</v>
      </c>
      <c r="H1265">
        <f t="shared" si="114"/>
        <v>-1.3497139971777719</v>
      </c>
      <c r="I1265">
        <f t="shared" si="115"/>
        <v>0.25931441469569971</v>
      </c>
      <c r="J1265">
        <f t="shared" si="116"/>
        <v>0.20591713369560719</v>
      </c>
      <c r="K1265">
        <f t="shared" si="117"/>
        <v>0.79408286630439284</v>
      </c>
      <c r="L1265">
        <f t="shared" si="118"/>
        <v>-0.10013417452392465</v>
      </c>
      <c r="M1265">
        <f t="shared" si="119"/>
        <v>1</v>
      </c>
    </row>
    <row r="1266" spans="1:13" ht="15" thickBot="1">
      <c r="A1266" s="2">
        <v>0</v>
      </c>
      <c r="B1266" s="2">
        <v>0</v>
      </c>
      <c r="C1266" s="2">
        <v>51</v>
      </c>
      <c r="D1266" s="2">
        <v>0</v>
      </c>
      <c r="E1266" s="2">
        <v>214</v>
      </c>
      <c r="F1266" s="2">
        <v>139</v>
      </c>
      <c r="G1266" s="2">
        <v>82</v>
      </c>
      <c r="H1266">
        <f t="shared" si="114"/>
        <v>-2.2336280610868178</v>
      </c>
      <c r="I1266">
        <f t="shared" si="115"/>
        <v>0.10713901725669712</v>
      </c>
      <c r="J1266">
        <f t="shared" si="116"/>
        <v>9.6771060893662178E-2</v>
      </c>
      <c r="K1266">
        <f t="shared" si="117"/>
        <v>0.90322893910633784</v>
      </c>
      <c r="L1266">
        <f t="shared" si="118"/>
        <v>-4.4202156232719711E-2</v>
      </c>
      <c r="M1266">
        <f t="shared" si="119"/>
        <v>0</v>
      </c>
    </row>
    <row r="1267" spans="1:13" ht="15" thickBot="1">
      <c r="A1267" s="2">
        <v>0</v>
      </c>
      <c r="B1267" s="2">
        <v>0</v>
      </c>
      <c r="C1267" s="2">
        <v>60</v>
      </c>
      <c r="D1267" s="2">
        <v>0</v>
      </c>
      <c r="E1267" s="2">
        <v>318</v>
      </c>
      <c r="F1267" s="2">
        <v>132</v>
      </c>
      <c r="G1267" s="2">
        <v>82</v>
      </c>
      <c r="H1267">
        <f t="shared" si="114"/>
        <v>-1.5608467702797579</v>
      </c>
      <c r="I1267">
        <f t="shared" si="115"/>
        <v>0.20995820953558036</v>
      </c>
      <c r="J1267">
        <f t="shared" si="116"/>
        <v>0.17352517457290437</v>
      </c>
      <c r="K1267">
        <f t="shared" si="117"/>
        <v>0.82647482542709561</v>
      </c>
      <c r="L1267">
        <f t="shared" si="118"/>
        <v>-8.2770370579658026E-2</v>
      </c>
      <c r="M1267">
        <f t="shared" si="119"/>
        <v>1</v>
      </c>
    </row>
    <row r="1268" spans="1:13" ht="15" thickBot="1">
      <c r="A1268" s="2">
        <v>0</v>
      </c>
      <c r="B1268" s="2">
        <v>1</v>
      </c>
      <c r="C1268" s="2">
        <v>51</v>
      </c>
      <c r="D1268" s="2">
        <v>50</v>
      </c>
      <c r="E1268" s="2">
        <v>335</v>
      </c>
      <c r="F1268" s="2">
        <v>125.5</v>
      </c>
      <c r="G1268" s="2">
        <v>67</v>
      </c>
      <c r="H1268">
        <f t="shared" si="114"/>
        <v>-0.75859976176305466</v>
      </c>
      <c r="I1268">
        <f t="shared" si="115"/>
        <v>0.46832173010630102</v>
      </c>
      <c r="J1268">
        <f t="shared" si="116"/>
        <v>0.31895035025627272</v>
      </c>
      <c r="K1268">
        <f t="shared" si="117"/>
        <v>0.68104964974372728</v>
      </c>
      <c r="L1268">
        <f t="shared" si="118"/>
        <v>-0.16682122608466995</v>
      </c>
      <c r="M1268">
        <f t="shared" si="119"/>
        <v>1</v>
      </c>
    </row>
    <row r="1269" spans="1:13" ht="15" thickBot="1">
      <c r="A1269" s="2">
        <v>0</v>
      </c>
      <c r="B1269" s="2">
        <v>0</v>
      </c>
      <c r="C1269" s="2">
        <v>44</v>
      </c>
      <c r="D1269" s="2">
        <v>0</v>
      </c>
      <c r="E1269" s="2">
        <v>206</v>
      </c>
      <c r="F1269" s="2">
        <v>121</v>
      </c>
      <c r="G1269" s="2">
        <v>77</v>
      </c>
      <c r="H1269">
        <f t="shared" si="114"/>
        <v>-3.0353249145580286</v>
      </c>
      <c r="I1269">
        <f t="shared" si="115"/>
        <v>4.8059045255088112E-2</v>
      </c>
      <c r="J1269">
        <f t="shared" si="116"/>
        <v>4.5855284082196884E-2</v>
      </c>
      <c r="K1269">
        <f t="shared" si="117"/>
        <v>0.95414471591780314</v>
      </c>
      <c r="L1269">
        <f t="shared" si="118"/>
        <v>-2.0385750497057941E-2</v>
      </c>
      <c r="M1269">
        <f t="shared" si="119"/>
        <v>0</v>
      </c>
    </row>
    <row r="1270" spans="1:13" ht="15" thickBot="1">
      <c r="A1270" s="2">
        <v>0</v>
      </c>
      <c r="B1270" s="2">
        <v>0</v>
      </c>
      <c r="C1270" s="2">
        <v>47</v>
      </c>
      <c r="D1270" s="2">
        <v>20</v>
      </c>
      <c r="E1270" s="2">
        <v>325</v>
      </c>
      <c r="F1270" s="2">
        <v>160</v>
      </c>
      <c r="G1270" s="2">
        <v>87</v>
      </c>
      <c r="H1270">
        <f t="shared" si="114"/>
        <v>-1.3746784154457421</v>
      </c>
      <c r="I1270">
        <f t="shared" si="115"/>
        <v>0.25292091818877255</v>
      </c>
      <c r="J1270">
        <f t="shared" si="116"/>
        <v>0.20186502956179869</v>
      </c>
      <c r="K1270">
        <f t="shared" si="117"/>
        <v>0.79813497043820125</v>
      </c>
      <c r="L1270">
        <f t="shared" si="118"/>
        <v>-9.7923660077870012E-2</v>
      </c>
      <c r="M1270">
        <f t="shared" si="119"/>
        <v>1</v>
      </c>
    </row>
    <row r="1271" spans="1:13" ht="15" thickBot="1">
      <c r="A1271" s="2">
        <v>0</v>
      </c>
      <c r="B1271" s="2">
        <v>1</v>
      </c>
      <c r="C1271" s="2">
        <v>59</v>
      </c>
      <c r="D1271" s="2">
        <v>0</v>
      </c>
      <c r="E1271" s="2">
        <v>237</v>
      </c>
      <c r="F1271" s="2">
        <v>111</v>
      </c>
      <c r="G1271" s="2">
        <v>72</v>
      </c>
      <c r="H1271">
        <f t="shared" si="114"/>
        <v>-1.7831348271355747</v>
      </c>
      <c r="I1271">
        <f t="shared" si="115"/>
        <v>0.16811032357870756</v>
      </c>
      <c r="J1271">
        <f t="shared" si="116"/>
        <v>0.14391647790910073</v>
      </c>
      <c r="K1271">
        <f t="shared" si="117"/>
        <v>0.85608352209089933</v>
      </c>
      <c r="L1271">
        <f t="shared" si="118"/>
        <v>-6.7483862176028475E-2</v>
      </c>
      <c r="M1271">
        <f t="shared" si="119"/>
        <v>1</v>
      </c>
    </row>
    <row r="1272" spans="1:13" ht="15" thickBot="1">
      <c r="A1272" s="2">
        <v>0</v>
      </c>
      <c r="B1272" s="2">
        <v>1</v>
      </c>
      <c r="C1272" s="2">
        <v>40</v>
      </c>
      <c r="D1272" s="2">
        <v>0</v>
      </c>
      <c r="E1272" s="2">
        <v>234</v>
      </c>
      <c r="F1272" s="2">
        <v>127</v>
      </c>
      <c r="G1272" s="2">
        <v>92</v>
      </c>
      <c r="H1272">
        <f t="shared" si="114"/>
        <v>-2.4763264069242918</v>
      </c>
      <c r="I1272">
        <f t="shared" si="115"/>
        <v>8.4051429887843421E-2</v>
      </c>
      <c r="J1272">
        <f t="shared" si="116"/>
        <v>7.7534540862641013E-2</v>
      </c>
      <c r="K1272">
        <f t="shared" si="117"/>
        <v>0.922465459137359</v>
      </c>
      <c r="L1272">
        <f t="shared" si="118"/>
        <v>-3.5049886618104362E-2</v>
      </c>
      <c r="M1272">
        <f t="shared" si="119"/>
        <v>0</v>
      </c>
    </row>
    <row r="1273" spans="1:13" ht="15" thickBot="1">
      <c r="A1273" s="2">
        <v>0</v>
      </c>
      <c r="B1273" s="2">
        <v>1</v>
      </c>
      <c r="C1273" s="2">
        <v>50</v>
      </c>
      <c r="D1273" s="2">
        <v>60</v>
      </c>
      <c r="E1273" s="2">
        <v>340</v>
      </c>
      <c r="F1273" s="2">
        <v>134</v>
      </c>
      <c r="G1273" s="2">
        <v>86</v>
      </c>
      <c r="H1273">
        <f t="shared" si="114"/>
        <v>-0.25966492772783489</v>
      </c>
      <c r="I1273">
        <f t="shared" si="115"/>
        <v>0.77130998709951504</v>
      </c>
      <c r="J1273">
        <f t="shared" si="116"/>
        <v>0.43544607816643083</v>
      </c>
      <c r="K1273">
        <f t="shared" si="117"/>
        <v>0.56455392183356912</v>
      </c>
      <c r="L1273">
        <f t="shared" si="118"/>
        <v>-0.24829457130077345</v>
      </c>
      <c r="M1273">
        <f t="shared" si="119"/>
        <v>1</v>
      </c>
    </row>
    <row r="1274" spans="1:13" ht="15" thickBot="1">
      <c r="A1274" s="2">
        <v>0</v>
      </c>
      <c r="B1274" s="2">
        <v>0</v>
      </c>
      <c r="C1274" s="2">
        <v>54</v>
      </c>
      <c r="D1274" s="2">
        <v>0</v>
      </c>
      <c r="E1274" s="2">
        <v>258</v>
      </c>
      <c r="F1274" s="2">
        <v>148</v>
      </c>
      <c r="G1274" s="2">
        <v>95</v>
      </c>
      <c r="H1274">
        <f t="shared" si="114"/>
        <v>-1.6660205427425652</v>
      </c>
      <c r="I1274">
        <f t="shared" si="115"/>
        <v>0.18899767931725434</v>
      </c>
      <c r="J1274">
        <f t="shared" si="116"/>
        <v>0.15895546526699741</v>
      </c>
      <c r="K1274">
        <f t="shared" si="117"/>
        <v>0.84104453473300256</v>
      </c>
      <c r="L1274">
        <f t="shared" si="118"/>
        <v>-7.5181006964617381E-2</v>
      </c>
      <c r="M1274">
        <f t="shared" si="119"/>
        <v>1</v>
      </c>
    </row>
    <row r="1275" spans="1:13" ht="15" thickBot="1">
      <c r="A1275" s="2">
        <v>0</v>
      </c>
      <c r="B1275" s="2">
        <v>0</v>
      </c>
      <c r="C1275" s="2">
        <v>51</v>
      </c>
      <c r="D1275" s="2">
        <v>0</v>
      </c>
      <c r="E1275" s="2">
        <v>260</v>
      </c>
      <c r="F1275" s="2">
        <v>107.5</v>
      </c>
      <c r="G1275" s="2">
        <v>67</v>
      </c>
      <c r="H1275">
        <f t="shared" si="114"/>
        <v>-2.8112577494807685</v>
      </c>
      <c r="I1275">
        <f t="shared" si="115"/>
        <v>6.0129317194648785E-2</v>
      </c>
      <c r="J1275">
        <f t="shared" si="116"/>
        <v>5.6718851388588211E-2</v>
      </c>
      <c r="K1275">
        <f t="shared" si="117"/>
        <v>0.94328114861141177</v>
      </c>
      <c r="L1275">
        <f t="shared" si="118"/>
        <v>-2.5358844810560537E-2</v>
      </c>
      <c r="M1275">
        <f t="shared" si="119"/>
        <v>0</v>
      </c>
    </row>
    <row r="1276" spans="1:13" ht="15" thickBot="1">
      <c r="A1276" s="2">
        <v>0</v>
      </c>
      <c r="B1276" s="2">
        <v>1</v>
      </c>
      <c r="C1276" s="2">
        <v>61</v>
      </c>
      <c r="D1276" s="2">
        <v>7</v>
      </c>
      <c r="E1276" s="2">
        <v>176</v>
      </c>
      <c r="F1276" s="2">
        <v>125</v>
      </c>
      <c r="G1276" s="2">
        <v>75</v>
      </c>
      <c r="H1276">
        <f t="shared" si="114"/>
        <v>-1.3848213713573827</v>
      </c>
      <c r="I1276">
        <f t="shared" si="115"/>
        <v>0.25036851878619543</v>
      </c>
      <c r="J1276">
        <f t="shared" si="116"/>
        <v>0.20023578251093727</v>
      </c>
      <c r="K1276">
        <f t="shared" si="117"/>
        <v>0.79976421748906268</v>
      </c>
      <c r="L1276">
        <f t="shared" si="118"/>
        <v>-9.7038030678474815E-2</v>
      </c>
      <c r="M1276">
        <f t="shared" si="119"/>
        <v>1</v>
      </c>
    </row>
    <row r="1277" spans="1:13" ht="15" thickBot="1">
      <c r="A1277" s="2">
        <v>0</v>
      </c>
      <c r="B1277" s="2">
        <v>1</v>
      </c>
      <c r="C1277" s="2">
        <v>41</v>
      </c>
      <c r="D1277" s="2">
        <v>0</v>
      </c>
      <c r="E1277" s="2">
        <v>206</v>
      </c>
      <c r="F1277" s="2">
        <v>124</v>
      </c>
      <c r="G1277" s="2">
        <v>83</v>
      </c>
      <c r="H1277">
        <f t="shared" si="114"/>
        <v>-2.6210147434024655</v>
      </c>
      <c r="I1277">
        <f t="shared" si="115"/>
        <v>7.2729024072731449E-2</v>
      </c>
      <c r="J1277">
        <f t="shared" si="116"/>
        <v>6.779813209174472E-2</v>
      </c>
      <c r="K1277">
        <f t="shared" si="117"/>
        <v>0.93220186790825532</v>
      </c>
      <c r="L1277">
        <f t="shared" si="118"/>
        <v>-3.0490031180910936E-2</v>
      </c>
      <c r="M1277">
        <f t="shared" si="119"/>
        <v>0</v>
      </c>
    </row>
    <row r="1278" spans="1:13" ht="15" thickBot="1">
      <c r="A1278" s="2">
        <v>0</v>
      </c>
      <c r="B1278" s="2">
        <v>0</v>
      </c>
      <c r="C1278" s="2">
        <v>47</v>
      </c>
      <c r="D1278" s="2">
        <v>0</v>
      </c>
      <c r="E1278" s="2">
        <v>278</v>
      </c>
      <c r="F1278" s="2">
        <v>156</v>
      </c>
      <c r="G1278" s="2">
        <v>70</v>
      </c>
      <c r="H1278">
        <f t="shared" si="114"/>
        <v>-2.1530639873899169</v>
      </c>
      <c r="I1278">
        <f t="shared" si="115"/>
        <v>0.11612779800266856</v>
      </c>
      <c r="J1278">
        <f t="shared" si="116"/>
        <v>0.10404525199576735</v>
      </c>
      <c r="K1278">
        <f t="shared" si="117"/>
        <v>0.89595474800423269</v>
      </c>
      <c r="L1278">
        <f t="shared" si="118"/>
        <v>-4.771392469987018E-2</v>
      </c>
      <c r="M1278">
        <f t="shared" si="119"/>
        <v>1</v>
      </c>
    </row>
    <row r="1279" spans="1:13" ht="15" thickBot="1">
      <c r="A1279" s="2">
        <v>0</v>
      </c>
      <c r="B1279" s="2">
        <v>0</v>
      </c>
      <c r="C1279" s="2">
        <v>46</v>
      </c>
      <c r="D1279" s="2">
        <v>3</v>
      </c>
      <c r="E1279" s="2">
        <v>214</v>
      </c>
      <c r="F1279" s="2">
        <v>128</v>
      </c>
      <c r="G1279" s="2">
        <v>66</v>
      </c>
      <c r="H1279">
        <f t="shared" si="114"/>
        <v>-2.818022166489194</v>
      </c>
      <c r="I1279">
        <f t="shared" si="115"/>
        <v>5.9723950000791795E-2</v>
      </c>
      <c r="J1279">
        <f t="shared" si="116"/>
        <v>5.635802606966387E-2</v>
      </c>
      <c r="K1279">
        <f t="shared" si="117"/>
        <v>0.94364197393033611</v>
      </c>
      <c r="L1279">
        <f t="shared" si="118"/>
        <v>-2.5192749599814705E-2</v>
      </c>
      <c r="M1279">
        <f t="shared" si="119"/>
        <v>0</v>
      </c>
    </row>
    <row r="1280" spans="1:13" ht="15" thickBot="1">
      <c r="A1280" s="2">
        <v>1</v>
      </c>
      <c r="B1280" s="2">
        <v>0</v>
      </c>
      <c r="C1280" s="2">
        <v>60</v>
      </c>
      <c r="D1280" s="2">
        <v>0</v>
      </c>
      <c r="E1280" s="2">
        <v>334</v>
      </c>
      <c r="F1280" s="2">
        <v>132</v>
      </c>
      <c r="G1280" s="2">
        <v>98</v>
      </c>
      <c r="H1280">
        <f t="shared" si="114"/>
        <v>-1.3662703395139379</v>
      </c>
      <c r="I1280">
        <f t="shared" si="115"/>
        <v>0.255056461798922</v>
      </c>
      <c r="J1280">
        <f t="shared" si="116"/>
        <v>0.20322309757549833</v>
      </c>
      <c r="K1280">
        <f t="shared" si="117"/>
        <v>0.20322309757549833</v>
      </c>
      <c r="L1280">
        <f t="shared" si="118"/>
        <v>-0.69202693329997245</v>
      </c>
      <c r="M1280">
        <f t="shared" si="119"/>
        <v>1</v>
      </c>
    </row>
    <row r="1281" spans="1:13" ht="15" thickBot="1">
      <c r="A1281" s="2">
        <v>0</v>
      </c>
      <c r="B1281" s="2">
        <v>0</v>
      </c>
      <c r="C1281" s="2">
        <v>49</v>
      </c>
      <c r="D1281" s="2">
        <v>0</v>
      </c>
      <c r="E1281" s="2">
        <v>290</v>
      </c>
      <c r="F1281" s="2">
        <v>137.5</v>
      </c>
      <c r="G1281" s="2">
        <v>74</v>
      </c>
      <c r="H1281">
        <f t="shared" si="114"/>
        <v>-2.2803933521766044</v>
      </c>
      <c r="I1281">
        <f t="shared" si="115"/>
        <v>0.10224398091216597</v>
      </c>
      <c r="J1281">
        <f t="shared" si="116"/>
        <v>9.2759845082169182E-2</v>
      </c>
      <c r="K1281">
        <f t="shared" si="117"/>
        <v>0.90724015491783083</v>
      </c>
      <c r="L1281">
        <f t="shared" si="118"/>
        <v>-4.227773592769131E-2</v>
      </c>
      <c r="M1281">
        <f t="shared" si="119"/>
        <v>0</v>
      </c>
    </row>
    <row r="1282" spans="1:13" ht="15" thickBot="1">
      <c r="A1282" s="2">
        <v>1</v>
      </c>
      <c r="B1282" s="2">
        <v>0</v>
      </c>
      <c r="C1282" s="2">
        <v>45</v>
      </c>
      <c r="D1282" s="2">
        <v>0</v>
      </c>
      <c r="E1282" s="2">
        <v>172</v>
      </c>
      <c r="F1282" s="2">
        <v>137</v>
      </c>
      <c r="G1282" s="2">
        <v>83</v>
      </c>
      <c r="H1282">
        <f t="shared" si="114"/>
        <v>-2.7220120771326561</v>
      </c>
      <c r="I1282">
        <f t="shared" si="115"/>
        <v>6.5742342595482742E-2</v>
      </c>
      <c r="J1282">
        <f t="shared" si="116"/>
        <v>6.1686901202945024E-2</v>
      </c>
      <c r="K1282">
        <f t="shared" si="117"/>
        <v>6.1686901202945024E-2</v>
      </c>
      <c r="L1282">
        <f t="shared" si="118"/>
        <v>-1.2098070456785908</v>
      </c>
      <c r="M1282">
        <f t="shared" si="119"/>
        <v>0</v>
      </c>
    </row>
    <row r="1283" spans="1:13" ht="15" thickBot="1">
      <c r="A1283" s="2">
        <v>0</v>
      </c>
      <c r="B1283" s="2">
        <v>0</v>
      </c>
      <c r="C1283" s="2">
        <v>39</v>
      </c>
      <c r="D1283" s="2">
        <v>0</v>
      </c>
      <c r="E1283" s="2">
        <v>194</v>
      </c>
      <c r="F1283" s="2">
        <v>115</v>
      </c>
      <c r="G1283" s="2">
        <v>54</v>
      </c>
      <c r="H1283">
        <f t="shared" si="114"/>
        <v>-3.6959663722637375</v>
      </c>
      <c r="I1283">
        <f t="shared" si="115"/>
        <v>2.4823453370921809E-2</v>
      </c>
      <c r="J1283">
        <f t="shared" si="116"/>
        <v>2.4222175331049218E-2</v>
      </c>
      <c r="K1283">
        <f t="shared" si="117"/>
        <v>0.9757778246689508</v>
      </c>
      <c r="L1283">
        <f t="shared" si="118"/>
        <v>-1.0649055800858545E-2</v>
      </c>
      <c r="M1283">
        <f t="shared" si="119"/>
        <v>0</v>
      </c>
    </row>
    <row r="1284" spans="1:13" ht="15" thickBot="1">
      <c r="A1284" s="2">
        <v>0</v>
      </c>
      <c r="B1284" s="2">
        <v>1</v>
      </c>
      <c r="C1284" s="2">
        <v>61</v>
      </c>
      <c r="D1284" s="2">
        <v>0</v>
      </c>
      <c r="E1284" s="2">
        <v>295</v>
      </c>
      <c r="F1284" s="2">
        <v>131.5</v>
      </c>
      <c r="G1284" s="2">
        <v>83</v>
      </c>
      <c r="H1284">
        <f t="shared" si="114"/>
        <v>-1.0662588495043579</v>
      </c>
      <c r="I1284">
        <f t="shared" si="115"/>
        <v>0.34429416730900114</v>
      </c>
      <c r="J1284">
        <f t="shared" si="116"/>
        <v>0.25611519835588281</v>
      </c>
      <c r="K1284">
        <f t="shared" si="117"/>
        <v>0.74388480164411719</v>
      </c>
      <c r="L1284">
        <f t="shared" si="118"/>
        <v>-0.12849431429809971</v>
      </c>
      <c r="M1284">
        <f t="shared" si="119"/>
        <v>1</v>
      </c>
    </row>
    <row r="1285" spans="1:13" ht="15" thickBot="1">
      <c r="A1285" s="2">
        <v>0</v>
      </c>
      <c r="B1285" s="2">
        <v>0</v>
      </c>
      <c r="C1285" s="2">
        <v>40</v>
      </c>
      <c r="D1285" s="2">
        <v>0</v>
      </c>
      <c r="E1285" s="2">
        <v>185</v>
      </c>
      <c r="F1285" s="2">
        <v>117.5</v>
      </c>
      <c r="G1285" s="2">
        <v>79</v>
      </c>
      <c r="H1285">
        <f t="shared" si="114"/>
        <v>-3.3684188471673746</v>
      </c>
      <c r="I1285">
        <f t="shared" si="115"/>
        <v>3.4444055626445098E-2</v>
      </c>
      <c r="J1285">
        <f t="shared" si="116"/>
        <v>3.3297166182260335E-2</v>
      </c>
      <c r="K1285">
        <f t="shared" si="117"/>
        <v>0.96670283381773969</v>
      </c>
      <c r="L1285">
        <f t="shared" si="118"/>
        <v>-1.4707008303146646E-2</v>
      </c>
      <c r="M1285">
        <f t="shared" si="119"/>
        <v>0</v>
      </c>
    </row>
    <row r="1286" spans="1:13" ht="15" thickBot="1">
      <c r="A1286" s="2">
        <v>0</v>
      </c>
      <c r="B1286" s="2">
        <v>1</v>
      </c>
      <c r="C1286" s="2">
        <v>55</v>
      </c>
      <c r="D1286" s="2">
        <v>0</v>
      </c>
      <c r="E1286" s="2">
        <v>255</v>
      </c>
      <c r="F1286" s="2">
        <v>129</v>
      </c>
      <c r="G1286" s="2">
        <v>79</v>
      </c>
      <c r="H1286">
        <f t="shared" ref="H1286:H1349" si="120">A$2+SUMPRODUCT(B$2:G$2,B1286:G1286)</f>
        <v>-1.6075132334227753</v>
      </c>
      <c r="I1286">
        <f t="shared" ref="I1286:I1349" si="121">EXP(H1286)</f>
        <v>0.20038530647896777</v>
      </c>
      <c r="J1286">
        <f t="shared" ref="J1286:J1349" si="122">I1286/(1+I1286)</f>
        <v>0.16693415472299333</v>
      </c>
      <c r="K1286">
        <f t="shared" ref="K1286:K1349" si="123">IF(A1286=1,J1286,1-J1286)</f>
        <v>0.83306584527700667</v>
      </c>
      <c r="L1286">
        <f t="shared" ref="L1286:L1349" si="124">LOG(K1286)</f>
        <v>-7.932067072968968E-2</v>
      </c>
      <c r="M1286">
        <f t="shared" ref="M1286:M1349" si="125">IF(J1286&gt;J$1,1,0)</f>
        <v>1</v>
      </c>
    </row>
    <row r="1287" spans="1:13" ht="15" thickBot="1">
      <c r="A1287" s="2">
        <v>0</v>
      </c>
      <c r="B1287" s="2">
        <v>1</v>
      </c>
      <c r="C1287" s="2">
        <v>61</v>
      </c>
      <c r="D1287" s="2">
        <v>0</v>
      </c>
      <c r="E1287" s="2">
        <v>179</v>
      </c>
      <c r="F1287" s="2">
        <v>112</v>
      </c>
      <c r="G1287" s="2">
        <v>100</v>
      </c>
      <c r="H1287">
        <f t="shared" si="120"/>
        <v>-1.5064140763823675</v>
      </c>
      <c r="I1287">
        <f t="shared" si="121"/>
        <v>0.22170356628989615</v>
      </c>
      <c r="J1287">
        <f t="shared" si="122"/>
        <v>0.18147083499409911</v>
      </c>
      <c r="K1287">
        <f t="shared" si="123"/>
        <v>0.81852916500590089</v>
      </c>
      <c r="L1287">
        <f t="shared" si="124"/>
        <v>-8.6965841633261376E-2</v>
      </c>
      <c r="M1287">
        <f t="shared" si="125"/>
        <v>1</v>
      </c>
    </row>
    <row r="1288" spans="1:13" ht="15" thickBot="1">
      <c r="A1288" s="2">
        <v>1</v>
      </c>
      <c r="B1288" s="2">
        <v>1</v>
      </c>
      <c r="C1288" s="2">
        <v>52</v>
      </c>
      <c r="D1288" s="2">
        <v>20</v>
      </c>
      <c r="E1288" s="2">
        <v>258</v>
      </c>
      <c r="F1288" s="2">
        <v>132</v>
      </c>
      <c r="G1288" s="2">
        <v>268</v>
      </c>
      <c r="H1288">
        <f t="shared" si="120"/>
        <v>0.55414423036150318</v>
      </c>
      <c r="I1288">
        <f t="shared" si="121"/>
        <v>1.7404509222333295</v>
      </c>
      <c r="J1288">
        <f t="shared" si="122"/>
        <v>0.63509654856907616</v>
      </c>
      <c r="K1288">
        <f t="shared" si="123"/>
        <v>0.63509654856907616</v>
      </c>
      <c r="L1288">
        <f t="shared" si="124"/>
        <v>-0.1971602474270063</v>
      </c>
      <c r="M1288">
        <f t="shared" si="125"/>
        <v>1</v>
      </c>
    </row>
    <row r="1289" spans="1:13" ht="15" thickBot="1">
      <c r="A1289" s="2">
        <v>0</v>
      </c>
      <c r="B1289" s="2">
        <v>1</v>
      </c>
      <c r="C1289" s="2">
        <v>54</v>
      </c>
      <c r="D1289" s="2">
        <v>0</v>
      </c>
      <c r="E1289" s="2">
        <v>206</v>
      </c>
      <c r="F1289" s="2">
        <v>141</v>
      </c>
      <c r="G1289" s="2">
        <v>120</v>
      </c>
      <c r="H1289">
        <f t="shared" si="120"/>
        <v>-1.1764536840859385</v>
      </c>
      <c r="I1289">
        <f t="shared" si="121"/>
        <v>0.30837038059149358</v>
      </c>
      <c r="J1289">
        <f t="shared" si="122"/>
        <v>0.23569043228576012</v>
      </c>
      <c r="K1289">
        <f t="shared" si="123"/>
        <v>0.76430956771423986</v>
      </c>
      <c r="L1289">
        <f t="shared" si="124"/>
        <v>-0.11673070383319817</v>
      </c>
      <c r="M1289">
        <f t="shared" si="125"/>
        <v>1</v>
      </c>
    </row>
    <row r="1290" spans="1:13" ht="15" thickBot="1">
      <c r="A1290" s="2">
        <v>0</v>
      </c>
      <c r="B1290" s="2">
        <v>0</v>
      </c>
      <c r="C1290" s="2">
        <v>50</v>
      </c>
      <c r="D1290" s="2">
        <v>0</v>
      </c>
      <c r="E1290" s="2">
        <v>215</v>
      </c>
      <c r="F1290" s="2">
        <v>130.5</v>
      </c>
      <c r="G1290" s="2">
        <v>100</v>
      </c>
      <c r="H1290">
        <f t="shared" si="120"/>
        <v>-2.2610319106330632</v>
      </c>
      <c r="I1290">
        <f t="shared" si="121"/>
        <v>0.10424285991913768</v>
      </c>
      <c r="J1290">
        <f t="shared" si="122"/>
        <v>9.440211361364044E-2</v>
      </c>
      <c r="K1290">
        <f t="shared" si="123"/>
        <v>0.90559788638635952</v>
      </c>
      <c r="L1290">
        <f t="shared" si="124"/>
        <v>-4.3064599773087506E-2</v>
      </c>
      <c r="M1290">
        <f t="shared" si="125"/>
        <v>0</v>
      </c>
    </row>
    <row r="1291" spans="1:13" ht="15" thickBot="1">
      <c r="A1291" s="2">
        <v>0</v>
      </c>
      <c r="B1291" s="2">
        <v>1</v>
      </c>
      <c r="C1291" s="2">
        <v>37</v>
      </c>
      <c r="D1291" s="2">
        <v>60</v>
      </c>
      <c r="E1291" s="2">
        <v>254</v>
      </c>
      <c r="F1291" s="2">
        <v>122.5</v>
      </c>
      <c r="G1291" s="2">
        <v>83</v>
      </c>
      <c r="H1291">
        <f t="shared" si="120"/>
        <v>-1.4793216567184153</v>
      </c>
      <c r="I1291">
        <f t="shared" si="121"/>
        <v>0.22779215726590432</v>
      </c>
      <c r="J1291">
        <f t="shared" si="122"/>
        <v>0.18552990090208821</v>
      </c>
      <c r="K1291">
        <f t="shared" si="123"/>
        <v>0.81447009909791179</v>
      </c>
      <c r="L1291">
        <f t="shared" si="124"/>
        <v>-8.9124854922256108E-2</v>
      </c>
      <c r="M1291">
        <f t="shared" si="125"/>
        <v>1</v>
      </c>
    </row>
    <row r="1292" spans="1:13" ht="15" thickBot="1">
      <c r="A1292" s="2">
        <v>0</v>
      </c>
      <c r="B1292" s="2">
        <v>0</v>
      </c>
      <c r="C1292" s="2">
        <v>55</v>
      </c>
      <c r="D1292" s="2">
        <v>0</v>
      </c>
      <c r="E1292" s="2">
        <v>230</v>
      </c>
      <c r="F1292" s="2">
        <v>109</v>
      </c>
      <c r="G1292" s="2">
        <v>73</v>
      </c>
      <c r="H1292">
        <f t="shared" si="120"/>
        <v>-2.5540683746989563</v>
      </c>
      <c r="I1292">
        <f t="shared" si="121"/>
        <v>7.7764645842405861E-2</v>
      </c>
      <c r="J1292">
        <f t="shared" si="122"/>
        <v>7.2153643323142419E-2</v>
      </c>
      <c r="K1292">
        <f t="shared" si="123"/>
        <v>0.92784635667685755</v>
      </c>
      <c r="L1292">
        <f t="shared" si="124"/>
        <v>-3.2523933233485028E-2</v>
      </c>
      <c r="M1292">
        <f t="shared" si="125"/>
        <v>0</v>
      </c>
    </row>
    <row r="1293" spans="1:13" ht="15" thickBot="1">
      <c r="A1293" s="2">
        <v>0</v>
      </c>
      <c r="B1293" s="2">
        <v>0</v>
      </c>
      <c r="C1293" s="2">
        <v>61</v>
      </c>
      <c r="D1293" s="2">
        <v>20</v>
      </c>
      <c r="E1293" s="2">
        <v>326</v>
      </c>
      <c r="F1293" s="2">
        <v>141</v>
      </c>
      <c r="G1293" s="2">
        <v>72</v>
      </c>
      <c r="H1293">
        <f t="shared" si="120"/>
        <v>-0.99269521854474085</v>
      </c>
      <c r="I1293">
        <f t="shared" si="121"/>
        <v>0.37057655902619091</v>
      </c>
      <c r="J1293">
        <f t="shared" si="122"/>
        <v>0.27038005034136103</v>
      </c>
      <c r="K1293">
        <f t="shared" si="123"/>
        <v>0.72961994965863897</v>
      </c>
      <c r="L1293">
        <f t="shared" si="124"/>
        <v>-0.13690329980544416</v>
      </c>
      <c r="M1293">
        <f t="shared" si="125"/>
        <v>1</v>
      </c>
    </row>
    <row r="1294" spans="1:13" ht="15" thickBot="1">
      <c r="A1294" s="2">
        <v>0</v>
      </c>
      <c r="B1294" s="2">
        <v>0</v>
      </c>
      <c r="C1294" s="2">
        <v>63</v>
      </c>
      <c r="D1294" s="2">
        <v>0</v>
      </c>
      <c r="E1294" s="2">
        <v>232</v>
      </c>
      <c r="F1294" s="2">
        <v>126</v>
      </c>
      <c r="G1294" s="2">
        <v>79</v>
      </c>
      <c r="H1294">
        <f t="shared" si="120"/>
        <v>-1.712967119730493</v>
      </c>
      <c r="I1294">
        <f t="shared" si="121"/>
        <v>0.18032993752151999</v>
      </c>
      <c r="J1294">
        <f t="shared" si="122"/>
        <v>0.1527792626358189</v>
      </c>
      <c r="K1294">
        <f t="shared" si="123"/>
        <v>0.84722073736418113</v>
      </c>
      <c r="L1294">
        <f t="shared" si="124"/>
        <v>-7.2003422574071108E-2</v>
      </c>
      <c r="M1294">
        <f t="shared" si="125"/>
        <v>1</v>
      </c>
    </row>
    <row r="1295" spans="1:13" ht="15" thickBot="1">
      <c r="A1295" s="2">
        <v>0</v>
      </c>
      <c r="B1295" s="2">
        <v>0</v>
      </c>
      <c r="C1295" s="2">
        <v>57</v>
      </c>
      <c r="D1295" s="2">
        <v>0</v>
      </c>
      <c r="E1295" s="2">
        <v>306</v>
      </c>
      <c r="F1295" s="2">
        <v>135</v>
      </c>
      <c r="G1295" s="2">
        <v>70</v>
      </c>
      <c r="H1295">
        <f t="shared" si="120"/>
        <v>-1.837975523327005</v>
      </c>
      <c r="I1295">
        <f t="shared" si="121"/>
        <v>0.1591392739581482</v>
      </c>
      <c r="J1295">
        <f t="shared" si="122"/>
        <v>0.13729089983702342</v>
      </c>
      <c r="K1295">
        <f t="shared" si="123"/>
        <v>0.86270910016297653</v>
      </c>
      <c r="L1295">
        <f t="shared" si="124"/>
        <v>-6.4135620845021266E-2</v>
      </c>
      <c r="M1295">
        <f t="shared" si="125"/>
        <v>1</v>
      </c>
    </row>
    <row r="1296" spans="1:13" ht="15" thickBot="1">
      <c r="A1296" s="2">
        <v>0</v>
      </c>
      <c r="B1296" s="2">
        <v>0</v>
      </c>
      <c r="C1296" s="2">
        <v>58</v>
      </c>
      <c r="D1296" s="2">
        <v>3</v>
      </c>
      <c r="E1296" s="2">
        <v>242</v>
      </c>
      <c r="F1296" s="2">
        <v>123</v>
      </c>
      <c r="G1296" s="2">
        <v>72</v>
      </c>
      <c r="H1296">
        <f t="shared" si="120"/>
        <v>-2.0486924123035948</v>
      </c>
      <c r="I1296">
        <f t="shared" si="121"/>
        <v>0.12890334586635901</v>
      </c>
      <c r="J1296">
        <f t="shared" si="122"/>
        <v>0.11418457243337708</v>
      </c>
      <c r="K1296">
        <f t="shared" si="123"/>
        <v>0.8858154275666229</v>
      </c>
      <c r="L1296">
        <f t="shared" si="124"/>
        <v>-5.2656760212122712E-2</v>
      </c>
      <c r="M1296">
        <f t="shared" si="125"/>
        <v>1</v>
      </c>
    </row>
    <row r="1297" spans="1:13" ht="15" thickBot="1">
      <c r="A1297" s="2">
        <v>0</v>
      </c>
      <c r="B1297" s="2">
        <v>0</v>
      </c>
      <c r="C1297" s="2">
        <v>57</v>
      </c>
      <c r="D1297" s="2">
        <v>0</v>
      </c>
      <c r="E1297" s="2">
        <v>160</v>
      </c>
      <c r="F1297" s="2">
        <v>105</v>
      </c>
      <c r="G1297" s="2">
        <v>61</v>
      </c>
      <c r="H1297">
        <f t="shared" si="120"/>
        <v>-2.7833736459423335</v>
      </c>
      <c r="I1297">
        <f t="shared" si="121"/>
        <v>6.1829564067225222E-2</v>
      </c>
      <c r="J1297">
        <f t="shared" si="122"/>
        <v>5.8229273472471088E-2</v>
      </c>
      <c r="K1297">
        <f t="shared" si="123"/>
        <v>0.94177072652752891</v>
      </c>
      <c r="L1297">
        <f t="shared" si="124"/>
        <v>-2.6054813049321966E-2</v>
      </c>
      <c r="M1297">
        <f t="shared" si="125"/>
        <v>0</v>
      </c>
    </row>
    <row r="1298" spans="1:13" ht="15" thickBot="1">
      <c r="A1298" s="2">
        <v>0</v>
      </c>
      <c r="B1298" s="2">
        <v>0</v>
      </c>
      <c r="C1298" s="2">
        <v>40</v>
      </c>
      <c r="D1298" s="2">
        <v>15</v>
      </c>
      <c r="E1298" s="2">
        <v>304</v>
      </c>
      <c r="F1298" s="2">
        <v>121</v>
      </c>
      <c r="G1298" s="2">
        <v>80</v>
      </c>
      <c r="H1298">
        <f t="shared" si="120"/>
        <v>-2.6940138160281499</v>
      </c>
      <c r="I1298">
        <f t="shared" si="121"/>
        <v>6.7609023843820157E-2</v>
      </c>
      <c r="J1298">
        <f t="shared" si="122"/>
        <v>6.3327512538626354E-2</v>
      </c>
      <c r="K1298">
        <f t="shared" si="123"/>
        <v>0.93667248746137366</v>
      </c>
      <c r="L1298">
        <f t="shared" si="124"/>
        <v>-2.8412235955685611E-2</v>
      </c>
      <c r="M1298">
        <f t="shared" si="125"/>
        <v>0</v>
      </c>
    </row>
    <row r="1299" spans="1:13" ht="15" thickBot="1">
      <c r="A1299" s="2">
        <v>0</v>
      </c>
      <c r="B1299" s="2">
        <v>0</v>
      </c>
      <c r="C1299" s="2">
        <v>43</v>
      </c>
      <c r="D1299" s="2">
        <v>20</v>
      </c>
      <c r="E1299" s="2">
        <v>232</v>
      </c>
      <c r="F1299" s="2">
        <v>122</v>
      </c>
      <c r="G1299" s="2">
        <v>77</v>
      </c>
      <c r="H1299">
        <f t="shared" si="120"/>
        <v>-2.5852631132635349</v>
      </c>
      <c r="I1299">
        <f t="shared" si="121"/>
        <v>7.5376244502119424E-2</v>
      </c>
      <c r="J1299">
        <f t="shared" si="122"/>
        <v>7.0092904588028471E-2</v>
      </c>
      <c r="K1299">
        <f t="shared" si="123"/>
        <v>0.92990709541197147</v>
      </c>
      <c r="L1299">
        <f t="shared" si="124"/>
        <v>-3.1560438505620035E-2</v>
      </c>
      <c r="M1299">
        <f t="shared" si="125"/>
        <v>0</v>
      </c>
    </row>
    <row r="1300" spans="1:13" ht="15" thickBot="1">
      <c r="A1300" s="2">
        <v>0</v>
      </c>
      <c r="B1300" s="2">
        <v>0</v>
      </c>
      <c r="C1300" s="2">
        <v>46</v>
      </c>
      <c r="D1300" s="2">
        <v>0</v>
      </c>
      <c r="E1300" s="2">
        <v>165</v>
      </c>
      <c r="F1300" s="2">
        <v>127.5</v>
      </c>
      <c r="G1300" s="2">
        <v>75</v>
      </c>
      <c r="H1300">
        <f t="shared" si="120"/>
        <v>-2.9186306449372506</v>
      </c>
      <c r="I1300">
        <f t="shared" si="121"/>
        <v>5.4007592257628738E-2</v>
      </c>
      <c r="J1300">
        <f t="shared" si="122"/>
        <v>5.1240230767168694E-2</v>
      </c>
      <c r="K1300">
        <f t="shared" si="123"/>
        <v>0.94875976923283134</v>
      </c>
      <c r="L1300">
        <f t="shared" si="124"/>
        <v>-2.2843739210225898E-2</v>
      </c>
      <c r="M1300">
        <f t="shared" si="125"/>
        <v>0</v>
      </c>
    </row>
    <row r="1301" spans="1:13" ht="15" thickBot="1">
      <c r="A1301" s="2">
        <v>0</v>
      </c>
      <c r="B1301" s="2">
        <v>1</v>
      </c>
      <c r="C1301" s="2">
        <v>52</v>
      </c>
      <c r="D1301" s="2">
        <v>20</v>
      </c>
      <c r="E1301" s="2">
        <v>262</v>
      </c>
      <c r="F1301" s="2">
        <v>100</v>
      </c>
      <c r="G1301" s="2">
        <v>74</v>
      </c>
      <c r="H1301">
        <f t="shared" si="120"/>
        <v>-1.8861545194136271</v>
      </c>
      <c r="I1301">
        <f t="shared" si="121"/>
        <v>0.15165387098145797</v>
      </c>
      <c r="J1301">
        <f t="shared" si="122"/>
        <v>0.13168355076357804</v>
      </c>
      <c r="K1301">
        <f t="shared" si="123"/>
        <v>0.86831644923642193</v>
      </c>
      <c r="L1301">
        <f t="shared" si="124"/>
        <v>-6.1321971699947138E-2</v>
      </c>
      <c r="M1301">
        <f t="shared" si="125"/>
        <v>1</v>
      </c>
    </row>
    <row r="1302" spans="1:13" ht="15" thickBot="1">
      <c r="A1302" s="2">
        <v>0</v>
      </c>
      <c r="B1302" s="2">
        <v>0</v>
      </c>
      <c r="C1302" s="2">
        <v>52</v>
      </c>
      <c r="D1302" s="2">
        <v>0</v>
      </c>
      <c r="E1302" s="2">
        <v>234</v>
      </c>
      <c r="F1302" s="2">
        <v>126</v>
      </c>
      <c r="G1302" s="2">
        <v>96</v>
      </c>
      <c r="H1302">
        <f t="shared" si="120"/>
        <v>-2.2108043586813544</v>
      </c>
      <c r="I1302">
        <f t="shared" si="121"/>
        <v>0.10961244532478441</v>
      </c>
      <c r="J1302">
        <f t="shared" si="122"/>
        <v>9.8784441168286247E-2</v>
      </c>
      <c r="K1302">
        <f t="shared" si="123"/>
        <v>0.90121555883171378</v>
      </c>
      <c r="L1302">
        <f t="shared" si="124"/>
        <v>-4.517131910485405E-2</v>
      </c>
      <c r="M1302">
        <f t="shared" si="125"/>
        <v>0</v>
      </c>
    </row>
    <row r="1303" spans="1:13" ht="15" thickBot="1">
      <c r="A1303" s="2">
        <v>0</v>
      </c>
      <c r="B1303" s="2">
        <v>1</v>
      </c>
      <c r="C1303" s="2">
        <v>64</v>
      </c>
      <c r="D1303" s="2">
        <v>0</v>
      </c>
      <c r="E1303" s="2">
        <v>217</v>
      </c>
      <c r="F1303" s="2">
        <v>129</v>
      </c>
      <c r="G1303" s="2">
        <v>81</v>
      </c>
      <c r="H1303">
        <f t="shared" si="120"/>
        <v>-1.12985138922516</v>
      </c>
      <c r="I1303">
        <f t="shared" si="121"/>
        <v>0.3230812662120866</v>
      </c>
      <c r="J1303">
        <f t="shared" si="122"/>
        <v>0.24418852753999881</v>
      </c>
      <c r="K1303">
        <f t="shared" si="123"/>
        <v>0.75581147246000113</v>
      </c>
      <c r="L1303">
        <f t="shared" si="124"/>
        <v>-0.12158652021437603</v>
      </c>
      <c r="M1303">
        <f t="shared" si="125"/>
        <v>1</v>
      </c>
    </row>
    <row r="1304" spans="1:13" ht="15" thickBot="1">
      <c r="A1304" s="2">
        <v>0</v>
      </c>
      <c r="B1304" s="2">
        <v>1</v>
      </c>
      <c r="C1304" s="2">
        <v>62</v>
      </c>
      <c r="D1304" s="2">
        <v>0</v>
      </c>
      <c r="E1304" s="2">
        <v>275</v>
      </c>
      <c r="F1304" s="2">
        <v>111</v>
      </c>
      <c r="G1304" s="2">
        <v>78</v>
      </c>
      <c r="H1304">
        <f t="shared" si="120"/>
        <v>-1.452270995005513</v>
      </c>
      <c r="I1304">
        <f t="shared" si="121"/>
        <v>0.23403818457200509</v>
      </c>
      <c r="J1304">
        <f t="shared" si="122"/>
        <v>0.18965230371147332</v>
      </c>
      <c r="K1304">
        <f t="shared" si="123"/>
        <v>0.81034769628852665</v>
      </c>
      <c r="L1304">
        <f t="shared" si="124"/>
        <v>-9.1328598183726573E-2</v>
      </c>
      <c r="M1304">
        <f t="shared" si="125"/>
        <v>1</v>
      </c>
    </row>
    <row r="1305" spans="1:13" ht="15" thickBot="1">
      <c r="A1305" s="2">
        <v>0</v>
      </c>
      <c r="B1305" s="2">
        <v>0</v>
      </c>
      <c r="C1305" s="2">
        <v>42</v>
      </c>
      <c r="D1305" s="2">
        <v>0</v>
      </c>
      <c r="E1305" s="2">
        <v>230</v>
      </c>
      <c r="F1305" s="2">
        <v>142.5</v>
      </c>
      <c r="G1305" s="2">
        <v>99</v>
      </c>
      <c r="H1305">
        <f t="shared" si="120"/>
        <v>-2.5169294537994507</v>
      </c>
      <c r="I1305">
        <f t="shared" si="121"/>
        <v>8.070704137465258E-2</v>
      </c>
      <c r="J1305">
        <f t="shared" si="122"/>
        <v>7.4679851509058107E-2</v>
      </c>
      <c r="K1305">
        <f t="shared" si="123"/>
        <v>0.92532014849094191</v>
      </c>
      <c r="L1305">
        <f t="shared" si="124"/>
        <v>-3.370798113398922E-2</v>
      </c>
      <c r="M1305">
        <f t="shared" si="125"/>
        <v>0</v>
      </c>
    </row>
    <row r="1306" spans="1:13" ht="15" thickBot="1">
      <c r="A1306" s="2">
        <v>0</v>
      </c>
      <c r="B1306" s="2">
        <v>0</v>
      </c>
      <c r="C1306" s="2">
        <v>47</v>
      </c>
      <c r="D1306" s="2">
        <v>20</v>
      </c>
      <c r="E1306" s="2">
        <v>241</v>
      </c>
      <c r="F1306" s="2">
        <v>122.5</v>
      </c>
      <c r="G1306" s="2">
        <v>78</v>
      </c>
      <c r="H1306">
        <f t="shared" si="120"/>
        <v>-2.3023431878272493</v>
      </c>
      <c r="I1306">
        <f t="shared" si="121"/>
        <v>0.10002419344282107</v>
      </c>
      <c r="J1306">
        <f t="shared" si="122"/>
        <v>9.0929085050182851E-2</v>
      </c>
      <c r="K1306">
        <f t="shared" si="123"/>
        <v>0.90907091494981718</v>
      </c>
      <c r="L1306">
        <f t="shared" si="124"/>
        <v>-4.1402236942925552E-2</v>
      </c>
      <c r="M1306">
        <f t="shared" si="125"/>
        <v>0</v>
      </c>
    </row>
    <row r="1307" spans="1:13" ht="15" thickBot="1">
      <c r="A1307" s="2">
        <v>0</v>
      </c>
      <c r="B1307" s="2">
        <v>1</v>
      </c>
      <c r="C1307" s="2">
        <v>52</v>
      </c>
      <c r="D1307" s="2">
        <v>0</v>
      </c>
      <c r="E1307" s="2">
        <v>265</v>
      </c>
      <c r="F1307" s="2">
        <v>143</v>
      </c>
      <c r="G1307" s="2">
        <v>75</v>
      </c>
      <c r="H1307">
        <f t="shared" si="120"/>
        <v>-1.5661881894076455</v>
      </c>
      <c r="I1307">
        <f t="shared" si="121"/>
        <v>0.20883972454693375</v>
      </c>
      <c r="J1307">
        <f t="shared" si="122"/>
        <v>0.17276047461561184</v>
      </c>
      <c r="K1307">
        <f t="shared" si="123"/>
        <v>0.82723952538438816</v>
      </c>
      <c r="L1307">
        <f t="shared" si="124"/>
        <v>-8.2368723227112806E-2</v>
      </c>
      <c r="M1307">
        <f t="shared" si="125"/>
        <v>1</v>
      </c>
    </row>
    <row r="1308" spans="1:13" ht="15" thickBot="1">
      <c r="A1308" s="2">
        <v>0</v>
      </c>
      <c r="B1308" s="2">
        <v>1</v>
      </c>
      <c r="C1308" s="2">
        <v>42</v>
      </c>
      <c r="D1308" s="2">
        <v>20</v>
      </c>
      <c r="E1308" s="2">
        <v>220</v>
      </c>
      <c r="F1308" s="2">
        <v>112.5</v>
      </c>
      <c r="G1308" s="2">
        <v>60</v>
      </c>
      <c r="H1308">
        <f t="shared" si="120"/>
        <v>-2.516915394535455</v>
      </c>
      <c r="I1308">
        <f t="shared" si="121"/>
        <v>8.0708176064230017E-2</v>
      </c>
      <c r="J1308">
        <f t="shared" si="122"/>
        <v>7.4680823048971973E-2</v>
      </c>
      <c r="K1308">
        <f t="shared" si="123"/>
        <v>0.92531917695102806</v>
      </c>
      <c r="L1308">
        <f t="shared" si="124"/>
        <v>-3.3708437121731112E-2</v>
      </c>
      <c r="M1308">
        <f t="shared" si="125"/>
        <v>0</v>
      </c>
    </row>
    <row r="1309" spans="1:13" ht="15" thickBot="1">
      <c r="A1309" s="2">
        <v>0</v>
      </c>
      <c r="B1309" s="2">
        <v>1</v>
      </c>
      <c r="C1309" s="2">
        <v>39</v>
      </c>
      <c r="D1309" s="2">
        <v>20</v>
      </c>
      <c r="E1309" s="2">
        <v>217</v>
      </c>
      <c r="F1309" s="2">
        <v>107</v>
      </c>
      <c r="G1309" s="2">
        <v>67</v>
      </c>
      <c r="H1309">
        <f t="shared" si="120"/>
        <v>-2.7319580541155517</v>
      </c>
      <c r="I1309">
        <f t="shared" si="121"/>
        <v>6.5091711712610814E-2</v>
      </c>
      <c r="J1309">
        <f t="shared" si="122"/>
        <v>6.111371537005654E-2</v>
      </c>
      <c r="K1309">
        <f t="shared" si="123"/>
        <v>0.9388862846299435</v>
      </c>
      <c r="L1309">
        <f t="shared" si="124"/>
        <v>-2.7387005122972433E-2</v>
      </c>
      <c r="M1309">
        <f t="shared" si="125"/>
        <v>0</v>
      </c>
    </row>
    <row r="1310" spans="1:13" ht="15" thickBot="1">
      <c r="A1310" s="2">
        <v>0</v>
      </c>
      <c r="B1310" s="2">
        <v>0</v>
      </c>
      <c r="C1310" s="2">
        <v>51</v>
      </c>
      <c r="D1310" s="2">
        <v>0</v>
      </c>
      <c r="E1310" s="2">
        <v>320</v>
      </c>
      <c r="F1310" s="2">
        <v>142.5</v>
      </c>
      <c r="G1310" s="2">
        <v>80</v>
      </c>
      <c r="H1310">
        <f t="shared" si="120"/>
        <v>-1.9436739544482595</v>
      </c>
      <c r="I1310">
        <f t="shared" si="121"/>
        <v>0.14317695667928043</v>
      </c>
      <c r="J1310">
        <f t="shared" si="122"/>
        <v>0.12524478895654376</v>
      </c>
      <c r="K1310">
        <f t="shared" si="123"/>
        <v>0.87475521104345622</v>
      </c>
      <c r="L1310">
        <f t="shared" si="124"/>
        <v>-5.8113461682235606E-2</v>
      </c>
      <c r="M1310">
        <f t="shared" si="125"/>
        <v>1</v>
      </c>
    </row>
    <row r="1311" spans="1:13" ht="15" thickBot="1">
      <c r="A1311" s="2">
        <v>0</v>
      </c>
      <c r="B1311" s="2">
        <v>0</v>
      </c>
      <c r="C1311" s="2">
        <v>38</v>
      </c>
      <c r="D1311" s="2">
        <v>0</v>
      </c>
      <c r="E1311" s="2">
        <v>255</v>
      </c>
      <c r="F1311" s="2">
        <v>125</v>
      </c>
      <c r="G1311" s="2">
        <v>73</v>
      </c>
      <c r="H1311">
        <f t="shared" si="120"/>
        <v>-3.2557343554071956</v>
      </c>
      <c r="I1311">
        <f t="shared" si="121"/>
        <v>3.8552499029451119E-2</v>
      </c>
      <c r="J1311">
        <f t="shared" si="122"/>
        <v>3.7121377172053639E-2</v>
      </c>
      <c r="K1311">
        <f t="shared" si="123"/>
        <v>0.96287862282794634</v>
      </c>
      <c r="L1311">
        <f t="shared" si="124"/>
        <v>-1.6428455095973977E-2</v>
      </c>
      <c r="M1311">
        <f t="shared" si="125"/>
        <v>0</v>
      </c>
    </row>
    <row r="1312" spans="1:13" ht="15" thickBot="1">
      <c r="A1312" s="2">
        <v>1</v>
      </c>
      <c r="B1312" s="2">
        <v>0</v>
      </c>
      <c r="C1312" s="2">
        <v>63</v>
      </c>
      <c r="D1312" s="2">
        <v>0</v>
      </c>
      <c r="E1312" s="2">
        <v>222</v>
      </c>
      <c r="F1312" s="2">
        <v>146</v>
      </c>
      <c r="G1312" s="2">
        <v>74</v>
      </c>
      <c r="H1312">
        <f t="shared" si="120"/>
        <v>-1.4433898659823878</v>
      </c>
      <c r="I1312">
        <f t="shared" si="121"/>
        <v>0.23612596508689535</v>
      </c>
      <c r="J1312">
        <f t="shared" si="122"/>
        <v>0.1910209572131239</v>
      </c>
      <c r="K1312">
        <f t="shared" si="123"/>
        <v>0.1910209572131239</v>
      </c>
      <c r="L1312">
        <f t="shared" si="124"/>
        <v>-0.71891898299980173</v>
      </c>
      <c r="M1312">
        <f t="shared" si="125"/>
        <v>1</v>
      </c>
    </row>
    <row r="1313" spans="1:13" ht="15" thickBot="1">
      <c r="A1313" s="2">
        <v>0</v>
      </c>
      <c r="B1313" s="2">
        <v>0</v>
      </c>
      <c r="C1313" s="2">
        <v>41</v>
      </c>
      <c r="D1313" s="2">
        <v>0</v>
      </c>
      <c r="E1313" s="2">
        <v>235</v>
      </c>
      <c r="F1313" s="2">
        <v>143.5</v>
      </c>
      <c r="G1313" s="2">
        <v>83</v>
      </c>
      <c r="H1313">
        <f t="shared" si="120"/>
        <v>-2.7057717216398469</v>
      </c>
      <c r="I1313">
        <f t="shared" si="121"/>
        <v>6.6818738477950626E-2</v>
      </c>
      <c r="J1313">
        <f t="shared" si="122"/>
        <v>6.2633637813001034E-2</v>
      </c>
      <c r="K1313">
        <f t="shared" si="123"/>
        <v>0.93736636218699898</v>
      </c>
      <c r="L1313">
        <f t="shared" si="124"/>
        <v>-2.8090635388762216E-2</v>
      </c>
      <c r="M1313">
        <f t="shared" si="125"/>
        <v>0</v>
      </c>
    </row>
    <row r="1314" spans="1:13" ht="15" thickBot="1">
      <c r="A1314" s="2">
        <v>1</v>
      </c>
      <c r="B1314" s="2">
        <v>1</v>
      </c>
      <c r="C1314" s="2">
        <v>58</v>
      </c>
      <c r="D1314" s="2">
        <v>20</v>
      </c>
      <c r="E1314" s="2">
        <v>220</v>
      </c>
      <c r="F1314" s="2">
        <v>129</v>
      </c>
      <c r="G1314" s="2">
        <v>80</v>
      </c>
      <c r="H1314">
        <f t="shared" si="120"/>
        <v>-1.0650812002155554</v>
      </c>
      <c r="I1314">
        <f t="shared" si="121"/>
        <v>0.34469986392755159</v>
      </c>
      <c r="J1314">
        <f t="shared" si="122"/>
        <v>0.25633962877096195</v>
      </c>
      <c r="K1314">
        <f t="shared" si="123"/>
        <v>0.25633962877096195</v>
      </c>
      <c r="L1314">
        <f t="shared" si="124"/>
        <v>-0.59118424896146948</v>
      </c>
      <c r="M1314">
        <f t="shared" si="125"/>
        <v>1</v>
      </c>
    </row>
    <row r="1315" spans="1:13" ht="15" thickBot="1">
      <c r="A1315" s="2">
        <v>0</v>
      </c>
      <c r="B1315" s="2">
        <v>0</v>
      </c>
      <c r="C1315" s="2">
        <v>47</v>
      </c>
      <c r="D1315" s="2">
        <v>43</v>
      </c>
      <c r="E1315" s="2">
        <v>252</v>
      </c>
      <c r="F1315" s="2">
        <v>132.5</v>
      </c>
      <c r="G1315" s="2">
        <v>80</v>
      </c>
      <c r="H1315">
        <f t="shared" si="120"/>
        <v>-1.5883088099170291</v>
      </c>
      <c r="I1315">
        <f t="shared" si="121"/>
        <v>0.20427078049716776</v>
      </c>
      <c r="J1315">
        <f t="shared" si="122"/>
        <v>0.16962196858487025</v>
      </c>
      <c r="K1315">
        <f t="shared" si="123"/>
        <v>0.83037803141512978</v>
      </c>
      <c r="L1315">
        <f t="shared" si="124"/>
        <v>-8.0724149092666994E-2</v>
      </c>
      <c r="M1315">
        <f t="shared" si="125"/>
        <v>1</v>
      </c>
    </row>
    <row r="1316" spans="1:13" ht="15" thickBot="1">
      <c r="A1316" s="2">
        <v>0</v>
      </c>
      <c r="B1316" s="2">
        <v>1</v>
      </c>
      <c r="C1316" s="2">
        <v>36</v>
      </c>
      <c r="D1316" s="2">
        <v>0</v>
      </c>
      <c r="E1316" s="2">
        <v>219</v>
      </c>
      <c r="F1316" s="2">
        <v>121</v>
      </c>
      <c r="G1316" s="2">
        <v>76</v>
      </c>
      <c r="H1316">
        <f t="shared" si="120"/>
        <v>-3.0145559127577641</v>
      </c>
      <c r="I1316">
        <f t="shared" si="121"/>
        <v>4.906762095380722E-2</v>
      </c>
      <c r="J1316">
        <f t="shared" si="122"/>
        <v>4.67726007110916E-2</v>
      </c>
      <c r="K1316">
        <f t="shared" si="123"/>
        <v>0.95322739928890843</v>
      </c>
      <c r="L1316">
        <f t="shared" si="124"/>
        <v>-2.0803482912904715E-2</v>
      </c>
      <c r="M1316">
        <f t="shared" si="125"/>
        <v>0</v>
      </c>
    </row>
    <row r="1317" spans="1:13" ht="15" thickBot="1">
      <c r="A1317" s="2">
        <v>0</v>
      </c>
      <c r="B1317" s="2">
        <v>0</v>
      </c>
      <c r="C1317" s="2">
        <v>56</v>
      </c>
      <c r="D1317" s="2">
        <v>0</v>
      </c>
      <c r="E1317" s="2">
        <v>248</v>
      </c>
      <c r="F1317" s="2">
        <v>112.5</v>
      </c>
      <c r="G1317" s="2">
        <v>92</v>
      </c>
      <c r="H1317">
        <f t="shared" si="120"/>
        <v>-2.204646240159601</v>
      </c>
      <c r="I1317">
        <f t="shared" si="121"/>
        <v>0.1102895344122419</v>
      </c>
      <c r="J1317">
        <f t="shared" si="122"/>
        <v>9.9334030443353039E-2</v>
      </c>
      <c r="K1317">
        <f t="shared" si="123"/>
        <v>0.90066596955664702</v>
      </c>
      <c r="L1317">
        <f t="shared" si="124"/>
        <v>-4.5436246174826049E-2</v>
      </c>
      <c r="M1317">
        <f t="shared" si="125"/>
        <v>0</v>
      </c>
    </row>
    <row r="1318" spans="1:13" ht="15" thickBot="1">
      <c r="A1318" s="2">
        <v>1</v>
      </c>
      <c r="B1318" s="2">
        <v>0</v>
      </c>
      <c r="C1318" s="2">
        <v>47</v>
      </c>
      <c r="D1318" s="2">
        <v>9</v>
      </c>
      <c r="E1318" s="2">
        <v>253</v>
      </c>
      <c r="F1318" s="2">
        <v>129</v>
      </c>
      <c r="G1318" s="2">
        <v>122</v>
      </c>
      <c r="H1318">
        <f t="shared" si="120"/>
        <v>-1.9693356762087557</v>
      </c>
      <c r="I1318">
        <f t="shared" si="121"/>
        <v>0.13954953150227747</v>
      </c>
      <c r="J1318">
        <f t="shared" si="122"/>
        <v>0.12246025964163944</v>
      </c>
      <c r="K1318">
        <f t="shared" si="123"/>
        <v>0.12246025964163944</v>
      </c>
      <c r="L1318">
        <f t="shared" si="124"/>
        <v>-0.91200482410319506</v>
      </c>
      <c r="M1318">
        <f t="shared" si="125"/>
        <v>1</v>
      </c>
    </row>
    <row r="1319" spans="1:13" ht="15" thickBot="1">
      <c r="A1319" s="2">
        <v>0</v>
      </c>
      <c r="B1319" s="2">
        <v>1</v>
      </c>
      <c r="C1319" s="2">
        <v>49</v>
      </c>
      <c r="D1319" s="2">
        <v>20</v>
      </c>
      <c r="E1319" s="2">
        <v>273</v>
      </c>
      <c r="F1319" s="2">
        <v>142</v>
      </c>
      <c r="G1319" s="2">
        <v>72</v>
      </c>
      <c r="H1319">
        <f t="shared" si="120"/>
        <v>-1.3438388474883149</v>
      </c>
      <c r="I1319">
        <f t="shared" si="121"/>
        <v>0.26084240990375968</v>
      </c>
      <c r="J1319">
        <f t="shared" si="122"/>
        <v>0.20687947030879922</v>
      </c>
      <c r="K1319">
        <f t="shared" si="123"/>
        <v>0.79312052969120073</v>
      </c>
      <c r="L1319">
        <f t="shared" si="124"/>
        <v>-0.10066080839216117</v>
      </c>
      <c r="M1319">
        <f t="shared" si="125"/>
        <v>1</v>
      </c>
    </row>
    <row r="1320" spans="1:13" ht="15" thickBot="1">
      <c r="A1320" s="2">
        <v>0</v>
      </c>
      <c r="B1320" s="2">
        <v>0</v>
      </c>
      <c r="C1320" s="2">
        <v>41</v>
      </c>
      <c r="D1320" s="2">
        <v>43</v>
      </c>
      <c r="E1320" s="2">
        <v>306</v>
      </c>
      <c r="F1320" s="2">
        <v>199</v>
      </c>
      <c r="G1320" s="2">
        <v>75</v>
      </c>
      <c r="H1320">
        <f t="shared" si="120"/>
        <v>-0.73749579631123829</v>
      </c>
      <c r="I1320">
        <f t="shared" si="121"/>
        <v>0.47831020319708378</v>
      </c>
      <c r="J1320">
        <f t="shared" si="122"/>
        <v>0.32355198669579699</v>
      </c>
      <c r="K1320">
        <f t="shared" si="123"/>
        <v>0.67644801330420301</v>
      </c>
      <c r="L1320">
        <f t="shared" si="124"/>
        <v>-0.16976557438441348</v>
      </c>
      <c r="M1320">
        <f t="shared" si="125"/>
        <v>1</v>
      </c>
    </row>
    <row r="1321" spans="1:13" ht="15" thickBot="1">
      <c r="A1321" s="2">
        <v>0</v>
      </c>
      <c r="B1321" s="2">
        <v>1</v>
      </c>
      <c r="C1321" s="2">
        <v>51</v>
      </c>
      <c r="D1321" s="2">
        <v>10</v>
      </c>
      <c r="E1321" s="2">
        <v>269</v>
      </c>
      <c r="F1321" s="2">
        <v>134</v>
      </c>
      <c r="G1321" s="2">
        <v>81</v>
      </c>
      <c r="H1321">
        <f t="shared" si="120"/>
        <v>-1.496470314941341</v>
      </c>
      <c r="I1321">
        <f t="shared" si="121"/>
        <v>0.22391913093090576</v>
      </c>
      <c r="J1321">
        <f t="shared" si="122"/>
        <v>0.18295255403075053</v>
      </c>
      <c r="K1321">
        <f t="shared" si="123"/>
        <v>0.8170474459692495</v>
      </c>
      <c r="L1321">
        <f t="shared" si="124"/>
        <v>-8.7752723241953698E-2</v>
      </c>
      <c r="M1321">
        <f t="shared" si="125"/>
        <v>1</v>
      </c>
    </row>
    <row r="1322" spans="1:13" ht="15" thickBot="1">
      <c r="A1322" s="2">
        <v>0</v>
      </c>
      <c r="B1322" s="2">
        <v>0</v>
      </c>
      <c r="C1322" s="2">
        <v>40</v>
      </c>
      <c r="D1322" s="2">
        <v>0</v>
      </c>
      <c r="E1322" s="2">
        <v>190</v>
      </c>
      <c r="F1322" s="2">
        <v>112</v>
      </c>
      <c r="G1322" s="2">
        <v>78</v>
      </c>
      <c r="H1322">
        <f t="shared" si="120"/>
        <v>-3.4605406658230029</v>
      </c>
      <c r="I1322">
        <f t="shared" si="121"/>
        <v>3.141277361315814E-2</v>
      </c>
      <c r="J1322">
        <f t="shared" si="122"/>
        <v>3.0456064164413595E-2</v>
      </c>
      <c r="K1322">
        <f t="shared" si="123"/>
        <v>0.9695439358355864</v>
      </c>
      <c r="L1322">
        <f t="shared" si="124"/>
        <v>-1.3432505658398798E-2</v>
      </c>
      <c r="M1322">
        <f t="shared" si="125"/>
        <v>0</v>
      </c>
    </row>
    <row r="1323" spans="1:13" ht="15" thickBot="1">
      <c r="A1323" s="2">
        <v>0</v>
      </c>
      <c r="B1323" s="2">
        <v>0</v>
      </c>
      <c r="C1323" s="2">
        <v>44</v>
      </c>
      <c r="D1323" s="2">
        <v>0</v>
      </c>
      <c r="E1323" s="2">
        <v>169</v>
      </c>
      <c r="F1323" s="2">
        <v>179</v>
      </c>
      <c r="G1323" s="2">
        <v>77</v>
      </c>
      <c r="H1323">
        <f t="shared" si="120"/>
        <v>-2.1302156021459826</v>
      </c>
      <c r="I1323">
        <f t="shared" si="121"/>
        <v>0.11881167503866714</v>
      </c>
      <c r="J1323">
        <f t="shared" si="122"/>
        <v>0.10619452557514732</v>
      </c>
      <c r="K1323">
        <f t="shared" si="123"/>
        <v>0.8938054744248527</v>
      </c>
      <c r="L1323">
        <f t="shared" si="124"/>
        <v>-4.8756989678765343E-2</v>
      </c>
      <c r="M1323">
        <f t="shared" si="125"/>
        <v>1</v>
      </c>
    </row>
    <row r="1324" spans="1:13" ht="15" thickBot="1">
      <c r="A1324" s="2">
        <v>0</v>
      </c>
      <c r="B1324" s="2">
        <v>0</v>
      </c>
      <c r="C1324" s="2">
        <v>36</v>
      </c>
      <c r="D1324" s="2">
        <v>25</v>
      </c>
      <c r="E1324" s="2">
        <v>220</v>
      </c>
      <c r="F1324" s="2">
        <v>125</v>
      </c>
      <c r="G1324" s="2">
        <v>82</v>
      </c>
      <c r="H1324">
        <f t="shared" si="120"/>
        <v>-2.8309216640617345</v>
      </c>
      <c r="I1324">
        <f t="shared" si="121"/>
        <v>5.895848870000802E-2</v>
      </c>
      <c r="J1324">
        <f t="shared" si="122"/>
        <v>5.5675920566429629E-2</v>
      </c>
      <c r="K1324">
        <f t="shared" si="123"/>
        <v>0.94432407943357033</v>
      </c>
      <c r="L1324">
        <f t="shared" si="124"/>
        <v>-2.4878936045283951E-2</v>
      </c>
      <c r="M1324">
        <f t="shared" si="125"/>
        <v>0</v>
      </c>
    </row>
    <row r="1325" spans="1:13" ht="15" thickBot="1">
      <c r="A1325" s="2">
        <v>0</v>
      </c>
      <c r="B1325" s="2">
        <v>0</v>
      </c>
      <c r="C1325" s="2">
        <v>61</v>
      </c>
      <c r="D1325" s="2">
        <v>0</v>
      </c>
      <c r="E1325" s="2">
        <v>210</v>
      </c>
      <c r="F1325" s="2">
        <v>179</v>
      </c>
      <c r="G1325" s="2">
        <v>95</v>
      </c>
      <c r="H1325">
        <f t="shared" si="120"/>
        <v>-0.82285722970838471</v>
      </c>
      <c r="I1325">
        <f t="shared" si="121"/>
        <v>0.4391750361767372</v>
      </c>
      <c r="J1325">
        <f t="shared" si="122"/>
        <v>0.30515748615500893</v>
      </c>
      <c r="K1325">
        <f t="shared" si="123"/>
        <v>0.69484251384499107</v>
      </c>
      <c r="L1325">
        <f t="shared" si="124"/>
        <v>-0.15811361716300984</v>
      </c>
      <c r="M1325">
        <f t="shared" si="125"/>
        <v>1</v>
      </c>
    </row>
    <row r="1326" spans="1:13" ht="15" thickBot="1">
      <c r="A1326" s="2">
        <v>0</v>
      </c>
      <c r="B1326" s="2">
        <v>0</v>
      </c>
      <c r="C1326" s="2">
        <v>51</v>
      </c>
      <c r="D1326" s="2">
        <v>15</v>
      </c>
      <c r="E1326" s="2">
        <v>326</v>
      </c>
      <c r="F1326" s="2">
        <v>101</v>
      </c>
      <c r="G1326" s="2">
        <v>87</v>
      </c>
      <c r="H1326">
        <f t="shared" si="120"/>
        <v>-2.2464720112552028</v>
      </c>
      <c r="I1326">
        <f t="shared" si="121"/>
        <v>0.10577172854839437</v>
      </c>
      <c r="J1326">
        <f t="shared" si="122"/>
        <v>9.5654216704605541E-2</v>
      </c>
      <c r="K1326">
        <f t="shared" si="123"/>
        <v>0.9043457832953945</v>
      </c>
      <c r="L1326">
        <f t="shared" si="124"/>
        <v>-4.3665482064659041E-2</v>
      </c>
      <c r="M1326">
        <f t="shared" si="125"/>
        <v>0</v>
      </c>
    </row>
    <row r="1327" spans="1:13" ht="15" thickBot="1">
      <c r="A1327" s="2">
        <v>0</v>
      </c>
      <c r="B1327" s="2">
        <v>0</v>
      </c>
      <c r="C1327" s="2">
        <v>43</v>
      </c>
      <c r="D1327" s="2">
        <v>20</v>
      </c>
      <c r="E1327" s="2">
        <v>195</v>
      </c>
      <c r="F1327" s="2">
        <v>104</v>
      </c>
      <c r="G1327" s="2">
        <v>78</v>
      </c>
      <c r="H1327">
        <f t="shared" si="120"/>
        <v>-2.9705566175627114</v>
      </c>
      <c r="I1327">
        <f t="shared" si="121"/>
        <v>5.1274761954364388E-2</v>
      </c>
      <c r="J1327">
        <f t="shared" si="122"/>
        <v>4.877389224016225E-2</v>
      </c>
      <c r="K1327">
        <f t="shared" si="123"/>
        <v>0.95122610775983774</v>
      </c>
      <c r="L1327">
        <f t="shared" si="124"/>
        <v>-2.1716238393117045E-2</v>
      </c>
      <c r="M1327">
        <f t="shared" si="125"/>
        <v>0</v>
      </c>
    </row>
    <row r="1328" spans="1:13" ht="15" thickBot="1">
      <c r="A1328" s="2">
        <v>0</v>
      </c>
      <c r="B1328" s="2">
        <v>0</v>
      </c>
      <c r="C1328" s="2">
        <v>48</v>
      </c>
      <c r="D1328" s="2">
        <v>0</v>
      </c>
      <c r="E1328" s="2">
        <v>205</v>
      </c>
      <c r="F1328" s="2">
        <v>112</v>
      </c>
      <c r="G1328" s="2">
        <v>75</v>
      </c>
      <c r="H1328">
        <f t="shared" si="120"/>
        <v>-2.9679028767953968</v>
      </c>
      <c r="I1328">
        <f t="shared" si="121"/>
        <v>5.1411012587466588E-2</v>
      </c>
      <c r="J1328">
        <f t="shared" si="122"/>
        <v>4.8897160075341825E-2</v>
      </c>
      <c r="K1328">
        <f t="shared" si="123"/>
        <v>0.95110283992465816</v>
      </c>
      <c r="L1328">
        <f t="shared" si="124"/>
        <v>-2.1772521551458021E-2</v>
      </c>
      <c r="M1328">
        <f t="shared" si="125"/>
        <v>0</v>
      </c>
    </row>
    <row r="1329" spans="1:13" ht="15" thickBot="1">
      <c r="A1329" s="2">
        <v>0</v>
      </c>
      <c r="B1329" s="2">
        <v>0</v>
      </c>
      <c r="C1329" s="2">
        <v>37</v>
      </c>
      <c r="D1329" s="2">
        <v>0</v>
      </c>
      <c r="E1329" s="2">
        <v>169</v>
      </c>
      <c r="F1329" s="2">
        <v>104</v>
      </c>
      <c r="G1329" s="2">
        <v>72</v>
      </c>
      <c r="H1329">
        <f t="shared" si="120"/>
        <v>-3.8882243774053773</v>
      </c>
      <c r="I1329">
        <f t="shared" si="121"/>
        <v>2.0481681505809722E-2</v>
      </c>
      <c r="J1329">
        <f t="shared" si="122"/>
        <v>2.007060183146768E-2</v>
      </c>
      <c r="K1329">
        <f t="shared" si="123"/>
        <v>0.97992939816853231</v>
      </c>
      <c r="L1329">
        <f t="shared" si="124"/>
        <v>-8.8052131752170085E-3</v>
      </c>
      <c r="M1329">
        <f t="shared" si="125"/>
        <v>0</v>
      </c>
    </row>
    <row r="1330" spans="1:13" ht="15" thickBot="1">
      <c r="A1330" s="2">
        <v>0</v>
      </c>
      <c r="B1330" s="2">
        <v>1</v>
      </c>
      <c r="C1330" s="2">
        <v>44</v>
      </c>
      <c r="D1330" s="2">
        <v>20</v>
      </c>
      <c r="E1330" s="2">
        <v>264</v>
      </c>
      <c r="F1330" s="2">
        <v>138</v>
      </c>
      <c r="G1330" s="2">
        <v>67</v>
      </c>
      <c r="H1330">
        <f t="shared" si="120"/>
        <v>-1.7866988884424693</v>
      </c>
      <c r="I1330">
        <f t="shared" si="121"/>
        <v>0.16751223452528155</v>
      </c>
      <c r="J1330">
        <f t="shared" si="122"/>
        <v>0.1434779264590689</v>
      </c>
      <c r="K1330">
        <f t="shared" si="123"/>
        <v>0.85652207354093113</v>
      </c>
      <c r="L1330">
        <f t="shared" si="124"/>
        <v>-6.726144029509068E-2</v>
      </c>
      <c r="M1330">
        <f t="shared" si="125"/>
        <v>1</v>
      </c>
    </row>
    <row r="1331" spans="1:13" ht="15" thickBot="1">
      <c r="A1331" s="2">
        <v>0</v>
      </c>
      <c r="B1331" s="2">
        <v>0</v>
      </c>
      <c r="C1331" s="2">
        <v>54</v>
      </c>
      <c r="D1331" s="2">
        <v>0</v>
      </c>
      <c r="E1331" s="2">
        <v>218</v>
      </c>
      <c r="F1331" s="2">
        <v>130</v>
      </c>
      <c r="G1331" s="2">
        <v>85</v>
      </c>
      <c r="H1331">
        <f t="shared" si="120"/>
        <v>-2.1662410360504927</v>
      </c>
      <c r="I1331">
        <f t="shared" si="121"/>
        <v>0.1146076141223384</v>
      </c>
      <c r="J1331">
        <f t="shared" si="122"/>
        <v>0.10282328298338644</v>
      </c>
      <c r="K1331">
        <f t="shared" si="123"/>
        <v>0.89717671701661361</v>
      </c>
      <c r="L1331">
        <f t="shared" si="124"/>
        <v>-4.7122005488548009E-2</v>
      </c>
      <c r="M1331">
        <f t="shared" si="125"/>
        <v>1</v>
      </c>
    </row>
    <row r="1332" spans="1:13" ht="15" thickBot="1">
      <c r="A1332" s="2">
        <v>0</v>
      </c>
      <c r="B1332" s="2">
        <v>1</v>
      </c>
      <c r="C1332" s="2">
        <v>54</v>
      </c>
      <c r="D1332" s="2">
        <v>29</v>
      </c>
      <c r="E1332" s="2">
        <v>211</v>
      </c>
      <c r="F1332" s="2">
        <v>120</v>
      </c>
      <c r="G1332" s="2">
        <v>60</v>
      </c>
      <c r="H1332">
        <f t="shared" si="120"/>
        <v>-1.4850759659788588</v>
      </c>
      <c r="I1332">
        <f t="shared" si="121"/>
        <v>0.22648513485798216</v>
      </c>
      <c r="J1332">
        <f t="shared" si="122"/>
        <v>0.18466194853980636</v>
      </c>
      <c r="K1332">
        <f t="shared" si="123"/>
        <v>0.81533805146019367</v>
      </c>
      <c r="L1332">
        <f t="shared" si="124"/>
        <v>-8.8662288874835224E-2</v>
      </c>
      <c r="M1332">
        <f t="shared" si="125"/>
        <v>1</v>
      </c>
    </row>
    <row r="1333" spans="1:13" ht="15" thickBot="1">
      <c r="A1333" s="2">
        <v>0</v>
      </c>
      <c r="B1333" s="2">
        <v>0</v>
      </c>
      <c r="C1333" s="2">
        <v>59</v>
      </c>
      <c r="D1333" s="2">
        <v>0</v>
      </c>
      <c r="E1333" s="2">
        <v>239</v>
      </c>
      <c r="F1333" s="2">
        <v>124</v>
      </c>
      <c r="G1333" s="2">
        <v>70</v>
      </c>
      <c r="H1333">
        <f t="shared" si="120"/>
        <v>-2.062304345145936</v>
      </c>
      <c r="I1333">
        <f t="shared" si="121"/>
        <v>0.12716061008889759</v>
      </c>
      <c r="J1333">
        <f t="shared" si="122"/>
        <v>0.11281498745672865</v>
      </c>
      <c r="K1333">
        <f t="shared" si="123"/>
        <v>0.88718501254327131</v>
      </c>
      <c r="L1333">
        <f t="shared" si="124"/>
        <v>-5.1985803451247134E-2</v>
      </c>
      <c r="M1333">
        <f t="shared" si="125"/>
        <v>1</v>
      </c>
    </row>
    <row r="1334" spans="1:13" ht="15" thickBot="1">
      <c r="A1334" s="2">
        <v>0</v>
      </c>
      <c r="B1334" s="2">
        <v>0</v>
      </c>
      <c r="C1334" s="2">
        <v>44</v>
      </c>
      <c r="D1334" s="2">
        <v>9</v>
      </c>
      <c r="E1334" s="2">
        <v>185</v>
      </c>
      <c r="F1334" s="2">
        <v>133</v>
      </c>
      <c r="G1334" s="2">
        <v>76</v>
      </c>
      <c r="H1334">
        <f t="shared" si="120"/>
        <v>-2.6946531852595985</v>
      </c>
      <c r="I1334">
        <f t="shared" si="121"/>
        <v>6.7565810530309772E-2</v>
      </c>
      <c r="J1334">
        <f t="shared" si="122"/>
        <v>6.3289597572206507E-2</v>
      </c>
      <c r="K1334">
        <f t="shared" si="123"/>
        <v>0.93671040242779346</v>
      </c>
      <c r="L1334">
        <f t="shared" si="124"/>
        <v>-2.8394656782961457E-2</v>
      </c>
      <c r="M1334">
        <f t="shared" si="125"/>
        <v>0</v>
      </c>
    </row>
    <row r="1335" spans="1:13" ht="15" thickBot="1">
      <c r="A1335" s="2">
        <v>0</v>
      </c>
      <c r="B1335" s="2">
        <v>0</v>
      </c>
      <c r="C1335" s="2">
        <v>45</v>
      </c>
      <c r="D1335" s="2">
        <v>0</v>
      </c>
      <c r="E1335" s="2">
        <v>220</v>
      </c>
      <c r="F1335" s="2">
        <v>108</v>
      </c>
      <c r="G1335" s="2">
        <v>70</v>
      </c>
      <c r="H1335">
        <f t="shared" si="120"/>
        <v>-3.2325497016400488</v>
      </c>
      <c r="I1335">
        <f t="shared" si="121"/>
        <v>3.945676744087373E-2</v>
      </c>
      <c r="J1335">
        <f t="shared" si="122"/>
        <v>3.7959026942520825E-2</v>
      </c>
      <c r="K1335">
        <f t="shared" si="123"/>
        <v>0.96204097305747915</v>
      </c>
      <c r="L1335">
        <f t="shared" si="124"/>
        <v>-1.6806431087097819E-2</v>
      </c>
      <c r="M1335">
        <f t="shared" si="125"/>
        <v>0</v>
      </c>
    </row>
    <row r="1336" spans="1:13" ht="15" thickBot="1">
      <c r="A1336" s="2">
        <v>0</v>
      </c>
      <c r="B1336" s="2">
        <v>0</v>
      </c>
      <c r="C1336" s="2">
        <v>53</v>
      </c>
      <c r="D1336" s="2">
        <v>40</v>
      </c>
      <c r="E1336" s="2">
        <v>183</v>
      </c>
      <c r="F1336" s="2">
        <v>129</v>
      </c>
      <c r="G1336" s="2">
        <v>80</v>
      </c>
      <c r="H1336">
        <f t="shared" si="120"/>
        <v>-1.5105605809973799</v>
      </c>
      <c r="I1336">
        <f t="shared" si="121"/>
        <v>0.2207861747277142</v>
      </c>
      <c r="J1336">
        <f t="shared" si="122"/>
        <v>0.18085572993727475</v>
      </c>
      <c r="K1336">
        <f t="shared" si="123"/>
        <v>0.81914427006272528</v>
      </c>
      <c r="L1336">
        <f t="shared" si="124"/>
        <v>-8.6639602300301391E-2</v>
      </c>
      <c r="M1336">
        <f t="shared" si="125"/>
        <v>1</v>
      </c>
    </row>
    <row r="1337" spans="1:13" ht="15" thickBot="1">
      <c r="A1337" s="2">
        <v>0</v>
      </c>
      <c r="B1337" s="2">
        <v>1</v>
      </c>
      <c r="C1337" s="2">
        <v>46</v>
      </c>
      <c r="D1337" s="2">
        <v>10</v>
      </c>
      <c r="E1337" s="2">
        <v>214</v>
      </c>
      <c r="F1337" s="2">
        <v>118</v>
      </c>
      <c r="G1337" s="2">
        <v>94</v>
      </c>
      <c r="H1337">
        <f t="shared" si="120"/>
        <v>-2.0764823766219322</v>
      </c>
      <c r="I1337">
        <f t="shared" si="121"/>
        <v>0.12537044346359413</v>
      </c>
      <c r="J1337">
        <f t="shared" si="122"/>
        <v>0.11140371083297416</v>
      </c>
      <c r="K1337">
        <f t="shared" si="123"/>
        <v>0.88859628916702582</v>
      </c>
      <c r="L1337">
        <f t="shared" si="124"/>
        <v>-5.1295504731934977E-2</v>
      </c>
      <c r="M1337">
        <f t="shared" si="125"/>
        <v>1</v>
      </c>
    </row>
    <row r="1338" spans="1:13" ht="15" thickBot="1">
      <c r="A1338" s="2">
        <v>0</v>
      </c>
      <c r="B1338" s="2">
        <v>0</v>
      </c>
      <c r="C1338" s="2">
        <v>63</v>
      </c>
      <c r="D1338" s="2">
        <v>0</v>
      </c>
      <c r="E1338" s="2">
        <v>293</v>
      </c>
      <c r="F1338" s="2">
        <v>186.5</v>
      </c>
      <c r="G1338" s="2">
        <v>96</v>
      </c>
      <c r="H1338">
        <f t="shared" si="120"/>
        <v>-0.36755172976859107</v>
      </c>
      <c r="I1338">
        <f t="shared" si="121"/>
        <v>0.692427506767479</v>
      </c>
      <c r="J1338">
        <f t="shared" si="122"/>
        <v>0.40913274216986062</v>
      </c>
      <c r="K1338">
        <f t="shared" si="123"/>
        <v>0.59086725783013938</v>
      </c>
      <c r="L1338">
        <f t="shared" si="124"/>
        <v>-0.22851007523893802</v>
      </c>
      <c r="M1338">
        <f t="shared" si="125"/>
        <v>1</v>
      </c>
    </row>
    <row r="1339" spans="1:13" ht="15" thickBot="1">
      <c r="A1339" s="2">
        <v>0</v>
      </c>
      <c r="B1339" s="2">
        <v>1</v>
      </c>
      <c r="C1339" s="2">
        <v>52</v>
      </c>
      <c r="D1339" s="2">
        <v>0</v>
      </c>
      <c r="E1339" s="2">
        <v>238</v>
      </c>
      <c r="F1339" s="2">
        <v>131</v>
      </c>
      <c r="G1339" s="2">
        <v>86</v>
      </c>
      <c r="H1339">
        <f t="shared" si="120"/>
        <v>-1.7272234003801925</v>
      </c>
      <c r="I1339">
        <f t="shared" si="121"/>
        <v>0.17777734181569746</v>
      </c>
      <c r="J1339">
        <f t="shared" si="122"/>
        <v>0.1509430819424922</v>
      </c>
      <c r="K1339">
        <f t="shared" si="123"/>
        <v>0.84905691805750783</v>
      </c>
      <c r="L1339">
        <f t="shared" si="124"/>
        <v>-7.1063195068497467E-2</v>
      </c>
      <c r="M1339">
        <f t="shared" si="125"/>
        <v>1</v>
      </c>
    </row>
    <row r="1340" spans="1:13" ht="15" thickBot="1">
      <c r="A1340" s="2">
        <v>0</v>
      </c>
      <c r="B1340" s="2">
        <v>1</v>
      </c>
      <c r="C1340" s="2">
        <v>42</v>
      </c>
      <c r="D1340" s="2">
        <v>20</v>
      </c>
      <c r="E1340" s="2">
        <v>410</v>
      </c>
      <c r="F1340" s="2">
        <v>116</v>
      </c>
      <c r="G1340" s="2">
        <v>83</v>
      </c>
      <c r="H1340">
        <f t="shared" si="120"/>
        <v>-1.7839588496475232</v>
      </c>
      <c r="I1340">
        <f t="shared" si="121"/>
        <v>0.16797185394647007</v>
      </c>
      <c r="J1340">
        <f t="shared" si="122"/>
        <v>0.14381498439273904</v>
      </c>
      <c r="K1340">
        <f t="shared" si="123"/>
        <v>0.85618501560726101</v>
      </c>
      <c r="L1340">
        <f t="shared" si="124"/>
        <v>-6.7432377174481098E-2</v>
      </c>
      <c r="M1340">
        <f t="shared" si="125"/>
        <v>1</v>
      </c>
    </row>
    <row r="1341" spans="1:13" ht="15" thickBot="1">
      <c r="A1341" s="2">
        <v>0</v>
      </c>
      <c r="B1341" s="2">
        <v>0</v>
      </c>
      <c r="C1341" s="2">
        <v>48</v>
      </c>
      <c r="D1341" s="2">
        <v>0</v>
      </c>
      <c r="E1341" s="2">
        <v>193</v>
      </c>
      <c r="F1341" s="2">
        <v>138.5</v>
      </c>
      <c r="G1341" s="2">
        <v>90</v>
      </c>
      <c r="H1341">
        <f t="shared" si="120"/>
        <v>-2.3957249031264203</v>
      </c>
      <c r="I1341">
        <f t="shared" si="121"/>
        <v>9.1106611511732216E-2</v>
      </c>
      <c r="J1341">
        <f t="shared" si="122"/>
        <v>8.3499275460812816E-2</v>
      </c>
      <c r="K1341">
        <f t="shared" si="123"/>
        <v>0.91650072453918718</v>
      </c>
      <c r="L1341">
        <f t="shared" si="124"/>
        <v>-3.7867187370344405E-2</v>
      </c>
      <c r="M1341">
        <f t="shared" si="125"/>
        <v>0</v>
      </c>
    </row>
    <row r="1342" spans="1:13" ht="15" thickBot="1">
      <c r="A1342" s="2">
        <v>0</v>
      </c>
      <c r="B1342" s="2">
        <v>1</v>
      </c>
      <c r="C1342" s="2">
        <v>48</v>
      </c>
      <c r="D1342" s="2">
        <v>20</v>
      </c>
      <c r="E1342" s="2">
        <v>212</v>
      </c>
      <c r="F1342" s="2">
        <v>120</v>
      </c>
      <c r="G1342" s="2">
        <v>77</v>
      </c>
      <c r="H1342">
        <f t="shared" si="120"/>
        <v>-1.875715482501616</v>
      </c>
      <c r="I1342">
        <f t="shared" si="121"/>
        <v>0.15324528329262527</v>
      </c>
      <c r="J1342">
        <f t="shared" si="122"/>
        <v>0.13288177763458559</v>
      </c>
      <c r="K1342">
        <f t="shared" si="123"/>
        <v>0.86711822236541436</v>
      </c>
      <c r="L1342">
        <f t="shared" si="124"/>
        <v>-6.1921687044297756E-2</v>
      </c>
      <c r="M1342">
        <f t="shared" si="125"/>
        <v>1</v>
      </c>
    </row>
    <row r="1343" spans="1:13" ht="15" thickBot="1">
      <c r="A1343" s="2">
        <v>0</v>
      </c>
      <c r="B1343" s="2">
        <v>0</v>
      </c>
      <c r="C1343" s="2">
        <v>42</v>
      </c>
      <c r="D1343" s="2">
        <v>0</v>
      </c>
      <c r="E1343" s="2">
        <v>182</v>
      </c>
      <c r="F1343" s="2">
        <v>138</v>
      </c>
      <c r="G1343" s="2">
        <v>74</v>
      </c>
      <c r="H1343">
        <f t="shared" si="120"/>
        <v>-2.9521185279799447</v>
      </c>
      <c r="I1343">
        <f t="shared" si="121"/>
        <v>5.222894018852723E-2</v>
      </c>
      <c r="J1343">
        <f t="shared" si="122"/>
        <v>4.963647947106397E-2</v>
      </c>
      <c r="K1343">
        <f t="shared" si="123"/>
        <v>0.95036352052893602</v>
      </c>
      <c r="L1343">
        <f t="shared" si="124"/>
        <v>-2.2110242330309678E-2</v>
      </c>
      <c r="M1343">
        <f t="shared" si="125"/>
        <v>0</v>
      </c>
    </row>
    <row r="1344" spans="1:13" ht="15" thickBot="1">
      <c r="A1344" s="2">
        <v>0</v>
      </c>
      <c r="B1344" s="2">
        <v>0</v>
      </c>
      <c r="C1344" s="2">
        <v>59</v>
      </c>
      <c r="D1344" s="2">
        <v>0</v>
      </c>
      <c r="E1344" s="2">
        <v>276</v>
      </c>
      <c r="F1344" s="2">
        <v>127.5</v>
      </c>
      <c r="G1344" s="2">
        <v>60</v>
      </c>
      <c r="H1344">
        <f t="shared" si="120"/>
        <v>-2.0133262958537559</v>
      </c>
      <c r="I1344">
        <f t="shared" si="121"/>
        <v>0.13354372911632584</v>
      </c>
      <c r="J1344">
        <f t="shared" si="122"/>
        <v>0.11781083136548443</v>
      </c>
      <c r="K1344">
        <f t="shared" si="123"/>
        <v>0.88218916863451557</v>
      </c>
      <c r="L1344">
        <f t="shared" si="124"/>
        <v>-5.4438278717142977E-2</v>
      </c>
      <c r="M1344">
        <f t="shared" si="125"/>
        <v>1</v>
      </c>
    </row>
    <row r="1345" spans="1:13" ht="15" thickBot="1">
      <c r="A1345" s="2">
        <v>0</v>
      </c>
      <c r="B1345" s="2">
        <v>1</v>
      </c>
      <c r="C1345" s="2">
        <v>40</v>
      </c>
      <c r="D1345" s="2">
        <v>0</v>
      </c>
      <c r="E1345" s="2">
        <v>213</v>
      </c>
      <c r="F1345" s="2">
        <v>145</v>
      </c>
      <c r="G1345" s="2">
        <v>117</v>
      </c>
      <c r="H1345">
        <f t="shared" si="120"/>
        <v>-1.9727114276295321</v>
      </c>
      <c r="I1345">
        <f t="shared" si="121"/>
        <v>0.13907924121120618</v>
      </c>
      <c r="J1345">
        <f t="shared" si="122"/>
        <v>0.12209795085311219</v>
      </c>
      <c r="K1345">
        <f t="shared" si="123"/>
        <v>0.87790204914688785</v>
      </c>
      <c r="L1345">
        <f t="shared" si="124"/>
        <v>-5.6553937269368255E-2</v>
      </c>
      <c r="M1345">
        <f t="shared" si="125"/>
        <v>1</v>
      </c>
    </row>
    <row r="1346" spans="1:13" ht="15" thickBot="1">
      <c r="A1346" s="2">
        <v>0</v>
      </c>
      <c r="B1346" s="2">
        <v>0</v>
      </c>
      <c r="C1346" s="2">
        <v>45</v>
      </c>
      <c r="D1346" s="2">
        <v>20</v>
      </c>
      <c r="E1346" s="2">
        <v>213</v>
      </c>
      <c r="F1346" s="2">
        <v>150</v>
      </c>
      <c r="G1346" s="2">
        <v>72</v>
      </c>
      <c r="H1346">
        <f t="shared" si="120"/>
        <v>-2.0783413782391138</v>
      </c>
      <c r="I1346">
        <f t="shared" si="121"/>
        <v>0.12513759610531419</v>
      </c>
      <c r="J1346">
        <f t="shared" si="122"/>
        <v>0.11121981572607691</v>
      </c>
      <c r="K1346">
        <f t="shared" si="123"/>
        <v>0.88878018427392314</v>
      </c>
      <c r="L1346">
        <f t="shared" si="124"/>
        <v>-5.1205636736433857E-2</v>
      </c>
      <c r="M1346">
        <f t="shared" si="125"/>
        <v>1</v>
      </c>
    </row>
    <row r="1347" spans="1:13" ht="15" thickBot="1">
      <c r="A1347" s="2">
        <v>0</v>
      </c>
      <c r="B1347" s="2">
        <v>1</v>
      </c>
      <c r="C1347" s="2">
        <v>38</v>
      </c>
      <c r="D1347" s="2">
        <v>9</v>
      </c>
      <c r="E1347" s="2">
        <v>274</v>
      </c>
      <c r="F1347" s="2">
        <v>120</v>
      </c>
      <c r="G1347" s="2">
        <v>68</v>
      </c>
      <c r="H1347">
        <f t="shared" si="120"/>
        <v>-2.6642254428444154</v>
      </c>
      <c r="I1347">
        <f t="shared" si="121"/>
        <v>6.9653283093639509E-2</v>
      </c>
      <c r="J1347">
        <f t="shared" si="122"/>
        <v>6.5117626612792731E-2</v>
      </c>
      <c r="K1347">
        <f t="shared" si="123"/>
        <v>0.93488237338720725</v>
      </c>
      <c r="L1347">
        <f t="shared" si="124"/>
        <v>-2.9243028488391016E-2</v>
      </c>
      <c r="M1347">
        <f t="shared" si="125"/>
        <v>0</v>
      </c>
    </row>
    <row r="1348" spans="1:13" ht="15" thickBot="1">
      <c r="A1348" s="2">
        <v>0</v>
      </c>
      <c r="B1348" s="2">
        <v>0</v>
      </c>
      <c r="C1348" s="2">
        <v>46</v>
      </c>
      <c r="D1348" s="2">
        <v>20</v>
      </c>
      <c r="E1348" s="2">
        <v>182</v>
      </c>
      <c r="F1348" s="2">
        <v>117</v>
      </c>
      <c r="G1348" s="2">
        <v>59</v>
      </c>
      <c r="H1348">
        <f t="shared" si="120"/>
        <v>-2.7825584045058642</v>
      </c>
      <c r="I1348">
        <f t="shared" si="121"/>
        <v>6.1879990641975399E-2</v>
      </c>
      <c r="J1348">
        <f t="shared" si="122"/>
        <v>5.8273996296478787E-2</v>
      </c>
      <c r="K1348">
        <f t="shared" si="123"/>
        <v>0.94172600370352122</v>
      </c>
      <c r="L1348">
        <f t="shared" si="124"/>
        <v>-2.607543732264676E-2</v>
      </c>
      <c r="M1348">
        <f t="shared" si="125"/>
        <v>0</v>
      </c>
    </row>
    <row r="1349" spans="1:13" ht="15" thickBot="1">
      <c r="A1349" s="2">
        <v>1</v>
      </c>
      <c r="B1349" s="2">
        <v>1</v>
      </c>
      <c r="C1349" s="2">
        <v>67</v>
      </c>
      <c r="D1349" s="2">
        <v>15</v>
      </c>
      <c r="E1349" s="2">
        <v>285</v>
      </c>
      <c r="F1349" s="2">
        <v>155</v>
      </c>
      <c r="G1349" s="2">
        <v>77</v>
      </c>
      <c r="H1349">
        <f t="shared" si="120"/>
        <v>-5.7155726381713734E-2</v>
      </c>
      <c r="I1349">
        <f t="shared" si="121"/>
        <v>0.94444698260285465</v>
      </c>
      <c r="J1349">
        <f t="shared" si="122"/>
        <v>0.48571495703040929</v>
      </c>
      <c r="K1349">
        <f t="shared" si="123"/>
        <v>0.48571495703040929</v>
      </c>
      <c r="L1349">
        <f t="shared" si="124"/>
        <v>-0.31361852272470575</v>
      </c>
      <c r="M1349">
        <f t="shared" si="125"/>
        <v>1</v>
      </c>
    </row>
    <row r="1350" spans="1:13" ht="15" thickBot="1">
      <c r="A1350" s="2">
        <v>0</v>
      </c>
      <c r="B1350" s="2">
        <v>0</v>
      </c>
      <c r="C1350" s="2">
        <v>53</v>
      </c>
      <c r="D1350" s="2">
        <v>1</v>
      </c>
      <c r="E1350" s="2">
        <v>297</v>
      </c>
      <c r="F1350" s="2">
        <v>164</v>
      </c>
      <c r="G1350" s="2">
        <v>95</v>
      </c>
      <c r="H1350">
        <f t="shared" ref="H1350:H1413" si="126">A$2+SUMPRODUCT(B$2:G$2,B1350:G1350)</f>
        <v>-1.3396391311807294</v>
      </c>
      <c r="I1350">
        <f t="shared" ref="I1350:I1413" si="127">EXP(H1350)</f>
        <v>0.26194017756922566</v>
      </c>
      <c r="J1350">
        <f t="shared" ref="J1350:J1413" si="128">I1350/(1+I1350)</f>
        <v>0.20756940956882763</v>
      </c>
      <c r="K1350">
        <f t="shared" ref="K1350:K1413" si="129">IF(A1350=1,J1350,1-J1350)</f>
        <v>0.79243059043117237</v>
      </c>
      <c r="L1350">
        <f t="shared" ref="L1350:L1413" si="130">LOG(K1350)</f>
        <v>-0.10103876761225558</v>
      </c>
      <c r="M1350">
        <f t="shared" ref="M1350:M1413" si="131">IF(J1350&gt;J$1,1,0)</f>
        <v>1</v>
      </c>
    </row>
    <row r="1351" spans="1:13" ht="15" thickBot="1">
      <c r="A1351" s="2">
        <v>0</v>
      </c>
      <c r="B1351" s="2">
        <v>0</v>
      </c>
      <c r="C1351" s="2">
        <v>38</v>
      </c>
      <c r="D1351" s="2">
        <v>12</v>
      </c>
      <c r="E1351" s="2">
        <v>209</v>
      </c>
      <c r="F1351" s="2">
        <v>122.5</v>
      </c>
      <c r="G1351" s="2">
        <v>73</v>
      </c>
      <c r="H1351">
        <f t="shared" si="126"/>
        <v>-3.1473291636759262</v>
      </c>
      <c r="I1351">
        <f t="shared" si="127"/>
        <v>4.2966730860168341E-2</v>
      </c>
      <c r="J1351">
        <f t="shared" si="128"/>
        <v>4.1196645673186802E-2</v>
      </c>
      <c r="K1351">
        <f t="shared" si="129"/>
        <v>0.95880335432681318</v>
      </c>
      <c r="L1351">
        <f t="shared" si="130"/>
        <v>-1.8270455277644052E-2</v>
      </c>
      <c r="M1351">
        <f t="shared" si="131"/>
        <v>0</v>
      </c>
    </row>
    <row r="1352" spans="1:13" ht="15" thickBot="1">
      <c r="A1352" s="2">
        <v>0</v>
      </c>
      <c r="B1352" s="2">
        <v>0</v>
      </c>
      <c r="C1352" s="2">
        <v>43</v>
      </c>
      <c r="D1352" s="2">
        <v>0</v>
      </c>
      <c r="E1352" s="2">
        <v>213</v>
      </c>
      <c r="F1352" s="2">
        <v>96</v>
      </c>
      <c r="G1352" s="2">
        <v>80</v>
      </c>
      <c r="H1352">
        <f t="shared" si="126"/>
        <v>-3.4779599279669924</v>
      </c>
      <c r="I1352">
        <f t="shared" si="127"/>
        <v>3.0870324522614009E-2</v>
      </c>
      <c r="J1352">
        <f t="shared" si="128"/>
        <v>2.9945885324528819E-2</v>
      </c>
      <c r="K1352">
        <f t="shared" si="129"/>
        <v>0.9700541146754712</v>
      </c>
      <c r="L1352">
        <f t="shared" si="130"/>
        <v>-1.3204037847764293E-2</v>
      </c>
      <c r="M1352">
        <f t="shared" si="131"/>
        <v>0</v>
      </c>
    </row>
    <row r="1353" spans="1:13" ht="15" thickBot="1">
      <c r="A1353" s="2">
        <v>0</v>
      </c>
      <c r="B1353" s="2">
        <v>1</v>
      </c>
      <c r="C1353" s="2">
        <v>59</v>
      </c>
      <c r="D1353" s="2">
        <v>0</v>
      </c>
      <c r="E1353" s="2">
        <v>294</v>
      </c>
      <c r="F1353" s="2">
        <v>170</v>
      </c>
      <c r="G1353" s="2">
        <v>70</v>
      </c>
      <c r="H1353">
        <f t="shared" si="126"/>
        <v>-0.65910787883992583</v>
      </c>
      <c r="I1353">
        <f t="shared" si="127"/>
        <v>0.51731263424085061</v>
      </c>
      <c r="J1353">
        <f t="shared" si="128"/>
        <v>0.34094004265618938</v>
      </c>
      <c r="K1353">
        <f t="shared" si="129"/>
        <v>0.65905995734381062</v>
      </c>
      <c r="L1353">
        <f t="shared" si="130"/>
        <v>-0.18107507408719253</v>
      </c>
      <c r="M1353">
        <f t="shared" si="131"/>
        <v>1</v>
      </c>
    </row>
    <row r="1354" spans="1:13" ht="15" thickBot="1">
      <c r="A1354" s="2">
        <v>0</v>
      </c>
      <c r="B1354" s="2">
        <v>0</v>
      </c>
      <c r="C1354" s="2">
        <v>61</v>
      </c>
      <c r="D1354" s="2">
        <v>0</v>
      </c>
      <c r="E1354" s="2">
        <v>250</v>
      </c>
      <c r="F1354" s="2">
        <v>173</v>
      </c>
      <c r="G1354" s="2">
        <v>87</v>
      </c>
      <c r="H1354">
        <f t="shared" si="126"/>
        <v>-0.90972762633278847</v>
      </c>
      <c r="I1354">
        <f t="shared" si="127"/>
        <v>0.40263387596514894</v>
      </c>
      <c r="J1354">
        <f t="shared" si="128"/>
        <v>0.28705557655813607</v>
      </c>
      <c r="K1354">
        <f t="shared" si="129"/>
        <v>0.71294442344186393</v>
      </c>
      <c r="L1354">
        <f t="shared" si="130"/>
        <v>-0.14694432363097304</v>
      </c>
      <c r="M1354">
        <f t="shared" si="131"/>
        <v>1</v>
      </c>
    </row>
    <row r="1355" spans="1:13" ht="15" thickBot="1">
      <c r="A1355" s="2">
        <v>0</v>
      </c>
      <c r="B1355" s="2">
        <v>1</v>
      </c>
      <c r="C1355" s="2">
        <v>52</v>
      </c>
      <c r="D1355" s="2">
        <v>20</v>
      </c>
      <c r="E1355" s="2">
        <v>167</v>
      </c>
      <c r="F1355" s="2">
        <v>134</v>
      </c>
      <c r="G1355" s="2">
        <v>102</v>
      </c>
      <c r="H1355">
        <f t="shared" si="126"/>
        <v>-1.2537048513379299</v>
      </c>
      <c r="I1355">
        <f t="shared" si="127"/>
        <v>0.28544530302567178</v>
      </c>
      <c r="J1355">
        <f t="shared" si="128"/>
        <v>0.22205947025034259</v>
      </c>
      <c r="K1355">
        <f t="shared" si="129"/>
        <v>0.77794052974965744</v>
      </c>
      <c r="L1355">
        <f t="shared" si="130"/>
        <v>-0.10905360171049264</v>
      </c>
      <c r="M1355">
        <f t="shared" si="131"/>
        <v>1</v>
      </c>
    </row>
    <row r="1356" spans="1:13" ht="15" thickBot="1">
      <c r="A1356" s="2">
        <v>0</v>
      </c>
      <c r="B1356" s="2">
        <v>0</v>
      </c>
      <c r="C1356" s="2">
        <v>53</v>
      </c>
      <c r="D1356" s="2">
        <v>0</v>
      </c>
      <c r="E1356" s="2">
        <v>258</v>
      </c>
      <c r="F1356" s="2">
        <v>186</v>
      </c>
      <c r="G1356" s="2">
        <v>70</v>
      </c>
      <c r="H1356">
        <f t="shared" si="126"/>
        <v>-1.3218937507130697</v>
      </c>
      <c r="I1356">
        <f t="shared" si="127"/>
        <v>0.26662989300759932</v>
      </c>
      <c r="J1356">
        <f t="shared" si="128"/>
        <v>0.21050339525343859</v>
      </c>
      <c r="K1356">
        <f t="shared" si="129"/>
        <v>0.78949660474656147</v>
      </c>
      <c r="L1356">
        <f t="shared" si="130"/>
        <v>-0.10264973334790187</v>
      </c>
      <c r="M1356">
        <f t="shared" si="131"/>
        <v>1</v>
      </c>
    </row>
    <row r="1357" spans="1:13" ht="15" thickBot="1">
      <c r="A1357" s="2">
        <v>0</v>
      </c>
      <c r="B1357" s="2">
        <v>1</v>
      </c>
      <c r="C1357" s="2">
        <v>67</v>
      </c>
      <c r="D1357" s="2">
        <v>0</v>
      </c>
      <c r="E1357" s="2">
        <v>222</v>
      </c>
      <c r="F1357" s="2">
        <v>154</v>
      </c>
      <c r="G1357" s="2">
        <v>74</v>
      </c>
      <c r="H1357">
        <f t="shared" si="126"/>
        <v>-0.57649157454090094</v>
      </c>
      <c r="I1357">
        <f t="shared" si="127"/>
        <v>0.56186617819088036</v>
      </c>
      <c r="J1357">
        <f t="shared" si="128"/>
        <v>0.35974028123311663</v>
      </c>
      <c r="K1357">
        <f t="shared" si="129"/>
        <v>0.64025971876688337</v>
      </c>
      <c r="L1357">
        <f t="shared" si="130"/>
        <v>-0.19364382047406842</v>
      </c>
      <c r="M1357">
        <f t="shared" si="131"/>
        <v>1</v>
      </c>
    </row>
    <row r="1358" spans="1:13" ht="15" thickBot="1">
      <c r="A1358" s="2">
        <v>0</v>
      </c>
      <c r="B1358" s="2">
        <v>0</v>
      </c>
      <c r="C1358" s="2">
        <v>37</v>
      </c>
      <c r="D1358" s="2">
        <v>0</v>
      </c>
      <c r="E1358" s="2">
        <v>190</v>
      </c>
      <c r="F1358" s="2">
        <v>102</v>
      </c>
      <c r="G1358" s="2">
        <v>87</v>
      </c>
      <c r="H1358">
        <f t="shared" si="126"/>
        <v>-3.7258917512380227</v>
      </c>
      <c r="I1358">
        <f t="shared" si="127"/>
        <v>2.4091607124422522E-2</v>
      </c>
      <c r="J1358">
        <f t="shared" si="128"/>
        <v>2.3524855546927161E-2</v>
      </c>
      <c r="K1358">
        <f t="shared" si="129"/>
        <v>0.97647514445307282</v>
      </c>
      <c r="L1358">
        <f t="shared" si="130"/>
        <v>-1.033880692221912E-2</v>
      </c>
      <c r="M1358">
        <f t="shared" si="131"/>
        <v>0</v>
      </c>
    </row>
    <row r="1359" spans="1:13" ht="15" thickBot="1">
      <c r="A1359" s="2">
        <v>0</v>
      </c>
      <c r="B1359" s="2">
        <v>0</v>
      </c>
      <c r="C1359" s="2">
        <v>54</v>
      </c>
      <c r="D1359" s="2">
        <v>0</v>
      </c>
      <c r="E1359" s="2">
        <v>302</v>
      </c>
      <c r="F1359" s="2">
        <v>160</v>
      </c>
      <c r="G1359" s="2">
        <v>75</v>
      </c>
      <c r="H1359">
        <f t="shared" si="126"/>
        <v>-1.5531905758618549</v>
      </c>
      <c r="I1359">
        <f t="shared" si="127"/>
        <v>0.21157185973493173</v>
      </c>
      <c r="J1359">
        <f t="shared" si="128"/>
        <v>0.17462592749654943</v>
      </c>
      <c r="K1359">
        <f t="shared" si="129"/>
        <v>0.82537407250345063</v>
      </c>
      <c r="L1359">
        <f t="shared" si="130"/>
        <v>-8.3349177747840883E-2</v>
      </c>
      <c r="M1359">
        <f t="shared" si="131"/>
        <v>1</v>
      </c>
    </row>
    <row r="1360" spans="1:13" ht="15" thickBot="1">
      <c r="A1360" s="2">
        <v>0</v>
      </c>
      <c r="B1360" s="2">
        <v>1</v>
      </c>
      <c r="C1360" s="2">
        <v>54</v>
      </c>
      <c r="D1360" s="2">
        <v>0</v>
      </c>
      <c r="E1360" s="2">
        <v>179</v>
      </c>
      <c r="F1360" s="2">
        <v>103</v>
      </c>
      <c r="G1360" s="2">
        <v>84</v>
      </c>
      <c r="H1360">
        <f t="shared" si="126"/>
        <v>-2.2431549603940599</v>
      </c>
      <c r="I1360">
        <f t="shared" si="127"/>
        <v>0.10612316128956938</v>
      </c>
      <c r="J1360">
        <f t="shared" si="128"/>
        <v>9.5941541596368071E-2</v>
      </c>
      <c r="K1360">
        <f t="shared" si="129"/>
        <v>0.90405845840363197</v>
      </c>
      <c r="L1360">
        <f t="shared" si="130"/>
        <v>-4.3803486182520085E-2</v>
      </c>
      <c r="M1360">
        <f t="shared" si="131"/>
        <v>0</v>
      </c>
    </row>
    <row r="1361" spans="1:13" ht="15" thickBot="1">
      <c r="A1361" s="2">
        <v>0</v>
      </c>
      <c r="B1361" s="2">
        <v>1</v>
      </c>
      <c r="C1361" s="2">
        <v>55</v>
      </c>
      <c r="D1361" s="2">
        <v>0</v>
      </c>
      <c r="E1361" s="2">
        <v>219</v>
      </c>
      <c r="F1361" s="2">
        <v>115</v>
      </c>
      <c r="G1361" s="2">
        <v>93</v>
      </c>
      <c r="H1361">
        <f t="shared" si="126"/>
        <v>-1.7945478323735191</v>
      </c>
      <c r="I1361">
        <f t="shared" si="127"/>
        <v>0.16620258678805486</v>
      </c>
      <c r="J1361">
        <f t="shared" si="128"/>
        <v>0.14251605053098759</v>
      </c>
      <c r="K1361">
        <f t="shared" si="129"/>
        <v>0.85748394946901241</v>
      </c>
      <c r="L1361">
        <f t="shared" si="130"/>
        <v>-6.67740004073821E-2</v>
      </c>
      <c r="M1361">
        <f t="shared" si="131"/>
        <v>1</v>
      </c>
    </row>
    <row r="1362" spans="1:13" ht="15" thickBot="1">
      <c r="A1362" s="2">
        <v>1</v>
      </c>
      <c r="B1362" s="2">
        <v>0</v>
      </c>
      <c r="C1362" s="2">
        <v>62</v>
      </c>
      <c r="D1362" s="2">
        <v>0</v>
      </c>
      <c r="E1362" s="2">
        <v>312</v>
      </c>
      <c r="F1362" s="2">
        <v>204</v>
      </c>
      <c r="G1362" s="2">
        <v>86</v>
      </c>
      <c r="H1362">
        <f t="shared" si="126"/>
        <v>-0.18230146265957181</v>
      </c>
      <c r="I1362">
        <f t="shared" si="127"/>
        <v>0.83335007861355936</v>
      </c>
      <c r="J1362">
        <f t="shared" si="128"/>
        <v>0.45455043656679389</v>
      </c>
      <c r="K1362">
        <f t="shared" si="129"/>
        <v>0.45455043656679389</v>
      </c>
      <c r="L1362">
        <f t="shared" si="130"/>
        <v>-0.34241792078666416</v>
      </c>
      <c r="M1362">
        <f t="shared" si="131"/>
        <v>1</v>
      </c>
    </row>
    <row r="1363" spans="1:13" ht="15" thickBot="1">
      <c r="A1363" s="2">
        <v>0</v>
      </c>
      <c r="B1363" s="2">
        <v>1</v>
      </c>
      <c r="C1363" s="2">
        <v>52</v>
      </c>
      <c r="D1363" s="2">
        <v>20</v>
      </c>
      <c r="E1363" s="2">
        <v>233</v>
      </c>
      <c r="F1363" s="2">
        <v>114</v>
      </c>
      <c r="G1363" s="2">
        <v>73</v>
      </c>
      <c r="H1363">
        <f t="shared" si="126"/>
        <v>-1.7247585651074662</v>
      </c>
      <c r="I1363">
        <f t="shared" si="127"/>
        <v>0.1782160741578491</v>
      </c>
      <c r="J1363">
        <f t="shared" si="128"/>
        <v>0.15125924528336809</v>
      </c>
      <c r="K1363">
        <f t="shared" si="129"/>
        <v>0.84874075471663191</v>
      </c>
      <c r="L1363">
        <f t="shared" si="130"/>
        <v>-7.1224943430050272E-2</v>
      </c>
      <c r="M1363">
        <f t="shared" si="131"/>
        <v>1</v>
      </c>
    </row>
    <row r="1364" spans="1:13" ht="15" thickBot="1">
      <c r="A1364" s="2">
        <v>1</v>
      </c>
      <c r="B1364" s="2">
        <v>0</v>
      </c>
      <c r="C1364" s="2">
        <v>47</v>
      </c>
      <c r="D1364" s="2">
        <v>0</v>
      </c>
      <c r="E1364" s="2">
        <v>187</v>
      </c>
      <c r="F1364" s="2">
        <v>127.5</v>
      </c>
      <c r="G1364" s="2">
        <v>72</v>
      </c>
      <c r="H1364">
        <f t="shared" si="126"/>
        <v>-2.8353851185441226</v>
      </c>
      <c r="I1364">
        <f t="shared" si="127"/>
        <v>5.869591659458822E-2</v>
      </c>
      <c r="J1364">
        <f t="shared" si="128"/>
        <v>5.5441714353060029E-2</v>
      </c>
      <c r="K1364">
        <f t="shared" si="129"/>
        <v>5.5441714353060029E-2</v>
      </c>
      <c r="L1364">
        <f t="shared" si="130"/>
        <v>-1.2561633490570947</v>
      </c>
      <c r="M1364">
        <f t="shared" si="131"/>
        <v>0</v>
      </c>
    </row>
    <row r="1365" spans="1:13" ht="15" thickBot="1">
      <c r="A1365" s="2">
        <v>0</v>
      </c>
      <c r="B1365" s="2">
        <v>1</v>
      </c>
      <c r="C1365" s="2">
        <v>47</v>
      </c>
      <c r="D1365" s="2">
        <v>0</v>
      </c>
      <c r="E1365" s="2">
        <v>219</v>
      </c>
      <c r="F1365" s="2">
        <v>116</v>
      </c>
      <c r="G1365" s="2">
        <v>87</v>
      </c>
      <c r="H1365">
        <f t="shared" si="126"/>
        <v>-2.3229939382623161</v>
      </c>
      <c r="I1365">
        <f t="shared" si="127"/>
        <v>9.7979800562833216E-2</v>
      </c>
      <c r="J1365">
        <f t="shared" si="128"/>
        <v>8.9236432685380909E-2</v>
      </c>
      <c r="K1365">
        <f t="shared" si="129"/>
        <v>0.91076356731461905</v>
      </c>
      <c r="L1365">
        <f t="shared" si="130"/>
        <v>-4.0594350510437353E-2</v>
      </c>
      <c r="M1365">
        <f t="shared" si="131"/>
        <v>0</v>
      </c>
    </row>
    <row r="1366" spans="1:13" ht="15" thickBot="1">
      <c r="A1366" s="2">
        <v>0</v>
      </c>
      <c r="B1366" s="2">
        <v>0</v>
      </c>
      <c r="C1366" s="2">
        <v>39</v>
      </c>
      <c r="D1366" s="2">
        <v>20</v>
      </c>
      <c r="E1366" s="2">
        <v>323</v>
      </c>
      <c r="F1366" s="2">
        <v>131.5</v>
      </c>
      <c r="G1366" s="2">
        <v>93</v>
      </c>
      <c r="H1366">
        <f t="shared" si="126"/>
        <v>-2.294855854241785</v>
      </c>
      <c r="I1366">
        <f t="shared" si="127"/>
        <v>0.10077591864259558</v>
      </c>
      <c r="J1366">
        <f t="shared" si="128"/>
        <v>9.1549893975574795E-2</v>
      </c>
      <c r="K1366">
        <f t="shared" si="129"/>
        <v>0.90845010602442522</v>
      </c>
      <c r="L1366">
        <f t="shared" si="130"/>
        <v>-4.1698920060191207E-2</v>
      </c>
      <c r="M1366">
        <f t="shared" si="131"/>
        <v>0</v>
      </c>
    </row>
    <row r="1367" spans="1:13" ht="15" thickBot="1">
      <c r="A1367" s="2">
        <v>0</v>
      </c>
      <c r="B1367" s="2">
        <v>0</v>
      </c>
      <c r="C1367" s="2">
        <v>46</v>
      </c>
      <c r="D1367" s="2">
        <v>20</v>
      </c>
      <c r="E1367" s="2">
        <v>271</v>
      </c>
      <c r="F1367" s="2">
        <v>158</v>
      </c>
      <c r="G1367" s="2">
        <v>71</v>
      </c>
      <c r="H1367">
        <f t="shared" si="126"/>
        <v>-1.7538214605129143</v>
      </c>
      <c r="I1367">
        <f t="shared" si="127"/>
        <v>0.17311114043176451</v>
      </c>
      <c r="J1367">
        <f t="shared" si="128"/>
        <v>0.14756584816682486</v>
      </c>
      <c r="K1367">
        <f t="shared" si="129"/>
        <v>0.85243415183317517</v>
      </c>
      <c r="L1367">
        <f t="shared" si="130"/>
        <v>-6.9339159080339177E-2</v>
      </c>
      <c r="M1367">
        <f t="shared" si="131"/>
        <v>1</v>
      </c>
    </row>
    <row r="1368" spans="1:13" ht="15" thickBot="1">
      <c r="A1368" s="2">
        <v>0</v>
      </c>
      <c r="B1368" s="2">
        <v>0</v>
      </c>
      <c r="C1368" s="2">
        <v>51</v>
      </c>
      <c r="D1368" s="2">
        <v>0</v>
      </c>
      <c r="E1368" s="2">
        <v>226</v>
      </c>
      <c r="F1368" s="2">
        <v>130</v>
      </c>
      <c r="G1368" s="2">
        <v>63</v>
      </c>
      <c r="H1368">
        <f t="shared" si="126"/>
        <v>-2.5456379185900611</v>
      </c>
      <c r="I1368">
        <f t="shared" si="127"/>
        <v>7.8423008525565621E-2</v>
      </c>
      <c r="J1368">
        <f t="shared" si="128"/>
        <v>7.2720080993808361E-2</v>
      </c>
      <c r="K1368">
        <f t="shared" si="129"/>
        <v>0.92727991900619167</v>
      </c>
      <c r="L1368">
        <f t="shared" si="130"/>
        <v>-3.2789145112139123E-2</v>
      </c>
      <c r="M1368">
        <f t="shared" si="131"/>
        <v>0</v>
      </c>
    </row>
    <row r="1369" spans="1:13" ht="15" thickBot="1">
      <c r="A1369" s="2">
        <v>0</v>
      </c>
      <c r="B1369" s="2">
        <v>0</v>
      </c>
      <c r="C1369" s="2">
        <v>38</v>
      </c>
      <c r="D1369" s="2">
        <v>30</v>
      </c>
      <c r="E1369" s="2">
        <v>255</v>
      </c>
      <c r="F1369" s="2">
        <v>123.5</v>
      </c>
      <c r="G1369" s="2">
        <v>88</v>
      </c>
      <c r="H1369">
        <f t="shared" si="126"/>
        <v>-2.4854891138741158</v>
      </c>
      <c r="I1369">
        <f t="shared" si="127"/>
        <v>8.3284808792763357E-2</v>
      </c>
      <c r="J1369">
        <f t="shared" si="128"/>
        <v>7.6881728716917758E-2</v>
      </c>
      <c r="K1369">
        <f t="shared" si="129"/>
        <v>0.92311827128308221</v>
      </c>
      <c r="L1369">
        <f t="shared" si="130"/>
        <v>-3.4742652955650787E-2</v>
      </c>
      <c r="M1369">
        <f t="shared" si="131"/>
        <v>0</v>
      </c>
    </row>
    <row r="1370" spans="1:13" ht="15" thickBot="1">
      <c r="A1370" s="2">
        <v>1</v>
      </c>
      <c r="B1370" s="2">
        <v>1</v>
      </c>
      <c r="C1370" s="2">
        <v>61</v>
      </c>
      <c r="D1370" s="2">
        <v>15</v>
      </c>
      <c r="E1370" s="2">
        <v>204</v>
      </c>
      <c r="F1370" s="2">
        <v>120</v>
      </c>
      <c r="G1370" s="2">
        <v>83</v>
      </c>
      <c r="H1370">
        <f t="shared" si="126"/>
        <v>-1.1529424296373181</v>
      </c>
      <c r="I1370">
        <f t="shared" si="127"/>
        <v>0.31570645732465974</v>
      </c>
      <c r="J1370">
        <f t="shared" si="128"/>
        <v>0.23995204672523468</v>
      </c>
      <c r="K1370">
        <f t="shared" si="129"/>
        <v>0.23995204672523468</v>
      </c>
      <c r="L1370">
        <f t="shared" si="130"/>
        <v>-0.61987554130278533</v>
      </c>
      <c r="M1370">
        <f t="shared" si="131"/>
        <v>1</v>
      </c>
    </row>
    <row r="1371" spans="1:13" ht="15" thickBot="1">
      <c r="A1371" s="2">
        <v>0</v>
      </c>
      <c r="B1371" s="2">
        <v>1</v>
      </c>
      <c r="C1371" s="2">
        <v>40</v>
      </c>
      <c r="D1371" s="2">
        <v>0</v>
      </c>
      <c r="E1371" s="2">
        <v>286</v>
      </c>
      <c r="F1371" s="2">
        <v>111</v>
      </c>
      <c r="G1371" s="2">
        <v>89</v>
      </c>
      <c r="H1371">
        <f t="shared" si="126"/>
        <v>-2.6569829403477909</v>
      </c>
      <c r="I1371">
        <f t="shared" si="127"/>
        <v>7.0159578379687421E-2</v>
      </c>
      <c r="J1371">
        <f t="shared" si="128"/>
        <v>6.5559921900540288E-2</v>
      </c>
      <c r="K1371">
        <f t="shared" si="129"/>
        <v>0.93444007809945973</v>
      </c>
      <c r="L1371">
        <f t="shared" si="130"/>
        <v>-2.9448542958376994E-2</v>
      </c>
      <c r="M1371">
        <f t="shared" si="131"/>
        <v>0</v>
      </c>
    </row>
    <row r="1372" spans="1:13" ht="15" thickBot="1">
      <c r="A1372" s="2">
        <v>0</v>
      </c>
      <c r="B1372" s="2">
        <v>0</v>
      </c>
      <c r="C1372" s="2">
        <v>52</v>
      </c>
      <c r="D1372" s="2">
        <v>0</v>
      </c>
      <c r="E1372" s="2">
        <v>272</v>
      </c>
      <c r="F1372" s="2">
        <v>112.5</v>
      </c>
      <c r="G1372" s="2">
        <v>83</v>
      </c>
      <c r="H1372">
        <f t="shared" si="126"/>
        <v>-2.4797233048640361</v>
      </c>
      <c r="I1372">
        <f t="shared" si="127"/>
        <v>8.3766400141381911E-2</v>
      </c>
      <c r="J1372">
        <f t="shared" si="128"/>
        <v>7.7291933142099839E-2</v>
      </c>
      <c r="K1372">
        <f t="shared" si="129"/>
        <v>0.92270806685790019</v>
      </c>
      <c r="L1372">
        <f t="shared" si="130"/>
        <v>-3.4935682513806375E-2</v>
      </c>
      <c r="M1372">
        <f t="shared" si="131"/>
        <v>0</v>
      </c>
    </row>
    <row r="1373" spans="1:13" ht="15" thickBot="1">
      <c r="A1373" s="2">
        <v>1</v>
      </c>
      <c r="B1373" s="2">
        <v>1</v>
      </c>
      <c r="C1373" s="2">
        <v>36</v>
      </c>
      <c r="D1373" s="2">
        <v>20</v>
      </c>
      <c r="E1373" s="2">
        <v>242</v>
      </c>
      <c r="F1373" s="2">
        <v>118.5</v>
      </c>
      <c r="G1373" s="2">
        <v>103</v>
      </c>
      <c r="H1373">
        <f t="shared" si="126"/>
        <v>-2.3058504030477973</v>
      </c>
      <c r="I1373">
        <f t="shared" si="127"/>
        <v>9.9674001527326375E-2</v>
      </c>
      <c r="J1373">
        <f t="shared" si="128"/>
        <v>9.0639590814086846E-2</v>
      </c>
      <c r="K1373">
        <f t="shared" si="129"/>
        <v>9.0639590814086846E-2</v>
      </c>
      <c r="L1373">
        <f t="shared" si="130"/>
        <v>-1.042682063731434</v>
      </c>
      <c r="M1373">
        <f t="shared" si="131"/>
        <v>0</v>
      </c>
    </row>
    <row r="1374" spans="1:13" ht="15" thickBot="1">
      <c r="A1374" s="2">
        <v>0</v>
      </c>
      <c r="B1374" s="2">
        <v>1</v>
      </c>
      <c r="C1374" s="2">
        <v>40</v>
      </c>
      <c r="D1374" s="2">
        <v>20</v>
      </c>
      <c r="E1374" s="2">
        <v>203</v>
      </c>
      <c r="F1374" s="2">
        <v>112.5</v>
      </c>
      <c r="G1374" s="2">
        <v>72</v>
      </c>
      <c r="H1374">
        <f t="shared" si="126"/>
        <v>-2.5609739795348112</v>
      </c>
      <c r="I1374">
        <f t="shared" si="127"/>
        <v>7.7229483863297727E-2</v>
      </c>
      <c r="J1374">
        <f t="shared" si="128"/>
        <v>7.1692694101100449E-2</v>
      </c>
      <c r="K1374">
        <f t="shared" si="129"/>
        <v>0.92830730589889954</v>
      </c>
      <c r="L1374">
        <f t="shared" si="130"/>
        <v>-3.2308231579336565E-2</v>
      </c>
      <c r="M1374">
        <f t="shared" si="131"/>
        <v>0</v>
      </c>
    </row>
    <row r="1375" spans="1:13" ht="15" thickBot="1">
      <c r="A1375" s="2">
        <v>0</v>
      </c>
      <c r="B1375" s="2">
        <v>0</v>
      </c>
      <c r="C1375" s="2">
        <v>63</v>
      </c>
      <c r="D1375" s="2">
        <v>0</v>
      </c>
      <c r="E1375" s="2">
        <v>234</v>
      </c>
      <c r="F1375" s="2">
        <v>140</v>
      </c>
      <c r="G1375" s="2">
        <v>87</v>
      </c>
      <c r="H1375">
        <f t="shared" si="126"/>
        <v>-1.3903000784759962</v>
      </c>
      <c r="I1375">
        <f t="shared" si="127"/>
        <v>0.24900057370697778</v>
      </c>
      <c r="J1375">
        <f t="shared" si="128"/>
        <v>0.19935985535055059</v>
      </c>
      <c r="K1375">
        <f t="shared" si="129"/>
        <v>0.80064014464944944</v>
      </c>
      <c r="L1375">
        <f t="shared" si="130"/>
        <v>-9.6562637859898076E-2</v>
      </c>
      <c r="M1375">
        <f t="shared" si="131"/>
        <v>1</v>
      </c>
    </row>
    <row r="1376" spans="1:13" ht="15" thickBot="1">
      <c r="A1376" s="2">
        <v>0</v>
      </c>
      <c r="B1376" s="2">
        <v>0</v>
      </c>
      <c r="C1376" s="2">
        <v>55</v>
      </c>
      <c r="D1376" s="2">
        <v>20</v>
      </c>
      <c r="E1376" s="2">
        <v>246</v>
      </c>
      <c r="F1376" s="2">
        <v>139</v>
      </c>
      <c r="G1376" s="2">
        <v>100</v>
      </c>
      <c r="H1376">
        <f t="shared" si="126"/>
        <v>-1.3058415032081019</v>
      </c>
      <c r="I1376">
        <f t="shared" si="127"/>
        <v>0.27094443847286886</v>
      </c>
      <c r="J1376">
        <f t="shared" si="128"/>
        <v>0.21318354309683915</v>
      </c>
      <c r="K1376">
        <f t="shared" si="129"/>
        <v>0.78681645690316082</v>
      </c>
      <c r="L1376">
        <f t="shared" si="130"/>
        <v>-0.10412656503703324</v>
      </c>
      <c r="M1376">
        <f t="shared" si="131"/>
        <v>1</v>
      </c>
    </row>
    <row r="1377" spans="1:13" ht="15" thickBot="1">
      <c r="A1377" s="2">
        <v>0</v>
      </c>
      <c r="B1377" s="2">
        <v>0</v>
      </c>
      <c r="C1377" s="2">
        <v>42</v>
      </c>
      <c r="D1377" s="2">
        <v>0</v>
      </c>
      <c r="E1377" s="2">
        <v>212</v>
      </c>
      <c r="F1377" s="2">
        <v>110</v>
      </c>
      <c r="G1377" s="2">
        <v>63</v>
      </c>
      <c r="H1377">
        <f t="shared" si="126"/>
        <v>-3.4683368624821522</v>
      </c>
      <c r="I1377">
        <f t="shared" si="127"/>
        <v>3.1168825621329273E-2</v>
      </c>
      <c r="J1377">
        <f t="shared" si="128"/>
        <v>3.0226695034684108E-2</v>
      </c>
      <c r="K1377">
        <f t="shared" si="129"/>
        <v>0.96977330496531589</v>
      </c>
      <c r="L1377">
        <f t="shared" si="130"/>
        <v>-1.3329774918188587E-2</v>
      </c>
      <c r="M1377">
        <f t="shared" si="131"/>
        <v>0</v>
      </c>
    </row>
    <row r="1378" spans="1:13" ht="15" thickBot="1">
      <c r="A1378" s="2">
        <v>1</v>
      </c>
      <c r="B1378" s="2">
        <v>1</v>
      </c>
      <c r="C1378" s="2">
        <v>55</v>
      </c>
      <c r="D1378" s="2">
        <v>20</v>
      </c>
      <c r="E1378" s="2">
        <v>259</v>
      </c>
      <c r="F1378" s="2">
        <v>217</v>
      </c>
      <c r="G1378" s="2">
        <v>77</v>
      </c>
      <c r="H1378">
        <f t="shared" si="126"/>
        <v>0.32035224293063891</v>
      </c>
      <c r="I1378">
        <f t="shared" si="127"/>
        <v>1.3776129332991833</v>
      </c>
      <c r="J1378">
        <f t="shared" si="128"/>
        <v>0.57941009405076005</v>
      </c>
      <c r="K1378">
        <f t="shared" si="129"/>
        <v>0.57941009405076005</v>
      </c>
      <c r="L1378">
        <f t="shared" si="130"/>
        <v>-0.23701394311161608</v>
      </c>
      <c r="M1378">
        <f t="shared" si="131"/>
        <v>1</v>
      </c>
    </row>
    <row r="1379" spans="1:13" ht="15" thickBot="1">
      <c r="A1379" s="2">
        <v>1</v>
      </c>
      <c r="B1379" s="2">
        <v>0</v>
      </c>
      <c r="C1379" s="2">
        <v>39</v>
      </c>
      <c r="D1379" s="2">
        <v>30</v>
      </c>
      <c r="E1379" s="2">
        <v>235</v>
      </c>
      <c r="F1379" s="2">
        <v>196</v>
      </c>
      <c r="G1379" s="2">
        <v>87</v>
      </c>
      <c r="H1379">
        <f t="shared" si="126"/>
        <v>-1.2412349317363054</v>
      </c>
      <c r="I1379">
        <f t="shared" si="127"/>
        <v>0.28902706875715084</v>
      </c>
      <c r="J1379">
        <f t="shared" si="128"/>
        <v>0.2242211011408968</v>
      </c>
      <c r="K1379">
        <f t="shared" si="129"/>
        <v>0.2242211011408968</v>
      </c>
      <c r="L1379">
        <f t="shared" si="130"/>
        <v>-0.64932351895857943</v>
      </c>
      <c r="M1379">
        <f t="shared" si="131"/>
        <v>1</v>
      </c>
    </row>
    <row r="1380" spans="1:13" ht="15" thickBot="1">
      <c r="A1380" s="2">
        <v>0</v>
      </c>
      <c r="B1380" s="2">
        <v>0</v>
      </c>
      <c r="C1380" s="2">
        <v>57</v>
      </c>
      <c r="D1380" s="2">
        <v>0</v>
      </c>
      <c r="E1380" s="2">
        <v>309</v>
      </c>
      <c r="F1380" s="2">
        <v>130</v>
      </c>
      <c r="G1380" s="2">
        <v>75</v>
      </c>
      <c r="H1380">
        <f t="shared" si="126"/>
        <v>-1.8674214855800333</v>
      </c>
      <c r="I1380">
        <f t="shared" si="127"/>
        <v>0.15452158470405969</v>
      </c>
      <c r="J1380">
        <f t="shared" si="128"/>
        <v>0.13384036015547379</v>
      </c>
      <c r="K1380">
        <f t="shared" si="129"/>
        <v>0.86615963984452615</v>
      </c>
      <c r="L1380">
        <f t="shared" si="130"/>
        <v>-6.2402056811651459E-2</v>
      </c>
      <c r="M1380">
        <f t="shared" si="131"/>
        <v>1</v>
      </c>
    </row>
    <row r="1381" spans="1:13" ht="15" thickBot="1">
      <c r="A1381" s="2">
        <v>1</v>
      </c>
      <c r="B1381" s="2">
        <v>0</v>
      </c>
      <c r="C1381" s="2">
        <v>60</v>
      </c>
      <c r="D1381" s="2">
        <v>0</v>
      </c>
      <c r="E1381" s="2">
        <v>170</v>
      </c>
      <c r="F1381" s="2">
        <v>146</v>
      </c>
      <c r="G1381" s="2">
        <v>81</v>
      </c>
      <c r="H1381">
        <f t="shared" si="126"/>
        <v>-1.6797598847220012</v>
      </c>
      <c r="I1381">
        <f t="shared" si="127"/>
        <v>0.18641873265163655</v>
      </c>
      <c r="J1381">
        <f t="shared" si="128"/>
        <v>0.15712726672394339</v>
      </c>
      <c r="K1381">
        <f t="shared" si="129"/>
        <v>0.15712726672394339</v>
      </c>
      <c r="L1381">
        <f t="shared" si="130"/>
        <v>-0.80374844411203261</v>
      </c>
      <c r="M1381">
        <f t="shared" si="131"/>
        <v>1</v>
      </c>
    </row>
    <row r="1382" spans="1:13" ht="15" thickBot="1">
      <c r="A1382" s="2">
        <v>0</v>
      </c>
      <c r="B1382" s="2">
        <v>1</v>
      </c>
      <c r="C1382" s="2">
        <v>53</v>
      </c>
      <c r="D1382" s="2">
        <v>0</v>
      </c>
      <c r="E1382" s="2">
        <v>157</v>
      </c>
      <c r="F1382" s="2">
        <v>123</v>
      </c>
      <c r="G1382" s="2">
        <v>88</v>
      </c>
      <c r="H1382">
        <f t="shared" si="126"/>
        <v>-1.9744349179305258</v>
      </c>
      <c r="I1382">
        <f t="shared" si="127"/>
        <v>0.13883974593108875</v>
      </c>
      <c r="J1382">
        <f t="shared" si="128"/>
        <v>0.12191333014776071</v>
      </c>
      <c r="K1382">
        <f t="shared" si="129"/>
        <v>0.87808666985223927</v>
      </c>
      <c r="L1382">
        <f t="shared" si="130"/>
        <v>-5.646261577851E-2</v>
      </c>
      <c r="M1382">
        <f t="shared" si="131"/>
        <v>1</v>
      </c>
    </row>
    <row r="1383" spans="1:13" ht="15" thickBot="1">
      <c r="A1383" s="2">
        <v>0</v>
      </c>
      <c r="B1383" s="2">
        <v>0</v>
      </c>
      <c r="C1383" s="2">
        <v>39</v>
      </c>
      <c r="D1383" s="2">
        <v>3</v>
      </c>
      <c r="E1383" s="2">
        <v>186</v>
      </c>
      <c r="F1383" s="2">
        <v>114</v>
      </c>
      <c r="G1383" s="2">
        <v>85</v>
      </c>
      <c r="H1383">
        <f t="shared" si="126"/>
        <v>-3.3630660470314728</v>
      </c>
      <c r="I1383">
        <f t="shared" si="127"/>
        <v>3.4628922107338811E-2</v>
      </c>
      <c r="J1383">
        <f t="shared" si="128"/>
        <v>3.3469895696329847E-2</v>
      </c>
      <c r="K1383">
        <f t="shared" si="129"/>
        <v>0.96653010430367015</v>
      </c>
      <c r="L1383">
        <f t="shared" si="130"/>
        <v>-1.4784614548666903E-2</v>
      </c>
      <c r="M1383">
        <f t="shared" si="131"/>
        <v>0</v>
      </c>
    </row>
    <row r="1384" spans="1:13" ht="15" thickBot="1">
      <c r="A1384" s="2">
        <v>0</v>
      </c>
      <c r="B1384" s="2">
        <v>0</v>
      </c>
      <c r="C1384" s="2">
        <v>62</v>
      </c>
      <c r="D1384" s="2">
        <v>0</v>
      </c>
      <c r="E1384" s="2">
        <v>249</v>
      </c>
      <c r="F1384" s="2">
        <v>176</v>
      </c>
      <c r="G1384" s="2">
        <v>81</v>
      </c>
      <c r="H1384">
        <f t="shared" si="126"/>
        <v>-0.85875193651612847</v>
      </c>
      <c r="I1384">
        <f t="shared" si="127"/>
        <v>0.42369054516944532</v>
      </c>
      <c r="J1384">
        <f t="shared" si="128"/>
        <v>0.29760016782229765</v>
      </c>
      <c r="K1384">
        <f t="shared" si="129"/>
        <v>0.7023998321777023</v>
      </c>
      <c r="L1384">
        <f t="shared" si="130"/>
        <v>-0.15341560086662717</v>
      </c>
      <c r="M1384">
        <f t="shared" si="131"/>
        <v>1</v>
      </c>
    </row>
    <row r="1385" spans="1:13" ht="15" thickBot="1">
      <c r="A1385" s="2">
        <v>0</v>
      </c>
      <c r="B1385" s="2">
        <v>1</v>
      </c>
      <c r="C1385" s="2">
        <v>45</v>
      </c>
      <c r="D1385" s="2">
        <v>30</v>
      </c>
      <c r="E1385" s="2">
        <v>270</v>
      </c>
      <c r="F1385" s="2">
        <v>140</v>
      </c>
      <c r="G1385" s="2">
        <v>80</v>
      </c>
      <c r="H1385">
        <f t="shared" si="126"/>
        <v>-1.3337631786194297</v>
      </c>
      <c r="I1385">
        <f t="shared" si="127"/>
        <v>0.26348385647701267</v>
      </c>
      <c r="J1385">
        <f t="shared" si="128"/>
        <v>0.20853757262216857</v>
      </c>
      <c r="K1385">
        <f t="shared" si="129"/>
        <v>0.79146242737783146</v>
      </c>
      <c r="L1385">
        <f t="shared" si="130"/>
        <v>-0.1015696973143097</v>
      </c>
      <c r="M1385">
        <f t="shared" si="131"/>
        <v>1</v>
      </c>
    </row>
    <row r="1386" spans="1:13" ht="15" thickBot="1">
      <c r="A1386" s="2">
        <v>0</v>
      </c>
      <c r="B1386" s="2">
        <v>0</v>
      </c>
      <c r="C1386" s="2">
        <v>40</v>
      </c>
      <c r="D1386" s="2">
        <v>0</v>
      </c>
      <c r="E1386" s="2">
        <v>168</v>
      </c>
      <c r="F1386" s="2">
        <v>111</v>
      </c>
      <c r="G1386" s="2">
        <v>74</v>
      </c>
      <c r="H1386">
        <f t="shared" si="126"/>
        <v>-3.5686924686019772</v>
      </c>
      <c r="I1386">
        <f t="shared" si="127"/>
        <v>2.819269242168233E-2</v>
      </c>
      <c r="J1386">
        <f t="shared" si="128"/>
        <v>2.741965842538778E-2</v>
      </c>
      <c r="K1386">
        <f t="shared" si="129"/>
        <v>0.97258034157461226</v>
      </c>
      <c r="L1386">
        <f t="shared" si="130"/>
        <v>-1.2074512921194732E-2</v>
      </c>
      <c r="M1386">
        <f t="shared" si="131"/>
        <v>0</v>
      </c>
    </row>
    <row r="1387" spans="1:13" ht="15" thickBot="1">
      <c r="A1387" s="2">
        <v>0</v>
      </c>
      <c r="B1387" s="2">
        <v>0</v>
      </c>
      <c r="C1387" s="2">
        <v>58</v>
      </c>
      <c r="D1387" s="2">
        <v>1</v>
      </c>
      <c r="E1387" s="2">
        <v>289</v>
      </c>
      <c r="F1387" s="2">
        <v>156.5</v>
      </c>
      <c r="G1387" s="2">
        <v>86</v>
      </c>
      <c r="H1387">
        <f t="shared" si="126"/>
        <v>-1.270842128513018</v>
      </c>
      <c r="I1387">
        <f t="shared" si="127"/>
        <v>0.28059522501452139</v>
      </c>
      <c r="J1387">
        <f t="shared" si="128"/>
        <v>0.21911312765619562</v>
      </c>
      <c r="K1387">
        <f t="shared" si="129"/>
        <v>0.78088687234380438</v>
      </c>
      <c r="L1387">
        <f t="shared" si="130"/>
        <v>-0.10741187812713773</v>
      </c>
      <c r="M1387">
        <f t="shared" si="131"/>
        <v>1</v>
      </c>
    </row>
    <row r="1388" spans="1:13" ht="15" thickBot="1">
      <c r="A1388" s="2">
        <v>0</v>
      </c>
      <c r="B1388" s="2">
        <v>0</v>
      </c>
      <c r="C1388" s="2">
        <v>36</v>
      </c>
      <c r="D1388" s="2">
        <v>20</v>
      </c>
      <c r="E1388" s="2">
        <v>272</v>
      </c>
      <c r="F1388" s="2">
        <v>113</v>
      </c>
      <c r="G1388" s="2">
        <v>59</v>
      </c>
      <c r="H1388">
        <f t="shared" si="126"/>
        <v>-3.2473934386215184</v>
      </c>
      <c r="I1388">
        <f t="shared" si="127"/>
        <v>3.8875407017985648E-2</v>
      </c>
      <c r="J1388">
        <f t="shared" si="128"/>
        <v>3.74206634937818E-2</v>
      </c>
      <c r="K1388">
        <f t="shared" si="129"/>
        <v>0.96257933650621819</v>
      </c>
      <c r="L1388">
        <f t="shared" si="130"/>
        <v>-1.6563465469430674E-2</v>
      </c>
      <c r="M1388">
        <f t="shared" si="131"/>
        <v>0</v>
      </c>
    </row>
    <row r="1389" spans="1:13" ht="15" thickBot="1">
      <c r="A1389" s="2">
        <v>0</v>
      </c>
      <c r="B1389" s="2">
        <v>1</v>
      </c>
      <c r="C1389" s="2">
        <v>66</v>
      </c>
      <c r="D1389" s="2">
        <v>18</v>
      </c>
      <c r="E1389" s="2">
        <v>235</v>
      </c>
      <c r="F1389" s="2">
        <v>142</v>
      </c>
      <c r="G1389" s="2">
        <v>93</v>
      </c>
      <c r="H1389">
        <f t="shared" si="126"/>
        <v>-0.23640653713579596</v>
      </c>
      <c r="I1389">
        <f t="shared" si="127"/>
        <v>0.78945966401536249</v>
      </c>
      <c r="J1389">
        <f t="shared" si="128"/>
        <v>0.44117209227499243</v>
      </c>
      <c r="K1389">
        <f t="shared" si="129"/>
        <v>0.55882790772500757</v>
      </c>
      <c r="L1389">
        <f t="shared" si="130"/>
        <v>-0.25272191345919953</v>
      </c>
      <c r="M1389">
        <f t="shared" si="131"/>
        <v>1</v>
      </c>
    </row>
    <row r="1390" spans="1:13" ht="15" thickBot="1">
      <c r="A1390" s="2">
        <v>1</v>
      </c>
      <c r="B1390" s="2">
        <v>0</v>
      </c>
      <c r="C1390" s="2">
        <v>62</v>
      </c>
      <c r="D1390" s="2">
        <v>0</v>
      </c>
      <c r="E1390" s="2">
        <v>274</v>
      </c>
      <c r="F1390" s="2">
        <v>167</v>
      </c>
      <c r="G1390" s="2">
        <v>80</v>
      </c>
      <c r="H1390">
        <f t="shared" si="126"/>
        <v>-0.96364100137204467</v>
      </c>
      <c r="I1390">
        <f t="shared" si="127"/>
        <v>0.3815013073590891</v>
      </c>
      <c r="J1390">
        <f t="shared" si="128"/>
        <v>0.27614979828602271</v>
      </c>
      <c r="K1390">
        <f t="shared" si="129"/>
        <v>0.27614979828602271</v>
      </c>
      <c r="L1390">
        <f t="shared" si="130"/>
        <v>-0.55885526967115418</v>
      </c>
      <c r="M1390">
        <f t="shared" si="131"/>
        <v>1</v>
      </c>
    </row>
    <row r="1391" spans="1:13" ht="15" thickBot="1">
      <c r="A1391" s="2">
        <v>0</v>
      </c>
      <c r="B1391" s="2">
        <v>1</v>
      </c>
      <c r="C1391" s="2">
        <v>63</v>
      </c>
      <c r="D1391" s="2">
        <v>0</v>
      </c>
      <c r="E1391" s="2">
        <v>246</v>
      </c>
      <c r="F1391" s="2">
        <v>193</v>
      </c>
      <c r="G1391" s="2">
        <v>73</v>
      </c>
      <c r="H1391">
        <f t="shared" si="126"/>
        <v>-0.10591257436822232</v>
      </c>
      <c r="I1391">
        <f t="shared" si="127"/>
        <v>0.89950328428137838</v>
      </c>
      <c r="J1391">
        <f t="shared" si="128"/>
        <v>0.47354658016381329</v>
      </c>
      <c r="K1391">
        <f t="shared" si="129"/>
        <v>0.52645341983618676</v>
      </c>
      <c r="L1391">
        <f t="shared" si="130"/>
        <v>-0.27864004879573862</v>
      </c>
      <c r="M1391">
        <f t="shared" si="131"/>
        <v>1</v>
      </c>
    </row>
    <row r="1392" spans="1:13" ht="15" thickBot="1">
      <c r="A1392" s="2">
        <v>0</v>
      </c>
      <c r="B1392" s="2">
        <v>0</v>
      </c>
      <c r="C1392" s="2">
        <v>61</v>
      </c>
      <c r="D1392" s="2">
        <v>10</v>
      </c>
      <c r="E1392" s="2">
        <v>200</v>
      </c>
      <c r="F1392" s="2">
        <v>187</v>
      </c>
      <c r="G1392" s="2">
        <v>64</v>
      </c>
      <c r="H1392">
        <f t="shared" si="126"/>
        <v>-0.7972437527343601</v>
      </c>
      <c r="I1392">
        <f t="shared" si="127"/>
        <v>0.45056913416847838</v>
      </c>
      <c r="J1392">
        <f t="shared" si="128"/>
        <v>0.31061541539470428</v>
      </c>
      <c r="K1392">
        <f t="shared" si="129"/>
        <v>0.68938458460529572</v>
      </c>
      <c r="L1392">
        <f t="shared" si="130"/>
        <v>-0.16153843211998828</v>
      </c>
      <c r="M1392">
        <f t="shared" si="131"/>
        <v>1</v>
      </c>
    </row>
    <row r="1393" spans="1:13" ht="15" thickBot="1">
      <c r="A1393" s="2">
        <v>0</v>
      </c>
      <c r="B1393" s="2">
        <v>0</v>
      </c>
      <c r="C1393" s="2">
        <v>41</v>
      </c>
      <c r="D1393" s="2">
        <v>15</v>
      </c>
      <c r="E1393" s="2">
        <v>249</v>
      </c>
      <c r="F1393" s="2">
        <v>107.5</v>
      </c>
      <c r="G1393" s="2">
        <v>78</v>
      </c>
      <c r="H1393">
        <f t="shared" si="126"/>
        <v>-3.013297311574453</v>
      </c>
      <c r="I1393">
        <f t="shared" si="127"/>
        <v>4.9129416399354996E-2</v>
      </c>
      <c r="J1393">
        <f t="shared" si="128"/>
        <v>4.6828747370337487E-2</v>
      </c>
      <c r="K1393">
        <f t="shared" si="129"/>
        <v>0.95317125262966251</v>
      </c>
      <c r="L1393">
        <f t="shared" si="130"/>
        <v>-2.0829064324505393E-2</v>
      </c>
      <c r="M1393">
        <f t="shared" si="131"/>
        <v>0</v>
      </c>
    </row>
    <row r="1394" spans="1:13" ht="15" thickBot="1">
      <c r="A1394" s="2">
        <v>0</v>
      </c>
      <c r="B1394" s="2">
        <v>1</v>
      </c>
      <c r="C1394" s="2">
        <v>47</v>
      </c>
      <c r="D1394" s="2">
        <v>0</v>
      </c>
      <c r="E1394" s="2">
        <v>271</v>
      </c>
      <c r="F1394" s="2">
        <v>147</v>
      </c>
      <c r="G1394" s="2">
        <v>78</v>
      </c>
      <c r="H1394">
        <f t="shared" si="126"/>
        <v>-1.7584072140983249</v>
      </c>
      <c r="I1394">
        <f t="shared" si="127"/>
        <v>0.17231911280858231</v>
      </c>
      <c r="J1394">
        <f t="shared" si="128"/>
        <v>0.14698993723283157</v>
      </c>
      <c r="K1394">
        <f t="shared" si="129"/>
        <v>0.8530100627671684</v>
      </c>
      <c r="L1394">
        <f t="shared" si="130"/>
        <v>-6.9045845528283939E-2</v>
      </c>
      <c r="M1394">
        <f t="shared" si="131"/>
        <v>1</v>
      </c>
    </row>
    <row r="1395" spans="1:13" ht="15" thickBot="1">
      <c r="A1395" s="2">
        <v>0</v>
      </c>
      <c r="B1395" s="2">
        <v>1</v>
      </c>
      <c r="C1395" s="2">
        <v>44</v>
      </c>
      <c r="D1395" s="2">
        <v>0</v>
      </c>
      <c r="E1395" s="2">
        <v>286</v>
      </c>
      <c r="F1395" s="2">
        <v>112.5</v>
      </c>
      <c r="G1395" s="2">
        <v>76</v>
      </c>
      <c r="H1395">
        <f t="shared" si="126"/>
        <v>-2.5154316958510474</v>
      </c>
      <c r="I1395">
        <f t="shared" si="127"/>
        <v>8.0828011556775325E-2</v>
      </c>
      <c r="J1395">
        <f t="shared" si="128"/>
        <v>7.4783416688427917E-2</v>
      </c>
      <c r="K1395">
        <f t="shared" si="129"/>
        <v>0.92521658331157208</v>
      </c>
      <c r="L1395">
        <f t="shared" si="130"/>
        <v>-3.3756591664319824E-2</v>
      </c>
      <c r="M1395">
        <f t="shared" si="131"/>
        <v>0</v>
      </c>
    </row>
    <row r="1396" spans="1:13" ht="15" thickBot="1">
      <c r="A1396" s="2">
        <v>1</v>
      </c>
      <c r="B1396" s="2">
        <v>0</v>
      </c>
      <c r="C1396" s="2">
        <v>46</v>
      </c>
      <c r="D1396" s="2">
        <v>0</v>
      </c>
      <c r="E1396" s="2">
        <v>237</v>
      </c>
      <c r="F1396" s="2">
        <v>196</v>
      </c>
      <c r="G1396" s="2">
        <v>60</v>
      </c>
      <c r="H1396">
        <f t="shared" si="126"/>
        <v>-1.724215933484051</v>
      </c>
      <c r="I1396">
        <f t="shared" si="127"/>
        <v>0.17831280607801395</v>
      </c>
      <c r="J1396">
        <f t="shared" si="128"/>
        <v>0.15132892145297466</v>
      </c>
      <c r="K1396">
        <f t="shared" si="129"/>
        <v>0.15132892145297466</v>
      </c>
      <c r="L1396">
        <f t="shared" si="130"/>
        <v>-0.82007806320545429</v>
      </c>
      <c r="M1396">
        <f t="shared" si="131"/>
        <v>1</v>
      </c>
    </row>
    <row r="1397" spans="1:13" ht="15" thickBot="1">
      <c r="A1397" s="2">
        <v>1</v>
      </c>
      <c r="B1397" s="2">
        <v>0</v>
      </c>
      <c r="C1397" s="2">
        <v>45</v>
      </c>
      <c r="D1397" s="2">
        <v>20</v>
      </c>
      <c r="E1397" s="2">
        <v>234</v>
      </c>
      <c r="F1397" s="2">
        <v>189</v>
      </c>
      <c r="G1397" s="2">
        <v>90</v>
      </c>
      <c r="H1397">
        <f t="shared" si="126"/>
        <v>-1.1851641218120816</v>
      </c>
      <c r="I1397">
        <f t="shared" si="127"/>
        <v>0.30569600399925495</v>
      </c>
      <c r="J1397">
        <f t="shared" si="128"/>
        <v>0.23412494413931698</v>
      </c>
      <c r="K1397">
        <f t="shared" si="129"/>
        <v>0.23412494413931698</v>
      </c>
      <c r="L1397">
        <f t="shared" si="130"/>
        <v>-0.63055231323652161</v>
      </c>
      <c r="M1397">
        <f t="shared" si="131"/>
        <v>1</v>
      </c>
    </row>
    <row r="1398" spans="1:13" ht="15" thickBot="1">
      <c r="A1398" s="2">
        <v>0</v>
      </c>
      <c r="B1398" s="2">
        <v>0</v>
      </c>
      <c r="C1398" s="2">
        <v>43</v>
      </c>
      <c r="D1398" s="2">
        <v>0</v>
      </c>
      <c r="E1398" s="2">
        <v>255</v>
      </c>
      <c r="F1398" s="2">
        <v>130</v>
      </c>
      <c r="G1398" s="2">
        <v>78</v>
      </c>
      <c r="H1398">
        <f t="shared" si="126"/>
        <v>-2.8169661559723025</v>
      </c>
      <c r="I1398">
        <f t="shared" si="127"/>
        <v>5.9787052432654676E-2</v>
      </c>
      <c r="J1398">
        <f t="shared" si="128"/>
        <v>5.6414212926472709E-2</v>
      </c>
      <c r="K1398">
        <f t="shared" si="129"/>
        <v>0.94358578707352725</v>
      </c>
      <c r="L1398">
        <f t="shared" si="130"/>
        <v>-2.5218609374007307E-2</v>
      </c>
      <c r="M1398">
        <f t="shared" si="131"/>
        <v>0</v>
      </c>
    </row>
    <row r="1399" spans="1:13" ht="15" thickBot="1">
      <c r="A1399" s="2">
        <v>0</v>
      </c>
      <c r="B1399" s="2">
        <v>0</v>
      </c>
      <c r="C1399" s="2">
        <v>46</v>
      </c>
      <c r="D1399" s="2">
        <v>0</v>
      </c>
      <c r="E1399" s="2">
        <v>190</v>
      </c>
      <c r="F1399" s="2">
        <v>126.5</v>
      </c>
      <c r="G1399" s="2">
        <v>75</v>
      </c>
      <c r="H1399">
        <f t="shared" si="126"/>
        <v>-2.8768501891324902</v>
      </c>
      <c r="I1399">
        <f t="shared" si="127"/>
        <v>5.6311855477904842E-2</v>
      </c>
      <c r="J1399">
        <f t="shared" si="128"/>
        <v>5.3309877368012494E-2</v>
      </c>
      <c r="K1399">
        <f t="shared" si="129"/>
        <v>0.94669012263198749</v>
      </c>
      <c r="L1399">
        <f t="shared" si="130"/>
        <v>-2.3792154105609982E-2</v>
      </c>
      <c r="M1399">
        <f t="shared" si="131"/>
        <v>0</v>
      </c>
    </row>
    <row r="1400" spans="1:13" ht="15" thickBot="1">
      <c r="A1400" s="2">
        <v>1</v>
      </c>
      <c r="B1400" s="2">
        <v>1</v>
      </c>
      <c r="C1400" s="2">
        <v>52</v>
      </c>
      <c r="D1400" s="2">
        <v>0</v>
      </c>
      <c r="E1400" s="2">
        <v>219</v>
      </c>
      <c r="F1400" s="2">
        <v>136</v>
      </c>
      <c r="G1400" s="2">
        <v>73</v>
      </c>
      <c r="H1400">
        <f t="shared" si="126"/>
        <v>-1.813909960652822</v>
      </c>
      <c r="I1400">
        <f t="shared" si="127"/>
        <v>0.16301550489355796</v>
      </c>
      <c r="J1400">
        <f t="shared" si="128"/>
        <v>0.14016623528030914</v>
      </c>
      <c r="K1400">
        <f t="shared" si="129"/>
        <v>0.14016623528030914</v>
      </c>
      <c r="L1400">
        <f t="shared" si="130"/>
        <v>-0.85335659120168583</v>
      </c>
      <c r="M1400">
        <f t="shared" si="131"/>
        <v>1</v>
      </c>
    </row>
    <row r="1401" spans="1:13" ht="15" thickBot="1">
      <c r="A1401" s="2">
        <v>0</v>
      </c>
      <c r="B1401" s="2">
        <v>0</v>
      </c>
      <c r="C1401" s="2">
        <v>64</v>
      </c>
      <c r="D1401" s="2">
        <v>0</v>
      </c>
      <c r="E1401" s="2">
        <v>254</v>
      </c>
      <c r="F1401" s="2">
        <v>196</v>
      </c>
      <c r="G1401" s="2">
        <v>79</v>
      </c>
      <c r="H1401">
        <f t="shared" si="126"/>
        <v>-0.40274484660405463</v>
      </c>
      <c r="I1401">
        <f t="shared" si="127"/>
        <v>0.6684826431817511</v>
      </c>
      <c r="J1401">
        <f t="shared" si="128"/>
        <v>0.40065304000224594</v>
      </c>
      <c r="K1401">
        <f t="shared" si="129"/>
        <v>0.59934695999775411</v>
      </c>
      <c r="L1401">
        <f t="shared" si="130"/>
        <v>-0.22232169315467334</v>
      </c>
      <c r="M1401">
        <f t="shared" si="131"/>
        <v>1</v>
      </c>
    </row>
    <row r="1402" spans="1:13" ht="15" thickBot="1">
      <c r="A1402" s="2">
        <v>0</v>
      </c>
      <c r="B1402" s="2">
        <v>0</v>
      </c>
      <c r="C1402" s="2">
        <v>49</v>
      </c>
      <c r="D1402" s="2">
        <v>0</v>
      </c>
      <c r="E1402" s="2">
        <v>170</v>
      </c>
      <c r="F1402" s="2">
        <v>112</v>
      </c>
      <c r="G1402" s="2">
        <v>80</v>
      </c>
      <c r="H1402">
        <f t="shared" si="126"/>
        <v>-2.940479130554202</v>
      </c>
      <c r="I1402">
        <f t="shared" si="127"/>
        <v>5.2840405219561917E-2</v>
      </c>
      <c r="J1402">
        <f t="shared" si="128"/>
        <v>5.0188428329308324E-2</v>
      </c>
      <c r="K1402">
        <f t="shared" si="129"/>
        <v>0.94981157167069163</v>
      </c>
      <c r="L1402">
        <f t="shared" si="130"/>
        <v>-2.2362543658912611E-2</v>
      </c>
      <c r="M1402">
        <f t="shared" si="131"/>
        <v>0</v>
      </c>
    </row>
    <row r="1403" spans="1:13" ht="15" thickBot="1">
      <c r="A1403" s="2">
        <v>0</v>
      </c>
      <c r="B1403" s="2">
        <v>1</v>
      </c>
      <c r="C1403" s="2">
        <v>50</v>
      </c>
      <c r="D1403" s="2">
        <v>10</v>
      </c>
      <c r="E1403" s="2">
        <v>180</v>
      </c>
      <c r="F1403" s="2">
        <v>116</v>
      </c>
      <c r="G1403" s="2">
        <v>92</v>
      </c>
      <c r="H1403">
        <f t="shared" si="126"/>
        <v>-1.9670370777088184</v>
      </c>
      <c r="I1403">
        <f t="shared" si="127"/>
        <v>0.13987066878750107</v>
      </c>
      <c r="J1403">
        <f t="shared" si="128"/>
        <v>0.12270749008418978</v>
      </c>
      <c r="K1403">
        <f t="shared" si="129"/>
        <v>0.8772925099158102</v>
      </c>
      <c r="L1403">
        <f t="shared" si="130"/>
        <v>-5.6855578513452104E-2</v>
      </c>
      <c r="M1403">
        <f t="shared" si="131"/>
        <v>1</v>
      </c>
    </row>
    <row r="1404" spans="1:13" ht="15" thickBot="1">
      <c r="A1404" s="2">
        <v>0</v>
      </c>
      <c r="B1404" s="2">
        <v>1</v>
      </c>
      <c r="C1404" s="2">
        <v>59</v>
      </c>
      <c r="D1404" s="2">
        <v>0</v>
      </c>
      <c r="E1404" s="2">
        <v>178</v>
      </c>
      <c r="F1404" s="2">
        <v>170</v>
      </c>
      <c r="G1404" s="2">
        <v>81</v>
      </c>
      <c r="H1404">
        <f t="shared" si="126"/>
        <v>-0.82448995857957819</v>
      </c>
      <c r="I1404">
        <f t="shared" si="127"/>
        <v>0.43845856747439554</v>
      </c>
      <c r="J1404">
        <f t="shared" si="128"/>
        <v>0.3048113983875313</v>
      </c>
      <c r="K1404">
        <f t="shared" si="129"/>
        <v>0.69518860161246865</v>
      </c>
      <c r="L1404">
        <f t="shared" si="130"/>
        <v>-0.15789735724033027</v>
      </c>
      <c r="M1404">
        <f t="shared" si="131"/>
        <v>1</v>
      </c>
    </row>
    <row r="1405" spans="1:13" ht="15" thickBot="1">
      <c r="A1405" s="2">
        <v>0</v>
      </c>
      <c r="B1405" s="2">
        <v>0</v>
      </c>
      <c r="C1405" s="2">
        <v>56</v>
      </c>
      <c r="D1405" s="2">
        <v>0</v>
      </c>
      <c r="E1405" s="2">
        <v>338</v>
      </c>
      <c r="F1405" s="2">
        <v>190</v>
      </c>
      <c r="G1405" s="2">
        <v>83</v>
      </c>
      <c r="H1405">
        <f t="shared" si="126"/>
        <v>-0.75502687030810378</v>
      </c>
      <c r="I1405">
        <f t="shared" si="127"/>
        <v>0.46999798557018357</v>
      </c>
      <c r="J1405">
        <f t="shared" si="128"/>
        <v>0.31972695893721281</v>
      </c>
      <c r="K1405">
        <f t="shared" si="129"/>
        <v>0.68027304106278719</v>
      </c>
      <c r="L1405">
        <f t="shared" si="130"/>
        <v>-0.1673167396078</v>
      </c>
      <c r="M1405">
        <f t="shared" si="131"/>
        <v>1</v>
      </c>
    </row>
    <row r="1406" spans="1:13" ht="15" thickBot="1">
      <c r="A1406" s="2">
        <v>0</v>
      </c>
      <c r="B1406" s="2">
        <v>0</v>
      </c>
      <c r="C1406" s="2">
        <v>49</v>
      </c>
      <c r="D1406" s="2">
        <v>0</v>
      </c>
      <c r="E1406" s="2">
        <v>241</v>
      </c>
      <c r="F1406" s="2">
        <v>120</v>
      </c>
      <c r="G1406" s="2">
        <v>84</v>
      </c>
      <c r="H1406">
        <f t="shared" si="126"/>
        <v>-2.5971499184115592</v>
      </c>
      <c r="I1406">
        <f t="shared" si="127"/>
        <v>7.448556591974087E-2</v>
      </c>
      <c r="J1406">
        <f t="shared" si="128"/>
        <v>6.9322072145271224E-2</v>
      </c>
      <c r="K1406">
        <f t="shared" si="129"/>
        <v>0.9306779278547288</v>
      </c>
      <c r="L1406">
        <f t="shared" si="130"/>
        <v>-3.1200585780451831E-2</v>
      </c>
      <c r="M1406">
        <f t="shared" si="131"/>
        <v>0</v>
      </c>
    </row>
    <row r="1407" spans="1:13" ht="15" thickBot="1">
      <c r="A1407" s="2">
        <v>0</v>
      </c>
      <c r="B1407" s="2">
        <v>1</v>
      </c>
      <c r="C1407" s="2">
        <v>46</v>
      </c>
      <c r="D1407" s="2">
        <v>5</v>
      </c>
      <c r="E1407" s="2">
        <v>221</v>
      </c>
      <c r="F1407" s="2">
        <v>125</v>
      </c>
      <c r="G1407" s="2">
        <v>87</v>
      </c>
      <c r="H1407">
        <f t="shared" si="126"/>
        <v>-2.1170134860690535</v>
      </c>
      <c r="I1407">
        <f t="shared" si="127"/>
        <v>0.12039064047242827</v>
      </c>
      <c r="J1407">
        <f t="shared" si="128"/>
        <v>0.10745416475602107</v>
      </c>
      <c r="K1407">
        <f t="shared" si="129"/>
        <v>0.8925458352439789</v>
      </c>
      <c r="L1407">
        <f t="shared" si="130"/>
        <v>-4.9369472154247661E-2</v>
      </c>
      <c r="M1407">
        <f t="shared" si="131"/>
        <v>1</v>
      </c>
    </row>
    <row r="1408" spans="1:13" ht="15" thickBot="1">
      <c r="A1408" s="2">
        <v>0</v>
      </c>
      <c r="B1408" s="2">
        <v>1</v>
      </c>
      <c r="C1408" s="2">
        <v>41</v>
      </c>
      <c r="D1408" s="2">
        <v>0</v>
      </c>
      <c r="E1408" s="2">
        <v>247</v>
      </c>
      <c r="F1408" s="2">
        <v>104</v>
      </c>
      <c r="G1408" s="2">
        <v>68</v>
      </c>
      <c r="H1408">
        <f t="shared" si="126"/>
        <v>-3.0136800775728156</v>
      </c>
      <c r="I1408">
        <f t="shared" si="127"/>
        <v>4.9110614927749499E-2</v>
      </c>
      <c r="J1408">
        <f t="shared" si="128"/>
        <v>4.6811665260990294E-2</v>
      </c>
      <c r="K1408">
        <f t="shared" si="129"/>
        <v>0.95318833473900966</v>
      </c>
      <c r="L1408">
        <f t="shared" si="130"/>
        <v>-2.0821281253695367E-2</v>
      </c>
      <c r="M1408">
        <f t="shared" si="131"/>
        <v>0</v>
      </c>
    </row>
    <row r="1409" spans="1:13" ht="15" thickBot="1">
      <c r="A1409" s="2">
        <v>0</v>
      </c>
      <c r="B1409" s="2">
        <v>0</v>
      </c>
      <c r="C1409" s="2">
        <v>46</v>
      </c>
      <c r="D1409" s="2">
        <v>0</v>
      </c>
      <c r="E1409" s="2">
        <v>244</v>
      </c>
      <c r="F1409" s="2">
        <v>107.5</v>
      </c>
      <c r="G1409" s="2">
        <v>88</v>
      </c>
      <c r="H1409">
        <f t="shared" si="126"/>
        <v>-2.9472318413389784</v>
      </c>
      <c r="I1409">
        <f t="shared" si="127"/>
        <v>5.2484791275726077E-2</v>
      </c>
      <c r="J1409">
        <f t="shared" si="128"/>
        <v>4.9867505650232534E-2</v>
      </c>
      <c r="K1409">
        <f t="shared" si="129"/>
        <v>0.95013249434976743</v>
      </c>
      <c r="L1409">
        <f t="shared" si="130"/>
        <v>-2.2215828866136985E-2</v>
      </c>
      <c r="M1409">
        <f t="shared" si="131"/>
        <v>0</v>
      </c>
    </row>
    <row r="1410" spans="1:13" ht="15" thickBot="1">
      <c r="A1410" s="2">
        <v>0</v>
      </c>
      <c r="B1410" s="2">
        <v>0</v>
      </c>
      <c r="C1410" s="2">
        <v>50</v>
      </c>
      <c r="D1410" s="2">
        <v>9</v>
      </c>
      <c r="E1410" s="2">
        <v>229</v>
      </c>
      <c r="F1410" s="2">
        <v>114</v>
      </c>
      <c r="G1410" s="2">
        <v>70</v>
      </c>
      <c r="H1410">
        <f t="shared" si="126"/>
        <v>-2.6098536194211475</v>
      </c>
      <c r="I1410">
        <f t="shared" si="127"/>
        <v>7.3545308579999621E-2</v>
      </c>
      <c r="J1410">
        <f t="shared" si="128"/>
        <v>6.8506944226955371E-2</v>
      </c>
      <c r="K1410">
        <f t="shared" si="129"/>
        <v>0.93149305577304464</v>
      </c>
      <c r="L1410">
        <f t="shared" si="130"/>
        <v>-3.0820378395961027E-2</v>
      </c>
      <c r="M1410">
        <f t="shared" si="131"/>
        <v>0</v>
      </c>
    </row>
    <row r="1411" spans="1:13" ht="15" thickBot="1">
      <c r="A1411" s="2">
        <v>0</v>
      </c>
      <c r="B1411" s="2">
        <v>0</v>
      </c>
      <c r="C1411" s="2">
        <v>44</v>
      </c>
      <c r="D1411" s="2">
        <v>0</v>
      </c>
      <c r="E1411" s="2">
        <v>197</v>
      </c>
      <c r="F1411" s="2">
        <v>125.5</v>
      </c>
      <c r="G1411" s="2">
        <v>50</v>
      </c>
      <c r="H1411">
        <f t="shared" si="126"/>
        <v>-3.2442869323306676</v>
      </c>
      <c r="I1411">
        <f t="shared" si="127"/>
        <v>3.8996361490089275E-2</v>
      </c>
      <c r="J1411">
        <f t="shared" si="128"/>
        <v>3.7532721899201045E-2</v>
      </c>
      <c r="K1411">
        <f t="shared" si="129"/>
        <v>0.96246727810079891</v>
      </c>
      <c r="L1411">
        <f t="shared" si="130"/>
        <v>-1.6614026683699636E-2</v>
      </c>
      <c r="M1411">
        <f t="shared" si="131"/>
        <v>0</v>
      </c>
    </row>
    <row r="1412" spans="1:13" ht="15" thickBot="1">
      <c r="A1412" s="2">
        <v>0</v>
      </c>
      <c r="B1412" s="2">
        <v>1</v>
      </c>
      <c r="C1412" s="2">
        <v>57</v>
      </c>
      <c r="D1412" s="2">
        <v>0</v>
      </c>
      <c r="E1412" s="2">
        <v>200</v>
      </c>
      <c r="F1412" s="2">
        <v>117.5</v>
      </c>
      <c r="G1412" s="2">
        <v>80</v>
      </c>
      <c r="H1412">
        <f t="shared" si="126"/>
        <v>-1.8023241080057257</v>
      </c>
      <c r="I1412">
        <f t="shared" si="127"/>
        <v>0.16491516183564009</v>
      </c>
      <c r="J1412">
        <f t="shared" si="128"/>
        <v>0.14156838818697448</v>
      </c>
      <c r="K1412">
        <f t="shared" si="129"/>
        <v>0.85843161181302552</v>
      </c>
      <c r="L1412">
        <f t="shared" si="130"/>
        <v>-6.6294297818463563E-2</v>
      </c>
      <c r="M1412">
        <f t="shared" si="131"/>
        <v>1</v>
      </c>
    </row>
    <row r="1413" spans="1:13" ht="15" thickBot="1">
      <c r="A1413" s="2">
        <v>1</v>
      </c>
      <c r="B1413" s="2">
        <v>0</v>
      </c>
      <c r="C1413" s="2">
        <v>58</v>
      </c>
      <c r="D1413" s="2">
        <v>0</v>
      </c>
      <c r="E1413" s="2">
        <v>312</v>
      </c>
      <c r="F1413" s="2">
        <v>161</v>
      </c>
      <c r="G1413" s="2">
        <v>64</v>
      </c>
      <c r="H1413">
        <f t="shared" si="126"/>
        <v>-1.3770269723848001</v>
      </c>
      <c r="I1413">
        <f t="shared" si="127"/>
        <v>0.25232761598603737</v>
      </c>
      <c r="J1413">
        <f t="shared" si="128"/>
        <v>0.20148690547510104</v>
      </c>
      <c r="K1413">
        <f t="shared" si="129"/>
        <v>0.20148690547510104</v>
      </c>
      <c r="L1413">
        <f t="shared" si="130"/>
        <v>-0.69575317316900764</v>
      </c>
      <c r="M1413">
        <f t="shared" si="131"/>
        <v>1</v>
      </c>
    </row>
    <row r="1414" spans="1:13" ht="15" thickBot="1">
      <c r="A1414" s="2">
        <v>0</v>
      </c>
      <c r="B1414" s="2">
        <v>1</v>
      </c>
      <c r="C1414" s="2">
        <v>41</v>
      </c>
      <c r="D1414" s="2">
        <v>40</v>
      </c>
      <c r="E1414" s="2">
        <v>313</v>
      </c>
      <c r="F1414" s="2">
        <v>114</v>
      </c>
      <c r="G1414" s="2">
        <v>93</v>
      </c>
      <c r="H1414">
        <f t="shared" ref="H1414:H1477" si="132">A$2+SUMPRODUCT(B$2:G$2,B1414:G1414)</f>
        <v>-1.5768973974216056</v>
      </c>
      <c r="I1414">
        <f t="shared" ref="I1414:I1477" si="133">EXP(H1414)</f>
        <v>0.20661514947458348</v>
      </c>
      <c r="J1414">
        <f t="shared" ref="J1414:J1477" si="134">I1414/(1+I1414)</f>
        <v>0.17123533511455855</v>
      </c>
      <c r="K1414">
        <f t="shared" ref="K1414:K1477" si="135">IF(A1414=1,J1414,1-J1414)</f>
        <v>0.82876466488544143</v>
      </c>
      <c r="L1414">
        <f t="shared" ref="L1414:L1477" si="136">LOG(K1414)</f>
        <v>-8.1568773733503644E-2</v>
      </c>
      <c r="M1414">
        <f t="shared" ref="M1414:M1477" si="137">IF(J1414&gt;J$1,1,0)</f>
        <v>1</v>
      </c>
    </row>
    <row r="1415" spans="1:13" ht="15" thickBot="1">
      <c r="A1415" s="2">
        <v>0</v>
      </c>
      <c r="B1415" s="2">
        <v>0</v>
      </c>
      <c r="C1415" s="2">
        <v>43</v>
      </c>
      <c r="D1415" s="2">
        <v>0</v>
      </c>
      <c r="E1415" s="2">
        <v>240</v>
      </c>
      <c r="F1415" s="2">
        <v>110.5</v>
      </c>
      <c r="G1415" s="2">
        <v>80</v>
      </c>
      <c r="H1415">
        <f t="shared" si="132"/>
        <v>-3.1662943331233961</v>
      </c>
      <c r="I1415">
        <f t="shared" si="133"/>
        <v>4.2159537997468133E-2</v>
      </c>
      <c r="J1415">
        <f t="shared" si="134"/>
        <v>4.0454015398140079E-2</v>
      </c>
      <c r="K1415">
        <f t="shared" si="135"/>
        <v>0.95954598460185991</v>
      </c>
      <c r="L1415">
        <f t="shared" si="136"/>
        <v>-1.7934207608761885E-2</v>
      </c>
      <c r="M1415">
        <f t="shared" si="137"/>
        <v>0</v>
      </c>
    </row>
    <row r="1416" spans="1:13" ht="15" thickBot="1">
      <c r="A1416" s="2">
        <v>0</v>
      </c>
      <c r="B1416" s="2">
        <v>1</v>
      </c>
      <c r="C1416" s="2">
        <v>36</v>
      </c>
      <c r="D1416" s="2">
        <v>20</v>
      </c>
      <c r="E1416" s="2">
        <v>204</v>
      </c>
      <c r="F1416" s="2">
        <v>132.5</v>
      </c>
      <c r="G1416" s="2">
        <v>84</v>
      </c>
      <c r="H1416">
        <f t="shared" si="132"/>
        <v>-2.3421530878175902</v>
      </c>
      <c r="I1416">
        <f t="shared" si="133"/>
        <v>9.6120459483176532E-2</v>
      </c>
      <c r="J1416">
        <f t="shared" si="134"/>
        <v>8.7691511139658465E-2</v>
      </c>
      <c r="K1416">
        <f t="shared" si="135"/>
        <v>0.91230848886034155</v>
      </c>
      <c r="L1416">
        <f t="shared" si="136"/>
        <v>-3.9858284088247424E-2</v>
      </c>
      <c r="M1416">
        <f t="shared" si="137"/>
        <v>0</v>
      </c>
    </row>
    <row r="1417" spans="1:13" ht="15" thickBot="1">
      <c r="A1417" s="2">
        <v>0</v>
      </c>
      <c r="B1417" s="2">
        <v>1</v>
      </c>
      <c r="C1417" s="2">
        <v>52</v>
      </c>
      <c r="D1417" s="2">
        <v>2</v>
      </c>
      <c r="E1417" s="2">
        <v>246</v>
      </c>
      <c r="F1417" s="2">
        <v>122</v>
      </c>
      <c r="G1417" s="2">
        <v>98</v>
      </c>
      <c r="H1417">
        <f t="shared" si="132"/>
        <v>-1.701430272383706</v>
      </c>
      <c r="I1417">
        <f t="shared" si="133"/>
        <v>0.18242242362020358</v>
      </c>
      <c r="J1417">
        <f t="shared" si="134"/>
        <v>0.15427855559579443</v>
      </c>
      <c r="K1417">
        <f t="shared" si="135"/>
        <v>0.8457214444042056</v>
      </c>
      <c r="L1417">
        <f t="shared" si="136"/>
        <v>-7.2772657148667819E-2</v>
      </c>
      <c r="M1417">
        <f t="shared" si="137"/>
        <v>1</v>
      </c>
    </row>
    <row r="1418" spans="1:13" ht="15" thickBot="1">
      <c r="A1418" s="2">
        <v>0</v>
      </c>
      <c r="B1418" s="2">
        <v>1</v>
      </c>
      <c r="C1418" s="2">
        <v>44</v>
      </c>
      <c r="D1418" s="2">
        <v>0</v>
      </c>
      <c r="E1418" s="2">
        <v>211</v>
      </c>
      <c r="F1418" s="2">
        <v>130</v>
      </c>
      <c r="G1418" s="2">
        <v>82</v>
      </c>
      <c r="H1418">
        <f t="shared" si="132"/>
        <v>-2.3338740738483956</v>
      </c>
      <c r="I1418">
        <f t="shared" si="133"/>
        <v>9.6919545367316867E-2</v>
      </c>
      <c r="J1418">
        <f t="shared" si="134"/>
        <v>8.835611123590853E-2</v>
      </c>
      <c r="K1418">
        <f t="shared" si="135"/>
        <v>0.91164388876409141</v>
      </c>
      <c r="L1418">
        <f t="shared" si="136"/>
        <v>-4.0174774990957771E-2</v>
      </c>
      <c r="M1418">
        <f t="shared" si="137"/>
        <v>0</v>
      </c>
    </row>
    <row r="1419" spans="1:13" ht="15" thickBot="1">
      <c r="A1419" s="2">
        <v>0</v>
      </c>
      <c r="B1419" s="2">
        <v>0</v>
      </c>
      <c r="C1419" s="2">
        <v>36</v>
      </c>
      <c r="D1419" s="2">
        <v>5</v>
      </c>
      <c r="E1419" s="2">
        <v>200</v>
      </c>
      <c r="F1419" s="2">
        <v>121.5</v>
      </c>
      <c r="G1419" s="2">
        <v>75</v>
      </c>
      <c r="H1419">
        <f t="shared" si="132"/>
        <v>-3.4390988120907622</v>
      </c>
      <c r="I1419">
        <f t="shared" si="133"/>
        <v>3.2093594659005062E-2</v>
      </c>
      <c r="J1419">
        <f t="shared" si="134"/>
        <v>3.1095624297143819E-2</v>
      </c>
      <c r="K1419">
        <f t="shared" si="135"/>
        <v>0.96890437570285615</v>
      </c>
      <c r="L1419">
        <f t="shared" si="136"/>
        <v>-1.3719082757117708E-2</v>
      </c>
      <c r="M1419">
        <f t="shared" si="137"/>
        <v>0</v>
      </c>
    </row>
    <row r="1420" spans="1:13" ht="15" thickBot="1">
      <c r="A1420" s="2">
        <v>0</v>
      </c>
      <c r="B1420" s="2">
        <v>1</v>
      </c>
      <c r="C1420" s="2">
        <v>38</v>
      </c>
      <c r="D1420" s="2">
        <v>43</v>
      </c>
      <c r="E1420" s="2">
        <v>265</v>
      </c>
      <c r="F1420" s="2">
        <v>129</v>
      </c>
      <c r="G1420" s="2">
        <v>68</v>
      </c>
      <c r="H1420">
        <f t="shared" si="132"/>
        <v>-1.7961183433447738</v>
      </c>
      <c r="I1420">
        <f t="shared" si="133"/>
        <v>0.16594176866452465</v>
      </c>
      <c r="J1420">
        <f t="shared" si="134"/>
        <v>0.14232423361468144</v>
      </c>
      <c r="K1420">
        <f t="shared" si="135"/>
        <v>0.85767576638531851</v>
      </c>
      <c r="L1420">
        <f t="shared" si="136"/>
        <v>-6.667686073244139E-2</v>
      </c>
      <c r="M1420">
        <f t="shared" si="137"/>
        <v>1</v>
      </c>
    </row>
    <row r="1421" spans="1:13" ht="15" thickBot="1">
      <c r="A1421" s="2">
        <v>0</v>
      </c>
      <c r="B1421" s="2">
        <v>0</v>
      </c>
      <c r="C1421" s="2">
        <v>54</v>
      </c>
      <c r="D1421" s="2">
        <v>5</v>
      </c>
      <c r="E1421" s="2">
        <v>298</v>
      </c>
      <c r="F1421" s="2">
        <v>151.5</v>
      </c>
      <c r="G1421" s="2">
        <v>77</v>
      </c>
      <c r="H1421">
        <f t="shared" si="132"/>
        <v>-1.5802822999107997</v>
      </c>
      <c r="I1421">
        <f t="shared" si="133"/>
        <v>0.20591695965967244</v>
      </c>
      <c r="J1421">
        <f t="shared" si="134"/>
        <v>0.17075550518651406</v>
      </c>
      <c r="K1421">
        <f t="shared" si="135"/>
        <v>0.82924449481348594</v>
      </c>
      <c r="L1421">
        <f t="shared" si="136"/>
        <v>-8.131740299215344E-2</v>
      </c>
      <c r="M1421">
        <f t="shared" si="137"/>
        <v>1</v>
      </c>
    </row>
    <row r="1422" spans="1:13" ht="15" thickBot="1">
      <c r="A1422" s="2">
        <v>0</v>
      </c>
      <c r="B1422" s="2">
        <v>1</v>
      </c>
      <c r="C1422" s="2">
        <v>39</v>
      </c>
      <c r="D1422" s="2">
        <v>20</v>
      </c>
      <c r="E1422" s="2">
        <v>325</v>
      </c>
      <c r="F1422" s="2">
        <v>122</v>
      </c>
      <c r="G1422" s="2">
        <v>93</v>
      </c>
      <c r="H1422">
        <f t="shared" si="132"/>
        <v>-1.9659971456629268</v>
      </c>
      <c r="I1422">
        <f t="shared" si="133"/>
        <v>0.14001620043665078</v>
      </c>
      <c r="J1422">
        <f t="shared" si="134"/>
        <v>0.12281948307666291</v>
      </c>
      <c r="K1422">
        <f t="shared" si="135"/>
        <v>0.87718051692333709</v>
      </c>
      <c r="L1422">
        <f t="shared" si="136"/>
        <v>-5.6911023012130538E-2</v>
      </c>
      <c r="M1422">
        <f t="shared" si="137"/>
        <v>1</v>
      </c>
    </row>
    <row r="1423" spans="1:13" ht="15" thickBot="1">
      <c r="A1423" s="2">
        <v>0</v>
      </c>
      <c r="B1423" s="2">
        <v>0</v>
      </c>
      <c r="C1423" s="2">
        <v>48</v>
      </c>
      <c r="D1423" s="2">
        <v>0</v>
      </c>
      <c r="E1423" s="2">
        <v>271</v>
      </c>
      <c r="F1423" s="2">
        <v>110</v>
      </c>
      <c r="G1423" s="2">
        <v>67</v>
      </c>
      <c r="H1423">
        <f t="shared" si="132"/>
        <v>-2.925097259140534</v>
      </c>
      <c r="I1423">
        <f t="shared" si="133"/>
        <v>5.3659472784725736E-2</v>
      </c>
      <c r="J1423">
        <f t="shared" si="134"/>
        <v>5.0926769198884198E-2</v>
      </c>
      <c r="K1423">
        <f t="shared" si="135"/>
        <v>0.94907323080111583</v>
      </c>
      <c r="L1423">
        <f t="shared" si="136"/>
        <v>-2.2700275975441594E-2</v>
      </c>
      <c r="M1423">
        <f t="shared" si="137"/>
        <v>0</v>
      </c>
    </row>
    <row r="1424" spans="1:13" ht="15" thickBot="1">
      <c r="A1424" s="2">
        <v>0</v>
      </c>
      <c r="B1424" s="2">
        <v>0</v>
      </c>
      <c r="C1424" s="2">
        <v>39</v>
      </c>
      <c r="D1424" s="2">
        <v>15</v>
      </c>
      <c r="E1424" s="2">
        <v>229</v>
      </c>
      <c r="F1424" s="2">
        <v>113.5</v>
      </c>
      <c r="G1424" s="2">
        <v>82</v>
      </c>
      <c r="H1424">
        <f t="shared" si="132"/>
        <v>-3.0402183958945068</v>
      </c>
      <c r="I1424">
        <f t="shared" si="133"/>
        <v>4.7824443691420387E-2</v>
      </c>
      <c r="J1424">
        <f t="shared" si="134"/>
        <v>4.564165684371501E-2</v>
      </c>
      <c r="K1424">
        <f t="shared" si="135"/>
        <v>0.95435834315628498</v>
      </c>
      <c r="L1424">
        <f t="shared" si="136"/>
        <v>-2.0288525469512656E-2</v>
      </c>
      <c r="M1424">
        <f t="shared" si="137"/>
        <v>0</v>
      </c>
    </row>
    <row r="1425" spans="1:13" ht="15" thickBot="1">
      <c r="A1425" s="2">
        <v>0</v>
      </c>
      <c r="B1425" s="2">
        <v>0</v>
      </c>
      <c r="C1425" s="2">
        <v>41</v>
      </c>
      <c r="D1425" s="2">
        <v>0</v>
      </c>
      <c r="E1425" s="2">
        <v>159</v>
      </c>
      <c r="F1425" s="2">
        <v>119</v>
      </c>
      <c r="G1425" s="2">
        <v>70</v>
      </c>
      <c r="H1425">
        <f t="shared" si="132"/>
        <v>-3.4314100887863681</v>
      </c>
      <c r="I1425">
        <f t="shared" si="133"/>
        <v>3.2341304494062667E-2</v>
      </c>
      <c r="J1425">
        <f t="shared" si="134"/>
        <v>3.1328112469463508E-2</v>
      </c>
      <c r="K1425">
        <f t="shared" si="135"/>
        <v>0.96867188753053646</v>
      </c>
      <c r="L1425">
        <f t="shared" si="136"/>
        <v>-1.3823304028555333E-2</v>
      </c>
      <c r="M1425">
        <f t="shared" si="137"/>
        <v>0</v>
      </c>
    </row>
    <row r="1426" spans="1:13" ht="15" thickBot="1">
      <c r="A1426" s="2">
        <v>0</v>
      </c>
      <c r="B1426" s="2">
        <v>0</v>
      </c>
      <c r="C1426" s="2">
        <v>51</v>
      </c>
      <c r="D1426" s="2">
        <v>0</v>
      </c>
      <c r="E1426" s="2">
        <v>216</v>
      </c>
      <c r="F1426" s="2">
        <v>154</v>
      </c>
      <c r="G1426" s="2">
        <v>103</v>
      </c>
      <c r="H1426">
        <f t="shared" si="132"/>
        <v>-1.7663816649257278</v>
      </c>
      <c r="I1426">
        <f t="shared" si="133"/>
        <v>0.17095042702869273</v>
      </c>
      <c r="J1426">
        <f t="shared" si="134"/>
        <v>0.14599288157952375</v>
      </c>
      <c r="K1426">
        <f t="shared" si="135"/>
        <v>0.85400711842047627</v>
      </c>
      <c r="L1426">
        <f t="shared" si="136"/>
        <v>-6.8538509313514379E-2</v>
      </c>
      <c r="M1426">
        <f t="shared" si="137"/>
        <v>1</v>
      </c>
    </row>
    <row r="1427" spans="1:13" ht="15" thickBot="1">
      <c r="A1427" s="2">
        <v>0</v>
      </c>
      <c r="B1427" s="2">
        <v>0</v>
      </c>
      <c r="C1427" s="2">
        <v>60</v>
      </c>
      <c r="D1427" s="2">
        <v>0</v>
      </c>
      <c r="E1427" s="2">
        <v>268</v>
      </c>
      <c r="F1427" s="2">
        <v>123</v>
      </c>
      <c r="G1427" s="2">
        <v>85</v>
      </c>
      <c r="H1427">
        <f t="shared" si="132"/>
        <v>-1.8031792604788732</v>
      </c>
      <c r="I1427">
        <f t="shared" si="133"/>
        <v>0.16477419451000602</v>
      </c>
      <c r="J1427">
        <f t="shared" si="134"/>
        <v>0.14146449611147402</v>
      </c>
      <c r="K1427">
        <f t="shared" si="135"/>
        <v>0.85853550388852595</v>
      </c>
      <c r="L1427">
        <f t="shared" si="136"/>
        <v>-6.6241740311979297E-2</v>
      </c>
      <c r="M1427">
        <f t="shared" si="137"/>
        <v>1</v>
      </c>
    </row>
    <row r="1428" spans="1:13" ht="15" thickBot="1">
      <c r="A1428" s="2">
        <v>1</v>
      </c>
      <c r="B1428" s="2">
        <v>0</v>
      </c>
      <c r="C1428" s="2">
        <v>43</v>
      </c>
      <c r="D1428" s="2">
        <v>0</v>
      </c>
      <c r="E1428" s="2">
        <v>231</v>
      </c>
      <c r="F1428" s="2">
        <v>155.5</v>
      </c>
      <c r="G1428" s="2">
        <v>274</v>
      </c>
      <c r="H1428">
        <f t="shared" si="132"/>
        <v>-0.51536922310016564</v>
      </c>
      <c r="I1428">
        <f t="shared" si="133"/>
        <v>0.59728002431867244</v>
      </c>
      <c r="J1428">
        <f t="shared" si="134"/>
        <v>0.37393570020600814</v>
      </c>
      <c r="K1428">
        <f t="shared" si="135"/>
        <v>0.37393570020600814</v>
      </c>
      <c r="L1428">
        <f t="shared" si="136"/>
        <v>-0.42720307011634945</v>
      </c>
      <c r="M1428">
        <f t="shared" si="137"/>
        <v>1</v>
      </c>
    </row>
    <row r="1429" spans="1:13" ht="15" thickBot="1">
      <c r="A1429" s="2">
        <v>0</v>
      </c>
      <c r="B1429" s="2">
        <v>1</v>
      </c>
      <c r="C1429" s="2">
        <v>42</v>
      </c>
      <c r="D1429" s="2">
        <v>25</v>
      </c>
      <c r="E1429" s="2">
        <v>231</v>
      </c>
      <c r="F1429" s="2">
        <v>122</v>
      </c>
      <c r="G1429" s="2">
        <v>72</v>
      </c>
      <c r="H1429">
        <f t="shared" si="132"/>
        <v>-2.102675085097566</v>
      </c>
      <c r="I1429">
        <f t="shared" si="133"/>
        <v>0.12212928465023824</v>
      </c>
      <c r="J1429">
        <f t="shared" si="134"/>
        <v>0.10883708884605511</v>
      </c>
      <c r="K1429">
        <f t="shared" si="135"/>
        <v>0.89116291115394486</v>
      </c>
      <c r="L1429">
        <f t="shared" si="136"/>
        <v>-5.0042896470572647E-2</v>
      </c>
      <c r="M1429">
        <f t="shared" si="137"/>
        <v>1</v>
      </c>
    </row>
    <row r="1430" spans="1:13" ht="15" thickBot="1">
      <c r="A1430" s="2">
        <v>0</v>
      </c>
      <c r="B1430" s="2">
        <v>0</v>
      </c>
      <c r="C1430" s="2">
        <v>51</v>
      </c>
      <c r="D1430" s="2">
        <v>3</v>
      </c>
      <c r="E1430" s="2">
        <v>246</v>
      </c>
      <c r="F1430" s="2">
        <v>111.5</v>
      </c>
      <c r="G1430" s="2">
        <v>78</v>
      </c>
      <c r="H1430">
        <f t="shared" si="132"/>
        <v>-2.603060405124304</v>
      </c>
      <c r="I1430">
        <f t="shared" si="133"/>
        <v>7.4046618446528115E-2</v>
      </c>
      <c r="J1430">
        <f t="shared" si="134"/>
        <v>6.8941717402943956E-2</v>
      </c>
      <c r="K1430">
        <f t="shared" si="135"/>
        <v>0.93105828259705603</v>
      </c>
      <c r="L1430">
        <f t="shared" si="136"/>
        <v>-3.1023132103470824E-2</v>
      </c>
      <c r="M1430">
        <f t="shared" si="137"/>
        <v>0</v>
      </c>
    </row>
    <row r="1431" spans="1:13" ht="15" thickBot="1">
      <c r="A1431" s="2">
        <v>0</v>
      </c>
      <c r="B1431" s="2">
        <v>0</v>
      </c>
      <c r="C1431" s="2">
        <v>39</v>
      </c>
      <c r="D1431" s="2">
        <v>0</v>
      </c>
      <c r="E1431" s="2">
        <v>195</v>
      </c>
      <c r="F1431" s="2">
        <v>119</v>
      </c>
      <c r="G1431" s="2">
        <v>73</v>
      </c>
      <c r="H1431">
        <f t="shared" si="132"/>
        <v>-3.4388745357351862</v>
      </c>
      <c r="I1431">
        <f t="shared" si="133"/>
        <v>3.2100793300664905E-2</v>
      </c>
      <c r="J1431">
        <f t="shared" si="134"/>
        <v>3.1102382159795036E-2</v>
      </c>
      <c r="K1431">
        <f t="shared" si="135"/>
        <v>0.96889761784020501</v>
      </c>
      <c r="L1431">
        <f t="shared" si="136"/>
        <v>-1.3722111861710067E-2</v>
      </c>
      <c r="M1431">
        <f t="shared" si="137"/>
        <v>0</v>
      </c>
    </row>
    <row r="1432" spans="1:13" ht="15" thickBot="1">
      <c r="A1432" s="2">
        <v>0</v>
      </c>
      <c r="B1432" s="2">
        <v>1</v>
      </c>
      <c r="C1432" s="2">
        <v>39</v>
      </c>
      <c r="D1432" s="2">
        <v>20</v>
      </c>
      <c r="E1432" s="2">
        <v>148</v>
      </c>
      <c r="F1432" s="2">
        <v>101</v>
      </c>
      <c r="G1432" s="2">
        <v>81</v>
      </c>
      <c r="H1432">
        <f t="shared" si="132"/>
        <v>-2.8598613878994827</v>
      </c>
      <c r="I1432">
        <f t="shared" si="133"/>
        <v>5.7276698958808533E-2</v>
      </c>
      <c r="J1432">
        <f t="shared" si="134"/>
        <v>5.4173802387978316E-2</v>
      </c>
      <c r="K1432">
        <f t="shared" si="135"/>
        <v>0.94582619761202169</v>
      </c>
      <c r="L1432">
        <f t="shared" si="136"/>
        <v>-2.4188661011255247E-2</v>
      </c>
      <c r="M1432">
        <f t="shared" si="137"/>
        <v>0</v>
      </c>
    </row>
    <row r="1433" spans="1:13" ht="15" thickBot="1">
      <c r="A1433" s="2">
        <v>0</v>
      </c>
      <c r="B1433" s="2">
        <v>0</v>
      </c>
      <c r="C1433" s="2">
        <v>46</v>
      </c>
      <c r="D1433" s="2">
        <v>0</v>
      </c>
      <c r="E1433" s="2">
        <v>222</v>
      </c>
      <c r="F1433" s="2">
        <v>131</v>
      </c>
      <c r="G1433" s="2">
        <v>72</v>
      </c>
      <c r="H1433">
        <f t="shared" si="132"/>
        <v>-2.753903408078056</v>
      </c>
      <c r="I1433">
        <f t="shared" si="133"/>
        <v>6.367881106525039E-2</v>
      </c>
      <c r="J1433">
        <f t="shared" si="134"/>
        <v>5.986657852239953E-2</v>
      </c>
      <c r="K1433">
        <f t="shared" si="135"/>
        <v>0.94013342147760048</v>
      </c>
      <c r="L1433">
        <f t="shared" si="136"/>
        <v>-2.6810507996425731E-2</v>
      </c>
      <c r="M1433">
        <f t="shared" si="137"/>
        <v>0</v>
      </c>
    </row>
    <row r="1434" spans="1:13" ht="15" thickBot="1">
      <c r="A1434" s="2">
        <v>0</v>
      </c>
      <c r="B1434" s="2">
        <v>0</v>
      </c>
      <c r="C1434" s="2">
        <v>40</v>
      </c>
      <c r="D1434" s="2">
        <v>5</v>
      </c>
      <c r="E1434" s="2">
        <v>174</v>
      </c>
      <c r="F1434" s="2">
        <v>130</v>
      </c>
      <c r="G1434" s="2">
        <v>83</v>
      </c>
      <c r="H1434">
        <f t="shared" si="132"/>
        <v>-3.0331202785632128</v>
      </c>
      <c r="I1434">
        <f t="shared" si="133"/>
        <v>4.8165114835579628E-2</v>
      </c>
      <c r="J1434">
        <f t="shared" si="134"/>
        <v>4.5951839222520816E-2</v>
      </c>
      <c r="K1434">
        <f t="shared" si="135"/>
        <v>0.95404816077747923</v>
      </c>
      <c r="L1434">
        <f t="shared" si="136"/>
        <v>-2.0429701363021222E-2</v>
      </c>
      <c r="M1434">
        <f t="shared" si="137"/>
        <v>0</v>
      </c>
    </row>
    <row r="1435" spans="1:13" ht="15" thickBot="1">
      <c r="A1435" s="2">
        <v>0</v>
      </c>
      <c r="B1435" s="2">
        <v>1</v>
      </c>
      <c r="C1435" s="2">
        <v>41</v>
      </c>
      <c r="D1435" s="2">
        <v>20</v>
      </c>
      <c r="E1435" s="2">
        <v>180</v>
      </c>
      <c r="F1435" s="2">
        <v>127</v>
      </c>
      <c r="G1435" s="2">
        <v>63</v>
      </c>
      <c r="H1435">
        <f t="shared" si="132"/>
        <v>-2.3944945537629545</v>
      </c>
      <c r="I1435">
        <f t="shared" si="133"/>
        <v>9.1218773458254104E-2</v>
      </c>
      <c r="J1435">
        <f t="shared" si="134"/>
        <v>8.359347884857829E-2</v>
      </c>
      <c r="K1435">
        <f t="shared" si="135"/>
        <v>0.91640652115142174</v>
      </c>
      <c r="L1435">
        <f t="shared" si="136"/>
        <v>-3.7911829030870696E-2</v>
      </c>
      <c r="M1435">
        <f t="shared" si="137"/>
        <v>0</v>
      </c>
    </row>
    <row r="1436" spans="1:13" ht="15" thickBot="1">
      <c r="A1436" s="2">
        <v>0</v>
      </c>
      <c r="B1436" s="2">
        <v>0</v>
      </c>
      <c r="C1436" s="2">
        <v>47</v>
      </c>
      <c r="D1436" s="2">
        <v>0</v>
      </c>
      <c r="E1436" s="2">
        <v>248</v>
      </c>
      <c r="F1436" s="2">
        <v>143.5</v>
      </c>
      <c r="G1436" s="2">
        <v>66</v>
      </c>
      <c r="H1436">
        <f t="shared" si="132"/>
        <v>-2.4768021434994596</v>
      </c>
      <c r="I1436">
        <f t="shared" si="133"/>
        <v>8.4011453058424571E-2</v>
      </c>
      <c r="J1436">
        <f t="shared" si="134"/>
        <v>7.7500521624005975E-2</v>
      </c>
      <c r="K1436">
        <f t="shared" si="135"/>
        <v>0.922499478375994</v>
      </c>
      <c r="L1436">
        <f t="shared" si="136"/>
        <v>-3.5033870739082491E-2</v>
      </c>
      <c r="M1436">
        <f t="shared" si="137"/>
        <v>0</v>
      </c>
    </row>
    <row r="1437" spans="1:13" ht="15" thickBot="1">
      <c r="A1437" s="2">
        <v>1</v>
      </c>
      <c r="B1437" s="2">
        <v>1</v>
      </c>
      <c r="C1437" s="2">
        <v>56</v>
      </c>
      <c r="D1437" s="2">
        <v>7</v>
      </c>
      <c r="E1437" s="2">
        <v>222</v>
      </c>
      <c r="F1437" s="2">
        <v>159</v>
      </c>
      <c r="G1437" s="2">
        <v>80</v>
      </c>
      <c r="H1437">
        <f t="shared" si="132"/>
        <v>-0.9499677627843095</v>
      </c>
      <c r="I1437">
        <f t="shared" si="133"/>
        <v>0.38675349110925084</v>
      </c>
      <c r="J1437">
        <f t="shared" si="134"/>
        <v>0.27889130518783872</v>
      </c>
      <c r="K1437">
        <f t="shared" si="135"/>
        <v>0.27889130518783872</v>
      </c>
      <c r="L1437">
        <f t="shared" si="136"/>
        <v>-0.55456502523844942</v>
      </c>
      <c r="M1437">
        <f t="shared" si="137"/>
        <v>1</v>
      </c>
    </row>
    <row r="1438" spans="1:13" ht="15" thickBot="1">
      <c r="A1438" s="2">
        <v>0</v>
      </c>
      <c r="B1438" s="2">
        <v>0</v>
      </c>
      <c r="C1438" s="2">
        <v>44</v>
      </c>
      <c r="D1438" s="2">
        <v>20</v>
      </c>
      <c r="E1438" s="2">
        <v>173</v>
      </c>
      <c r="F1438" s="2">
        <v>121.5</v>
      </c>
      <c r="G1438" s="2">
        <v>77</v>
      </c>
      <c r="H1438">
        <f t="shared" si="132"/>
        <v>-2.6719537331088548</v>
      </c>
      <c r="I1438">
        <f t="shared" si="133"/>
        <v>6.9117057028265844E-2</v>
      </c>
      <c r="J1438">
        <f t="shared" si="134"/>
        <v>6.4648727259468367E-2</v>
      </c>
      <c r="K1438">
        <f t="shared" si="135"/>
        <v>0.93535127274053165</v>
      </c>
      <c r="L1438">
        <f t="shared" si="136"/>
        <v>-2.9025258471895701E-2</v>
      </c>
      <c r="M1438">
        <f t="shared" si="137"/>
        <v>0</v>
      </c>
    </row>
    <row r="1439" spans="1:13" ht="15" thickBot="1">
      <c r="A1439" s="2">
        <v>0</v>
      </c>
      <c r="B1439" s="2">
        <v>0</v>
      </c>
      <c r="C1439" s="2">
        <v>54</v>
      </c>
      <c r="D1439" s="2">
        <v>5</v>
      </c>
      <c r="E1439" s="2">
        <v>209</v>
      </c>
      <c r="F1439" s="2">
        <v>139</v>
      </c>
      <c r="G1439" s="2">
        <v>95</v>
      </c>
      <c r="H1439">
        <f t="shared" si="132"/>
        <v>-1.827276473537685</v>
      </c>
      <c r="I1439">
        <f t="shared" si="133"/>
        <v>0.16085105385395448</v>
      </c>
      <c r="J1439">
        <f t="shared" si="134"/>
        <v>0.13856304245057005</v>
      </c>
      <c r="K1439">
        <f t="shared" si="135"/>
        <v>0.86143695754942995</v>
      </c>
      <c r="L1439">
        <f t="shared" si="136"/>
        <v>-6.4776499980573263E-2</v>
      </c>
      <c r="M1439">
        <f t="shared" si="137"/>
        <v>1</v>
      </c>
    </row>
    <row r="1440" spans="1:13" ht="15" thickBot="1">
      <c r="A1440" s="2">
        <v>1</v>
      </c>
      <c r="B1440" s="2">
        <v>0</v>
      </c>
      <c r="C1440" s="2">
        <v>63</v>
      </c>
      <c r="D1440" s="2">
        <v>0</v>
      </c>
      <c r="E1440" s="2">
        <v>320</v>
      </c>
      <c r="F1440" s="2">
        <v>155</v>
      </c>
      <c r="G1440" s="2">
        <v>80</v>
      </c>
      <c r="H1440">
        <f t="shared" si="132"/>
        <v>-0.99974213615659124</v>
      </c>
      <c r="I1440">
        <f t="shared" si="133"/>
        <v>0.36797431620994919</v>
      </c>
      <c r="J1440">
        <f t="shared" si="134"/>
        <v>0.26899212349939655</v>
      </c>
      <c r="K1440">
        <f t="shared" si="135"/>
        <v>0.26899212349939655</v>
      </c>
      <c r="L1440">
        <f t="shared" si="136"/>
        <v>-0.57026043661777892</v>
      </c>
      <c r="M1440">
        <f t="shared" si="137"/>
        <v>1</v>
      </c>
    </row>
    <row r="1441" spans="1:13" ht="15" thickBot="1">
      <c r="A1441" s="2">
        <v>0</v>
      </c>
      <c r="B1441" s="2">
        <v>0</v>
      </c>
      <c r="C1441" s="2">
        <v>53</v>
      </c>
      <c r="D1441" s="2">
        <v>0</v>
      </c>
      <c r="E1441" s="2">
        <v>246</v>
      </c>
      <c r="F1441" s="2">
        <v>115</v>
      </c>
      <c r="G1441" s="2">
        <v>60</v>
      </c>
      <c r="H1441">
        <f t="shared" si="132"/>
        <v>-2.6628833818869762</v>
      </c>
      <c r="I1441">
        <f t="shared" si="133"/>
        <v>6.9746824800733395E-2</v>
      </c>
      <c r="J1441">
        <f t="shared" si="134"/>
        <v>6.5199375388401329E-2</v>
      </c>
      <c r="K1441">
        <f t="shared" si="135"/>
        <v>0.93480062461159863</v>
      </c>
      <c r="L1441">
        <f t="shared" si="136"/>
        <v>-2.9281006094444874E-2</v>
      </c>
      <c r="M1441">
        <f t="shared" si="137"/>
        <v>0</v>
      </c>
    </row>
    <row r="1442" spans="1:13" ht="15" thickBot="1">
      <c r="A1442" s="2">
        <v>0</v>
      </c>
      <c r="B1442" s="2">
        <v>1</v>
      </c>
      <c r="C1442" s="2">
        <v>50</v>
      </c>
      <c r="D1442" s="2">
        <v>30</v>
      </c>
      <c r="E1442" s="2">
        <v>258</v>
      </c>
      <c r="F1442" s="2">
        <v>124</v>
      </c>
      <c r="G1442" s="2">
        <v>83</v>
      </c>
      <c r="H1442">
        <f t="shared" si="132"/>
        <v>-1.3021405013016789</v>
      </c>
      <c r="I1442">
        <f t="shared" si="133"/>
        <v>0.27194906226675103</v>
      </c>
      <c r="J1442">
        <f t="shared" si="134"/>
        <v>0.21380499450356003</v>
      </c>
      <c r="K1442">
        <f t="shared" si="135"/>
        <v>0.78619500549643995</v>
      </c>
      <c r="L1442">
        <f t="shared" si="136"/>
        <v>-0.10446971947322521</v>
      </c>
      <c r="M1442">
        <f t="shared" si="137"/>
        <v>1</v>
      </c>
    </row>
    <row r="1443" spans="1:13" ht="15" thickBot="1">
      <c r="A1443" s="2">
        <v>0</v>
      </c>
      <c r="B1443" s="2">
        <v>0</v>
      </c>
      <c r="C1443" s="2">
        <v>44</v>
      </c>
      <c r="D1443" s="2">
        <v>20</v>
      </c>
      <c r="E1443" s="2">
        <v>240</v>
      </c>
      <c r="F1443" s="2">
        <v>109</v>
      </c>
      <c r="G1443" s="2">
        <v>83</v>
      </c>
      <c r="H1443">
        <f t="shared" si="132"/>
        <v>-2.6691497798123569</v>
      </c>
      <c r="I1443">
        <f t="shared" si="133"/>
        <v>6.931112998676775E-2</v>
      </c>
      <c r="J1443">
        <f t="shared" si="134"/>
        <v>6.4818487382269599E-2</v>
      </c>
      <c r="K1443">
        <f t="shared" si="135"/>
        <v>0.93518151261773041</v>
      </c>
      <c r="L1443">
        <f t="shared" si="136"/>
        <v>-2.9104087226311876E-2</v>
      </c>
      <c r="M1443">
        <f t="shared" si="137"/>
        <v>0</v>
      </c>
    </row>
    <row r="1444" spans="1:13" ht="15" thickBot="1">
      <c r="A1444" s="2">
        <v>0</v>
      </c>
      <c r="B1444" s="2">
        <v>0</v>
      </c>
      <c r="C1444" s="2">
        <v>56</v>
      </c>
      <c r="D1444" s="2">
        <v>3</v>
      </c>
      <c r="E1444" s="2">
        <v>285</v>
      </c>
      <c r="F1444" s="2">
        <v>145</v>
      </c>
      <c r="G1444" s="2">
        <v>86</v>
      </c>
      <c r="H1444">
        <f t="shared" si="132"/>
        <v>-1.5554316283129817</v>
      </c>
      <c r="I1444">
        <f t="shared" si="133"/>
        <v>0.21109824699379992</v>
      </c>
      <c r="J1444">
        <f t="shared" si="134"/>
        <v>0.174303156261509</v>
      </c>
      <c r="K1444">
        <f t="shared" si="135"/>
        <v>0.82569684373849106</v>
      </c>
      <c r="L1444">
        <f t="shared" si="136"/>
        <v>-8.317937551015149E-2</v>
      </c>
      <c r="M1444">
        <f t="shared" si="137"/>
        <v>1</v>
      </c>
    </row>
    <row r="1445" spans="1:13" ht="15" thickBot="1">
      <c r="A1445" s="2">
        <v>0</v>
      </c>
      <c r="B1445" s="2">
        <v>1</v>
      </c>
      <c r="C1445" s="2">
        <v>43</v>
      </c>
      <c r="D1445" s="2">
        <v>20</v>
      </c>
      <c r="E1445" s="2">
        <v>202</v>
      </c>
      <c r="F1445" s="2">
        <v>104</v>
      </c>
      <c r="G1445" s="2">
        <v>63</v>
      </c>
      <c r="H1445">
        <f t="shared" si="132"/>
        <v>-2.6144765068147793</v>
      </c>
      <c r="I1445">
        <f t="shared" si="133"/>
        <v>7.3206101562129464E-2</v>
      </c>
      <c r="J1445">
        <f t="shared" si="134"/>
        <v>6.8212528288436547E-2</v>
      </c>
      <c r="K1445">
        <f t="shared" si="135"/>
        <v>0.93178747171156351</v>
      </c>
      <c r="L1445">
        <f t="shared" si="136"/>
        <v>-3.0683133127026838E-2</v>
      </c>
      <c r="M1445">
        <f t="shared" si="137"/>
        <v>0</v>
      </c>
    </row>
    <row r="1446" spans="1:13" ht="15" thickBot="1">
      <c r="A1446" s="2">
        <v>0</v>
      </c>
      <c r="B1446" s="2">
        <v>0</v>
      </c>
      <c r="C1446" s="2">
        <v>47</v>
      </c>
      <c r="D1446" s="2">
        <v>0</v>
      </c>
      <c r="E1446" s="2">
        <v>305</v>
      </c>
      <c r="F1446" s="2">
        <v>128</v>
      </c>
      <c r="G1446" s="2">
        <v>62</v>
      </c>
      <c r="H1446">
        <f t="shared" si="132"/>
        <v>-2.6469324714805955</v>
      </c>
      <c r="I1446">
        <f t="shared" si="133"/>
        <v>7.0868270416033052E-2</v>
      </c>
      <c r="J1446">
        <f t="shared" si="134"/>
        <v>6.6178326852938396E-2</v>
      </c>
      <c r="K1446">
        <f t="shared" si="135"/>
        <v>0.93382167314706166</v>
      </c>
      <c r="L1446">
        <f t="shared" si="136"/>
        <v>-2.9736050710475991E-2</v>
      </c>
      <c r="M1446">
        <f t="shared" si="137"/>
        <v>0</v>
      </c>
    </row>
    <row r="1447" spans="1:13" ht="15" thickBot="1">
      <c r="A1447" s="2">
        <v>0</v>
      </c>
      <c r="B1447" s="2">
        <v>1</v>
      </c>
      <c r="C1447" s="2">
        <v>37</v>
      </c>
      <c r="D1447" s="2">
        <v>20</v>
      </c>
      <c r="E1447" s="2">
        <v>272</v>
      </c>
      <c r="F1447" s="2">
        <v>114.5</v>
      </c>
      <c r="G1447" s="2">
        <v>57</v>
      </c>
      <c r="H1447">
        <f t="shared" si="132"/>
        <v>-2.6938285923681073</v>
      </c>
      <c r="I1447">
        <f t="shared" si="133"/>
        <v>6.7621547794498596E-2</v>
      </c>
      <c r="J1447">
        <f t="shared" si="134"/>
        <v>6.333850036484534E-2</v>
      </c>
      <c r="K1447">
        <f t="shared" si="135"/>
        <v>0.93666149963515466</v>
      </c>
      <c r="L1447">
        <f t="shared" si="136"/>
        <v>-2.8417330564898861E-2</v>
      </c>
      <c r="M1447">
        <f t="shared" si="137"/>
        <v>0</v>
      </c>
    </row>
    <row r="1448" spans="1:13" ht="15" thickBot="1">
      <c r="A1448" s="2">
        <v>0</v>
      </c>
      <c r="B1448" s="2">
        <v>1</v>
      </c>
      <c r="C1448" s="2">
        <v>53</v>
      </c>
      <c r="D1448" s="2">
        <v>15</v>
      </c>
      <c r="E1448" s="2">
        <v>233</v>
      </c>
      <c r="F1448" s="2">
        <v>130</v>
      </c>
      <c r="G1448" s="2">
        <v>75</v>
      </c>
      <c r="H1448">
        <f t="shared" si="132"/>
        <v>-1.4787168630466994</v>
      </c>
      <c r="I1448">
        <f t="shared" si="133"/>
        <v>0.22792996618986724</v>
      </c>
      <c r="J1448">
        <f t="shared" si="134"/>
        <v>0.18562130778281197</v>
      </c>
      <c r="K1448">
        <f t="shared" si="135"/>
        <v>0.81437869221718806</v>
      </c>
      <c r="L1448">
        <f t="shared" si="136"/>
        <v>-8.9173597941448121E-2</v>
      </c>
      <c r="M1448">
        <f t="shared" si="137"/>
        <v>1</v>
      </c>
    </row>
    <row r="1449" spans="1:13" ht="15" thickBot="1">
      <c r="A1449" s="2">
        <v>0</v>
      </c>
      <c r="B1449" s="2">
        <v>1</v>
      </c>
      <c r="C1449" s="2">
        <v>41</v>
      </c>
      <c r="D1449" s="2">
        <v>20</v>
      </c>
      <c r="E1449" s="2">
        <v>192</v>
      </c>
      <c r="F1449" s="2">
        <v>122</v>
      </c>
      <c r="G1449" s="2">
        <v>66</v>
      </c>
      <c r="H1449">
        <f t="shared" si="132"/>
        <v>-2.4223516475404301</v>
      </c>
      <c r="I1449">
        <f t="shared" si="133"/>
        <v>8.8712750842986243E-2</v>
      </c>
      <c r="J1449">
        <f t="shared" si="134"/>
        <v>8.1484074448743532E-2</v>
      </c>
      <c r="K1449">
        <f t="shared" si="135"/>
        <v>0.9185159255512565</v>
      </c>
      <c r="L1449">
        <f t="shared" si="136"/>
        <v>-3.6913309342851898E-2</v>
      </c>
      <c r="M1449">
        <f t="shared" si="137"/>
        <v>0</v>
      </c>
    </row>
    <row r="1450" spans="1:13" ht="15" thickBot="1">
      <c r="A1450" s="2">
        <v>1</v>
      </c>
      <c r="B1450" s="2">
        <v>1</v>
      </c>
      <c r="C1450" s="2">
        <v>56</v>
      </c>
      <c r="D1450" s="2">
        <v>0</v>
      </c>
      <c r="E1450" s="2">
        <v>214</v>
      </c>
      <c r="F1450" s="2">
        <v>115</v>
      </c>
      <c r="G1450" s="2">
        <v>292</v>
      </c>
      <c r="H1450">
        <f t="shared" si="132"/>
        <v>0.20580684047686582</v>
      </c>
      <c r="I1450">
        <f t="shared" si="133"/>
        <v>1.2285158815336634</v>
      </c>
      <c r="J1450">
        <f t="shared" si="134"/>
        <v>0.55127086672956505</v>
      </c>
      <c r="K1450">
        <f t="shared" si="135"/>
        <v>0.55127086672956505</v>
      </c>
      <c r="L1450">
        <f t="shared" si="136"/>
        <v>-0.25863495827877186</v>
      </c>
      <c r="M1450">
        <f t="shared" si="137"/>
        <v>1</v>
      </c>
    </row>
    <row r="1451" spans="1:13" ht="15" thickBot="1">
      <c r="A1451" s="2">
        <v>0</v>
      </c>
      <c r="B1451" s="2">
        <v>0</v>
      </c>
      <c r="C1451" s="2">
        <v>57</v>
      </c>
      <c r="D1451" s="2">
        <v>1</v>
      </c>
      <c r="E1451" s="2">
        <v>229</v>
      </c>
      <c r="F1451" s="2">
        <v>126.5</v>
      </c>
      <c r="G1451" s="2">
        <v>58</v>
      </c>
      <c r="H1451">
        <f t="shared" si="132"/>
        <v>-2.2608083787547928</v>
      </c>
      <c r="I1451">
        <f t="shared" si="133"/>
        <v>0.1042661641259312</v>
      </c>
      <c r="J1451">
        <f t="shared" si="134"/>
        <v>9.4421225165820272E-2</v>
      </c>
      <c r="K1451">
        <f t="shared" si="135"/>
        <v>0.9055787748341797</v>
      </c>
      <c r="L1451">
        <f t="shared" si="136"/>
        <v>-4.3073765131531355E-2</v>
      </c>
      <c r="M1451">
        <f t="shared" si="137"/>
        <v>0</v>
      </c>
    </row>
    <row r="1452" spans="1:13" ht="15" thickBot="1">
      <c r="A1452" s="2">
        <v>0</v>
      </c>
      <c r="B1452" s="2">
        <v>0</v>
      </c>
      <c r="C1452" s="2">
        <v>40</v>
      </c>
      <c r="D1452" s="2">
        <v>10</v>
      </c>
      <c r="E1452" s="2">
        <v>187</v>
      </c>
      <c r="F1452" s="2">
        <v>144</v>
      </c>
      <c r="G1452" s="2">
        <v>93</v>
      </c>
      <c r="H1452">
        <f t="shared" si="132"/>
        <v>-2.556793851326181</v>
      </c>
      <c r="I1452">
        <f t="shared" si="133"/>
        <v>7.755298868207941E-2</v>
      </c>
      <c r="J1452">
        <f t="shared" si="134"/>
        <v>7.1971392123307082E-2</v>
      </c>
      <c r="K1452">
        <f t="shared" si="135"/>
        <v>0.92802860787669295</v>
      </c>
      <c r="L1452">
        <f t="shared" si="136"/>
        <v>-3.2438635794622028E-2</v>
      </c>
      <c r="M1452">
        <f t="shared" si="137"/>
        <v>0</v>
      </c>
    </row>
    <row r="1453" spans="1:13" ht="15" thickBot="1">
      <c r="A1453" s="2">
        <v>1</v>
      </c>
      <c r="B1453" s="2">
        <v>1</v>
      </c>
      <c r="C1453" s="2">
        <v>66</v>
      </c>
      <c r="D1453" s="2">
        <v>0</v>
      </c>
      <c r="E1453" s="2">
        <v>270</v>
      </c>
      <c r="F1453" s="2">
        <v>120</v>
      </c>
      <c r="G1453" s="2">
        <v>98</v>
      </c>
      <c r="H1453">
        <f t="shared" si="132"/>
        <v>-0.87060629085983798</v>
      </c>
      <c r="I1453">
        <f t="shared" si="133"/>
        <v>0.41869761973796404</v>
      </c>
      <c r="J1453">
        <f t="shared" si="134"/>
        <v>0.29512816114775625</v>
      </c>
      <c r="K1453">
        <f t="shared" si="135"/>
        <v>0.29512816114775625</v>
      </c>
      <c r="L1453">
        <f t="shared" si="136"/>
        <v>-0.5299893481159289</v>
      </c>
      <c r="M1453">
        <f t="shared" si="137"/>
        <v>1</v>
      </c>
    </row>
    <row r="1454" spans="1:13" ht="15" thickBot="1">
      <c r="A1454" s="2">
        <v>0</v>
      </c>
      <c r="B1454" s="2">
        <v>0</v>
      </c>
      <c r="C1454" s="2">
        <v>34</v>
      </c>
      <c r="D1454" s="2">
        <v>20</v>
      </c>
      <c r="E1454" s="2">
        <v>175</v>
      </c>
      <c r="F1454" s="2">
        <v>117.5</v>
      </c>
      <c r="G1454" s="2">
        <v>75</v>
      </c>
      <c r="H1454">
        <f t="shared" si="132"/>
        <v>-3.363687122854798</v>
      </c>
      <c r="I1454">
        <f t="shared" si="133"/>
        <v>3.4607421598444391E-2</v>
      </c>
      <c r="J1454">
        <f t="shared" si="134"/>
        <v>3.3449809924016131E-2</v>
      </c>
      <c r="K1454">
        <f t="shared" si="135"/>
        <v>0.96655019007598386</v>
      </c>
      <c r="L1454">
        <f t="shared" si="136"/>
        <v>-1.4775589429424535E-2</v>
      </c>
      <c r="M1454">
        <f t="shared" si="137"/>
        <v>0</v>
      </c>
    </row>
    <row r="1455" spans="1:13" ht="15" thickBot="1">
      <c r="A1455" s="2">
        <v>0</v>
      </c>
      <c r="B1455" s="2">
        <v>0</v>
      </c>
      <c r="C1455" s="2">
        <v>62</v>
      </c>
      <c r="D1455" s="2">
        <v>0</v>
      </c>
      <c r="E1455" s="2">
        <v>268</v>
      </c>
      <c r="F1455" s="2">
        <v>143.5</v>
      </c>
      <c r="G1455" s="2">
        <v>83</v>
      </c>
      <c r="H1455">
        <f t="shared" si="132"/>
        <v>-1.3503958605228528</v>
      </c>
      <c r="I1455">
        <f t="shared" si="133"/>
        <v>0.25913765797028199</v>
      </c>
      <c r="J1455">
        <f t="shared" si="134"/>
        <v>0.20580566098547909</v>
      </c>
      <c r="K1455">
        <f t="shared" si="135"/>
        <v>0.79419433901452097</v>
      </c>
      <c r="L1455">
        <f t="shared" si="136"/>
        <v>-0.10007321289479743</v>
      </c>
      <c r="M1455">
        <f t="shared" si="137"/>
        <v>1</v>
      </c>
    </row>
    <row r="1456" spans="1:13" ht="15" thickBot="1">
      <c r="A1456" s="2">
        <v>0</v>
      </c>
      <c r="B1456" s="2">
        <v>0</v>
      </c>
      <c r="C1456" s="2">
        <v>36</v>
      </c>
      <c r="D1456" s="2">
        <v>0</v>
      </c>
      <c r="E1456" s="2">
        <v>165</v>
      </c>
      <c r="F1456" s="2">
        <v>115</v>
      </c>
      <c r="G1456" s="2">
        <v>86</v>
      </c>
      <c r="H1456">
        <f t="shared" si="132"/>
        <v>-3.633021794717445</v>
      </c>
      <c r="I1456">
        <f t="shared" si="133"/>
        <v>2.6436178883936078E-2</v>
      </c>
      <c r="J1456">
        <f t="shared" si="134"/>
        <v>2.5755306981366001E-2</v>
      </c>
      <c r="K1456">
        <f t="shared" si="135"/>
        <v>0.97424469301863403</v>
      </c>
      <c r="L1456">
        <f t="shared" si="136"/>
        <v>-1.1331951251464235E-2</v>
      </c>
      <c r="M1456">
        <f t="shared" si="137"/>
        <v>0</v>
      </c>
    </row>
    <row r="1457" spans="1:13" ht="15" thickBot="1">
      <c r="A1457" s="2">
        <v>0</v>
      </c>
      <c r="B1457" s="2">
        <v>0</v>
      </c>
      <c r="C1457" s="2">
        <v>39</v>
      </c>
      <c r="D1457" s="2">
        <v>0</v>
      </c>
      <c r="E1457" s="2">
        <v>164</v>
      </c>
      <c r="F1457" s="2">
        <v>112</v>
      </c>
      <c r="G1457" s="2">
        <v>85</v>
      </c>
      <c r="H1457">
        <f t="shared" si="132"/>
        <v>-3.5139863916674265</v>
      </c>
      <c r="I1457">
        <f t="shared" si="133"/>
        <v>2.9777970861685949E-2</v>
      </c>
      <c r="J1457">
        <f t="shared" si="134"/>
        <v>2.891688471134091E-2</v>
      </c>
      <c r="K1457">
        <f t="shared" si="135"/>
        <v>0.97108311528865909</v>
      </c>
      <c r="L1457">
        <f t="shared" si="136"/>
        <v>-1.2743597109063238E-2</v>
      </c>
      <c r="M1457">
        <f t="shared" si="137"/>
        <v>0</v>
      </c>
    </row>
    <row r="1458" spans="1:13" ht="15" thickBot="1">
      <c r="A1458" s="2">
        <v>0</v>
      </c>
      <c r="B1458" s="2">
        <v>1</v>
      </c>
      <c r="C1458" s="2">
        <v>54</v>
      </c>
      <c r="D1458" s="2">
        <v>35</v>
      </c>
      <c r="E1458" s="2">
        <v>240</v>
      </c>
      <c r="F1458" s="2">
        <v>146</v>
      </c>
      <c r="G1458" s="2">
        <v>70</v>
      </c>
      <c r="H1458">
        <f t="shared" si="132"/>
        <v>-0.7441373789401009</v>
      </c>
      <c r="I1458">
        <f t="shared" si="133"/>
        <v>0.47514399242417465</v>
      </c>
      <c r="J1458">
        <f t="shared" si="134"/>
        <v>0.32210007623957293</v>
      </c>
      <c r="K1458">
        <f t="shared" si="135"/>
        <v>0.67789992376042707</v>
      </c>
      <c r="L1458">
        <f t="shared" si="136"/>
        <v>-0.16883441493320051</v>
      </c>
      <c r="M1458">
        <f t="shared" si="137"/>
        <v>1</v>
      </c>
    </row>
    <row r="1459" spans="1:13" ht="15" thickBot="1">
      <c r="A1459" s="2">
        <v>0</v>
      </c>
      <c r="B1459" s="2">
        <v>0</v>
      </c>
      <c r="C1459" s="2">
        <v>53</v>
      </c>
      <c r="D1459" s="2">
        <v>0</v>
      </c>
      <c r="E1459" s="2">
        <v>225</v>
      </c>
      <c r="F1459" s="2">
        <v>92</v>
      </c>
      <c r="G1459" s="2">
        <v>68</v>
      </c>
      <c r="H1459">
        <f t="shared" si="132"/>
        <v>-3.0273898722721739</v>
      </c>
      <c r="I1459">
        <f t="shared" si="133"/>
        <v>4.8441912837701315E-2</v>
      </c>
      <c r="J1459">
        <f t="shared" si="134"/>
        <v>4.6203716433454063E-2</v>
      </c>
      <c r="K1459">
        <f t="shared" si="135"/>
        <v>0.95379628356654589</v>
      </c>
      <c r="L1459">
        <f t="shared" si="136"/>
        <v>-2.0544374111929411E-2</v>
      </c>
      <c r="M1459">
        <f t="shared" si="137"/>
        <v>0</v>
      </c>
    </row>
    <row r="1460" spans="1:13" ht="15" thickBot="1">
      <c r="A1460" s="2">
        <v>0</v>
      </c>
      <c r="B1460" s="2">
        <v>1</v>
      </c>
      <c r="C1460" s="2">
        <v>35</v>
      </c>
      <c r="D1460" s="2">
        <v>15</v>
      </c>
      <c r="E1460" s="2">
        <v>215</v>
      </c>
      <c r="F1460" s="2">
        <v>133</v>
      </c>
      <c r="G1460" s="2">
        <v>84</v>
      </c>
      <c r="H1460">
        <f t="shared" si="132"/>
        <v>-2.4766657974299822</v>
      </c>
      <c r="I1460">
        <f t="shared" si="133"/>
        <v>8.402290847077265E-2</v>
      </c>
      <c r="J1460">
        <f t="shared" si="134"/>
        <v>7.7510270137467363E-2</v>
      </c>
      <c r="K1460">
        <f t="shared" si="135"/>
        <v>0.92248972986253264</v>
      </c>
      <c r="L1460">
        <f t="shared" si="136"/>
        <v>-3.5038460170374729E-2</v>
      </c>
      <c r="M1460">
        <f t="shared" si="137"/>
        <v>0</v>
      </c>
    </row>
    <row r="1461" spans="1:13" ht="15" thickBot="1">
      <c r="A1461" s="2">
        <v>0</v>
      </c>
      <c r="B1461" s="2">
        <v>0</v>
      </c>
      <c r="C1461" s="2">
        <v>40</v>
      </c>
      <c r="D1461" s="2">
        <v>15</v>
      </c>
      <c r="E1461" s="2">
        <v>155</v>
      </c>
      <c r="F1461" s="2">
        <v>121</v>
      </c>
      <c r="G1461" s="2">
        <v>59</v>
      </c>
      <c r="H1461">
        <f t="shared" si="132"/>
        <v>-3.250904295692286</v>
      </c>
      <c r="I1461">
        <f t="shared" si="133"/>
        <v>3.8739160331647995E-2</v>
      </c>
      <c r="J1461">
        <f t="shared" si="134"/>
        <v>3.7294406344783787E-2</v>
      </c>
      <c r="K1461">
        <f t="shared" si="135"/>
        <v>0.96270559365521624</v>
      </c>
      <c r="L1461">
        <f t="shared" si="136"/>
        <v>-1.6506504775114436E-2</v>
      </c>
      <c r="M1461">
        <f t="shared" si="137"/>
        <v>0</v>
      </c>
    </row>
    <row r="1462" spans="1:13" ht="15" thickBot="1">
      <c r="A1462" s="2">
        <v>0</v>
      </c>
      <c r="B1462" s="2">
        <v>0</v>
      </c>
      <c r="C1462" s="2">
        <v>41</v>
      </c>
      <c r="D1462" s="2">
        <v>10</v>
      </c>
      <c r="E1462" s="2">
        <v>169</v>
      </c>
      <c r="F1462" s="2">
        <v>119</v>
      </c>
      <c r="G1462" s="2">
        <v>74</v>
      </c>
      <c r="H1462">
        <f t="shared" si="132"/>
        <v>-3.1523577775354248</v>
      </c>
      <c r="I1462">
        <f t="shared" si="133"/>
        <v>4.2751210101360085E-2</v>
      </c>
      <c r="J1462">
        <f t="shared" si="134"/>
        <v>4.099847565480598E-2</v>
      </c>
      <c r="K1462">
        <f t="shared" si="135"/>
        <v>0.95900152434519403</v>
      </c>
      <c r="L1462">
        <f t="shared" si="136"/>
        <v>-1.8180702512151682E-2</v>
      </c>
      <c r="M1462">
        <f t="shared" si="137"/>
        <v>0</v>
      </c>
    </row>
    <row r="1463" spans="1:13" ht="15" thickBot="1">
      <c r="A1463" s="2">
        <v>0</v>
      </c>
      <c r="B1463" s="2">
        <v>0</v>
      </c>
      <c r="C1463" s="2">
        <v>43</v>
      </c>
      <c r="D1463" s="2">
        <v>20</v>
      </c>
      <c r="E1463" s="2">
        <v>259</v>
      </c>
      <c r="F1463" s="2">
        <v>120</v>
      </c>
      <c r="G1463" s="2">
        <v>71</v>
      </c>
      <c r="H1463">
        <f t="shared" si="132"/>
        <v>-2.6147125158695381</v>
      </c>
      <c r="I1463">
        <f t="shared" si="133"/>
        <v>7.3188826297936771E-2</v>
      </c>
      <c r="J1463">
        <f t="shared" si="134"/>
        <v>6.8197529180776456E-2</v>
      </c>
      <c r="K1463">
        <f t="shared" si="135"/>
        <v>0.93180247081922352</v>
      </c>
      <c r="L1463">
        <f t="shared" si="136"/>
        <v>-3.0676142286883638E-2</v>
      </c>
      <c r="M1463">
        <f t="shared" si="137"/>
        <v>0</v>
      </c>
    </row>
    <row r="1464" spans="1:13" ht="15" thickBot="1">
      <c r="A1464" s="2">
        <v>1</v>
      </c>
      <c r="B1464" s="2">
        <v>0</v>
      </c>
      <c r="C1464" s="2">
        <v>64</v>
      </c>
      <c r="D1464" s="2">
        <v>0</v>
      </c>
      <c r="E1464" s="2">
        <v>372</v>
      </c>
      <c r="F1464" s="2">
        <v>169</v>
      </c>
      <c r="G1464" s="2">
        <v>79</v>
      </c>
      <c r="H1464">
        <f t="shared" si="132"/>
        <v>-0.58670742468946102</v>
      </c>
      <c r="I1464">
        <f t="shared" si="133"/>
        <v>0.55615545711219005</v>
      </c>
      <c r="J1464">
        <f t="shared" si="134"/>
        <v>0.35739068007014313</v>
      </c>
      <c r="K1464">
        <f t="shared" si="135"/>
        <v>0.35739068007014313</v>
      </c>
      <c r="L1464">
        <f t="shared" si="136"/>
        <v>-0.44685677708746491</v>
      </c>
      <c r="M1464">
        <f t="shared" si="137"/>
        <v>1</v>
      </c>
    </row>
    <row r="1465" spans="1:13" ht="15" thickBot="1">
      <c r="A1465" s="2">
        <v>0</v>
      </c>
      <c r="B1465" s="2">
        <v>0</v>
      </c>
      <c r="C1465" s="2">
        <v>43</v>
      </c>
      <c r="D1465" s="2">
        <v>0</v>
      </c>
      <c r="E1465" s="2">
        <v>170</v>
      </c>
      <c r="F1465" s="2">
        <v>134</v>
      </c>
      <c r="G1465" s="2">
        <v>73</v>
      </c>
      <c r="H1465">
        <f t="shared" si="132"/>
        <v>-2.9977823459487922</v>
      </c>
      <c r="I1465">
        <f t="shared" si="133"/>
        <v>4.9897601378417006E-2</v>
      </c>
      <c r="J1465">
        <f t="shared" si="134"/>
        <v>4.7526159992085079E-2</v>
      </c>
      <c r="K1465">
        <f t="shared" si="135"/>
        <v>0.95247384000791491</v>
      </c>
      <c r="L1465">
        <f t="shared" si="136"/>
        <v>-2.1146943522397047E-2</v>
      </c>
      <c r="M1465">
        <f t="shared" si="137"/>
        <v>0</v>
      </c>
    </row>
    <row r="1466" spans="1:13" ht="15" thickBot="1">
      <c r="A1466" s="2">
        <v>0</v>
      </c>
      <c r="B1466" s="2">
        <v>0</v>
      </c>
      <c r="C1466" s="2">
        <v>66</v>
      </c>
      <c r="D1466" s="2">
        <v>9</v>
      </c>
      <c r="E1466" s="2">
        <v>225</v>
      </c>
      <c r="F1466" s="2">
        <v>110</v>
      </c>
      <c r="G1466" s="2">
        <v>85</v>
      </c>
      <c r="H1466">
        <f t="shared" si="132"/>
        <v>-1.5671831036575306</v>
      </c>
      <c r="I1466">
        <f t="shared" si="133"/>
        <v>0.20863205025522663</v>
      </c>
      <c r="J1466">
        <f t="shared" si="134"/>
        <v>0.17261833343834448</v>
      </c>
      <c r="K1466">
        <f t="shared" si="135"/>
        <v>0.82738166656165557</v>
      </c>
      <c r="L1466">
        <f t="shared" si="136"/>
        <v>-8.2294106596562194E-2</v>
      </c>
      <c r="M1466">
        <f t="shared" si="137"/>
        <v>1</v>
      </c>
    </row>
    <row r="1467" spans="1:13" ht="15" thickBot="1">
      <c r="A1467" s="2">
        <v>0</v>
      </c>
      <c r="B1467" s="2">
        <v>0</v>
      </c>
      <c r="C1467" s="2">
        <v>51</v>
      </c>
      <c r="D1467" s="2">
        <v>0</v>
      </c>
      <c r="E1467" s="2">
        <v>226</v>
      </c>
      <c r="F1467" s="2">
        <v>131</v>
      </c>
      <c r="G1467" s="2">
        <v>73</v>
      </c>
      <c r="H1467">
        <f t="shared" si="132"/>
        <v>-2.4304750292735289</v>
      </c>
      <c r="I1467">
        <f t="shared" si="133"/>
        <v>8.7995022441053908E-2</v>
      </c>
      <c r="J1467">
        <f t="shared" si="134"/>
        <v>8.0878147993385108E-2</v>
      </c>
      <c r="K1467">
        <f t="shared" si="135"/>
        <v>0.91912185200661489</v>
      </c>
      <c r="L1467">
        <f t="shared" si="136"/>
        <v>-3.6626908476748821E-2</v>
      </c>
      <c r="M1467">
        <f t="shared" si="137"/>
        <v>0</v>
      </c>
    </row>
    <row r="1468" spans="1:13" ht="15" thickBot="1">
      <c r="A1468" s="2">
        <v>0</v>
      </c>
      <c r="B1468" s="2">
        <v>0</v>
      </c>
      <c r="C1468" s="2">
        <v>57</v>
      </c>
      <c r="D1468" s="2">
        <v>15</v>
      </c>
      <c r="E1468" s="2">
        <v>250</v>
      </c>
      <c r="F1468" s="2">
        <v>117.5</v>
      </c>
      <c r="G1468" s="2">
        <v>75</v>
      </c>
      <c r="H1468">
        <f t="shared" si="132"/>
        <v>-1.8958358411583269</v>
      </c>
      <c r="I1468">
        <f t="shared" si="133"/>
        <v>0.15019274528897325</v>
      </c>
      <c r="J1468">
        <f t="shared" si="134"/>
        <v>0.13058050131522866</v>
      </c>
      <c r="K1468">
        <f t="shared" si="135"/>
        <v>0.86941949868477131</v>
      </c>
      <c r="L1468">
        <f t="shared" si="136"/>
        <v>-6.0770624006878403E-2</v>
      </c>
      <c r="M1468">
        <f t="shared" si="137"/>
        <v>1</v>
      </c>
    </row>
    <row r="1469" spans="1:13" ht="15" thickBot="1">
      <c r="A1469" s="2">
        <v>0</v>
      </c>
      <c r="B1469" s="2">
        <v>0</v>
      </c>
      <c r="C1469" s="2">
        <v>62</v>
      </c>
      <c r="D1469" s="2">
        <v>0</v>
      </c>
      <c r="E1469" s="2">
        <v>229</v>
      </c>
      <c r="F1469" s="2">
        <v>140</v>
      </c>
      <c r="G1469" s="2">
        <v>111</v>
      </c>
      <c r="H1469">
        <f t="shared" si="132"/>
        <v>-1.2275861930603602</v>
      </c>
      <c r="I1469">
        <f t="shared" si="133"/>
        <v>0.29299896773489825</v>
      </c>
      <c r="J1469">
        <f t="shared" si="134"/>
        <v>0.22660417761058213</v>
      </c>
      <c r="K1469">
        <f t="shared" si="135"/>
        <v>0.77339582238941784</v>
      </c>
      <c r="L1469">
        <f t="shared" si="136"/>
        <v>-0.11159817816174246</v>
      </c>
      <c r="M1469">
        <f t="shared" si="137"/>
        <v>1</v>
      </c>
    </row>
    <row r="1470" spans="1:13" ht="15" thickBot="1">
      <c r="A1470" s="2">
        <v>0</v>
      </c>
      <c r="B1470" s="2">
        <v>0</v>
      </c>
      <c r="C1470" s="2">
        <v>51</v>
      </c>
      <c r="D1470" s="2">
        <v>10</v>
      </c>
      <c r="E1470" s="2">
        <v>201</v>
      </c>
      <c r="F1470" s="2">
        <v>147.5</v>
      </c>
      <c r="G1470" s="2">
        <v>67</v>
      </c>
      <c r="H1470">
        <f t="shared" si="132"/>
        <v>-2.0496393808028373</v>
      </c>
      <c r="I1470">
        <f t="shared" si="133"/>
        <v>0.12878133623713203</v>
      </c>
      <c r="J1470">
        <f t="shared" si="134"/>
        <v>0.11408882491487078</v>
      </c>
      <c r="K1470">
        <f t="shared" si="135"/>
        <v>0.88591117508512918</v>
      </c>
      <c r="L1470">
        <f t="shared" si="136"/>
        <v>-5.2609819991299198E-2</v>
      </c>
      <c r="M1470">
        <f t="shared" si="137"/>
        <v>1</v>
      </c>
    </row>
    <row r="1471" spans="1:13" ht="15" thickBot="1">
      <c r="A1471" s="2">
        <v>0</v>
      </c>
      <c r="B1471" s="2">
        <v>0</v>
      </c>
      <c r="C1471" s="2">
        <v>35</v>
      </c>
      <c r="D1471" s="2">
        <v>0</v>
      </c>
      <c r="E1471" s="2">
        <v>170</v>
      </c>
      <c r="F1471" s="2">
        <v>110</v>
      </c>
      <c r="G1471" s="2">
        <v>83</v>
      </c>
      <c r="H1471">
        <f t="shared" si="132"/>
        <v>-3.7970407357655729</v>
      </c>
      <c r="I1471">
        <f t="shared" si="133"/>
        <v>2.2437070931073555E-2</v>
      </c>
      <c r="J1471">
        <f t="shared" si="134"/>
        <v>2.1944696225305513E-2</v>
      </c>
      <c r="K1471">
        <f t="shared" si="135"/>
        <v>0.97805530377469452</v>
      </c>
      <c r="L1471">
        <f t="shared" si="136"/>
        <v>-9.6365874975545048E-3</v>
      </c>
      <c r="M1471">
        <f t="shared" si="137"/>
        <v>0</v>
      </c>
    </row>
    <row r="1472" spans="1:13" ht="15" thickBot="1">
      <c r="A1472" s="2">
        <v>0</v>
      </c>
      <c r="B1472" s="2">
        <v>0</v>
      </c>
      <c r="C1472" s="2">
        <v>42</v>
      </c>
      <c r="D1472" s="2">
        <v>20</v>
      </c>
      <c r="E1472" s="2">
        <v>246</v>
      </c>
      <c r="F1472" s="2">
        <v>120</v>
      </c>
      <c r="G1472" s="2">
        <v>78</v>
      </c>
      <c r="H1472">
        <f t="shared" si="132"/>
        <v>-2.637536242606993</v>
      </c>
      <c r="I1472">
        <f t="shared" si="133"/>
        <v>7.1537303174849284E-2</v>
      </c>
      <c r="J1472">
        <f t="shared" si="134"/>
        <v>6.6761374487749506E-2</v>
      </c>
      <c r="K1472">
        <f t="shared" si="135"/>
        <v>0.93323862551225045</v>
      </c>
      <c r="L1472">
        <f t="shared" si="136"/>
        <v>-3.0007294632162066E-2</v>
      </c>
      <c r="M1472">
        <f t="shared" si="137"/>
        <v>0</v>
      </c>
    </row>
    <row r="1473" spans="1:13" ht="15" thickBot="1">
      <c r="A1473" s="2">
        <v>0</v>
      </c>
      <c r="B1473" s="2">
        <v>0</v>
      </c>
      <c r="C1473" s="2">
        <v>47</v>
      </c>
      <c r="D1473" s="2">
        <v>3</v>
      </c>
      <c r="E1473" s="2">
        <v>246</v>
      </c>
      <c r="F1473" s="2">
        <v>120</v>
      </c>
      <c r="G1473" s="2">
        <v>75</v>
      </c>
      <c r="H1473">
        <f t="shared" si="132"/>
        <v>-2.7304194259380452</v>
      </c>
      <c r="I1473">
        <f t="shared" si="133"/>
        <v>6.5191940742205218E-2</v>
      </c>
      <c r="J1473">
        <f t="shared" si="134"/>
        <v>6.1202059693373882E-2</v>
      </c>
      <c r="K1473">
        <f t="shared" si="135"/>
        <v>0.93879794030662611</v>
      </c>
      <c r="L1473">
        <f t="shared" si="136"/>
        <v>-2.7427871900935406E-2</v>
      </c>
      <c r="M1473">
        <f t="shared" si="137"/>
        <v>0</v>
      </c>
    </row>
    <row r="1474" spans="1:13" ht="15" thickBot="1">
      <c r="A1474" s="2">
        <v>0</v>
      </c>
      <c r="B1474" s="2">
        <v>1</v>
      </c>
      <c r="C1474" s="2">
        <v>40</v>
      </c>
      <c r="D1474" s="2">
        <v>0</v>
      </c>
      <c r="E1474" s="2">
        <v>265</v>
      </c>
      <c r="F1474" s="2">
        <v>133.5</v>
      </c>
      <c r="G1474" s="2">
        <v>84</v>
      </c>
      <c r="H1474">
        <f t="shared" si="132"/>
        <v>-2.3705465988801366</v>
      </c>
      <c r="I1474">
        <f t="shared" si="133"/>
        <v>9.342964377985051E-2</v>
      </c>
      <c r="J1474">
        <f t="shared" si="134"/>
        <v>8.5446415607387263E-2</v>
      </c>
      <c r="K1474">
        <f t="shared" si="135"/>
        <v>0.9145535843926127</v>
      </c>
      <c r="L1474">
        <f t="shared" si="136"/>
        <v>-3.8790843796892051E-2</v>
      </c>
      <c r="M1474">
        <f t="shared" si="137"/>
        <v>0</v>
      </c>
    </row>
    <row r="1475" spans="1:13" ht="15" thickBot="1">
      <c r="A1475" s="2">
        <v>0</v>
      </c>
      <c r="B1475" s="2">
        <v>0</v>
      </c>
      <c r="C1475" s="2">
        <v>58</v>
      </c>
      <c r="D1475" s="2">
        <v>0</v>
      </c>
      <c r="E1475" s="2">
        <v>223</v>
      </c>
      <c r="F1475" s="2">
        <v>146.5</v>
      </c>
      <c r="G1475" s="2">
        <v>85</v>
      </c>
      <c r="H1475">
        <f t="shared" si="132"/>
        <v>-1.6288206884542893</v>
      </c>
      <c r="I1475">
        <f t="shared" si="133"/>
        <v>0.19616077243644586</v>
      </c>
      <c r="J1475">
        <f t="shared" si="134"/>
        <v>0.16399197913578814</v>
      </c>
      <c r="K1475">
        <f t="shared" si="135"/>
        <v>0.83600802086421189</v>
      </c>
      <c r="L1475">
        <f t="shared" si="136"/>
        <v>-7.778955581414522E-2</v>
      </c>
      <c r="M1475">
        <f t="shared" si="137"/>
        <v>1</v>
      </c>
    </row>
    <row r="1476" spans="1:13" ht="15" thickBot="1">
      <c r="A1476" s="2">
        <v>0</v>
      </c>
      <c r="B1476" s="2">
        <v>0</v>
      </c>
      <c r="C1476" s="2">
        <v>43</v>
      </c>
      <c r="D1476" s="2">
        <v>15</v>
      </c>
      <c r="E1476" s="2">
        <v>203</v>
      </c>
      <c r="F1476" s="2">
        <v>110</v>
      </c>
      <c r="G1476" s="2">
        <v>65</v>
      </c>
      <c r="H1476">
        <f t="shared" si="132"/>
        <v>-3.0846731238134408</v>
      </c>
      <c r="I1476">
        <f t="shared" si="133"/>
        <v>4.5744984402659263E-2</v>
      </c>
      <c r="J1476">
        <f t="shared" si="134"/>
        <v>4.3743919487970857E-2</v>
      </c>
      <c r="K1476">
        <f t="shared" si="135"/>
        <v>0.95625608051202915</v>
      </c>
      <c r="L1476">
        <f t="shared" si="136"/>
        <v>-1.9425790296442976E-2</v>
      </c>
      <c r="M1476">
        <f t="shared" si="137"/>
        <v>0</v>
      </c>
    </row>
    <row r="1477" spans="1:13" ht="15" thickBot="1">
      <c r="A1477" s="2">
        <v>0</v>
      </c>
      <c r="B1477" s="2">
        <v>0</v>
      </c>
      <c r="C1477" s="2">
        <v>48</v>
      </c>
      <c r="D1477" s="2">
        <v>1</v>
      </c>
      <c r="E1477" s="2">
        <v>234</v>
      </c>
      <c r="F1477" s="2">
        <v>120</v>
      </c>
      <c r="G1477" s="2">
        <v>83</v>
      </c>
      <c r="H1477">
        <f t="shared" si="132"/>
        <v>-2.6626568257118697</v>
      </c>
      <c r="I1477">
        <f t="shared" si="133"/>
        <v>6.9762628164693322E-2</v>
      </c>
      <c r="J1477">
        <f t="shared" si="134"/>
        <v>6.521318498887882E-2</v>
      </c>
      <c r="K1477">
        <f t="shared" si="135"/>
        <v>0.93478681501112115</v>
      </c>
      <c r="L1477">
        <f t="shared" si="136"/>
        <v>-2.9287421877047665E-2</v>
      </c>
      <c r="M1477">
        <f t="shared" si="137"/>
        <v>0</v>
      </c>
    </row>
    <row r="1478" spans="1:13" ht="15" thickBot="1">
      <c r="A1478" s="2">
        <v>0</v>
      </c>
      <c r="B1478" s="2">
        <v>0</v>
      </c>
      <c r="C1478" s="2">
        <v>49</v>
      </c>
      <c r="D1478" s="2">
        <v>11</v>
      </c>
      <c r="E1478" s="2">
        <v>206</v>
      </c>
      <c r="F1478" s="2">
        <v>107</v>
      </c>
      <c r="G1478" s="2">
        <v>83</v>
      </c>
      <c r="H1478">
        <f t="shared" ref="H1478:H1541" si="138">A$2+SUMPRODUCT(B$2:G$2,B1478:G1478)</f>
        <v>-2.6739008323807605</v>
      </c>
      <c r="I1478">
        <f t="shared" ref="I1478:I1541" si="139">EXP(H1478)</f>
        <v>6.8982610189996491E-2</v>
      </c>
      <c r="J1478">
        <f t="shared" ref="J1478:J1541" si="140">I1478/(1+I1478)</f>
        <v>6.4531087346440377E-2</v>
      </c>
      <c r="K1478">
        <f t="shared" ref="K1478:K1541" si="141">IF(A1478=1,J1478,1-J1478)</f>
        <v>0.93546891265355958</v>
      </c>
      <c r="L1478">
        <f t="shared" ref="L1478:L1541" si="142">LOG(K1478)</f>
        <v>-2.8970640325752289E-2</v>
      </c>
      <c r="M1478">
        <f t="shared" ref="M1478:M1541" si="143">IF(J1478&gt;J$1,1,0)</f>
        <v>0</v>
      </c>
    </row>
    <row r="1479" spans="1:13" ht="15" thickBot="1">
      <c r="A1479" s="2">
        <v>0</v>
      </c>
      <c r="B1479" s="2">
        <v>0</v>
      </c>
      <c r="C1479" s="2">
        <v>55</v>
      </c>
      <c r="D1479" s="2">
        <v>0</v>
      </c>
      <c r="E1479" s="2">
        <v>269</v>
      </c>
      <c r="F1479" s="2">
        <v>130</v>
      </c>
      <c r="G1479" s="2">
        <v>74</v>
      </c>
      <c r="H1479">
        <f t="shared" si="138"/>
        <v>-2.0931288045050565</v>
      </c>
      <c r="I1479">
        <f t="shared" si="139"/>
        <v>0.12330074773129346</v>
      </c>
      <c r="J1479">
        <f t="shared" si="140"/>
        <v>0.10976646101261958</v>
      </c>
      <c r="K1479">
        <f t="shared" si="141"/>
        <v>0.89023353898738045</v>
      </c>
      <c r="L1479">
        <f t="shared" si="142"/>
        <v>-5.0496047974451244E-2</v>
      </c>
      <c r="M1479">
        <f t="shared" si="143"/>
        <v>1</v>
      </c>
    </row>
    <row r="1480" spans="1:13" ht="15" thickBot="1">
      <c r="A1480" s="2">
        <v>0</v>
      </c>
      <c r="B1480" s="2">
        <v>0</v>
      </c>
      <c r="C1480" s="2">
        <v>57</v>
      </c>
      <c r="D1480" s="2">
        <v>0</v>
      </c>
      <c r="E1480" s="2">
        <v>366</v>
      </c>
      <c r="F1480" s="2">
        <v>146.5</v>
      </c>
      <c r="G1480" s="2">
        <v>73</v>
      </c>
      <c r="H1480">
        <f t="shared" si="138"/>
        <v>-1.4704847079785006</v>
      </c>
      <c r="I1480">
        <f t="shared" si="139"/>
        <v>0.22981406547478631</v>
      </c>
      <c r="J1480">
        <f t="shared" si="140"/>
        <v>0.18686895192247091</v>
      </c>
      <c r="K1480">
        <f t="shared" si="141"/>
        <v>0.81313104807752912</v>
      </c>
      <c r="L1480">
        <f t="shared" si="142"/>
        <v>-8.9839455795271986E-2</v>
      </c>
      <c r="M1480">
        <f t="shared" si="143"/>
        <v>1</v>
      </c>
    </row>
    <row r="1481" spans="1:13" ht="15" thickBot="1">
      <c r="A1481" s="2">
        <v>0</v>
      </c>
      <c r="B1481" s="2">
        <v>0</v>
      </c>
      <c r="C1481" s="2">
        <v>51</v>
      </c>
      <c r="D1481" s="2">
        <v>20</v>
      </c>
      <c r="E1481" s="2">
        <v>262</v>
      </c>
      <c r="F1481" s="2">
        <v>102</v>
      </c>
      <c r="G1481" s="2">
        <v>66</v>
      </c>
      <c r="H1481">
        <f t="shared" si="138"/>
        <v>-2.4778962369100759</v>
      </c>
      <c r="I1481">
        <f t="shared" si="139"/>
        <v>8.3919586945435443E-2</v>
      </c>
      <c r="J1481">
        <f t="shared" si="140"/>
        <v>7.7422336450185356E-2</v>
      </c>
      <c r="K1481">
        <f t="shared" si="141"/>
        <v>0.92257766354981463</v>
      </c>
      <c r="L1481">
        <f t="shared" si="142"/>
        <v>-3.4997064267628587E-2</v>
      </c>
      <c r="M1481">
        <f t="shared" si="143"/>
        <v>0</v>
      </c>
    </row>
    <row r="1482" spans="1:13" ht="15" thickBot="1">
      <c r="A1482" s="2">
        <v>0</v>
      </c>
      <c r="B1482" s="2">
        <v>0</v>
      </c>
      <c r="C1482" s="2">
        <v>50</v>
      </c>
      <c r="D1482" s="2">
        <v>0</v>
      </c>
      <c r="E1482" s="2">
        <v>208</v>
      </c>
      <c r="F1482" s="2">
        <v>126.5</v>
      </c>
      <c r="G1482" s="2">
        <v>79</v>
      </c>
      <c r="H1482">
        <f t="shared" si="138"/>
        <v>-2.551867954578718</v>
      </c>
      <c r="I1482">
        <f t="shared" si="139"/>
        <v>7.7935949134247007E-2</v>
      </c>
      <c r="J1482">
        <f t="shared" si="140"/>
        <v>7.2301094695693097E-2</v>
      </c>
      <c r="K1482">
        <f t="shared" si="141"/>
        <v>0.92769890530430688</v>
      </c>
      <c r="L1482">
        <f t="shared" si="142"/>
        <v>-3.2592955874855944E-2</v>
      </c>
      <c r="M1482">
        <f t="shared" si="143"/>
        <v>0</v>
      </c>
    </row>
    <row r="1483" spans="1:13" ht="15" thickBot="1">
      <c r="A1483" s="2">
        <v>0</v>
      </c>
      <c r="B1483" s="2">
        <v>1</v>
      </c>
      <c r="C1483" s="2">
        <v>44</v>
      </c>
      <c r="D1483" s="2">
        <v>40</v>
      </c>
      <c r="E1483" s="2">
        <v>227</v>
      </c>
      <c r="F1483" s="2">
        <v>146.5</v>
      </c>
      <c r="G1483" s="2">
        <v>67</v>
      </c>
      <c r="H1483">
        <f t="shared" si="138"/>
        <v>-1.2958858284340131</v>
      </c>
      <c r="I1483">
        <f t="shared" si="139"/>
        <v>0.2736553452462146</v>
      </c>
      <c r="J1483">
        <f t="shared" si="140"/>
        <v>0.2148582395289311</v>
      </c>
      <c r="K1483">
        <f t="shared" si="141"/>
        <v>0.78514176047106887</v>
      </c>
      <c r="L1483">
        <f t="shared" si="142"/>
        <v>-0.10505192257700428</v>
      </c>
      <c r="M1483">
        <f t="shared" si="143"/>
        <v>1</v>
      </c>
    </row>
    <row r="1484" spans="1:13" ht="15" thickBot="1">
      <c r="A1484" s="2">
        <v>1</v>
      </c>
      <c r="B1484" s="2">
        <v>1</v>
      </c>
      <c r="C1484" s="2">
        <v>39</v>
      </c>
      <c r="D1484" s="2">
        <v>30</v>
      </c>
      <c r="E1484" s="2">
        <v>257</v>
      </c>
      <c r="F1484" s="2">
        <v>118</v>
      </c>
      <c r="G1484" s="2">
        <v>76</v>
      </c>
      <c r="H1484">
        <f t="shared" si="138"/>
        <v>-2.1450241042495435</v>
      </c>
      <c r="I1484">
        <f t="shared" si="139"/>
        <v>0.11706521524095675</v>
      </c>
      <c r="J1484">
        <f t="shared" si="140"/>
        <v>0.10479711805877437</v>
      </c>
      <c r="K1484">
        <f t="shared" si="141"/>
        <v>0.10479711805877437</v>
      </c>
      <c r="L1484">
        <f t="shared" si="142"/>
        <v>-0.97965066037119564</v>
      </c>
      <c r="M1484">
        <f t="shared" si="143"/>
        <v>1</v>
      </c>
    </row>
    <row r="1485" spans="1:13" ht="15" thickBot="1">
      <c r="A1485" s="2">
        <v>1</v>
      </c>
      <c r="B1485" s="2">
        <v>0</v>
      </c>
      <c r="C1485" s="2">
        <v>47</v>
      </c>
      <c r="D1485" s="2">
        <v>0</v>
      </c>
      <c r="E1485" s="2">
        <v>277</v>
      </c>
      <c r="F1485" s="2">
        <v>138.5</v>
      </c>
      <c r="G1485" s="2">
        <v>81</v>
      </c>
      <c r="H1485">
        <f t="shared" si="138"/>
        <v>-2.3469492222383534</v>
      </c>
      <c r="I1485">
        <f t="shared" si="139"/>
        <v>9.5660556598528873E-2</v>
      </c>
      <c r="J1485">
        <f t="shared" si="140"/>
        <v>8.7308570179350481E-2</v>
      </c>
      <c r="K1485">
        <f t="shared" si="141"/>
        <v>8.7308570179350481E-2</v>
      </c>
      <c r="L1485">
        <f t="shared" si="142"/>
        <v>-1.0589431240043885</v>
      </c>
      <c r="M1485">
        <f t="shared" si="143"/>
        <v>0</v>
      </c>
    </row>
    <row r="1486" spans="1:13" ht="15" thickBot="1">
      <c r="A1486" s="2">
        <v>0</v>
      </c>
      <c r="B1486" s="2">
        <v>1</v>
      </c>
      <c r="C1486" s="2">
        <v>65</v>
      </c>
      <c r="D1486" s="2">
        <v>0</v>
      </c>
      <c r="E1486" s="2">
        <v>201</v>
      </c>
      <c r="F1486" s="2">
        <v>166</v>
      </c>
      <c r="G1486" s="2">
        <v>91</v>
      </c>
      <c r="H1486">
        <f t="shared" si="138"/>
        <v>-0.37564882226554452</v>
      </c>
      <c r="I1486">
        <f t="shared" si="139"/>
        <v>0.68684349483693852</v>
      </c>
      <c r="J1486">
        <f t="shared" si="140"/>
        <v>0.40717677540282615</v>
      </c>
      <c r="K1486">
        <f t="shared" si="141"/>
        <v>0.59282322459717385</v>
      </c>
      <c r="L1486">
        <f t="shared" si="142"/>
        <v>-0.22707479066161892</v>
      </c>
      <c r="M1486">
        <f t="shared" si="143"/>
        <v>1</v>
      </c>
    </row>
    <row r="1487" spans="1:13" ht="15" thickBot="1">
      <c r="A1487" s="2">
        <v>0</v>
      </c>
      <c r="B1487" s="2">
        <v>0</v>
      </c>
      <c r="C1487" s="2">
        <v>43</v>
      </c>
      <c r="D1487" s="2">
        <v>1</v>
      </c>
      <c r="E1487" s="2">
        <v>270</v>
      </c>
      <c r="F1487" s="2">
        <v>145.5</v>
      </c>
      <c r="G1487" s="2">
        <v>87</v>
      </c>
      <c r="H1487">
        <f t="shared" si="138"/>
        <v>-2.4065821237360767</v>
      </c>
      <c r="I1487">
        <f t="shared" si="139"/>
        <v>9.0122797339557387E-2</v>
      </c>
      <c r="J1487">
        <f t="shared" si="140"/>
        <v>8.2672151760794205E-2</v>
      </c>
      <c r="K1487">
        <f t="shared" si="141"/>
        <v>0.91732784823920577</v>
      </c>
      <c r="L1487">
        <f t="shared" si="142"/>
        <v>-3.7475421980208624E-2</v>
      </c>
      <c r="M1487">
        <f t="shared" si="143"/>
        <v>0</v>
      </c>
    </row>
    <row r="1488" spans="1:13" ht="15" thickBot="1">
      <c r="A1488" s="2">
        <v>0</v>
      </c>
      <c r="B1488" s="2">
        <v>1</v>
      </c>
      <c r="C1488" s="2">
        <v>48</v>
      </c>
      <c r="D1488" s="2">
        <v>20</v>
      </c>
      <c r="E1488" s="2">
        <v>268</v>
      </c>
      <c r="F1488" s="2">
        <v>116.5</v>
      </c>
      <c r="G1488" s="2">
        <v>82</v>
      </c>
      <c r="H1488">
        <f t="shared" si="138"/>
        <v>-1.7546559039094305</v>
      </c>
      <c r="I1488">
        <f t="shared" si="139"/>
        <v>0.17296674923528629</v>
      </c>
      <c r="J1488">
        <f t="shared" si="140"/>
        <v>0.14746091425699126</v>
      </c>
      <c r="K1488">
        <f t="shared" si="141"/>
        <v>0.85253908574300874</v>
      </c>
      <c r="L1488">
        <f t="shared" si="142"/>
        <v>-6.928570109395156E-2</v>
      </c>
      <c r="M1488">
        <f t="shared" si="143"/>
        <v>1</v>
      </c>
    </row>
    <row r="1489" spans="1:13" ht="15" thickBot="1">
      <c r="A1489" s="2">
        <v>1</v>
      </c>
      <c r="B1489" s="2">
        <v>1</v>
      </c>
      <c r="C1489" s="2">
        <v>49</v>
      </c>
      <c r="D1489" s="2">
        <v>40</v>
      </c>
      <c r="E1489" s="2">
        <v>260</v>
      </c>
      <c r="F1489" s="2">
        <v>142</v>
      </c>
      <c r="G1489" s="2">
        <v>95</v>
      </c>
      <c r="H1489">
        <f t="shared" si="138"/>
        <v>-0.71638466399997291</v>
      </c>
      <c r="I1489">
        <f t="shared" si="139"/>
        <v>0.4885152138363259</v>
      </c>
      <c r="J1489">
        <f t="shared" si="140"/>
        <v>0.32818960081522014</v>
      </c>
      <c r="K1489">
        <f t="shared" si="141"/>
        <v>0.32818960081522014</v>
      </c>
      <c r="L1489">
        <f t="shared" si="142"/>
        <v>-0.48387518434361565</v>
      </c>
      <c r="M1489">
        <f t="shared" si="143"/>
        <v>1</v>
      </c>
    </row>
    <row r="1490" spans="1:13" ht="15" thickBot="1">
      <c r="A1490" s="2">
        <v>0</v>
      </c>
      <c r="B1490" s="2">
        <v>0</v>
      </c>
      <c r="C1490" s="2">
        <v>39</v>
      </c>
      <c r="D1490" s="2">
        <v>20</v>
      </c>
      <c r="E1490" s="2">
        <v>247</v>
      </c>
      <c r="F1490" s="2">
        <v>122</v>
      </c>
      <c r="G1490" s="2">
        <v>65</v>
      </c>
      <c r="H1490">
        <f t="shared" si="138"/>
        <v>-2.9109564890936239</v>
      </c>
      <c r="I1490">
        <f t="shared" si="139"/>
        <v>5.4423649338902973E-2</v>
      </c>
      <c r="J1490">
        <f t="shared" si="140"/>
        <v>5.1614594734313124E-2</v>
      </c>
      <c r="K1490">
        <f t="shared" si="141"/>
        <v>0.94838540526568682</v>
      </c>
      <c r="L1490">
        <f t="shared" si="142"/>
        <v>-2.3015138014545182E-2</v>
      </c>
      <c r="M1490">
        <f t="shared" si="143"/>
        <v>0</v>
      </c>
    </row>
    <row r="1491" spans="1:13" ht="15" thickBot="1">
      <c r="A1491" s="2">
        <v>0</v>
      </c>
      <c r="B1491" s="2">
        <v>1</v>
      </c>
      <c r="C1491" s="2">
        <v>52</v>
      </c>
      <c r="D1491" s="2">
        <v>0</v>
      </c>
      <c r="E1491" s="2">
        <v>222</v>
      </c>
      <c r="F1491" s="2">
        <v>110</v>
      </c>
      <c r="G1491" s="2">
        <v>104</v>
      </c>
      <c r="H1491">
        <f t="shared" si="138"/>
        <v>-1.9476813054683078</v>
      </c>
      <c r="I1491">
        <f t="shared" si="139"/>
        <v>0.14260434445127385</v>
      </c>
      <c r="J1491">
        <f t="shared" si="140"/>
        <v>0.12480640839831428</v>
      </c>
      <c r="K1491">
        <f t="shared" si="141"/>
        <v>0.87519359160168575</v>
      </c>
      <c r="L1491">
        <f t="shared" si="142"/>
        <v>-5.7895871017745799E-2</v>
      </c>
      <c r="M1491">
        <f t="shared" si="143"/>
        <v>1</v>
      </c>
    </row>
    <row r="1492" spans="1:13" ht="15" thickBot="1">
      <c r="A1492" s="2">
        <v>0</v>
      </c>
      <c r="B1492" s="2">
        <v>0</v>
      </c>
      <c r="C1492" s="2">
        <v>49</v>
      </c>
      <c r="D1492" s="2">
        <v>0</v>
      </c>
      <c r="E1492" s="2">
        <v>286</v>
      </c>
      <c r="F1492" s="2">
        <v>119</v>
      </c>
      <c r="G1492" s="2">
        <v>72</v>
      </c>
      <c r="H1492">
        <f t="shared" si="138"/>
        <v>-2.6259245571101637</v>
      </c>
      <c r="I1492">
        <f t="shared" si="139"/>
        <v>7.2372813293251431E-2</v>
      </c>
      <c r="J1492">
        <f t="shared" si="140"/>
        <v>6.7488481986963916E-2</v>
      </c>
      <c r="K1492">
        <f t="shared" si="141"/>
        <v>0.93251151801303611</v>
      </c>
      <c r="L1492">
        <f t="shared" si="142"/>
        <v>-3.0345795252667503E-2</v>
      </c>
      <c r="M1492">
        <f t="shared" si="143"/>
        <v>0</v>
      </c>
    </row>
    <row r="1493" spans="1:13" ht="15" thickBot="1">
      <c r="A1493" s="2">
        <v>0</v>
      </c>
      <c r="B1493" s="2">
        <v>0</v>
      </c>
      <c r="C1493" s="2">
        <v>55</v>
      </c>
      <c r="D1493" s="2">
        <v>0</v>
      </c>
      <c r="E1493" s="2">
        <v>281</v>
      </c>
      <c r="F1493" s="2">
        <v>153</v>
      </c>
      <c r="G1493" s="2">
        <v>78</v>
      </c>
      <c r="H1493">
        <f t="shared" si="138"/>
        <v>-1.6321562972952117</v>
      </c>
      <c r="I1493">
        <f t="shared" si="139"/>
        <v>0.19550754688778674</v>
      </c>
      <c r="J1493">
        <f t="shared" si="140"/>
        <v>0.16353518419581969</v>
      </c>
      <c r="K1493">
        <f t="shared" si="141"/>
        <v>0.83646481580418031</v>
      </c>
      <c r="L1493">
        <f t="shared" si="142"/>
        <v>-7.7552322033873161E-2</v>
      </c>
      <c r="M1493">
        <f t="shared" si="143"/>
        <v>1</v>
      </c>
    </row>
    <row r="1494" spans="1:13" ht="15" thickBot="1">
      <c r="A1494" s="2">
        <v>0</v>
      </c>
      <c r="B1494" s="2">
        <v>0</v>
      </c>
      <c r="C1494" s="2">
        <v>46</v>
      </c>
      <c r="D1494" s="2">
        <v>0</v>
      </c>
      <c r="E1494" s="2">
        <v>239</v>
      </c>
      <c r="F1494" s="2">
        <v>166.5</v>
      </c>
      <c r="G1494" s="2">
        <v>70</v>
      </c>
      <c r="H1494">
        <f t="shared" si="138"/>
        <v>-2.1261360898799619</v>
      </c>
      <c r="I1494">
        <f t="shared" si="139"/>
        <v>0.11929735872703676</v>
      </c>
      <c r="J1494">
        <f t="shared" si="140"/>
        <v>0.10658236419204294</v>
      </c>
      <c r="K1494">
        <f t="shared" si="141"/>
        <v>0.89341763580795708</v>
      </c>
      <c r="L1494">
        <f t="shared" si="142"/>
        <v>-4.8945478931020817E-2</v>
      </c>
      <c r="M1494">
        <f t="shared" si="143"/>
        <v>1</v>
      </c>
    </row>
    <row r="1495" spans="1:13" ht="15" thickBot="1">
      <c r="A1495" s="2">
        <v>1</v>
      </c>
      <c r="B1495" s="2">
        <v>1</v>
      </c>
      <c r="C1495" s="2">
        <v>63</v>
      </c>
      <c r="D1495" s="2">
        <v>20</v>
      </c>
      <c r="E1495" s="2">
        <v>248</v>
      </c>
      <c r="F1495" s="2">
        <v>135</v>
      </c>
      <c r="G1495" s="2">
        <v>118</v>
      </c>
      <c r="H1495">
        <f t="shared" si="138"/>
        <v>-0.21966880027404834</v>
      </c>
      <c r="I1495">
        <f t="shared" si="139"/>
        <v>0.80278463598874539</v>
      </c>
      <c r="J1495">
        <f t="shared" si="140"/>
        <v>0.44530257245533633</v>
      </c>
      <c r="K1495">
        <f t="shared" si="141"/>
        <v>0.44530257245533633</v>
      </c>
      <c r="L1495">
        <f t="shared" si="142"/>
        <v>-0.35134479599850865</v>
      </c>
      <c r="M1495">
        <f t="shared" si="143"/>
        <v>1</v>
      </c>
    </row>
    <row r="1496" spans="1:13" ht="15" thickBot="1">
      <c r="A1496" s="2">
        <v>0</v>
      </c>
      <c r="B1496" s="2">
        <v>1</v>
      </c>
      <c r="C1496" s="2">
        <v>58</v>
      </c>
      <c r="D1496" s="2">
        <v>0</v>
      </c>
      <c r="E1496" s="2">
        <v>241</v>
      </c>
      <c r="F1496" s="2">
        <v>151</v>
      </c>
      <c r="G1496" s="2">
        <v>90</v>
      </c>
      <c r="H1496">
        <f t="shared" si="138"/>
        <v>-0.97373386671118212</v>
      </c>
      <c r="I1496">
        <f t="shared" si="139"/>
        <v>0.37767023182323706</v>
      </c>
      <c r="J1496">
        <f t="shared" si="140"/>
        <v>0.27413688929274499</v>
      </c>
      <c r="K1496">
        <f t="shared" si="141"/>
        <v>0.72586311070725507</v>
      </c>
      <c r="L1496">
        <f t="shared" si="142"/>
        <v>-0.13914527443755184</v>
      </c>
      <c r="M1496">
        <f t="shared" si="143"/>
        <v>1</v>
      </c>
    </row>
    <row r="1497" spans="1:13" ht="15" thickBot="1">
      <c r="A1497" s="2">
        <v>0</v>
      </c>
      <c r="B1497" s="2">
        <v>0</v>
      </c>
      <c r="C1497" s="2">
        <v>52</v>
      </c>
      <c r="D1497" s="2">
        <v>0</v>
      </c>
      <c r="E1497" s="2">
        <v>221</v>
      </c>
      <c r="F1497" s="2">
        <v>124</v>
      </c>
      <c r="G1497" s="2">
        <v>81</v>
      </c>
      <c r="H1497">
        <f t="shared" si="138"/>
        <v>-2.4227246937712872</v>
      </c>
      <c r="I1497">
        <f t="shared" si="139"/>
        <v>8.8679663057675814E-2</v>
      </c>
      <c r="J1497">
        <f t="shared" si="140"/>
        <v>8.1456158378681642E-2</v>
      </c>
      <c r="K1497">
        <f t="shared" si="141"/>
        <v>0.9185438416213183</v>
      </c>
      <c r="L1497">
        <f t="shared" si="142"/>
        <v>-3.6900110213022981E-2</v>
      </c>
      <c r="M1497">
        <f t="shared" si="143"/>
        <v>0</v>
      </c>
    </row>
    <row r="1498" spans="1:13" ht="15" thickBot="1">
      <c r="A1498" s="2">
        <v>0</v>
      </c>
      <c r="B1498" s="2">
        <v>0</v>
      </c>
      <c r="C1498" s="2">
        <v>39</v>
      </c>
      <c r="D1498" s="2">
        <v>9</v>
      </c>
      <c r="E1498" s="2">
        <v>191</v>
      </c>
      <c r="F1498" s="2">
        <v>119</v>
      </c>
      <c r="G1498" s="2">
        <v>73</v>
      </c>
      <c r="H1498">
        <f t="shared" si="138"/>
        <v>-3.253649213424378</v>
      </c>
      <c r="I1498">
        <f t="shared" si="139"/>
        <v>3.8632970331609028E-2</v>
      </c>
      <c r="J1498">
        <f t="shared" si="140"/>
        <v>3.7195979171809369E-2</v>
      </c>
      <c r="K1498">
        <f t="shared" si="141"/>
        <v>0.96280402082819061</v>
      </c>
      <c r="L1498">
        <f t="shared" si="142"/>
        <v>-1.6462104707924113E-2</v>
      </c>
      <c r="M1498">
        <f t="shared" si="143"/>
        <v>0</v>
      </c>
    </row>
    <row r="1499" spans="1:13" ht="15" thickBot="1">
      <c r="A1499" s="2">
        <v>0</v>
      </c>
      <c r="B1499" s="2">
        <v>0</v>
      </c>
      <c r="C1499" s="2">
        <v>39</v>
      </c>
      <c r="D1499" s="2">
        <v>20</v>
      </c>
      <c r="E1499" s="2">
        <v>190</v>
      </c>
      <c r="F1499" s="2">
        <v>106</v>
      </c>
      <c r="G1499" s="2">
        <v>75</v>
      </c>
      <c r="H1499">
        <f t="shared" si="138"/>
        <v>-3.2208953564468308</v>
      </c>
      <c r="I1499">
        <f t="shared" si="139"/>
        <v>3.9919300252127282E-2</v>
      </c>
      <c r="J1499">
        <f t="shared" si="140"/>
        <v>3.8386921218260775E-2</v>
      </c>
      <c r="K1499">
        <f t="shared" si="141"/>
        <v>0.96161307878173918</v>
      </c>
      <c r="L1499">
        <f t="shared" si="142"/>
        <v>-1.6999638515095696E-2</v>
      </c>
      <c r="M1499">
        <f t="shared" si="143"/>
        <v>0</v>
      </c>
    </row>
    <row r="1500" spans="1:13" ht="15" thickBot="1">
      <c r="A1500" s="2">
        <v>0</v>
      </c>
      <c r="B1500" s="2">
        <v>0</v>
      </c>
      <c r="C1500" s="2">
        <v>54</v>
      </c>
      <c r="D1500" s="2">
        <v>0</v>
      </c>
      <c r="E1500" s="2">
        <v>226</v>
      </c>
      <c r="F1500" s="2">
        <v>148</v>
      </c>
      <c r="G1500" s="2">
        <v>92</v>
      </c>
      <c r="H1500">
        <f t="shared" si="138"/>
        <v>-1.7708142369036253</v>
      </c>
      <c r="I1500">
        <f t="shared" si="139"/>
        <v>0.17019435386851139</v>
      </c>
      <c r="J1500">
        <f t="shared" si="140"/>
        <v>0.14544109985308923</v>
      </c>
      <c r="K1500">
        <f t="shared" si="141"/>
        <v>0.85455890014691072</v>
      </c>
      <c r="L1500">
        <f t="shared" si="142"/>
        <v>-6.8257998329762593E-2</v>
      </c>
      <c r="M1500">
        <f t="shared" si="143"/>
        <v>1</v>
      </c>
    </row>
    <row r="1501" spans="1:13" ht="15" thickBot="1">
      <c r="A1501" s="2">
        <v>0</v>
      </c>
      <c r="B1501" s="2">
        <v>1</v>
      </c>
      <c r="C1501" s="2">
        <v>38</v>
      </c>
      <c r="D1501" s="2">
        <v>20</v>
      </c>
      <c r="E1501" s="2">
        <v>279</v>
      </c>
      <c r="F1501" s="2">
        <v>124</v>
      </c>
      <c r="G1501" s="2">
        <v>75</v>
      </c>
      <c r="H1501">
        <f t="shared" si="138"/>
        <v>-2.277474844582061</v>
      </c>
      <c r="I1501">
        <f t="shared" si="139"/>
        <v>0.10254281661196847</v>
      </c>
      <c r="J1501">
        <f t="shared" si="140"/>
        <v>9.3005745506623383E-2</v>
      </c>
      <c r="K1501">
        <f t="shared" si="141"/>
        <v>0.90699425449337667</v>
      </c>
      <c r="L1501">
        <f t="shared" si="142"/>
        <v>-4.2395464042137926E-2</v>
      </c>
      <c r="M1501">
        <f t="shared" si="143"/>
        <v>0</v>
      </c>
    </row>
    <row r="1502" spans="1:13" ht="15" thickBot="1">
      <c r="A1502" s="2">
        <v>0</v>
      </c>
      <c r="B1502" s="2">
        <v>0</v>
      </c>
      <c r="C1502" s="2">
        <v>38</v>
      </c>
      <c r="D1502" s="2">
        <v>0</v>
      </c>
      <c r="E1502" s="2">
        <v>293</v>
      </c>
      <c r="F1502" s="2">
        <v>124</v>
      </c>
      <c r="G1502" s="2">
        <v>76</v>
      </c>
      <c r="H1502">
        <f t="shared" si="138"/>
        <v>-3.1539154349054055</v>
      </c>
      <c r="I1502">
        <f t="shared" si="139"/>
        <v>4.2684670200507382E-2</v>
      </c>
      <c r="J1502">
        <f t="shared" si="140"/>
        <v>4.093727607244782E-2</v>
      </c>
      <c r="K1502">
        <f t="shared" si="141"/>
        <v>0.95906272392755221</v>
      </c>
      <c r="L1502">
        <f t="shared" si="142"/>
        <v>-1.8152988486465741E-2</v>
      </c>
      <c r="M1502">
        <f t="shared" si="143"/>
        <v>0</v>
      </c>
    </row>
    <row r="1503" spans="1:13" ht="15" thickBot="1">
      <c r="A1503" s="2">
        <v>0</v>
      </c>
      <c r="B1503" s="2">
        <v>0</v>
      </c>
      <c r="C1503" s="2">
        <v>55</v>
      </c>
      <c r="D1503" s="2">
        <v>9</v>
      </c>
      <c r="E1503" s="2">
        <v>289</v>
      </c>
      <c r="F1503" s="2">
        <v>141</v>
      </c>
      <c r="G1503" s="2">
        <v>76</v>
      </c>
      <c r="H1503">
        <f t="shared" si="138"/>
        <v>-1.6435715395263042</v>
      </c>
      <c r="I1503">
        <f t="shared" si="139"/>
        <v>0.1932884706254395</v>
      </c>
      <c r="J1503">
        <f t="shared" si="140"/>
        <v>0.16197966827261059</v>
      </c>
      <c r="K1503">
        <f t="shared" si="141"/>
        <v>0.83802033172738943</v>
      </c>
      <c r="L1503">
        <f t="shared" si="142"/>
        <v>-7.6745444556003434E-2</v>
      </c>
      <c r="M1503">
        <f t="shared" si="143"/>
        <v>1</v>
      </c>
    </row>
    <row r="1504" spans="1:13" ht="15" thickBot="1">
      <c r="A1504" s="2">
        <v>0</v>
      </c>
      <c r="B1504" s="2">
        <v>0</v>
      </c>
      <c r="C1504" s="2">
        <v>59</v>
      </c>
      <c r="D1504" s="2">
        <v>0</v>
      </c>
      <c r="E1504" s="2">
        <v>294</v>
      </c>
      <c r="F1504" s="2">
        <v>122</v>
      </c>
      <c r="G1504" s="2">
        <v>100</v>
      </c>
      <c r="H1504">
        <f t="shared" si="138"/>
        <v>-1.6728010856715949</v>
      </c>
      <c r="I1504">
        <f t="shared" si="139"/>
        <v>0.18772050729227099</v>
      </c>
      <c r="J1504">
        <f t="shared" si="140"/>
        <v>0.15805107863316303</v>
      </c>
      <c r="K1504">
        <f t="shared" si="141"/>
        <v>0.84194892136683697</v>
      </c>
      <c r="L1504">
        <f t="shared" si="142"/>
        <v>-7.4714255105346877E-2</v>
      </c>
      <c r="M1504">
        <f t="shared" si="143"/>
        <v>1</v>
      </c>
    </row>
    <row r="1505" spans="1:13" ht="15" thickBot="1">
      <c r="A1505" s="2">
        <v>0</v>
      </c>
      <c r="B1505" s="2">
        <v>1</v>
      </c>
      <c r="C1505" s="2">
        <v>45</v>
      </c>
      <c r="D1505" s="2">
        <v>10</v>
      </c>
      <c r="E1505" s="2">
        <v>150</v>
      </c>
      <c r="F1505" s="2">
        <v>105.5</v>
      </c>
      <c r="G1505" s="2">
        <v>87</v>
      </c>
      <c r="H1505">
        <f t="shared" si="138"/>
        <v>-2.5705654510188491</v>
      </c>
      <c r="I1505">
        <f t="shared" si="139"/>
        <v>7.6492280555008244E-2</v>
      </c>
      <c r="J1505">
        <f t="shared" si="140"/>
        <v>7.1056970808532904E-2</v>
      </c>
      <c r="K1505">
        <f t="shared" si="141"/>
        <v>0.9289430291914671</v>
      </c>
      <c r="L1505">
        <f t="shared" si="142"/>
        <v>-3.2010919877681974E-2</v>
      </c>
      <c r="M1505">
        <f t="shared" si="143"/>
        <v>0</v>
      </c>
    </row>
    <row r="1506" spans="1:13" ht="15" thickBot="1">
      <c r="A1506" s="2">
        <v>1</v>
      </c>
      <c r="B1506" s="2">
        <v>1</v>
      </c>
      <c r="C1506" s="2">
        <v>54</v>
      </c>
      <c r="D1506" s="2">
        <v>30</v>
      </c>
      <c r="E1506" s="2">
        <v>333</v>
      </c>
      <c r="F1506" s="2">
        <v>127</v>
      </c>
      <c r="G1506" s="2">
        <v>62</v>
      </c>
      <c r="H1506">
        <f t="shared" si="138"/>
        <v>-1.036705779557316</v>
      </c>
      <c r="I1506">
        <f t="shared" si="139"/>
        <v>0.35462095953066808</v>
      </c>
      <c r="J1506">
        <f t="shared" si="140"/>
        <v>0.26178611591358564</v>
      </c>
      <c r="K1506">
        <f t="shared" si="141"/>
        <v>0.26178611591358564</v>
      </c>
      <c r="L1506">
        <f t="shared" si="142"/>
        <v>-0.58205339041326509</v>
      </c>
      <c r="M1506">
        <f t="shared" si="143"/>
        <v>1</v>
      </c>
    </row>
    <row r="1507" spans="1:13" ht="15" thickBot="1">
      <c r="A1507" s="2">
        <v>0</v>
      </c>
      <c r="B1507" s="2">
        <v>0</v>
      </c>
      <c r="C1507" s="2">
        <v>48</v>
      </c>
      <c r="D1507" s="2">
        <v>0</v>
      </c>
      <c r="E1507" s="2">
        <v>255</v>
      </c>
      <c r="F1507" s="2">
        <v>120</v>
      </c>
      <c r="G1507" s="2">
        <v>75</v>
      </c>
      <c r="H1507">
        <f t="shared" si="138"/>
        <v>-2.7132619250225529</v>
      </c>
      <c r="I1507">
        <f t="shared" si="139"/>
        <v>6.6320122236663004E-2</v>
      </c>
      <c r="J1507">
        <f t="shared" si="140"/>
        <v>6.2195320948790718E-2</v>
      </c>
      <c r="K1507">
        <f t="shared" si="141"/>
        <v>0.93780467905120923</v>
      </c>
      <c r="L1507">
        <f t="shared" si="142"/>
        <v>-2.788760473744319E-2</v>
      </c>
      <c r="M1507">
        <f t="shared" si="143"/>
        <v>0</v>
      </c>
    </row>
    <row r="1508" spans="1:13" ht="15" thickBot="1">
      <c r="A1508" s="2">
        <v>0</v>
      </c>
      <c r="B1508" s="2">
        <v>0</v>
      </c>
      <c r="C1508" s="2">
        <v>52</v>
      </c>
      <c r="D1508" s="2">
        <v>0</v>
      </c>
      <c r="E1508" s="2">
        <v>225</v>
      </c>
      <c r="F1508" s="2">
        <v>159</v>
      </c>
      <c r="G1508" s="2">
        <v>114</v>
      </c>
      <c r="H1508">
        <f t="shared" si="138"/>
        <v>-1.490941278137627</v>
      </c>
      <c r="I1508">
        <f t="shared" si="139"/>
        <v>0.22516061699523909</v>
      </c>
      <c r="J1508">
        <f t="shared" si="140"/>
        <v>0.18378048875538908</v>
      </c>
      <c r="K1508">
        <f t="shared" si="141"/>
        <v>0.8162195112446109</v>
      </c>
      <c r="L1508">
        <f t="shared" si="142"/>
        <v>-8.819302788596492E-2</v>
      </c>
      <c r="M1508">
        <f t="shared" si="143"/>
        <v>1</v>
      </c>
    </row>
    <row r="1509" spans="1:13" ht="15" thickBot="1">
      <c r="A1509" s="2">
        <v>0</v>
      </c>
      <c r="B1509" s="2">
        <v>1</v>
      </c>
      <c r="C1509" s="2">
        <v>56</v>
      </c>
      <c r="D1509" s="2">
        <v>0</v>
      </c>
      <c r="E1509" s="2">
        <v>296</v>
      </c>
      <c r="F1509" s="2">
        <v>123</v>
      </c>
      <c r="G1509" s="2">
        <v>63</v>
      </c>
      <c r="H1509">
        <f t="shared" si="138"/>
        <v>-1.7096318525538683</v>
      </c>
      <c r="I1509">
        <f t="shared" si="139"/>
        <v>0.1809323901548712</v>
      </c>
      <c r="J1509">
        <f t="shared" si="140"/>
        <v>0.15321147227670093</v>
      </c>
      <c r="K1509">
        <f t="shared" si="141"/>
        <v>0.84678852772329904</v>
      </c>
      <c r="L1509">
        <f t="shared" si="142"/>
        <v>-7.2225034427089857E-2</v>
      </c>
      <c r="M1509">
        <f t="shared" si="143"/>
        <v>1</v>
      </c>
    </row>
    <row r="1510" spans="1:13" ht="15" thickBot="1">
      <c r="A1510" s="2">
        <v>0</v>
      </c>
      <c r="B1510" s="2">
        <v>0</v>
      </c>
      <c r="C1510" s="2">
        <v>38</v>
      </c>
      <c r="D1510" s="2">
        <v>5</v>
      </c>
      <c r="E1510" s="2">
        <v>192</v>
      </c>
      <c r="F1510" s="2">
        <v>130</v>
      </c>
      <c r="G1510" s="2">
        <v>90</v>
      </c>
      <c r="H1510">
        <f t="shared" si="138"/>
        <v>-3.0437624624631363</v>
      </c>
      <c r="I1510">
        <f t="shared" si="139"/>
        <v>4.7655250672126392E-2</v>
      </c>
      <c r="J1510">
        <f t="shared" si="140"/>
        <v>4.5487530980781149E-2</v>
      </c>
      <c r="K1510">
        <f t="shared" si="141"/>
        <v>0.95451246901921882</v>
      </c>
      <c r="L1510">
        <f t="shared" si="142"/>
        <v>-2.021839394305287E-2</v>
      </c>
      <c r="M1510">
        <f t="shared" si="143"/>
        <v>0</v>
      </c>
    </row>
    <row r="1511" spans="1:13" ht="15" thickBot="1">
      <c r="A1511" s="2">
        <v>1</v>
      </c>
      <c r="B1511" s="2">
        <v>1</v>
      </c>
      <c r="C1511" s="2">
        <v>50</v>
      </c>
      <c r="D1511" s="2">
        <v>0</v>
      </c>
      <c r="E1511" s="2">
        <v>208</v>
      </c>
      <c r="F1511" s="2">
        <v>166.5</v>
      </c>
      <c r="G1511" s="2">
        <v>84</v>
      </c>
      <c r="H1511">
        <f t="shared" si="138"/>
        <v>-1.3318466813270069</v>
      </c>
      <c r="I1511">
        <f t="shared" si="139"/>
        <v>0.26398930676689569</v>
      </c>
      <c r="J1511">
        <f t="shared" si="140"/>
        <v>0.20885406652857111</v>
      </c>
      <c r="K1511">
        <f t="shared" si="141"/>
        <v>0.20885406652857111</v>
      </c>
      <c r="L1511">
        <f t="shared" si="142"/>
        <v>-0.68015706431207279</v>
      </c>
      <c r="M1511">
        <f t="shared" si="143"/>
        <v>1</v>
      </c>
    </row>
    <row r="1512" spans="1:13" ht="15" thickBot="1">
      <c r="A1512" s="2">
        <v>0</v>
      </c>
      <c r="B1512" s="2">
        <v>1</v>
      </c>
      <c r="C1512" s="2">
        <v>56</v>
      </c>
      <c r="D1512" s="2">
        <v>0</v>
      </c>
      <c r="E1512" s="2">
        <v>280</v>
      </c>
      <c r="F1512" s="2">
        <v>123</v>
      </c>
      <c r="G1512" s="2">
        <v>112</v>
      </c>
      <c r="H1512">
        <f t="shared" si="138"/>
        <v>-1.2668515288683873</v>
      </c>
      <c r="I1512">
        <f t="shared" si="139"/>
        <v>0.28171720541809891</v>
      </c>
      <c r="J1512">
        <f t="shared" si="140"/>
        <v>0.2197966947991481</v>
      </c>
      <c r="K1512">
        <f t="shared" si="141"/>
        <v>0.7802033052008519</v>
      </c>
      <c r="L1512">
        <f t="shared" si="142"/>
        <v>-0.10779221420437217</v>
      </c>
      <c r="M1512">
        <f t="shared" si="143"/>
        <v>1</v>
      </c>
    </row>
    <row r="1513" spans="1:13" ht="15" thickBot="1">
      <c r="A1513" s="2">
        <v>0</v>
      </c>
      <c r="B1513" s="2">
        <v>1</v>
      </c>
      <c r="C1513" s="2">
        <v>37</v>
      </c>
      <c r="D1513" s="2">
        <v>0</v>
      </c>
      <c r="E1513" s="2">
        <v>197</v>
      </c>
      <c r="F1513" s="2">
        <v>104</v>
      </c>
      <c r="G1513" s="2">
        <v>97</v>
      </c>
      <c r="H1513">
        <f t="shared" si="138"/>
        <v>-3.0904584192069269</v>
      </c>
      <c r="I1513">
        <f t="shared" si="139"/>
        <v>4.5481100215115491E-2</v>
      </c>
      <c r="J1513">
        <f t="shared" si="140"/>
        <v>4.3502556101451685E-2</v>
      </c>
      <c r="K1513">
        <f t="shared" si="141"/>
        <v>0.95649744389854829</v>
      </c>
      <c r="L1513">
        <f t="shared" si="142"/>
        <v>-1.9316186224493964E-2</v>
      </c>
      <c r="M1513">
        <f t="shared" si="143"/>
        <v>0</v>
      </c>
    </row>
    <row r="1514" spans="1:13" ht="15" thickBot="1">
      <c r="A1514" s="2">
        <v>0</v>
      </c>
      <c r="B1514" s="2">
        <v>0</v>
      </c>
      <c r="C1514" s="2">
        <v>47</v>
      </c>
      <c r="D1514" s="2">
        <v>0</v>
      </c>
      <c r="E1514" s="2">
        <v>215</v>
      </c>
      <c r="F1514" s="2">
        <v>202</v>
      </c>
      <c r="G1514" s="2">
        <v>77</v>
      </c>
      <c r="H1514">
        <f t="shared" si="138"/>
        <v>-1.4458563016776536</v>
      </c>
      <c r="I1514">
        <f t="shared" si="139"/>
        <v>0.23554429320105097</v>
      </c>
      <c r="J1514">
        <f t="shared" si="140"/>
        <v>0.1906401045249477</v>
      </c>
      <c r="K1514">
        <f t="shared" si="141"/>
        <v>0.80935989547505227</v>
      </c>
      <c r="L1514">
        <f t="shared" si="142"/>
        <v>-9.1858319101105798E-2</v>
      </c>
      <c r="M1514">
        <f t="shared" si="143"/>
        <v>1</v>
      </c>
    </row>
    <row r="1515" spans="1:13" ht="15" thickBot="1">
      <c r="A1515" s="2">
        <v>0</v>
      </c>
      <c r="B1515" s="2">
        <v>1</v>
      </c>
      <c r="C1515" s="2">
        <v>60</v>
      </c>
      <c r="D1515" s="2">
        <v>20</v>
      </c>
      <c r="E1515" s="2">
        <v>285</v>
      </c>
      <c r="F1515" s="2">
        <v>131.5</v>
      </c>
      <c r="G1515" s="2">
        <v>103</v>
      </c>
      <c r="H1515">
        <f t="shared" si="138"/>
        <v>-0.5219946637681705</v>
      </c>
      <c r="I1515">
        <f t="shared" si="139"/>
        <v>0.59333586129231286</v>
      </c>
      <c r="J1515">
        <f t="shared" si="140"/>
        <v>0.37238593300164208</v>
      </c>
      <c r="K1515">
        <f t="shared" si="141"/>
        <v>0.62761406699835787</v>
      </c>
      <c r="L1515">
        <f t="shared" si="142"/>
        <v>-0.20230733093707848</v>
      </c>
      <c r="M1515">
        <f t="shared" si="143"/>
        <v>1</v>
      </c>
    </row>
    <row r="1516" spans="1:13" ht="15" thickBot="1">
      <c r="A1516" s="2">
        <v>0</v>
      </c>
      <c r="B1516" s="2">
        <v>0</v>
      </c>
      <c r="C1516" s="2">
        <v>43</v>
      </c>
      <c r="D1516" s="2">
        <v>5</v>
      </c>
      <c r="E1516" s="2">
        <v>250</v>
      </c>
      <c r="F1516" s="2">
        <v>110</v>
      </c>
      <c r="G1516" s="2">
        <v>85</v>
      </c>
      <c r="H1516">
        <f t="shared" si="138"/>
        <v>-2.9941280219518118</v>
      </c>
      <c r="I1516">
        <f t="shared" si="139"/>
        <v>5.0080276955108999E-2</v>
      </c>
      <c r="J1516">
        <f t="shared" si="140"/>
        <v>4.7691855617291952E-2</v>
      </c>
      <c r="K1516">
        <f t="shared" si="141"/>
        <v>0.95230814438270805</v>
      </c>
      <c r="L1516">
        <f t="shared" si="142"/>
        <v>-2.1222501456558608E-2</v>
      </c>
      <c r="M1516">
        <f t="shared" si="143"/>
        <v>0</v>
      </c>
    </row>
    <row r="1517" spans="1:13" ht="15" thickBot="1">
      <c r="A1517" s="2">
        <v>0</v>
      </c>
      <c r="B1517" s="2">
        <v>0</v>
      </c>
      <c r="C1517" s="2">
        <v>36</v>
      </c>
      <c r="D1517" s="2">
        <v>15</v>
      </c>
      <c r="E1517" s="2">
        <v>164</v>
      </c>
      <c r="F1517" s="2">
        <v>100</v>
      </c>
      <c r="G1517" s="2">
        <v>65</v>
      </c>
      <c r="H1517">
        <f t="shared" si="138"/>
        <v>-3.7735001926820519</v>
      </c>
      <c r="I1517">
        <f t="shared" si="139"/>
        <v>2.2971517668826161E-2</v>
      </c>
      <c r="J1517">
        <f t="shared" si="140"/>
        <v>2.2455676694864632E-2</v>
      </c>
      <c r="K1517">
        <f t="shared" si="141"/>
        <v>0.97754432330513541</v>
      </c>
      <c r="L1517">
        <f t="shared" si="142"/>
        <v>-9.8635419316494971E-3</v>
      </c>
      <c r="M1517">
        <f t="shared" si="143"/>
        <v>0</v>
      </c>
    </row>
    <row r="1518" spans="1:13" ht="15" thickBot="1">
      <c r="A1518" s="2">
        <v>0</v>
      </c>
      <c r="B1518" s="2">
        <v>1</v>
      </c>
      <c r="C1518" s="2">
        <v>40</v>
      </c>
      <c r="D1518" s="2">
        <v>1</v>
      </c>
      <c r="E1518" s="2">
        <v>234</v>
      </c>
      <c r="F1518" s="2">
        <v>116</v>
      </c>
      <c r="G1518" s="2">
        <v>87</v>
      </c>
      <c r="H1518">
        <f t="shared" si="138"/>
        <v>-2.6919143964338019</v>
      </c>
      <c r="I1518">
        <f t="shared" si="139"/>
        <v>6.775111265305897E-2</v>
      </c>
      <c r="J1518">
        <f t="shared" si="140"/>
        <v>6.3452158326219532E-2</v>
      </c>
      <c r="K1518">
        <f t="shared" si="141"/>
        <v>0.93654784167378047</v>
      </c>
      <c r="L1518">
        <f t="shared" si="142"/>
        <v>-2.8470032656887433E-2</v>
      </c>
      <c r="M1518">
        <f t="shared" si="143"/>
        <v>0</v>
      </c>
    </row>
    <row r="1519" spans="1:13" ht="15" thickBot="1">
      <c r="A1519" s="2">
        <v>0</v>
      </c>
      <c r="B1519" s="2">
        <v>0</v>
      </c>
      <c r="C1519" s="2">
        <v>44</v>
      </c>
      <c r="D1519" s="2">
        <v>0</v>
      </c>
      <c r="E1519" s="2">
        <v>212</v>
      </c>
      <c r="F1519" s="2">
        <v>132</v>
      </c>
      <c r="G1519" s="2">
        <v>73</v>
      </c>
      <c r="H1519">
        <f t="shared" si="138"/>
        <v>-2.8722255941413932</v>
      </c>
      <c r="I1519">
        <f t="shared" si="139"/>
        <v>5.6572878099436619E-2</v>
      </c>
      <c r="J1519">
        <f t="shared" si="140"/>
        <v>5.3543753840435429E-2</v>
      </c>
      <c r="K1519">
        <f t="shared" si="141"/>
        <v>0.94645624615956458</v>
      </c>
      <c r="L1519">
        <f t="shared" si="142"/>
        <v>-2.389945828833075E-2</v>
      </c>
      <c r="M1519">
        <f t="shared" si="143"/>
        <v>0</v>
      </c>
    </row>
    <row r="1520" spans="1:13" ht="15" thickBot="1">
      <c r="A1520" s="2">
        <v>0</v>
      </c>
      <c r="B1520" s="2">
        <v>0</v>
      </c>
      <c r="C1520" s="2">
        <v>45</v>
      </c>
      <c r="D1520" s="2">
        <v>8</v>
      </c>
      <c r="E1520" s="2">
        <v>195</v>
      </c>
      <c r="F1520" s="2">
        <v>111</v>
      </c>
      <c r="G1520" s="2">
        <v>85</v>
      </c>
      <c r="H1520">
        <f t="shared" si="138"/>
        <v>-2.9200118428999051</v>
      </c>
      <c r="I1520">
        <f t="shared" si="139"/>
        <v>5.3933048572878006E-2</v>
      </c>
      <c r="J1520">
        <f t="shared" si="140"/>
        <v>5.1173125888696915E-2</v>
      </c>
      <c r="K1520">
        <f t="shared" si="141"/>
        <v>0.94882687411130306</v>
      </c>
      <c r="L1520">
        <f t="shared" si="142"/>
        <v>-2.2813023059747681E-2</v>
      </c>
      <c r="M1520">
        <f t="shared" si="143"/>
        <v>0</v>
      </c>
    </row>
    <row r="1521" spans="1:13" ht="15" thickBot="1">
      <c r="A1521" s="2">
        <v>0</v>
      </c>
      <c r="B1521" s="2">
        <v>1</v>
      </c>
      <c r="C1521" s="2">
        <v>57</v>
      </c>
      <c r="D1521" s="2">
        <v>9</v>
      </c>
      <c r="E1521" s="2">
        <v>274</v>
      </c>
      <c r="F1521" s="2">
        <v>173</v>
      </c>
      <c r="G1521" s="2">
        <v>75</v>
      </c>
      <c r="H1521">
        <f t="shared" si="138"/>
        <v>-0.53290001079677296</v>
      </c>
      <c r="I1521">
        <f t="shared" si="139"/>
        <v>0.58690048162270669</v>
      </c>
      <c r="J1521">
        <f t="shared" si="140"/>
        <v>0.36984076091688095</v>
      </c>
      <c r="K1521">
        <f t="shared" si="141"/>
        <v>0.63015923908311899</v>
      </c>
      <c r="L1521">
        <f t="shared" si="142"/>
        <v>-0.20054969194873451</v>
      </c>
      <c r="M1521">
        <f t="shared" si="143"/>
        <v>1</v>
      </c>
    </row>
    <row r="1522" spans="1:13" ht="15" thickBot="1">
      <c r="A1522" s="2">
        <v>1</v>
      </c>
      <c r="B1522" s="2">
        <v>1</v>
      </c>
      <c r="C1522" s="2">
        <v>48</v>
      </c>
      <c r="D1522" s="2">
        <v>17</v>
      </c>
      <c r="E1522" s="2">
        <v>250</v>
      </c>
      <c r="F1522" s="2">
        <v>177</v>
      </c>
      <c r="G1522" s="2">
        <v>69</v>
      </c>
      <c r="H1522">
        <f t="shared" si="138"/>
        <v>-0.95437519484351085</v>
      </c>
      <c r="I1522">
        <f t="shared" si="139"/>
        <v>0.38505265229258867</v>
      </c>
      <c r="J1522">
        <f t="shared" si="140"/>
        <v>0.27800578675130921</v>
      </c>
      <c r="K1522">
        <f t="shared" si="141"/>
        <v>0.27800578675130921</v>
      </c>
      <c r="L1522">
        <f t="shared" si="142"/>
        <v>-0.55594616405312647</v>
      </c>
      <c r="M1522">
        <f t="shared" si="143"/>
        <v>1</v>
      </c>
    </row>
    <row r="1523" spans="1:13" ht="15" thickBot="1">
      <c r="A1523" s="2">
        <v>0</v>
      </c>
      <c r="B1523" s="2">
        <v>0</v>
      </c>
      <c r="C1523" s="2">
        <v>57</v>
      </c>
      <c r="D1523" s="2">
        <v>0</v>
      </c>
      <c r="E1523" s="2">
        <v>207</v>
      </c>
      <c r="F1523" s="2">
        <v>161</v>
      </c>
      <c r="G1523" s="2">
        <v>67</v>
      </c>
      <c r="H1523">
        <f t="shared" si="138"/>
        <v>-1.6557821853839592</v>
      </c>
      <c r="I1523">
        <f t="shared" si="139"/>
        <v>0.19094264473365793</v>
      </c>
      <c r="J1523">
        <f t="shared" si="140"/>
        <v>0.16032900121429466</v>
      </c>
      <c r="K1523">
        <f t="shared" si="141"/>
        <v>0.83967099878570539</v>
      </c>
      <c r="L1523">
        <f t="shared" si="142"/>
        <v>-7.589084655794473E-2</v>
      </c>
      <c r="M1523">
        <f t="shared" si="143"/>
        <v>1</v>
      </c>
    </row>
    <row r="1524" spans="1:13" ht="15" thickBot="1">
      <c r="A1524" s="2">
        <v>0</v>
      </c>
      <c r="B1524" s="2">
        <v>0</v>
      </c>
      <c r="C1524" s="2">
        <v>39</v>
      </c>
      <c r="D1524" s="2">
        <v>0</v>
      </c>
      <c r="E1524" s="2">
        <v>283</v>
      </c>
      <c r="F1524" s="2">
        <v>159</v>
      </c>
      <c r="G1524" s="2">
        <v>76</v>
      </c>
      <c r="H1524">
        <f t="shared" si="138"/>
        <v>-2.5178505309215913</v>
      </c>
      <c r="I1524">
        <f t="shared" si="139"/>
        <v>8.0632738189981623E-2</v>
      </c>
      <c r="J1524">
        <f t="shared" si="140"/>
        <v>7.4616227456738321E-2</v>
      </c>
      <c r="K1524">
        <f t="shared" si="141"/>
        <v>0.92538377254326165</v>
      </c>
      <c r="L1524">
        <f t="shared" si="142"/>
        <v>-3.3678120523077199E-2</v>
      </c>
      <c r="M1524">
        <f t="shared" si="143"/>
        <v>0</v>
      </c>
    </row>
    <row r="1525" spans="1:13" ht="15" thickBot="1">
      <c r="A1525" s="2">
        <v>1</v>
      </c>
      <c r="B1525" s="2">
        <v>0</v>
      </c>
      <c r="C1525" s="2">
        <v>51</v>
      </c>
      <c r="D1525" s="2">
        <v>25</v>
      </c>
      <c r="E1525" s="2">
        <v>327</v>
      </c>
      <c r="F1525" s="2">
        <v>117</v>
      </c>
      <c r="G1525" s="2">
        <v>76</v>
      </c>
      <c r="H1525">
        <f t="shared" si="138"/>
        <v>-1.8619738092288385</v>
      </c>
      <c r="I1525">
        <f t="shared" si="139"/>
        <v>0.15536566533836293</v>
      </c>
      <c r="J1525">
        <f t="shared" si="140"/>
        <v>0.13447315425706563</v>
      </c>
      <c r="K1525">
        <f t="shared" si="141"/>
        <v>0.13447315425706563</v>
      </c>
      <c r="L1525">
        <f t="shared" si="142"/>
        <v>-0.87136440801635417</v>
      </c>
      <c r="M1525">
        <f t="shared" si="143"/>
        <v>1</v>
      </c>
    </row>
    <row r="1526" spans="1:13" ht="15" thickBot="1">
      <c r="A1526" s="2">
        <v>0</v>
      </c>
      <c r="B1526" s="2">
        <v>0</v>
      </c>
      <c r="C1526" s="2">
        <v>60</v>
      </c>
      <c r="D1526" s="2">
        <v>0</v>
      </c>
      <c r="E1526" s="2">
        <v>270</v>
      </c>
      <c r="F1526" s="2">
        <v>154</v>
      </c>
      <c r="G1526" s="2">
        <v>90</v>
      </c>
      <c r="H1526">
        <f t="shared" si="138"/>
        <v>-1.2190926165367895</v>
      </c>
      <c r="I1526">
        <f t="shared" si="139"/>
        <v>0.29549817547019475</v>
      </c>
      <c r="J1526">
        <f t="shared" si="140"/>
        <v>0.22809617262714024</v>
      </c>
      <c r="K1526">
        <f t="shared" si="141"/>
        <v>0.77190382737285979</v>
      </c>
      <c r="L1526">
        <f t="shared" si="142"/>
        <v>-0.11243680567862904</v>
      </c>
      <c r="M1526">
        <f t="shared" si="143"/>
        <v>1</v>
      </c>
    </row>
    <row r="1527" spans="1:13" ht="15" thickBot="1">
      <c r="A1527" s="2">
        <v>0</v>
      </c>
      <c r="B1527" s="2">
        <v>1</v>
      </c>
      <c r="C1527" s="2">
        <v>61</v>
      </c>
      <c r="D1527" s="2">
        <v>0</v>
      </c>
      <c r="E1527" s="2">
        <v>260</v>
      </c>
      <c r="F1527" s="2">
        <v>148</v>
      </c>
      <c r="G1527" s="2">
        <v>91</v>
      </c>
      <c r="H1527">
        <f t="shared" si="138"/>
        <v>-0.78797671874424857</v>
      </c>
      <c r="I1527">
        <f t="shared" si="139"/>
        <v>0.45476398052123329</v>
      </c>
      <c r="J1527">
        <f t="shared" si="140"/>
        <v>0.31260327215298117</v>
      </c>
      <c r="K1527">
        <f t="shared" si="141"/>
        <v>0.68739672784701877</v>
      </c>
      <c r="L1527">
        <f t="shared" si="142"/>
        <v>-0.16279253952693723</v>
      </c>
      <c r="M1527">
        <f t="shared" si="143"/>
        <v>1</v>
      </c>
    </row>
    <row r="1528" spans="1:13" ht="15" thickBot="1">
      <c r="A1528" s="2">
        <v>0</v>
      </c>
      <c r="B1528" s="2">
        <v>1</v>
      </c>
      <c r="C1528" s="2">
        <v>39</v>
      </c>
      <c r="D1528" s="2">
        <v>0</v>
      </c>
      <c r="E1528" s="2">
        <v>320</v>
      </c>
      <c r="F1528" s="2">
        <v>123</v>
      </c>
      <c r="G1528" s="2">
        <v>69</v>
      </c>
      <c r="H1528">
        <f t="shared" si="138"/>
        <v>-2.6285485047361448</v>
      </c>
      <c r="I1528">
        <f t="shared" si="139"/>
        <v>7.2183159750921419E-2</v>
      </c>
      <c r="J1528">
        <f t="shared" si="140"/>
        <v>6.7323534318231848E-2</v>
      </c>
      <c r="K1528">
        <f t="shared" si="141"/>
        <v>0.9326764656817681</v>
      </c>
      <c r="L1528">
        <f t="shared" si="142"/>
        <v>-3.0268981694842677E-2</v>
      </c>
      <c r="M1528">
        <f t="shared" si="143"/>
        <v>0</v>
      </c>
    </row>
    <row r="1529" spans="1:13" ht="15" thickBot="1">
      <c r="A1529" s="2">
        <v>0</v>
      </c>
      <c r="B1529" s="2">
        <v>0</v>
      </c>
      <c r="C1529" s="2">
        <v>51</v>
      </c>
      <c r="D1529" s="2">
        <v>0</v>
      </c>
      <c r="E1529" s="2">
        <v>285</v>
      </c>
      <c r="F1529" s="2">
        <v>136.5</v>
      </c>
      <c r="G1529" s="2">
        <v>83</v>
      </c>
      <c r="H1529">
        <f t="shared" si="138"/>
        <v>-2.0993493567057229</v>
      </c>
      <c r="I1529">
        <f t="shared" si="139"/>
        <v>0.12253612963263824</v>
      </c>
      <c r="J1529">
        <f t="shared" si="140"/>
        <v>0.109160076364526</v>
      </c>
      <c r="K1529">
        <f t="shared" si="141"/>
        <v>0.89083992363547404</v>
      </c>
      <c r="L1529">
        <f t="shared" si="142"/>
        <v>-5.0200327980549027E-2</v>
      </c>
      <c r="M1529">
        <f t="shared" si="143"/>
        <v>1</v>
      </c>
    </row>
    <row r="1530" spans="1:13" ht="15" thickBot="1">
      <c r="A1530" s="2">
        <v>0</v>
      </c>
      <c r="B1530" s="2">
        <v>0</v>
      </c>
      <c r="C1530" s="2">
        <v>63</v>
      </c>
      <c r="D1530" s="2">
        <v>0</v>
      </c>
      <c r="E1530" s="2">
        <v>281</v>
      </c>
      <c r="F1530" s="2">
        <v>135</v>
      </c>
      <c r="G1530" s="2">
        <v>68</v>
      </c>
      <c r="H1530">
        <f t="shared" si="138"/>
        <v>-1.5514340761643801</v>
      </c>
      <c r="I1530">
        <f t="shared" si="139"/>
        <v>0.21194381221412711</v>
      </c>
      <c r="J1530">
        <f t="shared" si="140"/>
        <v>0.17487923951434867</v>
      </c>
      <c r="K1530">
        <f t="shared" si="141"/>
        <v>0.82512076048565131</v>
      </c>
      <c r="L1530">
        <f t="shared" si="142"/>
        <v>-8.3482485662770334E-2</v>
      </c>
      <c r="M1530">
        <f t="shared" si="143"/>
        <v>1</v>
      </c>
    </row>
    <row r="1531" spans="1:13" ht="15" thickBot="1">
      <c r="A1531" s="2">
        <v>0</v>
      </c>
      <c r="B1531" s="2">
        <v>0</v>
      </c>
      <c r="C1531" s="2">
        <v>55</v>
      </c>
      <c r="D1531" s="2">
        <v>20</v>
      </c>
      <c r="E1531" s="2">
        <v>249</v>
      </c>
      <c r="F1531" s="2">
        <v>109</v>
      </c>
      <c r="G1531" s="2">
        <v>85</v>
      </c>
      <c r="H1531">
        <f t="shared" si="138"/>
        <v>-1.959097336469835</v>
      </c>
      <c r="I1531">
        <f t="shared" si="139"/>
        <v>0.14098562608362036</v>
      </c>
      <c r="J1531">
        <f t="shared" si="140"/>
        <v>0.12356476966983966</v>
      </c>
      <c r="K1531">
        <f t="shared" si="141"/>
        <v>0.87643523033016035</v>
      </c>
      <c r="L1531">
        <f t="shared" si="142"/>
        <v>-5.728017329473712E-2</v>
      </c>
      <c r="M1531">
        <f t="shared" si="143"/>
        <v>1</v>
      </c>
    </row>
    <row r="1532" spans="1:13" ht="15" thickBot="1">
      <c r="A1532" s="2">
        <v>1</v>
      </c>
      <c r="B1532" s="2">
        <v>1</v>
      </c>
      <c r="C1532" s="2">
        <v>57</v>
      </c>
      <c r="D1532" s="2">
        <v>20</v>
      </c>
      <c r="E1532" s="2">
        <v>193</v>
      </c>
      <c r="F1532" s="2">
        <v>104</v>
      </c>
      <c r="G1532" s="2">
        <v>87</v>
      </c>
      <c r="H1532">
        <f t="shared" si="138"/>
        <v>-1.5485825648611256</v>
      </c>
      <c r="I1532">
        <f t="shared" si="139"/>
        <v>0.21254903487985211</v>
      </c>
      <c r="J1532">
        <f t="shared" si="140"/>
        <v>0.17529108412585803</v>
      </c>
      <c r="K1532">
        <f t="shared" si="141"/>
        <v>0.17529108412585803</v>
      </c>
      <c r="L1532">
        <f t="shared" si="142"/>
        <v>-0.75624017297302593</v>
      </c>
      <c r="M1532">
        <f t="shared" si="143"/>
        <v>1</v>
      </c>
    </row>
    <row r="1533" spans="1:13" ht="15" thickBot="1">
      <c r="A1533" s="2">
        <v>0</v>
      </c>
      <c r="B1533" s="2">
        <v>1</v>
      </c>
      <c r="C1533" s="2">
        <v>55</v>
      </c>
      <c r="D1533" s="2">
        <v>0</v>
      </c>
      <c r="E1533" s="2">
        <v>180</v>
      </c>
      <c r="F1533" s="2">
        <v>170</v>
      </c>
      <c r="G1533" s="2">
        <v>90</v>
      </c>
      <c r="H1533">
        <f t="shared" si="138"/>
        <v>-0.97489007438621833</v>
      </c>
      <c r="I1533">
        <f t="shared" si="139"/>
        <v>0.377233818943148</v>
      </c>
      <c r="J1533">
        <f t="shared" si="140"/>
        <v>0.27390688041092909</v>
      </c>
      <c r="K1533">
        <f t="shared" si="141"/>
        <v>0.72609311958907097</v>
      </c>
      <c r="L1533">
        <f t="shared" si="142"/>
        <v>-0.13900767856942214</v>
      </c>
      <c r="M1533">
        <f t="shared" si="143"/>
        <v>1</v>
      </c>
    </row>
    <row r="1534" spans="1:13" ht="15" thickBot="1">
      <c r="A1534" s="2">
        <v>0</v>
      </c>
      <c r="B1534" s="2">
        <v>1</v>
      </c>
      <c r="C1534" s="2">
        <v>48</v>
      </c>
      <c r="D1534" s="2">
        <v>0</v>
      </c>
      <c r="E1534" s="2">
        <v>235</v>
      </c>
      <c r="F1534" s="2">
        <v>150.5</v>
      </c>
      <c r="G1534" s="2">
        <v>92</v>
      </c>
      <c r="H1534">
        <f t="shared" si="138"/>
        <v>-1.5852115954226313</v>
      </c>
      <c r="I1534">
        <f t="shared" si="139"/>
        <v>0.20490443168959693</v>
      </c>
      <c r="J1534">
        <f t="shared" si="140"/>
        <v>0.17005865884505575</v>
      </c>
      <c r="K1534">
        <f t="shared" si="141"/>
        <v>0.82994134115494422</v>
      </c>
      <c r="L1534">
        <f t="shared" si="142"/>
        <v>-8.0952601735942639E-2</v>
      </c>
      <c r="M1534">
        <f t="shared" si="143"/>
        <v>1</v>
      </c>
    </row>
    <row r="1535" spans="1:13" ht="15" thickBot="1">
      <c r="A1535" s="2">
        <v>0</v>
      </c>
      <c r="B1535" s="2">
        <v>0</v>
      </c>
      <c r="C1535" s="2">
        <v>58</v>
      </c>
      <c r="D1535" s="2">
        <v>0</v>
      </c>
      <c r="E1535" s="2">
        <v>295</v>
      </c>
      <c r="F1535" s="2">
        <v>138</v>
      </c>
      <c r="G1535" s="2">
        <v>81</v>
      </c>
      <c r="H1535">
        <f t="shared" si="138"/>
        <v>-1.6438619124284441</v>
      </c>
      <c r="I1535">
        <f t="shared" si="139"/>
        <v>0.19323235303918129</v>
      </c>
      <c r="J1535">
        <f t="shared" si="140"/>
        <v>0.16194025626862654</v>
      </c>
      <c r="K1535">
        <f t="shared" si="141"/>
        <v>0.83805974373137349</v>
      </c>
      <c r="L1535">
        <f t="shared" si="142"/>
        <v>-7.6725020214583481E-2</v>
      </c>
      <c r="M1535">
        <f t="shared" si="143"/>
        <v>1</v>
      </c>
    </row>
    <row r="1536" spans="1:13" ht="15" thickBot="1">
      <c r="A1536" s="2">
        <v>0</v>
      </c>
      <c r="B1536" s="2">
        <v>1</v>
      </c>
      <c r="C1536" s="2">
        <v>37</v>
      </c>
      <c r="D1536" s="2">
        <v>15</v>
      </c>
      <c r="E1536" s="2">
        <v>158</v>
      </c>
      <c r="F1536" s="2">
        <v>129</v>
      </c>
      <c r="G1536" s="2">
        <v>67</v>
      </c>
      <c r="H1536">
        <f t="shared" si="138"/>
        <v>-2.7243765122164909</v>
      </c>
      <c r="I1536">
        <f t="shared" si="139"/>
        <v>6.5587082717440251E-2</v>
      </c>
      <c r="J1536">
        <f t="shared" si="140"/>
        <v>6.1550185603021106E-2</v>
      </c>
      <c r="K1536">
        <f t="shared" si="141"/>
        <v>0.93844981439697894</v>
      </c>
      <c r="L1536">
        <f t="shared" si="142"/>
        <v>-2.7588947244263549E-2</v>
      </c>
      <c r="M1536">
        <f t="shared" si="143"/>
        <v>0</v>
      </c>
    </row>
    <row r="1537" spans="1:13" ht="15" thickBot="1">
      <c r="A1537" s="2">
        <v>0</v>
      </c>
      <c r="B1537" s="2">
        <v>0</v>
      </c>
      <c r="C1537" s="2">
        <v>48</v>
      </c>
      <c r="D1537" s="2">
        <v>0</v>
      </c>
      <c r="E1537" s="2">
        <v>253</v>
      </c>
      <c r="F1537" s="2">
        <v>124</v>
      </c>
      <c r="G1537" s="2">
        <v>72</v>
      </c>
      <c r="H1537">
        <f t="shared" si="138"/>
        <v>-2.6789574513329724</v>
      </c>
      <c r="I1537">
        <f t="shared" si="139"/>
        <v>6.8634671853111701E-2</v>
      </c>
      <c r="J1537">
        <f t="shared" si="140"/>
        <v>6.4226506645243708E-2</v>
      </c>
      <c r="K1537">
        <f t="shared" si="141"/>
        <v>0.93577349335475635</v>
      </c>
      <c r="L1537">
        <f t="shared" si="142"/>
        <v>-2.8829260760424535E-2</v>
      </c>
      <c r="M1537">
        <f t="shared" si="143"/>
        <v>0</v>
      </c>
    </row>
    <row r="1538" spans="1:13" ht="15" thickBot="1">
      <c r="A1538" s="2">
        <v>1</v>
      </c>
      <c r="B1538" s="2">
        <v>1</v>
      </c>
      <c r="C1538" s="2">
        <v>43</v>
      </c>
      <c r="D1538" s="2">
        <v>40</v>
      </c>
      <c r="E1538" s="2">
        <v>226</v>
      </c>
      <c r="F1538" s="2">
        <v>103.5</v>
      </c>
      <c r="G1538" s="2">
        <v>67</v>
      </c>
      <c r="H1538">
        <f t="shared" si="138"/>
        <v>-2.094725686869765</v>
      </c>
      <c r="I1538">
        <f t="shared" si="139"/>
        <v>0.12310400806854263</v>
      </c>
      <c r="J1538">
        <f t="shared" si="140"/>
        <v>0.10961051441731623</v>
      </c>
      <c r="K1538">
        <f t="shared" si="141"/>
        <v>0.10961051441731623</v>
      </c>
      <c r="L1538">
        <f t="shared" si="142"/>
        <v>-0.96014778404143486</v>
      </c>
      <c r="M1538">
        <f t="shared" si="143"/>
        <v>1</v>
      </c>
    </row>
    <row r="1539" spans="1:13" ht="15" thickBot="1">
      <c r="A1539" s="2">
        <v>0</v>
      </c>
      <c r="B1539" s="2">
        <v>0</v>
      </c>
      <c r="C1539" s="2">
        <v>51</v>
      </c>
      <c r="D1539" s="2">
        <v>0</v>
      </c>
      <c r="E1539" s="2">
        <v>230</v>
      </c>
      <c r="F1539" s="2">
        <v>134</v>
      </c>
      <c r="G1539" s="2">
        <v>78</v>
      </c>
      <c r="H1539">
        <f t="shared" si="138"/>
        <v>-2.3207014210030579</v>
      </c>
      <c r="I1539">
        <f t="shared" si="139"/>
        <v>9.8204678616602203E-2</v>
      </c>
      <c r="J1539">
        <f t="shared" si="140"/>
        <v>8.9422928647790584E-2</v>
      </c>
      <c r="K1539">
        <f t="shared" si="141"/>
        <v>0.91057707135220944</v>
      </c>
      <c r="L1539">
        <f t="shared" si="142"/>
        <v>-4.0683289576458607E-2</v>
      </c>
      <c r="M1539">
        <f t="shared" si="143"/>
        <v>0</v>
      </c>
    </row>
    <row r="1540" spans="1:13" ht="15" thickBot="1">
      <c r="A1540" s="2">
        <v>0</v>
      </c>
      <c r="B1540" s="2">
        <v>0</v>
      </c>
      <c r="C1540" s="2">
        <v>41</v>
      </c>
      <c r="D1540" s="2">
        <v>0</v>
      </c>
      <c r="E1540" s="2">
        <v>235</v>
      </c>
      <c r="F1540" s="2">
        <v>158</v>
      </c>
      <c r="G1540" s="2">
        <v>70</v>
      </c>
      <c r="H1540">
        <f t="shared" si="138"/>
        <v>-2.5851770142932908</v>
      </c>
      <c r="I1540">
        <f t="shared" si="139"/>
        <v>7.5382734598543222E-2</v>
      </c>
      <c r="J1540">
        <f t="shared" si="140"/>
        <v>7.0098516717106069E-2</v>
      </c>
      <c r="K1540">
        <f t="shared" si="141"/>
        <v>0.9299014832828939</v>
      </c>
      <c r="L1540">
        <f t="shared" si="142"/>
        <v>-3.1563059545998105E-2</v>
      </c>
      <c r="M1540">
        <f t="shared" si="143"/>
        <v>0</v>
      </c>
    </row>
    <row r="1541" spans="1:13" ht="15" thickBot="1">
      <c r="A1541" s="2">
        <v>0</v>
      </c>
      <c r="B1541" s="2">
        <v>0</v>
      </c>
      <c r="C1541" s="2">
        <v>65</v>
      </c>
      <c r="D1541" s="2">
        <v>0</v>
      </c>
      <c r="E1541" s="2">
        <v>245</v>
      </c>
      <c r="F1541" s="2">
        <v>171</v>
      </c>
      <c r="G1541" s="2">
        <v>93</v>
      </c>
      <c r="H1541">
        <f t="shared" si="138"/>
        <v>-0.65352780578704639</v>
      </c>
      <c r="I1541">
        <f t="shared" si="139"/>
        <v>0.52020734536977553</v>
      </c>
      <c r="J1541">
        <f t="shared" si="140"/>
        <v>0.34219499527759495</v>
      </c>
      <c r="K1541">
        <f t="shared" si="141"/>
        <v>0.65780500472240511</v>
      </c>
      <c r="L1541">
        <f t="shared" si="142"/>
        <v>-0.18190282663467203</v>
      </c>
      <c r="M1541">
        <f t="shared" si="143"/>
        <v>1</v>
      </c>
    </row>
    <row r="1542" spans="1:13" ht="15" thickBot="1">
      <c r="A1542" s="2">
        <v>1</v>
      </c>
      <c r="B1542" s="2">
        <v>1</v>
      </c>
      <c r="C1542" s="2">
        <v>62</v>
      </c>
      <c r="D1542" s="2">
        <v>10</v>
      </c>
      <c r="E1542" s="2">
        <v>157</v>
      </c>
      <c r="F1542" s="2">
        <v>134</v>
      </c>
      <c r="G1542" s="2">
        <v>76</v>
      </c>
      <c r="H1542">
        <f t="shared" ref="H1542:H1605" si="144">A$2+SUMPRODUCT(B$2:G$2,B1542:G1542)</f>
        <v>-1.1400764368430494</v>
      </c>
      <c r="I1542">
        <f t="shared" ref="I1542:I1605" si="145">EXP(H1542)</f>
        <v>0.31979457679419115</v>
      </c>
      <c r="J1542">
        <f t="shared" ref="J1542:J1605" si="146">I1542/(1+I1542)</f>
        <v>0.24230632737632465</v>
      </c>
      <c r="K1542">
        <f t="shared" ref="K1542:K1605" si="147">IF(A1542=1,J1542,1-J1542)</f>
        <v>0.24230632737632465</v>
      </c>
      <c r="L1542">
        <f t="shared" ref="L1542:L1605" si="148">LOG(K1542)</f>
        <v>-0.61563524492669641</v>
      </c>
      <c r="M1542">
        <f t="shared" ref="M1542:M1605" si="149">IF(J1542&gt;J$1,1,0)</f>
        <v>1</v>
      </c>
    </row>
    <row r="1543" spans="1:13" ht="15" thickBot="1">
      <c r="A1543" s="2">
        <v>0</v>
      </c>
      <c r="B1543" s="2">
        <v>1</v>
      </c>
      <c r="C1543" s="2">
        <v>42</v>
      </c>
      <c r="D1543" s="2">
        <v>20</v>
      </c>
      <c r="E1543" s="2">
        <v>204</v>
      </c>
      <c r="F1543" s="2">
        <v>110</v>
      </c>
      <c r="G1543" s="2">
        <v>75</v>
      </c>
      <c r="H1543">
        <f t="shared" si="144"/>
        <v>-2.4502916909114845</v>
      </c>
      <c r="I1543">
        <f t="shared" si="145"/>
        <v>8.626841911519631E-2</v>
      </c>
      <c r="J1543">
        <f t="shared" si="146"/>
        <v>7.941722100828906E-2</v>
      </c>
      <c r="K1543">
        <f t="shared" si="147"/>
        <v>0.92058277899171093</v>
      </c>
      <c r="L1543">
        <f t="shared" si="148"/>
        <v>-3.5937153555476768E-2</v>
      </c>
      <c r="M1543">
        <f t="shared" si="149"/>
        <v>0</v>
      </c>
    </row>
    <row r="1544" spans="1:13" ht="15" thickBot="1">
      <c r="A1544" s="2">
        <v>0</v>
      </c>
      <c r="B1544" s="2">
        <v>0</v>
      </c>
      <c r="C1544" s="2">
        <v>45</v>
      </c>
      <c r="D1544" s="2">
        <v>20</v>
      </c>
      <c r="E1544" s="2">
        <v>184</v>
      </c>
      <c r="F1544" s="2">
        <v>147</v>
      </c>
      <c r="G1544" s="2">
        <v>76</v>
      </c>
      <c r="H1544">
        <f t="shared" si="144"/>
        <v>-2.158754049560498</v>
      </c>
      <c r="I1544">
        <f t="shared" si="145"/>
        <v>0.11546889997542051</v>
      </c>
      <c r="J1544">
        <f t="shared" si="146"/>
        <v>0.1035160191180273</v>
      </c>
      <c r="K1544">
        <f t="shared" si="147"/>
        <v>0.89648398088197268</v>
      </c>
      <c r="L1544">
        <f t="shared" si="148"/>
        <v>-4.745746636584821E-2</v>
      </c>
      <c r="M1544">
        <f t="shared" si="149"/>
        <v>1</v>
      </c>
    </row>
    <row r="1545" spans="1:13" ht="15" thickBot="1">
      <c r="A1545" s="2">
        <v>1</v>
      </c>
      <c r="B1545" s="2">
        <v>0</v>
      </c>
      <c r="C1545" s="2">
        <v>58</v>
      </c>
      <c r="D1545" s="2">
        <v>20</v>
      </c>
      <c r="E1545" s="2">
        <v>215</v>
      </c>
      <c r="F1545" s="2">
        <v>119.5</v>
      </c>
      <c r="G1545" s="2">
        <v>93</v>
      </c>
      <c r="H1545">
        <f t="shared" si="144"/>
        <v>-1.5985872493929953</v>
      </c>
      <c r="I1545">
        <f t="shared" si="145"/>
        <v>0.20218194899694189</v>
      </c>
      <c r="J1545">
        <f t="shared" si="146"/>
        <v>0.16817915887494014</v>
      </c>
      <c r="K1545">
        <f t="shared" si="147"/>
        <v>0.16817915887494014</v>
      </c>
      <c r="L1545">
        <f t="shared" si="148"/>
        <v>-0.77422782391508782</v>
      </c>
      <c r="M1545">
        <f t="shared" si="149"/>
        <v>1</v>
      </c>
    </row>
    <row r="1546" spans="1:13" ht="15" thickBot="1">
      <c r="A1546" s="2">
        <v>0</v>
      </c>
      <c r="B1546" s="2">
        <v>0</v>
      </c>
      <c r="C1546" s="2">
        <v>46</v>
      </c>
      <c r="D1546" s="2">
        <v>0</v>
      </c>
      <c r="E1546" s="2">
        <v>264</v>
      </c>
      <c r="F1546" s="2">
        <v>150</v>
      </c>
      <c r="G1546" s="2">
        <v>102</v>
      </c>
      <c r="H1546">
        <f t="shared" si="144"/>
        <v>-2.0357540633677083</v>
      </c>
      <c r="I1546">
        <f t="shared" si="145"/>
        <v>0.13058197828317414</v>
      </c>
      <c r="J1546">
        <f t="shared" si="146"/>
        <v>0.115499787535502</v>
      </c>
      <c r="K1546">
        <f t="shared" si="147"/>
        <v>0.88450021246449806</v>
      </c>
      <c r="L1546">
        <f t="shared" si="148"/>
        <v>-5.330205843300536E-2</v>
      </c>
      <c r="M1546">
        <f t="shared" si="149"/>
        <v>1</v>
      </c>
    </row>
    <row r="1547" spans="1:13" ht="15" thickBot="1">
      <c r="A1547" s="2">
        <v>0</v>
      </c>
      <c r="B1547" s="2">
        <v>1</v>
      </c>
      <c r="C1547" s="2">
        <v>51</v>
      </c>
      <c r="D1547" s="2">
        <v>43</v>
      </c>
      <c r="E1547" s="2">
        <v>176</v>
      </c>
      <c r="F1547" s="2">
        <v>140</v>
      </c>
      <c r="G1547" s="2">
        <v>83</v>
      </c>
      <c r="H1547">
        <f t="shared" si="144"/>
        <v>-0.87956897274977131</v>
      </c>
      <c r="I1547">
        <f t="shared" si="145"/>
        <v>0.4149617329550977</v>
      </c>
      <c r="J1547">
        <f t="shared" si="146"/>
        <v>0.29326710630432723</v>
      </c>
      <c r="K1547">
        <f t="shared" si="147"/>
        <v>0.70673289369567271</v>
      </c>
      <c r="L1547">
        <f t="shared" si="148"/>
        <v>-0.1507446947075409</v>
      </c>
      <c r="M1547">
        <f t="shared" si="149"/>
        <v>1</v>
      </c>
    </row>
    <row r="1548" spans="1:13" ht="15" thickBot="1">
      <c r="A1548" s="2">
        <v>0</v>
      </c>
      <c r="B1548" s="2">
        <v>1</v>
      </c>
      <c r="C1548" s="2">
        <v>61</v>
      </c>
      <c r="D1548" s="2">
        <v>30</v>
      </c>
      <c r="E1548" s="2">
        <v>170</v>
      </c>
      <c r="F1548" s="2">
        <v>132</v>
      </c>
      <c r="G1548" s="2">
        <v>82</v>
      </c>
      <c r="H1548">
        <f t="shared" si="144"/>
        <v>-0.71312771552440068</v>
      </c>
      <c r="I1548">
        <f t="shared" si="145"/>
        <v>0.4901088765472329</v>
      </c>
      <c r="J1548">
        <f t="shared" si="146"/>
        <v>0.32890809810010391</v>
      </c>
      <c r="K1548">
        <f t="shared" si="147"/>
        <v>0.67109190189989609</v>
      </c>
      <c r="L1548">
        <f t="shared" si="148"/>
        <v>-0.17321800180568464</v>
      </c>
      <c r="M1548">
        <f t="shared" si="149"/>
        <v>1</v>
      </c>
    </row>
    <row r="1549" spans="1:13" ht="15" thickBot="1">
      <c r="A1549" s="2">
        <v>0</v>
      </c>
      <c r="B1549" s="2">
        <v>1</v>
      </c>
      <c r="C1549" s="2">
        <v>40</v>
      </c>
      <c r="D1549" s="2">
        <v>0</v>
      </c>
      <c r="E1549" s="2">
        <v>209</v>
      </c>
      <c r="F1549" s="2">
        <v>123.5</v>
      </c>
      <c r="G1549" s="2">
        <v>63</v>
      </c>
      <c r="H1549">
        <f t="shared" si="144"/>
        <v>-2.8794520481731256</v>
      </c>
      <c r="I1549">
        <f t="shared" si="145"/>
        <v>5.616553040878438E-2</v>
      </c>
      <c r="J1549">
        <f t="shared" si="146"/>
        <v>5.3178719425775754E-2</v>
      </c>
      <c r="K1549">
        <f t="shared" si="147"/>
        <v>0.94682128057422421</v>
      </c>
      <c r="L1549">
        <f t="shared" si="148"/>
        <v>-2.3731989513449785E-2</v>
      </c>
      <c r="M1549">
        <f t="shared" si="149"/>
        <v>0</v>
      </c>
    </row>
    <row r="1550" spans="1:13" ht="15" thickBot="1">
      <c r="A1550" s="2">
        <v>0</v>
      </c>
      <c r="B1550" s="2">
        <v>1</v>
      </c>
      <c r="C1550" s="2">
        <v>56</v>
      </c>
      <c r="D1550" s="2">
        <v>20</v>
      </c>
      <c r="E1550" s="2">
        <v>189</v>
      </c>
      <c r="F1550" s="2">
        <v>120</v>
      </c>
      <c r="G1550" s="2">
        <v>70</v>
      </c>
      <c r="H1550">
        <f t="shared" si="144"/>
        <v>-1.5118101065221525</v>
      </c>
      <c r="I1550">
        <f t="shared" si="145"/>
        <v>0.22051046905338564</v>
      </c>
      <c r="J1550">
        <f t="shared" si="146"/>
        <v>0.18067069037466849</v>
      </c>
      <c r="K1550">
        <f t="shared" si="147"/>
        <v>0.81932930962533157</v>
      </c>
      <c r="L1550">
        <f t="shared" si="148"/>
        <v>-8.6541508974523562E-2</v>
      </c>
      <c r="M1550">
        <f t="shared" si="149"/>
        <v>1</v>
      </c>
    </row>
    <row r="1551" spans="1:13" ht="15" thickBot="1">
      <c r="A1551" s="2">
        <v>0</v>
      </c>
      <c r="B1551" s="2">
        <v>1</v>
      </c>
      <c r="C1551" s="2">
        <v>53</v>
      </c>
      <c r="D1551" s="2">
        <v>0</v>
      </c>
      <c r="E1551" s="2">
        <v>202</v>
      </c>
      <c r="F1551" s="2">
        <v>119</v>
      </c>
      <c r="G1551" s="2">
        <v>78</v>
      </c>
      <c r="H1551">
        <f t="shared" si="144"/>
        <v>-2.034922591618086</v>
      </c>
      <c r="I1551">
        <f t="shared" si="145"/>
        <v>0.13069059866025604</v>
      </c>
      <c r="J1551">
        <f t="shared" si="146"/>
        <v>0.11558475750581991</v>
      </c>
      <c r="K1551">
        <f t="shared" si="147"/>
        <v>0.88441524249418013</v>
      </c>
      <c r="L1551">
        <f t="shared" si="148"/>
        <v>-5.334378116108883E-2</v>
      </c>
      <c r="M1551">
        <f t="shared" si="149"/>
        <v>1</v>
      </c>
    </row>
    <row r="1552" spans="1:13" ht="15" thickBot="1">
      <c r="A1552" s="2">
        <v>0</v>
      </c>
      <c r="B1552" s="2">
        <v>1</v>
      </c>
      <c r="C1552" s="2">
        <v>42</v>
      </c>
      <c r="D1552" s="2">
        <v>35</v>
      </c>
      <c r="E1552" s="2">
        <v>211</v>
      </c>
      <c r="F1552" s="2">
        <v>138</v>
      </c>
      <c r="G1552" s="2">
        <v>73</v>
      </c>
      <c r="H1552">
        <f t="shared" si="144"/>
        <v>-1.6499773269606806</v>
      </c>
      <c r="I1552">
        <f t="shared" si="145"/>
        <v>0.19205426302524717</v>
      </c>
      <c r="J1552">
        <f t="shared" si="146"/>
        <v>0.16111201392614755</v>
      </c>
      <c r="K1552">
        <f t="shared" si="147"/>
        <v>0.83888798607385251</v>
      </c>
      <c r="L1552">
        <f t="shared" si="148"/>
        <v>-7.629602519956645E-2</v>
      </c>
      <c r="M1552">
        <f t="shared" si="149"/>
        <v>1</v>
      </c>
    </row>
    <row r="1553" spans="1:13" ht="15" thickBot="1">
      <c r="A1553" s="2">
        <v>1</v>
      </c>
      <c r="B1553" s="2">
        <v>0</v>
      </c>
      <c r="C1553" s="2">
        <v>59</v>
      </c>
      <c r="D1553" s="2">
        <v>0</v>
      </c>
      <c r="E1553" s="2">
        <v>240</v>
      </c>
      <c r="F1553" s="2">
        <v>155.5</v>
      </c>
      <c r="G1553" s="2">
        <v>116</v>
      </c>
      <c r="H1553">
        <f t="shared" si="144"/>
        <v>-1.0699942078577109</v>
      </c>
      <c r="I1553">
        <f t="shared" si="145"/>
        <v>0.34301050417859968</v>
      </c>
      <c r="J1553">
        <f t="shared" si="146"/>
        <v>0.25540418567938805</v>
      </c>
      <c r="K1553">
        <f t="shared" si="147"/>
        <v>0.25540418567938805</v>
      </c>
      <c r="L1553">
        <f t="shared" si="148"/>
        <v>-0.59277198959975486</v>
      </c>
      <c r="M1553">
        <f t="shared" si="149"/>
        <v>1</v>
      </c>
    </row>
    <row r="1554" spans="1:13" ht="15" thickBot="1">
      <c r="A1554" s="2">
        <v>0</v>
      </c>
      <c r="B1554" s="2">
        <v>0</v>
      </c>
      <c r="C1554" s="2">
        <v>40</v>
      </c>
      <c r="D1554" s="2">
        <v>3</v>
      </c>
      <c r="E1554" s="2">
        <v>188</v>
      </c>
      <c r="F1554" s="2">
        <v>105</v>
      </c>
      <c r="G1554" s="2">
        <v>70</v>
      </c>
      <c r="H1554">
        <f t="shared" si="144"/>
        <v>-3.5985691870024485</v>
      </c>
      <c r="I1554">
        <f t="shared" si="145"/>
        <v>2.7362845566771075E-2</v>
      </c>
      <c r="J1554">
        <f t="shared" si="146"/>
        <v>2.6634061845672116E-2</v>
      </c>
      <c r="K1554">
        <f t="shared" si="147"/>
        <v>0.97336593815432793</v>
      </c>
      <c r="L1554">
        <f t="shared" si="148"/>
        <v>-1.1723855473286736E-2</v>
      </c>
      <c r="M1554">
        <f t="shared" si="149"/>
        <v>0</v>
      </c>
    </row>
    <row r="1555" spans="1:13" ht="15" thickBot="1">
      <c r="A1555" s="2">
        <v>0</v>
      </c>
      <c r="B1555" s="2">
        <v>1</v>
      </c>
      <c r="C1555" s="2">
        <v>60</v>
      </c>
      <c r="D1555" s="2">
        <v>0</v>
      </c>
      <c r="E1555" s="2">
        <v>275</v>
      </c>
      <c r="F1555" s="2">
        <v>132</v>
      </c>
      <c r="G1555" s="2">
        <v>62</v>
      </c>
      <c r="H1555">
        <f t="shared" si="144"/>
        <v>-1.3715710218241117</v>
      </c>
      <c r="I1555">
        <f t="shared" si="145"/>
        <v>0.25370806539144353</v>
      </c>
      <c r="J1555">
        <f t="shared" si="146"/>
        <v>0.20236614280073936</v>
      </c>
      <c r="K1555">
        <f t="shared" si="147"/>
        <v>0.79763385719926061</v>
      </c>
      <c r="L1555">
        <f t="shared" si="148"/>
        <v>-9.8196419788255496E-2</v>
      </c>
      <c r="M1555">
        <f t="shared" si="149"/>
        <v>1</v>
      </c>
    </row>
    <row r="1556" spans="1:13" ht="15" thickBot="1">
      <c r="A1556" s="2">
        <v>0</v>
      </c>
      <c r="B1556" s="2">
        <v>1</v>
      </c>
      <c r="C1556" s="2">
        <v>56</v>
      </c>
      <c r="D1556" s="2">
        <v>0</v>
      </c>
      <c r="E1556" s="2">
        <v>205</v>
      </c>
      <c r="F1556" s="2">
        <v>129</v>
      </c>
      <c r="G1556" s="2">
        <v>64</v>
      </c>
      <c r="H1556">
        <f t="shared" si="144"/>
        <v>-1.8115323336746343</v>
      </c>
      <c r="I1556">
        <f t="shared" si="145"/>
        <v>0.16340355609354876</v>
      </c>
      <c r="J1556">
        <f t="shared" si="146"/>
        <v>0.14045303131290202</v>
      </c>
      <c r="K1556">
        <f t="shared" si="147"/>
        <v>0.85954696868709801</v>
      </c>
      <c r="L1556">
        <f t="shared" si="148"/>
        <v>-6.5730386941672575E-2</v>
      </c>
      <c r="M1556">
        <f t="shared" si="149"/>
        <v>1</v>
      </c>
    </row>
    <row r="1557" spans="1:13" ht="15" thickBot="1">
      <c r="A1557" s="2">
        <v>0</v>
      </c>
      <c r="B1557" s="2">
        <v>1</v>
      </c>
      <c r="C1557" s="2">
        <v>40</v>
      </c>
      <c r="D1557" s="2">
        <v>20</v>
      </c>
      <c r="E1557" s="2">
        <v>160</v>
      </c>
      <c r="F1557" s="2">
        <v>123</v>
      </c>
      <c r="G1557" s="2">
        <v>93</v>
      </c>
      <c r="H1557">
        <f t="shared" si="144"/>
        <v>-2.2767128291251852</v>
      </c>
      <c r="I1557">
        <f t="shared" si="145"/>
        <v>0.10262098560242534</v>
      </c>
      <c r="J1557">
        <f t="shared" si="146"/>
        <v>9.3070045774938326E-2</v>
      </c>
      <c r="K1557">
        <f t="shared" si="147"/>
        <v>0.90692995422506173</v>
      </c>
      <c r="L1557">
        <f t="shared" si="148"/>
        <v>-4.2426253919235941E-2</v>
      </c>
      <c r="M1557">
        <f t="shared" si="149"/>
        <v>0</v>
      </c>
    </row>
    <row r="1558" spans="1:13" ht="15" thickBot="1">
      <c r="A1558" s="2">
        <v>0</v>
      </c>
      <c r="B1558" s="2">
        <v>1</v>
      </c>
      <c r="C1558" s="2">
        <v>43</v>
      </c>
      <c r="D1558" s="2">
        <v>15</v>
      </c>
      <c r="E1558" s="2">
        <v>224</v>
      </c>
      <c r="F1558" s="2">
        <v>97</v>
      </c>
      <c r="G1558" s="2">
        <v>68</v>
      </c>
      <c r="H1558">
        <f t="shared" si="144"/>
        <v>-2.7415207342376551</v>
      </c>
      <c r="I1558">
        <f t="shared" si="145"/>
        <v>6.4472227181822564E-2</v>
      </c>
      <c r="J1558">
        <f t="shared" si="146"/>
        <v>6.0567317338576329E-2</v>
      </c>
      <c r="K1558">
        <f t="shared" si="147"/>
        <v>0.93943268266142366</v>
      </c>
      <c r="L1558">
        <f t="shared" si="148"/>
        <v>-2.7134334878120139E-2</v>
      </c>
      <c r="M1558">
        <f t="shared" si="149"/>
        <v>0</v>
      </c>
    </row>
    <row r="1559" spans="1:13" ht="15" thickBot="1">
      <c r="A1559" s="2">
        <v>0</v>
      </c>
      <c r="B1559" s="2">
        <v>0</v>
      </c>
      <c r="C1559" s="2">
        <v>55</v>
      </c>
      <c r="D1559" s="2">
        <v>0</v>
      </c>
      <c r="E1559" s="2">
        <v>285</v>
      </c>
      <c r="F1559" s="2">
        <v>158</v>
      </c>
      <c r="G1559" s="2">
        <v>88</v>
      </c>
      <c r="H1559">
        <f t="shared" si="144"/>
        <v>-1.4391392383419763</v>
      </c>
      <c r="I1559">
        <f t="shared" si="145"/>
        <v>0.23713178480885327</v>
      </c>
      <c r="J1559">
        <f t="shared" si="146"/>
        <v>0.19167867782613962</v>
      </c>
      <c r="K1559">
        <f t="shared" si="147"/>
        <v>0.80832132217386032</v>
      </c>
      <c r="L1559">
        <f t="shared" si="148"/>
        <v>-9.2415965083280552E-2</v>
      </c>
      <c r="M1559">
        <f t="shared" si="149"/>
        <v>1</v>
      </c>
    </row>
    <row r="1560" spans="1:13" ht="15" thickBot="1">
      <c r="A1560" s="2">
        <v>0</v>
      </c>
      <c r="B1560" s="2">
        <v>0</v>
      </c>
      <c r="C1560" s="2">
        <v>49</v>
      </c>
      <c r="D1560" s="2">
        <v>0</v>
      </c>
      <c r="E1560" s="2">
        <v>275</v>
      </c>
      <c r="F1560" s="2">
        <v>155</v>
      </c>
      <c r="G1560" s="2">
        <v>85</v>
      </c>
      <c r="H1560">
        <f t="shared" si="144"/>
        <v>-1.9084759839532284</v>
      </c>
      <c r="I1560">
        <f t="shared" si="145"/>
        <v>0.14830623553583719</v>
      </c>
      <c r="J1560">
        <f t="shared" si="146"/>
        <v>0.12915216424530923</v>
      </c>
      <c r="K1560">
        <f t="shared" si="147"/>
        <v>0.87084783575469071</v>
      </c>
      <c r="L1560">
        <f t="shared" si="148"/>
        <v>-6.0057723138398009E-2</v>
      </c>
      <c r="M1560">
        <f t="shared" si="149"/>
        <v>1</v>
      </c>
    </row>
    <row r="1561" spans="1:13" ht="15" thickBot="1">
      <c r="A1561" s="2">
        <v>1</v>
      </c>
      <c r="B1561" s="2">
        <v>1</v>
      </c>
      <c r="C1561" s="2">
        <v>59</v>
      </c>
      <c r="D1561" s="2">
        <v>20</v>
      </c>
      <c r="E1561" s="2">
        <v>238</v>
      </c>
      <c r="F1561" s="2">
        <v>112.5</v>
      </c>
      <c r="G1561" s="2">
        <v>67</v>
      </c>
      <c r="H1561">
        <f t="shared" si="144"/>
        <v>-1.3715947789634821</v>
      </c>
      <c r="I1561">
        <f t="shared" si="145"/>
        <v>0.25370203808517072</v>
      </c>
      <c r="J1561">
        <f t="shared" si="146"/>
        <v>0.20236230809089217</v>
      </c>
      <c r="K1561">
        <f t="shared" si="147"/>
        <v>0.20236230809089217</v>
      </c>
      <c r="L1561">
        <f t="shared" si="148"/>
        <v>-0.69387037578737976</v>
      </c>
      <c r="M1561">
        <f t="shared" si="149"/>
        <v>1</v>
      </c>
    </row>
    <row r="1562" spans="1:13" ht="15" thickBot="1">
      <c r="A1562" s="2">
        <v>0</v>
      </c>
      <c r="B1562" s="2">
        <v>0</v>
      </c>
      <c r="C1562" s="2">
        <v>40</v>
      </c>
      <c r="D1562" s="2">
        <v>1</v>
      </c>
      <c r="E1562" s="2">
        <v>236</v>
      </c>
      <c r="F1562" s="2">
        <v>135</v>
      </c>
      <c r="G1562" s="2">
        <v>90</v>
      </c>
      <c r="H1562">
        <f t="shared" si="144"/>
        <v>-2.8194084476960706</v>
      </c>
      <c r="I1562">
        <f t="shared" si="145"/>
        <v>5.9641213172810265E-2</v>
      </c>
      <c r="J1562">
        <f t="shared" si="146"/>
        <v>5.6284346466886376E-2</v>
      </c>
      <c r="K1562">
        <f t="shared" si="147"/>
        <v>0.9437156535331136</v>
      </c>
      <c r="L1562">
        <f t="shared" si="148"/>
        <v>-2.5158841193198257E-2</v>
      </c>
      <c r="M1562">
        <f t="shared" si="149"/>
        <v>0</v>
      </c>
    </row>
    <row r="1563" spans="1:13" ht="15" thickBot="1">
      <c r="A1563" s="2">
        <v>0</v>
      </c>
      <c r="B1563" s="2">
        <v>0</v>
      </c>
      <c r="C1563" s="2">
        <v>38</v>
      </c>
      <c r="D1563" s="2">
        <v>10</v>
      </c>
      <c r="E1563" s="2">
        <v>212</v>
      </c>
      <c r="F1563" s="2">
        <v>107</v>
      </c>
      <c r="G1563" s="2">
        <v>87</v>
      </c>
      <c r="H1563">
        <f t="shared" si="144"/>
        <v>-3.3114147659707482</v>
      </c>
      <c r="I1563">
        <f t="shared" si="145"/>
        <v>3.6464548441210318E-2</v>
      </c>
      <c r="J1563">
        <f t="shared" si="146"/>
        <v>3.5181664916615944E-2</v>
      </c>
      <c r="K1563">
        <f t="shared" si="147"/>
        <v>0.9648183350833841</v>
      </c>
      <c r="L1563">
        <f t="shared" si="148"/>
        <v>-1.555445193912598E-2</v>
      </c>
      <c r="M1563">
        <f t="shared" si="149"/>
        <v>0</v>
      </c>
    </row>
    <row r="1564" spans="1:13" ht="15" thickBot="1">
      <c r="A1564" s="2">
        <v>0</v>
      </c>
      <c r="B1564" s="2">
        <v>0</v>
      </c>
      <c r="C1564" s="2">
        <v>55</v>
      </c>
      <c r="D1564" s="2">
        <v>0</v>
      </c>
      <c r="E1564" s="2">
        <v>195</v>
      </c>
      <c r="F1564" s="2">
        <v>135</v>
      </c>
      <c r="G1564" s="2">
        <v>75</v>
      </c>
      <c r="H1564">
        <f t="shared" si="144"/>
        <v>-2.1720931369638112</v>
      </c>
      <c r="I1564">
        <f t="shared" si="145"/>
        <v>0.11393887746478437</v>
      </c>
      <c r="J1564">
        <f t="shared" si="146"/>
        <v>0.10228467626886142</v>
      </c>
      <c r="K1564">
        <f t="shared" si="147"/>
        <v>0.8977153237311386</v>
      </c>
      <c r="L1564">
        <f t="shared" si="148"/>
        <v>-4.6861361476824785E-2</v>
      </c>
      <c r="M1564">
        <f t="shared" si="149"/>
        <v>1</v>
      </c>
    </row>
    <row r="1565" spans="1:13" ht="15" thickBot="1">
      <c r="A1565" s="2">
        <v>0</v>
      </c>
      <c r="B1565" s="2">
        <v>1</v>
      </c>
      <c r="C1565" s="2">
        <v>45</v>
      </c>
      <c r="D1565" s="2">
        <v>5</v>
      </c>
      <c r="E1565" s="2">
        <v>238</v>
      </c>
      <c r="F1565" s="2">
        <v>141</v>
      </c>
      <c r="G1565" s="2">
        <v>68</v>
      </c>
      <c r="H1565">
        <f t="shared" si="144"/>
        <v>-2.0503856985404028</v>
      </c>
      <c r="I1565">
        <f t="shared" si="145"/>
        <v>0.12868526029767921</v>
      </c>
      <c r="J1565">
        <f t="shared" si="146"/>
        <v>0.11401341438953477</v>
      </c>
      <c r="K1565">
        <f t="shared" si="147"/>
        <v>0.88598658561046517</v>
      </c>
      <c r="L1565">
        <f t="shared" si="148"/>
        <v>-5.2572853552515772E-2</v>
      </c>
      <c r="M1565">
        <f t="shared" si="149"/>
        <v>1</v>
      </c>
    </row>
    <row r="1566" spans="1:13" ht="15" thickBot="1">
      <c r="A1566" s="2">
        <v>1</v>
      </c>
      <c r="B1566" s="2">
        <v>1</v>
      </c>
      <c r="C1566" s="2">
        <v>43</v>
      </c>
      <c r="D1566" s="2">
        <v>20</v>
      </c>
      <c r="E1566" s="2">
        <v>180</v>
      </c>
      <c r="F1566" s="2">
        <v>131</v>
      </c>
      <c r="G1566" s="2">
        <v>85</v>
      </c>
      <c r="H1566">
        <f t="shared" si="144"/>
        <v>-1.9886614953559336</v>
      </c>
      <c r="I1566">
        <f t="shared" si="145"/>
        <v>0.13687851541335619</v>
      </c>
      <c r="J1566">
        <f t="shared" si="146"/>
        <v>0.12039854175939696</v>
      </c>
      <c r="K1566">
        <f t="shared" si="147"/>
        <v>0.12039854175939696</v>
      </c>
      <c r="L1566">
        <f t="shared" si="148"/>
        <v>-0.91937877312539029</v>
      </c>
      <c r="M1566">
        <f t="shared" si="149"/>
        <v>1</v>
      </c>
    </row>
    <row r="1567" spans="1:13" ht="15" thickBot="1">
      <c r="A1567" s="2">
        <v>0</v>
      </c>
      <c r="B1567" s="2">
        <v>1</v>
      </c>
      <c r="C1567" s="2">
        <v>57</v>
      </c>
      <c r="D1567" s="2">
        <v>30</v>
      </c>
      <c r="E1567" s="2">
        <v>256</v>
      </c>
      <c r="F1567" s="2">
        <v>135</v>
      </c>
      <c r="G1567" s="2">
        <v>75</v>
      </c>
      <c r="H1567">
        <f t="shared" si="144"/>
        <v>-0.77122641076348764</v>
      </c>
      <c r="I1567">
        <f t="shared" si="145"/>
        <v>0.46244557216343779</v>
      </c>
      <c r="J1567">
        <f t="shared" si="146"/>
        <v>0.3162138687180876</v>
      </c>
      <c r="K1567">
        <f t="shared" si="147"/>
        <v>0.68378613128191246</v>
      </c>
      <c r="L1567">
        <f t="shared" si="148"/>
        <v>-0.16507971191733753</v>
      </c>
      <c r="M1567">
        <f t="shared" si="149"/>
        <v>1</v>
      </c>
    </row>
    <row r="1568" spans="1:13" ht="15" thickBot="1">
      <c r="A1568" s="2">
        <v>0</v>
      </c>
      <c r="B1568" s="2">
        <v>1</v>
      </c>
      <c r="C1568" s="2">
        <v>38</v>
      </c>
      <c r="D1568" s="2">
        <v>20</v>
      </c>
      <c r="E1568" s="2">
        <v>225</v>
      </c>
      <c r="F1568" s="2">
        <v>125</v>
      </c>
      <c r="G1568" s="2">
        <v>74</v>
      </c>
      <c r="H1568">
        <f t="shared" si="144"/>
        <v>-2.39737140230931</v>
      </c>
      <c r="I1568">
        <f t="shared" si="145"/>
        <v>9.0956727975742752E-2</v>
      </c>
      <c r="J1568">
        <f t="shared" si="146"/>
        <v>8.3373359953984497E-2</v>
      </c>
      <c r="K1568">
        <f t="shared" si="147"/>
        <v>0.91662664004601546</v>
      </c>
      <c r="L1568">
        <f t="shared" si="148"/>
        <v>-3.7807524947597308E-2</v>
      </c>
      <c r="M1568">
        <f t="shared" si="149"/>
        <v>0</v>
      </c>
    </row>
    <row r="1569" spans="1:13" ht="15" thickBot="1">
      <c r="A1569" s="2">
        <v>0</v>
      </c>
      <c r="B1569" s="2">
        <v>0</v>
      </c>
      <c r="C1569" s="2">
        <v>40</v>
      </c>
      <c r="D1569" s="2">
        <v>0</v>
      </c>
      <c r="E1569" s="2">
        <v>180</v>
      </c>
      <c r="F1569" s="2">
        <v>136.5</v>
      </c>
      <c r="G1569" s="2">
        <v>77</v>
      </c>
      <c r="H1569">
        <f t="shared" si="144"/>
        <v>-3.074755439881323</v>
      </c>
      <c r="I1569">
        <f t="shared" si="145"/>
        <v>4.6200925904084179E-2</v>
      </c>
      <c r="J1569">
        <f t="shared" si="146"/>
        <v>4.4160662412107143E-2</v>
      </c>
      <c r="K1569">
        <f t="shared" si="147"/>
        <v>0.95583933758789286</v>
      </c>
      <c r="L1569">
        <f t="shared" si="148"/>
        <v>-1.9615100048955524E-2</v>
      </c>
      <c r="M1569">
        <f t="shared" si="149"/>
        <v>0</v>
      </c>
    </row>
    <row r="1570" spans="1:13" ht="15" thickBot="1">
      <c r="A1570" s="2">
        <v>1</v>
      </c>
      <c r="B1570" s="2">
        <v>0</v>
      </c>
      <c r="C1570" s="2">
        <v>56</v>
      </c>
      <c r="D1570" s="2">
        <v>0</v>
      </c>
      <c r="E1570" s="2">
        <v>206</v>
      </c>
      <c r="F1570" s="2">
        <v>158</v>
      </c>
      <c r="G1570" s="2">
        <v>88</v>
      </c>
      <c r="H1570">
        <f t="shared" si="144"/>
        <v>-1.5643866240360058</v>
      </c>
      <c r="I1570">
        <f t="shared" si="145"/>
        <v>0.2092163020755651</v>
      </c>
      <c r="J1570">
        <f t="shared" si="146"/>
        <v>0.17301809586626873</v>
      </c>
      <c r="K1570">
        <f t="shared" si="147"/>
        <v>0.17301809586626873</v>
      </c>
      <c r="L1570">
        <f t="shared" si="148"/>
        <v>-0.7619084718777327</v>
      </c>
      <c r="M1570">
        <f t="shared" si="149"/>
        <v>1</v>
      </c>
    </row>
    <row r="1571" spans="1:13" ht="15" thickBot="1">
      <c r="A1571" s="2">
        <v>0</v>
      </c>
      <c r="B1571" s="2">
        <v>0</v>
      </c>
      <c r="C1571" s="2">
        <v>64</v>
      </c>
      <c r="D1571" s="2">
        <v>9</v>
      </c>
      <c r="E1571" s="2">
        <v>342</v>
      </c>
      <c r="F1571" s="2">
        <v>128</v>
      </c>
      <c r="G1571" s="2">
        <v>62</v>
      </c>
      <c r="H1571">
        <f t="shared" si="144"/>
        <v>-1.3308475702725486</v>
      </c>
      <c r="I1571">
        <f t="shared" si="145"/>
        <v>0.26425319320552276</v>
      </c>
      <c r="J1571">
        <f t="shared" si="146"/>
        <v>0.20901920171188729</v>
      </c>
      <c r="K1571">
        <f t="shared" si="147"/>
        <v>0.79098079828811274</v>
      </c>
      <c r="L1571">
        <f t="shared" si="148"/>
        <v>-0.10183405923144527</v>
      </c>
      <c r="M1571">
        <f t="shared" si="149"/>
        <v>1</v>
      </c>
    </row>
    <row r="1572" spans="1:13" ht="15" thickBot="1">
      <c r="A1572" s="2">
        <v>0</v>
      </c>
      <c r="B1572" s="2">
        <v>1</v>
      </c>
      <c r="C1572" s="2">
        <v>67</v>
      </c>
      <c r="D1572" s="2">
        <v>0</v>
      </c>
      <c r="E1572" s="2">
        <v>234</v>
      </c>
      <c r="F1572" s="2">
        <v>130</v>
      </c>
      <c r="G1572" s="2">
        <v>74</v>
      </c>
      <c r="H1572">
        <f t="shared" si="144"/>
        <v>-0.95881721021874711</v>
      </c>
      <c r="I1572">
        <f t="shared" si="145"/>
        <v>0.38334603570556369</v>
      </c>
      <c r="J1572">
        <f t="shared" si="146"/>
        <v>0.27711507158080034</v>
      </c>
      <c r="K1572">
        <f t="shared" si="147"/>
        <v>0.7228849284191996</v>
      </c>
      <c r="L1572">
        <f t="shared" si="148"/>
        <v>-0.14093082985616939</v>
      </c>
      <c r="M1572">
        <f t="shared" si="149"/>
        <v>1</v>
      </c>
    </row>
    <row r="1573" spans="1:13" ht="15" thickBot="1">
      <c r="A1573" s="2">
        <v>0</v>
      </c>
      <c r="B1573" s="2">
        <v>0</v>
      </c>
      <c r="C1573" s="2">
        <v>43</v>
      </c>
      <c r="D1573" s="2">
        <v>15</v>
      </c>
      <c r="E1573" s="2">
        <v>233</v>
      </c>
      <c r="F1573" s="2">
        <v>100</v>
      </c>
      <c r="G1573" s="2">
        <v>78</v>
      </c>
      <c r="H1573">
        <f t="shared" si="144"/>
        <v>-3.05761566130119</v>
      </c>
      <c r="I1573">
        <f t="shared" si="145"/>
        <v>4.6999624752129758E-2</v>
      </c>
      <c r="J1573">
        <f t="shared" si="146"/>
        <v>4.488982005438312E-2</v>
      </c>
      <c r="K1573">
        <f t="shared" si="147"/>
        <v>0.95511017994561687</v>
      </c>
      <c r="L1573">
        <f t="shared" si="148"/>
        <v>-1.9946526026398598E-2</v>
      </c>
      <c r="M1573">
        <f t="shared" si="149"/>
        <v>0</v>
      </c>
    </row>
    <row r="1574" spans="1:13" ht="15" thickBot="1">
      <c r="A1574" s="2">
        <v>1</v>
      </c>
      <c r="B1574" s="2">
        <v>0</v>
      </c>
      <c r="C1574" s="2">
        <v>55</v>
      </c>
      <c r="D1574" s="2">
        <v>5</v>
      </c>
      <c r="E1574" s="2">
        <v>280</v>
      </c>
      <c r="F1574" s="2">
        <v>144</v>
      </c>
      <c r="G1574" s="2">
        <v>75</v>
      </c>
      <c r="H1574">
        <f t="shared" si="144"/>
        <v>-1.7097628508238918</v>
      </c>
      <c r="I1574">
        <f t="shared" si="145"/>
        <v>0.18090868987715128</v>
      </c>
      <c r="J1574">
        <f t="shared" si="146"/>
        <v>0.15319447763228081</v>
      </c>
      <c r="K1574">
        <f t="shared" si="147"/>
        <v>0.15319447763228081</v>
      </c>
      <c r="L1574">
        <f t="shared" si="148"/>
        <v>-0.81475688990612138</v>
      </c>
      <c r="M1574">
        <f t="shared" si="149"/>
        <v>1</v>
      </c>
    </row>
    <row r="1575" spans="1:13" ht="15" thickBot="1">
      <c r="A1575" s="2">
        <v>0</v>
      </c>
      <c r="B1575" s="2">
        <v>1</v>
      </c>
      <c r="C1575" s="2">
        <v>48</v>
      </c>
      <c r="D1575" s="2">
        <v>35</v>
      </c>
      <c r="E1575" s="2">
        <v>188</v>
      </c>
      <c r="F1575" s="2">
        <v>120</v>
      </c>
      <c r="G1575" s="2">
        <v>68</v>
      </c>
      <c r="H1575">
        <f t="shared" si="144"/>
        <v>-1.6960853408964081</v>
      </c>
      <c r="I1575">
        <f t="shared" si="145"/>
        <v>0.18340006937351416</v>
      </c>
      <c r="J1575">
        <f t="shared" si="146"/>
        <v>0.15497723392107388</v>
      </c>
      <c r="K1575">
        <f t="shared" si="147"/>
        <v>0.84502276607892612</v>
      </c>
      <c r="L1575">
        <f t="shared" si="148"/>
        <v>-7.3131590400291296E-2</v>
      </c>
      <c r="M1575">
        <f t="shared" si="149"/>
        <v>1</v>
      </c>
    </row>
    <row r="1576" spans="1:13" ht="15" thickBot="1">
      <c r="A1576" s="2">
        <v>0</v>
      </c>
      <c r="B1576" s="2">
        <v>1</v>
      </c>
      <c r="C1576" s="2">
        <v>51</v>
      </c>
      <c r="D1576" s="2">
        <v>20</v>
      </c>
      <c r="E1576" s="2">
        <v>244</v>
      </c>
      <c r="F1576" s="2">
        <v>129</v>
      </c>
      <c r="G1576" s="2">
        <v>80</v>
      </c>
      <c r="H1576">
        <f t="shared" si="144"/>
        <v>-1.434429310171689</v>
      </c>
      <c r="I1576">
        <f t="shared" si="145"/>
        <v>0.23825129281379712</v>
      </c>
      <c r="J1576">
        <f t="shared" si="146"/>
        <v>0.19240948440473327</v>
      </c>
      <c r="K1576">
        <f t="shared" si="147"/>
        <v>0.80759051559526673</v>
      </c>
      <c r="L1576">
        <f t="shared" si="148"/>
        <v>-9.2808790086034251E-2</v>
      </c>
      <c r="M1576">
        <f t="shared" si="149"/>
        <v>1</v>
      </c>
    </row>
    <row r="1577" spans="1:13" ht="15" thickBot="1">
      <c r="A1577" s="2">
        <v>0</v>
      </c>
      <c r="B1577" s="2">
        <v>1</v>
      </c>
      <c r="C1577" s="2">
        <v>57</v>
      </c>
      <c r="D1577" s="2">
        <v>1</v>
      </c>
      <c r="E1577" s="2">
        <v>245</v>
      </c>
      <c r="F1577" s="2">
        <v>122</v>
      </c>
      <c r="G1577" s="2">
        <v>92</v>
      </c>
      <c r="H1577">
        <f t="shared" si="144"/>
        <v>-1.4800455025737822</v>
      </c>
      <c r="I1577">
        <f t="shared" si="145"/>
        <v>0.227627330518758</v>
      </c>
      <c r="J1577">
        <f t="shared" si="146"/>
        <v>0.18542054649644335</v>
      </c>
      <c r="K1577">
        <f t="shared" si="147"/>
        <v>0.81457945350355665</v>
      </c>
      <c r="L1577">
        <f t="shared" si="148"/>
        <v>-8.9066548512928209E-2</v>
      </c>
      <c r="M1577">
        <f t="shared" si="149"/>
        <v>1</v>
      </c>
    </row>
    <row r="1578" spans="1:13" ht="15" thickBot="1">
      <c r="A1578" s="2">
        <v>0</v>
      </c>
      <c r="B1578" s="2">
        <v>0</v>
      </c>
      <c r="C1578" s="2">
        <v>55</v>
      </c>
      <c r="D1578" s="2">
        <v>0</v>
      </c>
      <c r="E1578" s="2">
        <v>200</v>
      </c>
      <c r="F1578" s="2">
        <v>141</v>
      </c>
      <c r="G1578" s="2">
        <v>84</v>
      </c>
      <c r="H1578">
        <f t="shared" si="144"/>
        <v>-1.9694180241314205</v>
      </c>
      <c r="I1578">
        <f t="shared" si="145"/>
        <v>0.1395380403613917</v>
      </c>
      <c r="J1578">
        <f t="shared" si="146"/>
        <v>0.12245141050064355</v>
      </c>
      <c r="K1578">
        <f t="shared" si="147"/>
        <v>0.87754858949935644</v>
      </c>
      <c r="L1578">
        <f t="shared" si="148"/>
        <v>-5.6728827492076202E-2</v>
      </c>
      <c r="M1578">
        <f t="shared" si="149"/>
        <v>1</v>
      </c>
    </row>
    <row r="1579" spans="1:13" ht="15" thickBot="1">
      <c r="A1579" s="2">
        <v>0</v>
      </c>
      <c r="B1579" s="2">
        <v>0</v>
      </c>
      <c r="C1579" s="2">
        <v>38</v>
      </c>
      <c r="D1579" s="2">
        <v>0</v>
      </c>
      <c r="E1579" s="2">
        <v>167</v>
      </c>
      <c r="F1579" s="2">
        <v>102.5</v>
      </c>
      <c r="G1579" s="2">
        <v>57</v>
      </c>
      <c r="H1579">
        <f t="shared" si="144"/>
        <v>-4.004839640825236</v>
      </c>
      <c r="I1579">
        <f t="shared" si="145"/>
        <v>1.82272119249954E-2</v>
      </c>
      <c r="J1579">
        <f t="shared" si="146"/>
        <v>1.7900927918176726E-2</v>
      </c>
      <c r="K1579">
        <f t="shared" si="147"/>
        <v>0.98209907208182323</v>
      </c>
      <c r="L1579">
        <f t="shared" si="148"/>
        <v>-7.8446992923127002E-3</v>
      </c>
      <c r="M1579">
        <f t="shared" si="149"/>
        <v>0</v>
      </c>
    </row>
    <row r="1580" spans="1:13" ht="15" thickBot="1">
      <c r="A1580" s="2">
        <v>0</v>
      </c>
      <c r="B1580" s="2">
        <v>1</v>
      </c>
      <c r="C1580" s="2">
        <v>39</v>
      </c>
      <c r="D1580" s="2">
        <v>0</v>
      </c>
      <c r="E1580" s="2">
        <v>196</v>
      </c>
      <c r="F1580" s="2">
        <v>124.5</v>
      </c>
      <c r="G1580" s="2">
        <v>73</v>
      </c>
      <c r="H1580">
        <f t="shared" si="144"/>
        <v>-2.8557513053041887</v>
      </c>
      <c r="I1580">
        <f t="shared" si="145"/>
        <v>5.7512595367097297E-2</v>
      </c>
      <c r="J1580">
        <f t="shared" si="146"/>
        <v>5.4384785220579601E-2</v>
      </c>
      <c r="K1580">
        <f t="shared" si="147"/>
        <v>0.94561521477942034</v>
      </c>
      <c r="L1580">
        <f t="shared" si="148"/>
        <v>-2.4285548686183822E-2</v>
      </c>
      <c r="M1580">
        <f t="shared" si="149"/>
        <v>0</v>
      </c>
    </row>
    <row r="1581" spans="1:13" ht="15" thickBot="1">
      <c r="A1581" s="2">
        <v>0</v>
      </c>
      <c r="B1581" s="2">
        <v>0</v>
      </c>
      <c r="C1581" s="2">
        <v>63</v>
      </c>
      <c r="D1581" s="2">
        <v>3</v>
      </c>
      <c r="E1581" s="2">
        <v>246</v>
      </c>
      <c r="F1581" s="2">
        <v>163</v>
      </c>
      <c r="G1581" s="2">
        <v>108</v>
      </c>
      <c r="H1581">
        <f t="shared" si="144"/>
        <v>-0.69775177429508339</v>
      </c>
      <c r="I1581">
        <f t="shared" si="145"/>
        <v>0.49770299557699565</v>
      </c>
      <c r="J1581">
        <f t="shared" si="146"/>
        <v>0.33231087675380777</v>
      </c>
      <c r="K1581">
        <f t="shared" si="147"/>
        <v>0.66768912324619223</v>
      </c>
      <c r="L1581">
        <f t="shared" si="148"/>
        <v>-0.17542569842974118</v>
      </c>
      <c r="M1581">
        <f t="shared" si="149"/>
        <v>1</v>
      </c>
    </row>
    <row r="1582" spans="1:13" ht="15" thickBot="1">
      <c r="A1582" s="2">
        <v>0</v>
      </c>
      <c r="B1582" s="2">
        <v>0</v>
      </c>
      <c r="C1582" s="2">
        <v>46</v>
      </c>
      <c r="D1582" s="2">
        <v>0</v>
      </c>
      <c r="E1582" s="2">
        <v>265</v>
      </c>
      <c r="F1582" s="2">
        <v>115</v>
      </c>
      <c r="G1582" s="2">
        <v>61</v>
      </c>
      <c r="H1582">
        <f t="shared" si="144"/>
        <v>-3.0342036952773093</v>
      </c>
      <c r="I1582">
        <f t="shared" si="145"/>
        <v>4.8112960202832358E-2</v>
      </c>
      <c r="J1582">
        <f t="shared" si="146"/>
        <v>4.5904365301924585E-2</v>
      </c>
      <c r="K1582">
        <f t="shared" si="147"/>
        <v>0.95409563469807546</v>
      </c>
      <c r="L1582">
        <f t="shared" si="148"/>
        <v>-2.040809118688838E-2</v>
      </c>
      <c r="M1582">
        <f t="shared" si="149"/>
        <v>0</v>
      </c>
    </row>
    <row r="1583" spans="1:13" ht="15" thickBot="1">
      <c r="A1583" s="2">
        <v>0</v>
      </c>
      <c r="B1583" s="2">
        <v>0</v>
      </c>
      <c r="C1583" s="2">
        <v>49</v>
      </c>
      <c r="D1583" s="2">
        <v>0</v>
      </c>
      <c r="E1583" s="2">
        <v>203</v>
      </c>
      <c r="F1583" s="2">
        <v>128</v>
      </c>
      <c r="G1583" s="2">
        <v>82</v>
      </c>
      <c r="H1583">
        <f t="shared" si="144"/>
        <v>-2.5694073222690044</v>
      </c>
      <c r="I1583">
        <f t="shared" si="145"/>
        <v>7.6580919782171505E-2</v>
      </c>
      <c r="J1583">
        <f t="shared" si="146"/>
        <v>7.1133454415731615E-2</v>
      </c>
      <c r="K1583">
        <f t="shared" si="147"/>
        <v>0.9288665455842684</v>
      </c>
      <c r="L1583">
        <f t="shared" si="148"/>
        <v>-3.2046678557185203E-2</v>
      </c>
      <c r="M1583">
        <f t="shared" si="149"/>
        <v>0</v>
      </c>
    </row>
    <row r="1584" spans="1:13" ht="15" thickBot="1">
      <c r="A1584" s="2">
        <v>1</v>
      </c>
      <c r="B1584" s="2">
        <v>0</v>
      </c>
      <c r="C1584" s="2">
        <v>61</v>
      </c>
      <c r="D1584" s="2">
        <v>15</v>
      </c>
      <c r="E1584" s="2">
        <v>235</v>
      </c>
      <c r="F1584" s="2">
        <v>154</v>
      </c>
      <c r="G1584" s="2">
        <v>66</v>
      </c>
      <c r="H1584">
        <f t="shared" si="144"/>
        <v>-1.1516155778625361</v>
      </c>
      <c r="I1584">
        <f t="shared" si="145"/>
        <v>0.31612563102705904</v>
      </c>
      <c r="J1584">
        <f t="shared" si="146"/>
        <v>0.24019411488883893</v>
      </c>
      <c r="K1584">
        <f t="shared" si="147"/>
        <v>0.24019411488883893</v>
      </c>
      <c r="L1584">
        <f t="shared" si="148"/>
        <v>-0.61943763766006399</v>
      </c>
      <c r="M1584">
        <f t="shared" si="149"/>
        <v>1</v>
      </c>
    </row>
    <row r="1585" spans="1:13" ht="15" thickBot="1">
      <c r="A1585" s="2">
        <v>0</v>
      </c>
      <c r="B1585" s="2">
        <v>0</v>
      </c>
      <c r="C1585" s="2">
        <v>42</v>
      </c>
      <c r="D1585" s="2">
        <v>0</v>
      </c>
      <c r="E1585" s="2">
        <v>256</v>
      </c>
      <c r="F1585" s="2">
        <v>129</v>
      </c>
      <c r="G1585" s="2">
        <v>74</v>
      </c>
      <c r="H1585">
        <f t="shared" si="144"/>
        <v>-2.9317807230564981</v>
      </c>
      <c r="I1585">
        <f t="shared" si="145"/>
        <v>5.3302037418319341E-2</v>
      </c>
      <c r="J1585">
        <f t="shared" si="146"/>
        <v>5.060470361280657E-2</v>
      </c>
      <c r="K1585">
        <f t="shared" si="147"/>
        <v>0.94939529638719344</v>
      </c>
      <c r="L1585">
        <f t="shared" si="148"/>
        <v>-2.2552924248317202E-2</v>
      </c>
      <c r="M1585">
        <f t="shared" si="149"/>
        <v>0</v>
      </c>
    </row>
    <row r="1586" spans="1:13" ht="15" thickBot="1">
      <c r="A1586" s="2">
        <v>0</v>
      </c>
      <c r="B1586" s="2">
        <v>0</v>
      </c>
      <c r="C1586" s="2">
        <v>58</v>
      </c>
      <c r="D1586" s="2">
        <v>0</v>
      </c>
      <c r="E1586" s="2">
        <v>210</v>
      </c>
      <c r="F1586" s="2">
        <v>102</v>
      </c>
      <c r="G1586" s="2">
        <v>90</v>
      </c>
      <c r="H1586">
        <f t="shared" si="144"/>
        <v>-2.3717214236379371</v>
      </c>
      <c r="I1586">
        <f t="shared" si="145"/>
        <v>9.3319944772397731E-2</v>
      </c>
      <c r="J1586">
        <f t="shared" si="146"/>
        <v>8.5354653245463874E-2</v>
      </c>
      <c r="K1586">
        <f t="shared" si="147"/>
        <v>0.91464534675453613</v>
      </c>
      <c r="L1586">
        <f t="shared" si="148"/>
        <v>-3.874727074774513E-2</v>
      </c>
      <c r="M1586">
        <f t="shared" si="149"/>
        <v>0</v>
      </c>
    </row>
    <row r="1587" spans="1:13" ht="15" thickBot="1">
      <c r="A1587" s="2">
        <v>0</v>
      </c>
      <c r="B1587" s="2">
        <v>0</v>
      </c>
      <c r="C1587" s="2">
        <v>41</v>
      </c>
      <c r="D1587" s="2">
        <v>0</v>
      </c>
      <c r="E1587" s="2">
        <v>233</v>
      </c>
      <c r="F1587" s="2">
        <v>115</v>
      </c>
      <c r="G1587" s="2">
        <v>97</v>
      </c>
      <c r="H1587">
        <f t="shared" si="144"/>
        <v>-3.0607840734707201</v>
      </c>
      <c r="I1587">
        <f t="shared" si="145"/>
        <v>4.6850946230899679E-2</v>
      </c>
      <c r="J1587">
        <f t="shared" si="146"/>
        <v>4.4754170973033587E-2</v>
      </c>
      <c r="K1587">
        <f t="shared" si="147"/>
        <v>0.95524582902696642</v>
      </c>
      <c r="L1587">
        <f t="shared" si="148"/>
        <v>-1.9884849933222593E-2</v>
      </c>
      <c r="M1587">
        <f t="shared" si="149"/>
        <v>0</v>
      </c>
    </row>
    <row r="1588" spans="1:13" ht="15" thickBot="1">
      <c r="A1588" s="2">
        <v>1</v>
      </c>
      <c r="B1588" s="2">
        <v>0</v>
      </c>
      <c r="C1588" s="2">
        <v>61</v>
      </c>
      <c r="D1588" s="2">
        <v>0</v>
      </c>
      <c r="E1588" s="2">
        <v>183</v>
      </c>
      <c r="F1588" s="2">
        <v>150</v>
      </c>
      <c r="G1588" s="2">
        <v>70</v>
      </c>
      <c r="H1588">
        <f t="shared" si="144"/>
        <v>-1.6277260960392965</v>
      </c>
      <c r="I1588">
        <f t="shared" si="145"/>
        <v>0.19637560608626578</v>
      </c>
      <c r="J1588">
        <f t="shared" si="146"/>
        <v>0.16414210143307278</v>
      </c>
      <c r="K1588">
        <f t="shared" si="147"/>
        <v>0.16414210143307278</v>
      </c>
      <c r="L1588">
        <f t="shared" si="148"/>
        <v>-0.78478001081197124</v>
      </c>
      <c r="M1588">
        <f t="shared" si="149"/>
        <v>1</v>
      </c>
    </row>
    <row r="1589" spans="1:13" ht="15" thickBot="1">
      <c r="A1589" s="2">
        <v>0</v>
      </c>
      <c r="B1589" s="2">
        <v>0</v>
      </c>
      <c r="C1589" s="2">
        <v>62</v>
      </c>
      <c r="D1589" s="2">
        <v>0</v>
      </c>
      <c r="E1589" s="2">
        <v>344</v>
      </c>
      <c r="F1589" s="2">
        <v>154</v>
      </c>
      <c r="G1589" s="2">
        <v>76</v>
      </c>
      <c r="H1589">
        <f t="shared" si="144"/>
        <v>-1.0603793202053806</v>
      </c>
      <c r="I1589">
        <f t="shared" si="145"/>
        <v>0.34632441756246896</v>
      </c>
      <c r="J1589">
        <f t="shared" si="146"/>
        <v>0.25723697278661267</v>
      </c>
      <c r="K1589">
        <f t="shared" si="147"/>
        <v>0.74276302721338738</v>
      </c>
      <c r="L1589">
        <f t="shared" si="148"/>
        <v>-0.12914972242934836</v>
      </c>
      <c r="M1589">
        <f t="shared" si="149"/>
        <v>1</v>
      </c>
    </row>
    <row r="1590" spans="1:13" ht="15" thickBot="1">
      <c r="A1590" s="2">
        <v>0</v>
      </c>
      <c r="B1590" s="2">
        <v>1</v>
      </c>
      <c r="C1590" s="2">
        <v>44</v>
      </c>
      <c r="D1590" s="2">
        <v>40</v>
      </c>
      <c r="E1590" s="2">
        <v>201</v>
      </c>
      <c r="F1590" s="2">
        <v>142.5</v>
      </c>
      <c r="G1590" s="2">
        <v>67</v>
      </c>
      <c r="H1590">
        <f t="shared" si="144"/>
        <v>-1.4255618427132788</v>
      </c>
      <c r="I1590">
        <f t="shared" si="145"/>
        <v>0.24037337323401914</v>
      </c>
      <c r="J1590">
        <f t="shared" si="146"/>
        <v>0.19379114258740887</v>
      </c>
      <c r="K1590">
        <f t="shared" si="147"/>
        <v>0.80620885741259118</v>
      </c>
      <c r="L1590">
        <f t="shared" si="148"/>
        <v>-9.3552434780981533E-2</v>
      </c>
      <c r="M1590">
        <f t="shared" si="149"/>
        <v>1</v>
      </c>
    </row>
    <row r="1591" spans="1:13" ht="15" thickBot="1">
      <c r="A1591" s="2">
        <v>0</v>
      </c>
      <c r="B1591" s="2">
        <v>0</v>
      </c>
      <c r="C1591" s="2">
        <v>61</v>
      </c>
      <c r="D1591" s="2">
        <v>0</v>
      </c>
      <c r="E1591" s="2">
        <v>340</v>
      </c>
      <c r="F1591" s="2">
        <v>121</v>
      </c>
      <c r="G1591" s="2">
        <v>73</v>
      </c>
      <c r="H1591">
        <f t="shared" si="144"/>
        <v>-1.7246222192464025</v>
      </c>
      <c r="I1591">
        <f t="shared" si="145"/>
        <v>0.17824037483854652</v>
      </c>
      <c r="J1591">
        <f t="shared" si="146"/>
        <v>0.15127675018178754</v>
      </c>
      <c r="K1591">
        <f t="shared" si="147"/>
        <v>0.84872324981821246</v>
      </c>
      <c r="L1591">
        <f t="shared" si="148"/>
        <v>-7.1233900651846788E-2</v>
      </c>
      <c r="M1591">
        <f t="shared" si="149"/>
        <v>1</v>
      </c>
    </row>
    <row r="1592" spans="1:13" ht="15" thickBot="1">
      <c r="A1592" s="2">
        <v>0</v>
      </c>
      <c r="B1592" s="2">
        <v>0</v>
      </c>
      <c r="C1592" s="2">
        <v>56</v>
      </c>
      <c r="D1592" s="2">
        <v>0</v>
      </c>
      <c r="E1592" s="2">
        <v>227</v>
      </c>
      <c r="F1592" s="2">
        <v>140</v>
      </c>
      <c r="G1592" s="2">
        <v>78</v>
      </c>
      <c r="H1592">
        <f t="shared" si="144"/>
        <v>-1.9209192753804647</v>
      </c>
      <c r="I1592">
        <f t="shared" si="145"/>
        <v>0.14647225188685076</v>
      </c>
      <c r="J1592">
        <f t="shared" si="146"/>
        <v>0.12775909024033372</v>
      </c>
      <c r="K1592">
        <f t="shared" si="147"/>
        <v>0.87224090975966628</v>
      </c>
      <c r="L1592">
        <f t="shared" si="148"/>
        <v>-5.9363547946676032E-2</v>
      </c>
      <c r="M1592">
        <f t="shared" si="149"/>
        <v>1</v>
      </c>
    </row>
    <row r="1593" spans="1:13" ht="15" thickBot="1">
      <c r="A1593" s="2">
        <v>0</v>
      </c>
      <c r="B1593" s="2">
        <v>1</v>
      </c>
      <c r="C1593" s="2">
        <v>41</v>
      </c>
      <c r="D1593" s="2">
        <v>0</v>
      </c>
      <c r="E1593" s="2">
        <v>256</v>
      </c>
      <c r="F1593" s="2">
        <v>107</v>
      </c>
      <c r="G1593" s="2">
        <v>65</v>
      </c>
      <c r="H1593">
        <f t="shared" si="144"/>
        <v>-2.9705726855782846</v>
      </c>
      <c r="I1593">
        <f t="shared" si="145"/>
        <v>5.1273938077309844E-2</v>
      </c>
      <c r="J1593">
        <f t="shared" si="146"/>
        <v>4.8773146769989846E-2</v>
      </c>
      <c r="K1593">
        <f t="shared" si="147"/>
        <v>0.95122685323001011</v>
      </c>
      <c r="L1593">
        <f t="shared" si="148"/>
        <v>-2.1715898039280264E-2</v>
      </c>
      <c r="M1593">
        <f t="shared" si="149"/>
        <v>0</v>
      </c>
    </row>
    <row r="1594" spans="1:13" ht="15" thickBot="1">
      <c r="A1594" s="2">
        <v>1</v>
      </c>
      <c r="B1594" s="2">
        <v>1</v>
      </c>
      <c r="C1594" s="2">
        <v>49</v>
      </c>
      <c r="D1594" s="2">
        <v>50</v>
      </c>
      <c r="E1594" s="2">
        <v>252</v>
      </c>
      <c r="F1594" s="2">
        <v>156</v>
      </c>
      <c r="G1594" s="2">
        <v>114</v>
      </c>
      <c r="H1594">
        <f t="shared" si="144"/>
        <v>-9.31376596412683E-2</v>
      </c>
      <c r="I1594">
        <f t="shared" si="145"/>
        <v>0.91106807435900661</v>
      </c>
      <c r="J1594">
        <f t="shared" si="146"/>
        <v>0.4767324024627374</v>
      </c>
      <c r="K1594">
        <f t="shared" si="147"/>
        <v>0.4767324024627374</v>
      </c>
      <c r="L1594">
        <f t="shared" si="148"/>
        <v>-0.3217253290200372</v>
      </c>
      <c r="M1594">
        <f t="shared" si="149"/>
        <v>1</v>
      </c>
    </row>
    <row r="1595" spans="1:13" ht="15" thickBot="1">
      <c r="A1595" s="2">
        <v>0</v>
      </c>
      <c r="B1595" s="2">
        <v>1</v>
      </c>
      <c r="C1595" s="2">
        <v>56</v>
      </c>
      <c r="D1595" s="2">
        <v>0</v>
      </c>
      <c r="E1595" s="2">
        <v>194</v>
      </c>
      <c r="F1595" s="2">
        <v>127</v>
      </c>
      <c r="G1595" s="2">
        <v>73</v>
      </c>
      <c r="H1595">
        <f t="shared" si="144"/>
        <v>-1.7834098672584</v>
      </c>
      <c r="I1595">
        <f t="shared" si="145"/>
        <v>0.16806409285260598</v>
      </c>
      <c r="J1595">
        <f t="shared" si="146"/>
        <v>0.14388259503993966</v>
      </c>
      <c r="K1595">
        <f t="shared" si="147"/>
        <v>0.85611740496006039</v>
      </c>
      <c r="L1595">
        <f t="shared" si="148"/>
        <v>-6.7466673605601796E-2</v>
      </c>
      <c r="M1595">
        <f t="shared" si="149"/>
        <v>1</v>
      </c>
    </row>
    <row r="1596" spans="1:13" ht="15" thickBot="1">
      <c r="A1596" s="2">
        <v>0</v>
      </c>
      <c r="B1596" s="2">
        <v>1</v>
      </c>
      <c r="C1596" s="2">
        <v>35</v>
      </c>
      <c r="D1596" s="2">
        <v>15</v>
      </c>
      <c r="E1596" s="2">
        <v>196</v>
      </c>
      <c r="F1596" s="2">
        <v>107.5</v>
      </c>
      <c r="G1596" s="2">
        <v>79</v>
      </c>
      <c r="H1596">
        <f t="shared" si="144"/>
        <v>-3.0067025719605827</v>
      </c>
      <c r="I1596">
        <f t="shared" si="145"/>
        <v>4.9454482793894819E-2</v>
      </c>
      <c r="J1596">
        <f t="shared" si="146"/>
        <v>4.7123990229891007E-2</v>
      </c>
      <c r="K1596">
        <f t="shared" si="147"/>
        <v>0.952876009770109</v>
      </c>
      <c r="L1596">
        <f t="shared" si="148"/>
        <v>-2.0963606996432099E-2</v>
      </c>
      <c r="M1596">
        <f t="shared" si="149"/>
        <v>0</v>
      </c>
    </row>
    <row r="1597" spans="1:13" ht="15" thickBot="1">
      <c r="A1597" s="2">
        <v>0</v>
      </c>
      <c r="B1597" s="2">
        <v>1</v>
      </c>
      <c r="C1597" s="2">
        <v>40</v>
      </c>
      <c r="D1597" s="2">
        <v>0</v>
      </c>
      <c r="E1597" s="2">
        <v>190</v>
      </c>
      <c r="F1597" s="2">
        <v>121.5</v>
      </c>
      <c r="G1597" s="2">
        <v>93</v>
      </c>
      <c r="H1597">
        <f t="shared" si="144"/>
        <v>-2.6642586297692228</v>
      </c>
      <c r="I1597">
        <f t="shared" si="145"/>
        <v>6.965097155372757E-2</v>
      </c>
      <c r="J1597">
        <f t="shared" si="146"/>
        <v>6.5115606310865742E-2</v>
      </c>
      <c r="K1597">
        <f t="shared" si="147"/>
        <v>0.93488439368913423</v>
      </c>
      <c r="L1597">
        <f t="shared" si="148"/>
        <v>-2.9242089969219412E-2</v>
      </c>
      <c r="M1597">
        <f t="shared" si="149"/>
        <v>0</v>
      </c>
    </row>
    <row r="1598" spans="1:13" ht="15" thickBot="1">
      <c r="A1598" s="2">
        <v>0</v>
      </c>
      <c r="B1598" s="2">
        <v>1</v>
      </c>
      <c r="C1598" s="2">
        <v>62</v>
      </c>
      <c r="D1598" s="2">
        <v>0</v>
      </c>
      <c r="E1598" s="2">
        <v>232</v>
      </c>
      <c r="F1598" s="2">
        <v>120</v>
      </c>
      <c r="G1598" s="2">
        <v>62</v>
      </c>
      <c r="H1598">
        <f t="shared" si="144"/>
        <v>-1.5564749262311253</v>
      </c>
      <c r="I1598">
        <f t="shared" si="145"/>
        <v>0.21087812347935619</v>
      </c>
      <c r="J1598">
        <f t="shared" si="146"/>
        <v>0.1741530542094655</v>
      </c>
      <c r="K1598">
        <f t="shared" si="147"/>
        <v>0.82584694579053453</v>
      </c>
      <c r="L1598">
        <f t="shared" si="148"/>
        <v>-8.3100433015840858E-2</v>
      </c>
      <c r="M1598">
        <f t="shared" si="149"/>
        <v>1</v>
      </c>
    </row>
    <row r="1599" spans="1:13" ht="15" thickBot="1">
      <c r="A1599" s="2">
        <v>0</v>
      </c>
      <c r="B1599" s="2">
        <v>0</v>
      </c>
      <c r="C1599" s="2">
        <v>47</v>
      </c>
      <c r="D1599" s="2">
        <v>0</v>
      </c>
      <c r="E1599" s="2">
        <v>289</v>
      </c>
      <c r="F1599" s="2">
        <v>126.5</v>
      </c>
      <c r="G1599" s="2">
        <v>70</v>
      </c>
      <c r="H1599">
        <f t="shared" si="144"/>
        <v>-2.6318391835504338</v>
      </c>
      <c r="I1599">
        <f t="shared" si="145"/>
        <v>7.1946018548138202E-2</v>
      </c>
      <c r="J1599">
        <f t="shared" si="146"/>
        <v>6.7117203015113674E-2</v>
      </c>
      <c r="K1599">
        <f t="shared" si="147"/>
        <v>0.9328827969848863</v>
      </c>
      <c r="L1599">
        <f t="shared" si="148"/>
        <v>-3.0172915546158204E-2</v>
      </c>
      <c r="M1599">
        <f t="shared" si="149"/>
        <v>0</v>
      </c>
    </row>
    <row r="1600" spans="1:13" ht="15" thickBot="1">
      <c r="A1600" s="2">
        <v>0</v>
      </c>
      <c r="B1600" s="2">
        <v>1</v>
      </c>
      <c r="C1600" s="2">
        <v>48</v>
      </c>
      <c r="D1600" s="2">
        <v>60</v>
      </c>
      <c r="E1600" s="2">
        <v>252</v>
      </c>
      <c r="F1600" s="2">
        <v>104</v>
      </c>
      <c r="G1600" s="2">
        <v>77</v>
      </c>
      <c r="H1600">
        <f t="shared" si="144"/>
        <v>-1.1901221182394792</v>
      </c>
      <c r="I1600">
        <f t="shared" si="145"/>
        <v>0.30418411536983697</v>
      </c>
      <c r="J1600">
        <f t="shared" si="146"/>
        <v>0.233237095732896</v>
      </c>
      <c r="K1600">
        <f t="shared" si="147"/>
        <v>0.76676290426710403</v>
      </c>
      <c r="L1600">
        <f t="shared" si="148"/>
        <v>-0.11533890630754076</v>
      </c>
      <c r="M1600">
        <f t="shared" si="149"/>
        <v>1</v>
      </c>
    </row>
    <row r="1601" spans="1:13" ht="15" thickBot="1">
      <c r="A1601" s="2">
        <v>0</v>
      </c>
      <c r="B1601" s="2">
        <v>0</v>
      </c>
      <c r="C1601" s="2">
        <v>42</v>
      </c>
      <c r="D1601" s="2">
        <v>20</v>
      </c>
      <c r="E1601" s="2">
        <v>196</v>
      </c>
      <c r="F1601" s="2">
        <v>145</v>
      </c>
      <c r="G1601" s="2">
        <v>60</v>
      </c>
      <c r="H1601">
        <f t="shared" si="144"/>
        <v>-2.504111855381236</v>
      </c>
      <c r="I1601">
        <f t="shared" si="145"/>
        <v>8.1748169950558239E-2</v>
      </c>
      <c r="J1601">
        <f t="shared" si="146"/>
        <v>7.5570425928517704E-2</v>
      </c>
      <c r="K1601">
        <f t="shared" si="147"/>
        <v>0.9244295740714823</v>
      </c>
      <c r="L1601">
        <f t="shared" si="148"/>
        <v>-3.41261691529006E-2</v>
      </c>
      <c r="M1601">
        <f t="shared" si="149"/>
        <v>0</v>
      </c>
    </row>
    <row r="1602" spans="1:13" ht="15" thickBot="1">
      <c r="A1602" s="2">
        <v>1</v>
      </c>
      <c r="B1602" s="2">
        <v>0</v>
      </c>
      <c r="C1602" s="2">
        <v>42</v>
      </c>
      <c r="D1602" s="2">
        <v>0</v>
      </c>
      <c r="E1602" s="2">
        <v>211</v>
      </c>
      <c r="F1602" s="2">
        <v>134</v>
      </c>
      <c r="G1602" s="2">
        <v>80</v>
      </c>
      <c r="H1602">
        <f t="shared" si="144"/>
        <v>-2.8934069994726848</v>
      </c>
      <c r="I1602">
        <f t="shared" si="145"/>
        <v>5.5387186672903932E-2</v>
      </c>
      <c r="J1602">
        <f t="shared" si="146"/>
        <v>5.2480442601839247E-2</v>
      </c>
      <c r="K1602">
        <f t="shared" si="147"/>
        <v>5.2480442601839247E-2</v>
      </c>
      <c r="L1602">
        <f t="shared" si="148"/>
        <v>-1.2800025109280153</v>
      </c>
      <c r="M1602">
        <f t="shared" si="149"/>
        <v>0</v>
      </c>
    </row>
    <row r="1603" spans="1:13" ht="15" thickBot="1">
      <c r="A1603" s="2">
        <v>0</v>
      </c>
      <c r="B1603" s="2">
        <v>0</v>
      </c>
      <c r="C1603" s="2">
        <v>50</v>
      </c>
      <c r="D1603" s="2">
        <v>0</v>
      </c>
      <c r="E1603" s="2">
        <v>229</v>
      </c>
      <c r="F1603" s="2">
        <v>105</v>
      </c>
      <c r="G1603" s="2">
        <v>79</v>
      </c>
      <c r="H1603">
        <f t="shared" si="144"/>
        <v>-2.87022373468014</v>
      </c>
      <c r="I1603">
        <f t="shared" si="145"/>
        <v>5.6686242482633417E-2</v>
      </c>
      <c r="J1603">
        <f t="shared" si="146"/>
        <v>5.3645292428007606E-2</v>
      </c>
      <c r="K1603">
        <f t="shared" si="147"/>
        <v>0.94635470757199236</v>
      </c>
      <c r="L1603">
        <f t="shared" si="148"/>
        <v>-2.3946053166956353E-2</v>
      </c>
      <c r="M1603">
        <f t="shared" si="149"/>
        <v>0</v>
      </c>
    </row>
    <row r="1604" spans="1:13" ht="15" thickBot="1">
      <c r="A1604" s="2">
        <v>0</v>
      </c>
      <c r="B1604" s="2">
        <v>0</v>
      </c>
      <c r="C1604" s="2">
        <v>39</v>
      </c>
      <c r="D1604" s="2">
        <v>0</v>
      </c>
      <c r="E1604" s="2">
        <v>214</v>
      </c>
      <c r="F1604" s="2">
        <v>123</v>
      </c>
      <c r="G1604" s="2">
        <v>62</v>
      </c>
      <c r="H1604">
        <f t="shared" si="144"/>
        <v>-3.4335476640360456</v>
      </c>
      <c r="I1604">
        <f t="shared" si="145"/>
        <v>3.2272246356811557E-2</v>
      </c>
      <c r="J1604">
        <f t="shared" si="146"/>
        <v>3.1263309142243907E-2</v>
      </c>
      <c r="K1604">
        <f t="shared" si="147"/>
        <v>0.96873669085775604</v>
      </c>
      <c r="L1604">
        <f t="shared" si="148"/>
        <v>-1.3794251068075159E-2</v>
      </c>
      <c r="M1604">
        <f t="shared" si="149"/>
        <v>0</v>
      </c>
    </row>
    <row r="1605" spans="1:13" ht="15" thickBot="1">
      <c r="A1605" s="2">
        <v>0</v>
      </c>
      <c r="B1605" s="2">
        <v>0</v>
      </c>
      <c r="C1605" s="2">
        <v>58</v>
      </c>
      <c r="D1605" s="2">
        <v>0</v>
      </c>
      <c r="E1605" s="2">
        <v>294</v>
      </c>
      <c r="F1605" s="2">
        <v>195</v>
      </c>
      <c r="G1605" s="2">
        <v>127</v>
      </c>
      <c r="H1605">
        <f t="shared" si="144"/>
        <v>-0.22000874950943583</v>
      </c>
      <c r="I1605">
        <f t="shared" si="145"/>
        <v>0.80251177634740112</v>
      </c>
      <c r="J1605">
        <f t="shared" si="146"/>
        <v>0.44521860377168027</v>
      </c>
      <c r="K1605">
        <f t="shared" si="147"/>
        <v>0.55478139622831968</v>
      </c>
      <c r="L1605">
        <f t="shared" si="148"/>
        <v>-0.25587811077620248</v>
      </c>
      <c r="M1605">
        <f t="shared" si="149"/>
        <v>1</v>
      </c>
    </row>
    <row r="1606" spans="1:13" ht="15" thickBot="1">
      <c r="A1606" s="2">
        <v>1</v>
      </c>
      <c r="B1606" s="2">
        <v>1</v>
      </c>
      <c r="C1606" s="2">
        <v>66</v>
      </c>
      <c r="D1606" s="2">
        <v>0</v>
      </c>
      <c r="E1606" s="2">
        <v>182</v>
      </c>
      <c r="F1606" s="2">
        <v>151</v>
      </c>
      <c r="G1606" s="2">
        <v>80</v>
      </c>
      <c r="H1606">
        <f t="shared" ref="H1606:H1669" si="150">A$2+SUMPRODUCT(B$2:G$2,B1606:G1606)</f>
        <v>-0.72404433846415195</v>
      </c>
      <c r="I1606">
        <f t="shared" ref="I1606:I1669" si="151">EXP(H1606)</f>
        <v>0.48478764055139245</v>
      </c>
      <c r="J1606">
        <f t="shared" ref="J1606:J1669" si="152">I1606/(1+I1606)</f>
        <v>0.32650301451281016</v>
      </c>
      <c r="K1606">
        <f t="shared" ref="K1606:K1669" si="153">IF(A1606=1,J1606,1-J1606)</f>
        <v>0.32650301451281016</v>
      </c>
      <c r="L1606">
        <f t="shared" ref="L1606:L1669" si="154">LOG(K1606)</f>
        <v>-0.48611280464852324</v>
      </c>
      <c r="M1606">
        <f t="shared" ref="M1606:M1669" si="155">IF(J1606&gt;J$1,1,0)</f>
        <v>1</v>
      </c>
    </row>
    <row r="1607" spans="1:13" ht="15" thickBot="1">
      <c r="A1607" s="2">
        <v>0</v>
      </c>
      <c r="B1607" s="2">
        <v>1</v>
      </c>
      <c r="C1607" s="2">
        <v>61</v>
      </c>
      <c r="D1607" s="2">
        <v>0</v>
      </c>
      <c r="E1607" s="2">
        <v>204</v>
      </c>
      <c r="F1607" s="2">
        <v>120</v>
      </c>
      <c r="G1607" s="2">
        <v>75</v>
      </c>
      <c r="H1607">
        <f t="shared" si="150"/>
        <v>-1.5557987976811161</v>
      </c>
      <c r="I1607">
        <f t="shared" si="151"/>
        <v>0.21102075241152593</v>
      </c>
      <c r="J1607">
        <f t="shared" si="152"/>
        <v>0.17425031899025409</v>
      </c>
      <c r="K1607">
        <f t="shared" si="153"/>
        <v>0.82574968100974588</v>
      </c>
      <c r="L1607">
        <f t="shared" si="154"/>
        <v>-8.3151585406132072E-2</v>
      </c>
      <c r="M1607">
        <f t="shared" si="155"/>
        <v>1</v>
      </c>
    </row>
    <row r="1608" spans="1:13" ht="15" thickBot="1">
      <c r="A1608" s="2">
        <v>0</v>
      </c>
      <c r="B1608" s="2">
        <v>1</v>
      </c>
      <c r="C1608" s="2">
        <v>60</v>
      </c>
      <c r="D1608" s="2">
        <v>0</v>
      </c>
      <c r="E1608" s="2">
        <v>241</v>
      </c>
      <c r="F1608" s="2">
        <v>119.5</v>
      </c>
      <c r="G1608" s="2">
        <v>78</v>
      </c>
      <c r="H1608">
        <f t="shared" si="150"/>
        <v>-1.508621560904631</v>
      </c>
      <c r="I1608">
        <f t="shared" si="151"/>
        <v>0.22121469888092035</v>
      </c>
      <c r="J1608">
        <f t="shared" si="152"/>
        <v>0.18114316760487242</v>
      </c>
      <c r="K1608">
        <f t="shared" si="153"/>
        <v>0.81885683239512752</v>
      </c>
      <c r="L1608">
        <f t="shared" si="154"/>
        <v>-8.6792022947665887E-2</v>
      </c>
      <c r="M1608">
        <f t="shared" si="155"/>
        <v>1</v>
      </c>
    </row>
    <row r="1609" spans="1:13" ht="15" thickBot="1">
      <c r="A1609" s="2">
        <v>0</v>
      </c>
      <c r="B1609" s="2">
        <v>0</v>
      </c>
      <c r="C1609" s="2">
        <v>67</v>
      </c>
      <c r="D1609" s="2">
        <v>3</v>
      </c>
      <c r="E1609" s="2">
        <v>326</v>
      </c>
      <c r="F1609" s="2">
        <v>157.5</v>
      </c>
      <c r="G1609" s="2">
        <v>77</v>
      </c>
      <c r="H1609">
        <f t="shared" si="150"/>
        <v>-0.66401228002552592</v>
      </c>
      <c r="I1609">
        <f t="shared" si="151"/>
        <v>0.5147817368851525</v>
      </c>
      <c r="J1609">
        <f t="shared" si="152"/>
        <v>0.33983888526653272</v>
      </c>
      <c r="K1609">
        <f t="shared" si="153"/>
        <v>0.66016111473346728</v>
      </c>
      <c r="L1609">
        <f t="shared" si="154"/>
        <v>-0.18035006036626006</v>
      </c>
      <c r="M1609">
        <f t="shared" si="155"/>
        <v>1</v>
      </c>
    </row>
    <row r="1610" spans="1:13" ht="15" thickBot="1">
      <c r="A1610" s="2">
        <v>0</v>
      </c>
      <c r="B1610" s="2">
        <v>1</v>
      </c>
      <c r="C1610" s="2">
        <v>42</v>
      </c>
      <c r="D1610" s="2">
        <v>0</v>
      </c>
      <c r="E1610" s="2">
        <v>283</v>
      </c>
      <c r="F1610" s="2">
        <v>137</v>
      </c>
      <c r="G1610" s="2">
        <v>67</v>
      </c>
      <c r="H1610">
        <f t="shared" si="150"/>
        <v>-2.3132819040808741</v>
      </c>
      <c r="I1610">
        <f t="shared" si="151"/>
        <v>9.8936019634989603E-2</v>
      </c>
      <c r="J1610">
        <f t="shared" si="152"/>
        <v>9.0028916940816175E-2</v>
      </c>
      <c r="K1610">
        <f t="shared" si="153"/>
        <v>0.90997108305918384</v>
      </c>
      <c r="L1610">
        <f t="shared" si="154"/>
        <v>-4.0972408412278415E-2</v>
      </c>
      <c r="M1610">
        <f t="shared" si="155"/>
        <v>0</v>
      </c>
    </row>
    <row r="1611" spans="1:13" ht="15" thickBot="1">
      <c r="A1611" s="2">
        <v>0</v>
      </c>
      <c r="B1611" s="2">
        <v>0</v>
      </c>
      <c r="C1611" s="2">
        <v>50</v>
      </c>
      <c r="D1611" s="2">
        <v>20</v>
      </c>
      <c r="E1611" s="2">
        <v>235</v>
      </c>
      <c r="F1611" s="2">
        <v>121</v>
      </c>
      <c r="G1611" s="2">
        <v>78</v>
      </c>
      <c r="H1611">
        <f t="shared" si="150"/>
        <v>-2.1596179821869317</v>
      </c>
      <c r="I1611">
        <f t="shared" si="151"/>
        <v>0.11536918570480124</v>
      </c>
      <c r="J1611">
        <f t="shared" si="152"/>
        <v>0.10343587323680591</v>
      </c>
      <c r="K1611">
        <f t="shared" si="153"/>
        <v>0.89656412676319408</v>
      </c>
      <c r="L1611">
        <f t="shared" si="154"/>
        <v>-4.7418642071244514E-2</v>
      </c>
      <c r="M1611">
        <f t="shared" si="155"/>
        <v>1</v>
      </c>
    </row>
    <row r="1612" spans="1:13" ht="15" thickBot="1">
      <c r="A1612" s="2">
        <v>0</v>
      </c>
      <c r="B1612" s="2">
        <v>1</v>
      </c>
      <c r="C1612" s="2">
        <v>50</v>
      </c>
      <c r="D1612" s="2">
        <v>0</v>
      </c>
      <c r="E1612" s="2">
        <v>227</v>
      </c>
      <c r="F1612" s="2">
        <v>114</v>
      </c>
      <c r="G1612" s="2">
        <v>120</v>
      </c>
      <c r="H1612">
        <f t="shared" si="150"/>
        <v>-1.8322640756396931</v>
      </c>
      <c r="I1612">
        <f t="shared" si="151"/>
        <v>0.16005079015704832</v>
      </c>
      <c r="J1612">
        <f t="shared" si="152"/>
        <v>0.13796877819063472</v>
      </c>
      <c r="K1612">
        <f t="shared" si="153"/>
        <v>0.86203122180936531</v>
      </c>
      <c r="L1612">
        <f t="shared" si="154"/>
        <v>-6.4477004228691875E-2</v>
      </c>
      <c r="M1612">
        <f t="shared" si="155"/>
        <v>1</v>
      </c>
    </row>
    <row r="1613" spans="1:13" ht="15" thickBot="1">
      <c r="A1613" s="2">
        <v>0</v>
      </c>
      <c r="B1613" s="2">
        <v>0</v>
      </c>
      <c r="C1613" s="2">
        <v>43</v>
      </c>
      <c r="D1613" s="2">
        <v>0</v>
      </c>
      <c r="E1613" s="2">
        <v>249</v>
      </c>
      <c r="F1613" s="2">
        <v>155</v>
      </c>
      <c r="G1613" s="2">
        <v>115</v>
      </c>
      <c r="H1613">
        <f t="shared" si="150"/>
        <v>-2.0405962103103228</v>
      </c>
      <c r="I1613">
        <f t="shared" si="151"/>
        <v>0.12995120952621061</v>
      </c>
      <c r="J1613">
        <f t="shared" si="152"/>
        <v>0.11500603603999793</v>
      </c>
      <c r="K1613">
        <f t="shared" si="153"/>
        <v>0.88499396396000207</v>
      </c>
      <c r="L1613">
        <f t="shared" si="154"/>
        <v>-5.3059691367488955E-2</v>
      </c>
      <c r="M1613">
        <f t="shared" si="155"/>
        <v>1</v>
      </c>
    </row>
    <row r="1614" spans="1:13" ht="15" thickBot="1">
      <c r="A1614" s="2">
        <v>0</v>
      </c>
      <c r="B1614" s="2">
        <v>1</v>
      </c>
      <c r="C1614" s="2">
        <v>57</v>
      </c>
      <c r="D1614" s="2">
        <v>0</v>
      </c>
      <c r="E1614" s="2">
        <v>235</v>
      </c>
      <c r="F1614" s="2">
        <v>124</v>
      </c>
      <c r="G1614" s="2">
        <v>86</v>
      </c>
      <c r="H1614">
        <f t="shared" si="150"/>
        <v>-1.5498453069699174</v>
      </c>
      <c r="I1614">
        <f t="shared" si="151"/>
        <v>0.21228080964861412</v>
      </c>
      <c r="J1614">
        <f t="shared" si="152"/>
        <v>0.17510861176639825</v>
      </c>
      <c r="K1614">
        <f t="shared" si="153"/>
        <v>0.82489138823360175</v>
      </c>
      <c r="L1614">
        <f t="shared" si="154"/>
        <v>-8.3603230354360444E-2</v>
      </c>
      <c r="M1614">
        <f t="shared" si="155"/>
        <v>1</v>
      </c>
    </row>
    <row r="1615" spans="1:13" ht="15" thickBot="1">
      <c r="A1615" s="2">
        <v>0</v>
      </c>
      <c r="B1615" s="2">
        <v>0</v>
      </c>
      <c r="C1615" s="2">
        <v>56</v>
      </c>
      <c r="D1615" s="2">
        <v>0</v>
      </c>
      <c r="E1615" s="2">
        <v>344</v>
      </c>
      <c r="F1615" s="2">
        <v>119</v>
      </c>
      <c r="G1615" s="2">
        <v>105</v>
      </c>
      <c r="H1615">
        <f t="shared" si="150"/>
        <v>-1.7398411774501845</v>
      </c>
      <c r="I1615">
        <f t="shared" si="151"/>
        <v>0.17554827942840084</v>
      </c>
      <c r="J1615">
        <f t="shared" si="152"/>
        <v>0.14933310906954797</v>
      </c>
      <c r="K1615">
        <f t="shared" si="153"/>
        <v>0.850666890930452</v>
      </c>
      <c r="L1615">
        <f t="shared" si="154"/>
        <v>-7.0240470176205883E-2</v>
      </c>
      <c r="M1615">
        <f t="shared" si="155"/>
        <v>1</v>
      </c>
    </row>
    <row r="1616" spans="1:13" ht="15" thickBot="1">
      <c r="A1616" s="2">
        <v>0</v>
      </c>
      <c r="B1616" s="2">
        <v>0</v>
      </c>
      <c r="C1616" s="2">
        <v>56</v>
      </c>
      <c r="D1616" s="2">
        <v>5</v>
      </c>
      <c r="E1616" s="2">
        <v>310</v>
      </c>
      <c r="F1616" s="2">
        <v>128.5</v>
      </c>
      <c r="G1616" s="2">
        <v>85</v>
      </c>
      <c r="H1616">
        <f t="shared" si="150"/>
        <v>-1.7453757286509015</v>
      </c>
      <c r="I1616">
        <f t="shared" si="151"/>
        <v>0.17457938216666874</v>
      </c>
      <c r="J1616">
        <f t="shared" si="152"/>
        <v>0.1486314035622128</v>
      </c>
      <c r="K1616">
        <f t="shared" si="153"/>
        <v>0.85136859643778717</v>
      </c>
      <c r="L1616">
        <f t="shared" si="154"/>
        <v>-6.9882373239585655E-2</v>
      </c>
      <c r="M1616">
        <f t="shared" si="155"/>
        <v>1</v>
      </c>
    </row>
    <row r="1617" spans="1:13" ht="15" thickBot="1">
      <c r="A1617" s="2">
        <v>0</v>
      </c>
      <c r="B1617" s="2">
        <v>0</v>
      </c>
      <c r="C1617" s="2">
        <v>36</v>
      </c>
      <c r="D1617" s="2">
        <v>0</v>
      </c>
      <c r="E1617" s="2">
        <v>213</v>
      </c>
      <c r="F1617" s="2">
        <v>126</v>
      </c>
      <c r="G1617" s="2">
        <v>79</v>
      </c>
      <c r="H1617">
        <f t="shared" si="150"/>
        <v>-3.4004063273914316</v>
      </c>
      <c r="I1617">
        <f t="shared" si="151"/>
        <v>3.335971224122241E-2</v>
      </c>
      <c r="J1617">
        <f t="shared" si="152"/>
        <v>3.2282768377789324E-2</v>
      </c>
      <c r="K1617">
        <f t="shared" si="153"/>
        <v>0.96771723162221068</v>
      </c>
      <c r="L1617">
        <f t="shared" si="154"/>
        <v>-1.4251525631942858E-2</v>
      </c>
      <c r="M1617">
        <f t="shared" si="155"/>
        <v>0</v>
      </c>
    </row>
    <row r="1618" spans="1:13" ht="15" thickBot="1">
      <c r="A1618" s="2">
        <v>0</v>
      </c>
      <c r="B1618" s="2">
        <v>1</v>
      </c>
      <c r="C1618" s="2">
        <v>63</v>
      </c>
      <c r="D1618" s="2">
        <v>0</v>
      </c>
      <c r="E1618" s="2">
        <v>233</v>
      </c>
      <c r="F1618" s="2">
        <v>130</v>
      </c>
      <c r="G1618" s="2">
        <v>81</v>
      </c>
      <c r="H1618">
        <f t="shared" si="150"/>
        <v>-1.1358949182639551</v>
      </c>
      <c r="I1618">
        <f t="shared" si="151"/>
        <v>0.32113460347924883</v>
      </c>
      <c r="J1618">
        <f t="shared" si="152"/>
        <v>0.24307485598630973</v>
      </c>
      <c r="K1618">
        <f t="shared" si="153"/>
        <v>0.75692514401369027</v>
      </c>
      <c r="L1618">
        <f t="shared" si="154"/>
        <v>-0.1209470678569307</v>
      </c>
      <c r="M1618">
        <f t="shared" si="155"/>
        <v>1</v>
      </c>
    </row>
    <row r="1619" spans="1:13" ht="15" thickBot="1">
      <c r="A1619" s="2">
        <v>0</v>
      </c>
      <c r="B1619" s="2">
        <v>0</v>
      </c>
      <c r="C1619" s="2">
        <v>62</v>
      </c>
      <c r="D1619" s="2">
        <v>3</v>
      </c>
      <c r="E1619" s="2">
        <v>298</v>
      </c>
      <c r="F1619" s="2">
        <v>137</v>
      </c>
      <c r="G1619" s="2">
        <v>87</v>
      </c>
      <c r="H1619">
        <f t="shared" si="150"/>
        <v>-1.2868272887628915</v>
      </c>
      <c r="I1619">
        <f t="shared" si="151"/>
        <v>0.27614552471402992</v>
      </c>
      <c r="J1619">
        <f t="shared" si="152"/>
        <v>0.21639030922896593</v>
      </c>
      <c r="K1619">
        <f t="shared" si="153"/>
        <v>0.78360969077103404</v>
      </c>
      <c r="L1619">
        <f t="shared" si="154"/>
        <v>-0.10590020179628858</v>
      </c>
      <c r="M1619">
        <f t="shared" si="155"/>
        <v>1</v>
      </c>
    </row>
    <row r="1620" spans="1:13" ht="15" thickBot="1">
      <c r="A1620" s="2">
        <v>1</v>
      </c>
      <c r="B1620" s="2">
        <v>0</v>
      </c>
      <c r="C1620" s="2">
        <v>44</v>
      </c>
      <c r="D1620" s="2">
        <v>0</v>
      </c>
      <c r="E1620" s="2">
        <v>229</v>
      </c>
      <c r="F1620" s="2">
        <v>119</v>
      </c>
      <c r="G1620" s="2">
        <v>88</v>
      </c>
      <c r="H1620">
        <f t="shared" si="150"/>
        <v>-2.9075031657250676</v>
      </c>
      <c r="I1620">
        <f t="shared" si="151"/>
        <v>5.4611916685883971E-2</v>
      </c>
      <c r="J1620">
        <f t="shared" si="152"/>
        <v>5.1783898723145302E-2</v>
      </c>
      <c r="K1620">
        <f t="shared" si="153"/>
        <v>5.1783898723145302E-2</v>
      </c>
      <c r="L1620">
        <f t="shared" si="154"/>
        <v>-1.2858052553648778</v>
      </c>
      <c r="M1620">
        <f t="shared" si="155"/>
        <v>0</v>
      </c>
    </row>
    <row r="1621" spans="1:13" ht="15" thickBot="1">
      <c r="A1621" s="2">
        <v>0</v>
      </c>
      <c r="B1621" s="2">
        <v>0</v>
      </c>
      <c r="C1621" s="2">
        <v>41</v>
      </c>
      <c r="D1621" s="2">
        <v>9</v>
      </c>
      <c r="E1621" s="2">
        <v>200</v>
      </c>
      <c r="F1621" s="2">
        <v>124</v>
      </c>
      <c r="G1621" s="2">
        <v>86</v>
      </c>
      <c r="H1621">
        <f t="shared" si="150"/>
        <v>-2.8977577022356114</v>
      </c>
      <c r="I1621">
        <f t="shared" si="151"/>
        <v>5.5146736928780041E-2</v>
      </c>
      <c r="J1621">
        <f t="shared" si="152"/>
        <v>5.2264519235775554E-2</v>
      </c>
      <c r="K1621">
        <f t="shared" si="153"/>
        <v>0.94773548076422442</v>
      </c>
      <c r="L1621">
        <f t="shared" si="154"/>
        <v>-2.3312860209129347E-2</v>
      </c>
      <c r="M1621">
        <f t="shared" si="155"/>
        <v>0</v>
      </c>
    </row>
    <row r="1622" spans="1:13" ht="15" thickBot="1">
      <c r="A1622" s="2">
        <v>0</v>
      </c>
      <c r="B1622" s="2">
        <v>0</v>
      </c>
      <c r="C1622" s="2">
        <v>56</v>
      </c>
      <c r="D1622" s="2">
        <v>0</v>
      </c>
      <c r="E1622" s="2">
        <v>301</v>
      </c>
      <c r="F1622" s="2">
        <v>127.5</v>
      </c>
      <c r="G1622" s="2">
        <v>74</v>
      </c>
      <c r="H1622">
        <f t="shared" si="150"/>
        <v>-1.9996814386342603</v>
      </c>
      <c r="I1622">
        <f t="shared" si="151"/>
        <v>0.13537840269700577</v>
      </c>
      <c r="J1622">
        <f t="shared" si="152"/>
        <v>0.11923637297963796</v>
      </c>
      <c r="K1622">
        <f t="shared" si="153"/>
        <v>0.88076362702036204</v>
      </c>
      <c r="L1622">
        <f t="shared" si="154"/>
        <v>-5.5140628766685185E-2</v>
      </c>
      <c r="M1622">
        <f t="shared" si="155"/>
        <v>1</v>
      </c>
    </row>
    <row r="1623" spans="1:13" ht="15" thickBot="1">
      <c r="A1623" s="2">
        <v>1</v>
      </c>
      <c r="B1623" s="2">
        <v>1</v>
      </c>
      <c r="C1623" s="2">
        <v>56</v>
      </c>
      <c r="D1623" s="2">
        <v>20</v>
      </c>
      <c r="E1623" s="2">
        <v>217</v>
      </c>
      <c r="F1623" s="2">
        <v>200</v>
      </c>
      <c r="G1623" s="2">
        <v>72</v>
      </c>
      <c r="H1623">
        <f t="shared" si="150"/>
        <v>-5.7603733155916714E-2</v>
      </c>
      <c r="I1623">
        <f t="shared" si="151"/>
        <v>0.94402395872263045</v>
      </c>
      <c r="J1623">
        <f t="shared" si="152"/>
        <v>0.48560304747628985</v>
      </c>
      <c r="K1623">
        <f t="shared" si="153"/>
        <v>0.48560304747628985</v>
      </c>
      <c r="L1623">
        <f t="shared" si="154"/>
        <v>-0.31371859644271755</v>
      </c>
      <c r="M1623">
        <f t="shared" si="155"/>
        <v>1</v>
      </c>
    </row>
    <row r="1624" spans="1:13" ht="15" thickBot="1">
      <c r="A1624" s="2">
        <v>0</v>
      </c>
      <c r="B1624" s="2">
        <v>0</v>
      </c>
      <c r="C1624" s="2">
        <v>50</v>
      </c>
      <c r="D1624" s="2">
        <v>30</v>
      </c>
      <c r="E1624" s="2">
        <v>287</v>
      </c>
      <c r="F1624" s="2">
        <v>147.5</v>
      </c>
      <c r="G1624" s="2">
        <v>72</v>
      </c>
      <c r="H1624">
        <f t="shared" si="150"/>
        <v>-1.4263258373039509</v>
      </c>
      <c r="I1624">
        <f t="shared" si="151"/>
        <v>0.24018979941075985</v>
      </c>
      <c r="J1624">
        <f t="shared" si="152"/>
        <v>0.19367180694832281</v>
      </c>
      <c r="K1624">
        <f t="shared" si="153"/>
        <v>0.80632819305167724</v>
      </c>
      <c r="L1624">
        <f t="shared" si="154"/>
        <v>-9.3488154943654186E-2</v>
      </c>
      <c r="M1624">
        <f t="shared" si="155"/>
        <v>1</v>
      </c>
    </row>
    <row r="1625" spans="1:13" ht="15" thickBot="1">
      <c r="A1625" s="2">
        <v>0</v>
      </c>
      <c r="B1625" s="2">
        <v>0</v>
      </c>
      <c r="C1625" s="2">
        <v>55</v>
      </c>
      <c r="D1625" s="2">
        <v>0</v>
      </c>
      <c r="E1625" s="2">
        <v>310</v>
      </c>
      <c r="F1625" s="2">
        <v>135</v>
      </c>
      <c r="G1625" s="2">
        <v>74</v>
      </c>
      <c r="H1625">
        <f t="shared" si="150"/>
        <v>-1.9110117103168029</v>
      </c>
      <c r="I1625">
        <f t="shared" si="151"/>
        <v>0.14793064789949162</v>
      </c>
      <c r="J1625">
        <f t="shared" si="152"/>
        <v>0.12886723441888961</v>
      </c>
      <c r="K1625">
        <f t="shared" si="153"/>
        <v>0.87113276558111041</v>
      </c>
      <c r="L1625">
        <f t="shared" si="154"/>
        <v>-5.9915651002402488E-2</v>
      </c>
      <c r="M1625">
        <f t="shared" si="155"/>
        <v>1</v>
      </c>
    </row>
    <row r="1626" spans="1:13" ht="15" thickBot="1">
      <c r="A1626" s="2">
        <v>0</v>
      </c>
      <c r="B1626" s="2">
        <v>0</v>
      </c>
      <c r="C1626" s="2">
        <v>38</v>
      </c>
      <c r="D1626" s="2">
        <v>0</v>
      </c>
      <c r="E1626" s="2">
        <v>251</v>
      </c>
      <c r="F1626" s="2">
        <v>126</v>
      </c>
      <c r="G1626" s="2">
        <v>66</v>
      </c>
      <c r="H1626">
        <f t="shared" si="150"/>
        <v>-3.3166869246723776</v>
      </c>
      <c r="I1626">
        <f t="shared" si="151"/>
        <v>3.6272807443460266E-2</v>
      </c>
      <c r="J1626">
        <f t="shared" si="152"/>
        <v>3.5003145101285826E-2</v>
      </c>
      <c r="K1626">
        <f t="shared" si="153"/>
        <v>0.96499685489871423</v>
      </c>
      <c r="L1626">
        <f t="shared" si="154"/>
        <v>-1.5474102099066807E-2</v>
      </c>
      <c r="M1626">
        <f t="shared" si="155"/>
        <v>0</v>
      </c>
    </row>
    <row r="1627" spans="1:13" ht="15" thickBot="1">
      <c r="A1627" s="2">
        <v>0</v>
      </c>
      <c r="B1627" s="2">
        <v>0</v>
      </c>
      <c r="C1627" s="2">
        <v>47</v>
      </c>
      <c r="D1627" s="2">
        <v>40</v>
      </c>
      <c r="E1627" s="2">
        <v>221</v>
      </c>
      <c r="F1627" s="2">
        <v>144</v>
      </c>
      <c r="G1627" s="2">
        <v>66</v>
      </c>
      <c r="H1627">
        <f t="shared" si="150"/>
        <v>-1.6667477852883721</v>
      </c>
      <c r="I1627">
        <f t="shared" si="151"/>
        <v>0.1888602821303916</v>
      </c>
      <c r="J1627">
        <f t="shared" si="152"/>
        <v>0.15885826532278571</v>
      </c>
      <c r="K1627">
        <f t="shared" si="153"/>
        <v>0.84114173467721431</v>
      </c>
      <c r="L1627">
        <f t="shared" si="154"/>
        <v>-7.5130818230792734E-2</v>
      </c>
      <c r="M1627">
        <f t="shared" si="155"/>
        <v>1</v>
      </c>
    </row>
    <row r="1628" spans="1:13" ht="15" thickBot="1">
      <c r="A1628" s="2">
        <v>0</v>
      </c>
      <c r="B1628" s="2">
        <v>1</v>
      </c>
      <c r="C1628" s="2">
        <v>54</v>
      </c>
      <c r="D1628" s="2">
        <v>30</v>
      </c>
      <c r="E1628" s="2">
        <v>219</v>
      </c>
      <c r="F1628" s="2">
        <v>113</v>
      </c>
      <c r="G1628" s="2">
        <v>53</v>
      </c>
      <c r="H1628">
        <f t="shared" si="150"/>
        <v>-1.6329986093403308</v>
      </c>
      <c r="I1628">
        <f t="shared" si="151"/>
        <v>0.19534293786194643</v>
      </c>
      <c r="J1628">
        <f t="shared" si="152"/>
        <v>0.16341999578074817</v>
      </c>
      <c r="K1628">
        <f t="shared" si="153"/>
        <v>0.83658000421925183</v>
      </c>
      <c r="L1628">
        <f t="shared" si="154"/>
        <v>-7.7492520057829167E-2</v>
      </c>
      <c r="M1628">
        <f t="shared" si="155"/>
        <v>1</v>
      </c>
    </row>
    <row r="1629" spans="1:13" ht="15" thickBot="1">
      <c r="A1629" s="2">
        <v>0</v>
      </c>
      <c r="B1629" s="2">
        <v>0</v>
      </c>
      <c r="C1629" s="2">
        <v>40</v>
      </c>
      <c r="D1629" s="2">
        <v>0</v>
      </c>
      <c r="E1629" s="2">
        <v>290</v>
      </c>
      <c r="F1629" s="2">
        <v>125</v>
      </c>
      <c r="G1629" s="2">
        <v>87</v>
      </c>
      <c r="H1629">
        <f t="shared" si="150"/>
        <v>-2.9143333775561322</v>
      </c>
      <c r="I1629">
        <f t="shared" si="151"/>
        <v>5.4240176703027054E-2</v>
      </c>
      <c r="J1629">
        <f t="shared" si="152"/>
        <v>5.1449544327417704E-2</v>
      </c>
      <c r="K1629">
        <f t="shared" si="153"/>
        <v>0.94855045567258234</v>
      </c>
      <c r="L1629">
        <f t="shared" si="154"/>
        <v>-2.2939562996319694E-2</v>
      </c>
      <c r="M1629">
        <f t="shared" si="155"/>
        <v>0</v>
      </c>
    </row>
    <row r="1630" spans="1:13" ht="15" thickBot="1">
      <c r="A1630" s="2">
        <v>1</v>
      </c>
      <c r="B1630" s="2">
        <v>1</v>
      </c>
      <c r="C1630" s="2">
        <v>63</v>
      </c>
      <c r="D1630" s="2">
        <v>30</v>
      </c>
      <c r="E1630" s="2">
        <v>225</v>
      </c>
      <c r="F1630" s="2">
        <v>146</v>
      </c>
      <c r="G1630" s="2">
        <v>85</v>
      </c>
      <c r="H1630">
        <f t="shared" si="150"/>
        <v>-0.19296428741803417</v>
      </c>
      <c r="I1630">
        <f t="shared" si="151"/>
        <v>0.82451141904496261</v>
      </c>
      <c r="J1630">
        <f t="shared" si="152"/>
        <v>0.45190806176294129</v>
      </c>
      <c r="K1630">
        <f t="shared" si="153"/>
        <v>0.45190806176294129</v>
      </c>
      <c r="L1630">
        <f t="shared" si="154"/>
        <v>-0.34494991105222339</v>
      </c>
      <c r="M1630">
        <f t="shared" si="155"/>
        <v>1</v>
      </c>
    </row>
    <row r="1631" spans="1:13" ht="15" thickBot="1">
      <c r="A1631" s="2">
        <v>0</v>
      </c>
      <c r="B1631" s="2">
        <v>0</v>
      </c>
      <c r="C1631" s="2">
        <v>65</v>
      </c>
      <c r="D1631" s="2">
        <v>0</v>
      </c>
      <c r="E1631" s="2">
        <v>288</v>
      </c>
      <c r="F1631" s="2">
        <v>146</v>
      </c>
      <c r="G1631" s="2">
        <v>74</v>
      </c>
      <c r="H1631">
        <f t="shared" si="150"/>
        <v>-1.1662440373734491</v>
      </c>
      <c r="I1631">
        <f t="shared" si="151"/>
        <v>0.31153485985366897</v>
      </c>
      <c r="J1631">
        <f t="shared" si="152"/>
        <v>0.23753456304503234</v>
      </c>
      <c r="K1631">
        <f t="shared" si="153"/>
        <v>0.76246543695496771</v>
      </c>
      <c r="L1631">
        <f t="shared" si="154"/>
        <v>-0.11777983838110945</v>
      </c>
      <c r="M1631">
        <f t="shared" si="155"/>
        <v>1</v>
      </c>
    </row>
    <row r="1632" spans="1:13" ht="15" thickBot="1">
      <c r="A1632" s="2">
        <v>0</v>
      </c>
      <c r="B1632" s="2">
        <v>0</v>
      </c>
      <c r="C1632" s="2">
        <v>50</v>
      </c>
      <c r="D1632" s="2">
        <v>0</v>
      </c>
      <c r="E1632" s="2">
        <v>225</v>
      </c>
      <c r="F1632" s="2">
        <v>132</v>
      </c>
      <c r="G1632" s="2">
        <v>103</v>
      </c>
      <c r="H1632">
        <f t="shared" si="150"/>
        <v>-2.1823980550900668</v>
      </c>
      <c r="I1632">
        <f t="shared" si="151"/>
        <v>0.11277077559501787</v>
      </c>
      <c r="J1632">
        <f t="shared" si="152"/>
        <v>0.10134232320642801</v>
      </c>
      <c r="K1632">
        <f t="shared" si="153"/>
        <v>0.898657676793572</v>
      </c>
      <c r="L1632">
        <f t="shared" si="154"/>
        <v>-4.6405711372485246E-2</v>
      </c>
      <c r="M1632">
        <f t="shared" si="155"/>
        <v>1</v>
      </c>
    </row>
    <row r="1633" spans="1:13" ht="15" thickBot="1">
      <c r="A1633" s="2">
        <v>0</v>
      </c>
      <c r="B1633" s="2">
        <v>1</v>
      </c>
      <c r="C1633" s="2">
        <v>54</v>
      </c>
      <c r="D1633" s="2">
        <v>20</v>
      </c>
      <c r="E1633" s="2">
        <v>215</v>
      </c>
      <c r="F1633" s="2">
        <v>120</v>
      </c>
      <c r="G1633" s="2">
        <v>75</v>
      </c>
      <c r="H1633">
        <f t="shared" si="150"/>
        <v>-1.5232189603393671</v>
      </c>
      <c r="I1633">
        <f t="shared" si="151"/>
        <v>0.21800899396162796</v>
      </c>
      <c r="J1633">
        <f t="shared" si="152"/>
        <v>0.1789880001235</v>
      </c>
      <c r="K1633">
        <f t="shared" si="153"/>
        <v>0.82101199987649998</v>
      </c>
      <c r="L1633">
        <f t="shared" si="154"/>
        <v>-8.5650495204478969E-2</v>
      </c>
      <c r="M1633">
        <f t="shared" si="155"/>
        <v>1</v>
      </c>
    </row>
    <row r="1634" spans="1:13" ht="15" thickBot="1">
      <c r="A1634" s="2">
        <v>0</v>
      </c>
      <c r="B1634" s="2">
        <v>0</v>
      </c>
      <c r="C1634" s="2">
        <v>39</v>
      </c>
      <c r="D1634" s="2">
        <v>15</v>
      </c>
      <c r="E1634" s="2">
        <v>280</v>
      </c>
      <c r="F1634" s="2">
        <v>152</v>
      </c>
      <c r="G1634" s="2">
        <v>82</v>
      </c>
      <c r="H1634">
        <f t="shared" si="150"/>
        <v>-2.2614277832306895</v>
      </c>
      <c r="I1634">
        <f t="shared" si="151"/>
        <v>0.10420160119453556</v>
      </c>
      <c r="J1634">
        <f t="shared" si="152"/>
        <v>9.4368275758529338E-2</v>
      </c>
      <c r="K1634">
        <f t="shared" si="153"/>
        <v>0.90563172424147065</v>
      </c>
      <c r="L1634">
        <f t="shared" si="154"/>
        <v>-4.3048372571776655E-2</v>
      </c>
      <c r="M1634">
        <f t="shared" si="155"/>
        <v>0</v>
      </c>
    </row>
    <row r="1635" spans="1:13" ht="15" thickBot="1">
      <c r="A1635" s="2">
        <v>0</v>
      </c>
      <c r="B1635" s="2">
        <v>1</v>
      </c>
      <c r="C1635" s="2">
        <v>46</v>
      </c>
      <c r="D1635" s="2">
        <v>0</v>
      </c>
      <c r="E1635" s="2">
        <v>235</v>
      </c>
      <c r="F1635" s="2">
        <v>136.5</v>
      </c>
      <c r="G1635" s="2">
        <v>89</v>
      </c>
      <c r="H1635">
        <f t="shared" si="150"/>
        <v>-1.9758204119225935</v>
      </c>
      <c r="I1635">
        <f t="shared" si="151"/>
        <v>0.13864751749366364</v>
      </c>
      <c r="J1635">
        <f t="shared" si="152"/>
        <v>0.12176509004195425</v>
      </c>
      <c r="K1635">
        <f t="shared" si="153"/>
        <v>0.87823490995804576</v>
      </c>
      <c r="L1635">
        <f t="shared" si="154"/>
        <v>-5.6389303623331277E-2</v>
      </c>
      <c r="M1635">
        <f t="shared" si="155"/>
        <v>1</v>
      </c>
    </row>
    <row r="1636" spans="1:13" ht="15" thickBot="1">
      <c r="A1636" s="2">
        <v>0</v>
      </c>
      <c r="B1636" s="2">
        <v>0</v>
      </c>
      <c r="C1636" s="2">
        <v>53</v>
      </c>
      <c r="D1636" s="2">
        <v>3</v>
      </c>
      <c r="E1636" s="2">
        <v>239</v>
      </c>
      <c r="F1636" s="2">
        <v>112.5</v>
      </c>
      <c r="G1636" s="2">
        <v>74</v>
      </c>
      <c r="H1636">
        <f t="shared" si="150"/>
        <v>-2.5199828292967048</v>
      </c>
      <c r="I1636">
        <f t="shared" si="151"/>
        <v>8.0460988309428327E-2</v>
      </c>
      <c r="J1636">
        <f t="shared" si="152"/>
        <v>7.4469128621963226E-2</v>
      </c>
      <c r="K1636">
        <f t="shared" si="153"/>
        <v>0.9255308713780368</v>
      </c>
      <c r="L1636">
        <f t="shared" si="154"/>
        <v>-3.3609090638223732E-2</v>
      </c>
      <c r="M1636">
        <f t="shared" si="155"/>
        <v>0</v>
      </c>
    </row>
    <row r="1637" spans="1:13" ht="15" thickBot="1">
      <c r="A1637" s="2">
        <v>0</v>
      </c>
      <c r="B1637" s="2">
        <v>1</v>
      </c>
      <c r="C1637" s="2">
        <v>48</v>
      </c>
      <c r="D1637" s="2">
        <v>20</v>
      </c>
      <c r="E1637" s="2">
        <v>230</v>
      </c>
      <c r="F1637" s="2">
        <v>135.5</v>
      </c>
      <c r="G1637" s="2">
        <v>91</v>
      </c>
      <c r="H1637">
        <f t="shared" si="150"/>
        <v>-1.430864889757002</v>
      </c>
      <c r="I1637">
        <f t="shared" si="151"/>
        <v>0.2391020358879882</v>
      </c>
      <c r="J1637">
        <f t="shared" si="152"/>
        <v>0.19296396016058392</v>
      </c>
      <c r="K1637">
        <f t="shared" si="153"/>
        <v>0.80703603983941608</v>
      </c>
      <c r="L1637">
        <f t="shared" si="154"/>
        <v>-9.3107070539518111E-2</v>
      </c>
      <c r="M1637">
        <f t="shared" si="155"/>
        <v>1</v>
      </c>
    </row>
    <row r="1638" spans="1:13" ht="15" thickBot="1">
      <c r="A1638" s="2">
        <v>0</v>
      </c>
      <c r="B1638" s="2">
        <v>0</v>
      </c>
      <c r="C1638" s="2">
        <v>51</v>
      </c>
      <c r="D1638" s="2">
        <v>20</v>
      </c>
      <c r="E1638" s="2">
        <v>300</v>
      </c>
      <c r="F1638" s="2">
        <v>128</v>
      </c>
      <c r="G1638" s="2">
        <v>97</v>
      </c>
      <c r="H1638">
        <f t="shared" si="150"/>
        <v>-1.6396075291267582</v>
      </c>
      <c r="I1638">
        <f t="shared" si="151"/>
        <v>0.19405618874913733</v>
      </c>
      <c r="J1638">
        <f t="shared" si="152"/>
        <v>0.16251847323234059</v>
      </c>
      <c r="K1638">
        <f t="shared" si="153"/>
        <v>0.83748152676765941</v>
      </c>
      <c r="L1638">
        <f t="shared" si="154"/>
        <v>-7.7024763886761105E-2</v>
      </c>
      <c r="M1638">
        <f t="shared" si="155"/>
        <v>1</v>
      </c>
    </row>
    <row r="1639" spans="1:13" ht="15" thickBot="1">
      <c r="A1639" s="2">
        <v>0</v>
      </c>
      <c r="B1639" s="2">
        <v>1</v>
      </c>
      <c r="C1639" s="2">
        <v>64</v>
      </c>
      <c r="D1639" s="2">
        <v>0</v>
      </c>
      <c r="E1639" s="2">
        <v>283</v>
      </c>
      <c r="F1639" s="2">
        <v>113</v>
      </c>
      <c r="G1639" s="2">
        <v>67</v>
      </c>
      <c r="H1639">
        <f t="shared" si="150"/>
        <v>-1.3853907589790673</v>
      </c>
      <c r="I1639">
        <f t="shared" si="151"/>
        <v>0.25022600262805755</v>
      </c>
      <c r="J1639">
        <f t="shared" si="152"/>
        <v>0.20014461553516402</v>
      </c>
      <c r="K1639">
        <f t="shared" si="153"/>
        <v>0.79985538446483595</v>
      </c>
      <c r="L1639">
        <f t="shared" si="154"/>
        <v>-9.6988527265907662E-2</v>
      </c>
      <c r="M1639">
        <f t="shared" si="155"/>
        <v>1</v>
      </c>
    </row>
    <row r="1640" spans="1:13" ht="15" thickBot="1">
      <c r="A1640" s="2">
        <v>0</v>
      </c>
      <c r="B1640" s="2">
        <v>1</v>
      </c>
      <c r="C1640" s="2">
        <v>63</v>
      </c>
      <c r="D1640" s="2">
        <v>43</v>
      </c>
      <c r="E1640" s="2">
        <v>230</v>
      </c>
      <c r="F1640" s="2">
        <v>127</v>
      </c>
      <c r="G1640" s="2">
        <v>67</v>
      </c>
      <c r="H1640">
        <f t="shared" si="150"/>
        <v>-0.40158000014133322</v>
      </c>
      <c r="I1640">
        <f t="shared" si="151"/>
        <v>0.66926177652131102</v>
      </c>
      <c r="J1640">
        <f t="shared" si="152"/>
        <v>0.40093278713661767</v>
      </c>
      <c r="K1640">
        <f t="shared" si="153"/>
        <v>0.59906721286338227</v>
      </c>
      <c r="L1640">
        <f t="shared" si="154"/>
        <v>-0.22252444883254152</v>
      </c>
      <c r="M1640">
        <f t="shared" si="155"/>
        <v>1</v>
      </c>
    </row>
    <row r="1641" spans="1:13" ht="15" thickBot="1">
      <c r="A1641" s="2">
        <v>0</v>
      </c>
      <c r="B1641" s="2">
        <v>0</v>
      </c>
      <c r="C1641" s="2">
        <v>55</v>
      </c>
      <c r="D1641" s="2">
        <v>0</v>
      </c>
      <c r="E1641" s="2">
        <v>238</v>
      </c>
      <c r="F1641" s="2">
        <v>137.5</v>
      </c>
      <c r="G1641" s="2">
        <v>107</v>
      </c>
      <c r="H1641">
        <f t="shared" si="150"/>
        <v>-1.7142593430700623</v>
      </c>
      <c r="I1641">
        <f t="shared" si="151"/>
        <v>0.18009706146377563</v>
      </c>
      <c r="J1641">
        <f t="shared" si="152"/>
        <v>0.15261207517997358</v>
      </c>
      <c r="K1641">
        <f t="shared" si="153"/>
        <v>0.84738792482002645</v>
      </c>
      <c r="L1641">
        <f t="shared" si="154"/>
        <v>-7.1917728937100009E-2</v>
      </c>
      <c r="M1641">
        <f t="shared" si="155"/>
        <v>1</v>
      </c>
    </row>
    <row r="1642" spans="1:13" ht="15" thickBot="1">
      <c r="A1642" s="2">
        <v>0</v>
      </c>
      <c r="B1642" s="2">
        <v>0</v>
      </c>
      <c r="C1642" s="2">
        <v>39</v>
      </c>
      <c r="D1642" s="2">
        <v>1</v>
      </c>
      <c r="E1642" s="2">
        <v>225</v>
      </c>
      <c r="F1642" s="2">
        <v>112</v>
      </c>
      <c r="G1642" s="2">
        <v>85</v>
      </c>
      <c r="H1642">
        <f t="shared" si="150"/>
        <v>-3.3486710523837164</v>
      </c>
      <c r="I1642">
        <f t="shared" si="151"/>
        <v>3.5131010364594796E-2</v>
      </c>
      <c r="J1642">
        <f t="shared" si="152"/>
        <v>3.3938709219252274E-2</v>
      </c>
      <c r="K1642">
        <f t="shared" si="153"/>
        <v>0.96606129078074776</v>
      </c>
      <c r="L1642">
        <f t="shared" si="154"/>
        <v>-1.4995319336609619E-2</v>
      </c>
      <c r="M1642">
        <f t="shared" si="155"/>
        <v>0</v>
      </c>
    </row>
    <row r="1643" spans="1:13" ht="15" thickBot="1">
      <c r="A1643" s="2">
        <v>0</v>
      </c>
      <c r="B1643" s="2">
        <v>0</v>
      </c>
      <c r="C1643" s="2">
        <v>59</v>
      </c>
      <c r="D1643" s="2">
        <v>0</v>
      </c>
      <c r="E1643" s="2">
        <v>261</v>
      </c>
      <c r="F1643" s="2">
        <v>141</v>
      </c>
      <c r="G1643" s="2">
        <v>76</v>
      </c>
      <c r="H1643">
        <f t="shared" si="150"/>
        <v>-1.6608135010456078</v>
      </c>
      <c r="I1643">
        <f t="shared" si="151"/>
        <v>0.18998436474080277</v>
      </c>
      <c r="J1643">
        <f t="shared" si="152"/>
        <v>0.15965282433117037</v>
      </c>
      <c r="K1643">
        <f t="shared" si="153"/>
        <v>0.84034717566882966</v>
      </c>
      <c r="L1643">
        <f t="shared" si="154"/>
        <v>-7.554125521488253E-2</v>
      </c>
      <c r="M1643">
        <f t="shared" si="155"/>
        <v>1</v>
      </c>
    </row>
    <row r="1644" spans="1:13" ht="15" thickBot="1">
      <c r="A1644" s="2">
        <v>0</v>
      </c>
      <c r="B1644" s="2">
        <v>0</v>
      </c>
      <c r="C1644" s="2">
        <v>52</v>
      </c>
      <c r="D1644" s="2">
        <v>20</v>
      </c>
      <c r="E1644" s="2">
        <v>161</v>
      </c>
      <c r="F1644" s="2">
        <v>180</v>
      </c>
      <c r="G1644" s="2">
        <v>104</v>
      </c>
      <c r="H1644">
        <f t="shared" si="150"/>
        <v>-0.94793258983199991</v>
      </c>
      <c r="I1644">
        <f t="shared" si="151"/>
        <v>0.38754140284994326</v>
      </c>
      <c r="J1644">
        <f t="shared" si="152"/>
        <v>0.27930078486591597</v>
      </c>
      <c r="K1644">
        <f t="shared" si="153"/>
        <v>0.72069921513408408</v>
      </c>
      <c r="L1644">
        <f t="shared" si="154"/>
        <v>-0.14224595090173708</v>
      </c>
      <c r="M1644">
        <f t="shared" si="155"/>
        <v>1</v>
      </c>
    </row>
    <row r="1645" spans="1:13" ht="15" thickBot="1">
      <c r="A1645" s="2">
        <v>0</v>
      </c>
      <c r="B1645" s="2">
        <v>0</v>
      </c>
      <c r="C1645" s="2">
        <v>48</v>
      </c>
      <c r="D1645" s="2">
        <v>0</v>
      </c>
      <c r="E1645" s="2">
        <v>186</v>
      </c>
      <c r="F1645" s="2">
        <v>107</v>
      </c>
      <c r="G1645" s="2">
        <v>90</v>
      </c>
      <c r="H1645">
        <f t="shared" si="150"/>
        <v>-2.9511157983907887</v>
      </c>
      <c r="I1645">
        <f t="shared" si="151"/>
        <v>5.228133795827123E-2</v>
      </c>
      <c r="J1645">
        <f t="shared" si="152"/>
        <v>4.968380229921409E-2</v>
      </c>
      <c r="K1645">
        <f t="shared" si="153"/>
        <v>0.9503161977007859</v>
      </c>
      <c r="L1645">
        <f t="shared" si="154"/>
        <v>-2.2131868323306585E-2</v>
      </c>
      <c r="M1645">
        <f t="shared" si="155"/>
        <v>0</v>
      </c>
    </row>
    <row r="1646" spans="1:13" ht="15" thickBot="1">
      <c r="A1646" s="2">
        <v>1</v>
      </c>
      <c r="B1646" s="2">
        <v>1</v>
      </c>
      <c r="C1646" s="2">
        <v>64</v>
      </c>
      <c r="D1646" s="2">
        <v>20</v>
      </c>
      <c r="E1646" s="2">
        <v>232</v>
      </c>
      <c r="F1646" s="2">
        <v>113.5</v>
      </c>
      <c r="G1646" s="2">
        <v>58</v>
      </c>
      <c r="H1646">
        <f t="shared" si="150"/>
        <v>-1.1526686653712614</v>
      </c>
      <c r="I1646">
        <f t="shared" si="151"/>
        <v>0.31579289830292417</v>
      </c>
      <c r="J1646">
        <f t="shared" si="152"/>
        <v>0.2400019780546207</v>
      </c>
      <c r="K1646">
        <f t="shared" si="153"/>
        <v>0.2400019780546207</v>
      </c>
      <c r="L1646">
        <f t="shared" si="154"/>
        <v>-0.61978517889395002</v>
      </c>
      <c r="M1646">
        <f t="shared" si="155"/>
        <v>1</v>
      </c>
    </row>
    <row r="1647" spans="1:13" ht="15" thickBot="1">
      <c r="A1647" s="2">
        <v>1</v>
      </c>
      <c r="B1647" s="2">
        <v>0</v>
      </c>
      <c r="C1647" s="2">
        <v>64</v>
      </c>
      <c r="D1647" s="2">
        <v>0</v>
      </c>
      <c r="E1647" s="2">
        <v>229</v>
      </c>
      <c r="F1647" s="2">
        <v>145</v>
      </c>
      <c r="G1647" s="2">
        <v>74</v>
      </c>
      <c r="H1647">
        <f t="shared" si="150"/>
        <v>-1.3831689539081875</v>
      </c>
      <c r="I1647">
        <f t="shared" si="151"/>
        <v>0.25078257409726312</v>
      </c>
      <c r="J1647">
        <f t="shared" si="152"/>
        <v>0.20050053405825738</v>
      </c>
      <c r="K1647">
        <f t="shared" si="153"/>
        <v>0.20050053405825738</v>
      </c>
      <c r="L1647">
        <f t="shared" si="154"/>
        <v>-0.69788446624457046</v>
      </c>
      <c r="M1647">
        <f t="shared" si="155"/>
        <v>1</v>
      </c>
    </row>
    <row r="1648" spans="1:13" ht="15" thickBot="1">
      <c r="A1648" s="2">
        <v>0</v>
      </c>
      <c r="B1648" s="2">
        <v>0</v>
      </c>
      <c r="C1648" s="2">
        <v>54</v>
      </c>
      <c r="D1648" s="2">
        <v>0</v>
      </c>
      <c r="E1648" s="2">
        <v>286</v>
      </c>
      <c r="F1648" s="2">
        <v>110</v>
      </c>
      <c r="G1648" s="2">
        <v>90</v>
      </c>
      <c r="H1648">
        <f t="shared" si="150"/>
        <v>-2.2991970630136613</v>
      </c>
      <c r="I1648">
        <f t="shared" si="151"/>
        <v>0.10033937758411754</v>
      </c>
      <c r="J1648">
        <f t="shared" si="152"/>
        <v>9.118948174373312E-2</v>
      </c>
      <c r="K1648">
        <f t="shared" si="153"/>
        <v>0.90881051825626691</v>
      </c>
      <c r="L1648">
        <f t="shared" si="154"/>
        <v>-4.1526655230964007E-2</v>
      </c>
      <c r="M1648">
        <f t="shared" si="155"/>
        <v>0</v>
      </c>
    </row>
    <row r="1649" spans="1:13" ht="15" thickBot="1">
      <c r="A1649" s="2">
        <v>0</v>
      </c>
      <c r="B1649" s="2">
        <v>1</v>
      </c>
      <c r="C1649" s="2">
        <v>55</v>
      </c>
      <c r="D1649" s="2">
        <v>0</v>
      </c>
      <c r="E1649" s="2">
        <v>245</v>
      </c>
      <c r="F1649" s="2">
        <v>133</v>
      </c>
      <c r="G1649" s="2">
        <v>115</v>
      </c>
      <c r="H1649">
        <f t="shared" si="150"/>
        <v>-1.2096390142051643</v>
      </c>
      <c r="I1649">
        <f t="shared" si="151"/>
        <v>0.29830494384331302</v>
      </c>
      <c r="J1649">
        <f t="shared" si="152"/>
        <v>0.22976492946276125</v>
      </c>
      <c r="K1649">
        <f t="shared" si="153"/>
        <v>0.77023507053723872</v>
      </c>
      <c r="L1649">
        <f t="shared" si="154"/>
        <v>-0.1133767108573472</v>
      </c>
      <c r="M1649">
        <f t="shared" si="155"/>
        <v>1</v>
      </c>
    </row>
    <row r="1650" spans="1:13" ht="15" thickBot="1">
      <c r="A1650" s="2">
        <v>0</v>
      </c>
      <c r="B1650" s="2">
        <v>0</v>
      </c>
      <c r="C1650" s="2">
        <v>47</v>
      </c>
      <c r="D1650" s="2">
        <v>0</v>
      </c>
      <c r="E1650" s="2">
        <v>210</v>
      </c>
      <c r="F1650" s="2">
        <v>113</v>
      </c>
      <c r="G1650" s="2">
        <v>62</v>
      </c>
      <c r="H1650">
        <f t="shared" si="150"/>
        <v>-3.127328679045732</v>
      </c>
      <c r="I1650">
        <f t="shared" si="151"/>
        <v>4.3834737643744973E-2</v>
      </c>
      <c r="J1650">
        <f t="shared" si="152"/>
        <v>4.1993944120592708E-2</v>
      </c>
      <c r="K1650">
        <f t="shared" si="153"/>
        <v>0.95800605587940724</v>
      </c>
      <c r="L1650">
        <f t="shared" si="154"/>
        <v>-1.8631745590874219E-2</v>
      </c>
      <c r="M1650">
        <f t="shared" si="155"/>
        <v>0</v>
      </c>
    </row>
    <row r="1651" spans="1:13" ht="15" thickBot="1">
      <c r="A1651" s="2">
        <v>0</v>
      </c>
      <c r="B1651" s="2">
        <v>1</v>
      </c>
      <c r="C1651" s="2">
        <v>42</v>
      </c>
      <c r="D1651" s="2">
        <v>20</v>
      </c>
      <c r="E1651" s="2">
        <v>220</v>
      </c>
      <c r="F1651" s="2">
        <v>119</v>
      </c>
      <c r="G1651" s="2">
        <v>63</v>
      </c>
      <c r="H1651">
        <f t="shared" si="150"/>
        <v>-2.3762969028392353</v>
      </c>
      <c r="I1651">
        <f t="shared" si="151"/>
        <v>9.2893936644895578E-2</v>
      </c>
      <c r="J1651">
        <f t="shared" si="152"/>
        <v>8.4998126103685026E-2</v>
      </c>
      <c r="K1651">
        <f t="shared" si="153"/>
        <v>0.91500187389631493</v>
      </c>
      <c r="L1651">
        <f t="shared" si="154"/>
        <v>-3.8578016510605398E-2</v>
      </c>
      <c r="M1651">
        <f t="shared" si="155"/>
        <v>0</v>
      </c>
    </row>
    <row r="1652" spans="1:13" ht="15" thickBot="1">
      <c r="A1652" s="2">
        <v>0</v>
      </c>
      <c r="B1652" s="2">
        <v>0</v>
      </c>
      <c r="C1652" s="2">
        <v>55</v>
      </c>
      <c r="D1652" s="2">
        <v>0</v>
      </c>
      <c r="E1652" s="2">
        <v>175</v>
      </c>
      <c r="F1652" s="2">
        <v>107.5</v>
      </c>
      <c r="G1652" s="2">
        <v>79</v>
      </c>
      <c r="H1652">
        <f t="shared" si="150"/>
        <v>-2.6504520611497409</v>
      </c>
      <c r="I1652">
        <f t="shared" si="151"/>
        <v>7.0619281609850829E-2</v>
      </c>
      <c r="J1652">
        <f t="shared" si="152"/>
        <v>6.5961152412333926E-2</v>
      </c>
      <c r="K1652">
        <f t="shared" si="153"/>
        <v>0.93403884758766609</v>
      </c>
      <c r="L1652">
        <f t="shared" si="154"/>
        <v>-2.9635060662725702E-2</v>
      </c>
      <c r="M1652">
        <f t="shared" si="155"/>
        <v>0</v>
      </c>
    </row>
    <row r="1653" spans="1:13" ht="15" thickBot="1">
      <c r="A1653" s="2">
        <v>1</v>
      </c>
      <c r="B1653" s="2">
        <v>0</v>
      </c>
      <c r="C1653" s="2">
        <v>42</v>
      </c>
      <c r="D1653" s="2">
        <v>18</v>
      </c>
      <c r="E1653" s="2">
        <v>219</v>
      </c>
      <c r="F1653" s="2">
        <v>126</v>
      </c>
      <c r="G1653" s="2">
        <v>65</v>
      </c>
      <c r="H1653">
        <f t="shared" si="150"/>
        <v>-2.7692141006465256</v>
      </c>
      <c r="I1653">
        <f t="shared" si="151"/>
        <v>6.2711270127448968E-2</v>
      </c>
      <c r="J1653">
        <f t="shared" si="152"/>
        <v>5.9010638063458305E-2</v>
      </c>
      <c r="K1653">
        <f t="shared" si="153"/>
        <v>5.9010638063458305E-2</v>
      </c>
      <c r="L1653">
        <f t="shared" si="154"/>
        <v>-1.2290696894460558</v>
      </c>
      <c r="M1653">
        <f t="shared" si="155"/>
        <v>0</v>
      </c>
    </row>
    <row r="1654" spans="1:13" ht="15" thickBot="1">
      <c r="A1654" s="2">
        <v>0</v>
      </c>
      <c r="B1654" s="2">
        <v>0</v>
      </c>
      <c r="C1654" s="2">
        <v>47</v>
      </c>
      <c r="D1654" s="2">
        <v>0</v>
      </c>
      <c r="E1654" s="2">
        <v>228</v>
      </c>
      <c r="F1654" s="2">
        <v>118</v>
      </c>
      <c r="G1654" s="2">
        <v>90</v>
      </c>
      <c r="H1654">
        <f t="shared" si="150"/>
        <v>-2.7248352890523249</v>
      </c>
      <c r="I1654">
        <f t="shared" si="151"/>
        <v>6.5556999784363634E-2</v>
      </c>
      <c r="J1654">
        <f t="shared" si="152"/>
        <v>6.1523691175254233E-2</v>
      </c>
      <c r="K1654">
        <f t="shared" si="153"/>
        <v>0.93847630882474575</v>
      </c>
      <c r="L1654">
        <f t="shared" si="154"/>
        <v>-2.757668636341298E-2</v>
      </c>
      <c r="M1654">
        <f t="shared" si="155"/>
        <v>0</v>
      </c>
    </row>
    <row r="1655" spans="1:13" ht="15" thickBot="1">
      <c r="A1655" s="2">
        <v>0</v>
      </c>
      <c r="B1655" s="2">
        <v>1</v>
      </c>
      <c r="C1655" s="2">
        <v>62</v>
      </c>
      <c r="D1655" s="2">
        <v>20</v>
      </c>
      <c r="E1655" s="2">
        <v>300</v>
      </c>
      <c r="F1655" s="2">
        <v>108</v>
      </c>
      <c r="G1655" s="2">
        <v>80</v>
      </c>
      <c r="H1655">
        <f t="shared" si="150"/>
        <v>-0.9925456237685264</v>
      </c>
      <c r="I1655">
        <f t="shared" si="151"/>
        <v>0.37063199949030728</v>
      </c>
      <c r="J1655">
        <f t="shared" si="152"/>
        <v>0.27040956261646676</v>
      </c>
      <c r="K1655">
        <f t="shared" si="153"/>
        <v>0.72959043738353324</v>
      </c>
      <c r="L1655">
        <f t="shared" si="154"/>
        <v>-0.13692086686546839</v>
      </c>
      <c r="M1655">
        <f t="shared" si="155"/>
        <v>1</v>
      </c>
    </row>
    <row r="1656" spans="1:13" ht="15" thickBot="1">
      <c r="A1656" s="2">
        <v>0</v>
      </c>
      <c r="B1656" s="2">
        <v>1</v>
      </c>
      <c r="C1656" s="2">
        <v>37</v>
      </c>
      <c r="D1656" s="2">
        <v>20</v>
      </c>
      <c r="E1656" s="2">
        <v>261</v>
      </c>
      <c r="F1656" s="2">
        <v>111.5</v>
      </c>
      <c r="G1656" s="2">
        <v>74</v>
      </c>
      <c r="H1656">
        <f t="shared" si="150"/>
        <v>-2.6043702217280451</v>
      </c>
      <c r="I1656">
        <f t="shared" si="151"/>
        <v>7.3949694446425351E-2</v>
      </c>
      <c r="J1656">
        <f t="shared" si="152"/>
        <v>6.8857689358106502E-2</v>
      </c>
      <c r="K1656">
        <f t="shared" si="153"/>
        <v>0.93114231064189346</v>
      </c>
      <c r="L1656">
        <f t="shared" si="154"/>
        <v>-3.0983938778804006E-2</v>
      </c>
      <c r="M1656">
        <f t="shared" si="155"/>
        <v>0</v>
      </c>
    </row>
    <row r="1657" spans="1:13" ht="15" thickBot="1">
      <c r="A1657" s="2">
        <v>0</v>
      </c>
      <c r="B1657" s="2">
        <v>1</v>
      </c>
      <c r="C1657" s="2">
        <v>58</v>
      </c>
      <c r="D1657" s="2">
        <v>20</v>
      </c>
      <c r="E1657" s="2">
        <v>184</v>
      </c>
      <c r="F1657" s="2">
        <v>127.5</v>
      </c>
      <c r="G1657" s="2">
        <v>80</v>
      </c>
      <c r="H1657">
        <f t="shared" si="150"/>
        <v>-1.1755425883824273</v>
      </c>
      <c r="I1657">
        <f t="shared" si="151"/>
        <v>0.30865146354763368</v>
      </c>
      <c r="J1657">
        <f t="shared" si="152"/>
        <v>0.23585459699934769</v>
      </c>
      <c r="K1657">
        <f t="shared" si="153"/>
        <v>0.76414540300065226</v>
      </c>
      <c r="L1657">
        <f t="shared" si="154"/>
        <v>-0.11682399520373182</v>
      </c>
      <c r="M1657">
        <f t="shared" si="155"/>
        <v>1</v>
      </c>
    </row>
    <row r="1658" spans="1:13" ht="15" thickBot="1">
      <c r="A1658" s="2">
        <v>0</v>
      </c>
      <c r="B1658" s="2">
        <v>1</v>
      </c>
      <c r="C1658" s="2">
        <v>51</v>
      </c>
      <c r="D1658" s="2">
        <v>0</v>
      </c>
      <c r="E1658" s="2">
        <v>215</v>
      </c>
      <c r="F1658" s="2">
        <v>147</v>
      </c>
      <c r="G1658" s="2">
        <v>100</v>
      </c>
      <c r="H1658">
        <f t="shared" si="150"/>
        <v>-1.4312360270746307</v>
      </c>
      <c r="I1658">
        <f t="shared" si="151"/>
        <v>0.23901331266501707</v>
      </c>
      <c r="J1658">
        <f t="shared" si="152"/>
        <v>0.19290616995140983</v>
      </c>
      <c r="K1658">
        <f t="shared" si="153"/>
        <v>0.80709383004859014</v>
      </c>
      <c r="L1658">
        <f t="shared" si="154"/>
        <v>-9.3075972708505553E-2</v>
      </c>
      <c r="M1658">
        <f t="shared" si="155"/>
        <v>1</v>
      </c>
    </row>
    <row r="1659" spans="1:13" ht="15" thickBot="1">
      <c r="A1659" s="2">
        <v>0</v>
      </c>
      <c r="B1659" s="2">
        <v>0</v>
      </c>
      <c r="C1659" s="2">
        <v>48</v>
      </c>
      <c r="D1659" s="2">
        <v>10</v>
      </c>
      <c r="E1659" s="2">
        <v>188</v>
      </c>
      <c r="F1659" s="2">
        <v>170</v>
      </c>
      <c r="G1659" s="2">
        <v>118</v>
      </c>
      <c r="H1659">
        <f t="shared" si="150"/>
        <v>-1.3777718165331923</v>
      </c>
      <c r="I1659">
        <f t="shared" si="151"/>
        <v>0.25213974121519023</v>
      </c>
      <c r="J1659">
        <f t="shared" si="152"/>
        <v>0.20136709419548565</v>
      </c>
      <c r="K1659">
        <f t="shared" si="153"/>
        <v>0.79863290580451429</v>
      </c>
      <c r="L1659">
        <f t="shared" si="154"/>
        <v>-9.7652799682741376E-2</v>
      </c>
      <c r="M1659">
        <f t="shared" si="155"/>
        <v>1</v>
      </c>
    </row>
    <row r="1660" spans="1:13" ht="15" thickBot="1">
      <c r="A1660" s="2">
        <v>0</v>
      </c>
      <c r="B1660" s="2">
        <v>1</v>
      </c>
      <c r="C1660" s="2">
        <v>51</v>
      </c>
      <c r="D1660" s="2">
        <v>20</v>
      </c>
      <c r="E1660" s="2">
        <v>256</v>
      </c>
      <c r="F1660" s="2">
        <v>130</v>
      </c>
      <c r="G1660" s="2">
        <v>83</v>
      </c>
      <c r="H1660">
        <f t="shared" si="150"/>
        <v>-1.3596383798511722</v>
      </c>
      <c r="I1660">
        <f t="shared" si="151"/>
        <v>0.25675360744559267</v>
      </c>
      <c r="J1660">
        <f t="shared" si="152"/>
        <v>0.20429908131909463</v>
      </c>
      <c r="K1660">
        <f t="shared" si="153"/>
        <v>0.79570091868090542</v>
      </c>
      <c r="L1660">
        <f t="shared" si="154"/>
        <v>-9.925014052153007E-2</v>
      </c>
      <c r="M1660">
        <f t="shared" si="155"/>
        <v>1</v>
      </c>
    </row>
    <row r="1661" spans="1:13" ht="15" thickBot="1">
      <c r="A1661" s="2">
        <v>0</v>
      </c>
      <c r="B1661" s="2">
        <v>0</v>
      </c>
      <c r="C1661" s="2">
        <v>52</v>
      </c>
      <c r="D1661" s="2">
        <v>0</v>
      </c>
      <c r="E1661" s="2">
        <v>223</v>
      </c>
      <c r="F1661" s="2">
        <v>132</v>
      </c>
      <c r="G1661" s="2">
        <v>63</v>
      </c>
      <c r="H1661">
        <f t="shared" si="150"/>
        <v>-2.4576483783953016</v>
      </c>
      <c r="I1661">
        <f t="shared" si="151"/>
        <v>8.563609806204181E-2</v>
      </c>
      <c r="J1661">
        <f t="shared" si="152"/>
        <v>7.8881034091358923E-2</v>
      </c>
      <c r="K1661">
        <f t="shared" si="153"/>
        <v>0.92111896590864106</v>
      </c>
      <c r="L1661">
        <f t="shared" si="154"/>
        <v>-3.568427544802482E-2</v>
      </c>
      <c r="M1661">
        <f t="shared" si="155"/>
        <v>0</v>
      </c>
    </row>
    <row r="1662" spans="1:13" ht="15" thickBot="1">
      <c r="A1662" s="2">
        <v>1</v>
      </c>
      <c r="B1662" s="2">
        <v>0</v>
      </c>
      <c r="C1662" s="2">
        <v>66</v>
      </c>
      <c r="D1662" s="2">
        <v>0</v>
      </c>
      <c r="E1662" s="2">
        <v>292</v>
      </c>
      <c r="F1662" s="2">
        <v>143</v>
      </c>
      <c r="G1662" s="2">
        <v>77</v>
      </c>
      <c r="H1662">
        <f t="shared" si="150"/>
        <v>-1.1178892829203821</v>
      </c>
      <c r="I1662">
        <f t="shared" si="151"/>
        <v>0.32696920627881154</v>
      </c>
      <c r="J1662">
        <f t="shared" si="152"/>
        <v>0.24640300975462995</v>
      </c>
      <c r="K1662">
        <f t="shared" si="153"/>
        <v>0.24640300975462995</v>
      </c>
      <c r="L1662">
        <f t="shared" si="154"/>
        <v>-0.60835399167058068</v>
      </c>
      <c r="M1662">
        <f t="shared" si="155"/>
        <v>1</v>
      </c>
    </row>
    <row r="1663" spans="1:13" ht="15" thickBot="1">
      <c r="A1663" s="2">
        <v>1</v>
      </c>
      <c r="B1663" s="2">
        <v>1</v>
      </c>
      <c r="C1663" s="2">
        <v>37</v>
      </c>
      <c r="D1663" s="2">
        <v>20</v>
      </c>
      <c r="E1663" s="2">
        <v>211</v>
      </c>
      <c r="F1663" s="2">
        <v>116.5</v>
      </c>
      <c r="G1663" s="2">
        <v>78</v>
      </c>
      <c r="H1663">
        <f t="shared" si="150"/>
        <v>-2.5973851671684907</v>
      </c>
      <c r="I1663">
        <f t="shared" si="151"/>
        <v>7.4468045343876563E-2</v>
      </c>
      <c r="J1663">
        <f t="shared" si="152"/>
        <v>6.9306896251198929E-2</v>
      </c>
      <c r="K1663">
        <f t="shared" si="153"/>
        <v>6.9306896251198929E-2</v>
      </c>
      <c r="L1663">
        <f t="shared" si="154"/>
        <v>-1.1592235495897736</v>
      </c>
      <c r="M1663">
        <f t="shared" si="155"/>
        <v>0</v>
      </c>
    </row>
    <row r="1664" spans="1:13" ht="15" thickBot="1">
      <c r="A1664" s="2">
        <v>0</v>
      </c>
      <c r="B1664" s="2">
        <v>1</v>
      </c>
      <c r="C1664" s="2">
        <v>61</v>
      </c>
      <c r="D1664" s="2">
        <v>20</v>
      </c>
      <c r="E1664" s="2">
        <v>167</v>
      </c>
      <c r="F1664" s="2">
        <v>105</v>
      </c>
      <c r="G1664" s="2">
        <v>86</v>
      </c>
      <c r="H1664">
        <f t="shared" si="150"/>
        <v>-1.359163458226246</v>
      </c>
      <c r="I1664">
        <f t="shared" si="151"/>
        <v>0.25687557424608942</v>
      </c>
      <c r="J1664">
        <f t="shared" si="152"/>
        <v>0.20437629587970224</v>
      </c>
      <c r="K1664">
        <f t="shared" si="153"/>
        <v>0.79562370412029781</v>
      </c>
      <c r="L1664">
        <f t="shared" si="154"/>
        <v>-9.929228636297599E-2</v>
      </c>
      <c r="M1664">
        <f t="shared" si="155"/>
        <v>1</v>
      </c>
    </row>
    <row r="1665" spans="1:13" ht="15" thickBot="1">
      <c r="A1665" s="2">
        <v>0</v>
      </c>
      <c r="B1665" s="2">
        <v>0</v>
      </c>
      <c r="C1665" s="2">
        <v>42</v>
      </c>
      <c r="D1665" s="2">
        <v>25</v>
      </c>
      <c r="E1665" s="2">
        <v>286</v>
      </c>
      <c r="F1665" s="2">
        <v>133.5</v>
      </c>
      <c r="G1665" s="2">
        <v>65</v>
      </c>
      <c r="H1665">
        <f t="shared" si="150"/>
        <v>-2.3316905169618067</v>
      </c>
      <c r="I1665">
        <f t="shared" si="151"/>
        <v>9.7131405928664732E-2</v>
      </c>
      <c r="J1665">
        <f t="shared" si="152"/>
        <v>8.853215339911634E-2</v>
      </c>
      <c r="K1665">
        <f t="shared" si="153"/>
        <v>0.91146784660088365</v>
      </c>
      <c r="L1665">
        <f t="shared" si="154"/>
        <v>-4.0258647129804773E-2</v>
      </c>
      <c r="M1665">
        <f t="shared" si="155"/>
        <v>0</v>
      </c>
    </row>
    <row r="1666" spans="1:13" ht="15" thickBot="1">
      <c r="A1666" s="2">
        <v>0</v>
      </c>
      <c r="B1666" s="2">
        <v>0</v>
      </c>
      <c r="C1666" s="2">
        <v>42</v>
      </c>
      <c r="D1666" s="2">
        <v>20</v>
      </c>
      <c r="E1666" s="2">
        <v>193</v>
      </c>
      <c r="F1666" s="2">
        <v>129</v>
      </c>
      <c r="G1666" s="2">
        <v>74</v>
      </c>
      <c r="H1666">
        <f t="shared" si="150"/>
        <v>-2.6476296954008021</v>
      </c>
      <c r="I1666">
        <f t="shared" si="151"/>
        <v>7.0818876583996881E-2</v>
      </c>
      <c r="J1666">
        <f t="shared" si="152"/>
        <v>6.6135252312618076E-2</v>
      </c>
      <c r="K1666">
        <f t="shared" si="153"/>
        <v>0.93386474768738192</v>
      </c>
      <c r="L1666">
        <f t="shared" si="154"/>
        <v>-2.9716018402090337E-2</v>
      </c>
      <c r="M1666">
        <f t="shared" si="155"/>
        <v>0</v>
      </c>
    </row>
    <row r="1667" spans="1:13" ht="15" thickBot="1">
      <c r="A1667" s="2">
        <v>0</v>
      </c>
      <c r="B1667" s="2">
        <v>1</v>
      </c>
      <c r="C1667" s="2">
        <v>40</v>
      </c>
      <c r="D1667" s="2">
        <v>0</v>
      </c>
      <c r="E1667" s="2">
        <v>222</v>
      </c>
      <c r="F1667" s="2">
        <v>112</v>
      </c>
      <c r="G1667" s="2">
        <v>85</v>
      </c>
      <c r="H1667">
        <f t="shared" si="150"/>
        <v>-2.8298513475935385</v>
      </c>
      <c r="I1667">
        <f t="shared" si="151"/>
        <v>5.9021626724209665E-2</v>
      </c>
      <c r="J1667">
        <f t="shared" si="152"/>
        <v>5.5732220414399597E-2</v>
      </c>
      <c r="K1667">
        <f t="shared" si="153"/>
        <v>0.94426777958560038</v>
      </c>
      <c r="L1667">
        <f t="shared" si="154"/>
        <v>-2.4904829107562938E-2</v>
      </c>
      <c r="M1667">
        <f t="shared" si="155"/>
        <v>0</v>
      </c>
    </row>
    <row r="1668" spans="1:13" ht="15" thickBot="1">
      <c r="A1668" s="2">
        <v>0</v>
      </c>
      <c r="B1668" s="2">
        <v>0</v>
      </c>
      <c r="C1668" s="2">
        <v>59</v>
      </c>
      <c r="D1668" s="2">
        <v>0</v>
      </c>
      <c r="E1668" s="2">
        <v>288</v>
      </c>
      <c r="F1668" s="2">
        <v>158</v>
      </c>
      <c r="G1668" s="2">
        <v>87</v>
      </c>
      <c r="H1668">
        <f t="shared" si="150"/>
        <v>-1.1985175223309605</v>
      </c>
      <c r="I1668">
        <f t="shared" si="151"/>
        <v>0.30164105674230957</v>
      </c>
      <c r="J1668">
        <f t="shared" si="152"/>
        <v>0.23173904601414744</v>
      </c>
      <c r="K1668">
        <f t="shared" si="153"/>
        <v>0.76826095398585259</v>
      </c>
      <c r="L1668">
        <f t="shared" si="154"/>
        <v>-0.1144912387882186</v>
      </c>
      <c r="M1668">
        <f t="shared" si="155"/>
        <v>1</v>
      </c>
    </row>
    <row r="1669" spans="1:13" ht="15" thickBot="1">
      <c r="A1669" s="2">
        <v>1</v>
      </c>
      <c r="B1669" s="2">
        <v>0</v>
      </c>
      <c r="C1669" s="2">
        <v>58</v>
      </c>
      <c r="D1669" s="2">
        <v>0</v>
      </c>
      <c r="E1669" s="2">
        <v>240</v>
      </c>
      <c r="F1669" s="2">
        <v>150</v>
      </c>
      <c r="G1669" s="2">
        <v>255</v>
      </c>
      <c r="H1669">
        <f t="shared" si="150"/>
        <v>0.13803452838461361</v>
      </c>
      <c r="I1669">
        <f t="shared" si="151"/>
        <v>1.1480151886998271</v>
      </c>
      <c r="J1669">
        <f t="shared" si="152"/>
        <v>0.53445394368682719</v>
      </c>
      <c r="K1669">
        <f t="shared" si="153"/>
        <v>0.53445394368682719</v>
      </c>
      <c r="L1669">
        <f t="shared" si="154"/>
        <v>-0.27208971396217141</v>
      </c>
      <c r="M1669">
        <f t="shared" si="155"/>
        <v>1</v>
      </c>
    </row>
    <row r="1670" spans="1:13" ht="15" thickBot="1">
      <c r="A1670" s="2">
        <v>0</v>
      </c>
      <c r="B1670" s="2">
        <v>1</v>
      </c>
      <c r="C1670" s="2">
        <v>41</v>
      </c>
      <c r="D1670" s="2">
        <v>30</v>
      </c>
      <c r="E1670" s="2">
        <v>224</v>
      </c>
      <c r="F1670" s="2">
        <v>114</v>
      </c>
      <c r="G1670" s="2">
        <v>107</v>
      </c>
      <c r="H1670">
        <f t="shared" ref="H1670:H1733" si="156">A$2+SUMPRODUCT(B$2:G$2,B1670:G1670)</f>
        <v>-1.8655384481668431</v>
      </c>
      <c r="I1670">
        <f t="shared" ref="I1670:I1733" si="157">EXP(H1670)</f>
        <v>0.15481282875486641</v>
      </c>
      <c r="J1670">
        <f t="shared" ref="J1670:J1733" si="158">I1670/(1+I1670)</f>
        <v>0.13405880580819968</v>
      </c>
      <c r="K1670">
        <f t="shared" ref="K1670:K1733" si="159">IF(A1670=1,J1670,1-J1670)</f>
        <v>0.86594119419180027</v>
      </c>
      <c r="L1670">
        <f t="shared" ref="L1670:L1733" si="160">LOG(K1670)</f>
        <v>-6.2511599789997013E-2</v>
      </c>
      <c r="M1670">
        <f t="shared" ref="M1670:M1733" si="161">IF(J1670&gt;J$1,1,0)</f>
        <v>1</v>
      </c>
    </row>
    <row r="1671" spans="1:13" ht="15" thickBot="1">
      <c r="A1671" s="2">
        <v>0</v>
      </c>
      <c r="B1671" s="2">
        <v>0</v>
      </c>
      <c r="C1671" s="2">
        <v>51</v>
      </c>
      <c r="D1671" s="2">
        <v>0</v>
      </c>
      <c r="E1671" s="2">
        <v>246</v>
      </c>
      <c r="F1671" s="2">
        <v>135</v>
      </c>
      <c r="G1671" s="2">
        <v>77</v>
      </c>
      <c r="H1671">
        <f t="shared" si="156"/>
        <v>-2.2757102912312464</v>
      </c>
      <c r="I1671">
        <f t="shared" si="157"/>
        <v>0.10272391861770797</v>
      </c>
      <c r="J1671">
        <f t="shared" si="158"/>
        <v>9.3154702535585665E-2</v>
      </c>
      <c r="K1671">
        <f t="shared" si="159"/>
        <v>0.90684529746441433</v>
      </c>
      <c r="L1671">
        <f t="shared" si="160"/>
        <v>-4.2466794734860605E-2</v>
      </c>
      <c r="M1671">
        <f t="shared" si="161"/>
        <v>0</v>
      </c>
    </row>
    <row r="1672" spans="1:13" ht="15" thickBot="1">
      <c r="A1672" s="2">
        <v>0</v>
      </c>
      <c r="B1672" s="2">
        <v>1</v>
      </c>
      <c r="C1672" s="2">
        <v>62</v>
      </c>
      <c r="D1672" s="2">
        <v>0</v>
      </c>
      <c r="E1672" s="2">
        <v>202</v>
      </c>
      <c r="F1672" s="2">
        <v>111</v>
      </c>
      <c r="G1672" s="2">
        <v>100</v>
      </c>
      <c r="H1672">
        <f t="shared" si="156"/>
        <v>-1.4085045500226663</v>
      </c>
      <c r="I1672">
        <f t="shared" si="157"/>
        <v>0.24450866035426519</v>
      </c>
      <c r="J1672">
        <f t="shared" si="158"/>
        <v>0.19647003523837486</v>
      </c>
      <c r="K1672">
        <f t="shared" si="159"/>
        <v>0.80352996476162519</v>
      </c>
      <c r="L1672">
        <f t="shared" si="160"/>
        <v>-9.499792314708852E-2</v>
      </c>
      <c r="M1672">
        <f t="shared" si="161"/>
        <v>1</v>
      </c>
    </row>
    <row r="1673" spans="1:13" ht="15" thickBot="1">
      <c r="A1673" s="2">
        <v>0</v>
      </c>
      <c r="B1673" s="2">
        <v>0</v>
      </c>
      <c r="C1673" s="2">
        <v>49</v>
      </c>
      <c r="D1673" s="2">
        <v>0</v>
      </c>
      <c r="E1673" s="2">
        <v>307</v>
      </c>
      <c r="F1673" s="2">
        <v>112.5</v>
      </c>
      <c r="G1673" s="2">
        <v>72</v>
      </c>
      <c r="H1673">
        <f t="shared" si="156"/>
        <v>-2.6876602769666036</v>
      </c>
      <c r="I1673">
        <f t="shared" si="157"/>
        <v>6.803994791457478E-2</v>
      </c>
      <c r="J1673">
        <f t="shared" si="158"/>
        <v>6.3705433534979372E-2</v>
      </c>
      <c r="K1673">
        <f t="shared" si="159"/>
        <v>0.93629456646502063</v>
      </c>
      <c r="L1673">
        <f t="shared" si="160"/>
        <v>-2.858749691950755E-2</v>
      </c>
      <c r="M1673">
        <f t="shared" si="161"/>
        <v>0</v>
      </c>
    </row>
    <row r="1674" spans="1:13" ht="15" thickBot="1">
      <c r="A1674" s="2">
        <v>0</v>
      </c>
      <c r="B1674" s="2">
        <v>0</v>
      </c>
      <c r="C1674" s="2">
        <v>59</v>
      </c>
      <c r="D1674" s="2">
        <v>0</v>
      </c>
      <c r="E1674" s="2">
        <v>410</v>
      </c>
      <c r="F1674" s="2">
        <v>142</v>
      </c>
      <c r="G1674" s="2">
        <v>90</v>
      </c>
      <c r="H1674">
        <f t="shared" si="156"/>
        <v>-1.1554534370752787</v>
      </c>
      <c r="I1674">
        <f t="shared" si="157"/>
        <v>0.31491471051917147</v>
      </c>
      <c r="J1674">
        <f t="shared" si="158"/>
        <v>0.2394944006633197</v>
      </c>
      <c r="K1674">
        <f t="shared" si="159"/>
        <v>0.76050559933668027</v>
      </c>
      <c r="L1674">
        <f t="shared" si="160"/>
        <v>-0.11889758404087045</v>
      </c>
      <c r="M1674">
        <f t="shared" si="161"/>
        <v>1</v>
      </c>
    </row>
    <row r="1675" spans="1:13" ht="15" thickBot="1">
      <c r="A1675" s="2">
        <v>0</v>
      </c>
      <c r="B1675" s="2">
        <v>0</v>
      </c>
      <c r="C1675" s="2">
        <v>44</v>
      </c>
      <c r="D1675" s="2">
        <v>20</v>
      </c>
      <c r="E1675" s="2">
        <v>243</v>
      </c>
      <c r="F1675" s="2">
        <v>129</v>
      </c>
      <c r="G1675" s="2">
        <v>83</v>
      </c>
      <c r="H1675">
        <f t="shared" si="156"/>
        <v>-2.3199230843071827</v>
      </c>
      <c r="I1675">
        <f t="shared" si="157"/>
        <v>9.828114467598581E-2</v>
      </c>
      <c r="J1675">
        <f t="shared" si="158"/>
        <v>8.9486326112773823E-2</v>
      </c>
      <c r="K1675">
        <f t="shared" si="159"/>
        <v>0.91051367388722615</v>
      </c>
      <c r="L1675">
        <f t="shared" si="160"/>
        <v>-4.0713527684353011E-2</v>
      </c>
      <c r="M1675">
        <f t="shared" si="161"/>
        <v>0</v>
      </c>
    </row>
    <row r="1676" spans="1:13" ht="15" thickBot="1">
      <c r="A1676" s="2">
        <v>1</v>
      </c>
      <c r="B1676" s="2">
        <v>1</v>
      </c>
      <c r="C1676" s="2">
        <v>64</v>
      </c>
      <c r="D1676" s="2">
        <v>0</v>
      </c>
      <c r="E1676" s="2">
        <v>296</v>
      </c>
      <c r="F1676" s="2">
        <v>142</v>
      </c>
      <c r="G1676" s="2">
        <v>83</v>
      </c>
      <c r="H1676">
        <f t="shared" si="156"/>
        <v>-0.70174882691814666</v>
      </c>
      <c r="I1676">
        <f t="shared" si="157"/>
        <v>0.49571762097965494</v>
      </c>
      <c r="J1676">
        <f t="shared" si="158"/>
        <v>0.33142460450186656</v>
      </c>
      <c r="K1676">
        <f t="shared" si="159"/>
        <v>0.33142460450186656</v>
      </c>
      <c r="L1676">
        <f t="shared" si="160"/>
        <v>-0.47961525330129645</v>
      </c>
      <c r="M1676">
        <f t="shared" si="161"/>
        <v>1</v>
      </c>
    </row>
    <row r="1677" spans="1:13" ht="15" thickBot="1">
      <c r="A1677" s="2">
        <v>0</v>
      </c>
      <c r="B1677" s="2">
        <v>0</v>
      </c>
      <c r="C1677" s="2">
        <v>45</v>
      </c>
      <c r="D1677" s="2">
        <v>0</v>
      </c>
      <c r="E1677" s="2">
        <v>237</v>
      </c>
      <c r="F1677" s="2">
        <v>118</v>
      </c>
      <c r="G1677" s="2">
        <v>78</v>
      </c>
      <c r="H1677">
        <f t="shared" si="156"/>
        <v>-2.9429816005582232</v>
      </c>
      <c r="I1677">
        <f t="shared" si="157"/>
        <v>5.2708339005289977E-2</v>
      </c>
      <c r="J1677">
        <f t="shared" si="158"/>
        <v>5.0069270900897751E-2</v>
      </c>
      <c r="K1677">
        <f t="shared" si="159"/>
        <v>0.94993072909910226</v>
      </c>
      <c r="L1677">
        <f t="shared" si="160"/>
        <v>-2.2308063202607132E-2</v>
      </c>
      <c r="M1677">
        <f t="shared" si="161"/>
        <v>0</v>
      </c>
    </row>
    <row r="1678" spans="1:13" ht="15" thickBot="1">
      <c r="A1678" s="2">
        <v>0</v>
      </c>
      <c r="B1678" s="2">
        <v>0</v>
      </c>
      <c r="C1678" s="2">
        <v>63</v>
      </c>
      <c r="D1678" s="2">
        <v>0</v>
      </c>
      <c r="E1678" s="2">
        <v>237</v>
      </c>
      <c r="F1678" s="2">
        <v>155</v>
      </c>
      <c r="G1678" s="2">
        <v>83</v>
      </c>
      <c r="H1678">
        <f t="shared" si="156"/>
        <v>-1.1658353571725621</v>
      </c>
      <c r="I1678">
        <f t="shared" si="157"/>
        <v>0.31166220400252104</v>
      </c>
      <c r="J1678">
        <f t="shared" si="158"/>
        <v>0.23760858782961625</v>
      </c>
      <c r="K1678">
        <f t="shared" si="159"/>
        <v>0.76239141217038375</v>
      </c>
      <c r="L1678">
        <f t="shared" si="160"/>
        <v>-0.1178220043791998</v>
      </c>
      <c r="M1678">
        <f t="shared" si="161"/>
        <v>1</v>
      </c>
    </row>
    <row r="1679" spans="1:13" ht="15" thickBot="1">
      <c r="A1679" s="2">
        <v>0</v>
      </c>
      <c r="B1679" s="2">
        <v>1</v>
      </c>
      <c r="C1679" s="2">
        <v>38</v>
      </c>
      <c r="D1679" s="2">
        <v>20</v>
      </c>
      <c r="E1679" s="2">
        <v>227</v>
      </c>
      <c r="F1679" s="2">
        <v>108</v>
      </c>
      <c r="G1679" s="2">
        <v>110</v>
      </c>
      <c r="H1679">
        <f t="shared" si="156"/>
        <v>-2.3304988067205494</v>
      </c>
      <c r="I1679">
        <f t="shared" si="157"/>
        <v>9.724722741897851E-2</v>
      </c>
      <c r="J1679">
        <f t="shared" si="158"/>
        <v>8.8628364682889399E-2</v>
      </c>
      <c r="K1679">
        <f t="shared" si="159"/>
        <v>0.91137163531711063</v>
      </c>
      <c r="L1679">
        <f t="shared" si="160"/>
        <v>-4.0304492120647621E-2</v>
      </c>
      <c r="M1679">
        <f t="shared" si="161"/>
        <v>0</v>
      </c>
    </row>
    <row r="1680" spans="1:13" ht="15" thickBot="1">
      <c r="A1680" s="2">
        <v>0</v>
      </c>
      <c r="B1680" s="2">
        <v>0</v>
      </c>
      <c r="C1680" s="2">
        <v>39</v>
      </c>
      <c r="D1680" s="2">
        <v>0</v>
      </c>
      <c r="E1680" s="2">
        <v>220</v>
      </c>
      <c r="F1680" s="2">
        <v>137.5</v>
      </c>
      <c r="G1680" s="2">
        <v>88</v>
      </c>
      <c r="H1680">
        <f t="shared" si="156"/>
        <v>-2.9164056736616475</v>
      </c>
      <c r="I1680">
        <f t="shared" si="157"/>
        <v>5.4127891380484489E-2</v>
      </c>
      <c r="J1680">
        <f t="shared" si="158"/>
        <v>5.1348505075222581E-2</v>
      </c>
      <c r="K1680">
        <f t="shared" si="159"/>
        <v>0.94865149492477741</v>
      </c>
      <c r="L1680">
        <f t="shared" si="160"/>
        <v>-2.2893304568521202E-2</v>
      </c>
      <c r="M1680">
        <f t="shared" si="161"/>
        <v>0</v>
      </c>
    </row>
    <row r="1681" spans="1:13" ht="15" thickBot="1">
      <c r="A1681" s="2">
        <v>0</v>
      </c>
      <c r="B1681" s="2">
        <v>1</v>
      </c>
      <c r="C1681" s="2">
        <v>45</v>
      </c>
      <c r="D1681" s="2">
        <v>35</v>
      </c>
      <c r="E1681" s="2">
        <v>161</v>
      </c>
      <c r="F1681" s="2">
        <v>122</v>
      </c>
      <c r="G1681" s="2">
        <v>91</v>
      </c>
      <c r="H1681">
        <f t="shared" si="156"/>
        <v>-1.6824630753019445</v>
      </c>
      <c r="I1681">
        <f t="shared" si="157"/>
        <v>0.18591548777945083</v>
      </c>
      <c r="J1681">
        <f t="shared" si="158"/>
        <v>0.15676959251756245</v>
      </c>
      <c r="K1681">
        <f t="shared" si="159"/>
        <v>0.84323040748243749</v>
      </c>
      <c r="L1681">
        <f t="shared" si="160"/>
        <v>-7.4053740884228975E-2</v>
      </c>
      <c r="M1681">
        <f t="shared" si="161"/>
        <v>1</v>
      </c>
    </row>
    <row r="1682" spans="1:13" ht="15" thickBot="1">
      <c r="A1682" s="2">
        <v>1</v>
      </c>
      <c r="B1682" s="2">
        <v>0</v>
      </c>
      <c r="C1682" s="2">
        <v>55</v>
      </c>
      <c r="D1682" s="2">
        <v>0</v>
      </c>
      <c r="E1682" s="2">
        <v>232</v>
      </c>
      <c r="F1682" s="2">
        <v>119</v>
      </c>
      <c r="G1682" s="2">
        <v>100</v>
      </c>
      <c r="H1682">
        <f t="shared" si="156"/>
        <v>-2.1135290674394085</v>
      </c>
      <c r="I1682">
        <f t="shared" si="157"/>
        <v>0.12081086355432619</v>
      </c>
      <c r="J1682">
        <f t="shared" si="158"/>
        <v>0.10778880494716979</v>
      </c>
      <c r="K1682">
        <f t="shared" si="159"/>
        <v>0.10778880494716979</v>
      </c>
      <c r="L1682">
        <f t="shared" si="160"/>
        <v>-0.96742634306526809</v>
      </c>
      <c r="M1682">
        <f t="shared" si="161"/>
        <v>1</v>
      </c>
    </row>
    <row r="1683" spans="1:13" ht="15" thickBot="1">
      <c r="A1683" s="2">
        <v>0</v>
      </c>
      <c r="B1683" s="2">
        <v>0</v>
      </c>
      <c r="C1683" s="2">
        <v>63</v>
      </c>
      <c r="D1683" s="2">
        <v>10</v>
      </c>
      <c r="E1683" s="2">
        <v>213</v>
      </c>
      <c r="F1683" s="2">
        <v>182</v>
      </c>
      <c r="G1683" s="2">
        <v>63</v>
      </c>
      <c r="H1683">
        <f t="shared" si="156"/>
        <v>-0.74028696755781809</v>
      </c>
      <c r="I1683">
        <f t="shared" si="157"/>
        <v>0.47697701894927319</v>
      </c>
      <c r="J1683">
        <f t="shared" si="158"/>
        <v>0.3229413950452637</v>
      </c>
      <c r="K1683">
        <f t="shared" si="159"/>
        <v>0.67705860495473624</v>
      </c>
      <c r="L1683">
        <f t="shared" si="160"/>
        <v>-0.16937373795164837</v>
      </c>
      <c r="M1683">
        <f t="shared" si="161"/>
        <v>1</v>
      </c>
    </row>
    <row r="1684" spans="1:13" ht="15" thickBot="1">
      <c r="A1684" s="2">
        <v>0</v>
      </c>
      <c r="B1684" s="2">
        <v>1</v>
      </c>
      <c r="C1684" s="2">
        <v>41</v>
      </c>
      <c r="D1684" s="2">
        <v>0</v>
      </c>
      <c r="E1684" s="2">
        <v>250</v>
      </c>
      <c r="F1684" s="2">
        <v>150</v>
      </c>
      <c r="G1684" s="2">
        <v>85</v>
      </c>
      <c r="H1684">
        <f t="shared" si="156"/>
        <v>-2.0529519726326653</v>
      </c>
      <c r="I1684">
        <f t="shared" si="157"/>
        <v>0.12835544203116619</v>
      </c>
      <c r="J1684">
        <f t="shared" si="158"/>
        <v>0.11375444053348299</v>
      </c>
      <c r="K1684">
        <f t="shared" si="159"/>
        <v>0.88624555946651706</v>
      </c>
      <c r="L1684">
        <f t="shared" si="160"/>
        <v>-5.2445927835979678E-2</v>
      </c>
      <c r="M1684">
        <f t="shared" si="161"/>
        <v>1</v>
      </c>
    </row>
    <row r="1685" spans="1:13" ht="15" thickBot="1">
      <c r="A1685" s="2">
        <v>0</v>
      </c>
      <c r="B1685" s="2">
        <v>0</v>
      </c>
      <c r="C1685" s="2">
        <v>46</v>
      </c>
      <c r="D1685" s="2">
        <v>0</v>
      </c>
      <c r="E1685" s="2">
        <v>295</v>
      </c>
      <c r="F1685" s="2">
        <v>145</v>
      </c>
      <c r="G1685" s="2">
        <v>79</v>
      </c>
      <c r="H1685">
        <f t="shared" si="156"/>
        <v>-2.2737986294616732</v>
      </c>
      <c r="I1685">
        <f t="shared" si="157"/>
        <v>0.10292047982516275</v>
      </c>
      <c r="J1685">
        <f t="shared" si="158"/>
        <v>9.3316319451677884E-2</v>
      </c>
      <c r="K1685">
        <f t="shared" si="159"/>
        <v>0.90668368054832216</v>
      </c>
      <c r="L1685">
        <f t="shared" si="160"/>
        <v>-4.2544201091062071E-2</v>
      </c>
      <c r="M1685">
        <f t="shared" si="161"/>
        <v>0</v>
      </c>
    </row>
    <row r="1686" spans="1:13" ht="15" thickBot="1">
      <c r="A1686" s="2">
        <v>0</v>
      </c>
      <c r="B1686" s="2">
        <v>0</v>
      </c>
      <c r="C1686" s="2">
        <v>58</v>
      </c>
      <c r="D1686" s="2">
        <v>0</v>
      </c>
      <c r="E1686" s="2">
        <v>232</v>
      </c>
      <c r="F1686" s="2">
        <v>145</v>
      </c>
      <c r="G1686" s="2">
        <v>80</v>
      </c>
      <c r="H1686">
        <f t="shared" si="156"/>
        <v>-1.6823102915932928</v>
      </c>
      <c r="I1686">
        <f t="shared" si="157"/>
        <v>0.18594389480717982</v>
      </c>
      <c r="J1686">
        <f t="shared" si="158"/>
        <v>0.15678979049629665</v>
      </c>
      <c r="K1686">
        <f t="shared" si="159"/>
        <v>0.84321020950370329</v>
      </c>
      <c r="L1686">
        <f t="shared" si="160"/>
        <v>-7.4064143706150998E-2</v>
      </c>
      <c r="M1686">
        <f t="shared" si="161"/>
        <v>1</v>
      </c>
    </row>
    <row r="1687" spans="1:13" ht="15" thickBot="1">
      <c r="A1687" s="2">
        <v>1</v>
      </c>
      <c r="B1687" s="2">
        <v>1</v>
      </c>
      <c r="C1687" s="2">
        <v>59</v>
      </c>
      <c r="D1687" s="2">
        <v>0</v>
      </c>
      <c r="E1687" s="2">
        <v>210</v>
      </c>
      <c r="F1687" s="2">
        <v>134</v>
      </c>
      <c r="G1687" s="2">
        <v>77</v>
      </c>
      <c r="H1687">
        <f t="shared" si="156"/>
        <v>-1.4042228287166161</v>
      </c>
      <c r="I1687">
        <f t="shared" si="157"/>
        <v>0.24555782280255256</v>
      </c>
      <c r="J1687">
        <f t="shared" si="158"/>
        <v>0.19714686729680531</v>
      </c>
      <c r="K1687">
        <f t="shared" si="159"/>
        <v>0.19714686729680531</v>
      </c>
      <c r="L1687">
        <f t="shared" si="160"/>
        <v>-0.70521011956220248</v>
      </c>
      <c r="M1687">
        <f t="shared" si="161"/>
        <v>1</v>
      </c>
    </row>
    <row r="1688" spans="1:13" ht="15" thickBot="1">
      <c r="A1688" s="2">
        <v>0</v>
      </c>
      <c r="B1688" s="2">
        <v>1</v>
      </c>
      <c r="C1688" s="2">
        <v>46</v>
      </c>
      <c r="D1688" s="2">
        <v>0</v>
      </c>
      <c r="E1688" s="2">
        <v>222</v>
      </c>
      <c r="F1688" s="2">
        <v>120.5</v>
      </c>
      <c r="G1688" s="2">
        <v>60</v>
      </c>
      <c r="H1688">
        <f t="shared" si="156"/>
        <v>-2.5645296426614568</v>
      </c>
      <c r="I1688">
        <f t="shared" si="157"/>
        <v>7.6955369453281602E-2</v>
      </c>
      <c r="J1688">
        <f t="shared" si="158"/>
        <v>7.1456414663077575E-2</v>
      </c>
      <c r="K1688">
        <f t="shared" si="159"/>
        <v>0.92854358533692238</v>
      </c>
      <c r="L1688">
        <f t="shared" si="160"/>
        <v>-3.2197705896139593E-2</v>
      </c>
      <c r="M1688">
        <f t="shared" si="161"/>
        <v>0</v>
      </c>
    </row>
    <row r="1689" spans="1:13" ht="15" thickBot="1">
      <c r="A1689" s="2">
        <v>0</v>
      </c>
      <c r="B1689" s="2">
        <v>0</v>
      </c>
      <c r="C1689" s="2">
        <v>51</v>
      </c>
      <c r="D1689" s="2">
        <v>0</v>
      </c>
      <c r="E1689" s="2">
        <v>216</v>
      </c>
      <c r="F1689" s="2">
        <v>128</v>
      </c>
      <c r="G1689" s="2">
        <v>75</v>
      </c>
      <c r="H1689">
        <f t="shared" si="156"/>
        <v>-2.4857434481909237</v>
      </c>
      <c r="I1689">
        <f t="shared" si="157"/>
        <v>8.3263629301268488E-2</v>
      </c>
      <c r="J1689">
        <f t="shared" si="158"/>
        <v>7.6863680316651598E-2</v>
      </c>
      <c r="K1689">
        <f t="shared" si="159"/>
        <v>0.92313631968334842</v>
      </c>
      <c r="L1689">
        <f t="shared" si="160"/>
        <v>-3.473416190497837E-2</v>
      </c>
      <c r="M1689">
        <f t="shared" si="161"/>
        <v>0</v>
      </c>
    </row>
    <row r="1690" spans="1:13" ht="15" thickBot="1">
      <c r="A1690" s="2">
        <v>0</v>
      </c>
      <c r="B1690" s="2">
        <v>0</v>
      </c>
      <c r="C1690" s="2">
        <v>42</v>
      </c>
      <c r="D1690" s="2">
        <v>0</v>
      </c>
      <c r="E1690" s="2">
        <v>190</v>
      </c>
      <c r="F1690" s="2">
        <v>121</v>
      </c>
      <c r="G1690" s="2">
        <v>85</v>
      </c>
      <c r="H1690">
        <f t="shared" si="156"/>
        <v>-3.1162499152846213</v>
      </c>
      <c r="I1690">
        <f t="shared" si="157"/>
        <v>4.4323072424667105E-2</v>
      </c>
      <c r="J1690">
        <f t="shared" si="158"/>
        <v>4.2441916294887166E-2</v>
      </c>
      <c r="K1690">
        <f t="shared" si="159"/>
        <v>0.95755808370511286</v>
      </c>
      <c r="L1690">
        <f t="shared" si="160"/>
        <v>-1.8834873059037339E-2</v>
      </c>
      <c r="M1690">
        <f t="shared" si="161"/>
        <v>0</v>
      </c>
    </row>
    <row r="1691" spans="1:13" ht="15" thickBot="1">
      <c r="A1691" s="2">
        <v>0</v>
      </c>
      <c r="B1691" s="2">
        <v>0</v>
      </c>
      <c r="C1691" s="2">
        <v>62</v>
      </c>
      <c r="D1691" s="2">
        <v>0</v>
      </c>
      <c r="E1691" s="2">
        <v>262</v>
      </c>
      <c r="F1691" s="2">
        <v>175</v>
      </c>
      <c r="G1691" s="2">
        <v>72</v>
      </c>
      <c r="H1691">
        <f t="shared" si="156"/>
        <v>-0.93348733819567187</v>
      </c>
      <c r="I1691">
        <f t="shared" si="157"/>
        <v>0.39318016454861854</v>
      </c>
      <c r="J1691">
        <f t="shared" si="158"/>
        <v>0.28221774509401404</v>
      </c>
      <c r="K1691">
        <f t="shared" si="159"/>
        <v>0.71778225490598602</v>
      </c>
      <c r="L1691">
        <f t="shared" si="160"/>
        <v>-0.14400728254732062</v>
      </c>
      <c r="M1691">
        <f t="shared" si="161"/>
        <v>1</v>
      </c>
    </row>
    <row r="1692" spans="1:13" ht="15" thickBot="1">
      <c r="A1692" s="2">
        <v>0</v>
      </c>
      <c r="B1692" s="2">
        <v>1</v>
      </c>
      <c r="C1692" s="2">
        <v>47</v>
      </c>
      <c r="D1692" s="2">
        <v>30</v>
      </c>
      <c r="E1692" s="2">
        <v>260</v>
      </c>
      <c r="F1692" s="2">
        <v>111</v>
      </c>
      <c r="G1692" s="2">
        <v>71</v>
      </c>
      <c r="H1692">
        <f t="shared" si="156"/>
        <v>-1.8200197811104264</v>
      </c>
      <c r="I1692">
        <f t="shared" si="157"/>
        <v>0.16202254591630913</v>
      </c>
      <c r="J1692">
        <f t="shared" si="158"/>
        <v>0.13943149940223129</v>
      </c>
      <c r="K1692">
        <f t="shared" si="159"/>
        <v>0.86056850059776868</v>
      </c>
      <c r="L1692">
        <f t="shared" si="160"/>
        <v>-6.5214554450226239E-2</v>
      </c>
      <c r="M1692">
        <f t="shared" si="161"/>
        <v>1</v>
      </c>
    </row>
    <row r="1693" spans="1:13" ht="15" thickBot="1">
      <c r="A1693" s="2">
        <v>0</v>
      </c>
      <c r="B1693" s="2">
        <v>0</v>
      </c>
      <c r="C1693" s="2">
        <v>48</v>
      </c>
      <c r="D1693" s="2">
        <v>15</v>
      </c>
      <c r="E1693" s="2">
        <v>229</v>
      </c>
      <c r="F1693" s="2">
        <v>111</v>
      </c>
      <c r="G1693" s="2">
        <v>74</v>
      </c>
      <c r="H1693">
        <f t="shared" si="156"/>
        <v>-2.613870988109861</v>
      </c>
      <c r="I1693">
        <f t="shared" si="157"/>
        <v>7.3250442649263489E-2</v>
      </c>
      <c r="J1693">
        <f t="shared" si="158"/>
        <v>6.8251024866524665E-2</v>
      </c>
      <c r="K1693">
        <f t="shared" si="159"/>
        <v>0.93174897513347532</v>
      </c>
      <c r="L1693">
        <f t="shared" si="160"/>
        <v>-3.0701076271059832E-2</v>
      </c>
      <c r="M1693">
        <f t="shared" si="161"/>
        <v>0</v>
      </c>
    </row>
    <row r="1694" spans="1:13" ht="15" thickBot="1">
      <c r="A1694" s="2">
        <v>1</v>
      </c>
      <c r="B1694" s="2">
        <v>0</v>
      </c>
      <c r="C1694" s="2">
        <v>57</v>
      </c>
      <c r="D1694" s="2">
        <v>1</v>
      </c>
      <c r="E1694" s="2">
        <v>289</v>
      </c>
      <c r="F1694" s="2">
        <v>142</v>
      </c>
      <c r="G1694" s="2">
        <v>72</v>
      </c>
      <c r="H1694">
        <f t="shared" si="156"/>
        <v>-1.7170251735107405</v>
      </c>
      <c r="I1694">
        <f t="shared" si="157"/>
        <v>0.17959963174912974</v>
      </c>
      <c r="J1694">
        <f t="shared" si="158"/>
        <v>0.15225473704397183</v>
      </c>
      <c r="K1694">
        <f t="shared" si="159"/>
        <v>0.15225473704397183</v>
      </c>
      <c r="L1694">
        <f t="shared" si="160"/>
        <v>-0.81742918644514551</v>
      </c>
      <c r="M1694">
        <f t="shared" si="161"/>
        <v>1</v>
      </c>
    </row>
    <row r="1695" spans="1:13" ht="15" thickBot="1">
      <c r="A1695" s="2">
        <v>0</v>
      </c>
      <c r="B1695" s="2">
        <v>0</v>
      </c>
      <c r="C1695" s="2">
        <v>43</v>
      </c>
      <c r="D1695" s="2">
        <v>8</v>
      </c>
      <c r="E1695" s="2">
        <v>192</v>
      </c>
      <c r="F1695" s="2">
        <v>119.5</v>
      </c>
      <c r="G1695" s="2">
        <v>83</v>
      </c>
      <c r="H1695">
        <f t="shared" si="156"/>
        <v>-2.9229516956809052</v>
      </c>
      <c r="I1695">
        <f t="shared" si="157"/>
        <v>5.3774726186325596E-2</v>
      </c>
      <c r="J1695">
        <f t="shared" si="158"/>
        <v>5.103057119327542E-2</v>
      </c>
      <c r="K1695">
        <f t="shared" si="159"/>
        <v>0.94896942880672452</v>
      </c>
      <c r="L1695">
        <f t="shared" si="160"/>
        <v>-2.2747778209589436E-2</v>
      </c>
      <c r="M1695">
        <f t="shared" si="161"/>
        <v>0</v>
      </c>
    </row>
    <row r="1696" spans="1:13" ht="15" thickBot="1">
      <c r="A1696" s="2">
        <v>0</v>
      </c>
      <c r="B1696" s="2">
        <v>1</v>
      </c>
      <c r="C1696" s="2">
        <v>64</v>
      </c>
      <c r="D1696" s="2">
        <v>0</v>
      </c>
      <c r="E1696" s="2">
        <v>229</v>
      </c>
      <c r="F1696" s="2">
        <v>105</v>
      </c>
      <c r="G1696" s="2">
        <v>77</v>
      </c>
      <c r="H1696">
        <f t="shared" si="156"/>
        <v>-1.5513989790230864</v>
      </c>
      <c r="I1696">
        <f t="shared" si="157"/>
        <v>0.21195125096658943</v>
      </c>
      <c r="J1696">
        <f t="shared" si="158"/>
        <v>0.17488430396647398</v>
      </c>
      <c r="K1696">
        <f t="shared" si="159"/>
        <v>0.82511569603352597</v>
      </c>
      <c r="L1696">
        <f t="shared" si="160"/>
        <v>-8.3485151297265581E-2</v>
      </c>
      <c r="M1696">
        <f t="shared" si="161"/>
        <v>1</v>
      </c>
    </row>
    <row r="1697" spans="1:13" ht="15" thickBot="1">
      <c r="A1697" s="2">
        <v>0</v>
      </c>
      <c r="B1697" s="2">
        <v>0</v>
      </c>
      <c r="C1697" s="2">
        <v>49</v>
      </c>
      <c r="D1697" s="2">
        <v>0</v>
      </c>
      <c r="E1697" s="2">
        <v>238</v>
      </c>
      <c r="F1697" s="2">
        <v>97</v>
      </c>
      <c r="G1697" s="2">
        <v>77</v>
      </c>
      <c r="H1697">
        <f t="shared" si="156"/>
        <v>-3.0663390456758695</v>
      </c>
      <c r="I1697">
        <f t="shared" si="157"/>
        <v>4.6591412046777303E-2</v>
      </c>
      <c r="J1697">
        <f t="shared" si="158"/>
        <v>4.4517288705494269E-2</v>
      </c>
      <c r="K1697">
        <f t="shared" si="159"/>
        <v>0.95548271129450568</v>
      </c>
      <c r="L1697">
        <f t="shared" si="160"/>
        <v>-1.9777166753734639E-2</v>
      </c>
      <c r="M1697">
        <f t="shared" si="161"/>
        <v>0</v>
      </c>
    </row>
    <row r="1698" spans="1:13" ht="15" thickBot="1">
      <c r="A1698" s="2">
        <v>0</v>
      </c>
      <c r="B1698" s="2">
        <v>0</v>
      </c>
      <c r="C1698" s="2">
        <v>45</v>
      </c>
      <c r="D1698" s="2">
        <v>0</v>
      </c>
      <c r="E1698" s="2">
        <v>244</v>
      </c>
      <c r="F1698" s="2">
        <v>119</v>
      </c>
      <c r="G1698" s="2">
        <v>80</v>
      </c>
      <c r="H1698">
        <f t="shared" si="156"/>
        <v>-2.8897738507319453</v>
      </c>
      <c r="I1698">
        <f t="shared" si="157"/>
        <v>5.5588782552574323E-2</v>
      </c>
      <c r="J1698">
        <f t="shared" si="158"/>
        <v>5.2661399468600066E-2</v>
      </c>
      <c r="K1698">
        <f t="shared" si="159"/>
        <v>0.94733860053139995</v>
      </c>
      <c r="L1698">
        <f t="shared" si="160"/>
        <v>-2.349476644626625E-2</v>
      </c>
      <c r="M1698">
        <f t="shared" si="161"/>
        <v>0</v>
      </c>
    </row>
    <row r="1699" spans="1:13" ht="15" thickBot="1">
      <c r="A1699" s="2">
        <v>0</v>
      </c>
      <c r="B1699" s="2">
        <v>1</v>
      </c>
      <c r="C1699" s="2">
        <v>53</v>
      </c>
      <c r="D1699" s="2">
        <v>30</v>
      </c>
      <c r="E1699" s="2">
        <v>226</v>
      </c>
      <c r="F1699" s="2">
        <v>139</v>
      </c>
      <c r="G1699" s="2">
        <v>69</v>
      </c>
      <c r="H1699">
        <f t="shared" si="156"/>
        <v>-1.0756540670260977</v>
      </c>
      <c r="I1699">
        <f t="shared" si="157"/>
        <v>0.34107459668147311</v>
      </c>
      <c r="J1699">
        <f t="shared" si="158"/>
        <v>0.2543293248007768</v>
      </c>
      <c r="K1699">
        <f t="shared" si="159"/>
        <v>0.74567067519922325</v>
      </c>
      <c r="L1699">
        <f t="shared" si="160"/>
        <v>-0.12745293596202617</v>
      </c>
      <c r="M1699">
        <f t="shared" si="161"/>
        <v>1</v>
      </c>
    </row>
    <row r="1700" spans="1:13" ht="15" thickBot="1">
      <c r="A1700" s="2">
        <v>0</v>
      </c>
      <c r="B1700" s="2">
        <v>1</v>
      </c>
      <c r="C1700" s="2">
        <v>45</v>
      </c>
      <c r="D1700" s="2">
        <v>30</v>
      </c>
      <c r="E1700" s="2">
        <v>250</v>
      </c>
      <c r="F1700" s="2">
        <v>126</v>
      </c>
      <c r="G1700" s="2">
        <v>92</v>
      </c>
      <c r="H1700">
        <f t="shared" si="156"/>
        <v>-1.5027201403447155</v>
      </c>
      <c r="I1700">
        <f t="shared" si="157"/>
        <v>0.22252403953798247</v>
      </c>
      <c r="J1700">
        <f t="shared" si="158"/>
        <v>0.18202017493421152</v>
      </c>
      <c r="K1700">
        <f t="shared" si="159"/>
        <v>0.81797982506578848</v>
      </c>
      <c r="L1700">
        <f t="shared" si="160"/>
        <v>-8.725740778424268E-2</v>
      </c>
      <c r="M1700">
        <f t="shared" si="161"/>
        <v>1</v>
      </c>
    </row>
    <row r="1701" spans="1:13" ht="15" thickBot="1">
      <c r="A1701" s="2">
        <v>1</v>
      </c>
      <c r="B1701" s="2">
        <v>0</v>
      </c>
      <c r="C1701" s="2">
        <v>52</v>
      </c>
      <c r="D1701" s="2">
        <v>9</v>
      </c>
      <c r="E1701" s="2">
        <v>249</v>
      </c>
      <c r="F1701" s="2">
        <v>112</v>
      </c>
      <c r="G1701" s="2">
        <v>71</v>
      </c>
      <c r="H1701">
        <f t="shared" si="156"/>
        <v>-2.4654730763856652</v>
      </c>
      <c r="I1701">
        <f t="shared" si="157"/>
        <v>8.4968636206844195E-2</v>
      </c>
      <c r="J1701">
        <f t="shared" si="158"/>
        <v>7.8314370914815384E-2</v>
      </c>
      <c r="K1701">
        <f t="shared" si="159"/>
        <v>7.8314370914815384E-2</v>
      </c>
      <c r="L1701">
        <f t="shared" si="160"/>
        <v>-1.106158536328657</v>
      </c>
      <c r="M1701">
        <f t="shared" si="161"/>
        <v>0</v>
      </c>
    </row>
    <row r="1702" spans="1:13" ht="15" thickBot="1">
      <c r="A1702" s="2">
        <v>0</v>
      </c>
      <c r="B1702" s="2">
        <v>0</v>
      </c>
      <c r="C1702" s="2">
        <v>61</v>
      </c>
      <c r="D1702" s="2">
        <v>0</v>
      </c>
      <c r="E1702" s="2">
        <v>266</v>
      </c>
      <c r="F1702" s="2">
        <v>171</v>
      </c>
      <c r="G1702" s="2">
        <v>123</v>
      </c>
      <c r="H1702">
        <f t="shared" si="156"/>
        <v>-0.55325743299923325</v>
      </c>
      <c r="I1702">
        <f t="shared" si="157"/>
        <v>0.57507349267796581</v>
      </c>
      <c r="J1702">
        <f t="shared" si="158"/>
        <v>0.36510899037492939</v>
      </c>
      <c r="K1702">
        <f t="shared" si="159"/>
        <v>0.63489100962507061</v>
      </c>
      <c r="L1702">
        <f t="shared" si="160"/>
        <v>-0.19730082270965574</v>
      </c>
      <c r="M1702">
        <f t="shared" si="161"/>
        <v>1</v>
      </c>
    </row>
    <row r="1703" spans="1:13" ht="15" thickBot="1">
      <c r="A1703" s="2">
        <v>0</v>
      </c>
      <c r="B1703" s="2">
        <v>0</v>
      </c>
      <c r="C1703" s="2">
        <v>46</v>
      </c>
      <c r="D1703" s="2">
        <v>0</v>
      </c>
      <c r="E1703" s="2">
        <v>212</v>
      </c>
      <c r="F1703" s="2">
        <v>132</v>
      </c>
      <c r="G1703" s="2">
        <v>72</v>
      </c>
      <c r="H1703">
        <f t="shared" si="156"/>
        <v>-2.760350787990161</v>
      </c>
      <c r="I1703">
        <f t="shared" si="157"/>
        <v>6.3269570261064931E-2</v>
      </c>
      <c r="J1703">
        <f t="shared" si="158"/>
        <v>5.9504731472311709E-2</v>
      </c>
      <c r="K1703">
        <f t="shared" si="159"/>
        <v>0.94049526852768828</v>
      </c>
      <c r="L1703">
        <f t="shared" si="160"/>
        <v>-2.6643384970045762E-2</v>
      </c>
      <c r="M1703">
        <f t="shared" si="161"/>
        <v>0</v>
      </c>
    </row>
    <row r="1704" spans="1:13" ht="15" thickBot="1">
      <c r="A1704" s="2">
        <v>0</v>
      </c>
      <c r="B1704" s="2">
        <v>1</v>
      </c>
      <c r="C1704" s="2">
        <v>48</v>
      </c>
      <c r="D1704" s="2">
        <v>43</v>
      </c>
      <c r="E1704" s="2">
        <v>176</v>
      </c>
      <c r="F1704" s="2">
        <v>116</v>
      </c>
      <c r="G1704" s="2">
        <v>76</v>
      </c>
      <c r="H1704">
        <f t="shared" si="156"/>
        <v>-1.5413199308737617</v>
      </c>
      <c r="I1704">
        <f t="shared" si="157"/>
        <v>0.2140983198595697</v>
      </c>
      <c r="J1704">
        <f t="shared" si="158"/>
        <v>0.17634347758947042</v>
      </c>
      <c r="K1704">
        <f t="shared" si="159"/>
        <v>0.82365652241052956</v>
      </c>
      <c r="L1704">
        <f t="shared" si="160"/>
        <v>-8.425385810948087E-2</v>
      </c>
      <c r="M1704">
        <f t="shared" si="161"/>
        <v>1</v>
      </c>
    </row>
    <row r="1705" spans="1:13" ht="15" thickBot="1">
      <c r="A1705" s="2">
        <v>0</v>
      </c>
      <c r="B1705" s="2">
        <v>1</v>
      </c>
      <c r="C1705" s="2">
        <v>48</v>
      </c>
      <c r="D1705" s="2">
        <v>20</v>
      </c>
      <c r="E1705" s="2">
        <v>236</v>
      </c>
      <c r="F1705" s="2">
        <v>112.5</v>
      </c>
      <c r="G1705" s="2">
        <v>67</v>
      </c>
      <c r="H1705">
        <f t="shared" si="156"/>
        <v>-2.0455474764960577</v>
      </c>
      <c r="I1705">
        <f t="shared" si="157"/>
        <v>0.12930937675036042</v>
      </c>
      <c r="J1705">
        <f t="shared" si="158"/>
        <v>0.11450305772051064</v>
      </c>
      <c r="K1705">
        <f t="shared" si="159"/>
        <v>0.88549694227948939</v>
      </c>
      <c r="L1705">
        <f t="shared" si="160"/>
        <v>-5.2812934138997063E-2</v>
      </c>
      <c r="M1705">
        <f t="shared" si="161"/>
        <v>1</v>
      </c>
    </row>
    <row r="1706" spans="1:13" ht="15" thickBot="1">
      <c r="A1706" s="2">
        <v>0</v>
      </c>
      <c r="B1706" s="2">
        <v>1</v>
      </c>
      <c r="C1706" s="2">
        <v>41</v>
      </c>
      <c r="D1706" s="2">
        <v>40</v>
      </c>
      <c r="E1706" s="2">
        <v>224</v>
      </c>
      <c r="F1706" s="2">
        <v>126</v>
      </c>
      <c r="G1706" s="2">
        <v>68</v>
      </c>
      <c r="H1706">
        <f t="shared" si="156"/>
        <v>-1.8263814794392115</v>
      </c>
      <c r="I1706">
        <f t="shared" si="157"/>
        <v>0.16099507903911853</v>
      </c>
      <c r="J1706">
        <f t="shared" si="158"/>
        <v>0.13866990648432712</v>
      </c>
      <c r="K1706">
        <f t="shared" si="159"/>
        <v>0.86133009351567291</v>
      </c>
      <c r="L1706">
        <f t="shared" si="160"/>
        <v>-6.4830378954176149E-2</v>
      </c>
      <c r="M1706">
        <f t="shared" si="161"/>
        <v>1</v>
      </c>
    </row>
    <row r="1707" spans="1:13" ht="15" thickBot="1">
      <c r="A1707" s="2">
        <v>0</v>
      </c>
      <c r="B1707" s="2">
        <v>0</v>
      </c>
      <c r="C1707" s="2">
        <v>64</v>
      </c>
      <c r="D1707" s="2">
        <v>0</v>
      </c>
      <c r="E1707" s="2">
        <v>330</v>
      </c>
      <c r="F1707" s="2">
        <v>108</v>
      </c>
      <c r="G1707" s="2">
        <v>80</v>
      </c>
      <c r="H1707">
        <f t="shared" si="156"/>
        <v>-1.7194227936551396</v>
      </c>
      <c r="I1707">
        <f t="shared" si="157"/>
        <v>0.17916953586343792</v>
      </c>
      <c r="J1707">
        <f t="shared" si="158"/>
        <v>0.15194552641850809</v>
      </c>
      <c r="K1707">
        <f t="shared" si="159"/>
        <v>0.84805447358149189</v>
      </c>
      <c r="L1707">
        <f t="shared" si="160"/>
        <v>-7.1576250554571938E-2</v>
      </c>
      <c r="M1707">
        <f t="shared" si="161"/>
        <v>1</v>
      </c>
    </row>
    <row r="1708" spans="1:13" ht="15" thickBot="1">
      <c r="A1708" s="2">
        <v>0</v>
      </c>
      <c r="B1708" s="2">
        <v>1</v>
      </c>
      <c r="C1708" s="2">
        <v>53</v>
      </c>
      <c r="D1708" s="2">
        <v>43</v>
      </c>
      <c r="E1708" s="2">
        <v>238</v>
      </c>
      <c r="F1708" s="2">
        <v>126</v>
      </c>
      <c r="G1708" s="2">
        <v>73</v>
      </c>
      <c r="H1708">
        <f t="shared" si="156"/>
        <v>-0.94941223924105778</v>
      </c>
      <c r="I1708">
        <f t="shared" si="157"/>
        <v>0.38696840146735173</v>
      </c>
      <c r="J1708">
        <f t="shared" si="158"/>
        <v>0.27900304077436522</v>
      </c>
      <c r="K1708">
        <f t="shared" si="159"/>
        <v>0.72099695922563478</v>
      </c>
      <c r="L1708">
        <f t="shared" si="160"/>
        <v>-0.14206656689542851</v>
      </c>
      <c r="M1708">
        <f t="shared" si="161"/>
        <v>1</v>
      </c>
    </row>
    <row r="1709" spans="1:13" ht="15" thickBot="1">
      <c r="A1709" s="2">
        <v>0</v>
      </c>
      <c r="B1709" s="2">
        <v>1</v>
      </c>
      <c r="C1709" s="2">
        <v>42</v>
      </c>
      <c r="D1709" s="2">
        <v>20</v>
      </c>
      <c r="E1709" s="2">
        <v>319</v>
      </c>
      <c r="F1709" s="2">
        <v>116</v>
      </c>
      <c r="G1709" s="2">
        <v>136</v>
      </c>
      <c r="H1709">
        <f t="shared" si="156"/>
        <v>-1.4786219513052439</v>
      </c>
      <c r="I1709">
        <f t="shared" si="157"/>
        <v>0.22795160044654444</v>
      </c>
      <c r="J1709">
        <f t="shared" si="158"/>
        <v>0.18563565564282</v>
      </c>
      <c r="K1709">
        <f t="shared" si="159"/>
        <v>0.81436434435717997</v>
      </c>
      <c r="L1709">
        <f t="shared" si="160"/>
        <v>-8.9181249481671304E-2</v>
      </c>
      <c r="M1709">
        <f t="shared" si="161"/>
        <v>1</v>
      </c>
    </row>
    <row r="1710" spans="1:13" ht="15" thickBot="1">
      <c r="A1710" s="2">
        <v>0</v>
      </c>
      <c r="B1710" s="2">
        <v>0</v>
      </c>
      <c r="C1710" s="2">
        <v>38</v>
      </c>
      <c r="D1710" s="2">
        <v>0</v>
      </c>
      <c r="E1710" s="2">
        <v>162</v>
      </c>
      <c r="F1710" s="2">
        <v>105</v>
      </c>
      <c r="G1710" s="2">
        <v>71</v>
      </c>
      <c r="H1710">
        <f t="shared" si="156"/>
        <v>-3.8365704833283445</v>
      </c>
      <c r="I1710">
        <f t="shared" si="157"/>
        <v>2.1567440553262388E-2</v>
      </c>
      <c r="J1710">
        <f t="shared" si="158"/>
        <v>2.1112106452396185E-2</v>
      </c>
      <c r="K1710">
        <f t="shared" si="159"/>
        <v>0.97888789354760386</v>
      </c>
      <c r="L1710">
        <f t="shared" si="160"/>
        <v>-9.2670426212641578E-3</v>
      </c>
      <c r="M1710">
        <f t="shared" si="161"/>
        <v>0</v>
      </c>
    </row>
    <row r="1711" spans="1:13" ht="15" thickBot="1">
      <c r="A1711" s="2">
        <v>0</v>
      </c>
      <c r="B1711" s="2">
        <v>0</v>
      </c>
      <c r="C1711" s="2">
        <v>46</v>
      </c>
      <c r="D1711" s="2">
        <v>5</v>
      </c>
      <c r="E1711" s="2">
        <v>174</v>
      </c>
      <c r="F1711" s="2">
        <v>115.5</v>
      </c>
      <c r="G1711" s="2">
        <v>80</v>
      </c>
      <c r="H1711">
        <f t="shared" si="156"/>
        <v>-2.9455619183463302</v>
      </c>
      <c r="I1711">
        <f t="shared" si="157"/>
        <v>5.257251005686181E-2</v>
      </c>
      <c r="J1711">
        <f t="shared" si="158"/>
        <v>4.9946687334653794E-2</v>
      </c>
      <c r="K1711">
        <f t="shared" si="159"/>
        <v>0.95005331266534621</v>
      </c>
      <c r="L1711">
        <f t="shared" si="160"/>
        <v>-2.2252023398803097E-2</v>
      </c>
      <c r="M1711">
        <f t="shared" si="161"/>
        <v>0</v>
      </c>
    </row>
    <row r="1712" spans="1:13" ht="15" thickBot="1">
      <c r="A1712" s="2">
        <v>0</v>
      </c>
      <c r="B1712" s="2">
        <v>1</v>
      </c>
      <c r="C1712" s="2">
        <v>61</v>
      </c>
      <c r="D1712" s="2">
        <v>0</v>
      </c>
      <c r="E1712" s="2">
        <v>238</v>
      </c>
      <c r="F1712" s="2">
        <v>232</v>
      </c>
      <c r="G1712" s="2">
        <v>79</v>
      </c>
      <c r="H1712">
        <f t="shared" si="156"/>
        <v>0.47960791162484995</v>
      </c>
      <c r="I1712">
        <f t="shared" si="157"/>
        <v>1.6154408824124027</v>
      </c>
      <c r="J1712">
        <f t="shared" si="158"/>
        <v>0.61765528453557295</v>
      </c>
      <c r="K1712">
        <f t="shared" si="159"/>
        <v>0.38234471546442705</v>
      </c>
      <c r="L1712">
        <f t="shared" si="160"/>
        <v>-0.41754490798714494</v>
      </c>
      <c r="M1712">
        <f t="shared" si="161"/>
        <v>1</v>
      </c>
    </row>
    <row r="1713" spans="1:13" ht="15" thickBot="1">
      <c r="A1713" s="2">
        <v>0</v>
      </c>
      <c r="B1713" s="2">
        <v>0</v>
      </c>
      <c r="C1713" s="2">
        <v>48</v>
      </c>
      <c r="D1713" s="2">
        <v>0</v>
      </c>
      <c r="E1713" s="2">
        <v>279</v>
      </c>
      <c r="F1713" s="2">
        <v>128.5</v>
      </c>
      <c r="G1713" s="2">
        <v>77</v>
      </c>
      <c r="H1713">
        <f t="shared" si="156"/>
        <v>-2.4916999923954402</v>
      </c>
      <c r="I1713">
        <f t="shared" si="157"/>
        <v>8.2769139998458863E-2</v>
      </c>
      <c r="J1713">
        <f t="shared" si="158"/>
        <v>7.6442093647568002E-2</v>
      </c>
      <c r="K1713">
        <f t="shared" si="159"/>
        <v>0.92355790635243196</v>
      </c>
      <c r="L1713">
        <f t="shared" si="160"/>
        <v>-3.453586944851602E-2</v>
      </c>
      <c r="M1713">
        <f t="shared" si="161"/>
        <v>0</v>
      </c>
    </row>
    <row r="1714" spans="1:13" ht="15" thickBot="1">
      <c r="A1714" s="2">
        <v>0</v>
      </c>
      <c r="B1714" s="2">
        <v>1</v>
      </c>
      <c r="C1714" s="2">
        <v>57</v>
      </c>
      <c r="D1714" s="2">
        <v>0</v>
      </c>
      <c r="E1714" s="2">
        <v>198</v>
      </c>
      <c r="F1714" s="2">
        <v>119</v>
      </c>
      <c r="G1714" s="2">
        <v>79</v>
      </c>
      <c r="H1714">
        <f t="shared" si="156"/>
        <v>-1.7911786672969363</v>
      </c>
      <c r="I1714">
        <f t="shared" si="157"/>
        <v>0.16676349510486979</v>
      </c>
      <c r="J1714">
        <f t="shared" si="158"/>
        <v>0.14292827621409335</v>
      </c>
      <c r="K1714">
        <f t="shared" si="159"/>
        <v>0.85707172378590668</v>
      </c>
      <c r="L1714">
        <f t="shared" si="160"/>
        <v>-6.6982832754693772E-2</v>
      </c>
      <c r="M1714">
        <f t="shared" si="161"/>
        <v>1</v>
      </c>
    </row>
    <row r="1715" spans="1:13" ht="15" thickBot="1">
      <c r="A1715" s="2">
        <v>1</v>
      </c>
      <c r="B1715" s="2">
        <v>0</v>
      </c>
      <c r="C1715" s="2">
        <v>40</v>
      </c>
      <c r="D1715" s="2">
        <v>0</v>
      </c>
      <c r="E1715" s="2">
        <v>144</v>
      </c>
      <c r="F1715" s="2">
        <v>122.5</v>
      </c>
      <c r="G1715" s="2">
        <v>123</v>
      </c>
      <c r="H1715">
        <f t="shared" si="156"/>
        <v>-2.9480144058714277</v>
      </c>
      <c r="I1715">
        <f t="shared" si="157"/>
        <v>5.2443734606422578E-2</v>
      </c>
      <c r="J1715">
        <f t="shared" si="158"/>
        <v>4.9830440223994223E-2</v>
      </c>
      <c r="K1715">
        <f t="shared" si="159"/>
        <v>4.9830440223994223E-2</v>
      </c>
      <c r="L1715">
        <f t="shared" si="160"/>
        <v>-1.3025052760638021</v>
      </c>
      <c r="M1715">
        <f t="shared" si="161"/>
        <v>0</v>
      </c>
    </row>
    <row r="1716" spans="1:13" ht="15" thickBot="1">
      <c r="A1716" s="2">
        <v>0</v>
      </c>
      <c r="B1716" s="2">
        <v>0</v>
      </c>
      <c r="C1716" s="2">
        <v>49</v>
      </c>
      <c r="D1716" s="2">
        <v>0</v>
      </c>
      <c r="E1716" s="2">
        <v>193</v>
      </c>
      <c r="F1716" s="2">
        <v>134</v>
      </c>
      <c r="G1716" s="2">
        <v>76</v>
      </c>
      <c r="H1716">
        <f t="shared" si="156"/>
        <v>-2.549147613279569</v>
      </c>
      <c r="I1716">
        <f t="shared" si="157"/>
        <v>7.8148250150052362E-2</v>
      </c>
      <c r="J1716">
        <f t="shared" si="158"/>
        <v>7.2483770334159522E-2</v>
      </c>
      <c r="K1716">
        <f t="shared" si="159"/>
        <v>0.92751622966584046</v>
      </c>
      <c r="L1716">
        <f t="shared" si="160"/>
        <v>-3.2678482367740867E-2</v>
      </c>
      <c r="M1716">
        <f t="shared" si="161"/>
        <v>0</v>
      </c>
    </row>
    <row r="1717" spans="1:13" ht="15" thickBot="1">
      <c r="A1717" s="2">
        <v>0</v>
      </c>
      <c r="B1717" s="2">
        <v>1</v>
      </c>
      <c r="C1717" s="2">
        <v>43</v>
      </c>
      <c r="D1717" s="2">
        <v>0</v>
      </c>
      <c r="E1717" s="2">
        <v>234</v>
      </c>
      <c r="F1717" s="2">
        <v>173</v>
      </c>
      <c r="G1717" s="2">
        <v>76</v>
      </c>
      <c r="H1717">
        <f t="shared" si="156"/>
        <v>-1.663725596631453</v>
      </c>
      <c r="I1717">
        <f t="shared" si="157"/>
        <v>0.18943191689174307</v>
      </c>
      <c r="J1717">
        <f t="shared" si="158"/>
        <v>0.15926251364329611</v>
      </c>
      <c r="K1717">
        <f t="shared" si="159"/>
        <v>0.84073748635670387</v>
      </c>
      <c r="L1717">
        <f t="shared" si="160"/>
        <v>-7.5339588059329179E-2</v>
      </c>
      <c r="M1717">
        <f t="shared" si="161"/>
        <v>1</v>
      </c>
    </row>
    <row r="1718" spans="1:13" ht="15" thickBot="1">
      <c r="A1718" s="2">
        <v>0</v>
      </c>
      <c r="B1718" s="2">
        <v>0</v>
      </c>
      <c r="C1718" s="2">
        <v>50</v>
      </c>
      <c r="D1718" s="2">
        <v>0</v>
      </c>
      <c r="E1718" s="2">
        <v>241</v>
      </c>
      <c r="F1718" s="2">
        <v>132</v>
      </c>
      <c r="G1718" s="2">
        <v>84</v>
      </c>
      <c r="H1718">
        <f t="shared" si="156"/>
        <v>-2.3310137228749479</v>
      </c>
      <c r="I1718">
        <f t="shared" si="157"/>
        <v>9.719716614039664E-2</v>
      </c>
      <c r="J1718">
        <f t="shared" si="158"/>
        <v>8.8586781974935733E-2</v>
      </c>
      <c r="K1718">
        <f t="shared" si="159"/>
        <v>0.91141321802506425</v>
      </c>
      <c r="L1718">
        <f t="shared" si="160"/>
        <v>-4.0284677230725888E-2</v>
      </c>
      <c r="M1718">
        <f t="shared" si="161"/>
        <v>0</v>
      </c>
    </row>
    <row r="1719" spans="1:13" ht="15" thickBot="1">
      <c r="A1719" s="2">
        <v>0</v>
      </c>
      <c r="B1719" s="2">
        <v>0</v>
      </c>
      <c r="C1719" s="2">
        <v>51</v>
      </c>
      <c r="D1719" s="2">
        <v>0</v>
      </c>
      <c r="E1719" s="2">
        <v>224</v>
      </c>
      <c r="F1719" s="2">
        <v>111.5</v>
      </c>
      <c r="G1719" s="2">
        <v>74</v>
      </c>
      <c r="H1719">
        <f t="shared" si="156"/>
        <v>-2.7589866958476739</v>
      </c>
      <c r="I1719">
        <f t="shared" si="157"/>
        <v>6.3355934675834516E-2</v>
      </c>
      <c r="J1719">
        <f t="shared" si="158"/>
        <v>5.9581117300246844E-2</v>
      </c>
      <c r="K1719">
        <f t="shared" si="159"/>
        <v>0.94041888269975316</v>
      </c>
      <c r="L1719">
        <f t="shared" si="160"/>
        <v>-2.6678659247252323E-2</v>
      </c>
      <c r="M1719">
        <f t="shared" si="161"/>
        <v>0</v>
      </c>
    </row>
    <row r="1720" spans="1:13" ht="15" thickBot="1">
      <c r="A1720" s="2">
        <v>1</v>
      </c>
      <c r="B1720" s="2">
        <v>0</v>
      </c>
      <c r="C1720" s="2">
        <v>58</v>
      </c>
      <c r="D1720" s="2">
        <v>0</v>
      </c>
      <c r="E1720" s="2">
        <v>260</v>
      </c>
      <c r="F1720" s="2">
        <v>85.5</v>
      </c>
      <c r="G1720" s="2">
        <v>206</v>
      </c>
      <c r="H1720">
        <f t="shared" si="156"/>
        <v>-1.398789900782913</v>
      </c>
      <c r="I1720">
        <f t="shared" si="157"/>
        <v>0.24689555135837174</v>
      </c>
      <c r="J1720">
        <f t="shared" si="158"/>
        <v>0.19800820613194345</v>
      </c>
      <c r="K1720">
        <f t="shared" si="159"/>
        <v>0.19800820613194345</v>
      </c>
      <c r="L1720">
        <f t="shared" si="160"/>
        <v>-0.70331681072851837</v>
      </c>
      <c r="M1720">
        <f t="shared" si="161"/>
        <v>1</v>
      </c>
    </row>
    <row r="1721" spans="1:13" ht="15" thickBot="1">
      <c r="A1721" s="2">
        <v>0</v>
      </c>
      <c r="B1721" s="2">
        <v>0</v>
      </c>
      <c r="C1721" s="2">
        <v>40</v>
      </c>
      <c r="D1721" s="2">
        <v>0</v>
      </c>
      <c r="E1721" s="2">
        <v>195</v>
      </c>
      <c r="F1721" s="2">
        <v>132</v>
      </c>
      <c r="G1721" s="2">
        <v>86</v>
      </c>
      <c r="H1721">
        <f t="shared" si="156"/>
        <v>-3.0281589852919817</v>
      </c>
      <c r="I1721">
        <f t="shared" si="157"/>
        <v>4.8404669855700494E-2</v>
      </c>
      <c r="J1721">
        <f t="shared" si="158"/>
        <v>4.6169834270542477E-2</v>
      </c>
      <c r="K1721">
        <f t="shared" si="159"/>
        <v>0.95383016572945756</v>
      </c>
      <c r="L1721">
        <f t="shared" si="160"/>
        <v>-2.0528946734735661E-2</v>
      </c>
      <c r="M1721">
        <f t="shared" si="161"/>
        <v>0</v>
      </c>
    </row>
    <row r="1722" spans="1:13" ht="15" thickBot="1">
      <c r="A1722" s="2">
        <v>0</v>
      </c>
      <c r="B1722" s="2">
        <v>0</v>
      </c>
      <c r="C1722" s="2">
        <v>46</v>
      </c>
      <c r="D1722" s="2">
        <v>5</v>
      </c>
      <c r="E1722" s="2">
        <v>228</v>
      </c>
      <c r="F1722" s="2">
        <v>110</v>
      </c>
      <c r="G1722" s="2">
        <v>127</v>
      </c>
      <c r="H1722">
        <f t="shared" si="156"/>
        <v>-2.4515989063116557</v>
      </c>
      <c r="I1722">
        <f t="shared" si="157"/>
        <v>8.6155721385332784E-2</v>
      </c>
      <c r="J1722">
        <f t="shared" si="158"/>
        <v>7.9321702854399032E-2</v>
      </c>
      <c r="K1722">
        <f t="shared" si="159"/>
        <v>0.92067829714560101</v>
      </c>
      <c r="L1722">
        <f t="shared" si="160"/>
        <v>-3.5892094212474433E-2</v>
      </c>
      <c r="M1722">
        <f t="shared" si="161"/>
        <v>0</v>
      </c>
    </row>
    <row r="1723" spans="1:13" ht="15" thickBot="1">
      <c r="A1723" s="2">
        <v>0</v>
      </c>
      <c r="B1723" s="2">
        <v>1</v>
      </c>
      <c r="C1723" s="2">
        <v>44</v>
      </c>
      <c r="D1723" s="2">
        <v>20</v>
      </c>
      <c r="E1723" s="2">
        <v>260</v>
      </c>
      <c r="F1723" s="2">
        <v>134</v>
      </c>
      <c r="G1723" s="2">
        <v>81</v>
      </c>
      <c r="H1723">
        <f t="shared" si="156"/>
        <v>-1.7272762186588926</v>
      </c>
      <c r="I1723">
        <f t="shared" si="157"/>
        <v>0.17776795217048549</v>
      </c>
      <c r="J1723">
        <f t="shared" si="158"/>
        <v>0.15093631291535858</v>
      </c>
      <c r="K1723">
        <f t="shared" si="159"/>
        <v>0.84906368708464142</v>
      </c>
      <c r="L1723">
        <f t="shared" si="160"/>
        <v>-7.1059732710025303E-2</v>
      </c>
      <c r="M1723">
        <f t="shared" si="161"/>
        <v>1</v>
      </c>
    </row>
    <row r="1724" spans="1:13" ht="15" thickBot="1">
      <c r="A1724" s="2">
        <v>0</v>
      </c>
      <c r="B1724" s="2">
        <v>0</v>
      </c>
      <c r="C1724" s="2">
        <v>44</v>
      </c>
      <c r="D1724" s="2">
        <v>0</v>
      </c>
      <c r="E1724" s="2">
        <v>192</v>
      </c>
      <c r="F1724" s="2">
        <v>112</v>
      </c>
      <c r="G1724" s="2">
        <v>82</v>
      </c>
      <c r="H1724">
        <f t="shared" si="156"/>
        <v>-3.1732470455547306</v>
      </c>
      <c r="I1724">
        <f t="shared" si="157"/>
        <v>4.1867431496490651E-2</v>
      </c>
      <c r="J1724">
        <f t="shared" si="158"/>
        <v>4.0184989213410953E-2</v>
      </c>
      <c r="K1724">
        <f t="shared" si="159"/>
        <v>0.95981501078658904</v>
      </c>
      <c r="L1724">
        <f t="shared" si="160"/>
        <v>-1.7812462310653619E-2</v>
      </c>
      <c r="M1724">
        <f t="shared" si="161"/>
        <v>0</v>
      </c>
    </row>
    <row r="1725" spans="1:13" ht="15" thickBot="1">
      <c r="A1725" s="2">
        <v>0</v>
      </c>
      <c r="B1725" s="2">
        <v>1</v>
      </c>
      <c r="C1725" s="2">
        <v>36</v>
      </c>
      <c r="D1725" s="2">
        <v>15</v>
      </c>
      <c r="E1725" s="2">
        <v>300</v>
      </c>
      <c r="F1725" s="2">
        <v>102</v>
      </c>
      <c r="G1725" s="2">
        <v>100</v>
      </c>
      <c r="H1725">
        <f t="shared" si="156"/>
        <v>-2.5890651947236147</v>
      </c>
      <c r="I1725">
        <f t="shared" si="157"/>
        <v>7.5090202003389644E-2</v>
      </c>
      <c r="J1725">
        <f t="shared" si="158"/>
        <v>6.9845490046753209E-2</v>
      </c>
      <c r="K1725">
        <f t="shared" si="159"/>
        <v>0.93015450995324678</v>
      </c>
      <c r="L1725">
        <f t="shared" si="160"/>
        <v>-3.1444903869194817E-2</v>
      </c>
      <c r="M1725">
        <f t="shared" si="161"/>
        <v>0</v>
      </c>
    </row>
    <row r="1726" spans="1:13" ht="15" thickBot="1">
      <c r="A1726" s="2">
        <v>1</v>
      </c>
      <c r="B1726" s="2">
        <v>1</v>
      </c>
      <c r="C1726" s="2">
        <v>64</v>
      </c>
      <c r="D1726" s="2">
        <v>15</v>
      </c>
      <c r="E1726" s="2">
        <v>266</v>
      </c>
      <c r="F1726" s="2">
        <v>191</v>
      </c>
      <c r="G1726" s="2">
        <v>78</v>
      </c>
      <c r="H1726">
        <f t="shared" si="156"/>
        <v>0.34126223525035471</v>
      </c>
      <c r="I1726">
        <f t="shared" si="157"/>
        <v>1.4067220846161772</v>
      </c>
      <c r="J1726">
        <f t="shared" si="158"/>
        <v>0.5844971023484502</v>
      </c>
      <c r="K1726">
        <f t="shared" si="159"/>
        <v>0.5844971023484502</v>
      </c>
      <c r="L1726">
        <f t="shared" si="160"/>
        <v>-0.23321763751702201</v>
      </c>
      <c r="M1726">
        <f t="shared" si="161"/>
        <v>1</v>
      </c>
    </row>
    <row r="1727" spans="1:13" ht="15" thickBot="1">
      <c r="A1727" s="2">
        <v>0</v>
      </c>
      <c r="B1727" s="2">
        <v>0</v>
      </c>
      <c r="C1727" s="2">
        <v>47</v>
      </c>
      <c r="D1727" s="2">
        <v>9</v>
      </c>
      <c r="E1727" s="2">
        <v>261</v>
      </c>
      <c r="F1727" s="2">
        <v>133</v>
      </c>
      <c r="G1727" s="2">
        <v>105</v>
      </c>
      <c r="H1727">
        <f t="shared" si="156"/>
        <v>-2.0487526580110167</v>
      </c>
      <c r="I1727">
        <f t="shared" si="157"/>
        <v>0.12889558022702383</v>
      </c>
      <c r="J1727">
        <f t="shared" si="158"/>
        <v>0.11417847893522853</v>
      </c>
      <c r="K1727">
        <f t="shared" si="159"/>
        <v>0.88582152106477152</v>
      </c>
      <c r="L1727">
        <f t="shared" si="160"/>
        <v>-5.2653772723491379E-2</v>
      </c>
      <c r="M1727">
        <f t="shared" si="161"/>
        <v>1</v>
      </c>
    </row>
    <row r="1728" spans="1:13" ht="15" thickBot="1">
      <c r="A1728" s="2">
        <v>0</v>
      </c>
      <c r="B1728" s="2">
        <v>0</v>
      </c>
      <c r="C1728" s="2">
        <v>54</v>
      </c>
      <c r="D1728" s="2">
        <v>0</v>
      </c>
      <c r="E1728" s="2">
        <v>227</v>
      </c>
      <c r="F1728" s="2">
        <v>168</v>
      </c>
      <c r="G1728" s="2">
        <v>70</v>
      </c>
      <c r="H1728">
        <f t="shared" si="156"/>
        <v>-1.6420193658445781</v>
      </c>
      <c r="I1728">
        <f t="shared" si="157"/>
        <v>0.19358872086250201</v>
      </c>
      <c r="J1728">
        <f t="shared" si="158"/>
        <v>0.16219047438937961</v>
      </c>
      <c r="K1728">
        <f t="shared" si="159"/>
        <v>0.83780952561062039</v>
      </c>
      <c r="L1728">
        <f t="shared" si="160"/>
        <v>-7.6854706165523354E-2</v>
      </c>
      <c r="M1728">
        <f t="shared" si="161"/>
        <v>1</v>
      </c>
    </row>
    <row r="1729" spans="1:13" ht="15" thickBot="1">
      <c r="A1729" s="2">
        <v>0</v>
      </c>
      <c r="B1729" s="2">
        <v>0</v>
      </c>
      <c r="C1729" s="2">
        <v>52</v>
      </c>
      <c r="D1729" s="2">
        <v>0</v>
      </c>
      <c r="E1729" s="2">
        <v>279</v>
      </c>
      <c r="F1729" s="2">
        <v>148</v>
      </c>
      <c r="G1729" s="2">
        <v>85</v>
      </c>
      <c r="H1729">
        <f t="shared" si="156"/>
        <v>-1.8362894164742984</v>
      </c>
      <c r="I1729">
        <f t="shared" si="157"/>
        <v>0.15940782611869939</v>
      </c>
      <c r="J1729">
        <f t="shared" si="158"/>
        <v>0.1374907280489405</v>
      </c>
      <c r="K1729">
        <f t="shared" si="159"/>
        <v>0.86250927195105953</v>
      </c>
      <c r="L1729">
        <f t="shared" si="160"/>
        <v>-6.423622757580387E-2</v>
      </c>
      <c r="M1729">
        <f t="shared" si="161"/>
        <v>1</v>
      </c>
    </row>
    <row r="1730" spans="1:13" ht="15" thickBot="1">
      <c r="A1730" s="2">
        <v>0</v>
      </c>
      <c r="B1730" s="2">
        <v>1</v>
      </c>
      <c r="C1730" s="2">
        <v>52</v>
      </c>
      <c r="D1730" s="2">
        <v>15</v>
      </c>
      <c r="E1730" s="2">
        <v>190</v>
      </c>
      <c r="F1730" s="2">
        <v>118</v>
      </c>
      <c r="G1730" s="2">
        <v>88</v>
      </c>
      <c r="H1730">
        <f t="shared" si="156"/>
        <v>-1.7186698585853302</v>
      </c>
      <c r="I1730">
        <f t="shared" si="157"/>
        <v>0.17930448968978974</v>
      </c>
      <c r="J1730">
        <f t="shared" si="158"/>
        <v>0.15204257361638207</v>
      </c>
      <c r="K1730">
        <f t="shared" si="159"/>
        <v>0.84795742638361793</v>
      </c>
      <c r="L1730">
        <f t="shared" si="160"/>
        <v>-7.1625951930567824E-2</v>
      </c>
      <c r="M1730">
        <f t="shared" si="161"/>
        <v>1</v>
      </c>
    </row>
    <row r="1731" spans="1:13" ht="15" thickBot="1">
      <c r="A1731" s="2">
        <v>0</v>
      </c>
      <c r="B1731" s="2">
        <v>0</v>
      </c>
      <c r="C1731" s="2">
        <v>38</v>
      </c>
      <c r="D1731" s="2">
        <v>0</v>
      </c>
      <c r="E1731" s="2">
        <v>150</v>
      </c>
      <c r="F1731" s="2">
        <v>108</v>
      </c>
      <c r="G1731" s="2">
        <v>88</v>
      </c>
      <c r="H1731">
        <f t="shared" si="156"/>
        <v>-3.6468196269831337</v>
      </c>
      <c r="I1731">
        <f t="shared" si="157"/>
        <v>2.6073921850040066E-2</v>
      </c>
      <c r="J1731">
        <f t="shared" si="158"/>
        <v>2.541134833933607E-2</v>
      </c>
      <c r="K1731">
        <f t="shared" si="159"/>
        <v>0.97458865166066388</v>
      </c>
      <c r="L1731">
        <f t="shared" si="160"/>
        <v>-1.1178649952309633E-2</v>
      </c>
      <c r="M1731">
        <f t="shared" si="161"/>
        <v>0</v>
      </c>
    </row>
    <row r="1732" spans="1:13" ht="15" thickBot="1">
      <c r="A1732" s="2">
        <v>0</v>
      </c>
      <c r="B1732" s="2">
        <v>1</v>
      </c>
      <c r="C1732" s="2">
        <v>45</v>
      </c>
      <c r="D1732" s="2">
        <v>3</v>
      </c>
      <c r="E1732" s="2">
        <v>280</v>
      </c>
      <c r="F1732" s="2">
        <v>128</v>
      </c>
      <c r="G1732" s="2">
        <v>62</v>
      </c>
      <c r="H1732">
        <f t="shared" si="156"/>
        <v>-2.2759450640738885</v>
      </c>
      <c r="I1732">
        <f t="shared" si="157"/>
        <v>0.10269980466208846</v>
      </c>
      <c r="J1732">
        <f t="shared" si="158"/>
        <v>9.3134871546984466E-2</v>
      </c>
      <c r="K1732">
        <f t="shared" si="159"/>
        <v>0.90686512845301559</v>
      </c>
      <c r="L1732">
        <f t="shared" si="160"/>
        <v>-4.2457297641170809E-2</v>
      </c>
      <c r="M1732">
        <f t="shared" si="161"/>
        <v>0</v>
      </c>
    </row>
    <row r="1733" spans="1:13" ht="15" thickBot="1">
      <c r="A1733" s="2">
        <v>1</v>
      </c>
      <c r="B1733" s="2">
        <v>1</v>
      </c>
      <c r="C1733" s="2">
        <v>42</v>
      </c>
      <c r="D1733" s="2">
        <v>20</v>
      </c>
      <c r="E1733" s="2">
        <v>225</v>
      </c>
      <c r="F1733" s="2">
        <v>110</v>
      </c>
      <c r="G1733" s="2">
        <v>77</v>
      </c>
      <c r="H1733">
        <f t="shared" si="156"/>
        <v>-2.3812144076017256</v>
      </c>
      <c r="I1733">
        <f t="shared" si="157"/>
        <v>9.2438251603992605E-2</v>
      </c>
      <c r="J1733">
        <f t="shared" si="158"/>
        <v>8.4616454493669044E-2</v>
      </c>
      <c r="K1733">
        <f t="shared" si="159"/>
        <v>8.4616454493669044E-2</v>
      </c>
      <c r="L1733">
        <f t="shared" si="160"/>
        <v>-1.0725451759569107</v>
      </c>
      <c r="M1733">
        <f t="shared" si="161"/>
        <v>0</v>
      </c>
    </row>
    <row r="1734" spans="1:13" ht="15" thickBot="1">
      <c r="A1734" s="2">
        <v>0</v>
      </c>
      <c r="B1734" s="2">
        <v>1</v>
      </c>
      <c r="C1734" s="2">
        <v>47</v>
      </c>
      <c r="D1734" s="2">
        <v>30</v>
      </c>
      <c r="E1734" s="2">
        <v>260</v>
      </c>
      <c r="F1734" s="2">
        <v>126</v>
      </c>
      <c r="G1734" s="2">
        <v>84</v>
      </c>
      <c r="H1734">
        <f t="shared" ref="H1734:H1797" si="162">A$2+SUMPRODUCT(B$2:G$2,B1734:G1734)</f>
        <v>-1.4359283699751844</v>
      </c>
      <c r="I1734">
        <f t="shared" ref="I1734:I1797" si="163">EXP(H1734)</f>
        <v>0.23789440744069992</v>
      </c>
      <c r="J1734">
        <f t="shared" ref="J1734:J1797" si="164">I1734/(1+I1734)</f>
        <v>0.19217665578806326</v>
      </c>
      <c r="K1734">
        <f t="shared" ref="K1734:K1797" si="165">IF(A1734=1,J1734,1-J1734)</f>
        <v>0.80782334421193669</v>
      </c>
      <c r="L1734">
        <f t="shared" ref="L1734:L1797" si="166">LOG(K1734)</f>
        <v>-9.2683600886331374E-2</v>
      </c>
      <c r="M1734">
        <f t="shared" ref="M1734:M1797" si="167">IF(J1734&gt;J$1,1,0)</f>
        <v>1</v>
      </c>
    </row>
    <row r="1735" spans="1:13" ht="15" thickBot="1">
      <c r="A1735" s="2">
        <v>0</v>
      </c>
      <c r="B1735" s="2">
        <v>0</v>
      </c>
      <c r="C1735" s="2">
        <v>43</v>
      </c>
      <c r="D1735" s="2">
        <v>0</v>
      </c>
      <c r="E1735" s="2">
        <v>240</v>
      </c>
      <c r="F1735" s="2">
        <v>141.5</v>
      </c>
      <c r="G1735" s="2">
        <v>77</v>
      </c>
      <c r="H1735">
        <f t="shared" si="162"/>
        <v>-2.6653626742071594</v>
      </c>
      <c r="I1735">
        <f t="shared" si="163"/>
        <v>6.9574116219645515E-2</v>
      </c>
      <c r="J1735">
        <f t="shared" si="164"/>
        <v>6.5048429243549422E-2</v>
      </c>
      <c r="K1735">
        <f t="shared" si="165"/>
        <v>0.93495157075645063</v>
      </c>
      <c r="L1735">
        <f t="shared" si="166"/>
        <v>-2.9210884419413698E-2</v>
      </c>
      <c r="M1735">
        <f t="shared" si="167"/>
        <v>0</v>
      </c>
    </row>
    <row r="1736" spans="1:13" ht="15" thickBot="1">
      <c r="A1736" s="2">
        <v>0</v>
      </c>
      <c r="B1736" s="2">
        <v>1</v>
      </c>
      <c r="C1736" s="2">
        <v>46</v>
      </c>
      <c r="D1736" s="2">
        <v>0</v>
      </c>
      <c r="E1736" s="2">
        <v>280</v>
      </c>
      <c r="F1736" s="2">
        <v>142</v>
      </c>
      <c r="G1736" s="2">
        <v>65</v>
      </c>
      <c r="H1736">
        <f t="shared" si="162"/>
        <v>-2.0110588868752783</v>
      </c>
      <c r="I1736">
        <f t="shared" si="163"/>
        <v>0.13384687091008141</v>
      </c>
      <c r="J1736">
        <f t="shared" si="164"/>
        <v>0.11804669073404003</v>
      </c>
      <c r="K1736">
        <f t="shared" si="165"/>
        <v>0.88195330926595994</v>
      </c>
      <c r="L1736">
        <f t="shared" si="166"/>
        <v>-5.4554405871454367E-2</v>
      </c>
      <c r="M1736">
        <f t="shared" si="167"/>
        <v>1</v>
      </c>
    </row>
    <row r="1737" spans="1:13" ht="15" thickBot="1">
      <c r="A1737" s="2">
        <v>0</v>
      </c>
      <c r="B1737" s="2">
        <v>0</v>
      </c>
      <c r="C1737" s="2">
        <v>42</v>
      </c>
      <c r="D1737" s="2">
        <v>0</v>
      </c>
      <c r="E1737" s="2">
        <v>233</v>
      </c>
      <c r="F1737" s="2">
        <v>132</v>
      </c>
      <c r="G1737" s="2">
        <v>71</v>
      </c>
      <c r="H1737">
        <f t="shared" si="162"/>
        <v>-2.9640505596329669</v>
      </c>
      <c r="I1737">
        <f t="shared" si="163"/>
        <v>5.1609446082572806E-2</v>
      </c>
      <c r="J1737">
        <f t="shared" si="164"/>
        <v>4.9076628471555597E-2</v>
      </c>
      <c r="K1737">
        <f t="shared" si="165"/>
        <v>0.95092337152844442</v>
      </c>
      <c r="L1737">
        <f t="shared" si="166"/>
        <v>-2.1854478502328242E-2</v>
      </c>
      <c r="M1737">
        <f t="shared" si="167"/>
        <v>0</v>
      </c>
    </row>
    <row r="1738" spans="1:13" ht="15" thickBot="1">
      <c r="A1738" s="2">
        <v>0</v>
      </c>
      <c r="B1738" s="2">
        <v>0</v>
      </c>
      <c r="C1738" s="2">
        <v>62</v>
      </c>
      <c r="D1738" s="2">
        <v>0</v>
      </c>
      <c r="E1738" s="2">
        <v>273</v>
      </c>
      <c r="F1738" s="2">
        <v>150.5</v>
      </c>
      <c r="G1738" s="2">
        <v>74</v>
      </c>
      <c r="H1738">
        <f t="shared" si="162"/>
        <v>-1.3071115372144888</v>
      </c>
      <c r="I1738">
        <f t="shared" si="163"/>
        <v>0.27060054824453333</v>
      </c>
      <c r="J1738">
        <f t="shared" si="164"/>
        <v>0.21297058986665487</v>
      </c>
      <c r="K1738">
        <f t="shared" si="165"/>
        <v>0.78702941013334515</v>
      </c>
      <c r="L1738">
        <f t="shared" si="166"/>
        <v>-0.10400903839065194</v>
      </c>
      <c r="M1738">
        <f t="shared" si="167"/>
        <v>1</v>
      </c>
    </row>
    <row r="1739" spans="1:13" ht="15" thickBot="1">
      <c r="A1739" s="2">
        <v>0</v>
      </c>
      <c r="B1739" s="2">
        <v>0</v>
      </c>
      <c r="C1739" s="2">
        <v>62</v>
      </c>
      <c r="D1739" s="2">
        <v>0</v>
      </c>
      <c r="E1739" s="2">
        <v>390</v>
      </c>
      <c r="F1739" s="2">
        <v>184.5</v>
      </c>
      <c r="G1739" s="2">
        <v>47</v>
      </c>
      <c r="H1739">
        <f t="shared" si="162"/>
        <v>-0.71458959900701835</v>
      </c>
      <c r="I1739">
        <f t="shared" si="163"/>
        <v>0.48939291792747086</v>
      </c>
      <c r="J1739">
        <f t="shared" si="164"/>
        <v>0.32858550086868538</v>
      </c>
      <c r="K1739">
        <f t="shared" si="165"/>
        <v>0.67141449913131468</v>
      </c>
      <c r="L1739">
        <f t="shared" si="166"/>
        <v>-0.17300928443931482</v>
      </c>
      <c r="M1739">
        <f t="shared" si="167"/>
        <v>1</v>
      </c>
    </row>
    <row r="1740" spans="1:13" ht="15" thickBot="1">
      <c r="A1740" s="2">
        <v>1</v>
      </c>
      <c r="B1740" s="2">
        <v>0</v>
      </c>
      <c r="C1740" s="2">
        <v>57</v>
      </c>
      <c r="D1740" s="2">
        <v>0</v>
      </c>
      <c r="E1740" s="2">
        <v>207</v>
      </c>
      <c r="F1740" s="2">
        <v>175</v>
      </c>
      <c r="G1740" s="2">
        <v>75</v>
      </c>
      <c r="H1740">
        <f t="shared" si="162"/>
        <v>-1.337826220915149</v>
      </c>
      <c r="I1740">
        <f t="shared" si="163"/>
        <v>0.26241548231835859</v>
      </c>
      <c r="J1740">
        <f t="shared" si="164"/>
        <v>0.20786776302556634</v>
      </c>
      <c r="K1740">
        <f t="shared" si="165"/>
        <v>0.20786776302556634</v>
      </c>
      <c r="L1740">
        <f t="shared" si="166"/>
        <v>-0.68221285759334271</v>
      </c>
      <c r="M1740">
        <f t="shared" si="167"/>
        <v>1</v>
      </c>
    </row>
    <row r="1741" spans="1:13" ht="15" thickBot="1">
      <c r="A1741" s="2">
        <v>0</v>
      </c>
      <c r="B1741" s="2">
        <v>0</v>
      </c>
      <c r="C1741" s="2">
        <v>39</v>
      </c>
      <c r="D1741" s="2">
        <v>10</v>
      </c>
      <c r="E1741" s="2">
        <v>226</v>
      </c>
      <c r="F1741" s="2">
        <v>95</v>
      </c>
      <c r="G1741" s="2">
        <v>83</v>
      </c>
      <c r="H1741">
        <f t="shared" si="162"/>
        <v>-3.4621150834463759</v>
      </c>
      <c r="I1741">
        <f t="shared" si="163"/>
        <v>3.1363355701206359E-2</v>
      </c>
      <c r="J1741">
        <f t="shared" si="164"/>
        <v>3.0409608338162208E-2</v>
      </c>
      <c r="K1741">
        <f t="shared" si="165"/>
        <v>0.9695903916618378</v>
      </c>
      <c r="L1741">
        <f t="shared" si="166"/>
        <v>-1.3411696879232748E-2</v>
      </c>
      <c r="M1741">
        <f t="shared" si="167"/>
        <v>0</v>
      </c>
    </row>
    <row r="1742" spans="1:13" ht="15" thickBot="1">
      <c r="A1742" s="2">
        <v>0</v>
      </c>
      <c r="B1742" s="2">
        <v>1</v>
      </c>
      <c r="C1742" s="2">
        <v>36</v>
      </c>
      <c r="D1742" s="2">
        <v>15</v>
      </c>
      <c r="E1742" s="2">
        <v>245</v>
      </c>
      <c r="F1742" s="2">
        <v>122</v>
      </c>
      <c r="G1742" s="2">
        <v>85</v>
      </c>
      <c r="H1742">
        <f t="shared" si="162"/>
        <v>-2.523542053953677</v>
      </c>
      <c r="I1742">
        <f t="shared" si="163"/>
        <v>8.0175118614930665E-2</v>
      </c>
      <c r="J1742">
        <f t="shared" si="164"/>
        <v>7.4224185720678612E-2</v>
      </c>
      <c r="K1742">
        <f t="shared" si="165"/>
        <v>0.92577581427932143</v>
      </c>
      <c r="L1742">
        <f t="shared" si="166"/>
        <v>-3.349416926743827E-2</v>
      </c>
      <c r="M1742">
        <f t="shared" si="167"/>
        <v>0</v>
      </c>
    </row>
    <row r="1743" spans="1:13" ht="15" thickBot="1">
      <c r="A1743" s="2">
        <v>0</v>
      </c>
      <c r="B1743" s="2">
        <v>0</v>
      </c>
      <c r="C1743" s="2">
        <v>38</v>
      </c>
      <c r="D1743" s="2">
        <v>20</v>
      </c>
      <c r="E1743" s="2">
        <v>282</v>
      </c>
      <c r="F1743" s="2">
        <v>135</v>
      </c>
      <c r="G1743" s="2">
        <v>89</v>
      </c>
      <c r="H1743">
        <f t="shared" si="162"/>
        <v>-2.4316170157519217</v>
      </c>
      <c r="I1743">
        <f t="shared" si="163"/>
        <v>8.7894590672036171E-2</v>
      </c>
      <c r="J1743">
        <f t="shared" si="164"/>
        <v>8.0793296910999582E-2</v>
      </c>
      <c r="K1743">
        <f t="shared" si="165"/>
        <v>0.91920670308900043</v>
      </c>
      <c r="L1743">
        <f t="shared" si="166"/>
        <v>-3.6586817322436301E-2</v>
      </c>
      <c r="M1743">
        <f t="shared" si="167"/>
        <v>0</v>
      </c>
    </row>
    <row r="1744" spans="1:13" ht="15" thickBot="1">
      <c r="A1744" s="2">
        <v>0</v>
      </c>
      <c r="B1744" s="2">
        <v>1</v>
      </c>
      <c r="C1744" s="2">
        <v>67</v>
      </c>
      <c r="D1744" s="2">
        <v>0</v>
      </c>
      <c r="E1744" s="2">
        <v>287</v>
      </c>
      <c r="F1744" s="2">
        <v>145</v>
      </c>
      <c r="G1744" s="2">
        <v>77</v>
      </c>
      <c r="H1744">
        <f t="shared" si="162"/>
        <v>-0.547937149562987</v>
      </c>
      <c r="I1744">
        <f t="shared" si="163"/>
        <v>0.57814119995573587</v>
      </c>
      <c r="J1744">
        <f t="shared" si="164"/>
        <v>0.36634313835286203</v>
      </c>
      <c r="K1744">
        <f t="shared" si="165"/>
        <v>0.63365686164713797</v>
      </c>
      <c r="L1744">
        <f t="shared" si="166"/>
        <v>-0.19814585794704676</v>
      </c>
      <c r="M1744">
        <f t="shared" si="167"/>
        <v>1</v>
      </c>
    </row>
    <row r="1745" spans="1:13" ht="15" thickBot="1">
      <c r="A1745" s="2">
        <v>1</v>
      </c>
      <c r="B1745" s="2">
        <v>0</v>
      </c>
      <c r="C1745" s="2">
        <v>64</v>
      </c>
      <c r="D1745" s="2">
        <v>0</v>
      </c>
      <c r="E1745" s="2">
        <v>173</v>
      </c>
      <c r="F1745" s="2">
        <v>144</v>
      </c>
      <c r="G1745" s="2">
        <v>77</v>
      </c>
      <c r="H1745">
        <f t="shared" si="162"/>
        <v>-1.5027706423337079</v>
      </c>
      <c r="I1745">
        <f t="shared" si="163"/>
        <v>0.22251280191515069</v>
      </c>
      <c r="J1745">
        <f t="shared" si="164"/>
        <v>0.18201265587286203</v>
      </c>
      <c r="K1745">
        <f t="shared" si="165"/>
        <v>0.18201265587286203</v>
      </c>
      <c r="L1745">
        <f t="shared" si="166"/>
        <v>-0.73989841319814675</v>
      </c>
      <c r="M1745">
        <f t="shared" si="167"/>
        <v>1</v>
      </c>
    </row>
    <row r="1746" spans="1:13" ht="15" thickBot="1">
      <c r="A1746" s="2">
        <v>0</v>
      </c>
      <c r="B1746" s="2">
        <v>0</v>
      </c>
      <c r="C1746" s="2">
        <v>38</v>
      </c>
      <c r="D1746" s="2">
        <v>0</v>
      </c>
      <c r="E1746" s="2">
        <v>196</v>
      </c>
      <c r="F1746" s="2">
        <v>100</v>
      </c>
      <c r="G1746" s="2">
        <v>74</v>
      </c>
      <c r="H1746">
        <f t="shared" si="162"/>
        <v>-3.8126057324632585</v>
      </c>
      <c r="I1746">
        <f t="shared" si="163"/>
        <v>2.2090541854174143E-2</v>
      </c>
      <c r="J1746">
        <f t="shared" si="164"/>
        <v>2.1613096833965117E-2</v>
      </c>
      <c r="K1746">
        <f t="shared" si="165"/>
        <v>0.97838690316603483</v>
      </c>
      <c r="L1746">
        <f t="shared" si="166"/>
        <v>-9.4893694639936969E-3</v>
      </c>
      <c r="M1746">
        <f t="shared" si="167"/>
        <v>0</v>
      </c>
    </row>
    <row r="1747" spans="1:13" ht="15" thickBot="1">
      <c r="A1747" s="2">
        <v>1</v>
      </c>
      <c r="B1747" s="2">
        <v>1</v>
      </c>
      <c r="C1747" s="2">
        <v>38</v>
      </c>
      <c r="D1747" s="2">
        <v>0</v>
      </c>
      <c r="E1747" s="2">
        <v>244</v>
      </c>
      <c r="F1747" s="2">
        <v>118.5</v>
      </c>
      <c r="G1747" s="2">
        <v>65</v>
      </c>
      <c r="H1747">
        <f t="shared" si="162"/>
        <v>-2.9846175421264691</v>
      </c>
      <c r="I1747">
        <f t="shared" si="163"/>
        <v>5.0558836476970972E-2</v>
      </c>
      <c r="J1747">
        <f t="shared" si="164"/>
        <v>4.8125659145868561E-2</v>
      </c>
      <c r="K1747">
        <f t="shared" si="165"/>
        <v>4.8125659145868561E-2</v>
      </c>
      <c r="L1747">
        <f t="shared" si="166"/>
        <v>-1.3176233091935086</v>
      </c>
      <c r="M1747">
        <f t="shared" si="167"/>
        <v>0</v>
      </c>
    </row>
    <row r="1748" spans="1:13" ht="15" thickBot="1">
      <c r="A1748" s="2">
        <v>0</v>
      </c>
      <c r="B1748" s="2">
        <v>0</v>
      </c>
      <c r="C1748" s="2">
        <v>43</v>
      </c>
      <c r="D1748" s="2">
        <v>15</v>
      </c>
      <c r="E1748" s="2">
        <v>165</v>
      </c>
      <c r="F1748" s="2">
        <v>113</v>
      </c>
      <c r="G1748" s="2">
        <v>72</v>
      </c>
      <c r="H1748">
        <f t="shared" si="162"/>
        <v>-3.0542211509823671</v>
      </c>
      <c r="I1748">
        <f t="shared" si="163"/>
        <v>4.7159436551277037E-2</v>
      </c>
      <c r="J1748">
        <f t="shared" si="164"/>
        <v>4.5035583794758409E-2</v>
      </c>
      <c r="K1748">
        <f t="shared" si="165"/>
        <v>0.95496441620524164</v>
      </c>
      <c r="L1748">
        <f t="shared" si="166"/>
        <v>-2.0012810755128039E-2</v>
      </c>
      <c r="M1748">
        <f t="shared" si="167"/>
        <v>0</v>
      </c>
    </row>
    <row r="1749" spans="1:13" ht="15" thickBot="1">
      <c r="A1749" s="2">
        <v>0</v>
      </c>
      <c r="B1749" s="2">
        <v>1</v>
      </c>
      <c r="C1749" s="2">
        <v>38</v>
      </c>
      <c r="D1749" s="2">
        <v>0</v>
      </c>
      <c r="E1749" s="2">
        <v>221</v>
      </c>
      <c r="F1749" s="2">
        <v>130</v>
      </c>
      <c r="G1749" s="2">
        <v>55</v>
      </c>
      <c r="H1749">
        <f t="shared" si="162"/>
        <v>-2.9401077642742557</v>
      </c>
      <c r="I1749">
        <f t="shared" si="163"/>
        <v>5.2860032008417372E-2</v>
      </c>
      <c r="J1749">
        <f t="shared" si="164"/>
        <v>5.0206134150217956E-2</v>
      </c>
      <c r="K1749">
        <f t="shared" si="165"/>
        <v>0.94979386584978209</v>
      </c>
      <c r="L1749">
        <f t="shared" si="166"/>
        <v>-2.2370639593117601E-2</v>
      </c>
      <c r="M1749">
        <f t="shared" si="167"/>
        <v>0</v>
      </c>
    </row>
    <row r="1750" spans="1:13" ht="15" thickBot="1">
      <c r="A1750" s="2">
        <v>0</v>
      </c>
      <c r="B1750" s="2">
        <v>0</v>
      </c>
      <c r="C1750" s="2">
        <v>54</v>
      </c>
      <c r="D1750" s="2">
        <v>0</v>
      </c>
      <c r="E1750" s="2">
        <v>321</v>
      </c>
      <c r="F1750" s="2">
        <v>150</v>
      </c>
      <c r="G1750" s="2">
        <v>131</v>
      </c>
      <c r="H1750">
        <f t="shared" si="162"/>
        <v>-1.1304080288800273</v>
      </c>
      <c r="I1750">
        <f t="shared" si="163"/>
        <v>0.32290147641127681</v>
      </c>
      <c r="J1750">
        <f t="shared" si="164"/>
        <v>0.2440858084815456</v>
      </c>
      <c r="K1750">
        <f t="shared" si="165"/>
        <v>0.7559141915184544</v>
      </c>
      <c r="L1750">
        <f t="shared" si="166"/>
        <v>-0.12152750114576566</v>
      </c>
      <c r="M1750">
        <f t="shared" si="167"/>
        <v>1</v>
      </c>
    </row>
    <row r="1751" spans="1:13" ht="15" thickBot="1">
      <c r="A1751" s="2">
        <v>0</v>
      </c>
      <c r="B1751" s="2">
        <v>0</v>
      </c>
      <c r="C1751" s="2">
        <v>41</v>
      </c>
      <c r="D1751" s="2">
        <v>0</v>
      </c>
      <c r="E1751" s="2">
        <v>192</v>
      </c>
      <c r="F1751" s="2">
        <v>103</v>
      </c>
      <c r="G1751" s="2">
        <v>70</v>
      </c>
      <c r="H1751">
        <f t="shared" si="162"/>
        <v>-3.6274053860838391</v>
      </c>
      <c r="I1751">
        <f t="shared" si="163"/>
        <v>2.6585073000968195E-2</v>
      </c>
      <c r="J1751">
        <f t="shared" si="164"/>
        <v>2.5896609740538395E-2</v>
      </c>
      <c r="K1751">
        <f t="shared" si="165"/>
        <v>0.97410339025946158</v>
      </c>
      <c r="L1751">
        <f t="shared" si="166"/>
        <v>-1.1394945137639487E-2</v>
      </c>
      <c r="M1751">
        <f t="shared" si="167"/>
        <v>0</v>
      </c>
    </row>
    <row r="1752" spans="1:13" ht="15" thickBot="1">
      <c r="A1752" s="2">
        <v>0</v>
      </c>
      <c r="B1752" s="2">
        <v>1</v>
      </c>
      <c r="C1752" s="2">
        <v>39</v>
      </c>
      <c r="D1752" s="2">
        <v>0</v>
      </c>
      <c r="E1752" s="2">
        <v>262</v>
      </c>
      <c r="F1752" s="2">
        <v>126</v>
      </c>
      <c r="G1752" s="2">
        <v>84</v>
      </c>
      <c r="H1752">
        <f t="shared" si="162"/>
        <v>-2.5667633915217847</v>
      </c>
      <c r="I1752">
        <f t="shared" si="163"/>
        <v>7.6783662331159699E-2</v>
      </c>
      <c r="J1752">
        <f t="shared" si="164"/>
        <v>7.1308346344082299E-2</v>
      </c>
      <c r="K1752">
        <f t="shared" si="165"/>
        <v>0.92869165365591766</v>
      </c>
      <c r="L1752">
        <f t="shared" si="166"/>
        <v>-3.2128457528813277E-2</v>
      </c>
      <c r="M1752">
        <f t="shared" si="167"/>
        <v>0</v>
      </c>
    </row>
    <row r="1753" spans="1:13" ht="15" thickBot="1">
      <c r="A1753" s="2">
        <v>0</v>
      </c>
      <c r="B1753" s="2">
        <v>0</v>
      </c>
      <c r="C1753" s="2">
        <v>50</v>
      </c>
      <c r="D1753" s="2">
        <v>0</v>
      </c>
      <c r="E1753" s="2">
        <v>216</v>
      </c>
      <c r="F1753" s="2">
        <v>100</v>
      </c>
      <c r="G1753" s="2">
        <v>73</v>
      </c>
      <c r="H1753">
        <f t="shared" si="162"/>
        <v>-3.0452186850488889</v>
      </c>
      <c r="I1753">
        <f t="shared" si="163"/>
        <v>4.7585904523736226E-2</v>
      </c>
      <c r="J1753">
        <f t="shared" si="164"/>
        <v>4.5424345935019241E-2</v>
      </c>
      <c r="K1753">
        <f t="shared" si="165"/>
        <v>0.95457565406498079</v>
      </c>
      <c r="L1753">
        <f t="shared" si="166"/>
        <v>-2.0189646274056932E-2</v>
      </c>
      <c r="M1753">
        <f t="shared" si="167"/>
        <v>0</v>
      </c>
    </row>
    <row r="1754" spans="1:13" ht="15" thickBot="1">
      <c r="A1754" s="2">
        <v>1</v>
      </c>
      <c r="B1754" s="2">
        <v>1</v>
      </c>
      <c r="C1754" s="2">
        <v>68</v>
      </c>
      <c r="D1754" s="2">
        <v>0</v>
      </c>
      <c r="E1754" s="2">
        <v>184</v>
      </c>
      <c r="F1754" s="2">
        <v>157</v>
      </c>
      <c r="G1754" s="2">
        <v>148</v>
      </c>
      <c r="H1754">
        <f t="shared" si="162"/>
        <v>0.17176827714214049</v>
      </c>
      <c r="I1754">
        <f t="shared" si="163"/>
        <v>1.1874026529961816</v>
      </c>
      <c r="J1754">
        <f t="shared" si="164"/>
        <v>0.54283679841466037</v>
      </c>
      <c r="K1754">
        <f t="shared" si="165"/>
        <v>0.54283679841466037</v>
      </c>
      <c r="L1754">
        <f t="shared" si="166"/>
        <v>-0.26533071958500321</v>
      </c>
      <c r="M1754">
        <f t="shared" si="167"/>
        <v>1</v>
      </c>
    </row>
    <row r="1755" spans="1:13" ht="15" thickBot="1">
      <c r="A1755" s="2">
        <v>0</v>
      </c>
      <c r="B1755" s="2">
        <v>1</v>
      </c>
      <c r="C1755" s="2">
        <v>54</v>
      </c>
      <c r="D1755" s="2">
        <v>0</v>
      </c>
      <c r="E1755" s="2">
        <v>225</v>
      </c>
      <c r="F1755" s="2">
        <v>134.5</v>
      </c>
      <c r="G1755" s="2">
        <v>69</v>
      </c>
      <c r="H1755">
        <f t="shared" si="162"/>
        <v>-1.7429803957590861</v>
      </c>
      <c r="I1755">
        <f t="shared" si="163"/>
        <v>0.17499805913818173</v>
      </c>
      <c r="J1755">
        <f t="shared" si="164"/>
        <v>0.1489347644255144</v>
      </c>
      <c r="K1755">
        <f t="shared" si="165"/>
        <v>0.85106523557448566</v>
      </c>
      <c r="L1755">
        <f t="shared" si="166"/>
        <v>-7.0037149240713373E-2</v>
      </c>
      <c r="M1755">
        <f t="shared" si="167"/>
        <v>1</v>
      </c>
    </row>
    <row r="1756" spans="1:13" ht="15" thickBot="1">
      <c r="A1756" s="2">
        <v>0</v>
      </c>
      <c r="B1756" s="2">
        <v>0</v>
      </c>
      <c r="C1756" s="2">
        <v>49</v>
      </c>
      <c r="D1756" s="2">
        <v>0</v>
      </c>
      <c r="E1756" s="2">
        <v>224</v>
      </c>
      <c r="F1756" s="2">
        <v>130</v>
      </c>
      <c r="G1756" s="2">
        <v>73</v>
      </c>
      <c r="H1756">
        <f t="shared" si="162"/>
        <v>-2.5739744047568021</v>
      </c>
      <c r="I1756">
        <f t="shared" si="163"/>
        <v>7.6231965861751322E-2</v>
      </c>
      <c r="J1756">
        <f t="shared" si="164"/>
        <v>7.0832281775529221E-2</v>
      </c>
      <c r="K1756">
        <f t="shared" si="165"/>
        <v>0.92916771822447075</v>
      </c>
      <c r="L1756">
        <f t="shared" si="166"/>
        <v>-3.190588716336288E-2</v>
      </c>
      <c r="M1756">
        <f t="shared" si="167"/>
        <v>0</v>
      </c>
    </row>
    <row r="1757" spans="1:13" ht="15" thickBot="1">
      <c r="A1757" s="2">
        <v>0</v>
      </c>
      <c r="B1757" s="2">
        <v>0</v>
      </c>
      <c r="C1757" s="2">
        <v>40</v>
      </c>
      <c r="D1757" s="2">
        <v>20</v>
      </c>
      <c r="E1757" s="2">
        <v>237</v>
      </c>
      <c r="F1757" s="2">
        <v>112.5</v>
      </c>
      <c r="G1757" s="2">
        <v>84</v>
      </c>
      <c r="H1757">
        <f t="shared" si="162"/>
        <v>-2.8498934817662107</v>
      </c>
      <c r="I1757">
        <f t="shared" si="163"/>
        <v>5.7850482677899155E-2</v>
      </c>
      <c r="J1757">
        <f t="shared" si="164"/>
        <v>5.4686823539989653E-2</v>
      </c>
      <c r="K1757">
        <f t="shared" si="165"/>
        <v>0.94531317646001034</v>
      </c>
      <c r="L1757">
        <f t="shared" si="166"/>
        <v>-2.4424288552977711E-2</v>
      </c>
      <c r="M1757">
        <f t="shared" si="167"/>
        <v>0</v>
      </c>
    </row>
    <row r="1758" spans="1:13" ht="15" thickBot="1">
      <c r="A1758" s="2">
        <v>0</v>
      </c>
      <c r="B1758" s="2">
        <v>1</v>
      </c>
      <c r="C1758" s="2">
        <v>38</v>
      </c>
      <c r="D1758" s="2">
        <v>7</v>
      </c>
      <c r="E1758" s="2">
        <v>229</v>
      </c>
      <c r="F1758" s="2">
        <v>116</v>
      </c>
      <c r="G1758" s="2">
        <v>71</v>
      </c>
      <c r="H1758">
        <f t="shared" si="162"/>
        <v>-2.8524952156381378</v>
      </c>
      <c r="I1758">
        <f t="shared" si="163"/>
        <v>5.7700166743428781E-2</v>
      </c>
      <c r="J1758">
        <f t="shared" si="164"/>
        <v>5.455247957564649E-2</v>
      </c>
      <c r="K1758">
        <f t="shared" si="165"/>
        <v>0.94544752042435354</v>
      </c>
      <c r="L1758">
        <f t="shared" si="166"/>
        <v>-2.4362572818579821E-2</v>
      </c>
      <c r="M1758">
        <f t="shared" si="167"/>
        <v>0</v>
      </c>
    </row>
    <row r="1759" spans="1:13" ht="15" thickBot="1">
      <c r="A1759" s="2">
        <v>0</v>
      </c>
      <c r="B1759" s="2">
        <v>0</v>
      </c>
      <c r="C1759" s="2">
        <v>48</v>
      </c>
      <c r="D1759" s="2">
        <v>20</v>
      </c>
      <c r="E1759" s="2">
        <v>253</v>
      </c>
      <c r="F1759" s="2">
        <v>105</v>
      </c>
      <c r="G1759" s="2">
        <v>83</v>
      </c>
      <c r="H1759">
        <f t="shared" si="162"/>
        <v>-2.4635992074082118</v>
      </c>
      <c r="I1759">
        <f t="shared" si="163"/>
        <v>8.5128005570307863E-2</v>
      </c>
      <c r="J1759">
        <f t="shared" si="164"/>
        <v>7.8449736006552848E-2</v>
      </c>
      <c r="K1759">
        <f t="shared" si="165"/>
        <v>0.92155026399344719</v>
      </c>
      <c r="L1759">
        <f t="shared" si="166"/>
        <v>-3.5480972132738778E-2</v>
      </c>
      <c r="M1759">
        <f t="shared" si="167"/>
        <v>0</v>
      </c>
    </row>
    <row r="1760" spans="1:13" ht="15" thickBot="1">
      <c r="A1760" s="2">
        <v>0</v>
      </c>
      <c r="B1760" s="2">
        <v>1</v>
      </c>
      <c r="C1760" s="2">
        <v>50</v>
      </c>
      <c r="D1760" s="2">
        <v>30</v>
      </c>
      <c r="E1760" s="2">
        <v>234</v>
      </c>
      <c r="F1760" s="2">
        <v>122</v>
      </c>
      <c r="G1760" s="2">
        <v>76</v>
      </c>
      <c r="H1760">
        <f t="shared" si="162"/>
        <v>-1.4615278504727325</v>
      </c>
      <c r="I1760">
        <f t="shared" si="163"/>
        <v>0.23188172334734586</v>
      </c>
      <c r="J1760">
        <f t="shared" si="164"/>
        <v>0.18823375568659498</v>
      </c>
      <c r="K1760">
        <f t="shared" si="165"/>
        <v>0.81176624431340505</v>
      </c>
      <c r="L1760">
        <f t="shared" si="166"/>
        <v>-9.0569011916514133E-2</v>
      </c>
      <c r="M1760">
        <f t="shared" si="167"/>
        <v>1</v>
      </c>
    </row>
    <row r="1761" spans="1:13" ht="15" thickBot="1">
      <c r="A1761" s="2">
        <v>0</v>
      </c>
      <c r="B1761" s="2">
        <v>0</v>
      </c>
      <c r="C1761" s="2">
        <v>50</v>
      </c>
      <c r="D1761" s="2">
        <v>0</v>
      </c>
      <c r="E1761" s="2">
        <v>281</v>
      </c>
      <c r="F1761" s="2">
        <v>107.5</v>
      </c>
      <c r="G1761" s="2">
        <v>79</v>
      </c>
      <c r="H1761">
        <f t="shared" si="162"/>
        <v>-2.7049657282114357</v>
      </c>
      <c r="I1761">
        <f t="shared" si="163"/>
        <v>6.6872615651465808E-2</v>
      </c>
      <c r="J1761">
        <f t="shared" si="164"/>
        <v>6.268097490779749E-2</v>
      </c>
      <c r="K1761">
        <f t="shared" si="165"/>
        <v>0.93731902509220255</v>
      </c>
      <c r="L1761">
        <f t="shared" si="166"/>
        <v>-2.81125678572215E-2</v>
      </c>
      <c r="M1761">
        <f t="shared" si="167"/>
        <v>0</v>
      </c>
    </row>
    <row r="1762" spans="1:13" ht="15" thickBot="1">
      <c r="A1762" s="2">
        <v>0</v>
      </c>
      <c r="B1762" s="2">
        <v>1</v>
      </c>
      <c r="C1762" s="2">
        <v>44</v>
      </c>
      <c r="D1762" s="2">
        <v>0</v>
      </c>
      <c r="E1762" s="2">
        <v>273</v>
      </c>
      <c r="F1762" s="2">
        <v>120</v>
      </c>
      <c r="G1762" s="2">
        <v>87</v>
      </c>
      <c r="H1762">
        <f t="shared" si="162"/>
        <v>-2.3098832910053044</v>
      </c>
      <c r="I1762">
        <f t="shared" si="163"/>
        <v>9.9272836916571933E-2</v>
      </c>
      <c r="J1762">
        <f t="shared" si="164"/>
        <v>9.0307732150490802E-2</v>
      </c>
      <c r="K1762">
        <f t="shared" si="165"/>
        <v>0.90969226784950918</v>
      </c>
      <c r="L1762">
        <f t="shared" si="166"/>
        <v>-4.1105496665025325E-2</v>
      </c>
      <c r="M1762">
        <f t="shared" si="167"/>
        <v>0</v>
      </c>
    </row>
    <row r="1763" spans="1:13" ht="15" thickBot="1">
      <c r="A1763" s="2">
        <v>0</v>
      </c>
      <c r="B1763" s="2">
        <v>1</v>
      </c>
      <c r="C1763" s="2">
        <v>44</v>
      </c>
      <c r="D1763" s="2">
        <v>20</v>
      </c>
      <c r="E1763" s="2">
        <v>163</v>
      </c>
      <c r="F1763" s="2">
        <v>105</v>
      </c>
      <c r="G1763" s="2">
        <v>62</v>
      </c>
      <c r="H1763">
        <f t="shared" si="162"/>
        <v>-2.6381998413087464</v>
      </c>
      <c r="I1763">
        <f t="shared" si="163"/>
        <v>7.1489846861051129E-2</v>
      </c>
      <c r="J1763">
        <f t="shared" si="164"/>
        <v>6.6720041324219659E-2</v>
      </c>
      <c r="K1763">
        <f t="shared" si="165"/>
        <v>0.93327995867578029</v>
      </c>
      <c r="L1763">
        <f t="shared" si="166"/>
        <v>-2.9988060143959681E-2</v>
      </c>
      <c r="M1763">
        <f t="shared" si="167"/>
        <v>0</v>
      </c>
    </row>
    <row r="1764" spans="1:13" ht="15" thickBot="1">
      <c r="A1764" s="2">
        <v>0</v>
      </c>
      <c r="B1764" s="2">
        <v>0</v>
      </c>
      <c r="C1764" s="2">
        <v>45</v>
      </c>
      <c r="D1764" s="2">
        <v>0</v>
      </c>
      <c r="E1764" s="2">
        <v>229</v>
      </c>
      <c r="F1764" s="2">
        <v>130</v>
      </c>
      <c r="G1764" s="2">
        <v>77</v>
      </c>
      <c r="H1764">
        <f t="shared" si="162"/>
        <v>-2.7663353480350077</v>
      </c>
      <c r="I1764">
        <f t="shared" si="163"/>
        <v>6.2892060460567722E-2</v>
      </c>
      <c r="J1764">
        <f t="shared" si="164"/>
        <v>5.9170693619929389E-2</v>
      </c>
      <c r="K1764">
        <f t="shared" si="165"/>
        <v>0.94082930638007056</v>
      </c>
      <c r="L1764">
        <f t="shared" si="166"/>
        <v>-2.6489162993151599E-2</v>
      </c>
      <c r="M1764">
        <f t="shared" si="167"/>
        <v>0</v>
      </c>
    </row>
    <row r="1765" spans="1:13" ht="15" thickBot="1">
      <c r="A1765" s="2">
        <v>0</v>
      </c>
      <c r="B1765" s="2">
        <v>0</v>
      </c>
      <c r="C1765" s="2">
        <v>52</v>
      </c>
      <c r="D1765" s="2">
        <v>0</v>
      </c>
      <c r="E1765" s="2">
        <v>210</v>
      </c>
      <c r="F1765" s="2">
        <v>146.5</v>
      </c>
      <c r="G1765" s="2">
        <v>72</v>
      </c>
      <c r="H1765">
        <f t="shared" si="162"/>
        <v>-2.1519549224952748</v>
      </c>
      <c r="I1765">
        <f t="shared" si="163"/>
        <v>0.1162566627131798</v>
      </c>
      <c r="J1765">
        <f t="shared" si="164"/>
        <v>0.10414868425564933</v>
      </c>
      <c r="K1765">
        <f t="shared" si="165"/>
        <v>0.89585131574435062</v>
      </c>
      <c r="L1765">
        <f t="shared" si="166"/>
        <v>-4.7764064121402758E-2</v>
      </c>
      <c r="M1765">
        <f t="shared" si="167"/>
        <v>1</v>
      </c>
    </row>
    <row r="1766" spans="1:13" ht="15" thickBot="1">
      <c r="A1766" s="2">
        <v>0</v>
      </c>
      <c r="B1766" s="2">
        <v>1</v>
      </c>
      <c r="C1766" s="2">
        <v>51</v>
      </c>
      <c r="D1766" s="2">
        <v>20</v>
      </c>
      <c r="E1766" s="2">
        <v>163</v>
      </c>
      <c r="F1766" s="2">
        <v>126</v>
      </c>
      <c r="G1766" s="2">
        <v>78</v>
      </c>
      <c r="H1766">
        <f t="shared" si="162"/>
        <v>-1.6961629091010675</v>
      </c>
      <c r="I1766">
        <f t="shared" si="163"/>
        <v>0.18338584391112739</v>
      </c>
      <c r="J1766">
        <f t="shared" si="164"/>
        <v>0.15496707591585804</v>
      </c>
      <c r="K1766">
        <f t="shared" si="165"/>
        <v>0.84503292408414199</v>
      </c>
      <c r="L1766">
        <f t="shared" si="166"/>
        <v>-7.3126369784617951E-2</v>
      </c>
      <c r="M1766">
        <f t="shared" si="167"/>
        <v>1</v>
      </c>
    </row>
    <row r="1767" spans="1:13" ht="15" thickBot="1">
      <c r="A1767" s="2">
        <v>0</v>
      </c>
      <c r="B1767" s="2">
        <v>1</v>
      </c>
      <c r="C1767" s="2">
        <v>57</v>
      </c>
      <c r="D1767" s="2">
        <v>0</v>
      </c>
      <c r="E1767" s="2">
        <v>251</v>
      </c>
      <c r="F1767" s="2">
        <v>114</v>
      </c>
      <c r="G1767" s="2">
        <v>72</v>
      </c>
      <c r="H1767">
        <f t="shared" si="162"/>
        <v>-1.8205135722680188</v>
      </c>
      <c r="I1767">
        <f t="shared" si="163"/>
        <v>0.16194256036550914</v>
      </c>
      <c r="J1767">
        <f t="shared" si="164"/>
        <v>0.13937225977381129</v>
      </c>
      <c r="K1767">
        <f t="shared" si="165"/>
        <v>0.86062774022618871</v>
      </c>
      <c r="L1767">
        <f t="shared" si="166"/>
        <v>-6.5184659609495404E-2</v>
      </c>
      <c r="M1767">
        <f t="shared" si="167"/>
        <v>1</v>
      </c>
    </row>
    <row r="1768" spans="1:13" ht="15" thickBot="1">
      <c r="A1768" s="2">
        <v>1</v>
      </c>
      <c r="B1768" s="2">
        <v>1</v>
      </c>
      <c r="C1768" s="2">
        <v>60</v>
      </c>
      <c r="D1768" s="2">
        <v>20</v>
      </c>
      <c r="E1768" s="2">
        <v>305</v>
      </c>
      <c r="F1768" s="2">
        <v>112.5</v>
      </c>
      <c r="G1768" s="2">
        <v>98</v>
      </c>
      <c r="H1768">
        <f t="shared" si="162"/>
        <v>-0.84896341487170623</v>
      </c>
      <c r="I1768">
        <f t="shared" si="163"/>
        <v>0.42785821362069731</v>
      </c>
      <c r="J1768">
        <f t="shared" si="164"/>
        <v>0.299650350111272</v>
      </c>
      <c r="K1768">
        <f t="shared" si="165"/>
        <v>0.299650350111272</v>
      </c>
      <c r="L1768">
        <f t="shared" si="166"/>
        <v>-0.52338521053781284</v>
      </c>
      <c r="M1768">
        <f t="shared" si="167"/>
        <v>1</v>
      </c>
    </row>
    <row r="1769" spans="1:13" ht="15" thickBot="1">
      <c r="A1769" s="2">
        <v>0</v>
      </c>
      <c r="B1769" s="2">
        <v>1</v>
      </c>
      <c r="C1769" s="2">
        <v>40</v>
      </c>
      <c r="D1769" s="2">
        <v>3</v>
      </c>
      <c r="E1769" s="2">
        <v>165</v>
      </c>
      <c r="F1769" s="2">
        <v>117</v>
      </c>
      <c r="G1769" s="2">
        <v>66</v>
      </c>
      <c r="H1769">
        <f t="shared" si="162"/>
        <v>-2.9999988060136218</v>
      </c>
      <c r="I1769">
        <f t="shared" si="163"/>
        <v>4.9787127812980871E-2</v>
      </c>
      <c r="J1769">
        <f t="shared" si="164"/>
        <v>4.7425927117912256E-2</v>
      </c>
      <c r="K1769">
        <f t="shared" si="165"/>
        <v>0.95257407288208773</v>
      </c>
      <c r="L1769">
        <f t="shared" si="166"/>
        <v>-2.1101243271076132E-2</v>
      </c>
      <c r="M1769">
        <f t="shared" si="167"/>
        <v>0</v>
      </c>
    </row>
    <row r="1770" spans="1:13" ht="15" thickBot="1">
      <c r="A1770" s="2">
        <v>0</v>
      </c>
      <c r="B1770" s="2">
        <v>1</v>
      </c>
      <c r="C1770" s="2">
        <v>57</v>
      </c>
      <c r="D1770" s="2">
        <v>20</v>
      </c>
      <c r="E1770" s="2">
        <v>257</v>
      </c>
      <c r="F1770" s="2">
        <v>138.5</v>
      </c>
      <c r="G1770" s="2">
        <v>101</v>
      </c>
      <c r="H1770">
        <f t="shared" si="162"/>
        <v>-0.67032512973538871</v>
      </c>
      <c r="I1770">
        <f t="shared" si="163"/>
        <v>0.51154223315530889</v>
      </c>
      <c r="J1770">
        <f t="shared" si="164"/>
        <v>0.33842404263324916</v>
      </c>
      <c r="K1770">
        <f t="shared" si="165"/>
        <v>0.66157595736675079</v>
      </c>
      <c r="L1770">
        <f t="shared" si="166"/>
        <v>-0.17942028606234078</v>
      </c>
      <c r="M1770">
        <f t="shared" si="167"/>
        <v>1</v>
      </c>
    </row>
    <row r="1771" spans="1:13" ht="15" thickBot="1">
      <c r="A1771" s="2">
        <v>0</v>
      </c>
      <c r="B1771" s="2">
        <v>1</v>
      </c>
      <c r="C1771" s="2">
        <v>64</v>
      </c>
      <c r="D1771" s="2">
        <v>0</v>
      </c>
      <c r="E1771" s="2">
        <v>203</v>
      </c>
      <c r="F1771" s="2">
        <v>120</v>
      </c>
      <c r="G1771" s="2">
        <v>81</v>
      </c>
      <c r="H1771">
        <f t="shared" si="162"/>
        <v>-1.3168009628719615</v>
      </c>
      <c r="I1771">
        <f t="shared" si="163"/>
        <v>0.26799124608358899</v>
      </c>
      <c r="J1771">
        <f t="shared" si="164"/>
        <v>0.21135102226559249</v>
      </c>
      <c r="K1771">
        <f t="shared" si="165"/>
        <v>0.78864897773440745</v>
      </c>
      <c r="L1771">
        <f t="shared" si="166"/>
        <v>-0.10311625528805177</v>
      </c>
      <c r="M1771">
        <f t="shared" si="167"/>
        <v>1</v>
      </c>
    </row>
    <row r="1772" spans="1:13" ht="15" thickBot="1">
      <c r="A1772" s="2">
        <v>1</v>
      </c>
      <c r="B1772" s="2">
        <v>0</v>
      </c>
      <c r="C1772" s="2">
        <v>56</v>
      </c>
      <c r="D1772" s="2">
        <v>0</v>
      </c>
      <c r="E1772" s="2">
        <v>220</v>
      </c>
      <c r="F1772" s="2">
        <v>122</v>
      </c>
      <c r="G1772" s="2">
        <v>93</v>
      </c>
      <c r="H1772">
        <f t="shared" si="162"/>
        <v>-2.0982697884740507</v>
      </c>
      <c r="I1772">
        <f t="shared" si="163"/>
        <v>0.12266848717706692</v>
      </c>
      <c r="J1772">
        <f t="shared" si="164"/>
        <v>0.10926510236830018</v>
      </c>
      <c r="K1772">
        <f t="shared" si="165"/>
        <v>0.10926510236830018</v>
      </c>
      <c r="L1772">
        <f t="shared" si="166"/>
        <v>-0.96151852303562457</v>
      </c>
      <c r="M1772">
        <f t="shared" si="167"/>
        <v>1</v>
      </c>
    </row>
    <row r="1773" spans="1:13" ht="15" thickBot="1">
      <c r="A1773" s="2">
        <v>0</v>
      </c>
      <c r="B1773" s="2">
        <v>1</v>
      </c>
      <c r="C1773" s="2">
        <v>54</v>
      </c>
      <c r="D1773" s="2">
        <v>30</v>
      </c>
      <c r="E1773" s="2">
        <v>255</v>
      </c>
      <c r="F1773" s="2">
        <v>149</v>
      </c>
      <c r="G1773" s="2">
        <v>65</v>
      </c>
      <c r="H1773">
        <f t="shared" si="162"/>
        <v>-0.81464522024976027</v>
      </c>
      <c r="I1773">
        <f t="shared" si="163"/>
        <v>0.44279639469186532</v>
      </c>
      <c r="J1773">
        <f t="shared" si="164"/>
        <v>0.30690151175934449</v>
      </c>
      <c r="K1773">
        <f t="shared" si="165"/>
        <v>0.69309848824065545</v>
      </c>
      <c r="L1773">
        <f t="shared" si="166"/>
        <v>-0.15920504841803004</v>
      </c>
      <c r="M1773">
        <f t="shared" si="167"/>
        <v>1</v>
      </c>
    </row>
    <row r="1774" spans="1:13" ht="15" thickBot="1">
      <c r="A1774" s="2">
        <v>0</v>
      </c>
      <c r="B1774" s="2">
        <v>1</v>
      </c>
      <c r="C1774" s="2">
        <v>42</v>
      </c>
      <c r="D1774" s="2">
        <v>20</v>
      </c>
      <c r="E1774" s="2">
        <v>274</v>
      </c>
      <c r="F1774" s="2">
        <v>120</v>
      </c>
      <c r="G1774" s="2">
        <v>79</v>
      </c>
      <c r="H1774">
        <f t="shared" si="162"/>
        <v>-2.0751020091290222</v>
      </c>
      <c r="I1774">
        <f t="shared" si="163"/>
        <v>0.12554362024462473</v>
      </c>
      <c r="J1774">
        <f t="shared" si="164"/>
        <v>0.11154043076299361</v>
      </c>
      <c r="K1774">
        <f t="shared" si="165"/>
        <v>0.88845956923700642</v>
      </c>
      <c r="L1774">
        <f t="shared" si="166"/>
        <v>-5.136233066879E-2</v>
      </c>
      <c r="M1774">
        <f t="shared" si="167"/>
        <v>1</v>
      </c>
    </row>
    <row r="1775" spans="1:13" ht="15" thickBot="1">
      <c r="A1775" s="2">
        <v>0</v>
      </c>
      <c r="B1775" s="2">
        <v>1</v>
      </c>
      <c r="C1775" s="2">
        <v>36</v>
      </c>
      <c r="D1775" s="2">
        <v>25</v>
      </c>
      <c r="E1775" s="2">
        <v>210</v>
      </c>
      <c r="F1775" s="2">
        <v>117</v>
      </c>
      <c r="G1775" s="2">
        <v>96</v>
      </c>
      <c r="H1775">
        <f t="shared" si="162"/>
        <v>-2.3673905707522227</v>
      </c>
      <c r="I1775">
        <f t="shared" si="163"/>
        <v>9.3724976157107079E-2</v>
      </c>
      <c r="J1775">
        <f t="shared" si="164"/>
        <v>8.5693367345799784E-2</v>
      </c>
      <c r="K1775">
        <f t="shared" si="165"/>
        <v>0.9143066326542002</v>
      </c>
      <c r="L1775">
        <f t="shared" si="166"/>
        <v>-3.8908129718408763E-2</v>
      </c>
      <c r="M1775">
        <f t="shared" si="167"/>
        <v>0</v>
      </c>
    </row>
    <row r="1776" spans="1:13" ht="15" thickBot="1">
      <c r="A1776" s="2">
        <v>0</v>
      </c>
      <c r="B1776" s="2">
        <v>0</v>
      </c>
      <c r="C1776" s="2">
        <v>35</v>
      </c>
      <c r="D1776" s="2">
        <v>0</v>
      </c>
      <c r="E1776" s="2">
        <v>165</v>
      </c>
      <c r="F1776" s="2">
        <v>117.5</v>
      </c>
      <c r="G1776" s="2">
        <v>67</v>
      </c>
      <c r="H1776">
        <f t="shared" si="162"/>
        <v>-3.8373962140876205</v>
      </c>
      <c r="I1776">
        <f t="shared" si="163"/>
        <v>2.1549639004853214E-2</v>
      </c>
      <c r="J1776">
        <f t="shared" si="164"/>
        <v>2.109504832858233E-2</v>
      </c>
      <c r="K1776">
        <f t="shared" si="165"/>
        <v>0.97890495167141767</v>
      </c>
      <c r="L1776">
        <f t="shared" si="166"/>
        <v>-9.2594746611888747E-3</v>
      </c>
      <c r="M1776">
        <f t="shared" si="167"/>
        <v>0</v>
      </c>
    </row>
    <row r="1777" spans="1:13" ht="15" thickBot="1">
      <c r="A1777" s="2">
        <v>0</v>
      </c>
      <c r="B1777" s="2">
        <v>0</v>
      </c>
      <c r="C1777" s="2">
        <v>54</v>
      </c>
      <c r="D1777" s="2">
        <v>0</v>
      </c>
      <c r="E1777" s="2">
        <v>288</v>
      </c>
      <c r="F1777" s="2">
        <v>124</v>
      </c>
      <c r="G1777" s="2">
        <v>92</v>
      </c>
      <c r="H1777">
        <f t="shared" si="162"/>
        <v>-2.035362952939284</v>
      </c>
      <c r="I1777">
        <f t="shared" si="163"/>
        <v>0.13063306024533786</v>
      </c>
      <c r="J1777">
        <f t="shared" si="164"/>
        <v>0.11553974922420152</v>
      </c>
      <c r="K1777">
        <f t="shared" si="165"/>
        <v>0.88446025077579848</v>
      </c>
      <c r="L1777">
        <f t="shared" si="166"/>
        <v>-5.3321680285786537E-2</v>
      </c>
      <c r="M1777">
        <f t="shared" si="167"/>
        <v>1</v>
      </c>
    </row>
    <row r="1778" spans="1:13" ht="15" thickBot="1">
      <c r="A1778" s="2">
        <v>0</v>
      </c>
      <c r="B1778" s="2">
        <v>1</v>
      </c>
      <c r="C1778" s="2">
        <v>62</v>
      </c>
      <c r="D1778" s="2">
        <v>20</v>
      </c>
      <c r="E1778" s="2">
        <v>245</v>
      </c>
      <c r="F1778" s="2">
        <v>127</v>
      </c>
      <c r="G1778" s="2">
        <v>73</v>
      </c>
      <c r="H1778">
        <f t="shared" si="162"/>
        <v>-0.86568657877476163</v>
      </c>
      <c r="I1778">
        <f t="shared" si="163"/>
        <v>0.42076256678533158</v>
      </c>
      <c r="J1778">
        <f t="shared" si="164"/>
        <v>0.29615262720312518</v>
      </c>
      <c r="K1778">
        <f t="shared" si="165"/>
        <v>0.70384737279687482</v>
      </c>
      <c r="L1778">
        <f t="shared" si="166"/>
        <v>-0.15252150611137488</v>
      </c>
      <c r="M1778">
        <f t="shared" si="167"/>
        <v>1</v>
      </c>
    </row>
    <row r="1779" spans="1:13" ht="15" thickBot="1">
      <c r="A1779" s="2">
        <v>0</v>
      </c>
      <c r="B1779" s="2">
        <v>0</v>
      </c>
      <c r="C1779" s="2">
        <v>39</v>
      </c>
      <c r="D1779" s="2">
        <v>15</v>
      </c>
      <c r="E1779" s="2">
        <v>216</v>
      </c>
      <c r="F1779" s="2">
        <v>116</v>
      </c>
      <c r="G1779" s="2">
        <v>71</v>
      </c>
      <c r="H1779">
        <f t="shared" si="162"/>
        <v>-3.1359307587908649</v>
      </c>
      <c r="I1779">
        <f t="shared" si="163"/>
        <v>4.3459284887358958E-2</v>
      </c>
      <c r="J1779">
        <f t="shared" si="164"/>
        <v>4.164923875496529E-2</v>
      </c>
      <c r="K1779">
        <f t="shared" si="165"/>
        <v>0.95835076124503471</v>
      </c>
      <c r="L1779">
        <f t="shared" si="166"/>
        <v>-1.8475507839687932E-2</v>
      </c>
      <c r="M1779">
        <f t="shared" si="167"/>
        <v>0</v>
      </c>
    </row>
    <row r="1780" spans="1:13" ht="15" thickBot="1">
      <c r="A1780" s="2">
        <v>1</v>
      </c>
      <c r="B1780" s="2">
        <v>0</v>
      </c>
      <c r="C1780" s="2">
        <v>37</v>
      </c>
      <c r="D1780" s="2">
        <v>20</v>
      </c>
      <c r="E1780" s="2">
        <v>166</v>
      </c>
      <c r="F1780" s="2">
        <v>112</v>
      </c>
      <c r="G1780" s="2">
        <v>93</v>
      </c>
      <c r="H1780">
        <f t="shared" si="162"/>
        <v>-3.1199617549179806</v>
      </c>
      <c r="I1780">
        <f t="shared" si="163"/>
        <v>4.4158857246515276E-2</v>
      </c>
      <c r="J1780">
        <f t="shared" si="164"/>
        <v>4.2291320846488609E-2</v>
      </c>
      <c r="K1780">
        <f t="shared" si="165"/>
        <v>4.2291320846488609E-2</v>
      </c>
      <c r="L1780">
        <f t="shared" si="166"/>
        <v>-1.3737487507153976</v>
      </c>
      <c r="M1780">
        <f t="shared" si="167"/>
        <v>0</v>
      </c>
    </row>
    <row r="1781" spans="1:13" ht="15" thickBot="1">
      <c r="A1781" s="2">
        <v>0</v>
      </c>
      <c r="B1781" s="2">
        <v>1</v>
      </c>
      <c r="C1781" s="2">
        <v>64</v>
      </c>
      <c r="D1781" s="2">
        <v>0</v>
      </c>
      <c r="E1781" s="2">
        <v>287</v>
      </c>
      <c r="F1781" s="2">
        <v>121</v>
      </c>
      <c r="G1781" s="2">
        <v>75</v>
      </c>
      <c r="H1781">
        <f t="shared" si="162"/>
        <v>-1.1606606650368754</v>
      </c>
      <c r="I1781">
        <f t="shared" si="163"/>
        <v>0.31327913992324485</v>
      </c>
      <c r="J1781">
        <f t="shared" si="164"/>
        <v>0.23854725960358633</v>
      </c>
      <c r="K1781">
        <f t="shared" si="165"/>
        <v>0.76145274039641364</v>
      </c>
      <c r="L1781">
        <f t="shared" si="166"/>
        <v>-0.11835704600091436</v>
      </c>
      <c r="M1781">
        <f t="shared" si="167"/>
        <v>1</v>
      </c>
    </row>
    <row r="1782" spans="1:13" ht="15" thickBot="1">
      <c r="A1782" s="2">
        <v>0</v>
      </c>
      <c r="B1782" s="2">
        <v>0</v>
      </c>
      <c r="C1782" s="2">
        <v>59</v>
      </c>
      <c r="D1782" s="2">
        <v>0</v>
      </c>
      <c r="E1782" s="2">
        <v>220</v>
      </c>
      <c r="F1782" s="2">
        <v>145</v>
      </c>
      <c r="G1782" s="2">
        <v>77</v>
      </c>
      <c r="H1782">
        <f t="shared" si="162"/>
        <v>-1.6791530705568523</v>
      </c>
      <c r="I1782">
        <f t="shared" si="163"/>
        <v>0.18653188850807476</v>
      </c>
      <c r="J1782">
        <f t="shared" si="164"/>
        <v>0.15720764887542704</v>
      </c>
      <c r="K1782">
        <f t="shared" si="165"/>
        <v>0.84279235112457296</v>
      </c>
      <c r="L1782">
        <f t="shared" si="166"/>
        <v>-7.427941454408063E-2</v>
      </c>
      <c r="M1782">
        <f t="shared" si="167"/>
        <v>1</v>
      </c>
    </row>
    <row r="1783" spans="1:13" ht="15" thickBot="1">
      <c r="A1783" s="2">
        <v>0</v>
      </c>
      <c r="B1783" s="2">
        <v>0</v>
      </c>
      <c r="C1783" s="2">
        <v>40</v>
      </c>
      <c r="D1783" s="2">
        <v>20</v>
      </c>
      <c r="E1783" s="2">
        <v>182</v>
      </c>
      <c r="F1783" s="2">
        <v>95.5</v>
      </c>
      <c r="G1783" s="2">
        <v>72</v>
      </c>
      <c r="H1783">
        <f t="shared" si="162"/>
        <v>-3.387950024010502</v>
      </c>
      <c r="I1783">
        <f t="shared" si="163"/>
        <v>3.3777849754976282E-2</v>
      </c>
      <c r="J1783">
        <f t="shared" si="164"/>
        <v>3.267418600909492E-2</v>
      </c>
      <c r="K1783">
        <f t="shared" si="165"/>
        <v>0.96732581399090511</v>
      </c>
      <c r="L1783">
        <f t="shared" si="166"/>
        <v>-1.4427222518996103E-2</v>
      </c>
      <c r="M1783">
        <f t="shared" si="167"/>
        <v>0</v>
      </c>
    </row>
    <row r="1784" spans="1:13" ht="15" thickBot="1">
      <c r="A1784" s="2">
        <v>0</v>
      </c>
      <c r="B1784" s="2">
        <v>1</v>
      </c>
      <c r="C1784" s="2">
        <v>52</v>
      </c>
      <c r="D1784" s="2">
        <v>0</v>
      </c>
      <c r="E1784" s="2">
        <v>266</v>
      </c>
      <c r="F1784" s="2">
        <v>117</v>
      </c>
      <c r="G1784" s="2">
        <v>88</v>
      </c>
      <c r="H1784">
        <f t="shared" si="162"/>
        <v>-1.8811694045491771</v>
      </c>
      <c r="I1784">
        <f t="shared" si="163"/>
        <v>0.15241177048641352</v>
      </c>
      <c r="J1784">
        <f t="shared" si="164"/>
        <v>0.13225461105979772</v>
      </c>
      <c r="K1784">
        <f t="shared" si="165"/>
        <v>0.86774538894020226</v>
      </c>
      <c r="L1784">
        <f t="shared" si="166"/>
        <v>-6.1607685421628491E-2</v>
      </c>
      <c r="M1784">
        <f t="shared" si="167"/>
        <v>1</v>
      </c>
    </row>
    <row r="1785" spans="1:13" ht="15" thickBot="1">
      <c r="A1785" s="2">
        <v>0</v>
      </c>
      <c r="B1785" s="2">
        <v>0</v>
      </c>
      <c r="C1785" s="2">
        <v>40</v>
      </c>
      <c r="D1785" s="2">
        <v>20</v>
      </c>
      <c r="E1785" s="2">
        <v>237</v>
      </c>
      <c r="F1785" s="2">
        <v>130</v>
      </c>
      <c r="G1785" s="2">
        <v>80</v>
      </c>
      <c r="H1785">
        <f t="shared" si="162"/>
        <v>-2.5897253656004775</v>
      </c>
      <c r="I1785">
        <f t="shared" si="163"/>
        <v>7.5040645998404709E-2</v>
      </c>
      <c r="J1785">
        <f t="shared" si="164"/>
        <v>6.9802612838618258E-2</v>
      </c>
      <c r="K1785">
        <f t="shared" si="165"/>
        <v>0.93019738716138178</v>
      </c>
      <c r="L1785">
        <f t="shared" si="166"/>
        <v>-3.142488471591029E-2</v>
      </c>
      <c r="M1785">
        <f t="shared" si="167"/>
        <v>0</v>
      </c>
    </row>
    <row r="1786" spans="1:13" ht="15" thickBot="1">
      <c r="A1786" s="2">
        <v>0</v>
      </c>
      <c r="B1786" s="2">
        <v>0</v>
      </c>
      <c r="C1786" s="2">
        <v>62</v>
      </c>
      <c r="D1786" s="2">
        <v>0</v>
      </c>
      <c r="E1786" s="2">
        <v>308</v>
      </c>
      <c r="F1786" s="2">
        <v>152</v>
      </c>
      <c r="G1786" s="2">
        <v>76</v>
      </c>
      <c r="H1786">
        <f t="shared" si="162"/>
        <v>-1.1793947103804197</v>
      </c>
      <c r="I1786">
        <f t="shared" si="163"/>
        <v>0.3074647875329875</v>
      </c>
      <c r="J1786">
        <f t="shared" si="164"/>
        <v>0.23516104637367158</v>
      </c>
      <c r="K1786">
        <f t="shared" si="165"/>
        <v>0.76483895362632848</v>
      </c>
      <c r="L1786">
        <f t="shared" si="166"/>
        <v>-0.11643000133583593</v>
      </c>
      <c r="M1786">
        <f t="shared" si="167"/>
        <v>1</v>
      </c>
    </row>
    <row r="1787" spans="1:13" ht="15" thickBot="1">
      <c r="A1787" s="2">
        <v>0</v>
      </c>
      <c r="B1787" s="2">
        <v>0</v>
      </c>
      <c r="C1787" s="2">
        <v>48</v>
      </c>
      <c r="D1787" s="2">
        <v>0</v>
      </c>
      <c r="E1787" s="2">
        <v>270</v>
      </c>
      <c r="F1787" s="2">
        <v>134</v>
      </c>
      <c r="G1787" s="2">
        <v>77</v>
      </c>
      <c r="H1787">
        <f t="shared" si="162"/>
        <v>-2.4188058158412069</v>
      </c>
      <c r="I1787">
        <f t="shared" si="163"/>
        <v>8.9027869676060606E-2</v>
      </c>
      <c r="J1787">
        <f t="shared" si="164"/>
        <v>8.1749854301288546E-2</v>
      </c>
      <c r="K1787">
        <f t="shared" si="165"/>
        <v>0.91825014569871144</v>
      </c>
      <c r="L1787">
        <f t="shared" si="166"/>
        <v>-3.7038994073176248E-2</v>
      </c>
      <c r="M1787">
        <f t="shared" si="167"/>
        <v>0</v>
      </c>
    </row>
    <row r="1788" spans="1:13" ht="15" thickBot="1">
      <c r="A1788" s="2">
        <v>0</v>
      </c>
      <c r="B1788" s="2">
        <v>0</v>
      </c>
      <c r="C1788" s="2">
        <v>55</v>
      </c>
      <c r="D1788" s="2">
        <v>9</v>
      </c>
      <c r="E1788" s="2">
        <v>263</v>
      </c>
      <c r="F1788" s="2">
        <v>155</v>
      </c>
      <c r="G1788" s="2">
        <v>60</v>
      </c>
      <c r="H1788">
        <f t="shared" si="162"/>
        <v>-1.622191297991912</v>
      </c>
      <c r="I1788">
        <f t="shared" si="163"/>
        <v>0.19746551884853697</v>
      </c>
      <c r="J1788">
        <f t="shared" si="164"/>
        <v>0.16490288508550671</v>
      </c>
      <c r="K1788">
        <f t="shared" si="165"/>
        <v>0.83509711491449323</v>
      </c>
      <c r="L1788">
        <f t="shared" si="166"/>
        <v>-7.8263016709222144E-2</v>
      </c>
      <c r="M1788">
        <f t="shared" si="167"/>
        <v>1</v>
      </c>
    </row>
    <row r="1789" spans="1:13" ht="15" thickBot="1">
      <c r="A1789" s="2">
        <v>1</v>
      </c>
      <c r="B1789" s="2">
        <v>1</v>
      </c>
      <c r="C1789" s="2">
        <v>57</v>
      </c>
      <c r="D1789" s="2">
        <v>0</v>
      </c>
      <c r="E1789" s="2">
        <v>213</v>
      </c>
      <c r="F1789" s="2">
        <v>141</v>
      </c>
      <c r="G1789" s="2">
        <v>77</v>
      </c>
      <c r="H1789">
        <f t="shared" si="162"/>
        <v>-1.3990804801050123</v>
      </c>
      <c r="I1789">
        <f t="shared" si="163"/>
        <v>0.24682381903889783</v>
      </c>
      <c r="J1789">
        <f t="shared" si="164"/>
        <v>0.19796206590692147</v>
      </c>
      <c r="K1789">
        <f t="shared" si="165"/>
        <v>0.19796206590692147</v>
      </c>
      <c r="L1789">
        <f t="shared" si="166"/>
        <v>-0.70341802259529984</v>
      </c>
      <c r="M1789">
        <f t="shared" si="167"/>
        <v>1</v>
      </c>
    </row>
    <row r="1790" spans="1:13" ht="15" thickBot="1">
      <c r="A1790" s="2">
        <v>1</v>
      </c>
      <c r="B1790" s="2">
        <v>1</v>
      </c>
      <c r="C1790" s="2">
        <v>50</v>
      </c>
      <c r="D1790" s="2">
        <v>0</v>
      </c>
      <c r="E1790" s="2">
        <v>259</v>
      </c>
      <c r="F1790" s="2">
        <v>171</v>
      </c>
      <c r="G1790" s="2">
        <v>85</v>
      </c>
      <c r="H1790">
        <f t="shared" si="162"/>
        <v>-1.1249227166884612</v>
      </c>
      <c r="I1790">
        <f t="shared" si="163"/>
        <v>0.32467755854567898</v>
      </c>
      <c r="J1790">
        <f t="shared" si="164"/>
        <v>0.24509931224480927</v>
      </c>
      <c r="K1790">
        <f t="shared" si="165"/>
        <v>0.24509931224480927</v>
      </c>
      <c r="L1790">
        <f t="shared" si="166"/>
        <v>-0.61065790738808245</v>
      </c>
      <c r="M1790">
        <f t="shared" si="167"/>
        <v>1</v>
      </c>
    </row>
    <row r="1791" spans="1:13" ht="15" thickBot="1">
      <c r="A1791" s="2">
        <v>0</v>
      </c>
      <c r="B1791" s="2">
        <v>1</v>
      </c>
      <c r="C1791" s="2">
        <v>50</v>
      </c>
      <c r="D1791" s="2">
        <v>35</v>
      </c>
      <c r="E1791" s="2">
        <v>236</v>
      </c>
      <c r="F1791" s="2">
        <v>102</v>
      </c>
      <c r="G1791" s="2">
        <v>73</v>
      </c>
      <c r="H1791">
        <f t="shared" si="162"/>
        <v>-1.7202558330025353</v>
      </c>
      <c r="I1791">
        <f t="shared" si="163"/>
        <v>0.17902034274070763</v>
      </c>
      <c r="J1791">
        <f t="shared" si="164"/>
        <v>0.15183821368557857</v>
      </c>
      <c r="K1791">
        <f t="shared" si="165"/>
        <v>0.84816178631442141</v>
      </c>
      <c r="L1791">
        <f t="shared" si="166"/>
        <v>-7.1521298448624912E-2</v>
      </c>
      <c r="M1791">
        <f t="shared" si="167"/>
        <v>1</v>
      </c>
    </row>
    <row r="1792" spans="1:13" ht="15" thickBot="1">
      <c r="A1792" s="2">
        <v>0</v>
      </c>
      <c r="B1792" s="2">
        <v>0</v>
      </c>
      <c r="C1792" s="2">
        <v>42</v>
      </c>
      <c r="D1792" s="2">
        <v>0</v>
      </c>
      <c r="E1792" s="2">
        <v>232</v>
      </c>
      <c r="F1792" s="2">
        <v>113</v>
      </c>
      <c r="G1792" s="2">
        <v>70</v>
      </c>
      <c r="H1792">
        <f t="shared" si="162"/>
        <v>-3.3012636628661411</v>
      </c>
      <c r="I1792">
        <f t="shared" si="163"/>
        <v>3.6836588948138377E-2</v>
      </c>
      <c r="J1792">
        <f t="shared" si="164"/>
        <v>3.5527863639060783E-2</v>
      </c>
      <c r="K1792">
        <f t="shared" si="165"/>
        <v>0.9644721363609392</v>
      </c>
      <c r="L1792">
        <f t="shared" si="166"/>
        <v>-1.5710314624023811E-2</v>
      </c>
      <c r="M1792">
        <f t="shared" si="167"/>
        <v>0</v>
      </c>
    </row>
    <row r="1793" spans="1:13" ht="15" thickBot="1">
      <c r="A1793" s="2">
        <v>0</v>
      </c>
      <c r="B1793" s="2">
        <v>0</v>
      </c>
      <c r="C1793" s="2">
        <v>42</v>
      </c>
      <c r="D1793" s="2">
        <v>9</v>
      </c>
      <c r="E1793" s="2">
        <v>185</v>
      </c>
      <c r="F1793" s="2">
        <v>123</v>
      </c>
      <c r="G1793" s="2">
        <v>92</v>
      </c>
      <c r="H1793">
        <f t="shared" si="162"/>
        <v>-2.830525703623854</v>
      </c>
      <c r="I1793">
        <f t="shared" si="163"/>
        <v>5.8981838551514086E-2</v>
      </c>
      <c r="J1793">
        <f t="shared" si="164"/>
        <v>5.5696742289924467E-2</v>
      </c>
      <c r="K1793">
        <f t="shared" si="165"/>
        <v>0.94430325771007551</v>
      </c>
      <c r="L1793">
        <f t="shared" si="166"/>
        <v>-2.4888512057914966E-2</v>
      </c>
      <c r="M1793">
        <f t="shared" si="167"/>
        <v>0</v>
      </c>
    </row>
    <row r="1794" spans="1:13" ht="15" thickBot="1">
      <c r="A1794" s="2">
        <v>0</v>
      </c>
      <c r="B1794" s="2">
        <v>1</v>
      </c>
      <c r="C1794" s="2">
        <v>66</v>
      </c>
      <c r="D1794" s="2">
        <v>20</v>
      </c>
      <c r="E1794" s="2">
        <v>228</v>
      </c>
      <c r="F1794" s="2">
        <v>188</v>
      </c>
      <c r="G1794" s="2">
        <v>67</v>
      </c>
      <c r="H1794">
        <f t="shared" si="162"/>
        <v>0.32238517172553927</v>
      </c>
      <c r="I1794">
        <f t="shared" si="163"/>
        <v>1.3804163709285513</v>
      </c>
      <c r="J1794">
        <f t="shared" si="164"/>
        <v>0.57990542654102117</v>
      </c>
      <c r="K1794">
        <f t="shared" si="165"/>
        <v>0.42009457345897883</v>
      </c>
      <c r="L1794">
        <f t="shared" si="166"/>
        <v>-0.37665292839307829</v>
      </c>
      <c r="M1794">
        <f t="shared" si="167"/>
        <v>1</v>
      </c>
    </row>
    <row r="1795" spans="1:13" ht="15" thickBot="1">
      <c r="A1795" s="2">
        <v>0</v>
      </c>
      <c r="B1795" s="2">
        <v>0</v>
      </c>
      <c r="C1795" s="2">
        <v>41</v>
      </c>
      <c r="D1795" s="2">
        <v>0</v>
      </c>
      <c r="E1795" s="2">
        <v>177</v>
      </c>
      <c r="F1795" s="2">
        <v>107</v>
      </c>
      <c r="G1795" s="2">
        <v>65</v>
      </c>
      <c r="H1795">
        <f t="shared" si="162"/>
        <v>-3.6433338885612656</v>
      </c>
      <c r="I1795">
        <f t="shared" si="163"/>
        <v>2.6164967309383086E-2</v>
      </c>
      <c r="J1795">
        <f t="shared" si="164"/>
        <v>2.5497817741710619E-2</v>
      </c>
      <c r="K1795">
        <f t="shared" si="165"/>
        <v>0.97450218225828933</v>
      </c>
      <c r="L1795">
        <f t="shared" si="166"/>
        <v>-1.1217184004880053E-2</v>
      </c>
      <c r="M1795">
        <f t="shared" si="167"/>
        <v>0</v>
      </c>
    </row>
    <row r="1796" spans="1:13" ht="15" thickBot="1">
      <c r="A1796" s="2">
        <v>0</v>
      </c>
      <c r="B1796" s="2">
        <v>1</v>
      </c>
      <c r="C1796" s="2">
        <v>57</v>
      </c>
      <c r="D1796" s="2">
        <v>20</v>
      </c>
      <c r="E1796" s="2">
        <v>265</v>
      </c>
      <c r="F1796" s="2">
        <v>124</v>
      </c>
      <c r="G1796" s="2">
        <v>100</v>
      </c>
      <c r="H1796">
        <f t="shared" si="162"/>
        <v>-0.90935236935947472</v>
      </c>
      <c r="I1796">
        <f t="shared" si="163"/>
        <v>0.40278499548735108</v>
      </c>
      <c r="J1796">
        <f t="shared" si="164"/>
        <v>0.28713238078756098</v>
      </c>
      <c r="K1796">
        <f t="shared" si="165"/>
        <v>0.71286761921243902</v>
      </c>
      <c r="L1796">
        <f t="shared" si="166"/>
        <v>-0.14699111192011702</v>
      </c>
      <c r="M1796">
        <f t="shared" si="167"/>
        <v>1</v>
      </c>
    </row>
    <row r="1797" spans="1:13" ht="15" thickBot="1">
      <c r="A1797" s="2">
        <v>0</v>
      </c>
      <c r="B1797" s="2">
        <v>1</v>
      </c>
      <c r="C1797" s="2">
        <v>43</v>
      </c>
      <c r="D1797" s="2">
        <v>20</v>
      </c>
      <c r="E1797" s="2">
        <v>206</v>
      </c>
      <c r="F1797" s="2">
        <v>162.5</v>
      </c>
      <c r="G1797" s="2">
        <v>77</v>
      </c>
      <c r="H1797">
        <f t="shared" si="162"/>
        <v>-1.4669592788676944</v>
      </c>
      <c r="I1797">
        <f t="shared" si="163"/>
        <v>0.23062568849037221</v>
      </c>
      <c r="J1797">
        <f t="shared" si="164"/>
        <v>0.18740522861446551</v>
      </c>
      <c r="K1797">
        <f t="shared" si="165"/>
        <v>0.81259477138553449</v>
      </c>
      <c r="L1797">
        <f t="shared" si="166"/>
        <v>-9.0125976454248982E-2</v>
      </c>
      <c r="M1797">
        <f t="shared" si="167"/>
        <v>1</v>
      </c>
    </row>
    <row r="1798" spans="1:13" ht="15" thickBot="1">
      <c r="A1798" s="2">
        <v>0</v>
      </c>
      <c r="B1798" s="2">
        <v>0</v>
      </c>
      <c r="C1798" s="2">
        <v>39</v>
      </c>
      <c r="D1798" s="2">
        <v>0</v>
      </c>
      <c r="E1798" s="2">
        <v>209</v>
      </c>
      <c r="F1798" s="2">
        <v>104</v>
      </c>
      <c r="G1798" s="2">
        <v>103</v>
      </c>
      <c r="H1798">
        <f t="shared" ref="H1798:H1861" si="168">A$2+SUMPRODUCT(B$2:G$2,B1798:G1798)</f>
        <v>-3.368352402579756</v>
      </c>
      <c r="I1798">
        <f t="shared" ref="I1798:I1861" si="169">EXP(H1798)</f>
        <v>3.4446344323552036E-2</v>
      </c>
      <c r="J1798">
        <f t="shared" ref="J1798:J1861" si="170">I1798/(1+I1798)</f>
        <v>3.3299304997860747E-2</v>
      </c>
      <c r="K1798">
        <f t="shared" ref="K1798:K1861" si="171">IF(A1798=1,J1798,1-J1798)</f>
        <v>0.96670069500213929</v>
      </c>
      <c r="L1798">
        <f t="shared" ref="L1798:L1861" si="172">LOG(K1798)</f>
        <v>-1.4707969174272842E-2</v>
      </c>
      <c r="M1798">
        <f t="shared" ref="M1798:M1861" si="173">IF(J1798&gt;J$1,1,0)</f>
        <v>0</v>
      </c>
    </row>
    <row r="1799" spans="1:13" ht="15" thickBot="1">
      <c r="A1799" s="2">
        <v>1</v>
      </c>
      <c r="B1799" s="2">
        <v>0</v>
      </c>
      <c r="C1799" s="2">
        <v>50</v>
      </c>
      <c r="D1799" s="2">
        <v>0</v>
      </c>
      <c r="E1799" s="2">
        <v>243</v>
      </c>
      <c r="F1799" s="2">
        <v>157</v>
      </c>
      <c r="G1799" s="2">
        <v>78</v>
      </c>
      <c r="H1799">
        <f t="shared" si="168"/>
        <v>-1.9574354768610771</v>
      </c>
      <c r="I1799">
        <f t="shared" si="169"/>
        <v>0.14122011919437066</v>
      </c>
      <c r="J1799">
        <f t="shared" si="170"/>
        <v>0.12374485589516521</v>
      </c>
      <c r="K1799">
        <f t="shared" si="171"/>
        <v>0.12374485589516521</v>
      </c>
      <c r="L1799">
        <f t="shared" si="172"/>
        <v>-0.90747284575018017</v>
      </c>
      <c r="M1799">
        <f t="shared" si="173"/>
        <v>1</v>
      </c>
    </row>
    <row r="1800" spans="1:13" ht="15" thickBot="1">
      <c r="A1800" s="2">
        <v>0</v>
      </c>
      <c r="B1800" s="2">
        <v>0</v>
      </c>
      <c r="C1800" s="2">
        <v>50</v>
      </c>
      <c r="D1800" s="2">
        <v>0</v>
      </c>
      <c r="E1800" s="2">
        <v>305</v>
      </c>
      <c r="F1800" s="2">
        <v>114</v>
      </c>
      <c r="G1800" s="2">
        <v>80</v>
      </c>
      <c r="H1800">
        <f t="shared" si="168"/>
        <v>-2.527425292147008</v>
      </c>
      <c r="I1800">
        <f t="shared" si="169"/>
        <v>7.9864383252363044E-2</v>
      </c>
      <c r="J1800">
        <f t="shared" si="170"/>
        <v>7.3957789969723284E-2</v>
      </c>
      <c r="K1800">
        <f t="shared" si="171"/>
        <v>0.92604221003027676</v>
      </c>
      <c r="L1800">
        <f t="shared" si="172"/>
        <v>-3.3369217243079841E-2</v>
      </c>
      <c r="M1800">
        <f t="shared" si="173"/>
        <v>0</v>
      </c>
    </row>
    <row r="1801" spans="1:13" ht="15" thickBot="1">
      <c r="A1801" s="2">
        <v>0</v>
      </c>
      <c r="B1801" s="2">
        <v>0</v>
      </c>
      <c r="C1801" s="2">
        <v>33</v>
      </c>
      <c r="D1801" s="2">
        <v>5</v>
      </c>
      <c r="E1801" s="2">
        <v>200</v>
      </c>
      <c r="F1801" s="2">
        <v>119</v>
      </c>
      <c r="G1801" s="2">
        <v>74</v>
      </c>
      <c r="H1801">
        <f t="shared" si="168"/>
        <v>-3.6741947526834915</v>
      </c>
      <c r="I1801">
        <f t="shared" si="169"/>
        <v>2.536982628427548E-2</v>
      </c>
      <c r="J1801">
        <f t="shared" si="170"/>
        <v>2.4742122923794622E-2</v>
      </c>
      <c r="K1801">
        <f t="shared" si="171"/>
        <v>0.97525787707620537</v>
      </c>
      <c r="L1801">
        <f t="shared" si="172"/>
        <v>-1.0880533241842348E-2</v>
      </c>
      <c r="M1801">
        <f t="shared" si="173"/>
        <v>0</v>
      </c>
    </row>
    <row r="1802" spans="1:13" ht="15" thickBot="1">
      <c r="A1802" s="2">
        <v>0</v>
      </c>
      <c r="B1802" s="2">
        <v>0</v>
      </c>
      <c r="C1802" s="2">
        <v>36</v>
      </c>
      <c r="D1802" s="2">
        <v>0</v>
      </c>
      <c r="E1802" s="2">
        <v>264</v>
      </c>
      <c r="F1802" s="2">
        <v>123</v>
      </c>
      <c r="G1802" s="2">
        <v>70</v>
      </c>
      <c r="H1802">
        <f t="shared" si="168"/>
        <v>-3.4198472781755784</v>
      </c>
      <c r="I1802">
        <f t="shared" si="169"/>
        <v>3.2717431223276083E-2</v>
      </c>
      <c r="J1802">
        <f t="shared" si="170"/>
        <v>3.1680913126954369E-2</v>
      </c>
      <c r="K1802">
        <f t="shared" si="171"/>
        <v>0.96831908687304558</v>
      </c>
      <c r="L1802">
        <f t="shared" si="172"/>
        <v>-1.3981507533351352E-2</v>
      </c>
      <c r="M1802">
        <f t="shared" si="173"/>
        <v>0</v>
      </c>
    </row>
    <row r="1803" spans="1:13" ht="15" thickBot="1">
      <c r="A1803" s="2">
        <v>0</v>
      </c>
      <c r="B1803" s="2">
        <v>0</v>
      </c>
      <c r="C1803" s="2">
        <v>53</v>
      </c>
      <c r="D1803" s="2">
        <v>9</v>
      </c>
      <c r="E1803" s="2">
        <v>309</v>
      </c>
      <c r="F1803" s="2">
        <v>130</v>
      </c>
      <c r="G1803" s="2">
        <v>80</v>
      </c>
      <c r="H1803">
        <f t="shared" si="168"/>
        <v>-1.8671071564102562</v>
      </c>
      <c r="I1803">
        <f t="shared" si="169"/>
        <v>0.15457016297987697</v>
      </c>
      <c r="J1803">
        <f t="shared" si="170"/>
        <v>0.13387680362442467</v>
      </c>
      <c r="K1803">
        <f t="shared" si="171"/>
        <v>0.86612319637557533</v>
      </c>
      <c r="L1803">
        <f t="shared" si="172"/>
        <v>-6.2420330037175786E-2</v>
      </c>
      <c r="M1803">
        <f t="shared" si="173"/>
        <v>1</v>
      </c>
    </row>
    <row r="1804" spans="1:13" ht="15" thickBot="1">
      <c r="A1804" s="2">
        <v>1</v>
      </c>
      <c r="B1804" s="2">
        <v>1</v>
      </c>
      <c r="C1804" s="2">
        <v>67</v>
      </c>
      <c r="D1804" s="2">
        <v>0</v>
      </c>
      <c r="E1804" s="2">
        <v>250</v>
      </c>
      <c r="F1804" s="2">
        <v>120</v>
      </c>
      <c r="G1804" s="2">
        <v>78</v>
      </c>
      <c r="H1804">
        <f t="shared" si="168"/>
        <v>-1.0529866819764875</v>
      </c>
      <c r="I1804">
        <f t="shared" si="169"/>
        <v>0.34889415555977898</v>
      </c>
      <c r="J1804">
        <f t="shared" si="170"/>
        <v>0.25865198846160842</v>
      </c>
      <c r="K1804">
        <f t="shared" si="171"/>
        <v>0.25865198846160842</v>
      </c>
      <c r="L1804">
        <f t="shared" si="172"/>
        <v>-0.58728417847823322</v>
      </c>
      <c r="M1804">
        <f t="shared" si="173"/>
        <v>1</v>
      </c>
    </row>
    <row r="1805" spans="1:13" ht="15" thickBot="1">
      <c r="A1805" s="2">
        <v>1</v>
      </c>
      <c r="B1805" s="2">
        <v>0</v>
      </c>
      <c r="C1805" s="2">
        <v>55</v>
      </c>
      <c r="D1805" s="2">
        <v>35</v>
      </c>
      <c r="E1805" s="2">
        <v>275</v>
      </c>
      <c r="F1805" s="2">
        <v>144.5</v>
      </c>
      <c r="G1805" s="2">
        <v>79</v>
      </c>
      <c r="H1805">
        <f t="shared" si="168"/>
        <v>-1.0249396670525872</v>
      </c>
      <c r="I1805">
        <f t="shared" si="169"/>
        <v>0.3588181133072651</v>
      </c>
      <c r="J1805">
        <f t="shared" si="170"/>
        <v>0.26406633072761132</v>
      </c>
      <c r="K1805">
        <f t="shared" si="171"/>
        <v>0.26406633072761132</v>
      </c>
      <c r="L1805">
        <f t="shared" si="172"/>
        <v>-0.57828696915039413</v>
      </c>
      <c r="M1805">
        <f t="shared" si="173"/>
        <v>1</v>
      </c>
    </row>
    <row r="1806" spans="1:13" ht="15" thickBot="1">
      <c r="A1806" s="2">
        <v>1</v>
      </c>
      <c r="B1806" s="2">
        <v>1</v>
      </c>
      <c r="C1806" s="2">
        <v>56</v>
      </c>
      <c r="D1806" s="2">
        <v>0</v>
      </c>
      <c r="E1806" s="2">
        <v>260</v>
      </c>
      <c r="F1806" s="2">
        <v>126.5</v>
      </c>
      <c r="G1806" s="2">
        <v>70</v>
      </c>
      <c r="H1806">
        <f t="shared" si="168"/>
        <v>-1.66591480092894</v>
      </c>
      <c r="I1806">
        <f t="shared" si="169"/>
        <v>0.18901766533129635</v>
      </c>
      <c r="J1806">
        <f t="shared" si="170"/>
        <v>0.15896960225450504</v>
      </c>
      <c r="K1806">
        <f t="shared" si="171"/>
        <v>0.15896960225450504</v>
      </c>
      <c r="L1806">
        <f t="shared" si="172"/>
        <v>-0.79868591237914099</v>
      </c>
      <c r="M1806">
        <f t="shared" si="173"/>
        <v>1</v>
      </c>
    </row>
    <row r="1807" spans="1:13" ht="15" thickBot="1">
      <c r="A1807" s="2">
        <v>0</v>
      </c>
      <c r="B1807" s="2">
        <v>1</v>
      </c>
      <c r="C1807" s="2">
        <v>39</v>
      </c>
      <c r="D1807" s="2">
        <v>25</v>
      </c>
      <c r="E1807" s="2">
        <v>217</v>
      </c>
      <c r="F1807" s="2">
        <v>119</v>
      </c>
      <c r="G1807" s="2">
        <v>96</v>
      </c>
      <c r="H1807">
        <f t="shared" si="168"/>
        <v>-2.1341653519477735</v>
      </c>
      <c r="I1807">
        <f t="shared" si="169"/>
        <v>0.11834332419194112</v>
      </c>
      <c r="J1807">
        <f t="shared" si="170"/>
        <v>0.10582020890360308</v>
      </c>
      <c r="K1807">
        <f t="shared" si="171"/>
        <v>0.89417979109639689</v>
      </c>
      <c r="L1807">
        <f t="shared" si="172"/>
        <v>-4.8575149626226007E-2</v>
      </c>
      <c r="M1807">
        <f t="shared" si="173"/>
        <v>1</v>
      </c>
    </row>
    <row r="1808" spans="1:13" ht="15" thickBot="1">
      <c r="A1808" s="2">
        <v>1</v>
      </c>
      <c r="B1808" s="2">
        <v>1</v>
      </c>
      <c r="C1808" s="2">
        <v>62</v>
      </c>
      <c r="D1808" s="2">
        <v>43</v>
      </c>
      <c r="E1808" s="2">
        <v>217</v>
      </c>
      <c r="F1808" s="2">
        <v>107.5</v>
      </c>
      <c r="G1808" s="2">
        <v>66</v>
      </c>
      <c r="H1808">
        <f t="shared" si="168"/>
        <v>-0.83645371343742347</v>
      </c>
      <c r="I1808">
        <f t="shared" si="169"/>
        <v>0.43324421049683626</v>
      </c>
      <c r="J1808">
        <f t="shared" si="170"/>
        <v>0.30228219819332225</v>
      </c>
      <c r="K1808">
        <f t="shared" si="171"/>
        <v>0.30228219819332225</v>
      </c>
      <c r="L1808">
        <f t="shared" si="172"/>
        <v>-0.51958742825736237</v>
      </c>
      <c r="M1808">
        <f t="shared" si="173"/>
        <v>1</v>
      </c>
    </row>
    <row r="1809" spans="1:13" ht="15" thickBot="1">
      <c r="A1809" s="2">
        <v>0</v>
      </c>
      <c r="B1809" s="2">
        <v>1</v>
      </c>
      <c r="C1809" s="2">
        <v>57</v>
      </c>
      <c r="D1809" s="2">
        <v>0</v>
      </c>
      <c r="E1809" s="2">
        <v>258</v>
      </c>
      <c r="F1809" s="2">
        <v>146</v>
      </c>
      <c r="G1809" s="2">
        <v>87</v>
      </c>
      <c r="H1809">
        <f t="shared" si="168"/>
        <v>-1.1094863470451841</v>
      </c>
      <c r="I1809">
        <f t="shared" si="169"/>
        <v>0.32972828349208844</v>
      </c>
      <c r="J1809">
        <f t="shared" si="170"/>
        <v>0.24796666174999821</v>
      </c>
      <c r="K1809">
        <f t="shared" si="171"/>
        <v>0.75203333825000174</v>
      </c>
      <c r="L1809">
        <f t="shared" si="172"/>
        <v>-0.12376290635372629</v>
      </c>
      <c r="M1809">
        <f t="shared" si="173"/>
        <v>1</v>
      </c>
    </row>
    <row r="1810" spans="1:13" ht="15" thickBot="1">
      <c r="A1810" s="2">
        <v>0</v>
      </c>
      <c r="B1810" s="2">
        <v>0</v>
      </c>
      <c r="C1810" s="2">
        <v>39</v>
      </c>
      <c r="D1810" s="2">
        <v>9</v>
      </c>
      <c r="E1810" s="2">
        <v>180</v>
      </c>
      <c r="F1810" s="2">
        <v>113</v>
      </c>
      <c r="G1810" s="2">
        <v>73</v>
      </c>
      <c r="H1810">
        <f t="shared" si="168"/>
        <v>-3.3822081598436515</v>
      </c>
      <c r="I1810">
        <f t="shared" si="169"/>
        <v>3.3972355458394006E-2</v>
      </c>
      <c r="J1810">
        <f t="shared" si="170"/>
        <v>3.285615449876602E-2</v>
      </c>
      <c r="K1810">
        <f t="shared" si="171"/>
        <v>0.967143845501234</v>
      </c>
      <c r="L1810">
        <f t="shared" si="172"/>
        <v>-1.4508927508050594E-2</v>
      </c>
      <c r="M1810">
        <f t="shared" si="173"/>
        <v>0</v>
      </c>
    </row>
    <row r="1811" spans="1:13" ht="15" thickBot="1">
      <c r="A1811" s="2">
        <v>0</v>
      </c>
      <c r="B1811" s="2">
        <v>1</v>
      </c>
      <c r="C1811" s="2">
        <v>56</v>
      </c>
      <c r="D1811" s="2">
        <v>17</v>
      </c>
      <c r="E1811" s="2">
        <v>177</v>
      </c>
      <c r="F1811" s="2">
        <v>127</v>
      </c>
      <c r="G1811" s="2">
        <v>88</v>
      </c>
      <c r="H1811">
        <f t="shared" si="168"/>
        <v>-1.3087042375423206</v>
      </c>
      <c r="I1811">
        <f t="shared" si="169"/>
        <v>0.27016990569593102</v>
      </c>
      <c r="J1811">
        <f t="shared" si="170"/>
        <v>0.21270375284785534</v>
      </c>
      <c r="K1811">
        <f t="shared" si="171"/>
        <v>0.78729624715214463</v>
      </c>
      <c r="L1811">
        <f t="shared" si="172"/>
        <v>-0.10386181872818177</v>
      </c>
      <c r="M1811">
        <f t="shared" si="173"/>
        <v>1</v>
      </c>
    </row>
    <row r="1812" spans="1:13" ht="15" thickBot="1">
      <c r="A1812" s="2">
        <v>0</v>
      </c>
      <c r="B1812" s="2">
        <v>1</v>
      </c>
      <c r="C1812" s="2">
        <v>54</v>
      </c>
      <c r="D1812" s="2">
        <v>0</v>
      </c>
      <c r="E1812" s="2">
        <v>258</v>
      </c>
      <c r="F1812" s="2">
        <v>146</v>
      </c>
      <c r="G1812" s="2">
        <v>68</v>
      </c>
      <c r="H1812">
        <f t="shared" si="168"/>
        <v>-1.4783110711374432</v>
      </c>
      <c r="I1812">
        <f t="shared" si="169"/>
        <v>0.22802247709484302</v>
      </c>
      <c r="J1812">
        <f t="shared" si="170"/>
        <v>0.18568265756363053</v>
      </c>
      <c r="K1812">
        <f t="shared" si="171"/>
        <v>0.81431734243636944</v>
      </c>
      <c r="L1812">
        <f t="shared" si="172"/>
        <v>-8.9206315981795986E-2</v>
      </c>
      <c r="M1812">
        <f t="shared" si="173"/>
        <v>1</v>
      </c>
    </row>
    <row r="1813" spans="1:13" ht="15" thickBot="1">
      <c r="A1813" s="2">
        <v>0</v>
      </c>
      <c r="B1813" s="2">
        <v>0</v>
      </c>
      <c r="C1813" s="2">
        <v>39</v>
      </c>
      <c r="D1813" s="2">
        <v>0</v>
      </c>
      <c r="E1813" s="2">
        <v>195</v>
      </c>
      <c r="F1813" s="2">
        <v>137</v>
      </c>
      <c r="G1813" s="2">
        <v>75</v>
      </c>
      <c r="H1813">
        <f t="shared" si="168"/>
        <v>-3.1113194863811664</v>
      </c>
      <c r="I1813">
        <f t="shared" si="169"/>
        <v>4.4542143796164571E-2</v>
      </c>
      <c r="J1813">
        <f t="shared" si="170"/>
        <v>4.2642744537128671E-2</v>
      </c>
      <c r="K1813">
        <f t="shared" si="171"/>
        <v>0.95735725546287131</v>
      </c>
      <c r="L1813">
        <f t="shared" si="172"/>
        <v>-1.8925967005544133E-2</v>
      </c>
      <c r="M1813">
        <f t="shared" si="173"/>
        <v>0</v>
      </c>
    </row>
    <row r="1814" spans="1:13" ht="15" thickBot="1">
      <c r="A1814" s="2">
        <v>0</v>
      </c>
      <c r="B1814" s="2">
        <v>0</v>
      </c>
      <c r="C1814" s="2">
        <v>37</v>
      </c>
      <c r="D1814" s="2">
        <v>3</v>
      </c>
      <c r="E1814" s="2">
        <v>160</v>
      </c>
      <c r="F1814" s="2">
        <v>104</v>
      </c>
      <c r="G1814" s="2">
        <v>100</v>
      </c>
      <c r="H1814">
        <f t="shared" si="168"/>
        <v>-3.5699880521396832</v>
      </c>
      <c r="I1814">
        <f t="shared" si="169"/>
        <v>2.8156190084516627E-2</v>
      </c>
      <c r="J1814">
        <f t="shared" si="170"/>
        <v>2.7385129181785237E-2</v>
      </c>
      <c r="K1814">
        <f t="shared" si="171"/>
        <v>0.97261487081821474</v>
      </c>
      <c r="L1814">
        <f t="shared" si="172"/>
        <v>-1.2059094561261615E-2</v>
      </c>
      <c r="M1814">
        <f t="shared" si="173"/>
        <v>0</v>
      </c>
    </row>
    <row r="1815" spans="1:13" ht="15" thickBot="1">
      <c r="A1815" s="2">
        <v>0</v>
      </c>
      <c r="B1815" s="2">
        <v>0</v>
      </c>
      <c r="C1815" s="2">
        <v>60</v>
      </c>
      <c r="D1815" s="2">
        <v>0</v>
      </c>
      <c r="E1815" s="2">
        <v>266</v>
      </c>
      <c r="F1815" s="2">
        <v>135</v>
      </c>
      <c r="G1815" s="2">
        <v>82</v>
      </c>
      <c r="H1815">
        <f t="shared" si="168"/>
        <v>-1.6320107546586362</v>
      </c>
      <c r="I1815">
        <f t="shared" si="169"/>
        <v>0.19553600364241649</v>
      </c>
      <c r="J1815">
        <f t="shared" si="170"/>
        <v>0.16355509415582695</v>
      </c>
      <c r="K1815">
        <f t="shared" si="171"/>
        <v>0.83644490584417308</v>
      </c>
      <c r="L1815">
        <f t="shared" si="172"/>
        <v>-7.7562659454541563E-2</v>
      </c>
      <c r="M1815">
        <f t="shared" si="173"/>
        <v>1</v>
      </c>
    </row>
    <row r="1816" spans="1:13" ht="15" thickBot="1">
      <c r="A1816" s="2">
        <v>0</v>
      </c>
      <c r="B1816" s="2">
        <v>0</v>
      </c>
      <c r="C1816" s="2">
        <v>62</v>
      </c>
      <c r="D1816" s="2">
        <v>5</v>
      </c>
      <c r="E1816" s="2">
        <v>254</v>
      </c>
      <c r="F1816" s="2">
        <v>167.5</v>
      </c>
      <c r="G1816" s="2">
        <v>83</v>
      </c>
      <c r="H1816">
        <f t="shared" si="168"/>
        <v>-0.86464381502947951</v>
      </c>
      <c r="I1816">
        <f t="shared" si="169"/>
        <v>0.42120155157428074</v>
      </c>
      <c r="J1816">
        <f t="shared" si="170"/>
        <v>0.29637003358722136</v>
      </c>
      <c r="K1816">
        <f t="shared" si="171"/>
        <v>0.70362996641277864</v>
      </c>
      <c r="L1816">
        <f t="shared" si="172"/>
        <v>-0.1526556729516701</v>
      </c>
      <c r="M1816">
        <f t="shared" si="173"/>
        <v>1</v>
      </c>
    </row>
    <row r="1817" spans="1:13" ht="15" thickBot="1">
      <c r="A1817" s="2">
        <v>1</v>
      </c>
      <c r="B1817" s="2">
        <v>1</v>
      </c>
      <c r="C1817" s="2">
        <v>58</v>
      </c>
      <c r="D1817" s="2">
        <v>20</v>
      </c>
      <c r="E1817" s="2">
        <v>200</v>
      </c>
      <c r="F1817" s="2">
        <v>136</v>
      </c>
      <c r="G1817" s="2">
        <v>73</v>
      </c>
      <c r="H1817">
        <f t="shared" si="168"/>
        <v>-1.061074359668245</v>
      </c>
      <c r="I1817">
        <f t="shared" si="169"/>
        <v>0.34608379205710732</v>
      </c>
      <c r="J1817">
        <f t="shared" si="170"/>
        <v>0.25710419670696455</v>
      </c>
      <c r="K1817">
        <f t="shared" si="171"/>
        <v>0.25710419670696455</v>
      </c>
      <c r="L1817">
        <f t="shared" si="172"/>
        <v>-0.58989083431862677</v>
      </c>
      <c r="M1817">
        <f t="shared" si="173"/>
        <v>1</v>
      </c>
    </row>
    <row r="1818" spans="1:13" ht="15" thickBot="1">
      <c r="A1818" s="2">
        <v>1</v>
      </c>
      <c r="B1818" s="2">
        <v>0</v>
      </c>
      <c r="C1818" s="2">
        <v>51</v>
      </c>
      <c r="D1818" s="2">
        <v>20</v>
      </c>
      <c r="E1818" s="2">
        <v>195</v>
      </c>
      <c r="F1818" s="2">
        <v>154</v>
      </c>
      <c r="G1818" s="2">
        <v>75</v>
      </c>
      <c r="H1818">
        <f t="shared" si="168"/>
        <v>-1.6578517036111542</v>
      </c>
      <c r="I1818">
        <f t="shared" si="169"/>
        <v>0.19054789406277708</v>
      </c>
      <c r="J1818">
        <f t="shared" si="170"/>
        <v>0.16005059100354813</v>
      </c>
      <c r="K1818">
        <f t="shared" si="171"/>
        <v>0.16005059100354813</v>
      </c>
      <c r="L1818">
        <f t="shared" si="172"/>
        <v>-0.79574271783908757</v>
      </c>
      <c r="M1818">
        <f t="shared" si="173"/>
        <v>1</v>
      </c>
    </row>
    <row r="1819" spans="1:13" ht="15" thickBot="1">
      <c r="A1819" s="2">
        <v>0</v>
      </c>
      <c r="B1819" s="2">
        <v>1</v>
      </c>
      <c r="C1819" s="2">
        <v>48</v>
      </c>
      <c r="D1819" s="2">
        <v>0</v>
      </c>
      <c r="E1819" s="2">
        <v>234</v>
      </c>
      <c r="F1819" s="2">
        <v>141</v>
      </c>
      <c r="G1819" s="2">
        <v>82</v>
      </c>
      <c r="H1819">
        <f t="shared" si="168"/>
        <v>-1.8481480572708309</v>
      </c>
      <c r="I1819">
        <f t="shared" si="169"/>
        <v>0.15752863034458112</v>
      </c>
      <c r="J1819">
        <f t="shared" si="170"/>
        <v>0.13609048296082915</v>
      </c>
      <c r="K1819">
        <f t="shared" si="171"/>
        <v>0.86390951703917085</v>
      </c>
      <c r="L1819">
        <f t="shared" si="172"/>
        <v>-6.3531741674348274E-2</v>
      </c>
      <c r="M1819">
        <f t="shared" si="173"/>
        <v>1</v>
      </c>
    </row>
    <row r="1820" spans="1:13" ht="15" thickBot="1">
      <c r="A1820" s="2">
        <v>0</v>
      </c>
      <c r="B1820" s="2">
        <v>0</v>
      </c>
      <c r="C1820" s="2">
        <v>58</v>
      </c>
      <c r="D1820" s="2">
        <v>20</v>
      </c>
      <c r="E1820" s="2">
        <v>225</v>
      </c>
      <c r="F1820" s="2">
        <v>146</v>
      </c>
      <c r="G1820" s="2">
        <v>53</v>
      </c>
      <c r="H1820">
        <f t="shared" si="168"/>
        <v>-1.513889300232556</v>
      </c>
      <c r="I1820">
        <f t="shared" si="169"/>
        <v>0.22005246138138623</v>
      </c>
      <c r="J1820">
        <f t="shared" si="170"/>
        <v>0.18036311416661141</v>
      </c>
      <c r="K1820">
        <f t="shared" si="171"/>
        <v>0.81963688583338856</v>
      </c>
      <c r="L1820">
        <f t="shared" si="172"/>
        <v>-8.63785054276998E-2</v>
      </c>
      <c r="M1820">
        <f t="shared" si="173"/>
        <v>1</v>
      </c>
    </row>
    <row r="1821" spans="1:13" ht="15" thickBot="1">
      <c r="A1821" s="2">
        <v>0</v>
      </c>
      <c r="B1821" s="2">
        <v>1</v>
      </c>
      <c r="C1821" s="2">
        <v>54</v>
      </c>
      <c r="D1821" s="2">
        <v>20</v>
      </c>
      <c r="E1821" s="2">
        <v>225</v>
      </c>
      <c r="F1821" s="2">
        <v>133</v>
      </c>
      <c r="G1821" s="2">
        <v>65</v>
      </c>
      <c r="H1821">
        <f t="shared" si="168"/>
        <v>-1.3753144094988121</v>
      </c>
      <c r="I1821">
        <f t="shared" si="169"/>
        <v>0.25276011312985841</v>
      </c>
      <c r="J1821">
        <f t="shared" si="170"/>
        <v>0.20176258046592024</v>
      </c>
      <c r="K1821">
        <f t="shared" si="171"/>
        <v>0.79823741953407978</v>
      </c>
      <c r="L1821">
        <f t="shared" si="172"/>
        <v>-9.7867917348471042E-2</v>
      </c>
      <c r="M1821">
        <f t="shared" si="173"/>
        <v>1</v>
      </c>
    </row>
    <row r="1822" spans="1:13" ht="15" thickBot="1">
      <c r="A1822" s="2">
        <v>0</v>
      </c>
      <c r="B1822" s="2">
        <v>0</v>
      </c>
      <c r="C1822" s="2">
        <v>63</v>
      </c>
      <c r="D1822" s="2">
        <v>0</v>
      </c>
      <c r="E1822" s="2">
        <v>276</v>
      </c>
      <c r="F1822" s="2">
        <v>134</v>
      </c>
      <c r="G1822" s="2">
        <v>86</v>
      </c>
      <c r="H1822">
        <f t="shared" si="168"/>
        <v>-1.4038209786045712</v>
      </c>
      <c r="I1822">
        <f t="shared" si="169"/>
        <v>0.24565652007058519</v>
      </c>
      <c r="J1822">
        <f t="shared" si="170"/>
        <v>0.19721047986540066</v>
      </c>
      <c r="K1822">
        <f t="shared" si="171"/>
        <v>0.80278952013459937</v>
      </c>
      <c r="L1822">
        <f t="shared" si="172"/>
        <v>-9.5398305563502997E-2</v>
      </c>
      <c r="M1822">
        <f t="shared" si="173"/>
        <v>1</v>
      </c>
    </row>
    <row r="1823" spans="1:13" ht="15" thickBot="1">
      <c r="A1823" s="2">
        <v>1</v>
      </c>
      <c r="B1823" s="2">
        <v>1</v>
      </c>
      <c r="C1823" s="2">
        <v>37</v>
      </c>
      <c r="D1823" s="2">
        <v>30</v>
      </c>
      <c r="E1823" s="2">
        <v>179</v>
      </c>
      <c r="F1823" s="2">
        <v>125</v>
      </c>
      <c r="G1823" s="2">
        <v>70</v>
      </c>
      <c r="H1823">
        <f t="shared" si="168"/>
        <v>-2.3895132966384018</v>
      </c>
      <c r="I1823">
        <f t="shared" si="169"/>
        <v>9.1674291207058278E-2</v>
      </c>
      <c r="J1823">
        <f t="shared" si="170"/>
        <v>8.3975863447049312E-2</v>
      </c>
      <c r="K1823">
        <f t="shared" si="171"/>
        <v>8.3975863447049312E-2</v>
      </c>
      <c r="L1823">
        <f t="shared" si="172"/>
        <v>-1.0758455220101315</v>
      </c>
      <c r="M1823">
        <f t="shared" si="173"/>
        <v>0</v>
      </c>
    </row>
    <row r="1824" spans="1:13" ht="15" thickBot="1">
      <c r="A1824" s="2">
        <v>0</v>
      </c>
      <c r="B1824" s="2">
        <v>0</v>
      </c>
      <c r="C1824" s="2">
        <v>59</v>
      </c>
      <c r="D1824" s="2">
        <v>3</v>
      </c>
      <c r="E1824" s="2">
        <v>216</v>
      </c>
      <c r="F1824" s="2">
        <v>205</v>
      </c>
      <c r="G1824" s="2">
        <v>84</v>
      </c>
      <c r="H1824">
        <f t="shared" si="168"/>
        <v>-0.52857407147743096</v>
      </c>
      <c r="I1824">
        <f t="shared" si="169"/>
        <v>0.58944487697471726</v>
      </c>
      <c r="J1824">
        <f t="shared" si="170"/>
        <v>0.37084952458158976</v>
      </c>
      <c r="K1824">
        <f t="shared" si="171"/>
        <v>0.62915047541841029</v>
      </c>
      <c r="L1824">
        <f t="shared" si="172"/>
        <v>-0.20124547088506503</v>
      </c>
      <c r="M1824">
        <f t="shared" si="173"/>
        <v>1</v>
      </c>
    </row>
    <row r="1825" spans="1:13" ht="15" thickBot="1">
      <c r="A1825" s="2">
        <v>0</v>
      </c>
      <c r="B1825" s="2">
        <v>1</v>
      </c>
      <c r="C1825" s="2">
        <v>55</v>
      </c>
      <c r="D1825" s="2">
        <v>0</v>
      </c>
      <c r="E1825" s="2">
        <v>298</v>
      </c>
      <c r="F1825" s="2">
        <v>169.5</v>
      </c>
      <c r="G1825" s="2">
        <v>78</v>
      </c>
      <c r="H1825">
        <f t="shared" si="168"/>
        <v>-0.82315640839906301</v>
      </c>
      <c r="I1825">
        <f t="shared" si="169"/>
        <v>0.43904366401729045</v>
      </c>
      <c r="J1825">
        <f t="shared" si="170"/>
        <v>0.305094053082197</v>
      </c>
      <c r="K1825">
        <f t="shared" si="171"/>
        <v>0.69490594691780294</v>
      </c>
      <c r="L1825">
        <f t="shared" si="172"/>
        <v>-0.15807397166702367</v>
      </c>
      <c r="M1825">
        <f t="shared" si="173"/>
        <v>1</v>
      </c>
    </row>
    <row r="1826" spans="1:13" ht="15" thickBot="1">
      <c r="A1826" s="2">
        <v>0</v>
      </c>
      <c r="B1826" s="2">
        <v>0</v>
      </c>
      <c r="C1826" s="2">
        <v>40</v>
      </c>
      <c r="D1826" s="2">
        <v>5</v>
      </c>
      <c r="E1826" s="2">
        <v>143</v>
      </c>
      <c r="F1826" s="2">
        <v>125.5</v>
      </c>
      <c r="G1826" s="2">
        <v>95</v>
      </c>
      <c r="H1826">
        <f t="shared" si="168"/>
        <v>-3.0654621244546227</v>
      </c>
      <c r="I1826">
        <f t="shared" si="169"/>
        <v>4.6632286964150831E-2</v>
      </c>
      <c r="J1826">
        <f t="shared" si="170"/>
        <v>4.4554603889979248E-2</v>
      </c>
      <c r="K1826">
        <f t="shared" si="171"/>
        <v>0.95544539611002077</v>
      </c>
      <c r="L1826">
        <f t="shared" si="172"/>
        <v>-1.9794127913761818E-2</v>
      </c>
      <c r="M1826">
        <f t="shared" si="173"/>
        <v>0</v>
      </c>
    </row>
    <row r="1827" spans="1:13" ht="15" thickBot="1">
      <c r="A1827" s="2">
        <v>1</v>
      </c>
      <c r="B1827" s="2">
        <v>0</v>
      </c>
      <c r="C1827" s="2">
        <v>56</v>
      </c>
      <c r="D1827" s="2">
        <v>0</v>
      </c>
      <c r="E1827" s="2">
        <v>290</v>
      </c>
      <c r="F1827" s="2">
        <v>185</v>
      </c>
      <c r="G1827" s="2">
        <v>84</v>
      </c>
      <c r="H1827">
        <f t="shared" si="168"/>
        <v>-0.94382724471624435</v>
      </c>
      <c r="I1827">
        <f t="shared" si="169"/>
        <v>0.38913566431292063</v>
      </c>
      <c r="J1827">
        <f t="shared" si="170"/>
        <v>0.28012790565375822</v>
      </c>
      <c r="K1827">
        <f t="shared" si="171"/>
        <v>0.28012790565375822</v>
      </c>
      <c r="L1827">
        <f t="shared" si="172"/>
        <v>-0.55264362567205827</v>
      </c>
      <c r="M1827">
        <f t="shared" si="173"/>
        <v>1</v>
      </c>
    </row>
    <row r="1828" spans="1:13" ht="15" thickBot="1">
      <c r="A1828" s="2">
        <v>1</v>
      </c>
      <c r="B1828" s="2">
        <v>0</v>
      </c>
      <c r="C1828" s="2">
        <v>41</v>
      </c>
      <c r="D1828" s="2">
        <v>15</v>
      </c>
      <c r="E1828" s="2">
        <v>195</v>
      </c>
      <c r="F1828" s="2">
        <v>120.5</v>
      </c>
      <c r="G1828" s="2">
        <v>70</v>
      </c>
      <c r="H1828">
        <f t="shared" si="168"/>
        <v>-2.9965362408158569</v>
      </c>
      <c r="I1828">
        <f t="shared" si="169"/>
        <v>4.9959817791661074E-2</v>
      </c>
      <c r="J1828">
        <f t="shared" si="170"/>
        <v>4.7582599776760576E-2</v>
      </c>
      <c r="K1828">
        <f t="shared" si="171"/>
        <v>4.7582599776760576E-2</v>
      </c>
      <c r="L1828">
        <f t="shared" si="172"/>
        <v>-1.3225518330457851</v>
      </c>
      <c r="M1828">
        <f t="shared" si="173"/>
        <v>0</v>
      </c>
    </row>
    <row r="1829" spans="1:13" ht="15" thickBot="1">
      <c r="A1829" s="2">
        <v>0</v>
      </c>
      <c r="B1829" s="2">
        <v>0</v>
      </c>
      <c r="C1829" s="2">
        <v>37</v>
      </c>
      <c r="D1829" s="2">
        <v>20</v>
      </c>
      <c r="E1829" s="2">
        <v>164</v>
      </c>
      <c r="F1829" s="2">
        <v>96.5</v>
      </c>
      <c r="G1829" s="2">
        <v>67</v>
      </c>
      <c r="H1829">
        <f t="shared" si="168"/>
        <v>-3.6447895957373362</v>
      </c>
      <c r="I1829">
        <f t="shared" si="169"/>
        <v>2.6126906488135645E-2</v>
      </c>
      <c r="J1829">
        <f t="shared" si="170"/>
        <v>2.5461671770749667E-2</v>
      </c>
      <c r="K1829">
        <f t="shared" si="171"/>
        <v>0.97453832822925035</v>
      </c>
      <c r="L1829">
        <f t="shared" si="172"/>
        <v>-1.1201075570346509E-2</v>
      </c>
      <c r="M1829">
        <f t="shared" si="173"/>
        <v>0</v>
      </c>
    </row>
    <row r="1830" spans="1:13" ht="15" thickBot="1">
      <c r="A1830" s="2">
        <v>0</v>
      </c>
      <c r="B1830" s="2">
        <v>0</v>
      </c>
      <c r="C1830" s="2">
        <v>50</v>
      </c>
      <c r="D1830" s="2">
        <v>0</v>
      </c>
      <c r="E1830" s="2">
        <v>259</v>
      </c>
      <c r="F1830" s="2">
        <v>152</v>
      </c>
      <c r="G1830" s="2">
        <v>76</v>
      </c>
      <c r="H1830">
        <f t="shared" si="168"/>
        <v>-2.024897859717278</v>
      </c>
      <c r="I1830">
        <f t="shared" si="169"/>
        <v>0.13200732576483637</v>
      </c>
      <c r="J1830">
        <f t="shared" si="170"/>
        <v>0.11661349070832747</v>
      </c>
      <c r="K1830">
        <f t="shared" si="171"/>
        <v>0.88338650929167251</v>
      </c>
      <c r="L1830">
        <f t="shared" si="172"/>
        <v>-5.3849237390193892E-2</v>
      </c>
      <c r="M1830">
        <f t="shared" si="173"/>
        <v>1</v>
      </c>
    </row>
    <row r="1831" spans="1:13" ht="15" thickBot="1">
      <c r="A1831" s="2">
        <v>0</v>
      </c>
      <c r="B1831" s="2">
        <v>0</v>
      </c>
      <c r="C1831" s="2">
        <v>41</v>
      </c>
      <c r="D1831" s="2">
        <v>0</v>
      </c>
      <c r="E1831" s="2">
        <v>206</v>
      </c>
      <c r="F1831" s="2">
        <v>130</v>
      </c>
      <c r="G1831" s="2">
        <v>79</v>
      </c>
      <c r="H1831">
        <f t="shared" si="168"/>
        <v>-3.0442623433728784</v>
      </c>
      <c r="I1831">
        <f t="shared" si="169"/>
        <v>4.7631434675143476E-2</v>
      </c>
      <c r="J1831">
        <f t="shared" si="170"/>
        <v>4.5465831874272986E-2</v>
      </c>
      <c r="K1831">
        <f t="shared" si="171"/>
        <v>0.954534168125727</v>
      </c>
      <c r="L1831">
        <f t="shared" si="172"/>
        <v>-2.020852115939659E-2</v>
      </c>
      <c r="M1831">
        <f t="shared" si="173"/>
        <v>0</v>
      </c>
    </row>
    <row r="1832" spans="1:13" ht="15" thickBot="1">
      <c r="A1832" s="2">
        <v>0</v>
      </c>
      <c r="B1832" s="2">
        <v>1</v>
      </c>
      <c r="C1832" s="2">
        <v>41</v>
      </c>
      <c r="D1832" s="2">
        <v>0</v>
      </c>
      <c r="E1832" s="2">
        <v>298</v>
      </c>
      <c r="F1832" s="2">
        <v>132</v>
      </c>
      <c r="G1832" s="2">
        <v>90</v>
      </c>
      <c r="H1832">
        <f t="shared" si="168"/>
        <v>-2.1988027594200448</v>
      </c>
      <c r="I1832">
        <f t="shared" si="169"/>
        <v>0.11093589584340656</v>
      </c>
      <c r="J1832">
        <f t="shared" si="170"/>
        <v>9.9858053249045134E-2</v>
      </c>
      <c r="K1832">
        <f t="shared" si="171"/>
        <v>0.90014194675095482</v>
      </c>
      <c r="L1832">
        <f t="shared" si="172"/>
        <v>-4.5688999638719988E-2</v>
      </c>
      <c r="M1832">
        <f t="shared" si="173"/>
        <v>0</v>
      </c>
    </row>
    <row r="1833" spans="1:13" ht="15" thickBot="1">
      <c r="A1833" s="2">
        <v>0</v>
      </c>
      <c r="B1833" s="2">
        <v>0</v>
      </c>
      <c r="C1833" s="2">
        <v>49</v>
      </c>
      <c r="D1833" s="2">
        <v>20</v>
      </c>
      <c r="E1833" s="2">
        <v>283</v>
      </c>
      <c r="F1833" s="2">
        <v>127</v>
      </c>
      <c r="G1833" s="2">
        <v>78</v>
      </c>
      <c r="H1833">
        <f t="shared" si="168"/>
        <v>-2.004744262573066</v>
      </c>
      <c r="I1833">
        <f t="shared" si="169"/>
        <v>0.13469473777691413</v>
      </c>
      <c r="J1833">
        <f t="shared" si="170"/>
        <v>0.11870570409166355</v>
      </c>
      <c r="K1833">
        <f t="shared" si="171"/>
        <v>0.88129429590833641</v>
      </c>
      <c r="L1833">
        <f t="shared" si="172"/>
        <v>-5.4879040797602176E-2</v>
      </c>
      <c r="M1833">
        <f t="shared" si="173"/>
        <v>1</v>
      </c>
    </row>
    <row r="1834" spans="1:13" ht="15" thickBot="1">
      <c r="A1834" s="2">
        <v>0</v>
      </c>
      <c r="B1834" s="2">
        <v>1</v>
      </c>
      <c r="C1834" s="2">
        <v>51</v>
      </c>
      <c r="D1834" s="2">
        <v>6</v>
      </c>
      <c r="E1834" s="2">
        <v>234</v>
      </c>
      <c r="F1834" s="2">
        <v>129</v>
      </c>
      <c r="G1834" s="2">
        <v>96</v>
      </c>
      <c r="H1834">
        <f t="shared" si="168"/>
        <v>-1.6038818401032033</v>
      </c>
      <c r="I1834">
        <f t="shared" si="169"/>
        <v>0.20111430718529141</v>
      </c>
      <c r="J1834">
        <f t="shared" si="170"/>
        <v>0.16743977320242365</v>
      </c>
      <c r="K1834">
        <f t="shared" si="171"/>
        <v>0.83256022679757635</v>
      </c>
      <c r="L1834">
        <f t="shared" si="172"/>
        <v>-7.9584340140239088E-2</v>
      </c>
      <c r="M1834">
        <f t="shared" si="173"/>
        <v>1</v>
      </c>
    </row>
    <row r="1835" spans="1:13" ht="15" thickBot="1">
      <c r="A1835" s="2">
        <v>0</v>
      </c>
      <c r="B1835" s="2">
        <v>1</v>
      </c>
      <c r="C1835" s="2">
        <v>62</v>
      </c>
      <c r="D1835" s="2">
        <v>0</v>
      </c>
      <c r="E1835" s="2">
        <v>202</v>
      </c>
      <c r="F1835" s="2">
        <v>149.5</v>
      </c>
      <c r="G1835" s="2">
        <v>80</v>
      </c>
      <c r="H1835">
        <f t="shared" si="168"/>
        <v>-0.94595616599427856</v>
      </c>
      <c r="I1835">
        <f t="shared" si="169"/>
        <v>0.38830810633258162</v>
      </c>
      <c r="J1835">
        <f t="shared" si="170"/>
        <v>0.27969879637046424</v>
      </c>
      <c r="K1835">
        <f t="shared" si="171"/>
        <v>0.72030120362953576</v>
      </c>
      <c r="L1835">
        <f t="shared" si="172"/>
        <v>-0.14248585951287168</v>
      </c>
      <c r="M1835">
        <f t="shared" si="173"/>
        <v>1</v>
      </c>
    </row>
    <row r="1836" spans="1:13" ht="15" thickBot="1">
      <c r="A1836" s="2">
        <v>0</v>
      </c>
      <c r="B1836" s="2">
        <v>1</v>
      </c>
      <c r="C1836" s="2">
        <v>42</v>
      </c>
      <c r="D1836" s="2">
        <v>0</v>
      </c>
      <c r="E1836" s="2">
        <v>258</v>
      </c>
      <c r="F1836" s="2">
        <v>110</v>
      </c>
      <c r="G1836" s="2">
        <v>73</v>
      </c>
      <c r="H1836">
        <f t="shared" si="168"/>
        <v>-2.7752535411628143</v>
      </c>
      <c r="I1836">
        <f t="shared" si="169"/>
        <v>6.2333670534692791E-2</v>
      </c>
      <c r="J1836">
        <f t="shared" si="170"/>
        <v>5.8676169515853777E-2</v>
      </c>
      <c r="K1836">
        <f t="shared" si="171"/>
        <v>0.94132383048414625</v>
      </c>
      <c r="L1836">
        <f t="shared" si="172"/>
        <v>-2.626094660596837E-2</v>
      </c>
      <c r="M1836">
        <f t="shared" si="173"/>
        <v>0</v>
      </c>
    </row>
    <row r="1837" spans="1:13" ht="15" thickBot="1">
      <c r="A1837" s="2">
        <v>0</v>
      </c>
      <c r="B1837" s="2">
        <v>0</v>
      </c>
      <c r="C1837" s="2">
        <v>59</v>
      </c>
      <c r="D1837" s="2">
        <v>0</v>
      </c>
      <c r="E1837" s="2">
        <v>293</v>
      </c>
      <c r="F1837" s="2">
        <v>124</v>
      </c>
      <c r="G1837" s="2">
        <v>77</v>
      </c>
      <c r="H1837">
        <f t="shared" si="168"/>
        <v>-1.8664668522222341</v>
      </c>
      <c r="I1837">
        <f t="shared" si="169"/>
        <v>0.15466916659540852</v>
      </c>
      <c r="J1837">
        <f t="shared" si="170"/>
        <v>0.13395106673841234</v>
      </c>
      <c r="K1837">
        <f t="shared" si="171"/>
        <v>0.86604893326158772</v>
      </c>
      <c r="L1837">
        <f t="shared" si="172"/>
        <v>-6.2457568900544741E-2</v>
      </c>
      <c r="M1837">
        <f t="shared" si="173"/>
        <v>1</v>
      </c>
    </row>
    <row r="1838" spans="1:13" ht="15" thickBot="1">
      <c r="A1838" s="2">
        <v>0</v>
      </c>
      <c r="B1838" s="2">
        <v>0</v>
      </c>
      <c r="C1838" s="2">
        <v>52</v>
      </c>
      <c r="D1838" s="2">
        <v>0</v>
      </c>
      <c r="E1838" s="2">
        <v>245</v>
      </c>
      <c r="F1838" s="2">
        <v>148</v>
      </c>
      <c r="G1838" s="2">
        <v>60</v>
      </c>
      <c r="H1838">
        <f t="shared" si="168"/>
        <v>-2.1615149350814855</v>
      </c>
      <c r="I1838">
        <f t="shared" si="169"/>
        <v>0.11515054323683158</v>
      </c>
      <c r="J1838">
        <f t="shared" si="170"/>
        <v>0.10326008800802451</v>
      </c>
      <c r="K1838">
        <f t="shared" si="171"/>
        <v>0.89673991199197545</v>
      </c>
      <c r="L1838">
        <f t="shared" si="172"/>
        <v>-4.733350028440355E-2</v>
      </c>
      <c r="M1838">
        <f t="shared" si="173"/>
        <v>1</v>
      </c>
    </row>
    <row r="1839" spans="1:13" ht="15" thickBot="1">
      <c r="A1839" s="2">
        <v>0</v>
      </c>
      <c r="B1839" s="2">
        <v>0</v>
      </c>
      <c r="C1839" s="2">
        <v>37</v>
      </c>
      <c r="D1839" s="2">
        <v>20</v>
      </c>
      <c r="E1839" s="2">
        <v>154</v>
      </c>
      <c r="F1839" s="2">
        <v>106</v>
      </c>
      <c r="G1839" s="2">
        <v>50</v>
      </c>
      <c r="H1839">
        <f t="shared" si="168"/>
        <v>-3.6725122465209576</v>
      </c>
      <c r="I1839">
        <f t="shared" si="169"/>
        <v>2.541254710228303E-2</v>
      </c>
      <c r="J1839">
        <f t="shared" si="170"/>
        <v>2.4782754194003612E-2</v>
      </c>
      <c r="K1839">
        <f t="shared" si="171"/>
        <v>0.97521724580599634</v>
      </c>
      <c r="L1839">
        <f t="shared" si="172"/>
        <v>-1.0898627229548258E-2</v>
      </c>
      <c r="M1839">
        <f t="shared" si="173"/>
        <v>0</v>
      </c>
    </row>
    <row r="1840" spans="1:13" ht="15" thickBot="1">
      <c r="A1840" s="2">
        <v>0</v>
      </c>
      <c r="B1840" s="2">
        <v>1</v>
      </c>
      <c r="C1840" s="2">
        <v>36</v>
      </c>
      <c r="D1840" s="2">
        <v>30</v>
      </c>
      <c r="E1840" s="2">
        <v>310</v>
      </c>
      <c r="F1840" s="2">
        <v>126</v>
      </c>
      <c r="G1840" s="2">
        <v>78</v>
      </c>
      <c r="H1840">
        <f t="shared" si="168"/>
        <v>-2.0462260022600063</v>
      </c>
      <c r="I1840">
        <f t="shared" si="169"/>
        <v>0.12922166676682209</v>
      </c>
      <c r="J1840">
        <f t="shared" si="170"/>
        <v>0.11443427855649324</v>
      </c>
      <c r="K1840">
        <f t="shared" si="171"/>
        <v>0.88556572144350676</v>
      </c>
      <c r="L1840">
        <f t="shared" si="172"/>
        <v>-5.2779202513313202E-2</v>
      </c>
      <c r="M1840">
        <f t="shared" si="173"/>
        <v>1</v>
      </c>
    </row>
    <row r="1841" spans="1:13" ht="15" thickBot="1">
      <c r="A1841" s="2">
        <v>0</v>
      </c>
      <c r="B1841" s="2">
        <v>1</v>
      </c>
      <c r="C1841" s="2">
        <v>36</v>
      </c>
      <c r="D1841" s="2">
        <v>0</v>
      </c>
      <c r="E1841" s="2">
        <v>186</v>
      </c>
      <c r="F1841" s="2">
        <v>121</v>
      </c>
      <c r="G1841" s="2">
        <v>65</v>
      </c>
      <c r="H1841">
        <f t="shared" si="168"/>
        <v>-3.2001490535518267</v>
      </c>
      <c r="I1841">
        <f t="shared" si="169"/>
        <v>4.0756128679866617E-2</v>
      </c>
      <c r="J1841">
        <f t="shared" si="170"/>
        <v>3.9160114033210826E-2</v>
      </c>
      <c r="K1841">
        <f t="shared" si="171"/>
        <v>0.96083988596678915</v>
      </c>
      <c r="L1841">
        <f t="shared" si="172"/>
        <v>-1.7348976987602516E-2</v>
      </c>
      <c r="M1841">
        <f t="shared" si="173"/>
        <v>0</v>
      </c>
    </row>
    <row r="1842" spans="1:13" ht="15" thickBot="1">
      <c r="A1842" s="2">
        <v>0</v>
      </c>
      <c r="B1842" s="2">
        <v>0</v>
      </c>
      <c r="C1842" s="2">
        <v>39</v>
      </c>
      <c r="D1842" s="2">
        <v>9</v>
      </c>
      <c r="E1842" s="2">
        <v>170</v>
      </c>
      <c r="F1842" s="2">
        <v>110.5</v>
      </c>
      <c r="G1842" s="2">
        <v>103</v>
      </c>
      <c r="H1842">
        <f t="shared" si="168"/>
        <v>-3.1543688979123203</v>
      </c>
      <c r="I1842">
        <f t="shared" si="169"/>
        <v>4.2665318669542408E-2</v>
      </c>
      <c r="J1842">
        <f t="shared" si="170"/>
        <v>4.0919476178592026E-2</v>
      </c>
      <c r="K1842">
        <f t="shared" si="171"/>
        <v>0.95908052382140796</v>
      </c>
      <c r="L1842">
        <f t="shared" si="172"/>
        <v>-1.8144928196193563E-2</v>
      </c>
      <c r="M1842">
        <f t="shared" si="173"/>
        <v>0</v>
      </c>
    </row>
    <row r="1843" spans="1:13" ht="15" thickBot="1">
      <c r="A1843" s="2">
        <v>0</v>
      </c>
      <c r="B1843" s="2">
        <v>0</v>
      </c>
      <c r="C1843" s="2">
        <v>55</v>
      </c>
      <c r="D1843" s="2">
        <v>0</v>
      </c>
      <c r="E1843" s="2">
        <v>271</v>
      </c>
      <c r="F1843" s="2">
        <v>146.5</v>
      </c>
      <c r="G1843" s="2">
        <v>89</v>
      </c>
      <c r="H1843">
        <f t="shared" si="168"/>
        <v>-1.6590533334995881</v>
      </c>
      <c r="I1843">
        <f t="shared" si="169"/>
        <v>0.19031906353043096</v>
      </c>
      <c r="J1843">
        <f t="shared" si="170"/>
        <v>0.15988911659194424</v>
      </c>
      <c r="K1843">
        <f t="shared" si="171"/>
        <v>0.84011088340805573</v>
      </c>
      <c r="L1843">
        <f t="shared" si="172"/>
        <v>-7.5663389087956709E-2</v>
      </c>
      <c r="M1843">
        <f t="shared" si="173"/>
        <v>1</v>
      </c>
    </row>
    <row r="1844" spans="1:13" ht="15" thickBot="1">
      <c r="A1844" s="2">
        <v>0</v>
      </c>
      <c r="B1844" s="2">
        <v>0</v>
      </c>
      <c r="C1844" s="2">
        <v>40</v>
      </c>
      <c r="D1844" s="2">
        <v>10</v>
      </c>
      <c r="E1844" s="2">
        <v>200</v>
      </c>
      <c r="F1844" s="2">
        <v>116</v>
      </c>
      <c r="G1844" s="2">
        <v>78</v>
      </c>
      <c r="H1844">
        <f t="shared" si="168"/>
        <v>-3.1522782926268107</v>
      </c>
      <c r="I1844">
        <f t="shared" si="169"/>
        <v>4.2754608312439595E-2</v>
      </c>
      <c r="J1844">
        <f t="shared" si="170"/>
        <v>4.1001600924720223E-2</v>
      </c>
      <c r="K1844">
        <f t="shared" si="171"/>
        <v>0.95899839907527973</v>
      </c>
      <c r="L1844">
        <f t="shared" si="172"/>
        <v>-1.8182117827618246E-2</v>
      </c>
      <c r="M1844">
        <f t="shared" si="173"/>
        <v>0</v>
      </c>
    </row>
    <row r="1845" spans="1:13" ht="15" thickBot="1">
      <c r="A1845" s="2">
        <v>1</v>
      </c>
      <c r="B1845" s="2">
        <v>1</v>
      </c>
      <c r="C1845" s="2">
        <v>38</v>
      </c>
      <c r="D1845" s="2">
        <v>0</v>
      </c>
      <c r="E1845" s="2">
        <v>305</v>
      </c>
      <c r="F1845" s="2">
        <v>130</v>
      </c>
      <c r="G1845" s="2">
        <v>78</v>
      </c>
      <c r="H1845">
        <f t="shared" si="168"/>
        <v>-2.5167163030849213</v>
      </c>
      <c r="I1845">
        <f t="shared" si="169"/>
        <v>8.0724245971710074E-2</v>
      </c>
      <c r="J1845">
        <f t="shared" si="170"/>
        <v>7.4694582149518254E-2</v>
      </c>
      <c r="K1845">
        <f t="shared" si="171"/>
        <v>7.4694582149518254E-2</v>
      </c>
      <c r="L1845">
        <f t="shared" si="172"/>
        <v>-1.1267108978887428</v>
      </c>
      <c r="M1845">
        <f t="shared" si="173"/>
        <v>0</v>
      </c>
    </row>
    <row r="1846" spans="1:13" ht="15" thickBot="1">
      <c r="A1846" s="2">
        <v>0</v>
      </c>
      <c r="B1846" s="2">
        <v>0</v>
      </c>
      <c r="C1846" s="2">
        <v>44</v>
      </c>
      <c r="D1846" s="2">
        <v>5</v>
      </c>
      <c r="E1846" s="2">
        <v>265</v>
      </c>
      <c r="F1846" s="2">
        <v>110</v>
      </c>
      <c r="G1846" s="2">
        <v>68</v>
      </c>
      <c r="H1846">
        <f t="shared" si="168"/>
        <v>-3.0646481037288691</v>
      </c>
      <c r="I1846">
        <f t="shared" si="169"/>
        <v>4.6670262066392132E-2</v>
      </c>
      <c r="J1846">
        <f t="shared" si="170"/>
        <v>4.4589269188037517E-2</v>
      </c>
      <c r="K1846">
        <f t="shared" si="171"/>
        <v>0.95541073081196248</v>
      </c>
      <c r="L1846">
        <f t="shared" si="172"/>
        <v>-1.9809885193914717E-2</v>
      </c>
      <c r="M1846">
        <f t="shared" si="173"/>
        <v>0</v>
      </c>
    </row>
    <row r="1847" spans="1:13" ht="15" thickBot="1">
      <c r="A1847" s="2">
        <v>0</v>
      </c>
      <c r="B1847" s="2">
        <v>1</v>
      </c>
      <c r="C1847" s="2">
        <v>54</v>
      </c>
      <c r="D1847" s="2">
        <v>0</v>
      </c>
      <c r="E1847" s="2">
        <v>260</v>
      </c>
      <c r="F1847" s="2">
        <v>116</v>
      </c>
      <c r="G1847" s="2">
        <v>61</v>
      </c>
      <c r="H1847">
        <f t="shared" si="168"/>
        <v>-2.0554785345518587</v>
      </c>
      <c r="I1847">
        <f t="shared" si="169"/>
        <v>0.12803155339385319</v>
      </c>
      <c r="J1847">
        <f t="shared" si="170"/>
        <v>0.11349997525215579</v>
      </c>
      <c r="K1847">
        <f t="shared" si="171"/>
        <v>0.88650002474784417</v>
      </c>
      <c r="L1847">
        <f t="shared" si="172"/>
        <v>-5.2321247939146852E-2</v>
      </c>
      <c r="M1847">
        <f t="shared" si="173"/>
        <v>1</v>
      </c>
    </row>
    <row r="1848" spans="1:13" ht="15" thickBot="1">
      <c r="A1848" s="2">
        <v>0</v>
      </c>
      <c r="B1848" s="2">
        <v>1</v>
      </c>
      <c r="C1848" s="2">
        <v>40</v>
      </c>
      <c r="D1848" s="2">
        <v>30</v>
      </c>
      <c r="E1848" s="2">
        <v>162</v>
      </c>
      <c r="F1848" s="2">
        <v>129</v>
      </c>
      <c r="G1848" s="2">
        <v>73</v>
      </c>
      <c r="H1848">
        <f t="shared" si="168"/>
        <v>-2.1491885256394792</v>
      </c>
      <c r="I1848">
        <f t="shared" si="169"/>
        <v>0.11657872004317664</v>
      </c>
      <c r="J1848">
        <f t="shared" si="170"/>
        <v>0.10440707668033355</v>
      </c>
      <c r="K1848">
        <f t="shared" si="171"/>
        <v>0.89559292331966645</v>
      </c>
      <c r="L1848">
        <f t="shared" si="172"/>
        <v>-4.7889346731418883E-2</v>
      </c>
      <c r="M1848">
        <f t="shared" si="173"/>
        <v>1</v>
      </c>
    </row>
    <row r="1849" spans="1:13" ht="15" thickBot="1">
      <c r="A1849" s="2">
        <v>0</v>
      </c>
      <c r="B1849" s="2">
        <v>0</v>
      </c>
      <c r="C1849" s="2">
        <v>42</v>
      </c>
      <c r="D1849" s="2">
        <v>15</v>
      </c>
      <c r="E1849" s="2">
        <v>212</v>
      </c>
      <c r="F1849" s="2">
        <v>115</v>
      </c>
      <c r="G1849" s="2">
        <v>100</v>
      </c>
      <c r="H1849">
        <f t="shared" si="168"/>
        <v>-2.6955813069861136</v>
      </c>
      <c r="I1849">
        <f t="shared" si="169"/>
        <v>6.7503130325516386E-2</v>
      </c>
      <c r="J1849">
        <f t="shared" si="170"/>
        <v>6.3234597077886298E-2</v>
      </c>
      <c r="K1849">
        <f t="shared" si="171"/>
        <v>0.93676540292211374</v>
      </c>
      <c r="L1849">
        <f t="shared" si="172"/>
        <v>-2.8369157215661044E-2</v>
      </c>
      <c r="M1849">
        <f t="shared" si="173"/>
        <v>0</v>
      </c>
    </row>
    <row r="1850" spans="1:13" ht="15" thickBot="1">
      <c r="A1850" s="2">
        <v>0</v>
      </c>
      <c r="B1850" s="2">
        <v>0</v>
      </c>
      <c r="C1850" s="2">
        <v>66</v>
      </c>
      <c r="D1850" s="2">
        <v>0</v>
      </c>
      <c r="E1850" s="2">
        <v>212</v>
      </c>
      <c r="F1850" s="2">
        <v>220</v>
      </c>
      <c r="G1850" s="2">
        <v>95</v>
      </c>
      <c r="H1850">
        <f t="shared" si="168"/>
        <v>0.18748274845005319</v>
      </c>
      <c r="I1850">
        <f t="shared" si="169"/>
        <v>1.2062094402590811</v>
      </c>
      <c r="J1850">
        <f t="shared" si="170"/>
        <v>0.54673387677891205</v>
      </c>
      <c r="K1850">
        <f t="shared" si="171"/>
        <v>0.45326612322108795</v>
      </c>
      <c r="L1850">
        <f t="shared" si="172"/>
        <v>-0.34364673858069705</v>
      </c>
      <c r="M1850">
        <f t="shared" si="173"/>
        <v>1</v>
      </c>
    </row>
    <row r="1851" spans="1:13" ht="15" thickBot="1">
      <c r="A1851" s="2">
        <v>0</v>
      </c>
      <c r="B1851" s="2">
        <v>0</v>
      </c>
      <c r="C1851" s="2">
        <v>54</v>
      </c>
      <c r="D1851" s="2">
        <v>20</v>
      </c>
      <c r="E1851" s="2">
        <v>274</v>
      </c>
      <c r="F1851" s="2">
        <v>116</v>
      </c>
      <c r="G1851" s="2">
        <v>65</v>
      </c>
      <c r="H1851">
        <f t="shared" si="168"/>
        <v>-2.0374027664754424</v>
      </c>
      <c r="I1851">
        <f t="shared" si="169"/>
        <v>0.13036686474766904</v>
      </c>
      <c r="J1851">
        <f t="shared" si="170"/>
        <v>0.11533146345082465</v>
      </c>
      <c r="K1851">
        <f t="shared" si="171"/>
        <v>0.88466853654917532</v>
      </c>
      <c r="L1851">
        <f t="shared" si="172"/>
        <v>-5.3219418242341714E-2</v>
      </c>
      <c r="M1851">
        <f t="shared" si="173"/>
        <v>1</v>
      </c>
    </row>
    <row r="1852" spans="1:13" ht="15" thickBot="1">
      <c r="A1852" s="2">
        <v>0</v>
      </c>
      <c r="B1852" s="2">
        <v>0</v>
      </c>
      <c r="C1852" s="2">
        <v>57</v>
      </c>
      <c r="D1852" s="2">
        <v>0</v>
      </c>
      <c r="E1852" s="2">
        <v>274</v>
      </c>
      <c r="F1852" s="2">
        <v>116</v>
      </c>
      <c r="G1852" s="2">
        <v>83</v>
      </c>
      <c r="H1852">
        <f t="shared" si="168"/>
        <v>-2.1109334773180555</v>
      </c>
      <c r="I1852">
        <f t="shared" si="169"/>
        <v>0.12112484634736041</v>
      </c>
      <c r="J1852">
        <f t="shared" si="170"/>
        <v>0.1080386780669314</v>
      </c>
      <c r="K1852">
        <f t="shared" si="171"/>
        <v>0.89196132193306865</v>
      </c>
      <c r="L1852">
        <f t="shared" si="172"/>
        <v>-4.9653977501939631E-2</v>
      </c>
      <c r="M1852">
        <f t="shared" si="173"/>
        <v>1</v>
      </c>
    </row>
    <row r="1853" spans="1:13" ht="15" thickBot="1">
      <c r="A1853" s="2">
        <v>0</v>
      </c>
      <c r="B1853" s="2">
        <v>1</v>
      </c>
      <c r="C1853" s="2">
        <v>38</v>
      </c>
      <c r="D1853" s="2">
        <v>0</v>
      </c>
      <c r="E1853" s="2">
        <v>328</v>
      </c>
      <c r="F1853" s="2">
        <v>124</v>
      </c>
      <c r="G1853" s="2">
        <v>69</v>
      </c>
      <c r="H1853">
        <f t="shared" si="168"/>
        <v>-2.6534363409176889</v>
      </c>
      <c r="I1853">
        <f t="shared" si="169"/>
        <v>7.0408848068970228E-2</v>
      </c>
      <c r="J1853">
        <f t="shared" si="170"/>
        <v>6.5777528087504686E-2</v>
      </c>
      <c r="K1853">
        <f t="shared" si="171"/>
        <v>0.9342224719124953</v>
      </c>
      <c r="L1853">
        <f t="shared" si="172"/>
        <v>-2.9549690344943109E-2</v>
      </c>
      <c r="M1853">
        <f t="shared" si="173"/>
        <v>0</v>
      </c>
    </row>
    <row r="1854" spans="1:13" ht="15" thickBot="1">
      <c r="A1854" s="2">
        <v>0</v>
      </c>
      <c r="B1854" s="2">
        <v>0</v>
      </c>
      <c r="C1854" s="2">
        <v>42</v>
      </c>
      <c r="D1854" s="2">
        <v>0</v>
      </c>
      <c r="E1854" s="2">
        <v>165</v>
      </c>
      <c r="F1854" s="2">
        <v>146</v>
      </c>
      <c r="G1854" s="2">
        <v>74</v>
      </c>
      <c r="H1854">
        <f t="shared" si="168"/>
        <v>-2.855298648527631</v>
      </c>
      <c r="I1854">
        <f t="shared" si="169"/>
        <v>5.7538634726129183E-2</v>
      </c>
      <c r="J1854">
        <f t="shared" si="170"/>
        <v>5.4408068733138977E-2</v>
      </c>
      <c r="K1854">
        <f t="shared" si="171"/>
        <v>0.94559193126686103</v>
      </c>
      <c r="L1854">
        <f t="shared" si="172"/>
        <v>-2.4296242280532263E-2</v>
      </c>
      <c r="M1854">
        <f t="shared" si="173"/>
        <v>0</v>
      </c>
    </row>
    <row r="1855" spans="1:13" ht="15" thickBot="1">
      <c r="A1855" s="2">
        <v>0</v>
      </c>
      <c r="B1855" s="2">
        <v>0</v>
      </c>
      <c r="C1855" s="2">
        <v>42</v>
      </c>
      <c r="D1855" s="2">
        <v>30</v>
      </c>
      <c r="E1855" s="2">
        <v>240</v>
      </c>
      <c r="F1855" s="2">
        <v>127</v>
      </c>
      <c r="G1855" s="2">
        <v>69</v>
      </c>
      <c r="H1855">
        <f t="shared" si="168"/>
        <v>-2.4038878684174847</v>
      </c>
      <c r="I1855">
        <f t="shared" si="169"/>
        <v>9.0365938560799733E-2</v>
      </c>
      <c r="J1855">
        <f t="shared" si="170"/>
        <v>8.2876707135657507E-2</v>
      </c>
      <c r="K1855">
        <f t="shared" si="171"/>
        <v>0.91712329286434247</v>
      </c>
      <c r="L1855">
        <f t="shared" si="172"/>
        <v>-3.7572276313283463E-2</v>
      </c>
      <c r="M1855">
        <f t="shared" si="173"/>
        <v>0</v>
      </c>
    </row>
    <row r="1856" spans="1:13" ht="15" thickBot="1">
      <c r="A1856" s="2">
        <v>0</v>
      </c>
      <c r="B1856" s="2">
        <v>0</v>
      </c>
      <c r="C1856" s="2">
        <v>45</v>
      </c>
      <c r="D1856" s="2">
        <v>20</v>
      </c>
      <c r="E1856" s="2">
        <v>255</v>
      </c>
      <c r="F1856" s="2">
        <v>111</v>
      </c>
      <c r="G1856" s="2">
        <v>65</v>
      </c>
      <c r="H1856">
        <f t="shared" si="168"/>
        <v>-2.7152593420867701</v>
      </c>
      <c r="I1856">
        <f t="shared" si="169"/>
        <v>6.6187785502630297E-2</v>
      </c>
      <c r="J1856">
        <f t="shared" si="170"/>
        <v>6.2078919307284645E-2</v>
      </c>
      <c r="K1856">
        <f t="shared" si="171"/>
        <v>0.9379210806927154</v>
      </c>
      <c r="L1856">
        <f t="shared" si="172"/>
        <v>-2.7833702837985985E-2</v>
      </c>
      <c r="M1856">
        <f t="shared" si="173"/>
        <v>0</v>
      </c>
    </row>
    <row r="1857" spans="1:13" ht="15" thickBot="1">
      <c r="A1857" s="2">
        <v>0</v>
      </c>
      <c r="B1857" s="2">
        <v>1</v>
      </c>
      <c r="C1857" s="2">
        <v>48</v>
      </c>
      <c r="D1857" s="2">
        <v>0</v>
      </c>
      <c r="E1857" s="2">
        <v>210</v>
      </c>
      <c r="F1857" s="2">
        <v>134</v>
      </c>
      <c r="G1857" s="2">
        <v>107</v>
      </c>
      <c r="H1857">
        <f t="shared" si="168"/>
        <v>-1.779299793562906</v>
      </c>
      <c r="I1857">
        <f t="shared" si="169"/>
        <v>0.16875627013522218</v>
      </c>
      <c r="J1857">
        <f t="shared" si="170"/>
        <v>0.14438961693501548</v>
      </c>
      <c r="K1857">
        <f t="shared" si="171"/>
        <v>0.85561038306498449</v>
      </c>
      <c r="L1857">
        <f t="shared" si="172"/>
        <v>-6.7723953786733251E-2</v>
      </c>
      <c r="M1857">
        <f t="shared" si="173"/>
        <v>1</v>
      </c>
    </row>
    <row r="1858" spans="1:13" ht="15" thickBot="1">
      <c r="A1858" s="2">
        <v>0</v>
      </c>
      <c r="B1858" s="2">
        <v>1</v>
      </c>
      <c r="C1858" s="2">
        <v>44</v>
      </c>
      <c r="D1858" s="2">
        <v>0</v>
      </c>
      <c r="E1858" s="2">
        <v>249</v>
      </c>
      <c r="F1858" s="2">
        <v>182</v>
      </c>
      <c r="G1858" s="2">
        <v>67</v>
      </c>
      <c r="H1858">
        <f t="shared" si="168"/>
        <v>-1.5018297340213618</v>
      </c>
      <c r="I1858">
        <f t="shared" si="169"/>
        <v>0.22272226458720748</v>
      </c>
      <c r="J1858">
        <f t="shared" si="170"/>
        <v>0.18215278402769478</v>
      </c>
      <c r="K1858">
        <f t="shared" si="171"/>
        <v>0.81784721597230525</v>
      </c>
      <c r="L1858">
        <f t="shared" si="172"/>
        <v>-8.7327820359938413E-2</v>
      </c>
      <c r="M1858">
        <f t="shared" si="173"/>
        <v>1</v>
      </c>
    </row>
    <row r="1859" spans="1:13" ht="15" thickBot="1">
      <c r="A1859" s="2">
        <v>0</v>
      </c>
      <c r="B1859" s="2">
        <v>0</v>
      </c>
      <c r="C1859" s="2">
        <v>62</v>
      </c>
      <c r="D1859" s="2">
        <v>0</v>
      </c>
      <c r="E1859" s="2">
        <v>205</v>
      </c>
      <c r="F1859" s="2">
        <v>118</v>
      </c>
      <c r="G1859" s="2">
        <v>75</v>
      </c>
      <c r="H1859">
        <f t="shared" si="168"/>
        <v>-2.0134927899286374</v>
      </c>
      <c r="I1859">
        <f t="shared" si="169"/>
        <v>0.13352149672752223</v>
      </c>
      <c r="J1859">
        <f t="shared" si="170"/>
        <v>0.11779352849769407</v>
      </c>
      <c r="K1859">
        <f t="shared" si="171"/>
        <v>0.88220647150230591</v>
      </c>
      <c r="L1859">
        <f t="shared" si="172"/>
        <v>-5.4429760740979646E-2</v>
      </c>
      <c r="M1859">
        <f t="shared" si="173"/>
        <v>1</v>
      </c>
    </row>
    <row r="1860" spans="1:13" ht="15" thickBot="1">
      <c r="A1860" s="2">
        <v>0</v>
      </c>
      <c r="B1860" s="2">
        <v>0</v>
      </c>
      <c r="C1860" s="2">
        <v>41</v>
      </c>
      <c r="D1860" s="2">
        <v>0</v>
      </c>
      <c r="E1860" s="2">
        <v>203</v>
      </c>
      <c r="F1860" s="2">
        <v>124</v>
      </c>
      <c r="G1860" s="2">
        <v>80</v>
      </c>
      <c r="H1860">
        <f t="shared" si="168"/>
        <v>-3.1441714941193819</v>
      </c>
      <c r="I1860">
        <f t="shared" si="169"/>
        <v>4.3102620031788705E-2</v>
      </c>
      <c r="J1860">
        <f t="shared" si="170"/>
        <v>4.1321552840577799E-2</v>
      </c>
      <c r="K1860">
        <f t="shared" si="171"/>
        <v>0.95867844715942219</v>
      </c>
      <c r="L1860">
        <f t="shared" si="172"/>
        <v>-1.8327036251275988E-2</v>
      </c>
      <c r="M1860">
        <f t="shared" si="173"/>
        <v>0</v>
      </c>
    </row>
    <row r="1861" spans="1:13" ht="15" thickBot="1">
      <c r="A1861" s="2">
        <v>1</v>
      </c>
      <c r="B1861" s="2">
        <v>1</v>
      </c>
      <c r="C1861" s="2">
        <v>49</v>
      </c>
      <c r="D1861" s="2">
        <v>20</v>
      </c>
      <c r="E1861" s="2">
        <v>247</v>
      </c>
      <c r="F1861" s="2">
        <v>150</v>
      </c>
      <c r="G1861" s="2">
        <v>74</v>
      </c>
      <c r="H1861">
        <f t="shared" si="168"/>
        <v>-1.2486078365115549</v>
      </c>
      <c r="I1861">
        <f t="shared" si="169"/>
        <v>0.28690393614674903</v>
      </c>
      <c r="J1861">
        <f t="shared" si="170"/>
        <v>0.22294122201987934</v>
      </c>
      <c r="K1861">
        <f t="shared" si="171"/>
        <v>0.22294122201987934</v>
      </c>
      <c r="L1861">
        <f t="shared" si="172"/>
        <v>-0.65180962267915565</v>
      </c>
      <c r="M1861">
        <f t="shared" si="173"/>
        <v>1</v>
      </c>
    </row>
    <row r="1862" spans="1:13" ht="15" thickBot="1">
      <c r="A1862" s="2">
        <v>0</v>
      </c>
      <c r="B1862" s="2">
        <v>0</v>
      </c>
      <c r="C1862" s="2">
        <v>54</v>
      </c>
      <c r="D1862" s="2">
        <v>0</v>
      </c>
      <c r="E1862" s="2">
        <v>205</v>
      </c>
      <c r="F1862" s="2">
        <v>107.5</v>
      </c>
      <c r="G1862" s="2">
        <v>88</v>
      </c>
      <c r="H1862">
        <f t="shared" ref="H1862:H1925" si="174">A$2+SUMPRODUCT(B$2:G$2,B1862:G1862)</f>
        <v>-2.5523766599348745</v>
      </c>
      <c r="I1862">
        <f t="shared" ref="I1862:I1925" si="175">EXP(H1862)</f>
        <v>7.7896312781952387E-2</v>
      </c>
      <c r="J1862">
        <f t="shared" ref="J1862:J1925" si="176">I1862/(1+I1862)</f>
        <v>7.2266981395371035E-2</v>
      </c>
      <c r="K1862">
        <f t="shared" ref="K1862:K1925" si="177">IF(A1862=1,J1862,1-J1862)</f>
        <v>0.92773301860462898</v>
      </c>
      <c r="L1862">
        <f t="shared" ref="L1862:L1925" si="178">LOG(K1862)</f>
        <v>-3.2576986312297322E-2</v>
      </c>
      <c r="M1862">
        <f t="shared" ref="M1862:M1925" si="179">IF(J1862&gt;J$1,1,0)</f>
        <v>0</v>
      </c>
    </row>
    <row r="1863" spans="1:13" ht="15" thickBot="1">
      <c r="A1863" s="2">
        <v>0</v>
      </c>
      <c r="B1863" s="2">
        <v>0</v>
      </c>
      <c r="C1863" s="2">
        <v>43</v>
      </c>
      <c r="D1863" s="2">
        <v>0</v>
      </c>
      <c r="E1863" s="2">
        <v>229</v>
      </c>
      <c r="F1863" s="2">
        <v>124</v>
      </c>
      <c r="G1863" s="2">
        <v>77</v>
      </c>
      <c r="H1863">
        <f t="shared" si="174"/>
        <v>-2.9906636668142532</v>
      </c>
      <c r="I1863">
        <f t="shared" si="175"/>
        <v>5.0254073692857303E-2</v>
      </c>
      <c r="J1863">
        <f t="shared" si="176"/>
        <v>4.7849444197970235E-2</v>
      </c>
      <c r="K1863">
        <f t="shared" si="177"/>
        <v>0.95215055580202979</v>
      </c>
      <c r="L1863">
        <f t="shared" si="178"/>
        <v>-2.1294374741234304E-2</v>
      </c>
      <c r="M1863">
        <f t="shared" si="179"/>
        <v>0</v>
      </c>
    </row>
    <row r="1864" spans="1:13" ht="15" thickBot="1">
      <c r="A1864" s="2">
        <v>1</v>
      </c>
      <c r="B1864" s="2">
        <v>0</v>
      </c>
      <c r="C1864" s="2">
        <v>61</v>
      </c>
      <c r="D1864" s="2">
        <v>0</v>
      </c>
      <c r="E1864" s="2">
        <v>273</v>
      </c>
      <c r="F1864" s="2">
        <v>210</v>
      </c>
      <c r="G1864" s="2">
        <v>83</v>
      </c>
      <c r="H1864">
        <f t="shared" si="174"/>
        <v>-0.26177604881317329</v>
      </c>
      <c r="I1864">
        <f t="shared" si="175"/>
        <v>0.76968337591313152</v>
      </c>
      <c r="J1864">
        <f t="shared" si="176"/>
        <v>0.43492716628814226</v>
      </c>
      <c r="K1864">
        <f t="shared" si="177"/>
        <v>0.43492716628814226</v>
      </c>
      <c r="L1864">
        <f t="shared" si="178"/>
        <v>-0.36158346471783376</v>
      </c>
      <c r="M1864">
        <f t="shared" si="179"/>
        <v>1</v>
      </c>
    </row>
    <row r="1865" spans="1:13" ht="15" thickBot="1">
      <c r="A1865" s="2">
        <v>0</v>
      </c>
      <c r="B1865" s="2">
        <v>1</v>
      </c>
      <c r="C1865" s="2">
        <v>63</v>
      </c>
      <c r="D1865" s="2">
        <v>0</v>
      </c>
      <c r="E1865" s="2">
        <v>229</v>
      </c>
      <c r="F1865" s="2">
        <v>109</v>
      </c>
      <c r="G1865" s="2">
        <v>120</v>
      </c>
      <c r="H1865">
        <f t="shared" si="174"/>
        <v>-1.1221711035075259</v>
      </c>
      <c r="I1865">
        <f t="shared" si="175"/>
        <v>0.32557217585125525</v>
      </c>
      <c r="J1865">
        <f t="shared" si="176"/>
        <v>0.24560878825189542</v>
      </c>
      <c r="K1865">
        <f t="shared" si="177"/>
        <v>0.75439121174810464</v>
      </c>
      <c r="L1865">
        <f t="shared" si="178"/>
        <v>-0.12240337953840412</v>
      </c>
      <c r="M1865">
        <f t="shared" si="179"/>
        <v>1</v>
      </c>
    </row>
    <row r="1866" spans="1:13" ht="15" thickBot="1">
      <c r="A1866" s="2">
        <v>0</v>
      </c>
      <c r="B1866" s="2">
        <v>1</v>
      </c>
      <c r="C1866" s="2">
        <v>38</v>
      </c>
      <c r="D1866" s="2">
        <v>50</v>
      </c>
      <c r="E1866" s="2">
        <v>300</v>
      </c>
      <c r="F1866" s="2">
        <v>120</v>
      </c>
      <c r="G1866" s="2">
        <v>78</v>
      </c>
      <c r="H1866">
        <f t="shared" si="174"/>
        <v>-1.6181991692003335</v>
      </c>
      <c r="I1866">
        <f t="shared" si="175"/>
        <v>0.19825540224075547</v>
      </c>
      <c r="J1866">
        <f t="shared" si="176"/>
        <v>0.16545337652558453</v>
      </c>
      <c r="K1866">
        <f t="shared" si="177"/>
        <v>0.83454662347441544</v>
      </c>
      <c r="L1866">
        <f t="shared" si="178"/>
        <v>-7.8549395650941087E-2</v>
      </c>
      <c r="M1866">
        <f t="shared" si="179"/>
        <v>1</v>
      </c>
    </row>
    <row r="1867" spans="1:13" ht="15" thickBot="1">
      <c r="A1867" s="2">
        <v>0</v>
      </c>
      <c r="B1867" s="2">
        <v>0</v>
      </c>
      <c r="C1867" s="2">
        <v>53</v>
      </c>
      <c r="D1867" s="2">
        <v>0</v>
      </c>
      <c r="E1867" s="2">
        <v>279</v>
      </c>
      <c r="F1867" s="2">
        <v>132</v>
      </c>
      <c r="G1867" s="2">
        <v>77</v>
      </c>
      <c r="H1867">
        <f t="shared" si="174"/>
        <v>-2.127621241635147</v>
      </c>
      <c r="I1867">
        <f t="shared" si="175"/>
        <v>0.11912031554587163</v>
      </c>
      <c r="J1867">
        <f t="shared" si="176"/>
        <v>0.1064410268414871</v>
      </c>
      <c r="K1867">
        <f t="shared" si="177"/>
        <v>0.89355897315851296</v>
      </c>
      <c r="L1867">
        <f t="shared" si="178"/>
        <v>-4.8876779619285847E-2</v>
      </c>
      <c r="M1867">
        <f t="shared" si="179"/>
        <v>1</v>
      </c>
    </row>
    <row r="1868" spans="1:13" ht="15" thickBot="1">
      <c r="A1868" s="2">
        <v>0</v>
      </c>
      <c r="B1868" s="2">
        <v>0</v>
      </c>
      <c r="C1868" s="2">
        <v>45</v>
      </c>
      <c r="D1868" s="2">
        <v>3</v>
      </c>
      <c r="E1868" s="2">
        <v>250</v>
      </c>
      <c r="F1868" s="2">
        <v>130</v>
      </c>
      <c r="G1868" s="2">
        <v>86</v>
      </c>
      <c r="H1868">
        <f t="shared" si="174"/>
        <v>-2.5637371530543822</v>
      </c>
      <c r="I1868">
        <f t="shared" si="175"/>
        <v>7.7016379955683362E-2</v>
      </c>
      <c r="J1868">
        <f t="shared" si="176"/>
        <v>7.1509014522928988E-2</v>
      </c>
      <c r="K1868">
        <f t="shared" si="177"/>
        <v>0.92849098547707098</v>
      </c>
      <c r="L1868">
        <f t="shared" si="178"/>
        <v>-3.2222308377156894E-2</v>
      </c>
      <c r="M1868">
        <f t="shared" si="179"/>
        <v>0</v>
      </c>
    </row>
    <row r="1869" spans="1:13" ht="15" thickBot="1">
      <c r="A1869" s="2">
        <v>0</v>
      </c>
      <c r="B1869" s="2">
        <v>0</v>
      </c>
      <c r="C1869" s="2">
        <v>51</v>
      </c>
      <c r="D1869" s="2">
        <v>20</v>
      </c>
      <c r="E1869" s="2">
        <v>293</v>
      </c>
      <c r="F1869" s="2">
        <v>151</v>
      </c>
      <c r="G1869" s="2">
        <v>77</v>
      </c>
      <c r="H1869">
        <f t="shared" si="174"/>
        <v>-1.4587219761014252</v>
      </c>
      <c r="I1869">
        <f t="shared" si="175"/>
        <v>0.23253326798079132</v>
      </c>
      <c r="J1869">
        <f t="shared" si="176"/>
        <v>0.18866287346688906</v>
      </c>
      <c r="K1869">
        <f t="shared" si="177"/>
        <v>0.81133712653311096</v>
      </c>
      <c r="L1869">
        <f t="shared" si="178"/>
        <v>-9.0798650387800411E-2</v>
      </c>
      <c r="M1869">
        <f t="shared" si="179"/>
        <v>1</v>
      </c>
    </row>
    <row r="1870" spans="1:13" ht="15" thickBot="1">
      <c r="A1870" s="2">
        <v>1</v>
      </c>
      <c r="B1870" s="2">
        <v>1</v>
      </c>
      <c r="C1870" s="2">
        <v>52</v>
      </c>
      <c r="D1870" s="2">
        <v>30</v>
      </c>
      <c r="E1870" s="2">
        <v>238</v>
      </c>
      <c r="F1870" s="2">
        <v>184</v>
      </c>
      <c r="G1870" s="2">
        <v>94</v>
      </c>
      <c r="H1870">
        <f t="shared" si="174"/>
        <v>-9.3230359667153095E-2</v>
      </c>
      <c r="I1870">
        <f t="shared" si="175"/>
        <v>0.91098362223934803</v>
      </c>
      <c r="J1870">
        <f t="shared" si="176"/>
        <v>0.47670927769220234</v>
      </c>
      <c r="K1870">
        <f t="shared" si="177"/>
        <v>0.47670927769220234</v>
      </c>
      <c r="L1870">
        <f t="shared" si="178"/>
        <v>-0.3217463957731479</v>
      </c>
      <c r="M1870">
        <f t="shared" si="179"/>
        <v>1</v>
      </c>
    </row>
    <row r="1871" spans="1:13" ht="15" thickBot="1">
      <c r="A1871" s="2">
        <v>0</v>
      </c>
      <c r="B1871" s="2">
        <v>1</v>
      </c>
      <c r="C1871" s="2">
        <v>40</v>
      </c>
      <c r="D1871" s="2">
        <v>20</v>
      </c>
      <c r="E1871" s="2">
        <v>297</v>
      </c>
      <c r="F1871" s="2">
        <v>105</v>
      </c>
      <c r="G1871" s="2">
        <v>88</v>
      </c>
      <c r="H1871">
        <f t="shared" si="174"/>
        <v>-2.3109755842496718</v>
      </c>
      <c r="I1871">
        <f t="shared" si="175"/>
        <v>9.9164461067338075E-2</v>
      </c>
      <c r="J1871">
        <f t="shared" si="176"/>
        <v>9.0218037954979846E-2</v>
      </c>
      <c r="K1871">
        <f t="shared" si="177"/>
        <v>0.90978196204502015</v>
      </c>
      <c r="L1871">
        <f t="shared" si="178"/>
        <v>-4.1062678038016817E-2</v>
      </c>
      <c r="M1871">
        <f t="shared" si="179"/>
        <v>0</v>
      </c>
    </row>
    <row r="1872" spans="1:13" ht="15" thickBot="1">
      <c r="A1872" s="2">
        <v>0</v>
      </c>
      <c r="B1872" s="2">
        <v>1</v>
      </c>
      <c r="C1872" s="2">
        <v>42</v>
      </c>
      <c r="D1872" s="2">
        <v>30</v>
      </c>
      <c r="E1872" s="2">
        <v>232</v>
      </c>
      <c r="F1872" s="2">
        <v>130</v>
      </c>
      <c r="G1872" s="2">
        <v>70</v>
      </c>
      <c r="H1872">
        <f t="shared" si="174"/>
        <v>-1.8749290050328931</v>
      </c>
      <c r="I1872">
        <f t="shared" si="175"/>
        <v>0.15336585466224084</v>
      </c>
      <c r="J1872">
        <f t="shared" si="176"/>
        <v>0.13297242504821116</v>
      </c>
      <c r="K1872">
        <f t="shared" si="177"/>
        <v>0.86702757495178884</v>
      </c>
      <c r="L1872">
        <f t="shared" si="178"/>
        <v>-6.1967089999035614E-2</v>
      </c>
      <c r="M1872">
        <f t="shared" si="179"/>
        <v>1</v>
      </c>
    </row>
    <row r="1873" spans="1:13" ht="15" thickBot="1">
      <c r="A1873" s="2">
        <v>0</v>
      </c>
      <c r="B1873" s="2">
        <v>1</v>
      </c>
      <c r="C1873" s="2">
        <v>37</v>
      </c>
      <c r="D1873" s="2">
        <v>1</v>
      </c>
      <c r="E1873" s="2">
        <v>165</v>
      </c>
      <c r="F1873" s="2">
        <v>134.5</v>
      </c>
      <c r="G1873" s="2">
        <v>80</v>
      </c>
      <c r="H1873">
        <f t="shared" si="174"/>
        <v>-2.789107332969893</v>
      </c>
      <c r="I1873">
        <f t="shared" si="175"/>
        <v>6.1476067086777671E-2</v>
      </c>
      <c r="J1873">
        <f t="shared" si="176"/>
        <v>5.7915641240502767E-2</v>
      </c>
      <c r="K1873">
        <f t="shared" si="177"/>
        <v>0.94208435875949725</v>
      </c>
      <c r="L1873">
        <f t="shared" si="178"/>
        <v>-2.5910206651501792E-2</v>
      </c>
      <c r="M1873">
        <f t="shared" si="179"/>
        <v>0</v>
      </c>
    </row>
    <row r="1874" spans="1:13" ht="15" thickBot="1">
      <c r="A1874" s="2">
        <v>0</v>
      </c>
      <c r="B1874" s="2">
        <v>0</v>
      </c>
      <c r="C1874" s="2">
        <v>52</v>
      </c>
      <c r="D1874" s="2">
        <v>20</v>
      </c>
      <c r="E1874" s="2">
        <v>232</v>
      </c>
      <c r="F1874" s="2">
        <v>115</v>
      </c>
      <c r="G1874" s="2">
        <v>68</v>
      </c>
      <c r="H1874">
        <f t="shared" si="174"/>
        <v>-2.2457072120824035</v>
      </c>
      <c r="I1874">
        <f t="shared" si="175"/>
        <v>0.10585265362066336</v>
      </c>
      <c r="J1874">
        <f t="shared" si="176"/>
        <v>9.5720395727307811E-2</v>
      </c>
      <c r="K1874">
        <f t="shared" si="177"/>
        <v>0.90427960427269216</v>
      </c>
      <c r="L1874">
        <f t="shared" si="178"/>
        <v>-4.3697264416701388E-2</v>
      </c>
      <c r="M1874">
        <f t="shared" si="179"/>
        <v>0</v>
      </c>
    </row>
    <row r="1875" spans="1:13" ht="15" thickBot="1">
      <c r="A1875" s="2">
        <v>0</v>
      </c>
      <c r="B1875" s="2">
        <v>1</v>
      </c>
      <c r="C1875" s="2">
        <v>44</v>
      </c>
      <c r="D1875" s="2">
        <v>15</v>
      </c>
      <c r="E1875" s="2">
        <v>209</v>
      </c>
      <c r="F1875" s="2">
        <v>127</v>
      </c>
      <c r="G1875" s="2">
        <v>88</v>
      </c>
      <c r="H1875">
        <f t="shared" si="174"/>
        <v>-2.0066637716993201</v>
      </c>
      <c r="I1875">
        <f t="shared" si="175"/>
        <v>0.13443643798220867</v>
      </c>
      <c r="J1875">
        <f t="shared" si="176"/>
        <v>0.11850504222283895</v>
      </c>
      <c r="K1875">
        <f t="shared" si="177"/>
        <v>0.88149495777716103</v>
      </c>
      <c r="L1875">
        <f t="shared" si="178"/>
        <v>-5.4780167557306282E-2</v>
      </c>
      <c r="M1875">
        <f t="shared" si="179"/>
        <v>1</v>
      </c>
    </row>
    <row r="1876" spans="1:13" ht="15" thickBot="1">
      <c r="A1876" s="2">
        <v>0</v>
      </c>
      <c r="B1876" s="2">
        <v>1</v>
      </c>
      <c r="C1876" s="2">
        <v>44</v>
      </c>
      <c r="D1876" s="2">
        <v>30</v>
      </c>
      <c r="E1876" s="2">
        <v>339</v>
      </c>
      <c r="F1876" s="2">
        <v>97</v>
      </c>
      <c r="G1876" s="2">
        <v>85</v>
      </c>
      <c r="H1876">
        <f t="shared" si="174"/>
        <v>-1.9186879069060208</v>
      </c>
      <c r="I1876">
        <f t="shared" si="175"/>
        <v>0.14679945036651787</v>
      </c>
      <c r="J1876">
        <f t="shared" si="176"/>
        <v>0.12800795319495545</v>
      </c>
      <c r="K1876">
        <f t="shared" si="177"/>
        <v>0.87199204680504461</v>
      </c>
      <c r="L1876">
        <f t="shared" si="178"/>
        <v>-5.9487476127563735E-2</v>
      </c>
      <c r="M1876">
        <f t="shared" si="179"/>
        <v>1</v>
      </c>
    </row>
    <row r="1877" spans="1:13" ht="15" thickBot="1">
      <c r="A1877" s="2">
        <v>1</v>
      </c>
      <c r="B1877" s="2">
        <v>1</v>
      </c>
      <c r="C1877" s="2">
        <v>42</v>
      </c>
      <c r="D1877" s="2">
        <v>43</v>
      </c>
      <c r="E1877" s="2">
        <v>272</v>
      </c>
      <c r="F1877" s="2">
        <v>128</v>
      </c>
      <c r="G1877" s="2">
        <v>63</v>
      </c>
      <c r="H1877">
        <f t="shared" si="174"/>
        <v>-1.6024044318987931</v>
      </c>
      <c r="I1877">
        <f t="shared" si="175"/>
        <v>0.20141165471050199</v>
      </c>
      <c r="J1877">
        <f t="shared" si="176"/>
        <v>0.1676458305700681</v>
      </c>
      <c r="K1877">
        <f t="shared" si="177"/>
        <v>0.1676458305700681</v>
      </c>
      <c r="L1877">
        <f t="shared" si="178"/>
        <v>-0.77560724320700214</v>
      </c>
      <c r="M1877">
        <f t="shared" si="179"/>
        <v>1</v>
      </c>
    </row>
    <row r="1878" spans="1:13" ht="15" thickBot="1">
      <c r="A1878" s="2">
        <v>0</v>
      </c>
      <c r="B1878" s="2">
        <v>1</v>
      </c>
      <c r="C1878" s="2">
        <v>45</v>
      </c>
      <c r="D1878" s="2">
        <v>25</v>
      </c>
      <c r="E1878" s="2">
        <v>288</v>
      </c>
      <c r="F1878" s="2">
        <v>124</v>
      </c>
      <c r="G1878" s="2">
        <v>118</v>
      </c>
      <c r="H1878">
        <f t="shared" si="174"/>
        <v>-1.3006204742700112</v>
      </c>
      <c r="I1878">
        <f t="shared" si="175"/>
        <v>0.27236274651860504</v>
      </c>
      <c r="J1878">
        <f t="shared" si="176"/>
        <v>0.21406061067398791</v>
      </c>
      <c r="K1878">
        <f t="shared" si="177"/>
        <v>0.78593938932601204</v>
      </c>
      <c r="L1878">
        <f t="shared" si="178"/>
        <v>-0.10461094492271086</v>
      </c>
      <c r="M1878">
        <f t="shared" si="179"/>
        <v>1</v>
      </c>
    </row>
    <row r="1879" spans="1:13" ht="15" thickBot="1">
      <c r="A1879" s="2">
        <v>0</v>
      </c>
      <c r="B1879" s="2">
        <v>1</v>
      </c>
      <c r="C1879" s="2">
        <v>39</v>
      </c>
      <c r="D1879" s="2">
        <v>0</v>
      </c>
      <c r="E1879" s="2">
        <v>190</v>
      </c>
      <c r="F1879" s="2">
        <v>114</v>
      </c>
      <c r="G1879" s="2">
        <v>80</v>
      </c>
      <c r="H1879">
        <f t="shared" si="174"/>
        <v>-2.9808801581225985</v>
      </c>
      <c r="I1879">
        <f t="shared" si="175"/>
        <v>5.0748147807885315E-2</v>
      </c>
      <c r="J1879">
        <f t="shared" si="176"/>
        <v>4.8297156567687724E-2</v>
      </c>
      <c r="K1879">
        <f t="shared" si="177"/>
        <v>0.95170284343231226</v>
      </c>
      <c r="L1879">
        <f t="shared" si="178"/>
        <v>-2.149863313141346E-2</v>
      </c>
      <c r="M1879">
        <f t="shared" si="179"/>
        <v>0</v>
      </c>
    </row>
    <row r="1880" spans="1:13" ht="15" thickBot="1">
      <c r="A1880" s="2">
        <v>1</v>
      </c>
      <c r="B1880" s="2">
        <v>0</v>
      </c>
      <c r="C1880" s="2">
        <v>63</v>
      </c>
      <c r="D1880" s="2">
        <v>0</v>
      </c>
      <c r="E1880" s="2">
        <v>293</v>
      </c>
      <c r="F1880" s="2">
        <v>193</v>
      </c>
      <c r="G1880" s="2">
        <v>76</v>
      </c>
      <c r="H1880">
        <f t="shared" si="174"/>
        <v>-0.45245947426283273</v>
      </c>
      <c r="I1880">
        <f t="shared" si="175"/>
        <v>0.63606184852422898</v>
      </c>
      <c r="J1880">
        <f t="shared" si="176"/>
        <v>0.38877616338158222</v>
      </c>
      <c r="K1880">
        <f t="shared" si="177"/>
        <v>0.38877616338158222</v>
      </c>
      <c r="L1880">
        <f t="shared" si="178"/>
        <v>-0.41030037036405931</v>
      </c>
      <c r="M1880">
        <f t="shared" si="179"/>
        <v>1</v>
      </c>
    </row>
    <row r="1881" spans="1:13" ht="15" thickBot="1">
      <c r="A1881" s="2">
        <v>0</v>
      </c>
      <c r="B1881" s="2">
        <v>1</v>
      </c>
      <c r="C1881" s="2">
        <v>42</v>
      </c>
      <c r="D1881" s="2">
        <v>20</v>
      </c>
      <c r="E1881" s="2">
        <v>190</v>
      </c>
      <c r="F1881" s="2">
        <v>121.5</v>
      </c>
      <c r="G1881" s="2">
        <v>77</v>
      </c>
      <c r="H1881">
        <f t="shared" si="174"/>
        <v>-2.2669162051634375</v>
      </c>
      <c r="I1881">
        <f t="shared" si="175"/>
        <v>0.1036312653945429</v>
      </c>
      <c r="J1881">
        <f t="shared" si="176"/>
        <v>9.3900262382921193E-2</v>
      </c>
      <c r="K1881">
        <f t="shared" si="177"/>
        <v>0.90609973761707885</v>
      </c>
      <c r="L1881">
        <f t="shared" si="178"/>
        <v>-4.2823995355523857E-2</v>
      </c>
      <c r="M1881">
        <f t="shared" si="179"/>
        <v>0</v>
      </c>
    </row>
    <row r="1882" spans="1:13" ht="15" thickBot="1">
      <c r="A1882" s="2">
        <v>0</v>
      </c>
      <c r="B1882" s="2">
        <v>1</v>
      </c>
      <c r="C1882" s="2">
        <v>55</v>
      </c>
      <c r="D1882" s="2">
        <v>0</v>
      </c>
      <c r="E1882" s="2">
        <v>260</v>
      </c>
      <c r="F1882" s="2">
        <v>120</v>
      </c>
      <c r="G1882" s="2">
        <v>68</v>
      </c>
      <c r="H1882">
        <f t="shared" si="174"/>
        <v>-1.8575679514357653</v>
      </c>
      <c r="I1882">
        <f t="shared" si="175"/>
        <v>0.15605169452955678</v>
      </c>
      <c r="J1882">
        <f t="shared" si="176"/>
        <v>0.13498677893730385</v>
      </c>
      <c r="K1882">
        <f t="shared" si="177"/>
        <v>0.86501322106269618</v>
      </c>
      <c r="L1882">
        <f t="shared" si="178"/>
        <v>-6.2977254626869178E-2</v>
      </c>
      <c r="M1882">
        <f t="shared" si="179"/>
        <v>1</v>
      </c>
    </row>
    <row r="1883" spans="1:13" ht="15" thickBot="1">
      <c r="A1883" s="2">
        <v>0</v>
      </c>
      <c r="B1883" s="2">
        <v>0</v>
      </c>
      <c r="C1883" s="2">
        <v>46</v>
      </c>
      <c r="D1883" s="2">
        <v>0</v>
      </c>
      <c r="E1883" s="2">
        <v>230</v>
      </c>
      <c r="F1883" s="2">
        <v>154</v>
      </c>
      <c r="G1883" s="2">
        <v>90</v>
      </c>
      <c r="H1883">
        <f t="shared" si="174"/>
        <v>-2.1650762150193064</v>
      </c>
      <c r="I1883">
        <f t="shared" si="175"/>
        <v>0.1147411892620652</v>
      </c>
      <c r="J1883">
        <f t="shared" si="176"/>
        <v>0.10293078821104781</v>
      </c>
      <c r="K1883">
        <f t="shared" si="177"/>
        <v>0.89706921178895216</v>
      </c>
      <c r="L1883">
        <f t="shared" si="178"/>
        <v>-4.7174048440359051E-2</v>
      </c>
      <c r="M1883">
        <f t="shared" si="179"/>
        <v>1</v>
      </c>
    </row>
    <row r="1884" spans="1:13" ht="15" thickBot="1">
      <c r="A1884" s="2">
        <v>0</v>
      </c>
      <c r="B1884" s="2">
        <v>1</v>
      </c>
      <c r="C1884" s="2">
        <v>45</v>
      </c>
      <c r="D1884" s="2">
        <v>0</v>
      </c>
      <c r="E1884" s="2">
        <v>258</v>
      </c>
      <c r="F1884" s="2">
        <v>128</v>
      </c>
      <c r="G1884" s="2">
        <v>75</v>
      </c>
      <c r="H1884">
        <f t="shared" si="174"/>
        <v>-2.2651780497869183</v>
      </c>
      <c r="I1884">
        <f t="shared" si="175"/>
        <v>0.10381154927096925</v>
      </c>
      <c r="J1884">
        <f t="shared" si="176"/>
        <v>9.4048254287186356E-2</v>
      </c>
      <c r="K1884">
        <f t="shared" si="177"/>
        <v>0.90595174571281367</v>
      </c>
      <c r="L1884">
        <f t="shared" si="178"/>
        <v>-4.2894933811878873E-2</v>
      </c>
      <c r="M1884">
        <f t="shared" si="179"/>
        <v>0</v>
      </c>
    </row>
    <row r="1885" spans="1:13" ht="15" thickBot="1">
      <c r="A1885" s="2">
        <v>0</v>
      </c>
      <c r="B1885" s="2">
        <v>0</v>
      </c>
      <c r="C1885" s="2">
        <v>37</v>
      </c>
      <c r="D1885" s="2">
        <v>0</v>
      </c>
      <c r="E1885" s="2">
        <v>209</v>
      </c>
      <c r="F1885" s="2">
        <v>115</v>
      </c>
      <c r="G1885" s="2">
        <v>77</v>
      </c>
      <c r="H1885">
        <f t="shared" si="174"/>
        <v>-3.556787354861874</v>
      </c>
      <c r="I1885">
        <f t="shared" si="175"/>
        <v>2.8530335483242648E-2</v>
      </c>
      <c r="J1885">
        <f t="shared" si="176"/>
        <v>2.7738934379449305E-2</v>
      </c>
      <c r="K1885">
        <f t="shared" si="177"/>
        <v>0.9722610656205507</v>
      </c>
      <c r="L1885">
        <f t="shared" si="178"/>
        <v>-1.2217105305114558E-2</v>
      </c>
      <c r="M1885">
        <f t="shared" si="179"/>
        <v>0</v>
      </c>
    </row>
    <row r="1886" spans="1:13" ht="15" thickBot="1">
      <c r="A1886" s="2">
        <v>0</v>
      </c>
      <c r="B1886" s="2">
        <v>0</v>
      </c>
      <c r="C1886" s="2">
        <v>50</v>
      </c>
      <c r="D1886" s="2">
        <v>0</v>
      </c>
      <c r="E1886" s="2">
        <v>232</v>
      </c>
      <c r="F1886" s="2">
        <v>120</v>
      </c>
      <c r="G1886" s="2">
        <v>74</v>
      </c>
      <c r="H1886">
        <f t="shared" si="174"/>
        <v>-2.655564501906726</v>
      </c>
      <c r="I1886">
        <f t="shared" si="175"/>
        <v>7.0259166035452403E-2</v>
      </c>
      <c r="J1886">
        <f t="shared" si="176"/>
        <v>6.5646871585050337E-2</v>
      </c>
      <c r="K1886">
        <f t="shared" si="177"/>
        <v>0.93435312841494966</v>
      </c>
      <c r="L1886">
        <f t="shared" si="178"/>
        <v>-2.9488955956542402E-2</v>
      </c>
      <c r="M1886">
        <f t="shared" si="179"/>
        <v>0</v>
      </c>
    </row>
    <row r="1887" spans="1:13" ht="15" thickBot="1">
      <c r="A1887" s="2">
        <v>0</v>
      </c>
      <c r="B1887" s="2">
        <v>1</v>
      </c>
      <c r="C1887" s="2">
        <v>52</v>
      </c>
      <c r="D1887" s="2">
        <v>20</v>
      </c>
      <c r="E1887" s="2">
        <v>260</v>
      </c>
      <c r="F1887" s="2">
        <v>158</v>
      </c>
      <c r="G1887" s="2">
        <v>82</v>
      </c>
      <c r="H1887">
        <f t="shared" si="174"/>
        <v>-0.8201574550118913</v>
      </c>
      <c r="I1887">
        <f t="shared" si="175"/>
        <v>0.44036231179392377</v>
      </c>
      <c r="J1887">
        <f t="shared" si="176"/>
        <v>0.3057302375854774</v>
      </c>
      <c r="K1887">
        <f t="shared" si="177"/>
        <v>0.69426976241452265</v>
      </c>
      <c r="L1887">
        <f t="shared" si="178"/>
        <v>-0.15847174919323009</v>
      </c>
      <c r="M1887">
        <f t="shared" si="179"/>
        <v>1</v>
      </c>
    </row>
    <row r="1888" spans="1:13" ht="15" thickBot="1">
      <c r="A1888" s="2">
        <v>0</v>
      </c>
      <c r="B1888" s="2">
        <v>1</v>
      </c>
      <c r="C1888" s="2">
        <v>53</v>
      </c>
      <c r="D1888" s="2">
        <v>20</v>
      </c>
      <c r="E1888" s="2">
        <v>260</v>
      </c>
      <c r="F1888" s="2">
        <v>120</v>
      </c>
      <c r="G1888" s="2">
        <v>73</v>
      </c>
      <c r="H1888">
        <f t="shared" si="174"/>
        <v>-1.497670857062066</v>
      </c>
      <c r="I1888">
        <f t="shared" si="175"/>
        <v>0.22365046788550691</v>
      </c>
      <c r="J1888">
        <f t="shared" si="176"/>
        <v>0.18277316419612824</v>
      </c>
      <c r="K1888">
        <f t="shared" si="177"/>
        <v>0.81722683580387179</v>
      </c>
      <c r="L1888">
        <f t="shared" si="178"/>
        <v>-8.7657380597860476E-2</v>
      </c>
      <c r="M1888">
        <f t="shared" si="179"/>
        <v>1</v>
      </c>
    </row>
    <row r="1889" spans="1:13" ht="15" thickBot="1">
      <c r="A1889" s="2">
        <v>1</v>
      </c>
      <c r="B1889" s="2">
        <v>1</v>
      </c>
      <c r="C1889" s="2">
        <v>46</v>
      </c>
      <c r="D1889" s="2">
        <v>15</v>
      </c>
      <c r="E1889" s="2">
        <v>405</v>
      </c>
      <c r="F1889" s="2">
        <v>181.5</v>
      </c>
      <c r="G1889" s="2">
        <v>97</v>
      </c>
      <c r="H1889">
        <f t="shared" si="174"/>
        <v>-0.40266233636041449</v>
      </c>
      <c r="I1889">
        <f t="shared" si="175"/>
        <v>0.66853780212306679</v>
      </c>
      <c r="J1889">
        <f t="shared" si="176"/>
        <v>0.40067285336443176</v>
      </c>
      <c r="K1889">
        <f t="shared" si="177"/>
        <v>0.40067285336443176</v>
      </c>
      <c r="L1889">
        <f t="shared" si="178"/>
        <v>-0.39721008115953832</v>
      </c>
      <c r="M1889">
        <f t="shared" si="179"/>
        <v>1</v>
      </c>
    </row>
    <row r="1890" spans="1:13" ht="15" thickBot="1">
      <c r="A1890" s="2">
        <v>0</v>
      </c>
      <c r="B1890" s="2">
        <v>0</v>
      </c>
      <c r="C1890" s="2">
        <v>35</v>
      </c>
      <c r="D1890" s="2">
        <v>0</v>
      </c>
      <c r="E1890" s="2">
        <v>197</v>
      </c>
      <c r="F1890" s="2">
        <v>109</v>
      </c>
      <c r="G1890" s="2">
        <v>95</v>
      </c>
      <c r="H1890">
        <f t="shared" si="174"/>
        <v>-3.6328833408148853</v>
      </c>
      <c r="I1890">
        <f t="shared" si="175"/>
        <v>2.6439839329466964E-2</v>
      </c>
      <c r="J1890">
        <f t="shared" si="176"/>
        <v>2.575878129081494E-2</v>
      </c>
      <c r="K1890">
        <f t="shared" si="177"/>
        <v>0.97424121870918501</v>
      </c>
      <c r="L1890">
        <f t="shared" si="178"/>
        <v>-1.1333500016495643E-2</v>
      </c>
      <c r="M1890">
        <f t="shared" si="179"/>
        <v>0</v>
      </c>
    </row>
    <row r="1891" spans="1:13" ht="15" thickBot="1">
      <c r="A1891" s="2">
        <v>0</v>
      </c>
      <c r="B1891" s="2">
        <v>0</v>
      </c>
      <c r="C1891" s="2">
        <v>42</v>
      </c>
      <c r="D1891" s="2">
        <v>10</v>
      </c>
      <c r="E1891" s="2">
        <v>359</v>
      </c>
      <c r="F1891" s="2">
        <v>115</v>
      </c>
      <c r="G1891" s="2">
        <v>68</v>
      </c>
      <c r="H1891">
        <f t="shared" si="174"/>
        <v>-2.7712302827999373</v>
      </c>
      <c r="I1891">
        <f t="shared" si="175"/>
        <v>6.2584960158540176E-2</v>
      </c>
      <c r="J1891">
        <f t="shared" si="176"/>
        <v>5.8898782219919947E-2</v>
      </c>
      <c r="K1891">
        <f t="shared" si="177"/>
        <v>0.94110121778008005</v>
      </c>
      <c r="L1891">
        <f t="shared" si="178"/>
        <v>-2.6363664607428613E-2</v>
      </c>
      <c r="M1891">
        <f t="shared" si="179"/>
        <v>0</v>
      </c>
    </row>
    <row r="1892" spans="1:13" ht="15" thickBot="1">
      <c r="A1892" s="2">
        <v>0</v>
      </c>
      <c r="B1892" s="2">
        <v>0</v>
      </c>
      <c r="C1892" s="2">
        <v>52</v>
      </c>
      <c r="D1892" s="2">
        <v>0</v>
      </c>
      <c r="E1892" s="2">
        <v>234</v>
      </c>
      <c r="F1892" s="2">
        <v>130</v>
      </c>
      <c r="G1892" s="2">
        <v>72</v>
      </c>
      <c r="H1892">
        <f t="shared" si="174"/>
        <v>-2.3777040673365057</v>
      </c>
      <c r="I1892">
        <f t="shared" si="175"/>
        <v>9.2763311522309044E-2</v>
      </c>
      <c r="J1892">
        <f t="shared" si="176"/>
        <v>8.4888749964603161E-2</v>
      </c>
      <c r="K1892">
        <f t="shared" si="177"/>
        <v>0.91511125003539684</v>
      </c>
      <c r="L1892">
        <f t="shared" si="178"/>
        <v>-3.8526105562489074E-2</v>
      </c>
      <c r="M1892">
        <f t="shared" si="179"/>
        <v>0</v>
      </c>
    </row>
    <row r="1893" spans="1:13" ht="15" thickBot="1">
      <c r="A1893" s="2">
        <v>0</v>
      </c>
      <c r="B1893" s="2">
        <v>1</v>
      </c>
      <c r="C1893" s="2">
        <v>41</v>
      </c>
      <c r="D1893" s="2">
        <v>0</v>
      </c>
      <c r="E1893" s="2">
        <v>230</v>
      </c>
      <c r="F1893" s="2">
        <v>150</v>
      </c>
      <c r="G1893" s="2">
        <v>65</v>
      </c>
      <c r="H1893">
        <f t="shared" si="174"/>
        <v>-2.2961725110899396</v>
      </c>
      <c r="I1893">
        <f t="shared" si="175"/>
        <v>0.10064331865268424</v>
      </c>
      <c r="J1893">
        <f t="shared" si="176"/>
        <v>9.1440448460527055E-2</v>
      </c>
      <c r="K1893">
        <f t="shared" si="177"/>
        <v>0.90855955153947299</v>
      </c>
      <c r="L1893">
        <f t="shared" si="178"/>
        <v>-4.1646601589440189E-2</v>
      </c>
      <c r="M1893">
        <f t="shared" si="179"/>
        <v>0</v>
      </c>
    </row>
    <row r="1894" spans="1:13" ht="15" thickBot="1">
      <c r="A1894" s="2">
        <v>0</v>
      </c>
      <c r="B1894" s="2">
        <v>0</v>
      </c>
      <c r="C1894" s="2">
        <v>48</v>
      </c>
      <c r="D1894" s="2">
        <v>35</v>
      </c>
      <c r="E1894" s="2">
        <v>174</v>
      </c>
      <c r="F1894" s="2">
        <v>154</v>
      </c>
      <c r="G1894" s="2">
        <v>90</v>
      </c>
      <c r="H1894">
        <f t="shared" si="174"/>
        <v>-1.4183436641288134</v>
      </c>
      <c r="I1894">
        <f t="shared" si="175"/>
        <v>0.24211470824190917</v>
      </c>
      <c r="J1894">
        <f t="shared" si="176"/>
        <v>0.19492137613006666</v>
      </c>
      <c r="K1894">
        <f t="shared" si="177"/>
        <v>0.80507862386993334</v>
      </c>
      <c r="L1894">
        <f t="shared" si="178"/>
        <v>-9.4161704420378661E-2</v>
      </c>
      <c r="M1894">
        <f t="shared" si="179"/>
        <v>1</v>
      </c>
    </row>
    <row r="1895" spans="1:13" ht="15" thickBot="1">
      <c r="A1895" s="2">
        <v>0</v>
      </c>
      <c r="B1895" s="2">
        <v>1</v>
      </c>
      <c r="C1895" s="2">
        <v>62</v>
      </c>
      <c r="D1895" s="2">
        <v>20</v>
      </c>
      <c r="E1895" s="2">
        <v>295</v>
      </c>
      <c r="F1895" s="2">
        <v>139</v>
      </c>
      <c r="G1895" s="2">
        <v>97</v>
      </c>
      <c r="H1895">
        <f t="shared" si="174"/>
        <v>-0.30728188621610819</v>
      </c>
      <c r="I1895">
        <f t="shared" si="175"/>
        <v>0.7354432603675789</v>
      </c>
      <c r="J1895">
        <f t="shared" si="176"/>
        <v>0.42377833788228081</v>
      </c>
      <c r="K1895">
        <f t="shared" si="177"/>
        <v>0.57622166211771919</v>
      </c>
      <c r="L1895">
        <f t="shared" si="178"/>
        <v>-0.23941041915287198</v>
      </c>
      <c r="M1895">
        <f t="shared" si="179"/>
        <v>1</v>
      </c>
    </row>
    <row r="1896" spans="1:13" ht="15" thickBot="1">
      <c r="A1896" s="2">
        <v>0</v>
      </c>
      <c r="B1896" s="2">
        <v>0</v>
      </c>
      <c r="C1896" s="2">
        <v>53</v>
      </c>
      <c r="D1896" s="2">
        <v>0</v>
      </c>
      <c r="E1896" s="2">
        <v>243</v>
      </c>
      <c r="F1896" s="2">
        <v>188.5</v>
      </c>
      <c r="G1896" s="2">
        <v>70</v>
      </c>
      <c r="H1896">
        <f t="shared" si="174"/>
        <v>-1.3144568165648955</v>
      </c>
      <c r="I1896">
        <f t="shared" si="175"/>
        <v>0.26862019365798201</v>
      </c>
      <c r="J1896">
        <f t="shared" si="176"/>
        <v>0.21174201309489923</v>
      </c>
      <c r="K1896">
        <f t="shared" si="177"/>
        <v>0.78825798690510074</v>
      </c>
      <c r="L1896">
        <f t="shared" si="178"/>
        <v>-0.10333162013446333</v>
      </c>
      <c r="M1896">
        <f t="shared" si="179"/>
        <v>1</v>
      </c>
    </row>
    <row r="1897" spans="1:13" ht="15" thickBot="1">
      <c r="A1897" s="2">
        <v>1</v>
      </c>
      <c r="B1897" s="2">
        <v>1</v>
      </c>
      <c r="C1897" s="2">
        <v>60</v>
      </c>
      <c r="D1897" s="2">
        <v>20</v>
      </c>
      <c r="E1897" s="2">
        <v>260</v>
      </c>
      <c r="F1897" s="2">
        <v>127.5</v>
      </c>
      <c r="G1897" s="2">
        <v>75</v>
      </c>
      <c r="H1897">
        <f t="shared" si="174"/>
        <v>-0.92386881849515134</v>
      </c>
      <c r="I1897">
        <f t="shared" si="175"/>
        <v>0.39698022187319792</v>
      </c>
      <c r="J1897">
        <f t="shared" si="176"/>
        <v>0.28417025213205294</v>
      </c>
      <c r="K1897">
        <f t="shared" si="177"/>
        <v>0.28417025213205294</v>
      </c>
      <c r="L1897">
        <f t="shared" si="178"/>
        <v>-0.5464213873905801</v>
      </c>
      <c r="M1897">
        <f t="shared" si="179"/>
        <v>1</v>
      </c>
    </row>
    <row r="1898" spans="1:13" ht="15" thickBot="1">
      <c r="A1898" s="2">
        <v>0</v>
      </c>
      <c r="B1898" s="2">
        <v>1</v>
      </c>
      <c r="C1898" s="2">
        <v>39</v>
      </c>
      <c r="D1898" s="2">
        <v>20</v>
      </c>
      <c r="E1898" s="2">
        <v>195</v>
      </c>
      <c r="F1898" s="2">
        <v>106</v>
      </c>
      <c r="G1898" s="2">
        <v>132</v>
      </c>
      <c r="H1898">
        <f t="shared" si="174"/>
        <v>-2.1635311483231474</v>
      </c>
      <c r="I1898">
        <f t="shared" si="175"/>
        <v>0.11491860907970225</v>
      </c>
      <c r="J1898">
        <f t="shared" si="176"/>
        <v>0.10307354110320267</v>
      </c>
      <c r="K1898">
        <f t="shared" si="177"/>
        <v>0.89692645889679734</v>
      </c>
      <c r="L1898">
        <f t="shared" si="178"/>
        <v>-4.7243164318933849E-2</v>
      </c>
      <c r="M1898">
        <f t="shared" si="179"/>
        <v>1</v>
      </c>
    </row>
    <row r="1899" spans="1:13" ht="15" thickBot="1">
      <c r="A1899" s="2">
        <v>0</v>
      </c>
      <c r="B1899" s="2">
        <v>1</v>
      </c>
      <c r="C1899" s="2">
        <v>43</v>
      </c>
      <c r="D1899" s="2">
        <v>20</v>
      </c>
      <c r="E1899" s="2">
        <v>226</v>
      </c>
      <c r="F1899" s="2">
        <v>132.5</v>
      </c>
      <c r="G1899" s="2">
        <v>58</v>
      </c>
      <c r="H1899">
        <f t="shared" si="174"/>
        <v>-2.119392913571164</v>
      </c>
      <c r="I1899">
        <f t="shared" si="175"/>
        <v>0.1201045202076982</v>
      </c>
      <c r="J1899">
        <f t="shared" si="176"/>
        <v>0.1072261722374154</v>
      </c>
      <c r="K1899">
        <f t="shared" si="177"/>
        <v>0.89277382776258463</v>
      </c>
      <c r="L1899">
        <f t="shared" si="178"/>
        <v>-4.9258549841190061E-2</v>
      </c>
      <c r="M1899">
        <f t="shared" si="179"/>
        <v>1</v>
      </c>
    </row>
    <row r="1900" spans="1:13" ht="15" thickBot="1">
      <c r="A1900" s="2">
        <v>0</v>
      </c>
      <c r="B1900" s="2">
        <v>1</v>
      </c>
      <c r="C1900" s="2">
        <v>42</v>
      </c>
      <c r="D1900" s="2">
        <v>20</v>
      </c>
      <c r="E1900" s="2">
        <v>182</v>
      </c>
      <c r="F1900" s="2">
        <v>120</v>
      </c>
      <c r="G1900" s="2">
        <v>87</v>
      </c>
      <c r="H1900">
        <f t="shared" si="174"/>
        <v>-2.2133676330304857</v>
      </c>
      <c r="I1900">
        <f t="shared" si="175"/>
        <v>0.10933183834531525</v>
      </c>
      <c r="J1900">
        <f t="shared" si="176"/>
        <v>9.8556477481431662E-2</v>
      </c>
      <c r="K1900">
        <f t="shared" si="177"/>
        <v>0.9014435225185683</v>
      </c>
      <c r="L1900">
        <f t="shared" si="178"/>
        <v>-4.5061477623647483E-2</v>
      </c>
      <c r="M1900">
        <f t="shared" si="179"/>
        <v>0</v>
      </c>
    </row>
    <row r="1901" spans="1:13" ht="15" thickBot="1">
      <c r="A1901" s="2">
        <v>0</v>
      </c>
      <c r="B1901" s="2">
        <v>1</v>
      </c>
      <c r="C1901" s="2">
        <v>60</v>
      </c>
      <c r="D1901" s="2">
        <v>30</v>
      </c>
      <c r="E1901" s="2">
        <v>288</v>
      </c>
      <c r="F1901" s="2">
        <v>122.5</v>
      </c>
      <c r="G1901" s="2">
        <v>88</v>
      </c>
      <c r="H1901">
        <f t="shared" si="174"/>
        <v>-0.59970743948450256</v>
      </c>
      <c r="I1901">
        <f t="shared" si="175"/>
        <v>0.54897222019833192</v>
      </c>
      <c r="J1901">
        <f t="shared" si="176"/>
        <v>0.3544106298614193</v>
      </c>
      <c r="K1901">
        <f t="shared" si="177"/>
        <v>0.64558937013858064</v>
      </c>
      <c r="L1901">
        <f t="shared" si="178"/>
        <v>-0.19004362904212554</v>
      </c>
      <c r="M1901">
        <f t="shared" si="179"/>
        <v>1</v>
      </c>
    </row>
    <row r="1902" spans="1:13" ht="15" thickBot="1">
      <c r="A1902" s="2">
        <v>0</v>
      </c>
      <c r="B1902" s="2">
        <v>0</v>
      </c>
      <c r="C1902" s="2">
        <v>65</v>
      </c>
      <c r="D1902" s="2">
        <v>1</v>
      </c>
      <c r="E1902" s="2">
        <v>322</v>
      </c>
      <c r="F1902" s="2">
        <v>165</v>
      </c>
      <c r="G1902" s="2">
        <v>81</v>
      </c>
      <c r="H1902">
        <f t="shared" si="174"/>
        <v>-0.67083773867606844</v>
      </c>
      <c r="I1902">
        <f t="shared" si="175"/>
        <v>0.51128007923002172</v>
      </c>
      <c r="J1902">
        <f t="shared" si="176"/>
        <v>0.33830928247960002</v>
      </c>
      <c r="K1902">
        <f t="shared" si="177"/>
        <v>0.66169071752039998</v>
      </c>
      <c r="L1902">
        <f t="shared" si="178"/>
        <v>-0.17934495778189208</v>
      </c>
      <c r="M1902">
        <f t="shared" si="179"/>
        <v>1</v>
      </c>
    </row>
    <row r="1903" spans="1:13" ht="15" thickBot="1">
      <c r="A1903" s="2">
        <v>0</v>
      </c>
      <c r="B1903" s="2">
        <v>0</v>
      </c>
      <c r="C1903" s="2">
        <v>45</v>
      </c>
      <c r="D1903" s="2">
        <v>10</v>
      </c>
      <c r="E1903" s="2">
        <v>230</v>
      </c>
      <c r="F1903" s="2">
        <v>116</v>
      </c>
      <c r="G1903" s="2">
        <v>77</v>
      </c>
      <c r="H1903">
        <f t="shared" si="174"/>
        <v>-2.787216892668388</v>
      </c>
      <c r="I1903">
        <f t="shared" si="175"/>
        <v>6.159239384132531E-2</v>
      </c>
      <c r="J1903">
        <f t="shared" si="176"/>
        <v>5.8018872590501466E-2</v>
      </c>
      <c r="K1903">
        <f t="shared" si="177"/>
        <v>0.94198112740949858</v>
      </c>
      <c r="L1903">
        <f t="shared" si="178"/>
        <v>-2.5957798209266459E-2</v>
      </c>
      <c r="M1903">
        <f t="shared" si="179"/>
        <v>0</v>
      </c>
    </row>
    <row r="1904" spans="1:13" ht="15" thickBot="1">
      <c r="A1904" s="2">
        <v>1</v>
      </c>
      <c r="B1904" s="2">
        <v>0</v>
      </c>
      <c r="C1904" s="2">
        <v>38</v>
      </c>
      <c r="D1904" s="2">
        <v>10</v>
      </c>
      <c r="E1904" s="2">
        <v>309</v>
      </c>
      <c r="F1904" s="2">
        <v>113</v>
      </c>
      <c r="G1904" s="2">
        <v>75</v>
      </c>
      <c r="H1904">
        <f t="shared" si="174"/>
        <v>-3.097945380127153</v>
      </c>
      <c r="I1904">
        <f t="shared" si="175"/>
        <v>4.5141856531973897E-2</v>
      </c>
      <c r="J1904">
        <f t="shared" si="176"/>
        <v>4.3192085600480282E-2</v>
      </c>
      <c r="K1904">
        <f t="shared" si="177"/>
        <v>4.3192085600480282E-2</v>
      </c>
      <c r="L1904">
        <f t="shared" si="178"/>
        <v>-1.3645958248269743</v>
      </c>
      <c r="M1904">
        <f t="shared" si="179"/>
        <v>0</v>
      </c>
    </row>
    <row r="1905" spans="1:13" ht="15" thickBot="1">
      <c r="A1905" s="2">
        <v>0</v>
      </c>
      <c r="B1905" s="2">
        <v>1</v>
      </c>
      <c r="C1905" s="2">
        <v>38</v>
      </c>
      <c r="D1905" s="2">
        <v>0</v>
      </c>
      <c r="E1905" s="2">
        <v>240</v>
      </c>
      <c r="F1905" s="2">
        <v>122.5</v>
      </c>
      <c r="G1905" s="2">
        <v>43</v>
      </c>
      <c r="H1905">
        <f t="shared" si="174"/>
        <v>-3.1413284272929545</v>
      </c>
      <c r="I1905">
        <f t="shared" si="175"/>
        <v>4.322533802600128E-2</v>
      </c>
      <c r="J1905">
        <f t="shared" si="176"/>
        <v>4.1434325308655352E-2</v>
      </c>
      <c r="K1905">
        <f t="shared" si="177"/>
        <v>0.95856567469134468</v>
      </c>
      <c r="L1905">
        <f t="shared" si="178"/>
        <v>-1.837812673067292E-2</v>
      </c>
      <c r="M1905">
        <f t="shared" si="179"/>
        <v>0</v>
      </c>
    </row>
    <row r="1906" spans="1:13" ht="15" thickBot="1">
      <c r="A1906" s="2">
        <v>0</v>
      </c>
      <c r="B1906" s="2">
        <v>0</v>
      </c>
      <c r="C1906" s="2">
        <v>59</v>
      </c>
      <c r="D1906" s="2">
        <v>0</v>
      </c>
      <c r="E1906" s="2">
        <v>205</v>
      </c>
      <c r="F1906" s="2">
        <v>142.5</v>
      </c>
      <c r="G1906" s="2">
        <v>83</v>
      </c>
      <c r="H1906">
        <f t="shared" si="174"/>
        <v>-1.6984232253102194</v>
      </c>
      <c r="I1906">
        <f t="shared" si="175"/>
        <v>0.182971802024679</v>
      </c>
      <c r="J1906">
        <f t="shared" si="176"/>
        <v>0.15467131313825</v>
      </c>
      <c r="K1906">
        <f t="shared" si="177"/>
        <v>0.84532868686175</v>
      </c>
      <c r="L1906">
        <f t="shared" si="178"/>
        <v>-7.2974392665939233E-2</v>
      </c>
      <c r="M1906">
        <f t="shared" si="179"/>
        <v>1</v>
      </c>
    </row>
    <row r="1907" spans="1:13" ht="15" thickBot="1">
      <c r="A1907" s="2">
        <v>1</v>
      </c>
      <c r="B1907" s="2">
        <v>0</v>
      </c>
      <c r="C1907" s="2">
        <v>55</v>
      </c>
      <c r="D1907" s="2">
        <v>0</v>
      </c>
      <c r="E1907" s="2">
        <v>232</v>
      </c>
      <c r="F1907" s="2">
        <v>170</v>
      </c>
      <c r="G1907" s="2">
        <v>74</v>
      </c>
      <c r="H1907">
        <f t="shared" si="174"/>
        <v>-1.4959635643869884</v>
      </c>
      <c r="I1907">
        <f t="shared" si="175"/>
        <v>0.22403263083027475</v>
      </c>
      <c r="J1907">
        <f t="shared" si="176"/>
        <v>0.18302831573886308</v>
      </c>
      <c r="K1907">
        <f t="shared" si="177"/>
        <v>0.18302831573886308</v>
      </c>
      <c r="L1907">
        <f t="shared" si="178"/>
        <v>-0.7374817167294262</v>
      </c>
      <c r="M1907">
        <f t="shared" si="179"/>
        <v>1</v>
      </c>
    </row>
    <row r="1908" spans="1:13" ht="15" thickBot="1">
      <c r="A1908" s="2">
        <v>0</v>
      </c>
      <c r="B1908" s="2">
        <v>1</v>
      </c>
      <c r="C1908" s="2">
        <v>62</v>
      </c>
      <c r="D1908" s="2">
        <v>0</v>
      </c>
      <c r="E1908" s="2">
        <v>193</v>
      </c>
      <c r="F1908" s="2">
        <v>132.5</v>
      </c>
      <c r="G1908" s="2">
        <v>78</v>
      </c>
      <c r="H1908">
        <f t="shared" si="174"/>
        <v>-1.2776030568675587</v>
      </c>
      <c r="I1908">
        <f t="shared" si="175"/>
        <v>0.27870453939852247</v>
      </c>
      <c r="J1908">
        <f t="shared" si="176"/>
        <v>0.21795851255022491</v>
      </c>
      <c r="K1908">
        <f t="shared" si="177"/>
        <v>0.78204148744977509</v>
      </c>
      <c r="L1908">
        <f t="shared" si="178"/>
        <v>-0.10677020692407267</v>
      </c>
      <c r="M1908">
        <f t="shared" si="179"/>
        <v>1</v>
      </c>
    </row>
    <row r="1909" spans="1:13" ht="15" thickBot="1">
      <c r="A1909" s="2">
        <v>0</v>
      </c>
      <c r="B1909" s="2">
        <v>0</v>
      </c>
      <c r="C1909" s="2">
        <v>37</v>
      </c>
      <c r="D1909" s="2">
        <v>43</v>
      </c>
      <c r="E1909" s="2">
        <v>167</v>
      </c>
      <c r="F1909" s="2">
        <v>118</v>
      </c>
      <c r="G1909" s="2">
        <v>67</v>
      </c>
      <c r="H1909">
        <f t="shared" si="174"/>
        <v>-2.772468455842084</v>
      </c>
      <c r="I1909">
        <f t="shared" si="175"/>
        <v>6.2507517101874396E-2</v>
      </c>
      <c r="J1909">
        <f t="shared" si="176"/>
        <v>5.883018811233607E-2</v>
      </c>
      <c r="K1909">
        <f t="shared" si="177"/>
        <v>0.94116981188766391</v>
      </c>
      <c r="L1909">
        <f t="shared" si="178"/>
        <v>-2.6332011309940211E-2</v>
      </c>
      <c r="M1909">
        <f t="shared" si="179"/>
        <v>0</v>
      </c>
    </row>
    <row r="1910" spans="1:13" ht="15" thickBot="1">
      <c r="A1910" s="2">
        <v>0</v>
      </c>
      <c r="B1910" s="2">
        <v>1</v>
      </c>
      <c r="C1910" s="2">
        <v>38</v>
      </c>
      <c r="D1910" s="2">
        <v>20</v>
      </c>
      <c r="E1910" s="2">
        <v>238</v>
      </c>
      <c r="F1910" s="2">
        <v>119</v>
      </c>
      <c r="G1910" s="2">
        <v>71</v>
      </c>
      <c r="H1910">
        <f t="shared" si="174"/>
        <v>-2.4988138928903947</v>
      </c>
      <c r="I1910">
        <f t="shared" si="175"/>
        <v>8.2182417987837431E-2</v>
      </c>
      <c r="J1910">
        <f t="shared" si="176"/>
        <v>7.5941372380308875E-2</v>
      </c>
      <c r="K1910">
        <f t="shared" si="177"/>
        <v>0.92405862761969115</v>
      </c>
      <c r="L1910">
        <f t="shared" si="178"/>
        <v>-3.4300473753935787E-2</v>
      </c>
      <c r="M1910">
        <f t="shared" si="179"/>
        <v>0</v>
      </c>
    </row>
    <row r="1911" spans="1:13" ht="15" thickBot="1">
      <c r="A1911" s="2">
        <v>0</v>
      </c>
      <c r="B1911" s="2">
        <v>1</v>
      </c>
      <c r="C1911" s="2">
        <v>52</v>
      </c>
      <c r="D1911" s="2">
        <v>0</v>
      </c>
      <c r="E1911" s="2">
        <v>285</v>
      </c>
      <c r="F1911" s="2">
        <v>110</v>
      </c>
      <c r="G1911" s="2">
        <v>65</v>
      </c>
      <c r="H1911">
        <f t="shared" si="174"/>
        <v>-2.1816964393899312</v>
      </c>
      <c r="I1911">
        <f t="shared" si="175"/>
        <v>0.11284992510471427</v>
      </c>
      <c r="J1911">
        <f t="shared" si="176"/>
        <v>0.10140623866609469</v>
      </c>
      <c r="K1911">
        <f t="shared" si="177"/>
        <v>0.89859376133390534</v>
      </c>
      <c r="L1911">
        <f t="shared" si="178"/>
        <v>-4.6436600908433726E-2</v>
      </c>
      <c r="M1911">
        <f t="shared" si="179"/>
        <v>1</v>
      </c>
    </row>
    <row r="1912" spans="1:13" ht="15" thickBot="1">
      <c r="A1912" s="2">
        <v>0</v>
      </c>
      <c r="B1912" s="2">
        <v>0</v>
      </c>
      <c r="C1912" s="2">
        <v>45</v>
      </c>
      <c r="D1912" s="2">
        <v>15</v>
      </c>
      <c r="E1912" s="2">
        <v>239</v>
      </c>
      <c r="F1912" s="2">
        <v>112</v>
      </c>
      <c r="G1912" s="2">
        <v>95</v>
      </c>
      <c r="H1912">
        <f t="shared" si="174"/>
        <v>-2.5498127830565513</v>
      </c>
      <c r="I1912">
        <f t="shared" si="175"/>
        <v>7.8096285580475044E-2</v>
      </c>
      <c r="J1912">
        <f t="shared" si="176"/>
        <v>7.2439063769175291E-2</v>
      </c>
      <c r="K1912">
        <f t="shared" si="177"/>
        <v>0.9275609362308247</v>
      </c>
      <c r="L1912">
        <f t="shared" si="178"/>
        <v>-3.2657549745812038E-2</v>
      </c>
      <c r="M1912">
        <f t="shared" si="179"/>
        <v>0</v>
      </c>
    </row>
    <row r="1913" spans="1:13" ht="15" thickBot="1">
      <c r="A1913" s="2">
        <v>0</v>
      </c>
      <c r="B1913" s="2">
        <v>0</v>
      </c>
      <c r="C1913" s="2">
        <v>41</v>
      </c>
      <c r="D1913" s="2">
        <v>15</v>
      </c>
      <c r="E1913" s="2">
        <v>235</v>
      </c>
      <c r="F1913" s="2">
        <v>107.5</v>
      </c>
      <c r="G1913" s="2">
        <v>113</v>
      </c>
      <c r="H1913">
        <f t="shared" si="174"/>
        <v>-2.7030827505235653</v>
      </c>
      <c r="I1913">
        <f t="shared" si="175"/>
        <v>6.6998653921051615E-2</v>
      </c>
      <c r="J1913">
        <f t="shared" si="176"/>
        <v>6.2791694886251387E-2</v>
      </c>
      <c r="K1913">
        <f t="shared" si="177"/>
        <v>0.93720830511374864</v>
      </c>
      <c r="L1913">
        <f t="shared" si="178"/>
        <v>-2.8163871537845473E-2</v>
      </c>
      <c r="M1913">
        <f t="shared" si="179"/>
        <v>0</v>
      </c>
    </row>
    <row r="1914" spans="1:13" ht="15" thickBot="1">
      <c r="A1914" s="2">
        <v>1</v>
      </c>
      <c r="B1914" s="2">
        <v>1</v>
      </c>
      <c r="C1914" s="2">
        <v>52</v>
      </c>
      <c r="D1914" s="2">
        <v>0</v>
      </c>
      <c r="E1914" s="2">
        <v>219</v>
      </c>
      <c r="F1914" s="2">
        <v>125</v>
      </c>
      <c r="G1914" s="2">
        <v>173</v>
      </c>
      <c r="H1914">
        <f t="shared" si="174"/>
        <v>-1.0215491518304773</v>
      </c>
      <c r="I1914">
        <f t="shared" si="175"/>
        <v>0.36003675632884113</v>
      </c>
      <c r="J1914">
        <f t="shared" si="176"/>
        <v>0.26472575439849982</v>
      </c>
      <c r="K1914">
        <f t="shared" si="177"/>
        <v>0.26472575439849982</v>
      </c>
      <c r="L1914">
        <f t="shared" si="178"/>
        <v>-0.57720380539658211</v>
      </c>
      <c r="M1914">
        <f t="shared" si="179"/>
        <v>1</v>
      </c>
    </row>
    <row r="1915" spans="1:13" ht="15" thickBot="1">
      <c r="A1915" s="2">
        <v>0</v>
      </c>
      <c r="B1915" s="2">
        <v>1</v>
      </c>
      <c r="C1915" s="2">
        <v>59</v>
      </c>
      <c r="D1915" s="2">
        <v>20</v>
      </c>
      <c r="E1915" s="2">
        <v>207</v>
      </c>
      <c r="F1915" s="2">
        <v>111.5</v>
      </c>
      <c r="G1915" s="2">
        <v>84</v>
      </c>
      <c r="H1915">
        <f t="shared" si="174"/>
        <v>-1.2950311681476299</v>
      </c>
      <c r="I1915">
        <f t="shared" si="175"/>
        <v>0.27388932757541268</v>
      </c>
      <c r="J1915">
        <f t="shared" si="176"/>
        <v>0.21500245087750669</v>
      </c>
      <c r="K1915">
        <f t="shared" si="177"/>
        <v>0.78499754912249331</v>
      </c>
      <c r="L1915">
        <f t="shared" si="178"/>
        <v>-0.1051316991837138</v>
      </c>
      <c r="M1915">
        <f t="shared" si="179"/>
        <v>1</v>
      </c>
    </row>
    <row r="1916" spans="1:13" ht="15" thickBot="1">
      <c r="A1916" s="2">
        <v>0</v>
      </c>
      <c r="B1916" s="2">
        <v>0</v>
      </c>
      <c r="C1916" s="2">
        <v>53</v>
      </c>
      <c r="D1916" s="2">
        <v>0</v>
      </c>
      <c r="E1916" s="2">
        <v>260</v>
      </c>
      <c r="F1916" s="2">
        <v>139</v>
      </c>
      <c r="G1916" s="2">
        <v>76</v>
      </c>
      <c r="H1916">
        <f t="shared" si="174"/>
        <v>-2.0624259315148725</v>
      </c>
      <c r="I1916">
        <f t="shared" si="175"/>
        <v>0.12714515003193028</v>
      </c>
      <c r="J1916">
        <f t="shared" si="176"/>
        <v>0.1128028187215537</v>
      </c>
      <c r="K1916">
        <f t="shared" si="177"/>
        <v>0.88719718127844627</v>
      </c>
      <c r="L1916">
        <f t="shared" si="178"/>
        <v>-5.1979846657319979E-2</v>
      </c>
      <c r="M1916">
        <f t="shared" si="179"/>
        <v>1</v>
      </c>
    </row>
    <row r="1917" spans="1:13" ht="15" thickBot="1">
      <c r="A1917" s="2">
        <v>0</v>
      </c>
      <c r="B1917" s="2">
        <v>0</v>
      </c>
      <c r="C1917" s="2">
        <v>48</v>
      </c>
      <c r="D1917" s="2">
        <v>0</v>
      </c>
      <c r="E1917" s="2">
        <v>246</v>
      </c>
      <c r="F1917" s="2">
        <v>165</v>
      </c>
      <c r="G1917" s="2">
        <v>73</v>
      </c>
      <c r="H1917">
        <f t="shared" si="174"/>
        <v>-1.9842125668832402</v>
      </c>
      <c r="I1917">
        <f t="shared" si="175"/>
        <v>0.13748883476477988</v>
      </c>
      <c r="J1917">
        <f t="shared" si="176"/>
        <v>0.12087049170307775</v>
      </c>
      <c r="K1917">
        <f t="shared" si="177"/>
        <v>0.87912950829692227</v>
      </c>
      <c r="L1917">
        <f t="shared" si="178"/>
        <v>-5.5947142451046011E-2</v>
      </c>
      <c r="M1917">
        <f t="shared" si="179"/>
        <v>1</v>
      </c>
    </row>
    <row r="1918" spans="1:13" ht="15" thickBot="1">
      <c r="A1918" s="2">
        <v>1</v>
      </c>
      <c r="B1918" s="2">
        <v>1</v>
      </c>
      <c r="C1918" s="2">
        <v>54</v>
      </c>
      <c r="D1918" s="2">
        <v>43</v>
      </c>
      <c r="E1918" s="2">
        <v>288</v>
      </c>
      <c r="F1918" s="2">
        <v>145</v>
      </c>
      <c r="G1918" s="2">
        <v>98</v>
      </c>
      <c r="H1918">
        <f t="shared" si="174"/>
        <v>-0.20060588269743462</v>
      </c>
      <c r="I1918">
        <f t="shared" si="175"/>
        <v>0.81823484852599837</v>
      </c>
      <c r="J1918">
        <f t="shared" si="176"/>
        <v>0.4500160412112455</v>
      </c>
      <c r="K1918">
        <f t="shared" si="177"/>
        <v>0.4500160412112455</v>
      </c>
      <c r="L1918">
        <f t="shared" si="178"/>
        <v>-0.34677200514607837</v>
      </c>
      <c r="M1918">
        <f t="shared" si="179"/>
        <v>1</v>
      </c>
    </row>
    <row r="1919" spans="1:13" ht="15" thickBot="1">
      <c r="A1919" s="2">
        <v>0</v>
      </c>
      <c r="B1919" s="2">
        <v>1</v>
      </c>
      <c r="C1919" s="2">
        <v>39</v>
      </c>
      <c r="D1919" s="2">
        <v>30</v>
      </c>
      <c r="E1919" s="2">
        <v>255</v>
      </c>
      <c r="F1919" s="2">
        <v>108</v>
      </c>
      <c r="G1919" s="2">
        <v>70</v>
      </c>
      <c r="H1919">
        <f t="shared" si="174"/>
        <v>-2.3796481523786719</v>
      </c>
      <c r="I1919">
        <f t="shared" si="175"/>
        <v>9.2583146940295069E-2</v>
      </c>
      <c r="J1919">
        <f t="shared" si="176"/>
        <v>8.4737850111973517E-2</v>
      </c>
      <c r="K1919">
        <f t="shared" si="177"/>
        <v>0.91526214988802646</v>
      </c>
      <c r="L1919">
        <f t="shared" si="178"/>
        <v>-3.8454497251891602E-2</v>
      </c>
      <c r="M1919">
        <f t="shared" si="179"/>
        <v>0</v>
      </c>
    </row>
    <row r="1920" spans="1:13" ht="15" thickBot="1">
      <c r="A1920" s="2">
        <v>0</v>
      </c>
      <c r="B1920" s="2">
        <v>1</v>
      </c>
      <c r="C1920" s="2">
        <v>46</v>
      </c>
      <c r="D1920" s="2">
        <v>0</v>
      </c>
      <c r="E1920" s="2">
        <v>270</v>
      </c>
      <c r="F1920" s="2">
        <v>138</v>
      </c>
      <c r="G1920" s="2">
        <v>65</v>
      </c>
      <c r="H1920">
        <f t="shared" si="174"/>
        <v>-2.103046286869044</v>
      </c>
      <c r="I1920">
        <f t="shared" si="175"/>
        <v>0.12208395845652888</v>
      </c>
      <c r="J1920">
        <f t="shared" si="176"/>
        <v>0.10880109062824515</v>
      </c>
      <c r="K1920">
        <f t="shared" si="177"/>
        <v>0.89119890937175483</v>
      </c>
      <c r="L1920">
        <f t="shared" si="178"/>
        <v>-5.0025353649384138E-2</v>
      </c>
      <c r="M1920">
        <f t="shared" si="179"/>
        <v>1</v>
      </c>
    </row>
    <row r="1921" spans="1:13" ht="15" thickBot="1">
      <c r="A1921" s="2">
        <v>0</v>
      </c>
      <c r="B1921" s="2">
        <v>1</v>
      </c>
      <c r="C1921" s="2">
        <v>45</v>
      </c>
      <c r="D1921" s="2">
        <v>20</v>
      </c>
      <c r="E1921" s="2">
        <v>239</v>
      </c>
      <c r="F1921" s="2">
        <v>116</v>
      </c>
      <c r="G1921" s="2">
        <v>79</v>
      </c>
      <c r="H1921">
        <f t="shared" si="174"/>
        <v>-2.0434574269220036</v>
      </c>
      <c r="I1921">
        <f t="shared" si="175"/>
        <v>0.12957992238656904</v>
      </c>
      <c r="J1921">
        <f t="shared" si="176"/>
        <v>0.11471514305317453</v>
      </c>
      <c r="K1921">
        <f t="shared" si="177"/>
        <v>0.88528485694682546</v>
      </c>
      <c r="L1921">
        <f t="shared" si="178"/>
        <v>-5.291696444939354E-2</v>
      </c>
      <c r="M1921">
        <f t="shared" si="179"/>
        <v>1</v>
      </c>
    </row>
    <row r="1922" spans="1:13" ht="15" thickBot="1">
      <c r="A1922" s="2">
        <v>0</v>
      </c>
      <c r="B1922" s="2">
        <v>0</v>
      </c>
      <c r="C1922" s="2">
        <v>50</v>
      </c>
      <c r="D1922" s="2">
        <v>20</v>
      </c>
      <c r="E1922" s="2">
        <v>202</v>
      </c>
      <c r="F1922" s="2">
        <v>138</v>
      </c>
      <c r="G1922" s="2">
        <v>98</v>
      </c>
      <c r="H1922">
        <f t="shared" si="174"/>
        <v>-1.7504049102727297</v>
      </c>
      <c r="I1922">
        <f t="shared" si="175"/>
        <v>0.17370359483900816</v>
      </c>
      <c r="J1922">
        <f t="shared" si="176"/>
        <v>0.14799613429047589</v>
      </c>
      <c r="K1922">
        <f t="shared" si="177"/>
        <v>0.85200386570952413</v>
      </c>
      <c r="L1922">
        <f t="shared" si="178"/>
        <v>-6.9558434749137546E-2</v>
      </c>
      <c r="M1922">
        <f t="shared" si="179"/>
        <v>1</v>
      </c>
    </row>
    <row r="1923" spans="1:13" ht="15" thickBot="1">
      <c r="A1923" s="2">
        <v>0</v>
      </c>
      <c r="B1923" s="2">
        <v>1</v>
      </c>
      <c r="C1923" s="2">
        <v>46</v>
      </c>
      <c r="D1923" s="2">
        <v>20</v>
      </c>
      <c r="E1923" s="2">
        <v>233</v>
      </c>
      <c r="F1923" s="2">
        <v>108</v>
      </c>
      <c r="G1923" s="2">
        <v>82</v>
      </c>
      <c r="H1923">
        <f t="shared" si="174"/>
        <v>-2.1041980764790367</v>
      </c>
      <c r="I1923">
        <f t="shared" si="175"/>
        <v>0.1219434243700185</v>
      </c>
      <c r="J1923">
        <f t="shared" si="176"/>
        <v>0.10868945948722043</v>
      </c>
      <c r="K1923">
        <f t="shared" si="177"/>
        <v>0.89131054051277958</v>
      </c>
      <c r="L1923">
        <f t="shared" si="178"/>
        <v>-4.9970957540996459E-2</v>
      </c>
      <c r="M1923">
        <f t="shared" si="179"/>
        <v>1</v>
      </c>
    </row>
    <row r="1924" spans="1:13" ht="15" thickBot="1">
      <c r="A1924" s="2">
        <v>0</v>
      </c>
      <c r="B1924" s="2">
        <v>0</v>
      </c>
      <c r="C1924" s="2">
        <v>36</v>
      </c>
      <c r="D1924" s="2">
        <v>0</v>
      </c>
      <c r="E1924" s="2">
        <v>200</v>
      </c>
      <c r="F1924" s="2">
        <v>108</v>
      </c>
      <c r="G1924" s="2">
        <v>69</v>
      </c>
      <c r="H1924">
        <f t="shared" si="174"/>
        <v>-3.8370272840925796</v>
      </c>
      <c r="I1924">
        <f t="shared" si="175"/>
        <v>2.1557590779798359E-2</v>
      </c>
      <c r="J1924">
        <f t="shared" si="176"/>
        <v>2.1102668096609739E-2</v>
      </c>
      <c r="K1924">
        <f t="shared" si="177"/>
        <v>0.97889733190339023</v>
      </c>
      <c r="L1924">
        <f t="shared" si="178"/>
        <v>-9.2628552101191499E-3</v>
      </c>
      <c r="M1924">
        <f t="shared" si="179"/>
        <v>0</v>
      </c>
    </row>
    <row r="1925" spans="1:13" ht="15" thickBot="1">
      <c r="A1925" s="2">
        <v>0</v>
      </c>
      <c r="B1925" s="2">
        <v>0</v>
      </c>
      <c r="C1925" s="2">
        <v>53</v>
      </c>
      <c r="D1925" s="2">
        <v>0</v>
      </c>
      <c r="E1925" s="2">
        <v>243</v>
      </c>
      <c r="F1925" s="2">
        <v>164</v>
      </c>
      <c r="G1925" s="2">
        <v>70</v>
      </c>
      <c r="H1925">
        <f t="shared" si="174"/>
        <v>-1.7336029149650329</v>
      </c>
      <c r="I1925">
        <f t="shared" si="175"/>
        <v>0.17664681859958919</v>
      </c>
      <c r="J1925">
        <f t="shared" si="176"/>
        <v>0.1501273073680929</v>
      </c>
      <c r="K1925">
        <f t="shared" si="177"/>
        <v>0.84987269263190712</v>
      </c>
      <c r="L1925">
        <f t="shared" si="178"/>
        <v>-7.0646124907217195E-2</v>
      </c>
      <c r="M1925">
        <f t="shared" si="179"/>
        <v>1</v>
      </c>
    </row>
    <row r="1926" spans="1:13" ht="15" thickBot="1">
      <c r="A1926" s="2">
        <v>0</v>
      </c>
      <c r="B1926" s="2">
        <v>1</v>
      </c>
      <c r="C1926" s="2">
        <v>50</v>
      </c>
      <c r="D1926" s="2">
        <v>20</v>
      </c>
      <c r="E1926" s="2">
        <v>250</v>
      </c>
      <c r="F1926" s="2">
        <v>148</v>
      </c>
      <c r="G1926" s="2">
        <v>86</v>
      </c>
      <c r="H1926">
        <f t="shared" ref="H1926:H1989" si="180">A$2+SUMPRODUCT(B$2:G$2,B1926:G1926)</f>
        <v>-1.0972512196648223</v>
      </c>
      <c r="I1926">
        <f t="shared" ref="I1926:I1989" si="181">EXP(H1926)</f>
        <v>0.33378733189269277</v>
      </c>
      <c r="J1926">
        <f t="shared" ref="J1926:J1989" si="182">I1926/(1+I1926)</f>
        <v>0.25025528726460194</v>
      </c>
      <c r="K1926">
        <f t="shared" ref="K1926:K1989" si="183">IF(A1926=1,J1926,1-J1926)</f>
        <v>0.749744712735398</v>
      </c>
      <c r="L1926">
        <f t="shared" ref="L1926:L1989" si="184">LOG(K1926)</f>
        <v>-0.1250865882399092</v>
      </c>
      <c r="M1926">
        <f t="shared" ref="M1926:M1989" si="185">IF(J1926&gt;J$1,1,0)</f>
        <v>1</v>
      </c>
    </row>
    <row r="1927" spans="1:13" ht="15" thickBot="1">
      <c r="A1927" s="2">
        <v>0</v>
      </c>
      <c r="B1927" s="2">
        <v>0</v>
      </c>
      <c r="C1927" s="2">
        <v>63</v>
      </c>
      <c r="D1927" s="2">
        <v>0</v>
      </c>
      <c r="E1927" s="2">
        <v>235</v>
      </c>
      <c r="F1927" s="2">
        <v>131.5</v>
      </c>
      <c r="G1927" s="2">
        <v>68</v>
      </c>
      <c r="H1927">
        <f t="shared" si="180"/>
        <v>-1.7196668562923554</v>
      </c>
      <c r="I1927">
        <f t="shared" si="181"/>
        <v>0.17912581260982968</v>
      </c>
      <c r="J1927">
        <f t="shared" si="182"/>
        <v>0.15191407964631001</v>
      </c>
      <c r="K1927">
        <f t="shared" si="183"/>
        <v>0.84808592035369001</v>
      </c>
      <c r="L1927">
        <f t="shared" si="184"/>
        <v>-7.1560146746550243E-2</v>
      </c>
      <c r="M1927">
        <f t="shared" si="185"/>
        <v>1</v>
      </c>
    </row>
    <row r="1928" spans="1:13" ht="15" thickBot="1">
      <c r="A1928" s="2">
        <v>0</v>
      </c>
      <c r="B1928" s="2">
        <v>0</v>
      </c>
      <c r="C1928" s="2">
        <v>38</v>
      </c>
      <c r="D1928" s="2">
        <v>15</v>
      </c>
      <c r="E1928" s="2">
        <v>178</v>
      </c>
      <c r="F1928" s="2">
        <v>96</v>
      </c>
      <c r="G1928" s="2">
        <v>82</v>
      </c>
      <c r="H1928">
        <f t="shared" si="180"/>
        <v>-3.5205810715559762</v>
      </c>
      <c r="I1928">
        <f t="shared" si="181"/>
        <v>2.9582240774113349E-2</v>
      </c>
      <c r="J1928">
        <f t="shared" si="182"/>
        <v>2.8732275677046754E-2</v>
      </c>
      <c r="K1928">
        <f t="shared" si="183"/>
        <v>0.97126772432295327</v>
      </c>
      <c r="L1928">
        <f t="shared" si="184"/>
        <v>-1.2661042831525098E-2</v>
      </c>
      <c r="M1928">
        <f t="shared" si="185"/>
        <v>0</v>
      </c>
    </row>
    <row r="1929" spans="1:13" ht="15" thickBot="1">
      <c r="A1929" s="2">
        <v>0</v>
      </c>
      <c r="B1929" s="2">
        <v>0</v>
      </c>
      <c r="C1929" s="2">
        <v>56</v>
      </c>
      <c r="D1929" s="2">
        <v>0</v>
      </c>
      <c r="E1929" s="2">
        <v>207</v>
      </c>
      <c r="F1929" s="2">
        <v>120</v>
      </c>
      <c r="G1929" s="2">
        <v>71</v>
      </c>
      <c r="H1929">
        <f t="shared" si="180"/>
        <v>-2.378828543274123</v>
      </c>
      <c r="I1929">
        <f t="shared" si="181"/>
        <v>9.2659060035737595E-2</v>
      </c>
      <c r="J1929">
        <f t="shared" si="182"/>
        <v>8.4801438458494999E-2</v>
      </c>
      <c r="K1929">
        <f t="shared" si="183"/>
        <v>0.91519856154150503</v>
      </c>
      <c r="L1929">
        <f t="shared" si="184"/>
        <v>-3.8484671150567799E-2</v>
      </c>
      <c r="M1929">
        <f t="shared" si="185"/>
        <v>0</v>
      </c>
    </row>
    <row r="1930" spans="1:13" ht="15" thickBot="1">
      <c r="A1930" s="2">
        <v>0</v>
      </c>
      <c r="B1930" s="2">
        <v>0</v>
      </c>
      <c r="C1930" s="2">
        <v>38</v>
      </c>
      <c r="D1930" s="2">
        <v>10</v>
      </c>
      <c r="E1930" s="2">
        <v>220</v>
      </c>
      <c r="F1930" s="2">
        <v>114</v>
      </c>
      <c r="G1930" s="2">
        <v>67</v>
      </c>
      <c r="H1930">
        <f t="shared" si="180"/>
        <v>-3.3689242013140728</v>
      </c>
      <c r="I1930">
        <f t="shared" si="181"/>
        <v>3.4426653577574295E-2</v>
      </c>
      <c r="J1930">
        <f t="shared" si="182"/>
        <v>3.3280903443960369E-2</v>
      </c>
      <c r="K1930">
        <f t="shared" si="183"/>
        <v>0.9667190965560396</v>
      </c>
      <c r="L1930">
        <f t="shared" si="184"/>
        <v>-1.4699702275017454E-2</v>
      </c>
      <c r="M1930">
        <f t="shared" si="185"/>
        <v>0</v>
      </c>
    </row>
    <row r="1931" spans="1:13" ht="15" thickBot="1">
      <c r="A1931" s="2">
        <v>0</v>
      </c>
      <c r="B1931" s="2">
        <v>1</v>
      </c>
      <c r="C1931" s="2">
        <v>48</v>
      </c>
      <c r="D1931" s="2">
        <v>0</v>
      </c>
      <c r="E1931" s="2">
        <v>205</v>
      </c>
      <c r="F1931" s="2">
        <v>148</v>
      </c>
      <c r="G1931" s="2">
        <v>60</v>
      </c>
      <c r="H1931">
        <f t="shared" si="180"/>
        <v>-2.0124233902094142</v>
      </c>
      <c r="I1931">
        <f t="shared" si="181"/>
        <v>0.13366436095449988</v>
      </c>
      <c r="J1931">
        <f t="shared" si="182"/>
        <v>0.11790470403599868</v>
      </c>
      <c r="K1931">
        <f t="shared" si="183"/>
        <v>0.88209529596400138</v>
      </c>
      <c r="L1931">
        <f t="shared" si="184"/>
        <v>-5.4484493920714E-2</v>
      </c>
      <c r="M1931">
        <f t="shared" si="185"/>
        <v>1</v>
      </c>
    </row>
    <row r="1932" spans="1:13" ht="15" thickBot="1">
      <c r="A1932" s="2">
        <v>0</v>
      </c>
      <c r="B1932" s="2">
        <v>1</v>
      </c>
      <c r="C1932" s="2">
        <v>56</v>
      </c>
      <c r="D1932" s="2">
        <v>20</v>
      </c>
      <c r="E1932" s="2">
        <v>197</v>
      </c>
      <c r="F1932" s="2">
        <v>140</v>
      </c>
      <c r="G1932" s="2">
        <v>71</v>
      </c>
      <c r="H1932">
        <f t="shared" si="180"/>
        <v>-1.1410002305227405</v>
      </c>
      <c r="I1932">
        <f t="shared" si="181"/>
        <v>0.3194992889988485</v>
      </c>
      <c r="J1932">
        <f t="shared" si="182"/>
        <v>0.24213676480361282</v>
      </c>
      <c r="K1932">
        <f t="shared" si="183"/>
        <v>0.75786323519638721</v>
      </c>
      <c r="L1932">
        <f t="shared" si="184"/>
        <v>-0.12040916054018375</v>
      </c>
      <c r="M1932">
        <f t="shared" si="185"/>
        <v>1</v>
      </c>
    </row>
    <row r="1933" spans="1:13" ht="15" thickBot="1">
      <c r="A1933" s="2">
        <v>0</v>
      </c>
      <c r="B1933" s="2">
        <v>1</v>
      </c>
      <c r="C1933" s="2">
        <v>41</v>
      </c>
      <c r="D1933" s="2">
        <v>10</v>
      </c>
      <c r="E1933" s="2">
        <v>213</v>
      </c>
      <c r="F1933" s="2">
        <v>120</v>
      </c>
      <c r="G1933" s="2">
        <v>70</v>
      </c>
      <c r="H1933">
        <f t="shared" si="180"/>
        <v>-2.5841543684057218</v>
      </c>
      <c r="I1933">
        <f t="shared" si="181"/>
        <v>7.5459863873320113E-2</v>
      </c>
      <c r="J1933">
        <f t="shared" si="182"/>
        <v>7.0165206911160585E-2</v>
      </c>
      <c r="K1933">
        <f t="shared" si="183"/>
        <v>0.92983479308883943</v>
      </c>
      <c r="L1933">
        <f t="shared" si="184"/>
        <v>-3.1594207170158921E-2</v>
      </c>
      <c r="M1933">
        <f t="shared" si="185"/>
        <v>0</v>
      </c>
    </row>
    <row r="1934" spans="1:13" ht="15" thickBot="1">
      <c r="A1934" s="2">
        <v>0</v>
      </c>
      <c r="B1934" s="2">
        <v>1</v>
      </c>
      <c r="C1934" s="2">
        <v>48</v>
      </c>
      <c r="D1934" s="2">
        <v>0</v>
      </c>
      <c r="E1934" s="2">
        <v>232</v>
      </c>
      <c r="F1934" s="2">
        <v>130.5</v>
      </c>
      <c r="G1934" s="2">
        <v>118</v>
      </c>
      <c r="H1934">
        <f t="shared" si="180"/>
        <v>-1.6794955891472867</v>
      </c>
      <c r="I1934">
        <f t="shared" si="181"/>
        <v>0.18646800880916864</v>
      </c>
      <c r="J1934">
        <f t="shared" si="182"/>
        <v>0.15716227274962299</v>
      </c>
      <c r="K1934">
        <f t="shared" si="183"/>
        <v>0.84283772725037698</v>
      </c>
      <c r="L1934">
        <f t="shared" si="184"/>
        <v>-7.425603266296163E-2</v>
      </c>
      <c r="M1934">
        <f t="shared" si="185"/>
        <v>1</v>
      </c>
    </row>
    <row r="1935" spans="1:13" ht="15" thickBot="1">
      <c r="A1935" s="2">
        <v>0</v>
      </c>
      <c r="B1935" s="2">
        <v>1</v>
      </c>
      <c r="C1935" s="2">
        <v>57</v>
      </c>
      <c r="D1935" s="2">
        <v>0</v>
      </c>
      <c r="E1935" s="2">
        <v>238</v>
      </c>
      <c r="F1935" s="2">
        <v>128.5</v>
      </c>
      <c r="G1935" s="2">
        <v>89</v>
      </c>
      <c r="H1935">
        <f t="shared" si="180"/>
        <v>-1.4363762081278315</v>
      </c>
      <c r="I1935">
        <f t="shared" si="181"/>
        <v>0.23778789310111934</v>
      </c>
      <c r="J1935">
        <f t="shared" si="182"/>
        <v>0.19210714083280633</v>
      </c>
      <c r="K1935">
        <f t="shared" si="183"/>
        <v>0.80789285916719367</v>
      </c>
      <c r="L1935">
        <f t="shared" si="184"/>
        <v>-9.2646230509735097E-2</v>
      </c>
      <c r="M1935">
        <f t="shared" si="185"/>
        <v>1</v>
      </c>
    </row>
    <row r="1936" spans="1:13" ht="15" thickBot="1">
      <c r="A1936" s="2">
        <v>0</v>
      </c>
      <c r="B1936" s="2">
        <v>1</v>
      </c>
      <c r="C1936" s="2">
        <v>44</v>
      </c>
      <c r="D1936" s="2">
        <v>20</v>
      </c>
      <c r="E1936" s="2">
        <v>258</v>
      </c>
      <c r="F1936" s="2">
        <v>116</v>
      </c>
      <c r="G1936" s="2">
        <v>79</v>
      </c>
      <c r="H1936">
        <f t="shared" si="180"/>
        <v>-2.0595423447985972</v>
      </c>
      <c r="I1936">
        <f t="shared" si="181"/>
        <v>0.12751231321662657</v>
      </c>
      <c r="J1936">
        <f t="shared" si="182"/>
        <v>0.11309172567069599</v>
      </c>
      <c r="K1936">
        <f t="shared" si="183"/>
        <v>0.88690827432930397</v>
      </c>
      <c r="L1936">
        <f t="shared" si="184"/>
        <v>-5.212129337291236E-2</v>
      </c>
      <c r="M1936">
        <f t="shared" si="185"/>
        <v>1</v>
      </c>
    </row>
    <row r="1937" spans="1:13" ht="15" thickBot="1">
      <c r="A1937" s="2">
        <v>0</v>
      </c>
      <c r="B1937" s="2">
        <v>1</v>
      </c>
      <c r="C1937" s="2">
        <v>40</v>
      </c>
      <c r="D1937" s="2">
        <v>40</v>
      </c>
      <c r="E1937" s="2">
        <v>208</v>
      </c>
      <c r="F1937" s="2">
        <v>120</v>
      </c>
      <c r="G1937" s="2">
        <v>66</v>
      </c>
      <c r="H1937">
        <f t="shared" si="180"/>
        <v>-2.0471692422233696</v>
      </c>
      <c r="I1937">
        <f t="shared" si="181"/>
        <v>0.12909983719288928</v>
      </c>
      <c r="J1937">
        <f t="shared" si="182"/>
        <v>0.11433872624926662</v>
      </c>
      <c r="K1937">
        <f t="shared" si="183"/>
        <v>0.88566127375073334</v>
      </c>
      <c r="L1937">
        <f t="shared" si="184"/>
        <v>-5.273234478145334E-2</v>
      </c>
      <c r="M1937">
        <f t="shared" si="185"/>
        <v>1</v>
      </c>
    </row>
    <row r="1938" spans="1:13" ht="15" thickBot="1">
      <c r="A1938" s="2">
        <v>0</v>
      </c>
      <c r="B1938" s="2">
        <v>0</v>
      </c>
      <c r="C1938" s="2">
        <v>45</v>
      </c>
      <c r="D1938" s="2">
        <v>5</v>
      </c>
      <c r="E1938" s="2">
        <v>268</v>
      </c>
      <c r="F1938" s="2">
        <v>100</v>
      </c>
      <c r="G1938" s="2">
        <v>87</v>
      </c>
      <c r="H1938">
        <f t="shared" si="180"/>
        <v>-2.9815170993026534</v>
      </c>
      <c r="I1938">
        <f t="shared" si="181"/>
        <v>5.0715834514660961E-2</v>
      </c>
      <c r="J1938">
        <f t="shared" si="182"/>
        <v>4.8267888280266805E-2</v>
      </c>
      <c r="K1938">
        <f t="shared" si="183"/>
        <v>0.95173211171973315</v>
      </c>
      <c r="L1938">
        <f t="shared" si="184"/>
        <v>-2.1485277218527391E-2</v>
      </c>
      <c r="M1938">
        <f t="shared" si="185"/>
        <v>0</v>
      </c>
    </row>
    <row r="1939" spans="1:13" ht="15" thickBot="1">
      <c r="A1939" s="2">
        <v>0</v>
      </c>
      <c r="B1939" s="2">
        <v>1</v>
      </c>
      <c r="C1939" s="2">
        <v>57</v>
      </c>
      <c r="D1939" s="2">
        <v>0</v>
      </c>
      <c r="E1939" s="2">
        <v>314</v>
      </c>
      <c r="F1939" s="2">
        <v>109.5</v>
      </c>
      <c r="G1939" s="2">
        <v>71</v>
      </c>
      <c r="H1939">
        <f t="shared" si="180"/>
        <v>-1.7589061601223781</v>
      </c>
      <c r="I1939">
        <f t="shared" si="181"/>
        <v>0.17223315631798591</v>
      </c>
      <c r="J1939">
        <f t="shared" si="182"/>
        <v>0.14692738845484854</v>
      </c>
      <c r="K1939">
        <f t="shared" si="183"/>
        <v>0.85307261154515146</v>
      </c>
      <c r="L1939">
        <f t="shared" si="184"/>
        <v>-6.9014001128772692E-2</v>
      </c>
      <c r="M1939">
        <f t="shared" si="185"/>
        <v>1</v>
      </c>
    </row>
    <row r="1940" spans="1:13" ht="15" thickBot="1">
      <c r="A1940" s="2">
        <v>0</v>
      </c>
      <c r="B1940" s="2">
        <v>1</v>
      </c>
      <c r="C1940" s="2">
        <v>42</v>
      </c>
      <c r="D1940" s="2">
        <v>20</v>
      </c>
      <c r="E1940" s="2">
        <v>260</v>
      </c>
      <c r="F1940" s="2">
        <v>132</v>
      </c>
      <c r="G1940" s="2">
        <v>66</v>
      </c>
      <c r="H1940">
        <f t="shared" si="180"/>
        <v>-2.0302548493231081</v>
      </c>
      <c r="I1940">
        <f t="shared" si="181"/>
        <v>0.13130205464446743</v>
      </c>
      <c r="J1940">
        <f t="shared" si="182"/>
        <v>0.11606277395627247</v>
      </c>
      <c r="K1940">
        <f t="shared" si="183"/>
        <v>0.88393722604372749</v>
      </c>
      <c r="L1940">
        <f t="shared" si="184"/>
        <v>-5.3578575881531358E-2</v>
      </c>
      <c r="M1940">
        <f t="shared" si="185"/>
        <v>1</v>
      </c>
    </row>
    <row r="1941" spans="1:13" ht="15" thickBot="1">
      <c r="A1941" s="2">
        <v>0</v>
      </c>
      <c r="B1941" s="2">
        <v>1</v>
      </c>
      <c r="C1941" s="2">
        <v>38</v>
      </c>
      <c r="D1941" s="2">
        <v>0</v>
      </c>
      <c r="E1941" s="2">
        <v>148</v>
      </c>
      <c r="F1941" s="2">
        <v>115</v>
      </c>
      <c r="G1941" s="2">
        <v>74</v>
      </c>
      <c r="H1941">
        <f t="shared" si="180"/>
        <v>-3.1823778451264504</v>
      </c>
      <c r="I1941">
        <f t="shared" si="181"/>
        <v>4.148688834639689E-2</v>
      </c>
      <c r="J1941">
        <f t="shared" si="182"/>
        <v>3.9834287700219628E-2</v>
      </c>
      <c r="K1941">
        <f t="shared" si="183"/>
        <v>0.96016571229978043</v>
      </c>
      <c r="L1941">
        <f t="shared" si="184"/>
        <v>-1.7653806828505671E-2</v>
      </c>
      <c r="M1941">
        <f t="shared" si="185"/>
        <v>0</v>
      </c>
    </row>
    <row r="1942" spans="1:13" ht="15" thickBot="1">
      <c r="A1942" s="2">
        <v>1</v>
      </c>
      <c r="B1942" s="2">
        <v>1</v>
      </c>
      <c r="C1942" s="2">
        <v>41</v>
      </c>
      <c r="D1942" s="2">
        <v>20</v>
      </c>
      <c r="E1942" s="2">
        <v>199</v>
      </c>
      <c r="F1942" s="2">
        <v>139</v>
      </c>
      <c r="G1942" s="2">
        <v>62</v>
      </c>
      <c r="H1942">
        <f t="shared" si="180"/>
        <v>-2.1542487646329578</v>
      </c>
      <c r="I1942">
        <f t="shared" si="181"/>
        <v>0.11599029390225955</v>
      </c>
      <c r="J1942">
        <f t="shared" si="182"/>
        <v>0.10393485905390697</v>
      </c>
      <c r="K1942">
        <f t="shared" si="183"/>
        <v>0.10393485905390697</v>
      </c>
      <c r="L1942">
        <f t="shared" si="184"/>
        <v>-0.98323876855738546</v>
      </c>
      <c r="M1942">
        <f t="shared" si="185"/>
        <v>1</v>
      </c>
    </row>
    <row r="1943" spans="1:13" ht="15" thickBot="1">
      <c r="A1943" s="2">
        <v>1</v>
      </c>
      <c r="B1943" s="2">
        <v>0</v>
      </c>
      <c r="C1943" s="2">
        <v>63</v>
      </c>
      <c r="D1943" s="2">
        <v>0</v>
      </c>
      <c r="E1943" s="2">
        <v>275</v>
      </c>
      <c r="F1943" s="2">
        <v>148</v>
      </c>
      <c r="G1943" s="2">
        <v>83</v>
      </c>
      <c r="H1943">
        <f t="shared" si="180"/>
        <v>-1.1960809263588255</v>
      </c>
      <c r="I1943">
        <f t="shared" si="181"/>
        <v>0.30237693027536838</v>
      </c>
      <c r="J1943">
        <f t="shared" si="182"/>
        <v>0.23217313148462729</v>
      </c>
      <c r="K1943">
        <f t="shared" si="183"/>
        <v>0.23217313148462729</v>
      </c>
      <c r="L1943">
        <f t="shared" si="184"/>
        <v>-0.63418804094168701</v>
      </c>
      <c r="M1943">
        <f t="shared" si="185"/>
        <v>1</v>
      </c>
    </row>
    <row r="1944" spans="1:13" ht="15" thickBot="1">
      <c r="A1944" s="2">
        <v>1</v>
      </c>
      <c r="B1944" s="2">
        <v>1</v>
      </c>
      <c r="C1944" s="2">
        <v>52</v>
      </c>
      <c r="D1944" s="2">
        <v>30</v>
      </c>
      <c r="E1944" s="2">
        <v>346</v>
      </c>
      <c r="F1944" s="2">
        <v>133</v>
      </c>
      <c r="G1944" s="2">
        <v>126</v>
      </c>
      <c r="H1944">
        <f t="shared" si="180"/>
        <v>-0.39756478511232807</v>
      </c>
      <c r="I1944">
        <f t="shared" si="181"/>
        <v>0.67195440859558475</v>
      </c>
      <c r="J1944">
        <f t="shared" si="182"/>
        <v>0.40189756678832872</v>
      </c>
      <c r="K1944">
        <f t="shared" si="183"/>
        <v>0.40189756678832872</v>
      </c>
      <c r="L1944">
        <f t="shared" si="184"/>
        <v>-0.39588462315258077</v>
      </c>
      <c r="M1944">
        <f t="shared" si="185"/>
        <v>1</v>
      </c>
    </row>
    <row r="1945" spans="1:13" ht="15" thickBot="1">
      <c r="A1945" s="2">
        <v>0</v>
      </c>
      <c r="B1945" s="2">
        <v>0</v>
      </c>
      <c r="C1945" s="2">
        <v>48</v>
      </c>
      <c r="D1945" s="2">
        <v>0</v>
      </c>
      <c r="E1945" s="2">
        <v>237</v>
      </c>
      <c r="F1945" s="2">
        <v>124.5</v>
      </c>
      <c r="G1945" s="2">
        <v>91</v>
      </c>
      <c r="H1945">
        <f t="shared" si="180"/>
        <v>-2.5217877815399259</v>
      </c>
      <c r="I1945">
        <f t="shared" si="181"/>
        <v>8.031589105428763E-2</v>
      </c>
      <c r="J1945">
        <f t="shared" si="182"/>
        <v>7.4344820546800264E-2</v>
      </c>
      <c r="K1945">
        <f t="shared" si="183"/>
        <v>0.92565517945319975</v>
      </c>
      <c r="L1945">
        <f t="shared" si="184"/>
        <v>-3.3550764451986334E-2</v>
      </c>
      <c r="M1945">
        <f t="shared" si="185"/>
        <v>0</v>
      </c>
    </row>
    <row r="1946" spans="1:13" ht="15" thickBot="1">
      <c r="A1946" s="2">
        <v>0</v>
      </c>
      <c r="B1946" s="2">
        <v>1</v>
      </c>
      <c r="C1946" s="2">
        <v>44</v>
      </c>
      <c r="D1946" s="2">
        <v>20</v>
      </c>
      <c r="E1946" s="2">
        <v>193</v>
      </c>
      <c r="F1946" s="2">
        <v>134</v>
      </c>
      <c r="G1946" s="2">
        <v>77</v>
      </c>
      <c r="H1946">
        <f t="shared" si="180"/>
        <v>-1.9243192450995021</v>
      </c>
      <c r="I1946">
        <f t="shared" si="181"/>
        <v>0.14597509630164185</v>
      </c>
      <c r="J1946">
        <f t="shared" si="182"/>
        <v>0.12738068809064113</v>
      </c>
      <c r="K1946">
        <f t="shared" si="183"/>
        <v>0.87261931190935882</v>
      </c>
      <c r="L1946">
        <f t="shared" si="184"/>
        <v>-5.9175179885914191E-2</v>
      </c>
      <c r="M1946">
        <f t="shared" si="185"/>
        <v>1</v>
      </c>
    </row>
    <row r="1947" spans="1:13" ht="15" thickBot="1">
      <c r="A1947" s="2">
        <v>0</v>
      </c>
      <c r="B1947" s="2">
        <v>0</v>
      </c>
      <c r="C1947" s="2">
        <v>49</v>
      </c>
      <c r="D1947" s="2">
        <v>30</v>
      </c>
      <c r="E1947" s="2">
        <v>350</v>
      </c>
      <c r="F1947" s="2">
        <v>174</v>
      </c>
      <c r="G1947" s="2">
        <v>78</v>
      </c>
      <c r="H1947">
        <f t="shared" si="180"/>
        <v>-0.82657202828250043</v>
      </c>
      <c r="I1947">
        <f t="shared" si="181"/>
        <v>0.43754661587790877</v>
      </c>
      <c r="J1947">
        <f t="shared" si="182"/>
        <v>0.30437038426799073</v>
      </c>
      <c r="K1947">
        <f t="shared" si="183"/>
        <v>0.69562961573200921</v>
      </c>
      <c r="L1947">
        <f t="shared" si="184"/>
        <v>-0.1576219366244819</v>
      </c>
      <c r="M1947">
        <f t="shared" si="185"/>
        <v>1</v>
      </c>
    </row>
    <row r="1948" spans="1:13" ht="15" thickBot="1">
      <c r="A1948" s="2">
        <v>0</v>
      </c>
      <c r="B1948" s="2">
        <v>1</v>
      </c>
      <c r="C1948" s="2">
        <v>42</v>
      </c>
      <c r="D1948" s="2">
        <v>20</v>
      </c>
      <c r="E1948" s="2">
        <v>166</v>
      </c>
      <c r="F1948" s="2">
        <v>110</v>
      </c>
      <c r="G1948" s="2">
        <v>69</v>
      </c>
      <c r="H1948">
        <f t="shared" si="180"/>
        <v>-2.5986350810196672</v>
      </c>
      <c r="I1948">
        <f t="shared" si="181"/>
        <v>7.4375024848444424E-2</v>
      </c>
      <c r="J1948">
        <f t="shared" si="182"/>
        <v>6.9226315884377568E-2</v>
      </c>
      <c r="K1948">
        <f t="shared" si="183"/>
        <v>0.93077368411562245</v>
      </c>
      <c r="L1948">
        <f t="shared" si="184"/>
        <v>-3.1155904075611317E-2</v>
      </c>
      <c r="M1948">
        <f t="shared" si="185"/>
        <v>0</v>
      </c>
    </row>
    <row r="1949" spans="1:13" ht="15" thickBot="1">
      <c r="A1949" s="2">
        <v>0</v>
      </c>
      <c r="B1949" s="2">
        <v>0</v>
      </c>
      <c r="C1949" s="2">
        <v>42</v>
      </c>
      <c r="D1949" s="2">
        <v>6</v>
      </c>
      <c r="E1949" s="2">
        <v>219</v>
      </c>
      <c r="F1949" s="2">
        <v>120</v>
      </c>
      <c r="G1949" s="2">
        <v>73</v>
      </c>
      <c r="H1949">
        <f t="shared" si="180"/>
        <v>-3.0529481843472697</v>
      </c>
      <c r="I1949">
        <f t="shared" si="181"/>
        <v>4.721950716636944E-2</v>
      </c>
      <c r="J1949">
        <f t="shared" si="182"/>
        <v>4.5090362472466609E-2</v>
      </c>
      <c r="K1949">
        <f t="shared" si="183"/>
        <v>0.95490963752753344</v>
      </c>
      <c r="L1949">
        <f t="shared" si="184"/>
        <v>-2.003772347375957E-2</v>
      </c>
      <c r="M1949">
        <f t="shared" si="185"/>
        <v>0</v>
      </c>
    </row>
    <row r="1950" spans="1:13" ht="15" thickBot="1">
      <c r="A1950" s="2">
        <v>0</v>
      </c>
      <c r="B1950" s="2">
        <v>0</v>
      </c>
      <c r="C1950" s="2">
        <v>57</v>
      </c>
      <c r="D1950" s="2">
        <v>20</v>
      </c>
      <c r="E1950" s="2">
        <v>281</v>
      </c>
      <c r="F1950" s="2">
        <v>192</v>
      </c>
      <c r="G1950" s="2">
        <v>75</v>
      </c>
      <c r="H1950">
        <f t="shared" si="180"/>
        <v>-0.44013036516221504</v>
      </c>
      <c r="I1950">
        <f t="shared" si="181"/>
        <v>0.64395246664312045</v>
      </c>
      <c r="J1950">
        <f t="shared" si="182"/>
        <v>0.39170990628338753</v>
      </c>
      <c r="K1950">
        <f t="shared" si="183"/>
        <v>0.60829009371661247</v>
      </c>
      <c r="L1950">
        <f t="shared" si="184"/>
        <v>-0.21588925616446974</v>
      </c>
      <c r="M1950">
        <f t="shared" si="185"/>
        <v>1</v>
      </c>
    </row>
    <row r="1951" spans="1:13" ht="15" thickBot="1">
      <c r="A1951" s="2">
        <v>0</v>
      </c>
      <c r="B1951" s="2">
        <v>1</v>
      </c>
      <c r="C1951" s="2">
        <v>57</v>
      </c>
      <c r="D1951" s="2">
        <v>0</v>
      </c>
      <c r="E1951" s="2">
        <v>272</v>
      </c>
      <c r="F1951" s="2">
        <v>109</v>
      </c>
      <c r="G1951" s="2">
        <v>89</v>
      </c>
      <c r="H1951">
        <f t="shared" si="180"/>
        <v>-1.6898939810896207</v>
      </c>
      <c r="I1951">
        <f t="shared" si="181"/>
        <v>0.18453908758890394</v>
      </c>
      <c r="J1951">
        <f t="shared" si="182"/>
        <v>0.15578978315061606</v>
      </c>
      <c r="K1951">
        <f t="shared" si="183"/>
        <v>0.84421021684938391</v>
      </c>
      <c r="L1951">
        <f t="shared" si="184"/>
        <v>-7.3549396206178105E-2</v>
      </c>
      <c r="M1951">
        <f t="shared" si="185"/>
        <v>1</v>
      </c>
    </row>
    <row r="1952" spans="1:13" ht="15" thickBot="1">
      <c r="A1952" s="2">
        <v>0</v>
      </c>
      <c r="B1952" s="2">
        <v>0</v>
      </c>
      <c r="C1952" s="2">
        <v>54</v>
      </c>
      <c r="D1952" s="2">
        <v>0</v>
      </c>
      <c r="E1952" s="2">
        <v>243</v>
      </c>
      <c r="F1952" s="2">
        <v>138</v>
      </c>
      <c r="G1952" s="2">
        <v>95</v>
      </c>
      <c r="H1952">
        <f t="shared" si="180"/>
        <v>-1.872433658798542</v>
      </c>
      <c r="I1952">
        <f t="shared" si="181"/>
        <v>0.1537490334531969</v>
      </c>
      <c r="J1952">
        <f t="shared" si="182"/>
        <v>0.13326037898642704</v>
      </c>
      <c r="K1952">
        <f t="shared" si="183"/>
        <v>0.86673962101357294</v>
      </c>
      <c r="L1952">
        <f t="shared" si="184"/>
        <v>-6.2111350206346456E-2</v>
      </c>
      <c r="M1952">
        <f t="shared" si="185"/>
        <v>1</v>
      </c>
    </row>
    <row r="1953" spans="1:13" ht="15" thickBot="1">
      <c r="A1953" s="2">
        <v>0</v>
      </c>
      <c r="B1953" s="2">
        <v>1</v>
      </c>
      <c r="C1953" s="2">
        <v>39</v>
      </c>
      <c r="D1953" s="2">
        <v>0</v>
      </c>
      <c r="E1953" s="2">
        <v>208</v>
      </c>
      <c r="F1953" s="2">
        <v>146</v>
      </c>
      <c r="G1953" s="2">
        <v>74</v>
      </c>
      <c r="H1953">
        <f t="shared" si="180"/>
        <v>-2.4498572697089029</v>
      </c>
      <c r="I1953">
        <f t="shared" si="181"/>
        <v>8.63059040871169E-2</v>
      </c>
      <c r="J1953">
        <f t="shared" si="182"/>
        <v>7.9448987400694046E-2</v>
      </c>
      <c r="K1953">
        <f t="shared" si="183"/>
        <v>0.92055101259930594</v>
      </c>
      <c r="L1953">
        <f t="shared" si="184"/>
        <v>-3.5952139939405887E-2</v>
      </c>
      <c r="M1953">
        <f t="shared" si="185"/>
        <v>0</v>
      </c>
    </row>
    <row r="1954" spans="1:13" ht="15" thickBot="1">
      <c r="A1954" s="2">
        <v>0</v>
      </c>
      <c r="B1954" s="2">
        <v>0</v>
      </c>
      <c r="C1954" s="2">
        <v>50</v>
      </c>
      <c r="D1954" s="2">
        <v>10</v>
      </c>
      <c r="E1954" s="2">
        <v>240</v>
      </c>
      <c r="F1954" s="2">
        <v>176.5</v>
      </c>
      <c r="G1954" s="2">
        <v>83</v>
      </c>
      <c r="H1954">
        <f t="shared" si="180"/>
        <v>-1.3655935978686058</v>
      </c>
      <c r="I1954">
        <f t="shared" si="181"/>
        <v>0.25522912754699384</v>
      </c>
      <c r="J1954">
        <f t="shared" si="182"/>
        <v>0.20333269993962794</v>
      </c>
      <c r="K1954">
        <f t="shared" si="183"/>
        <v>0.79666730006037212</v>
      </c>
      <c r="L1954">
        <f t="shared" si="184"/>
        <v>-9.8723008483723326E-2</v>
      </c>
      <c r="M1954">
        <f t="shared" si="185"/>
        <v>1</v>
      </c>
    </row>
    <row r="1955" spans="1:13" ht="15" thickBot="1">
      <c r="A1955" s="2">
        <v>0</v>
      </c>
      <c r="B1955" s="2">
        <v>0</v>
      </c>
      <c r="C1955" s="2">
        <v>49</v>
      </c>
      <c r="D1955" s="2">
        <v>1</v>
      </c>
      <c r="E1955" s="2">
        <v>240</v>
      </c>
      <c r="F1955" s="2">
        <v>110</v>
      </c>
      <c r="G1955" s="2">
        <v>84</v>
      </c>
      <c r="H1955">
        <f t="shared" si="180"/>
        <v>-2.748957999647482</v>
      </c>
      <c r="I1955">
        <f t="shared" si="181"/>
        <v>6.3994508777986764E-2</v>
      </c>
      <c r="J1955">
        <f t="shared" si="182"/>
        <v>6.0145525423327038E-2</v>
      </c>
      <c r="K1955">
        <f t="shared" si="183"/>
        <v>0.93985447457667293</v>
      </c>
      <c r="L1955">
        <f t="shared" si="184"/>
        <v>-2.6939386592889188E-2</v>
      </c>
      <c r="M1955">
        <f t="shared" si="185"/>
        <v>0</v>
      </c>
    </row>
    <row r="1956" spans="1:13" ht="15" thickBot="1">
      <c r="A1956" s="2">
        <v>0</v>
      </c>
      <c r="B1956" s="2">
        <v>1</v>
      </c>
      <c r="C1956" s="2">
        <v>49</v>
      </c>
      <c r="D1956" s="2">
        <v>20</v>
      </c>
      <c r="E1956" s="2">
        <v>206</v>
      </c>
      <c r="F1956" s="2">
        <v>101</v>
      </c>
      <c r="G1956" s="2">
        <v>82</v>
      </c>
      <c r="H1956">
        <f t="shared" si="180"/>
        <v>-2.1050331991782629</v>
      </c>
      <c r="I1956">
        <f t="shared" si="181"/>
        <v>0.12184162915996725</v>
      </c>
      <c r="J1956">
        <f t="shared" si="182"/>
        <v>0.1086085825244353</v>
      </c>
      <c r="K1956">
        <f t="shared" si="183"/>
        <v>0.89139141747556472</v>
      </c>
      <c r="L1956">
        <f t="shared" si="184"/>
        <v>-4.9931551718259366E-2</v>
      </c>
      <c r="M1956">
        <f t="shared" si="185"/>
        <v>1</v>
      </c>
    </row>
    <row r="1957" spans="1:13" ht="15" thickBot="1">
      <c r="A1957" s="2">
        <v>0</v>
      </c>
      <c r="B1957" s="2">
        <v>1</v>
      </c>
      <c r="C1957" s="2">
        <v>48</v>
      </c>
      <c r="D1957" s="2">
        <v>0</v>
      </c>
      <c r="E1957" s="2">
        <v>251</v>
      </c>
      <c r="F1957" s="2">
        <v>148</v>
      </c>
      <c r="G1957" s="2">
        <v>83</v>
      </c>
      <c r="H1957">
        <f t="shared" si="180"/>
        <v>-1.6785423879481423</v>
      </c>
      <c r="I1957">
        <f t="shared" si="181"/>
        <v>0.18664583507740937</v>
      </c>
      <c r="J1957">
        <f t="shared" si="182"/>
        <v>0.15728857723183579</v>
      </c>
      <c r="K1957">
        <f t="shared" si="183"/>
        <v>0.84271142276816424</v>
      </c>
      <c r="L1957">
        <f t="shared" si="184"/>
        <v>-7.4321119272588762E-2</v>
      </c>
      <c r="M1957">
        <f t="shared" si="185"/>
        <v>1</v>
      </c>
    </row>
    <row r="1958" spans="1:13" ht="15" thickBot="1">
      <c r="A1958" s="2">
        <v>0</v>
      </c>
      <c r="B1958" s="2">
        <v>0</v>
      </c>
      <c r="C1958" s="2">
        <v>39</v>
      </c>
      <c r="D1958" s="2">
        <v>9</v>
      </c>
      <c r="E1958" s="2">
        <v>270</v>
      </c>
      <c r="F1958" s="2">
        <v>110</v>
      </c>
      <c r="G1958" s="2">
        <v>68</v>
      </c>
      <c r="H1958">
        <f t="shared" si="180"/>
        <v>-3.270561159186812</v>
      </c>
      <c r="I1958">
        <f t="shared" si="181"/>
        <v>3.7985105402448961E-2</v>
      </c>
      <c r="J1958">
        <f t="shared" si="182"/>
        <v>3.6595038989236099E-2</v>
      </c>
      <c r="K1958">
        <f t="shared" si="183"/>
        <v>0.96340496101076389</v>
      </c>
      <c r="L1958">
        <f t="shared" si="184"/>
        <v>-1.6191121635813478E-2</v>
      </c>
      <c r="M1958">
        <f t="shared" si="185"/>
        <v>0</v>
      </c>
    </row>
    <row r="1959" spans="1:13" ht="15" thickBot="1">
      <c r="A1959" s="2">
        <v>0</v>
      </c>
      <c r="B1959" s="2">
        <v>0</v>
      </c>
      <c r="C1959" s="2">
        <v>54</v>
      </c>
      <c r="D1959" s="2">
        <v>0</v>
      </c>
      <c r="E1959" s="2">
        <v>292</v>
      </c>
      <c r="F1959" s="2">
        <v>137</v>
      </c>
      <c r="G1959" s="2">
        <v>94</v>
      </c>
      <c r="H1959">
        <f t="shared" si="180"/>
        <v>-1.7839257700955518</v>
      </c>
      <c r="I1959">
        <f t="shared" si="181"/>
        <v>0.16797741047204562</v>
      </c>
      <c r="J1959">
        <f t="shared" si="182"/>
        <v>0.14381905759988667</v>
      </c>
      <c r="K1959">
        <f t="shared" si="183"/>
        <v>0.85618094240011333</v>
      </c>
      <c r="L1959">
        <f t="shared" si="184"/>
        <v>-6.7434443288187249E-2</v>
      </c>
      <c r="M1959">
        <f t="shared" si="185"/>
        <v>1</v>
      </c>
    </row>
    <row r="1960" spans="1:13" ht="15" thickBot="1">
      <c r="A1960" s="2">
        <v>0</v>
      </c>
      <c r="B1960" s="2">
        <v>0</v>
      </c>
      <c r="C1960" s="2">
        <v>51</v>
      </c>
      <c r="D1960" s="2">
        <v>0</v>
      </c>
      <c r="E1960" s="2">
        <v>235</v>
      </c>
      <c r="F1960" s="2">
        <v>110.5</v>
      </c>
      <c r="G1960" s="2">
        <v>86</v>
      </c>
      <c r="H1960">
        <f t="shared" si="180"/>
        <v>-2.6325179151824845</v>
      </c>
      <c r="I1960">
        <f t="shared" si="181"/>
        <v>7.1897203077725444E-2</v>
      </c>
      <c r="J1960">
        <f t="shared" si="182"/>
        <v>6.7074718425692195E-2</v>
      </c>
      <c r="K1960">
        <f t="shared" si="183"/>
        <v>0.93292528157430776</v>
      </c>
      <c r="L1960">
        <f t="shared" si="184"/>
        <v>-3.0153137710520247E-2</v>
      </c>
      <c r="M1960">
        <f t="shared" si="185"/>
        <v>0</v>
      </c>
    </row>
    <row r="1961" spans="1:13" ht="15" thickBot="1">
      <c r="A1961" s="2">
        <v>0</v>
      </c>
      <c r="B1961" s="2">
        <v>1</v>
      </c>
      <c r="C1961" s="2">
        <v>54</v>
      </c>
      <c r="D1961" s="2">
        <v>30</v>
      </c>
      <c r="E1961" s="2">
        <v>212</v>
      </c>
      <c r="F1961" s="2">
        <v>153</v>
      </c>
      <c r="G1961" s="2">
        <v>82</v>
      </c>
      <c r="H1961">
        <f t="shared" si="180"/>
        <v>-0.68080805006637313</v>
      </c>
      <c r="I1961">
        <f t="shared" si="181"/>
        <v>0.50620778582323545</v>
      </c>
      <c r="J1961">
        <f t="shared" si="182"/>
        <v>0.33608097806144432</v>
      </c>
      <c r="K1961">
        <f t="shared" si="183"/>
        <v>0.66391902193855568</v>
      </c>
      <c r="L1961">
        <f t="shared" si="184"/>
        <v>-0.17788488820711784</v>
      </c>
      <c r="M1961">
        <f t="shared" si="185"/>
        <v>1</v>
      </c>
    </row>
    <row r="1962" spans="1:13" ht="15" thickBot="1">
      <c r="A1962" s="2">
        <v>0</v>
      </c>
      <c r="B1962" s="2">
        <v>0</v>
      </c>
      <c r="C1962" s="2">
        <v>58</v>
      </c>
      <c r="D1962" s="2">
        <v>0</v>
      </c>
      <c r="E1962" s="2">
        <v>200</v>
      </c>
      <c r="F1962" s="2">
        <v>177</v>
      </c>
      <c r="G1962" s="2">
        <v>73</v>
      </c>
      <c r="H1962">
        <f t="shared" si="180"/>
        <v>-1.2788698113518038</v>
      </c>
      <c r="I1962">
        <f t="shared" si="181"/>
        <v>0.27835171269304637</v>
      </c>
      <c r="J1962">
        <f t="shared" si="182"/>
        <v>0.21774266810082749</v>
      </c>
      <c r="K1962">
        <f t="shared" si="183"/>
        <v>0.78225733189917257</v>
      </c>
      <c r="L1962">
        <f t="shared" si="184"/>
        <v>-0.10665035763088368</v>
      </c>
      <c r="M1962">
        <f t="shared" si="185"/>
        <v>1</v>
      </c>
    </row>
    <row r="1963" spans="1:13" ht="15" thickBot="1">
      <c r="A1963" s="2">
        <v>0</v>
      </c>
      <c r="B1963" s="2">
        <v>0</v>
      </c>
      <c r="C1963" s="2">
        <v>45</v>
      </c>
      <c r="D1963" s="2">
        <v>0</v>
      </c>
      <c r="E1963" s="2">
        <v>238</v>
      </c>
      <c r="F1963" s="2">
        <v>127.5</v>
      </c>
      <c r="G1963" s="2">
        <v>78</v>
      </c>
      <c r="H1963">
        <f t="shared" si="180"/>
        <v>-2.7781000240102252</v>
      </c>
      <c r="I1963">
        <f t="shared" si="181"/>
        <v>6.2156491099443795E-2</v>
      </c>
      <c r="J1963">
        <f t="shared" si="182"/>
        <v>5.851914630310763E-2</v>
      </c>
      <c r="K1963">
        <f t="shared" si="183"/>
        <v>0.94148085369689238</v>
      </c>
      <c r="L1963">
        <f t="shared" si="184"/>
        <v>-2.6188507530840264E-2</v>
      </c>
      <c r="M1963">
        <f t="shared" si="185"/>
        <v>0</v>
      </c>
    </row>
    <row r="1964" spans="1:13" ht="15" thickBot="1">
      <c r="A1964" s="2">
        <v>0</v>
      </c>
      <c r="B1964" s="2">
        <v>1</v>
      </c>
      <c r="C1964" s="2">
        <v>60</v>
      </c>
      <c r="D1964" s="2">
        <v>0</v>
      </c>
      <c r="E1964" s="2">
        <v>227</v>
      </c>
      <c r="F1964" s="2">
        <v>119</v>
      </c>
      <c r="G1964" s="2">
        <v>92</v>
      </c>
      <c r="H1964">
        <f t="shared" si="180"/>
        <v>-1.4128762609923289</v>
      </c>
      <c r="I1964">
        <f t="shared" si="181"/>
        <v>0.24344207226774195</v>
      </c>
      <c r="J1964">
        <f t="shared" si="182"/>
        <v>0.19578079083632874</v>
      </c>
      <c r="K1964">
        <f t="shared" si="183"/>
        <v>0.80421920916367129</v>
      </c>
      <c r="L1964">
        <f t="shared" si="184"/>
        <v>-9.4625557776067043E-2</v>
      </c>
      <c r="M1964">
        <f t="shared" si="185"/>
        <v>1</v>
      </c>
    </row>
    <row r="1965" spans="1:13" ht="15" thickBot="1">
      <c r="A1965" s="2">
        <v>0</v>
      </c>
      <c r="B1965" s="2">
        <v>0</v>
      </c>
      <c r="C1965" s="2">
        <v>40</v>
      </c>
      <c r="D1965" s="2">
        <v>0</v>
      </c>
      <c r="E1965" s="2">
        <v>254</v>
      </c>
      <c r="F1965" s="2">
        <v>132</v>
      </c>
      <c r="G1965" s="2">
        <v>62</v>
      </c>
      <c r="H1965">
        <f t="shared" si="180"/>
        <v>-3.124513944834681</v>
      </c>
      <c r="I1965">
        <f t="shared" si="181"/>
        <v>4.3958294587826352E-2</v>
      </c>
      <c r="J1965">
        <f t="shared" si="182"/>
        <v>4.2107328248377859E-2</v>
      </c>
      <c r="K1965">
        <f t="shared" si="183"/>
        <v>0.95789267175162218</v>
      </c>
      <c r="L1965">
        <f t="shared" si="184"/>
        <v>-1.8683149248468207E-2</v>
      </c>
      <c r="M1965">
        <f t="shared" si="185"/>
        <v>0</v>
      </c>
    </row>
    <row r="1966" spans="1:13" ht="15" thickBot="1">
      <c r="A1966" s="2">
        <v>0</v>
      </c>
      <c r="B1966" s="2">
        <v>0</v>
      </c>
      <c r="C1966" s="2">
        <v>64</v>
      </c>
      <c r="D1966" s="2">
        <v>0</v>
      </c>
      <c r="E1966" s="2">
        <v>213</v>
      </c>
      <c r="F1966" s="2">
        <v>133</v>
      </c>
      <c r="G1966" s="2">
        <v>74</v>
      </c>
      <c r="H1966">
        <f t="shared" si="180"/>
        <v>-1.6261536163896722</v>
      </c>
      <c r="I1966">
        <f t="shared" si="181"/>
        <v>0.19668464564604846</v>
      </c>
      <c r="J1966">
        <f t="shared" si="182"/>
        <v>0.16435795876687734</v>
      </c>
      <c r="K1966">
        <f t="shared" si="183"/>
        <v>0.83564204123312269</v>
      </c>
      <c r="L1966">
        <f t="shared" si="184"/>
        <v>-7.7979718744072168E-2</v>
      </c>
      <c r="M1966">
        <f t="shared" si="185"/>
        <v>1</v>
      </c>
    </row>
    <row r="1967" spans="1:13" ht="15" thickBot="1">
      <c r="A1967" s="2">
        <v>0</v>
      </c>
      <c r="B1967" s="2">
        <v>0</v>
      </c>
      <c r="C1967" s="2">
        <v>47</v>
      </c>
      <c r="D1967" s="2">
        <v>0</v>
      </c>
      <c r="E1967" s="2">
        <v>190</v>
      </c>
      <c r="F1967" s="2">
        <v>160</v>
      </c>
      <c r="G1967" s="2">
        <v>64</v>
      </c>
      <c r="H1967">
        <f t="shared" si="180"/>
        <v>-2.3507522810749562</v>
      </c>
      <c r="I1967">
        <f t="shared" si="181"/>
        <v>9.5297444778897844E-2</v>
      </c>
      <c r="J1967">
        <f t="shared" si="182"/>
        <v>8.7005995707526776E-2</v>
      </c>
      <c r="K1967">
        <f t="shared" si="183"/>
        <v>0.91299400429247324</v>
      </c>
      <c r="L1967">
        <f t="shared" si="184"/>
        <v>-3.9532074504303447E-2</v>
      </c>
      <c r="M1967">
        <f t="shared" si="185"/>
        <v>0</v>
      </c>
    </row>
    <row r="1968" spans="1:13" ht="15" thickBot="1">
      <c r="A1968" s="2">
        <v>0</v>
      </c>
      <c r="B1968" s="2">
        <v>1</v>
      </c>
      <c r="C1968" s="2">
        <v>54</v>
      </c>
      <c r="D1968" s="2">
        <v>30</v>
      </c>
      <c r="E1968" s="2">
        <v>195</v>
      </c>
      <c r="F1968" s="2">
        <v>113.5</v>
      </c>
      <c r="G1968" s="2">
        <v>67</v>
      </c>
      <c r="H1968">
        <f t="shared" si="180"/>
        <v>-1.5437006893401364</v>
      </c>
      <c r="I1968">
        <f t="shared" si="181"/>
        <v>0.21358920974650356</v>
      </c>
      <c r="J1968">
        <f t="shared" si="182"/>
        <v>0.17599794727172832</v>
      </c>
      <c r="K1968">
        <f t="shared" si="183"/>
        <v>0.82400205272827165</v>
      </c>
      <c r="L1968">
        <f t="shared" si="184"/>
        <v>-8.4071706400638088E-2</v>
      </c>
      <c r="M1968">
        <f t="shared" si="185"/>
        <v>1</v>
      </c>
    </row>
    <row r="1969" spans="1:13" ht="15" thickBot="1">
      <c r="A1969" s="2">
        <v>1</v>
      </c>
      <c r="B1969" s="2">
        <v>1</v>
      </c>
      <c r="C1969" s="2">
        <v>60</v>
      </c>
      <c r="D1969" s="2">
        <v>40</v>
      </c>
      <c r="E1969" s="2">
        <v>230</v>
      </c>
      <c r="F1969" s="2">
        <v>149</v>
      </c>
      <c r="G1969" s="2">
        <v>92</v>
      </c>
      <c r="H1969">
        <f t="shared" si="180"/>
        <v>-2.7469632514131703E-2</v>
      </c>
      <c r="I1969">
        <f t="shared" si="181"/>
        <v>0.97290422676021737</v>
      </c>
      <c r="J1969">
        <f t="shared" si="182"/>
        <v>0.49313302367335954</v>
      </c>
      <c r="K1969">
        <f t="shared" si="183"/>
        <v>0.49313302367335954</v>
      </c>
      <c r="L1969">
        <f t="shared" si="184"/>
        <v>-0.3070359130663462</v>
      </c>
      <c r="M1969">
        <f t="shared" si="185"/>
        <v>1</v>
      </c>
    </row>
    <row r="1970" spans="1:13" ht="15" thickBot="1">
      <c r="A1970" s="2">
        <v>0</v>
      </c>
      <c r="B1970" s="2">
        <v>1</v>
      </c>
      <c r="C1970" s="2">
        <v>48</v>
      </c>
      <c r="D1970" s="2">
        <v>0</v>
      </c>
      <c r="E1970" s="2">
        <v>336</v>
      </c>
      <c r="F1970" s="2">
        <v>183</v>
      </c>
      <c r="G1970" s="2">
        <v>96</v>
      </c>
      <c r="H1970">
        <f t="shared" si="180"/>
        <v>-0.75207013309453963</v>
      </c>
      <c r="I1970">
        <f t="shared" si="181"/>
        <v>0.47138970256122831</v>
      </c>
      <c r="J1970">
        <f t="shared" si="182"/>
        <v>0.32037039659900202</v>
      </c>
      <c r="K1970">
        <f t="shared" si="183"/>
        <v>0.67962960340099798</v>
      </c>
      <c r="L1970">
        <f t="shared" si="184"/>
        <v>-0.16772771233140538</v>
      </c>
      <c r="M1970">
        <f t="shared" si="185"/>
        <v>1</v>
      </c>
    </row>
    <row r="1971" spans="1:13" ht="15" thickBot="1">
      <c r="A1971" s="2">
        <v>0</v>
      </c>
      <c r="B1971" s="2">
        <v>0</v>
      </c>
      <c r="C1971" s="2">
        <v>41</v>
      </c>
      <c r="D1971" s="2">
        <v>0</v>
      </c>
      <c r="E1971" s="2">
        <v>204</v>
      </c>
      <c r="F1971" s="2">
        <v>129</v>
      </c>
      <c r="G1971" s="2">
        <v>70</v>
      </c>
      <c r="H1971">
        <f t="shared" si="180"/>
        <v>-3.1543308209450789</v>
      </c>
      <c r="I1971">
        <f t="shared" si="181"/>
        <v>4.2666943266413397E-2</v>
      </c>
      <c r="J1971">
        <f t="shared" si="182"/>
        <v>4.0920970538059445E-2</v>
      </c>
      <c r="K1971">
        <f t="shared" si="183"/>
        <v>0.95907902946194057</v>
      </c>
      <c r="L1971">
        <f t="shared" si="184"/>
        <v>-1.8145604878244913E-2</v>
      </c>
      <c r="M1971">
        <f t="shared" si="185"/>
        <v>0</v>
      </c>
    </row>
    <row r="1972" spans="1:13" ht="15" thickBot="1">
      <c r="A1972" s="2">
        <v>0</v>
      </c>
      <c r="B1972" s="2">
        <v>0</v>
      </c>
      <c r="C1972" s="2">
        <v>36</v>
      </c>
      <c r="D1972" s="2">
        <v>0</v>
      </c>
      <c r="E1972" s="2">
        <v>180</v>
      </c>
      <c r="F1972" s="2">
        <v>116</v>
      </c>
      <c r="G1972" s="2">
        <v>81</v>
      </c>
      <c r="H1972">
        <f t="shared" si="180"/>
        <v>-3.6296081574585575</v>
      </c>
      <c r="I1972">
        <f t="shared" si="181"/>
        <v>2.6526576613903362E-2</v>
      </c>
      <c r="J1972">
        <f t="shared" si="182"/>
        <v>2.5841100677007144E-2</v>
      </c>
      <c r="K1972">
        <f t="shared" si="183"/>
        <v>0.97415889932299282</v>
      </c>
      <c r="L1972">
        <f t="shared" si="184"/>
        <v>-1.1370197668961718E-2</v>
      </c>
      <c r="M1972">
        <f t="shared" si="185"/>
        <v>0</v>
      </c>
    </row>
    <row r="1973" spans="1:13" ht="15" thickBot="1">
      <c r="A1973" s="2">
        <v>0</v>
      </c>
      <c r="B1973" s="2">
        <v>1</v>
      </c>
      <c r="C1973" s="2">
        <v>37</v>
      </c>
      <c r="D1973" s="2">
        <v>0</v>
      </c>
      <c r="E1973" s="2">
        <v>230</v>
      </c>
      <c r="F1973" s="2">
        <v>123</v>
      </c>
      <c r="G1973" s="2">
        <v>80</v>
      </c>
      <c r="H1973">
        <f t="shared" si="180"/>
        <v>-2.8543668809431129</v>
      </c>
      <c r="I1973">
        <f t="shared" si="181"/>
        <v>5.759227234584146E-2</v>
      </c>
      <c r="J1973">
        <f t="shared" si="182"/>
        <v>5.4456026062006155E-2</v>
      </c>
      <c r="K1973">
        <f t="shared" si="183"/>
        <v>0.94554397393799383</v>
      </c>
      <c r="L1973">
        <f t="shared" si="184"/>
        <v>-2.4318268834246339E-2</v>
      </c>
      <c r="M1973">
        <f t="shared" si="185"/>
        <v>0</v>
      </c>
    </row>
    <row r="1974" spans="1:13" ht="15" thickBot="1">
      <c r="A1974" s="2">
        <v>0</v>
      </c>
      <c r="B1974" s="2">
        <v>0</v>
      </c>
      <c r="C1974" s="2">
        <v>39</v>
      </c>
      <c r="D1974" s="2">
        <v>0</v>
      </c>
      <c r="E1974" s="2">
        <v>175</v>
      </c>
      <c r="F1974" s="2">
        <v>114</v>
      </c>
      <c r="G1974" s="2">
        <v>93</v>
      </c>
      <c r="H1974">
        <f t="shared" si="180"/>
        <v>-3.3754155530733216</v>
      </c>
      <c r="I1974">
        <f t="shared" si="181"/>
        <v>3.4203901821496012E-2</v>
      </c>
      <c r="J1974">
        <f t="shared" si="182"/>
        <v>3.3072686886265128E-2</v>
      </c>
      <c r="K1974">
        <f t="shared" si="183"/>
        <v>0.96692731311373492</v>
      </c>
      <c r="L1974">
        <f t="shared" si="184"/>
        <v>-1.460617193571109E-2</v>
      </c>
      <c r="M1974">
        <f t="shared" si="185"/>
        <v>0</v>
      </c>
    </row>
    <row r="1975" spans="1:13" ht="15" thickBot="1">
      <c r="A1975" s="2">
        <v>0</v>
      </c>
      <c r="B1975" s="2">
        <v>1</v>
      </c>
      <c r="C1975" s="2">
        <v>63</v>
      </c>
      <c r="D1975" s="2">
        <v>0</v>
      </c>
      <c r="E1975" s="2">
        <v>235</v>
      </c>
      <c r="F1975" s="2">
        <v>199</v>
      </c>
      <c r="G1975" s="2">
        <v>84</v>
      </c>
      <c r="H1975">
        <f t="shared" si="180"/>
        <v>7.8684901238711191E-2</v>
      </c>
      <c r="I1975">
        <f t="shared" si="181"/>
        <v>1.081863374547861</v>
      </c>
      <c r="J1975">
        <f t="shared" si="182"/>
        <v>0.51966108236224673</v>
      </c>
      <c r="K1975">
        <f t="shared" si="183"/>
        <v>0.48033891763775327</v>
      </c>
      <c r="L1975">
        <f t="shared" si="184"/>
        <v>-0.31845222487340968</v>
      </c>
      <c r="M1975">
        <f t="shared" si="185"/>
        <v>1</v>
      </c>
    </row>
    <row r="1976" spans="1:13" ht="15" thickBot="1">
      <c r="A1976" s="2">
        <v>0</v>
      </c>
      <c r="B1976" s="2">
        <v>1</v>
      </c>
      <c r="C1976" s="2">
        <v>66</v>
      </c>
      <c r="D1976" s="2">
        <v>3</v>
      </c>
      <c r="E1976" s="2">
        <v>199</v>
      </c>
      <c r="F1976" s="2">
        <v>159</v>
      </c>
      <c r="G1976" s="2">
        <v>74</v>
      </c>
      <c r="H1976">
        <f t="shared" si="180"/>
        <v>-0.5410865928745423</v>
      </c>
      <c r="I1976">
        <f t="shared" si="181"/>
        <v>0.58211538617152914</v>
      </c>
      <c r="J1976">
        <f t="shared" si="182"/>
        <v>0.3679348492907063</v>
      </c>
      <c r="K1976">
        <f t="shared" si="183"/>
        <v>0.6320651507092937</v>
      </c>
      <c r="L1976">
        <f t="shared" si="184"/>
        <v>-0.19923815409856069</v>
      </c>
      <c r="M1976">
        <f t="shared" si="185"/>
        <v>1</v>
      </c>
    </row>
    <row r="1977" spans="1:13" ht="15" thickBot="1">
      <c r="A1977" s="2">
        <v>0</v>
      </c>
      <c r="B1977" s="2">
        <v>0</v>
      </c>
      <c r="C1977" s="2">
        <v>48</v>
      </c>
      <c r="D1977" s="2">
        <v>0</v>
      </c>
      <c r="E1977" s="2">
        <v>202</v>
      </c>
      <c r="F1977" s="2">
        <v>171</v>
      </c>
      <c r="G1977" s="2">
        <v>78</v>
      </c>
      <c r="H1977">
        <f t="shared" si="180"/>
        <v>-1.9361807894202716</v>
      </c>
      <c r="I1977">
        <f t="shared" si="181"/>
        <v>0.14425383481802245</v>
      </c>
      <c r="J1977">
        <f t="shared" si="182"/>
        <v>0.12606803702865807</v>
      </c>
      <c r="K1977">
        <f t="shared" si="183"/>
        <v>0.8739319629713419</v>
      </c>
      <c r="L1977">
        <f t="shared" si="184"/>
        <v>-5.8522376583292145E-2</v>
      </c>
      <c r="M1977">
        <f t="shared" si="185"/>
        <v>1</v>
      </c>
    </row>
    <row r="1978" spans="1:13" ht="15" thickBot="1">
      <c r="A1978" s="2">
        <v>0</v>
      </c>
      <c r="B1978" s="2">
        <v>0</v>
      </c>
      <c r="C1978" s="2">
        <v>37</v>
      </c>
      <c r="D1978" s="2">
        <v>1</v>
      </c>
      <c r="E1978" s="2">
        <v>274</v>
      </c>
      <c r="F1978" s="2">
        <v>197.5</v>
      </c>
      <c r="G1978" s="2">
        <v>94</v>
      </c>
      <c r="H1978">
        <f t="shared" si="180"/>
        <v>-1.8039462256490486</v>
      </c>
      <c r="I1978">
        <f t="shared" si="181"/>
        <v>0.16464786689250702</v>
      </c>
      <c r="J1978">
        <f t="shared" si="182"/>
        <v>0.14137137204554159</v>
      </c>
      <c r="K1978">
        <f t="shared" si="183"/>
        <v>0.85862862795445838</v>
      </c>
      <c r="L1978">
        <f t="shared" si="184"/>
        <v>-6.6194635591753051E-2</v>
      </c>
      <c r="M1978">
        <f t="shared" si="185"/>
        <v>1</v>
      </c>
    </row>
    <row r="1979" spans="1:13" ht="15" thickBot="1">
      <c r="A1979" s="2">
        <v>0</v>
      </c>
      <c r="B1979" s="2">
        <v>0</v>
      </c>
      <c r="C1979" s="2">
        <v>64</v>
      </c>
      <c r="D1979" s="2">
        <v>0</v>
      </c>
      <c r="E1979" s="2">
        <v>246</v>
      </c>
      <c r="F1979" s="2">
        <v>190</v>
      </c>
      <c r="G1979" s="2">
        <v>102</v>
      </c>
      <c r="H1979">
        <f t="shared" si="180"/>
        <v>-0.29871094165433831</v>
      </c>
      <c r="I1979">
        <f t="shared" si="181"/>
        <v>0.74177379435449398</v>
      </c>
      <c r="J1979">
        <f t="shared" si="182"/>
        <v>0.42587263441369971</v>
      </c>
      <c r="K1979">
        <f t="shared" si="183"/>
        <v>0.57412736558630029</v>
      </c>
      <c r="L1979">
        <f t="shared" si="184"/>
        <v>-0.2409917521397329</v>
      </c>
      <c r="M1979">
        <f t="shared" si="185"/>
        <v>1</v>
      </c>
    </row>
    <row r="1980" spans="1:13" ht="15" thickBot="1">
      <c r="A1980" s="2">
        <v>0</v>
      </c>
      <c r="B1980" s="2">
        <v>0</v>
      </c>
      <c r="C1980" s="2">
        <v>46</v>
      </c>
      <c r="D1980" s="2">
        <v>0</v>
      </c>
      <c r="E1980" s="2">
        <v>275</v>
      </c>
      <c r="F1980" s="2">
        <v>116</v>
      </c>
      <c r="G1980" s="2">
        <v>70</v>
      </c>
      <c r="H1980">
        <f t="shared" si="180"/>
        <v>-2.9052909105623606</v>
      </c>
      <c r="I1980">
        <f t="shared" si="181"/>
        <v>5.4732865916469683E-2</v>
      </c>
      <c r="J1980">
        <f t="shared" si="182"/>
        <v>5.1892633372063984E-2</v>
      </c>
      <c r="K1980">
        <f t="shared" si="183"/>
        <v>0.94810736662793604</v>
      </c>
      <c r="L1980">
        <f t="shared" si="184"/>
        <v>-2.3142479018724821E-2</v>
      </c>
      <c r="M1980">
        <f t="shared" si="185"/>
        <v>0</v>
      </c>
    </row>
    <row r="1981" spans="1:13" ht="15" thickBot="1">
      <c r="A1981" s="2">
        <v>1</v>
      </c>
      <c r="B1981" s="2">
        <v>1</v>
      </c>
      <c r="C1981" s="2">
        <v>38</v>
      </c>
      <c r="D1981" s="2">
        <v>0</v>
      </c>
      <c r="E1981" s="2">
        <v>203</v>
      </c>
      <c r="F1981" s="2">
        <v>116</v>
      </c>
      <c r="G1981" s="2">
        <v>80</v>
      </c>
      <c r="H1981">
        <f t="shared" si="180"/>
        <v>-2.9768822983235914</v>
      </c>
      <c r="I1981">
        <f t="shared" si="181"/>
        <v>5.0951437879720014E-2</v>
      </c>
      <c r="J1981">
        <f t="shared" si="182"/>
        <v>4.8481248555607703E-2</v>
      </c>
      <c r="K1981">
        <f t="shared" si="183"/>
        <v>4.8481248555607703E-2</v>
      </c>
      <c r="L1981">
        <f t="shared" si="184"/>
        <v>-1.3144262041505892</v>
      </c>
      <c r="M1981">
        <f t="shared" si="185"/>
        <v>0</v>
      </c>
    </row>
    <row r="1982" spans="1:13" ht="15" thickBot="1">
      <c r="A1982" s="2">
        <v>0</v>
      </c>
      <c r="B1982" s="2">
        <v>0</v>
      </c>
      <c r="C1982" s="2">
        <v>43</v>
      </c>
      <c r="D1982" s="2">
        <v>20</v>
      </c>
      <c r="E1982" s="2">
        <v>245</v>
      </c>
      <c r="F1982" s="2">
        <v>112.5</v>
      </c>
      <c r="G1982" s="2">
        <v>77</v>
      </c>
      <c r="H1982">
        <f t="shared" si="180"/>
        <v>-2.7171671523117213</v>
      </c>
      <c r="I1982">
        <f t="shared" si="181"/>
        <v>6.6061632145277813E-2</v>
      </c>
      <c r="J1982">
        <f t="shared" si="182"/>
        <v>6.1967929576772579E-2</v>
      </c>
      <c r="K1982">
        <f t="shared" si="183"/>
        <v>0.93803207042322745</v>
      </c>
      <c r="L1982">
        <f t="shared" si="184"/>
        <v>-2.7782313252337879E-2</v>
      </c>
      <c r="M1982">
        <f t="shared" si="185"/>
        <v>0</v>
      </c>
    </row>
    <row r="1983" spans="1:13" ht="15" thickBot="1">
      <c r="A1983" s="2">
        <v>0</v>
      </c>
      <c r="B1983" s="2">
        <v>0</v>
      </c>
      <c r="C1983" s="2">
        <v>44</v>
      </c>
      <c r="D1983" s="2">
        <v>5</v>
      </c>
      <c r="E1983" s="2">
        <v>205</v>
      </c>
      <c r="F1983" s="2">
        <v>120</v>
      </c>
      <c r="G1983" s="2">
        <v>77</v>
      </c>
      <c r="H1983">
        <f t="shared" si="180"/>
        <v>-2.946650970365992</v>
      </c>
      <c r="I1983">
        <f t="shared" si="181"/>
        <v>5.2515287023691327E-2</v>
      </c>
      <c r="J1983">
        <f t="shared" si="182"/>
        <v>4.9895034942622402E-2</v>
      </c>
      <c r="K1983">
        <f t="shared" si="183"/>
        <v>0.95010496505737763</v>
      </c>
      <c r="L1983">
        <f t="shared" si="184"/>
        <v>-2.2228412366917104E-2</v>
      </c>
      <c r="M1983">
        <f t="shared" si="185"/>
        <v>0</v>
      </c>
    </row>
    <row r="1984" spans="1:13" ht="15" thickBot="1">
      <c r="A1984" s="2">
        <v>0</v>
      </c>
      <c r="B1984" s="2">
        <v>1</v>
      </c>
      <c r="C1984" s="2">
        <v>44</v>
      </c>
      <c r="D1984" s="2">
        <v>20</v>
      </c>
      <c r="E1984" s="2">
        <v>213</v>
      </c>
      <c r="F1984" s="2">
        <v>116</v>
      </c>
      <c r="G1984" s="2">
        <v>83</v>
      </c>
      <c r="H1984">
        <f t="shared" si="180"/>
        <v>-2.1263196183564856</v>
      </c>
      <c r="I1984">
        <f t="shared" si="181"/>
        <v>0.11927546627354205</v>
      </c>
      <c r="J1984">
        <f t="shared" si="182"/>
        <v>0.10656488940175883</v>
      </c>
      <c r="K1984">
        <f t="shared" si="183"/>
        <v>0.89343511059824121</v>
      </c>
      <c r="L1984">
        <f t="shared" si="184"/>
        <v>-4.8936984436991224E-2</v>
      </c>
      <c r="M1984">
        <f t="shared" si="185"/>
        <v>1</v>
      </c>
    </row>
    <row r="1985" spans="1:13" ht="15" thickBot="1">
      <c r="A1985" s="2">
        <v>0</v>
      </c>
      <c r="B1985" s="2">
        <v>0</v>
      </c>
      <c r="C1985" s="2">
        <v>46</v>
      </c>
      <c r="D1985" s="2">
        <v>0</v>
      </c>
      <c r="E1985" s="2">
        <v>233</v>
      </c>
      <c r="F1985" s="2">
        <v>174</v>
      </c>
      <c r="G1985" s="2">
        <v>73</v>
      </c>
      <c r="H1985">
        <f t="shared" si="180"/>
        <v>-1.9825428245244723</v>
      </c>
      <c r="I1985">
        <f t="shared" si="181"/>
        <v>0.13771859746491844</v>
      </c>
      <c r="J1985">
        <f t="shared" si="182"/>
        <v>0.12104803223906603</v>
      </c>
      <c r="K1985">
        <f t="shared" si="183"/>
        <v>0.87895196776093398</v>
      </c>
      <c r="L1985">
        <f t="shared" si="184"/>
        <v>-5.603485724288701E-2</v>
      </c>
      <c r="M1985">
        <f t="shared" si="185"/>
        <v>1</v>
      </c>
    </row>
    <row r="1986" spans="1:13" ht="15" thickBot="1">
      <c r="A1986" s="2">
        <v>0</v>
      </c>
      <c r="B1986" s="2">
        <v>0</v>
      </c>
      <c r="C1986" s="2">
        <v>46</v>
      </c>
      <c r="D1986" s="2">
        <v>0</v>
      </c>
      <c r="E1986" s="2">
        <v>200</v>
      </c>
      <c r="F1986" s="2">
        <v>133</v>
      </c>
      <c r="G1986" s="2">
        <v>83</v>
      </c>
      <c r="H1986">
        <f t="shared" si="180"/>
        <v>-2.6636488708577337</v>
      </c>
      <c r="I1986">
        <f t="shared" si="181"/>
        <v>6.9693454805280636E-2</v>
      </c>
      <c r="J1986">
        <f t="shared" si="182"/>
        <v>6.5152735573171416E-2</v>
      </c>
      <c r="K1986">
        <f t="shared" si="183"/>
        <v>0.93484726442682864</v>
      </c>
      <c r="L1986">
        <f t="shared" si="184"/>
        <v>-2.9259338469739347E-2</v>
      </c>
      <c r="M1986">
        <f t="shared" si="185"/>
        <v>0</v>
      </c>
    </row>
    <row r="1987" spans="1:13" ht="15" thickBot="1">
      <c r="A1987" s="2">
        <v>0</v>
      </c>
      <c r="B1987" s="2">
        <v>1</v>
      </c>
      <c r="C1987" s="2">
        <v>60</v>
      </c>
      <c r="D1987" s="2">
        <v>20</v>
      </c>
      <c r="E1987" s="2">
        <v>195</v>
      </c>
      <c r="F1987" s="2">
        <v>107.5</v>
      </c>
      <c r="G1987" s="2">
        <v>80</v>
      </c>
      <c r="H1987">
        <f t="shared" si="180"/>
        <v>-1.3701114517065367</v>
      </c>
      <c r="I1987">
        <f t="shared" si="181"/>
        <v>0.2540786404766493</v>
      </c>
      <c r="J1987">
        <f t="shared" si="182"/>
        <v>0.20260184032803499</v>
      </c>
      <c r="K1987">
        <f t="shared" si="183"/>
        <v>0.79739815967196503</v>
      </c>
      <c r="L1987">
        <f t="shared" si="184"/>
        <v>-9.8324770987686036E-2</v>
      </c>
      <c r="M1987">
        <f t="shared" si="185"/>
        <v>1</v>
      </c>
    </row>
    <row r="1988" spans="1:13" ht="15" thickBot="1">
      <c r="A1988" s="2">
        <v>0</v>
      </c>
      <c r="B1988" s="2">
        <v>1</v>
      </c>
      <c r="C1988" s="2">
        <v>61</v>
      </c>
      <c r="D1988" s="2">
        <v>13</v>
      </c>
      <c r="E1988" s="2">
        <v>312</v>
      </c>
      <c r="F1988" s="2">
        <v>110</v>
      </c>
      <c r="G1988" s="2">
        <v>96</v>
      </c>
      <c r="H1988">
        <f t="shared" si="180"/>
        <v>-0.98540796712374146</v>
      </c>
      <c r="I1988">
        <f t="shared" si="181"/>
        <v>0.3732869070822144</v>
      </c>
      <c r="J1988">
        <f t="shared" si="182"/>
        <v>0.27182004369016161</v>
      </c>
      <c r="K1988">
        <f t="shared" si="183"/>
        <v>0.72817995630983834</v>
      </c>
      <c r="L1988">
        <f t="shared" si="184"/>
        <v>-0.13776127951335901</v>
      </c>
      <c r="M1988">
        <f t="shared" si="185"/>
        <v>1</v>
      </c>
    </row>
    <row r="1989" spans="1:13" ht="15" thickBot="1">
      <c r="A1989" s="2">
        <v>0</v>
      </c>
      <c r="B1989" s="2">
        <v>0</v>
      </c>
      <c r="C1989" s="2">
        <v>51</v>
      </c>
      <c r="D1989" s="2">
        <v>5</v>
      </c>
      <c r="E1989" s="2">
        <v>192</v>
      </c>
      <c r="F1989" s="2">
        <v>133</v>
      </c>
      <c r="G1989" s="2">
        <v>77</v>
      </c>
      <c r="H1989">
        <f t="shared" si="180"/>
        <v>-2.3289878858762592</v>
      </c>
      <c r="I1989">
        <f t="shared" si="181"/>
        <v>9.7394271339824146E-2</v>
      </c>
      <c r="J1989">
        <f t="shared" si="182"/>
        <v>8.8750482742099707E-2</v>
      </c>
      <c r="K1989">
        <f t="shared" si="183"/>
        <v>0.91124951725790027</v>
      </c>
      <c r="L1989">
        <f t="shared" si="184"/>
        <v>-4.0362688745064303E-2</v>
      </c>
      <c r="M1989">
        <f t="shared" si="185"/>
        <v>0</v>
      </c>
    </row>
    <row r="1990" spans="1:13" ht="15" thickBot="1">
      <c r="A1990" s="2">
        <v>0</v>
      </c>
      <c r="B1990" s="2">
        <v>1</v>
      </c>
      <c r="C1990" s="2">
        <v>63</v>
      </c>
      <c r="D1990" s="2">
        <v>9</v>
      </c>
      <c r="E1990" s="2">
        <v>176</v>
      </c>
      <c r="F1990" s="2">
        <v>116</v>
      </c>
      <c r="G1990" s="2">
        <v>75</v>
      </c>
      <c r="H1990">
        <f t="shared" ref="H1990:H2053" si="186">A$2+SUMPRODUCT(B$2:G$2,B1990:G1990)</f>
        <v>-1.3738581181826337</v>
      </c>
      <c r="I1990">
        <f t="shared" ref="I1990:I2053" si="187">EXP(H1990)</f>
        <v>0.25312847364269264</v>
      </c>
      <c r="J1990">
        <f t="shared" ref="J1990:J2053" si="188">I1990/(1+I1990)</f>
        <v>0.20199722451990804</v>
      </c>
      <c r="K1990">
        <f t="shared" ref="K1990:K2053" si="189">IF(A1990=1,J1990,1-J1990)</f>
        <v>0.79800277548009202</v>
      </c>
      <c r="L1990">
        <f t="shared" ref="L1990:L2053" si="190">LOG(K1990)</f>
        <v>-9.7995598156046984E-2</v>
      </c>
      <c r="M1990">
        <f t="shared" ref="M1990:M2053" si="191">IF(J1990&gt;J$1,1,0)</f>
        <v>1</v>
      </c>
    </row>
    <row r="1991" spans="1:13" ht="15" thickBot="1">
      <c r="A1991" s="2">
        <v>0</v>
      </c>
      <c r="B1991" s="2">
        <v>1</v>
      </c>
      <c r="C1991" s="2">
        <v>61</v>
      </c>
      <c r="D1991" s="2">
        <v>15</v>
      </c>
      <c r="E1991" s="2">
        <v>157</v>
      </c>
      <c r="F1991" s="2">
        <v>195</v>
      </c>
      <c r="G1991" s="2">
        <v>78</v>
      </c>
      <c r="H1991">
        <f t="shared" si="186"/>
        <v>-2.957987552616359E-2</v>
      </c>
      <c r="I1991">
        <f t="shared" si="187"/>
        <v>0.97085332712370964</v>
      </c>
      <c r="J1991">
        <f t="shared" si="188"/>
        <v>0.49260557026868473</v>
      </c>
      <c r="K1991">
        <f t="shared" si="189"/>
        <v>0.50739442973131532</v>
      </c>
      <c r="L1991">
        <f t="shared" si="190"/>
        <v>-0.29465430485222915</v>
      </c>
      <c r="M1991">
        <f t="shared" si="191"/>
        <v>1</v>
      </c>
    </row>
    <row r="1992" spans="1:13" ht="15" thickBot="1">
      <c r="A1992" s="2">
        <v>0</v>
      </c>
      <c r="B1992" s="2">
        <v>1</v>
      </c>
      <c r="C1992" s="2">
        <v>36</v>
      </c>
      <c r="D1992" s="2">
        <v>0</v>
      </c>
      <c r="E1992" s="2">
        <v>183</v>
      </c>
      <c r="F1992" s="2">
        <v>140</v>
      </c>
      <c r="G1992" s="2">
        <v>84</v>
      </c>
      <c r="H1992">
        <f t="shared" si="186"/>
        <v>-2.6958593103496691</v>
      </c>
      <c r="I1992">
        <f t="shared" si="187"/>
        <v>6.7484366836512738E-2</v>
      </c>
      <c r="J1992">
        <f t="shared" si="188"/>
        <v>6.3218131274842451E-2</v>
      </c>
      <c r="K1992">
        <f t="shared" si="189"/>
        <v>0.93678186872515756</v>
      </c>
      <c r="L1992">
        <f t="shared" si="190"/>
        <v>-2.8361523559963703E-2</v>
      </c>
      <c r="M1992">
        <f t="shared" si="191"/>
        <v>0</v>
      </c>
    </row>
    <row r="1993" spans="1:13" ht="15" thickBot="1">
      <c r="A1993" s="2">
        <v>0</v>
      </c>
      <c r="B1993" s="2">
        <v>1</v>
      </c>
      <c r="C1993" s="2">
        <v>43</v>
      </c>
      <c r="D1993" s="2">
        <v>15</v>
      </c>
      <c r="E1993" s="2">
        <v>249</v>
      </c>
      <c r="F1993" s="2">
        <v>145</v>
      </c>
      <c r="G1993" s="2">
        <v>100</v>
      </c>
      <c r="H1993">
        <f t="shared" si="186"/>
        <v>-1.54767244867198</v>
      </c>
      <c r="I1993">
        <f t="shared" si="187"/>
        <v>0.21274256725259755</v>
      </c>
      <c r="J1993">
        <f t="shared" si="188"/>
        <v>0.17542269315618589</v>
      </c>
      <c r="K1993">
        <f t="shared" si="189"/>
        <v>0.82457730684381414</v>
      </c>
      <c r="L1993">
        <f t="shared" si="190"/>
        <v>-8.3768621569736496E-2</v>
      </c>
      <c r="M1993">
        <f t="shared" si="191"/>
        <v>1</v>
      </c>
    </row>
    <row r="1994" spans="1:13" ht="15" thickBot="1">
      <c r="A1994" s="2">
        <v>1</v>
      </c>
      <c r="B1994" s="2">
        <v>1</v>
      </c>
      <c r="C1994" s="2">
        <v>60</v>
      </c>
      <c r="D1994" s="2">
        <v>12</v>
      </c>
      <c r="E1994" s="2">
        <v>233</v>
      </c>
      <c r="F1994" s="2">
        <v>135</v>
      </c>
      <c r="G1994" s="2">
        <v>60</v>
      </c>
      <c r="H1994">
        <f t="shared" si="186"/>
        <v>-1.1792606314916823</v>
      </c>
      <c r="I1994">
        <f t="shared" si="187"/>
        <v>0.3075060148338194</v>
      </c>
      <c r="J1994">
        <f t="shared" si="188"/>
        <v>0.23518516270298201</v>
      </c>
      <c r="K1994">
        <f t="shared" si="189"/>
        <v>0.23518516270298201</v>
      </c>
      <c r="L1994">
        <f t="shared" si="190"/>
        <v>-0.62859008038279518</v>
      </c>
      <c r="M1994">
        <f t="shared" si="191"/>
        <v>1</v>
      </c>
    </row>
    <row r="1995" spans="1:13" ht="15" thickBot="1">
      <c r="A1995" s="2">
        <v>0</v>
      </c>
      <c r="B1995" s="2">
        <v>1</v>
      </c>
      <c r="C1995" s="2">
        <v>46</v>
      </c>
      <c r="D1995" s="2">
        <v>20</v>
      </c>
      <c r="E1995" s="2">
        <v>259</v>
      </c>
      <c r="F1995" s="2">
        <v>101</v>
      </c>
      <c r="G1995" s="2">
        <v>73</v>
      </c>
      <c r="H1995">
        <f t="shared" si="186"/>
        <v>-2.2509595031496037</v>
      </c>
      <c r="I1995">
        <f t="shared" si="187"/>
        <v>0.10529814217612028</v>
      </c>
      <c r="J1995">
        <f t="shared" si="188"/>
        <v>9.5266732258147482E-2</v>
      </c>
      <c r="K1995">
        <f t="shared" si="189"/>
        <v>0.90473326774185248</v>
      </c>
      <c r="L1995">
        <f t="shared" si="190"/>
        <v>-4.3479440045768855E-2</v>
      </c>
      <c r="M1995">
        <f t="shared" si="191"/>
        <v>0</v>
      </c>
    </row>
    <row r="1996" spans="1:13" ht="15" thickBot="1">
      <c r="A1996" s="2">
        <v>0</v>
      </c>
      <c r="B1996" s="2">
        <v>0</v>
      </c>
      <c r="C1996" s="2">
        <v>48</v>
      </c>
      <c r="D1996" s="2">
        <v>20</v>
      </c>
      <c r="E1996" s="2">
        <v>252</v>
      </c>
      <c r="F1996" s="2">
        <v>143</v>
      </c>
      <c r="G1996" s="2">
        <v>101</v>
      </c>
      <c r="H1996">
        <f t="shared" si="186"/>
        <v>-1.6393517996400746</v>
      </c>
      <c r="I1996">
        <f t="shared" si="187"/>
        <v>0.19410582098461651</v>
      </c>
      <c r="J1996">
        <f t="shared" si="188"/>
        <v>0.16255328260988114</v>
      </c>
      <c r="K1996">
        <f t="shared" si="189"/>
        <v>0.83744671739011889</v>
      </c>
      <c r="L1996">
        <f t="shared" si="190"/>
        <v>-7.7042815430926337E-2</v>
      </c>
      <c r="M1996">
        <f t="shared" si="191"/>
        <v>1</v>
      </c>
    </row>
    <row r="1997" spans="1:13" ht="15" thickBot="1">
      <c r="A1997" s="2">
        <v>1</v>
      </c>
      <c r="B1997" s="2">
        <v>1</v>
      </c>
      <c r="C1997" s="2">
        <v>66</v>
      </c>
      <c r="D1997" s="2">
        <v>20</v>
      </c>
      <c r="E1997" s="2">
        <v>273</v>
      </c>
      <c r="F1997" s="2">
        <v>145</v>
      </c>
      <c r="G1997" s="2">
        <v>74</v>
      </c>
      <c r="H1997">
        <f t="shared" si="186"/>
        <v>-0.23862135358863235</v>
      </c>
      <c r="I1997">
        <f t="shared" si="187"/>
        <v>0.78771309064633921</v>
      </c>
      <c r="J1997">
        <f t="shared" si="188"/>
        <v>0.44062612438640547</v>
      </c>
      <c r="K1997">
        <f t="shared" si="189"/>
        <v>0.44062612438640547</v>
      </c>
      <c r="L1997">
        <f t="shared" si="190"/>
        <v>-0.35592975743374394</v>
      </c>
      <c r="M1997">
        <f t="shared" si="191"/>
        <v>1</v>
      </c>
    </row>
    <row r="1998" spans="1:13" ht="15" thickBot="1">
      <c r="A1998" s="2">
        <v>0</v>
      </c>
      <c r="B1998" s="2">
        <v>1</v>
      </c>
      <c r="C1998" s="2">
        <v>40</v>
      </c>
      <c r="D1998" s="2">
        <v>20</v>
      </c>
      <c r="E1998" s="2">
        <v>193</v>
      </c>
      <c r="F1998" s="2">
        <v>122</v>
      </c>
      <c r="G1998" s="2">
        <v>93</v>
      </c>
      <c r="H1998">
        <f t="shared" si="186"/>
        <v>-2.2160880661776741</v>
      </c>
      <c r="I1998">
        <f t="shared" si="187"/>
        <v>0.1090348125907763</v>
      </c>
      <c r="J1998">
        <f t="shared" si="188"/>
        <v>9.8315049584479675E-2</v>
      </c>
      <c r="K1998">
        <f t="shared" si="189"/>
        <v>0.90168495041552033</v>
      </c>
      <c r="L1998">
        <f t="shared" si="190"/>
        <v>-4.4945178862217876E-2</v>
      </c>
      <c r="M1998">
        <f t="shared" si="191"/>
        <v>0</v>
      </c>
    </row>
    <row r="1999" spans="1:13" ht="15" thickBot="1">
      <c r="A1999" s="2">
        <v>0</v>
      </c>
      <c r="B1999" s="2">
        <v>0</v>
      </c>
      <c r="C1999" s="2">
        <v>42</v>
      </c>
      <c r="D1999" s="2">
        <v>0</v>
      </c>
      <c r="E1999" s="2">
        <v>199</v>
      </c>
      <c r="F1999" s="2">
        <v>111</v>
      </c>
      <c r="G1999" s="2">
        <v>107</v>
      </c>
      <c r="H1999">
        <f t="shared" si="186"/>
        <v>-3.0504093622519095</v>
      </c>
      <c r="I1999">
        <f t="shared" si="187"/>
        <v>4.733954140280671E-2</v>
      </c>
      <c r="J1999">
        <f t="shared" si="188"/>
        <v>4.5199803436620112E-2</v>
      </c>
      <c r="K1999">
        <f t="shared" si="189"/>
        <v>0.95480019656337989</v>
      </c>
      <c r="L1999">
        <f t="shared" si="190"/>
        <v>-2.0087500257676815E-2</v>
      </c>
      <c r="M1999">
        <f t="shared" si="191"/>
        <v>0</v>
      </c>
    </row>
    <row r="2000" spans="1:13" ht="15" thickBot="1">
      <c r="A2000" s="2">
        <v>0</v>
      </c>
      <c r="B2000" s="2">
        <v>0</v>
      </c>
      <c r="C2000" s="2">
        <v>44</v>
      </c>
      <c r="D2000" s="2">
        <v>10</v>
      </c>
      <c r="E2000" s="2">
        <v>229</v>
      </c>
      <c r="F2000" s="2">
        <v>146</v>
      </c>
      <c r="G2000" s="2">
        <v>75</v>
      </c>
      <c r="H2000">
        <f t="shared" si="186"/>
        <v>-2.3567834349719341</v>
      </c>
      <c r="I2000">
        <f t="shared" si="187"/>
        <v>9.4724420957841948E-2</v>
      </c>
      <c r="J2000">
        <f t="shared" si="188"/>
        <v>8.652809706662222E-2</v>
      </c>
      <c r="K2000">
        <f t="shared" si="189"/>
        <v>0.91347190293337777</v>
      </c>
      <c r="L2000">
        <f t="shared" si="190"/>
        <v>-3.9304806372367135E-2</v>
      </c>
      <c r="M2000">
        <f t="shared" si="191"/>
        <v>0</v>
      </c>
    </row>
    <row r="2001" spans="1:13" ht="15" thickBot="1">
      <c r="A2001" s="2">
        <v>0</v>
      </c>
      <c r="B2001" s="2">
        <v>1</v>
      </c>
      <c r="C2001" s="2">
        <v>46</v>
      </c>
      <c r="D2001" s="2">
        <v>20</v>
      </c>
      <c r="E2001" s="2">
        <v>181</v>
      </c>
      <c r="F2001" s="2">
        <v>122</v>
      </c>
      <c r="G2001" s="2">
        <v>83</v>
      </c>
      <c r="H2001">
        <f t="shared" si="186"/>
        <v>-1.9773685281482409</v>
      </c>
      <c r="I2001">
        <f t="shared" si="187"/>
        <v>0.1384330410822279</v>
      </c>
      <c r="J2001">
        <f t="shared" si="188"/>
        <v>0.12159963395882237</v>
      </c>
      <c r="K2001">
        <f t="shared" si="189"/>
        <v>0.87840036604117766</v>
      </c>
      <c r="L2001">
        <f t="shared" si="190"/>
        <v>-5.6307491917628023E-2</v>
      </c>
      <c r="M2001">
        <f t="shared" si="191"/>
        <v>1</v>
      </c>
    </row>
    <row r="2002" spans="1:13" ht="15" thickBot="1">
      <c r="A2002" s="2">
        <v>1</v>
      </c>
      <c r="B2002" s="2">
        <v>0</v>
      </c>
      <c r="C2002" s="2">
        <v>50</v>
      </c>
      <c r="D2002" s="2">
        <v>15</v>
      </c>
      <c r="E2002" s="2">
        <v>168</v>
      </c>
      <c r="F2002" s="2">
        <v>120</v>
      </c>
      <c r="G2002" s="2">
        <v>60</v>
      </c>
      <c r="H2002">
        <f t="shared" si="186"/>
        <v>-2.6191833386653665</v>
      </c>
      <c r="I2002">
        <f t="shared" si="187"/>
        <v>7.2862342394582974E-2</v>
      </c>
      <c r="J2002">
        <f t="shared" si="188"/>
        <v>6.7913971359976469E-2</v>
      </c>
      <c r="K2002">
        <f t="shared" si="189"/>
        <v>6.7913971359976469E-2</v>
      </c>
      <c r="L2002">
        <f t="shared" si="190"/>
        <v>-1.1680408728421308</v>
      </c>
      <c r="M2002">
        <f t="shared" si="191"/>
        <v>0</v>
      </c>
    </row>
    <row r="2003" spans="1:13" ht="15" thickBot="1">
      <c r="A2003" s="2">
        <v>0</v>
      </c>
      <c r="B2003" s="2">
        <v>0</v>
      </c>
      <c r="C2003" s="2">
        <v>40</v>
      </c>
      <c r="D2003" s="2">
        <v>0</v>
      </c>
      <c r="E2003" s="2">
        <v>267</v>
      </c>
      <c r="F2003" s="2">
        <v>150</v>
      </c>
      <c r="G2003" s="2">
        <v>74</v>
      </c>
      <c r="H2003">
        <f t="shared" si="186"/>
        <v>-2.6682820110734937</v>
      </c>
      <c r="I2003">
        <f t="shared" si="187"/>
        <v>6.9371302122598857E-2</v>
      </c>
      <c r="J2003">
        <f t="shared" si="188"/>
        <v>6.4871108832735197E-2</v>
      </c>
      <c r="K2003">
        <f t="shared" si="189"/>
        <v>0.93512889116726483</v>
      </c>
      <c r="L2003">
        <f t="shared" si="190"/>
        <v>-2.912852510093069E-2</v>
      </c>
      <c r="M2003">
        <f t="shared" si="191"/>
        <v>0</v>
      </c>
    </row>
    <row r="2004" spans="1:13" ht="15" thickBot="1">
      <c r="A2004" s="2">
        <v>1</v>
      </c>
      <c r="B2004" s="2">
        <v>1</v>
      </c>
      <c r="C2004" s="2">
        <v>50</v>
      </c>
      <c r="D2004" s="2">
        <v>20</v>
      </c>
      <c r="E2004" s="2">
        <v>261</v>
      </c>
      <c r="F2004" s="2">
        <v>180</v>
      </c>
      <c r="G2004" s="2">
        <v>66</v>
      </c>
      <c r="H2004">
        <f t="shared" si="186"/>
        <v>-0.71999393942131285</v>
      </c>
      <c r="I2004">
        <f t="shared" si="187"/>
        <v>0.48675520596925942</v>
      </c>
      <c r="J2004">
        <f t="shared" si="188"/>
        <v>0.32739431751438153</v>
      </c>
      <c r="K2004">
        <f t="shared" si="189"/>
        <v>0.32739431751438153</v>
      </c>
      <c r="L2004">
        <f t="shared" si="190"/>
        <v>-0.48492886277858116</v>
      </c>
      <c r="M2004">
        <f t="shared" si="191"/>
        <v>1</v>
      </c>
    </row>
    <row r="2005" spans="1:13" ht="15" thickBot="1">
      <c r="A2005" s="2">
        <v>1</v>
      </c>
      <c r="B2005" s="2">
        <v>0</v>
      </c>
      <c r="C2005" s="2">
        <v>49</v>
      </c>
      <c r="D2005" s="2">
        <v>9</v>
      </c>
      <c r="E2005" s="2">
        <v>235</v>
      </c>
      <c r="F2005" s="2">
        <v>109</v>
      </c>
      <c r="G2005" s="2">
        <v>73</v>
      </c>
      <c r="H2005">
        <f t="shared" si="186"/>
        <v>-2.7126840908963121</v>
      </c>
      <c r="I2005">
        <f t="shared" si="187"/>
        <v>6.6358455340569014E-2</v>
      </c>
      <c r="J2005">
        <f t="shared" si="188"/>
        <v>6.2229032843722082E-2</v>
      </c>
      <c r="K2005">
        <f t="shared" si="189"/>
        <v>6.2229032843722082E-2</v>
      </c>
      <c r="L2005">
        <f t="shared" si="190"/>
        <v>-1.2060069487166167</v>
      </c>
      <c r="M2005">
        <f t="shared" si="191"/>
        <v>0</v>
      </c>
    </row>
    <row r="2006" spans="1:13" ht="15" thickBot="1">
      <c r="A2006" s="2">
        <v>0</v>
      </c>
      <c r="B2006" s="2">
        <v>0</v>
      </c>
      <c r="C2006" s="2">
        <v>42</v>
      </c>
      <c r="D2006" s="2">
        <v>9</v>
      </c>
      <c r="E2006" s="2">
        <v>281</v>
      </c>
      <c r="F2006" s="2">
        <v>115.5</v>
      </c>
      <c r="G2006" s="2">
        <v>71</v>
      </c>
      <c r="H2006">
        <f t="shared" si="186"/>
        <v>-2.9386193071637656</v>
      </c>
      <c r="I2006">
        <f t="shared" si="187"/>
        <v>5.2938770483805693E-2</v>
      </c>
      <c r="J2006">
        <f t="shared" si="188"/>
        <v>5.0277159477641144E-2</v>
      </c>
      <c r="K2006">
        <f t="shared" si="189"/>
        <v>0.94972284052235889</v>
      </c>
      <c r="L2006">
        <f t="shared" si="190"/>
        <v>-2.2403117230914801E-2</v>
      </c>
      <c r="M2006">
        <f t="shared" si="191"/>
        <v>0</v>
      </c>
    </row>
    <row r="2007" spans="1:13" ht="15" thickBot="1">
      <c r="A2007" s="2">
        <v>0</v>
      </c>
      <c r="B2007" s="2">
        <v>0</v>
      </c>
      <c r="C2007" s="2">
        <v>39</v>
      </c>
      <c r="D2007" s="2">
        <v>0</v>
      </c>
      <c r="E2007" s="2">
        <v>201</v>
      </c>
      <c r="F2007" s="2">
        <v>121</v>
      </c>
      <c r="G2007" s="2">
        <v>90</v>
      </c>
      <c r="H2007">
        <f t="shared" si="186"/>
        <v>-3.2238319923351186</v>
      </c>
      <c r="I2007">
        <f t="shared" si="187"/>
        <v>3.9802243762638474E-2</v>
      </c>
      <c r="J2007">
        <f t="shared" si="188"/>
        <v>3.82786669305595E-2</v>
      </c>
      <c r="K2007">
        <f t="shared" si="189"/>
        <v>0.96172133306944052</v>
      </c>
      <c r="L2007">
        <f t="shared" si="190"/>
        <v>-1.6950750251514476E-2</v>
      </c>
      <c r="M2007">
        <f t="shared" si="191"/>
        <v>0</v>
      </c>
    </row>
    <row r="2008" spans="1:13" ht="15" thickBot="1">
      <c r="A2008" s="2">
        <v>1</v>
      </c>
      <c r="B2008" s="2">
        <v>1</v>
      </c>
      <c r="C2008" s="2">
        <v>49</v>
      </c>
      <c r="D2008" s="2">
        <v>0</v>
      </c>
      <c r="E2008" s="2">
        <v>215</v>
      </c>
      <c r="F2008" s="2">
        <v>132</v>
      </c>
      <c r="G2008" s="2">
        <v>75</v>
      </c>
      <c r="H2008">
        <f t="shared" si="186"/>
        <v>-2.0546735952513639</v>
      </c>
      <c r="I2008">
        <f t="shared" si="187"/>
        <v>0.12813465251158243</v>
      </c>
      <c r="J2008">
        <f t="shared" si="188"/>
        <v>0.11358099161861078</v>
      </c>
      <c r="K2008">
        <f t="shared" si="189"/>
        <v>0.11358099161861078</v>
      </c>
      <c r="L2008">
        <f t="shared" si="190"/>
        <v>-0.94469434402893848</v>
      </c>
      <c r="M2008">
        <f t="shared" si="191"/>
        <v>1</v>
      </c>
    </row>
    <row r="2009" spans="1:13" ht="15" thickBot="1">
      <c r="A2009" s="2">
        <v>0</v>
      </c>
      <c r="B2009" s="2">
        <v>0</v>
      </c>
      <c r="C2009" s="2">
        <v>41</v>
      </c>
      <c r="D2009" s="2">
        <v>9</v>
      </c>
      <c r="E2009" s="2">
        <v>218</v>
      </c>
      <c r="F2009" s="2">
        <v>102</v>
      </c>
      <c r="G2009" s="2">
        <v>78</v>
      </c>
      <c r="H2009">
        <f t="shared" si="186"/>
        <v>-3.3101780077638905</v>
      </c>
      <c r="I2009">
        <f t="shared" si="187"/>
        <v>3.6509674169810026E-2</v>
      </c>
      <c r="J2009">
        <f t="shared" si="188"/>
        <v>3.5223669474240424E-2</v>
      </c>
      <c r="K2009">
        <f t="shared" si="189"/>
        <v>0.96477633052575962</v>
      </c>
      <c r="L2009">
        <f t="shared" si="190"/>
        <v>-1.5573359897278139E-2</v>
      </c>
      <c r="M2009">
        <f t="shared" si="191"/>
        <v>0</v>
      </c>
    </row>
    <row r="2010" spans="1:13" ht="15" thickBot="1">
      <c r="A2010" s="2">
        <v>1</v>
      </c>
      <c r="B2010" s="2">
        <v>1</v>
      </c>
      <c r="C2010" s="2">
        <v>37</v>
      </c>
      <c r="D2010" s="2">
        <v>0</v>
      </c>
      <c r="E2010" s="2">
        <v>266</v>
      </c>
      <c r="F2010" s="2">
        <v>110</v>
      </c>
      <c r="G2010" s="2">
        <v>73</v>
      </c>
      <c r="H2010">
        <f t="shared" si="186"/>
        <v>-3.0606099707231955</v>
      </c>
      <c r="I2010">
        <f t="shared" si="187"/>
        <v>4.6859103819471296E-2</v>
      </c>
      <c r="J2010">
        <f t="shared" si="188"/>
        <v>4.476161467049921E-2</v>
      </c>
      <c r="K2010">
        <f t="shared" si="189"/>
        <v>4.476161467049921E-2</v>
      </c>
      <c r="L2010">
        <f t="shared" si="190"/>
        <v>-1.3490942557040113</v>
      </c>
      <c r="M2010">
        <f t="shared" si="191"/>
        <v>0</v>
      </c>
    </row>
    <row r="2011" spans="1:13" ht="15" thickBot="1">
      <c r="A2011" s="2">
        <v>0</v>
      </c>
      <c r="B2011" s="2">
        <v>1</v>
      </c>
      <c r="C2011" s="2">
        <v>43</v>
      </c>
      <c r="D2011" s="2">
        <v>0</v>
      </c>
      <c r="E2011" s="2">
        <v>217</v>
      </c>
      <c r="F2011" s="2">
        <v>115</v>
      </c>
      <c r="G2011" s="2">
        <v>70</v>
      </c>
      <c r="H2011">
        <f t="shared" si="186"/>
        <v>-2.7548669134371817</v>
      </c>
      <c r="I2011">
        <f t="shared" si="187"/>
        <v>6.3617485737911289E-2</v>
      </c>
      <c r="J2011">
        <f t="shared" si="188"/>
        <v>5.9812372954526093E-2</v>
      </c>
      <c r="K2011">
        <f t="shared" si="189"/>
        <v>0.94018762704547387</v>
      </c>
      <c r="L2011">
        <f t="shared" si="190"/>
        <v>-2.678546846496821E-2</v>
      </c>
      <c r="M2011">
        <f t="shared" si="191"/>
        <v>0</v>
      </c>
    </row>
    <row r="2012" spans="1:13" ht="15" thickBot="1">
      <c r="A2012" s="2">
        <v>0</v>
      </c>
      <c r="B2012" s="2">
        <v>0</v>
      </c>
      <c r="C2012" s="2">
        <v>64</v>
      </c>
      <c r="D2012" s="2">
        <v>30</v>
      </c>
      <c r="E2012" s="2">
        <v>241</v>
      </c>
      <c r="F2012" s="2">
        <v>136.5</v>
      </c>
      <c r="G2012" s="2">
        <v>77</v>
      </c>
      <c r="H2012">
        <f t="shared" si="186"/>
        <v>-0.82207914213555</v>
      </c>
      <c r="I2012">
        <f t="shared" si="187"/>
        <v>0.43951688579190734</v>
      </c>
      <c r="J2012">
        <f t="shared" si="188"/>
        <v>0.30532249404641071</v>
      </c>
      <c r="K2012">
        <f t="shared" si="189"/>
        <v>0.69467750595358924</v>
      </c>
      <c r="L2012">
        <f t="shared" si="190"/>
        <v>-0.15821676359634235</v>
      </c>
      <c r="M2012">
        <f t="shared" si="191"/>
        <v>1</v>
      </c>
    </row>
    <row r="2013" spans="1:13" ht="15" thickBot="1">
      <c r="A2013" s="2">
        <v>0</v>
      </c>
      <c r="B2013" s="2">
        <v>0</v>
      </c>
      <c r="C2013" s="2">
        <v>40</v>
      </c>
      <c r="D2013" s="2">
        <v>0</v>
      </c>
      <c r="E2013" s="2">
        <v>226</v>
      </c>
      <c r="F2013" s="2">
        <v>118</v>
      </c>
      <c r="G2013" s="2">
        <v>79</v>
      </c>
      <c r="H2013">
        <f t="shared" si="186"/>
        <v>-3.2632877710526156</v>
      </c>
      <c r="I2013">
        <f t="shared" si="187"/>
        <v>3.8262393005113464E-2</v>
      </c>
      <c r="J2013">
        <f t="shared" si="188"/>
        <v>3.6852334499343678E-2</v>
      </c>
      <c r="K2013">
        <f t="shared" si="189"/>
        <v>0.96314766550065634</v>
      </c>
      <c r="L2013">
        <f t="shared" si="190"/>
        <v>-1.6307123679448161E-2</v>
      </c>
      <c r="M2013">
        <f t="shared" si="191"/>
        <v>0</v>
      </c>
    </row>
    <row r="2014" spans="1:13" ht="15" thickBot="1">
      <c r="A2014" s="2">
        <v>0</v>
      </c>
      <c r="B2014" s="2">
        <v>1</v>
      </c>
      <c r="C2014" s="2">
        <v>48</v>
      </c>
      <c r="D2014" s="2">
        <v>25</v>
      </c>
      <c r="E2014" s="2">
        <v>216</v>
      </c>
      <c r="F2014" s="2">
        <v>144</v>
      </c>
      <c r="G2014" s="2">
        <v>85</v>
      </c>
      <c r="H2014">
        <f t="shared" si="186"/>
        <v>-1.2691198376968975</v>
      </c>
      <c r="I2014">
        <f t="shared" si="187"/>
        <v>0.28107890799542729</v>
      </c>
      <c r="J2014">
        <f t="shared" si="188"/>
        <v>0.21940795858956613</v>
      </c>
      <c r="K2014">
        <f t="shared" si="189"/>
        <v>0.78059204141043392</v>
      </c>
      <c r="L2014">
        <f t="shared" si="190"/>
        <v>-0.10757588091686604</v>
      </c>
      <c r="M2014">
        <f t="shared" si="191"/>
        <v>1</v>
      </c>
    </row>
    <row r="2015" spans="1:13" ht="15" thickBot="1">
      <c r="A2015" s="2">
        <v>1</v>
      </c>
      <c r="B2015" s="2">
        <v>0</v>
      </c>
      <c r="C2015" s="2">
        <v>63</v>
      </c>
      <c r="D2015" s="2">
        <v>0</v>
      </c>
      <c r="E2015" s="2">
        <v>380</v>
      </c>
      <c r="F2015" s="2">
        <v>175</v>
      </c>
      <c r="G2015" s="2">
        <v>95</v>
      </c>
      <c r="H2015">
        <f t="shared" si="186"/>
        <v>-0.36916742430902616</v>
      </c>
      <c r="I2015">
        <f t="shared" si="187"/>
        <v>0.691309658718818</v>
      </c>
      <c r="J2015">
        <f t="shared" si="188"/>
        <v>0.40874221651550852</v>
      </c>
      <c r="K2015">
        <f t="shared" si="189"/>
        <v>0.40874221651550852</v>
      </c>
      <c r="L2015">
        <f t="shared" si="190"/>
        <v>-0.38855050431709942</v>
      </c>
      <c r="M2015">
        <f t="shared" si="191"/>
        <v>1</v>
      </c>
    </row>
    <row r="2016" spans="1:13" ht="15" thickBot="1">
      <c r="A2016" s="2">
        <v>0</v>
      </c>
      <c r="B2016" s="2">
        <v>0</v>
      </c>
      <c r="C2016" s="2">
        <v>51</v>
      </c>
      <c r="D2016" s="2">
        <v>0</v>
      </c>
      <c r="E2016" s="2">
        <v>233</v>
      </c>
      <c r="F2016" s="2">
        <v>120</v>
      </c>
      <c r="G2016" s="2">
        <v>75</v>
      </c>
      <c r="H2016">
        <f t="shared" si="186"/>
        <v>-2.5825633276432365</v>
      </c>
      <c r="I2016">
        <f t="shared" si="187"/>
        <v>7.5580019153301439E-2</v>
      </c>
      <c r="J2016">
        <f t="shared" si="188"/>
        <v>7.0269080688946023E-2</v>
      </c>
      <c r="K2016">
        <f t="shared" si="189"/>
        <v>0.929730919311054</v>
      </c>
      <c r="L2016">
        <f t="shared" si="190"/>
        <v>-3.1642725819704634E-2</v>
      </c>
      <c r="M2016">
        <f t="shared" si="191"/>
        <v>0</v>
      </c>
    </row>
    <row r="2017" spans="1:13" ht="15" thickBot="1">
      <c r="A2017" s="2">
        <v>0</v>
      </c>
      <c r="B2017" s="2">
        <v>0</v>
      </c>
      <c r="C2017" s="2">
        <v>64</v>
      </c>
      <c r="D2017" s="2">
        <v>0</v>
      </c>
      <c r="E2017" s="2">
        <v>270</v>
      </c>
      <c r="F2017" s="2">
        <v>146</v>
      </c>
      <c r="G2017" s="2">
        <v>77</v>
      </c>
      <c r="H2017">
        <f t="shared" si="186"/>
        <v>-1.2400674101952021</v>
      </c>
      <c r="I2017">
        <f t="shared" si="187"/>
        <v>0.28936471114991658</v>
      </c>
      <c r="J2017">
        <f t="shared" si="188"/>
        <v>0.22442425222871765</v>
      </c>
      <c r="K2017">
        <f t="shared" si="189"/>
        <v>0.77557574777128235</v>
      </c>
      <c r="L2017">
        <f t="shared" si="190"/>
        <v>-0.11037577975550524</v>
      </c>
      <c r="M2017">
        <f t="shared" si="191"/>
        <v>1</v>
      </c>
    </row>
    <row r="2018" spans="1:13" ht="15" thickBot="1">
      <c r="A2018" s="2">
        <v>1</v>
      </c>
      <c r="B2018" s="2">
        <v>0</v>
      </c>
      <c r="C2018" s="2">
        <v>58</v>
      </c>
      <c r="D2018" s="2">
        <v>0</v>
      </c>
      <c r="E2018" s="2">
        <v>281</v>
      </c>
      <c r="F2018" s="2">
        <v>150</v>
      </c>
      <c r="G2018" s="2">
        <v>97</v>
      </c>
      <c r="H2018">
        <f t="shared" si="186"/>
        <v>-1.3146555852519501</v>
      </c>
      <c r="I2018">
        <f t="shared" si="187"/>
        <v>0.2685668056808771</v>
      </c>
      <c r="J2018">
        <f t="shared" si="188"/>
        <v>0.21170883904433352</v>
      </c>
      <c r="K2018">
        <f t="shared" si="189"/>
        <v>0.21170883904433352</v>
      </c>
      <c r="L2018">
        <f t="shared" si="190"/>
        <v>-0.67426100939654199</v>
      </c>
      <c r="M2018">
        <f t="shared" si="191"/>
        <v>1</v>
      </c>
    </row>
    <row r="2019" spans="1:13" ht="15" thickBot="1">
      <c r="A2019" s="2">
        <v>0</v>
      </c>
      <c r="B2019" s="2">
        <v>0</v>
      </c>
      <c r="C2019" s="2">
        <v>48</v>
      </c>
      <c r="D2019" s="2">
        <v>17</v>
      </c>
      <c r="E2019" s="2">
        <v>299</v>
      </c>
      <c r="F2019" s="2">
        <v>132</v>
      </c>
      <c r="G2019" s="2">
        <v>70</v>
      </c>
      <c r="H2019">
        <f t="shared" si="186"/>
        <v>-2.0856821757474195</v>
      </c>
      <c r="I2019">
        <f t="shared" si="187"/>
        <v>0.12422234978060857</v>
      </c>
      <c r="J2019">
        <f t="shared" si="188"/>
        <v>0.1104962464096631</v>
      </c>
      <c r="K2019">
        <f t="shared" si="189"/>
        <v>0.88950375359033695</v>
      </c>
      <c r="L2019">
        <f t="shared" si="190"/>
        <v>-5.0852214909869395E-2</v>
      </c>
      <c r="M2019">
        <f t="shared" si="191"/>
        <v>1</v>
      </c>
    </row>
    <row r="2020" spans="1:13" ht="15" thickBot="1">
      <c r="A2020" s="2">
        <v>0</v>
      </c>
      <c r="B2020" s="2">
        <v>1</v>
      </c>
      <c r="C2020" s="2">
        <v>37</v>
      </c>
      <c r="D2020" s="2">
        <v>25</v>
      </c>
      <c r="E2020" s="2">
        <v>243</v>
      </c>
      <c r="F2020" s="2">
        <v>125</v>
      </c>
      <c r="G2020" s="2">
        <v>78</v>
      </c>
      <c r="H2020">
        <f t="shared" si="186"/>
        <v>-2.2684524178574552</v>
      </c>
      <c r="I2020">
        <f t="shared" si="187"/>
        <v>0.10347218794882697</v>
      </c>
      <c r="J2020">
        <f t="shared" si="188"/>
        <v>9.3769638309747272E-2</v>
      </c>
      <c r="K2020">
        <f t="shared" si="189"/>
        <v>0.90623036169025273</v>
      </c>
      <c r="L2020">
        <f t="shared" si="190"/>
        <v>-4.276139162312096E-2</v>
      </c>
      <c r="M2020">
        <f t="shared" si="191"/>
        <v>0</v>
      </c>
    </row>
    <row r="2021" spans="1:13" ht="15" thickBot="1">
      <c r="A2021" s="2">
        <v>0</v>
      </c>
      <c r="B2021" s="2">
        <v>0</v>
      </c>
      <c r="C2021" s="2">
        <v>55</v>
      </c>
      <c r="D2021" s="2">
        <v>0</v>
      </c>
      <c r="E2021" s="2">
        <v>293</v>
      </c>
      <c r="F2021" s="2">
        <v>165</v>
      </c>
      <c r="G2021" s="2">
        <v>79</v>
      </c>
      <c r="H2021">
        <f t="shared" si="186"/>
        <v>-1.3887882998550811</v>
      </c>
      <c r="I2021">
        <f t="shared" si="187"/>
        <v>0.24937729213658924</v>
      </c>
      <c r="J2021">
        <f t="shared" si="188"/>
        <v>0.19960126833274142</v>
      </c>
      <c r="K2021">
        <f t="shared" si="189"/>
        <v>0.80039873166725861</v>
      </c>
      <c r="L2021">
        <f t="shared" si="190"/>
        <v>-9.669360822966333E-2</v>
      </c>
      <c r="M2021">
        <f t="shared" si="191"/>
        <v>1</v>
      </c>
    </row>
    <row r="2022" spans="1:13" ht="15" thickBot="1">
      <c r="A2022" s="2">
        <v>0</v>
      </c>
      <c r="B2022" s="2">
        <v>0</v>
      </c>
      <c r="C2022" s="2">
        <v>42</v>
      </c>
      <c r="D2022" s="2">
        <v>0</v>
      </c>
      <c r="E2022" s="2">
        <v>270</v>
      </c>
      <c r="F2022" s="2">
        <v>126</v>
      </c>
      <c r="G2022" s="2">
        <v>77</v>
      </c>
      <c r="H2022">
        <f t="shared" si="186"/>
        <v>-2.9207107320156211</v>
      </c>
      <c r="I2022">
        <f t="shared" si="187"/>
        <v>5.3895368520875869E-2</v>
      </c>
      <c r="J2022">
        <f t="shared" si="188"/>
        <v>5.1139202363624674E-2</v>
      </c>
      <c r="K2022">
        <f t="shared" si="189"/>
        <v>0.94886079763637532</v>
      </c>
      <c r="L2022">
        <f t="shared" si="190"/>
        <v>-2.2797495952767439E-2</v>
      </c>
      <c r="M2022">
        <f t="shared" si="191"/>
        <v>0</v>
      </c>
    </row>
    <row r="2023" spans="1:13" ht="15" thickBot="1">
      <c r="A2023" s="2">
        <v>0</v>
      </c>
      <c r="B2023" s="2">
        <v>1</v>
      </c>
      <c r="C2023" s="2">
        <v>43</v>
      </c>
      <c r="D2023" s="2">
        <v>30</v>
      </c>
      <c r="E2023" s="2">
        <v>262</v>
      </c>
      <c r="F2023" s="2">
        <v>105</v>
      </c>
      <c r="G2023" s="2">
        <v>70</v>
      </c>
      <c r="H2023">
        <f t="shared" si="186"/>
        <v>-2.1711228063152577</v>
      </c>
      <c r="I2023">
        <f t="shared" si="187"/>
        <v>0.11404948950609832</v>
      </c>
      <c r="J2023">
        <f t="shared" si="188"/>
        <v>0.1023738088661222</v>
      </c>
      <c r="K2023">
        <f t="shared" si="189"/>
        <v>0.89762619113387776</v>
      </c>
      <c r="L2023">
        <f t="shared" si="190"/>
        <v>-4.6904483963392807E-2</v>
      </c>
      <c r="M2023">
        <f t="shared" si="191"/>
        <v>1</v>
      </c>
    </row>
    <row r="2024" spans="1:13" ht="15" thickBot="1">
      <c r="A2024" s="2">
        <v>0</v>
      </c>
      <c r="B2024" s="2">
        <v>0</v>
      </c>
      <c r="C2024" s="2">
        <v>44</v>
      </c>
      <c r="D2024" s="2">
        <v>9</v>
      </c>
      <c r="E2024" s="2">
        <v>212</v>
      </c>
      <c r="F2024" s="2">
        <v>128</v>
      </c>
      <c r="G2024" s="2">
        <v>87</v>
      </c>
      <c r="H2024">
        <f t="shared" si="186"/>
        <v>-2.6087332949042592</v>
      </c>
      <c r="I2024">
        <f t="shared" si="187"/>
        <v>7.3627749363896808E-2</v>
      </c>
      <c r="J2024">
        <f t="shared" si="188"/>
        <v>6.8578470896937777E-2</v>
      </c>
      <c r="K2024">
        <f t="shared" si="189"/>
        <v>0.9314215291030622</v>
      </c>
      <c r="L2024">
        <f t="shared" si="190"/>
        <v>-3.0853727899314259E-2</v>
      </c>
      <c r="M2024">
        <f t="shared" si="191"/>
        <v>0</v>
      </c>
    </row>
    <row r="2025" spans="1:13" ht="15" thickBot="1">
      <c r="A2025" s="2">
        <v>0</v>
      </c>
      <c r="B2025" s="2">
        <v>1</v>
      </c>
      <c r="C2025" s="2">
        <v>37</v>
      </c>
      <c r="D2025" s="2">
        <v>20</v>
      </c>
      <c r="E2025" s="2">
        <v>232</v>
      </c>
      <c r="F2025" s="2">
        <v>129</v>
      </c>
      <c r="G2025" s="2">
        <v>88</v>
      </c>
      <c r="H2025">
        <f t="shared" si="186"/>
        <v>-2.2360139254144213</v>
      </c>
      <c r="I2025">
        <f t="shared" si="187"/>
        <v>0.10688370279127912</v>
      </c>
      <c r="J2025">
        <f t="shared" si="188"/>
        <v>9.656272155940647E-2</v>
      </c>
      <c r="K2025">
        <f t="shared" si="189"/>
        <v>0.90343727844059352</v>
      </c>
      <c r="L2025">
        <f t="shared" si="190"/>
        <v>-4.4101993155829321E-2</v>
      </c>
      <c r="M2025">
        <f t="shared" si="191"/>
        <v>0</v>
      </c>
    </row>
    <row r="2026" spans="1:13" ht="15" thickBot="1">
      <c r="A2026" s="2">
        <v>0</v>
      </c>
      <c r="B2026" s="2">
        <v>0</v>
      </c>
      <c r="C2026" s="2">
        <v>50</v>
      </c>
      <c r="D2026" s="2">
        <v>0</v>
      </c>
      <c r="E2026" s="2">
        <v>254</v>
      </c>
      <c r="F2026" s="2">
        <v>132</v>
      </c>
      <c r="G2026" s="2">
        <v>67</v>
      </c>
      <c r="H2026">
        <f t="shared" si="186"/>
        <v>-2.4670850287783193</v>
      </c>
      <c r="I2026">
        <f t="shared" si="187"/>
        <v>8.4831781141968224E-2</v>
      </c>
      <c r="J2026">
        <f t="shared" si="188"/>
        <v>7.8198097268747491E-2</v>
      </c>
      <c r="K2026">
        <f t="shared" si="189"/>
        <v>0.92180190273125251</v>
      </c>
      <c r="L2026">
        <f t="shared" si="190"/>
        <v>-3.5362399764513573E-2</v>
      </c>
      <c r="M2026">
        <f t="shared" si="191"/>
        <v>0</v>
      </c>
    </row>
    <row r="2027" spans="1:13" ht="15" thickBot="1">
      <c r="A2027" s="2">
        <v>1</v>
      </c>
      <c r="B2027" s="2">
        <v>1</v>
      </c>
      <c r="C2027" s="2">
        <v>58</v>
      </c>
      <c r="D2027" s="2">
        <v>0</v>
      </c>
      <c r="E2027" s="2">
        <v>200</v>
      </c>
      <c r="F2027" s="2">
        <v>128</v>
      </c>
      <c r="G2027" s="2">
        <v>80</v>
      </c>
      <c r="H2027">
        <f t="shared" si="186"/>
        <v>-1.5618499184936123</v>
      </c>
      <c r="I2027">
        <f t="shared" si="187"/>
        <v>0.20974769593852355</v>
      </c>
      <c r="J2027">
        <f t="shared" si="188"/>
        <v>0.17338135599903007</v>
      </c>
      <c r="K2027">
        <f t="shared" si="189"/>
        <v>0.17338135599903007</v>
      </c>
      <c r="L2027">
        <f t="shared" si="190"/>
        <v>-0.76099760479560907</v>
      </c>
      <c r="M2027">
        <f t="shared" si="191"/>
        <v>1</v>
      </c>
    </row>
    <row r="2028" spans="1:13" ht="15" thickBot="1">
      <c r="A2028" s="2">
        <v>0</v>
      </c>
      <c r="B2028" s="2">
        <v>1</v>
      </c>
      <c r="C2028" s="2">
        <v>42</v>
      </c>
      <c r="D2028" s="2">
        <v>5</v>
      </c>
      <c r="E2028" s="2">
        <v>355</v>
      </c>
      <c r="F2028" s="2">
        <v>113</v>
      </c>
      <c r="G2028" s="2">
        <v>71</v>
      </c>
      <c r="H2028">
        <f t="shared" si="186"/>
        <v>-2.4069157954668032</v>
      </c>
      <c r="I2028">
        <f t="shared" si="187"/>
        <v>9.0092730926226217E-2</v>
      </c>
      <c r="J2028">
        <f t="shared" si="188"/>
        <v>8.2646850465351265E-2</v>
      </c>
      <c r="K2028">
        <f t="shared" si="189"/>
        <v>0.91735314953464875</v>
      </c>
      <c r="L2028">
        <f t="shared" si="190"/>
        <v>-3.7463443643909376E-2</v>
      </c>
      <c r="M2028">
        <f t="shared" si="191"/>
        <v>0</v>
      </c>
    </row>
    <row r="2029" spans="1:13" ht="15" thickBot="1">
      <c r="A2029" s="2">
        <v>0</v>
      </c>
      <c r="B2029" s="2">
        <v>1</v>
      </c>
      <c r="C2029" s="2">
        <v>48</v>
      </c>
      <c r="D2029" s="2">
        <v>20</v>
      </c>
      <c r="E2029" s="2">
        <v>210</v>
      </c>
      <c r="F2029" s="2">
        <v>134.5</v>
      </c>
      <c r="G2029" s="2">
        <v>87</v>
      </c>
      <c r="H2029">
        <f t="shared" si="186"/>
        <v>-1.5343056157502879</v>
      </c>
      <c r="I2029">
        <f t="shared" si="187"/>
        <v>0.21560535216330604</v>
      </c>
      <c r="J2029">
        <f t="shared" si="188"/>
        <v>0.17736459598471832</v>
      </c>
      <c r="K2029">
        <f t="shared" si="189"/>
        <v>0.82263540401528168</v>
      </c>
      <c r="L2029">
        <f t="shared" si="190"/>
        <v>-8.4792603558179178E-2</v>
      </c>
      <c r="M2029">
        <f t="shared" si="191"/>
        <v>1</v>
      </c>
    </row>
    <row r="2030" spans="1:13" ht="15" thickBot="1">
      <c r="A2030" s="2">
        <v>0</v>
      </c>
      <c r="B2030" s="2">
        <v>0</v>
      </c>
      <c r="C2030" s="2">
        <v>32</v>
      </c>
      <c r="D2030" s="2">
        <v>15</v>
      </c>
      <c r="E2030" s="2">
        <v>242</v>
      </c>
      <c r="F2030" s="2">
        <v>111</v>
      </c>
      <c r="G2030" s="2">
        <v>88</v>
      </c>
      <c r="H2030">
        <f t="shared" si="186"/>
        <v>-3.4194145070326334</v>
      </c>
      <c r="I2030">
        <f t="shared" si="187"/>
        <v>3.2731593447660787E-2</v>
      </c>
      <c r="J2030">
        <f t="shared" si="188"/>
        <v>3.1694192039182188E-2</v>
      </c>
      <c r="K2030">
        <f t="shared" si="189"/>
        <v>0.96830580796081778</v>
      </c>
      <c r="L2030">
        <f t="shared" si="190"/>
        <v>-1.3987463212555605E-2</v>
      </c>
      <c r="M2030">
        <f t="shared" si="191"/>
        <v>0</v>
      </c>
    </row>
    <row r="2031" spans="1:13" ht="15" thickBot="1">
      <c r="A2031" s="2">
        <v>0</v>
      </c>
      <c r="B2031" s="2">
        <v>0</v>
      </c>
      <c r="C2031" s="2">
        <v>39</v>
      </c>
      <c r="D2031" s="2">
        <v>0</v>
      </c>
      <c r="E2031" s="2">
        <v>240</v>
      </c>
      <c r="F2031" s="2">
        <v>118</v>
      </c>
      <c r="G2031" s="2">
        <v>75</v>
      </c>
      <c r="H2031">
        <f t="shared" si="186"/>
        <v>-3.330372335013509</v>
      </c>
      <c r="I2031">
        <f t="shared" si="187"/>
        <v>3.5779780522147753E-2</v>
      </c>
      <c r="J2031">
        <f t="shared" si="188"/>
        <v>3.4543810561846244E-2</v>
      </c>
      <c r="K2031">
        <f t="shared" si="189"/>
        <v>0.9654561894381537</v>
      </c>
      <c r="L2031">
        <f t="shared" si="190"/>
        <v>-1.5267428893338176E-2</v>
      </c>
      <c r="M2031">
        <f t="shared" si="191"/>
        <v>0</v>
      </c>
    </row>
    <row r="2032" spans="1:13" ht="15" thickBot="1">
      <c r="A2032" s="2">
        <v>0</v>
      </c>
      <c r="B2032" s="2">
        <v>0</v>
      </c>
      <c r="C2032" s="2">
        <v>54</v>
      </c>
      <c r="D2032" s="2">
        <v>5</v>
      </c>
      <c r="E2032" s="2">
        <v>390</v>
      </c>
      <c r="F2032" s="2">
        <v>150</v>
      </c>
      <c r="G2032" s="2">
        <v>71</v>
      </c>
      <c r="H2032">
        <f t="shared" si="186"/>
        <v>-1.4480677049737949</v>
      </c>
      <c r="I2032">
        <f t="shared" si="187"/>
        <v>0.23502398529203006</v>
      </c>
      <c r="J2032">
        <f t="shared" si="188"/>
        <v>0.19029912624446477</v>
      </c>
      <c r="K2032">
        <f t="shared" si="189"/>
        <v>0.80970087375553523</v>
      </c>
      <c r="L2032">
        <f t="shared" si="190"/>
        <v>-9.1675392072465195E-2</v>
      </c>
      <c r="M2032">
        <f t="shared" si="191"/>
        <v>1</v>
      </c>
    </row>
    <row r="2033" spans="1:13" ht="15" thickBot="1">
      <c r="A2033" s="2">
        <v>0</v>
      </c>
      <c r="B2033" s="2">
        <v>0</v>
      </c>
      <c r="C2033" s="2">
        <v>50</v>
      </c>
      <c r="D2033" s="2">
        <v>0</v>
      </c>
      <c r="E2033" s="2">
        <v>190</v>
      </c>
      <c r="F2033" s="2">
        <v>148</v>
      </c>
      <c r="G2033" s="2">
        <v>90</v>
      </c>
      <c r="H2033">
        <f t="shared" si="186"/>
        <v>-2.118585185468544</v>
      </c>
      <c r="I2033">
        <f t="shared" si="187"/>
        <v>0.12020157119404963</v>
      </c>
      <c r="J2033">
        <f t="shared" si="188"/>
        <v>0.10730351954954313</v>
      </c>
      <c r="K2033">
        <f t="shared" si="189"/>
        <v>0.89269648045045691</v>
      </c>
      <c r="L2033">
        <f t="shared" si="190"/>
        <v>-4.9296177474328073E-2</v>
      </c>
      <c r="M2033">
        <f t="shared" si="191"/>
        <v>1</v>
      </c>
    </row>
    <row r="2034" spans="1:13" ht="15" thickBot="1">
      <c r="A2034" s="2">
        <v>1</v>
      </c>
      <c r="B2034" s="2">
        <v>0</v>
      </c>
      <c r="C2034" s="2">
        <v>60</v>
      </c>
      <c r="D2034" s="2">
        <v>0</v>
      </c>
      <c r="E2034" s="2">
        <v>212</v>
      </c>
      <c r="F2034" s="2">
        <v>146</v>
      </c>
      <c r="G2034" s="2">
        <v>72</v>
      </c>
      <c r="H2034">
        <f t="shared" si="186"/>
        <v>-1.6690766689927434</v>
      </c>
      <c r="I2034">
        <f t="shared" si="187"/>
        <v>0.18842096026026978</v>
      </c>
      <c r="J2034">
        <f t="shared" si="188"/>
        <v>0.15854732166538421</v>
      </c>
      <c r="K2034">
        <f t="shared" si="189"/>
        <v>0.15854732166538421</v>
      </c>
      <c r="L2034">
        <f t="shared" si="190"/>
        <v>-0.79984109009712023</v>
      </c>
      <c r="M2034">
        <f t="shared" si="191"/>
        <v>1</v>
      </c>
    </row>
    <row r="2035" spans="1:13" ht="15" thickBot="1">
      <c r="A2035" s="2">
        <v>0</v>
      </c>
      <c r="B2035" s="2">
        <v>0</v>
      </c>
      <c r="C2035" s="2">
        <v>54</v>
      </c>
      <c r="D2035" s="2">
        <v>0</v>
      </c>
      <c r="E2035" s="2">
        <v>315</v>
      </c>
      <c r="F2035" s="2">
        <v>176</v>
      </c>
      <c r="G2035" s="2">
        <v>72</v>
      </c>
      <c r="H2035">
        <f t="shared" si="186"/>
        <v>-1.2782569780836317</v>
      </c>
      <c r="I2035">
        <f t="shared" si="187"/>
        <v>0.27852234816304333</v>
      </c>
      <c r="J2035">
        <f t="shared" si="188"/>
        <v>0.21784707053671681</v>
      </c>
      <c r="K2035">
        <f t="shared" si="189"/>
        <v>0.78215292946328319</v>
      </c>
      <c r="L2035">
        <f t="shared" si="190"/>
        <v>-0.10670832375778934</v>
      </c>
      <c r="M2035">
        <f t="shared" si="191"/>
        <v>1</v>
      </c>
    </row>
    <row r="2036" spans="1:13" ht="15" thickBot="1">
      <c r="A2036" s="2">
        <v>0</v>
      </c>
      <c r="B2036" s="2">
        <v>0</v>
      </c>
      <c r="C2036" s="2">
        <v>46</v>
      </c>
      <c r="D2036" s="2">
        <v>0</v>
      </c>
      <c r="E2036" s="2">
        <v>230</v>
      </c>
      <c r="F2036" s="2">
        <v>115</v>
      </c>
      <c r="G2036" s="2">
        <v>79</v>
      </c>
      <c r="H2036">
        <f t="shared" si="186"/>
        <v>-2.9401487454864803</v>
      </c>
      <c r="I2036">
        <f t="shared" si="187"/>
        <v>5.2857865784614981E-2</v>
      </c>
      <c r="J2036">
        <f t="shared" si="188"/>
        <v>5.0204179977535741E-2</v>
      </c>
      <c r="K2036">
        <f t="shared" si="189"/>
        <v>0.94979582002246421</v>
      </c>
      <c r="L2036">
        <f t="shared" si="190"/>
        <v>-2.2369746046033364E-2</v>
      </c>
      <c r="M2036">
        <f t="shared" si="191"/>
        <v>0</v>
      </c>
    </row>
    <row r="2037" spans="1:13" ht="15" thickBot="1">
      <c r="A2037" s="2">
        <v>1</v>
      </c>
      <c r="B2037" s="2">
        <v>0</v>
      </c>
      <c r="C2037" s="2">
        <v>50</v>
      </c>
      <c r="D2037" s="2">
        <v>0</v>
      </c>
      <c r="E2037" s="2">
        <v>189</v>
      </c>
      <c r="F2037" s="2">
        <v>144</v>
      </c>
      <c r="G2037" s="2">
        <v>87</v>
      </c>
      <c r="H2037">
        <f t="shared" si="186"/>
        <v>-2.2187892055167762</v>
      </c>
      <c r="I2037">
        <f t="shared" si="187"/>
        <v>0.10874069177863299</v>
      </c>
      <c r="J2037">
        <f t="shared" si="188"/>
        <v>9.8075855414120353E-2</v>
      </c>
      <c r="K2037">
        <f t="shared" si="189"/>
        <v>9.8075855414120353E-2</v>
      </c>
      <c r="L2037">
        <f t="shared" si="190"/>
        <v>-1.008437895280893</v>
      </c>
      <c r="M2037">
        <f t="shared" si="191"/>
        <v>0</v>
      </c>
    </row>
    <row r="2038" spans="1:13" ht="15" thickBot="1">
      <c r="A2038" s="2">
        <v>0</v>
      </c>
      <c r="B2038" s="2">
        <v>1</v>
      </c>
      <c r="C2038" s="2">
        <v>45</v>
      </c>
      <c r="D2038" s="2">
        <v>0</v>
      </c>
      <c r="E2038" s="2">
        <v>218</v>
      </c>
      <c r="F2038" s="2">
        <v>133</v>
      </c>
      <c r="G2038" s="2">
        <v>115</v>
      </c>
      <c r="H2038">
        <f t="shared" si="186"/>
        <v>-1.881640024218207</v>
      </c>
      <c r="I2038">
        <f t="shared" si="187"/>
        <v>0.15234005938508191</v>
      </c>
      <c r="J2038">
        <f t="shared" si="188"/>
        <v>0.13220061052670032</v>
      </c>
      <c r="K2038">
        <f t="shared" si="189"/>
        <v>0.86779938947329971</v>
      </c>
      <c r="L2038">
        <f t="shared" si="190"/>
        <v>-6.1580659747795904E-2</v>
      </c>
      <c r="M2038">
        <f t="shared" si="191"/>
        <v>1</v>
      </c>
    </row>
    <row r="2039" spans="1:13" ht="15" thickBot="1">
      <c r="A2039" s="2">
        <v>0</v>
      </c>
      <c r="B2039" s="2">
        <v>1</v>
      </c>
      <c r="C2039" s="2">
        <v>60</v>
      </c>
      <c r="D2039" s="2">
        <v>0</v>
      </c>
      <c r="E2039" s="2">
        <v>264</v>
      </c>
      <c r="F2039" s="2">
        <v>137</v>
      </c>
      <c r="G2039" s="2">
        <v>58</v>
      </c>
      <c r="H2039">
        <f t="shared" si="186"/>
        <v>-1.3511638781838125</v>
      </c>
      <c r="I2039">
        <f t="shared" si="187"/>
        <v>0.25893871207909913</v>
      </c>
      <c r="J2039">
        <f t="shared" si="188"/>
        <v>0.20568015709952209</v>
      </c>
      <c r="K2039">
        <f t="shared" si="189"/>
        <v>0.79431984290047786</v>
      </c>
      <c r="L2039">
        <f t="shared" si="190"/>
        <v>-0.10000458820656682</v>
      </c>
      <c r="M2039">
        <f t="shared" si="191"/>
        <v>1</v>
      </c>
    </row>
    <row r="2040" spans="1:13" ht="15" thickBot="1">
      <c r="A2040" s="2">
        <v>1</v>
      </c>
      <c r="B2040" s="2">
        <v>0</v>
      </c>
      <c r="C2040" s="2">
        <v>52</v>
      </c>
      <c r="D2040" s="2">
        <v>0</v>
      </c>
      <c r="E2040" s="2">
        <v>279</v>
      </c>
      <c r="F2040" s="2">
        <v>135</v>
      </c>
      <c r="G2040" s="2">
        <v>72</v>
      </c>
      <c r="H2040">
        <f t="shared" si="186"/>
        <v>-2.1861648195768772</v>
      </c>
      <c r="I2040">
        <f t="shared" si="187"/>
        <v>0.1123467936637035</v>
      </c>
      <c r="J2040">
        <f t="shared" si="188"/>
        <v>0.10099979098575024</v>
      </c>
      <c r="K2040">
        <f t="shared" si="189"/>
        <v>0.10099979098575024</v>
      </c>
      <c r="L2040">
        <f t="shared" si="190"/>
        <v>-0.99567952496814194</v>
      </c>
      <c r="M2040">
        <f t="shared" si="191"/>
        <v>1</v>
      </c>
    </row>
    <row r="2041" spans="1:13" ht="15" thickBot="1">
      <c r="A2041" s="2">
        <v>1</v>
      </c>
      <c r="B2041" s="2">
        <v>1</v>
      </c>
      <c r="C2041" s="2">
        <v>58</v>
      </c>
      <c r="D2041" s="2">
        <v>0</v>
      </c>
      <c r="E2041" s="2">
        <v>287</v>
      </c>
      <c r="F2041" s="2">
        <v>145</v>
      </c>
      <c r="G2041" s="2">
        <v>206</v>
      </c>
      <c r="H2041">
        <f t="shared" si="186"/>
        <v>0.16940954474395475</v>
      </c>
      <c r="I2041">
        <f t="shared" si="187"/>
        <v>1.1846051884210331</v>
      </c>
      <c r="J2041">
        <f t="shared" si="188"/>
        <v>0.54225138468943679</v>
      </c>
      <c r="K2041">
        <f t="shared" si="189"/>
        <v>0.54225138468943679</v>
      </c>
      <c r="L2041">
        <f t="shared" si="190"/>
        <v>-0.26579933030092684</v>
      </c>
      <c r="M2041">
        <f t="shared" si="191"/>
        <v>1</v>
      </c>
    </row>
    <row r="2042" spans="1:13" ht="15" thickBot="1">
      <c r="A2042" s="2">
        <v>0</v>
      </c>
      <c r="B2042" s="2">
        <v>0</v>
      </c>
      <c r="C2042" s="2">
        <v>38</v>
      </c>
      <c r="D2042" s="2">
        <v>10</v>
      </c>
      <c r="E2042" s="2">
        <v>186</v>
      </c>
      <c r="F2042" s="2">
        <v>166</v>
      </c>
      <c r="G2042" s="2">
        <v>75</v>
      </c>
      <c r="H2042">
        <f t="shared" si="186"/>
        <v>-2.4809523895813292</v>
      </c>
      <c r="I2042">
        <f t="shared" si="187"/>
        <v>8.366350738405616E-2</v>
      </c>
      <c r="J2042">
        <f t="shared" si="188"/>
        <v>7.7204322941554368E-2</v>
      </c>
      <c r="K2042">
        <f t="shared" si="189"/>
        <v>0.92279567705844567</v>
      </c>
      <c r="L2042">
        <f t="shared" si="190"/>
        <v>-3.4894448648191793E-2</v>
      </c>
      <c r="M2042">
        <f t="shared" si="191"/>
        <v>0</v>
      </c>
    </row>
    <row r="2043" spans="1:13" ht="15" thickBot="1">
      <c r="A2043" s="2">
        <v>0</v>
      </c>
      <c r="B2043" s="2">
        <v>1</v>
      </c>
      <c r="C2043" s="2">
        <v>59</v>
      </c>
      <c r="D2043" s="2">
        <v>30</v>
      </c>
      <c r="E2043" s="2">
        <v>235</v>
      </c>
      <c r="F2043" s="2">
        <v>136</v>
      </c>
      <c r="G2043" s="2">
        <v>85</v>
      </c>
      <c r="H2043">
        <f t="shared" si="186"/>
        <v>-0.58384953301542275</v>
      </c>
      <c r="I2043">
        <f t="shared" si="187"/>
        <v>0.55774716254002643</v>
      </c>
      <c r="J2043">
        <f t="shared" si="188"/>
        <v>0.35804729801630764</v>
      </c>
      <c r="K2043">
        <f t="shared" si="189"/>
        <v>0.64195270198369236</v>
      </c>
      <c r="L2043">
        <f t="shared" si="190"/>
        <v>-0.1924969688535644</v>
      </c>
      <c r="M2043">
        <f t="shared" si="191"/>
        <v>1</v>
      </c>
    </row>
    <row r="2044" spans="1:13" ht="15" thickBot="1">
      <c r="A2044" s="2">
        <v>0</v>
      </c>
      <c r="B2044" s="2">
        <v>0</v>
      </c>
      <c r="C2044" s="2">
        <v>41</v>
      </c>
      <c r="D2044" s="2">
        <v>0</v>
      </c>
      <c r="E2044" s="2">
        <v>156</v>
      </c>
      <c r="F2044" s="2">
        <v>121</v>
      </c>
      <c r="G2044" s="2">
        <v>86</v>
      </c>
      <c r="H2044">
        <f t="shared" si="186"/>
        <v>-3.2473728794519152</v>
      </c>
      <c r="I2044">
        <f t="shared" si="187"/>
        <v>3.8876206272287904E-2</v>
      </c>
      <c r="J2044">
        <f t="shared" si="188"/>
        <v>3.7421404049462377E-2</v>
      </c>
      <c r="K2044">
        <f t="shared" si="189"/>
        <v>0.96257859595053763</v>
      </c>
      <c r="L2044">
        <f t="shared" si="190"/>
        <v>-1.656379959188389E-2</v>
      </c>
      <c r="M2044">
        <f t="shared" si="191"/>
        <v>0</v>
      </c>
    </row>
    <row r="2045" spans="1:13" ht="15" thickBot="1">
      <c r="A2045" s="2">
        <v>0</v>
      </c>
      <c r="B2045" s="2">
        <v>1</v>
      </c>
      <c r="C2045" s="2">
        <v>46</v>
      </c>
      <c r="D2045" s="2">
        <v>20</v>
      </c>
      <c r="E2045" s="2">
        <v>275</v>
      </c>
      <c r="F2045" s="2">
        <v>137</v>
      </c>
      <c r="G2045" s="2">
        <v>88</v>
      </c>
      <c r="H2045">
        <f t="shared" si="186"/>
        <v>-1.4503004163258471</v>
      </c>
      <c r="I2045">
        <f t="shared" si="187"/>
        <v>0.23449982993361634</v>
      </c>
      <c r="J2045">
        <f t="shared" si="188"/>
        <v>0.18995533595677067</v>
      </c>
      <c r="K2045">
        <f t="shared" si="189"/>
        <v>0.81004466404322928</v>
      </c>
      <c r="L2045">
        <f t="shared" si="190"/>
        <v>-9.14910344389539E-2</v>
      </c>
      <c r="M2045">
        <f t="shared" si="191"/>
        <v>1</v>
      </c>
    </row>
    <row r="2046" spans="1:13" ht="15" thickBot="1">
      <c r="A2046" s="2">
        <v>1</v>
      </c>
      <c r="B2046" s="2">
        <v>0</v>
      </c>
      <c r="C2046" s="2">
        <v>53</v>
      </c>
      <c r="D2046" s="2">
        <v>0</v>
      </c>
      <c r="E2046" s="2">
        <v>310</v>
      </c>
      <c r="F2046" s="2">
        <v>146</v>
      </c>
      <c r="G2046" s="2">
        <v>72</v>
      </c>
      <c r="H2046">
        <f t="shared" si="186"/>
        <v>-1.8641149378784414</v>
      </c>
      <c r="I2046">
        <f t="shared" si="187"/>
        <v>0.1550333633387595</v>
      </c>
      <c r="J2046">
        <f t="shared" si="188"/>
        <v>0.13422414300710533</v>
      </c>
      <c r="K2046">
        <f t="shared" si="189"/>
        <v>0.13422414300710533</v>
      </c>
      <c r="L2046">
        <f t="shared" si="190"/>
        <v>-0.8721693602347067</v>
      </c>
      <c r="M2046">
        <f t="shared" si="191"/>
        <v>1</v>
      </c>
    </row>
    <row r="2047" spans="1:13" ht="15" thickBot="1">
      <c r="A2047" s="2">
        <v>0</v>
      </c>
      <c r="B2047" s="2">
        <v>1</v>
      </c>
      <c r="C2047" s="2">
        <v>50</v>
      </c>
      <c r="D2047" s="2">
        <v>0</v>
      </c>
      <c r="E2047" s="2">
        <v>259</v>
      </c>
      <c r="F2047" s="2">
        <v>132.5</v>
      </c>
      <c r="G2047" s="2">
        <v>75</v>
      </c>
      <c r="H2047">
        <f t="shared" si="186"/>
        <v>-1.8816357566174489</v>
      </c>
      <c r="I2047">
        <f t="shared" si="187"/>
        <v>0.15234070951302209</v>
      </c>
      <c r="J2047">
        <f t="shared" si="188"/>
        <v>0.13220110012202999</v>
      </c>
      <c r="K2047">
        <f t="shared" si="189"/>
        <v>0.86779889987796999</v>
      </c>
      <c r="L2047">
        <f t="shared" si="190"/>
        <v>-6.158090476826103E-2</v>
      </c>
      <c r="M2047">
        <f t="shared" si="191"/>
        <v>1</v>
      </c>
    </row>
    <row r="2048" spans="1:13" ht="15" thickBot="1">
      <c r="A2048" s="2">
        <v>0</v>
      </c>
      <c r="B2048" s="2">
        <v>0</v>
      </c>
      <c r="C2048" s="2">
        <v>57</v>
      </c>
      <c r="D2048" s="2">
        <v>1</v>
      </c>
      <c r="E2048" s="2">
        <v>240</v>
      </c>
      <c r="F2048" s="2">
        <v>142</v>
      </c>
      <c r="G2048" s="2">
        <v>77</v>
      </c>
      <c r="H2048">
        <f t="shared" si="186"/>
        <v>-1.7834191121099829</v>
      </c>
      <c r="I2048">
        <f t="shared" si="187"/>
        <v>0.16806253913219313</v>
      </c>
      <c r="J2048">
        <f t="shared" si="188"/>
        <v>0.14388145625922946</v>
      </c>
      <c r="K2048">
        <f t="shared" si="189"/>
        <v>0.85611854374077057</v>
      </c>
      <c r="L2048">
        <f t="shared" si="190"/>
        <v>-6.7466095920991329E-2</v>
      </c>
      <c r="M2048">
        <f t="shared" si="191"/>
        <v>1</v>
      </c>
    </row>
    <row r="2049" spans="1:13" ht="15" thickBot="1">
      <c r="A2049" s="2">
        <v>0</v>
      </c>
      <c r="B2049" s="2">
        <v>1</v>
      </c>
      <c r="C2049" s="2">
        <v>40</v>
      </c>
      <c r="D2049" s="2">
        <v>20</v>
      </c>
      <c r="E2049" s="2">
        <v>332</v>
      </c>
      <c r="F2049" s="2">
        <v>114</v>
      </c>
      <c r="G2049" s="2">
        <v>90</v>
      </c>
      <c r="H2049">
        <f t="shared" si="186"/>
        <v>-2.0549487272931115</v>
      </c>
      <c r="I2049">
        <f t="shared" si="187"/>
        <v>0.12809940341231899</v>
      </c>
      <c r="J2049">
        <f t="shared" si="188"/>
        <v>0.11355329417322527</v>
      </c>
      <c r="K2049">
        <f t="shared" si="189"/>
        <v>0.88644670582677476</v>
      </c>
      <c r="L2049">
        <f t="shared" si="190"/>
        <v>-5.2347369551047684E-2</v>
      </c>
      <c r="M2049">
        <f t="shared" si="191"/>
        <v>1</v>
      </c>
    </row>
    <row r="2050" spans="1:13" ht="15" thickBot="1">
      <c r="A2050" s="2">
        <v>0</v>
      </c>
      <c r="B2050" s="2">
        <v>0</v>
      </c>
      <c r="C2050" s="2">
        <v>41</v>
      </c>
      <c r="D2050" s="2">
        <v>0</v>
      </c>
      <c r="E2050" s="2">
        <v>228</v>
      </c>
      <c r="F2050" s="2">
        <v>108</v>
      </c>
      <c r="G2050" s="2">
        <v>99</v>
      </c>
      <c r="H2050">
        <f t="shared" si="186"/>
        <v>-3.1727068164892236</v>
      </c>
      <c r="I2050">
        <f t="shared" si="187"/>
        <v>4.1890055610434913E-2</v>
      </c>
      <c r="J2050">
        <f t="shared" si="188"/>
        <v>4.020583110939846E-2</v>
      </c>
      <c r="K2050">
        <f t="shared" si="189"/>
        <v>0.95979416889060154</v>
      </c>
      <c r="L2050">
        <f t="shared" si="190"/>
        <v>-1.7821892897375079E-2</v>
      </c>
      <c r="M2050">
        <f t="shared" si="191"/>
        <v>0</v>
      </c>
    </row>
    <row r="2051" spans="1:13" ht="15" thickBot="1">
      <c r="A2051" s="2">
        <v>0</v>
      </c>
      <c r="B2051" s="2">
        <v>0</v>
      </c>
      <c r="C2051" s="2">
        <v>41</v>
      </c>
      <c r="D2051" s="2">
        <v>9</v>
      </c>
      <c r="E2051" s="2">
        <v>280</v>
      </c>
      <c r="F2051" s="2">
        <v>129</v>
      </c>
      <c r="G2051" s="2">
        <v>65</v>
      </c>
      <c r="H2051">
        <f t="shared" si="186"/>
        <v>-2.829689869856872</v>
      </c>
      <c r="I2051">
        <f t="shared" si="187"/>
        <v>5.90311581724451E-2</v>
      </c>
      <c r="J2051">
        <f t="shared" si="188"/>
        <v>5.5740718974042577E-2</v>
      </c>
      <c r="K2051">
        <f t="shared" si="189"/>
        <v>0.94425928102595746</v>
      </c>
      <c r="L2051">
        <f t="shared" si="190"/>
        <v>-2.4908737844307086E-2</v>
      </c>
      <c r="M2051">
        <f t="shared" si="191"/>
        <v>0</v>
      </c>
    </row>
    <row r="2052" spans="1:13" ht="15" thickBot="1">
      <c r="A2052" s="2">
        <v>0</v>
      </c>
      <c r="B2052" s="2">
        <v>0</v>
      </c>
      <c r="C2052" s="2">
        <v>56</v>
      </c>
      <c r="D2052" s="2">
        <v>0</v>
      </c>
      <c r="E2052" s="2">
        <v>254</v>
      </c>
      <c r="F2052" s="2">
        <v>113</v>
      </c>
      <c r="G2052" s="2">
        <v>87</v>
      </c>
      <c r="H2052">
        <f t="shared" si="186"/>
        <v>-2.2309864504444716</v>
      </c>
      <c r="I2052">
        <f t="shared" si="187"/>
        <v>0.10742241096801888</v>
      </c>
      <c r="J2052">
        <f t="shared" si="188"/>
        <v>9.7002200699657981E-2</v>
      </c>
      <c r="K2052">
        <f t="shared" si="189"/>
        <v>0.90299779930034196</v>
      </c>
      <c r="L2052">
        <f t="shared" si="190"/>
        <v>-4.4313308106076095E-2</v>
      </c>
      <c r="M2052">
        <f t="shared" si="191"/>
        <v>0</v>
      </c>
    </row>
    <row r="2053" spans="1:13" ht="15" thickBot="1">
      <c r="A2053" s="2">
        <v>1</v>
      </c>
      <c r="B2053" s="2">
        <v>0</v>
      </c>
      <c r="C2053" s="2">
        <v>49</v>
      </c>
      <c r="D2053" s="2">
        <v>0</v>
      </c>
      <c r="E2053" s="2">
        <v>205</v>
      </c>
      <c r="F2053" s="2">
        <v>137</v>
      </c>
      <c r="G2053" s="2">
        <v>74</v>
      </c>
      <c r="H2053">
        <f t="shared" si="186"/>
        <v>-2.4891681175764866</v>
      </c>
      <c r="I2053">
        <f t="shared" si="187"/>
        <v>8.2978966615081695E-2</v>
      </c>
      <c r="J2053">
        <f t="shared" si="188"/>
        <v>7.6621032515929305E-2</v>
      </c>
      <c r="K2053">
        <f t="shared" si="189"/>
        <v>7.6621032515929305E-2</v>
      </c>
      <c r="L2053">
        <f t="shared" si="190"/>
        <v>-1.1156519999260393</v>
      </c>
      <c r="M2053">
        <f t="shared" si="191"/>
        <v>0</v>
      </c>
    </row>
    <row r="2054" spans="1:13" ht="15" thickBot="1">
      <c r="A2054" s="2">
        <v>0</v>
      </c>
      <c r="B2054" s="2">
        <v>1</v>
      </c>
      <c r="C2054" s="2">
        <v>47</v>
      </c>
      <c r="D2054" s="2">
        <v>0</v>
      </c>
      <c r="E2054" s="2">
        <v>265</v>
      </c>
      <c r="F2054" s="2">
        <v>137.5</v>
      </c>
      <c r="G2054" s="2">
        <v>90</v>
      </c>
      <c r="H2054">
        <f t="shared" ref="H2054:H2117" si="192">A$2+SUMPRODUCT(B$2:G$2,B2054:G2054)</f>
        <v>-1.8174006202503028</v>
      </c>
      <c r="I2054">
        <f t="shared" ref="I2054:I2117" si="193">EXP(H2054)</f>
        <v>0.16244746525016235</v>
      </c>
      <c r="J2054">
        <f t="shared" ref="J2054:J2117" si="194">I2054/(1+I2054)</f>
        <v>0.13974607034409348</v>
      </c>
      <c r="K2054">
        <f t="shared" ref="K2054:K2117" si="195">IF(A2054=1,J2054,1-J2054)</f>
        <v>0.86025392965590652</v>
      </c>
      <c r="L2054">
        <f t="shared" ref="L2054:L2117" si="196">LOG(K2054)</f>
        <v>-6.5373334837252536E-2</v>
      </c>
      <c r="M2054">
        <f t="shared" ref="M2054:M2117" si="197">IF(J2054&gt;J$1,1,0)</f>
        <v>1</v>
      </c>
    </row>
    <row r="2055" spans="1:13" ht="15" thickBot="1">
      <c r="A2055" s="2">
        <v>0</v>
      </c>
      <c r="B2055" s="2">
        <v>1</v>
      </c>
      <c r="C2055" s="2">
        <v>64</v>
      </c>
      <c r="D2055" s="2">
        <v>0</v>
      </c>
      <c r="E2055" s="2">
        <v>227</v>
      </c>
      <c r="F2055" s="2">
        <v>102</v>
      </c>
      <c r="G2055" s="2">
        <v>81</v>
      </c>
      <c r="H2055">
        <f t="shared" si="192"/>
        <v>-1.5682121137376912</v>
      </c>
      <c r="I2055">
        <f t="shared" si="193"/>
        <v>0.20841747619084069</v>
      </c>
      <c r="J2055">
        <f t="shared" si="194"/>
        <v>0.17247141844374167</v>
      </c>
      <c r="K2055">
        <f t="shared" si="195"/>
        <v>0.8275285815562583</v>
      </c>
      <c r="L2055">
        <f t="shared" si="196"/>
        <v>-8.2216997434050226E-2</v>
      </c>
      <c r="M2055">
        <f t="shared" si="197"/>
        <v>1</v>
      </c>
    </row>
    <row r="2056" spans="1:13" ht="15" thickBot="1">
      <c r="A2056" s="2">
        <v>0</v>
      </c>
      <c r="B2056" s="2">
        <v>0</v>
      </c>
      <c r="C2056" s="2">
        <v>59</v>
      </c>
      <c r="D2056" s="2">
        <v>15</v>
      </c>
      <c r="E2056" s="2">
        <v>342</v>
      </c>
      <c r="F2056" s="2">
        <v>137</v>
      </c>
      <c r="G2056" s="2">
        <v>140</v>
      </c>
      <c r="H2056">
        <f t="shared" si="192"/>
        <v>-0.58648318156567569</v>
      </c>
      <c r="I2056">
        <f t="shared" si="193"/>
        <v>0.55628018513338096</v>
      </c>
      <c r="J2056">
        <f t="shared" si="194"/>
        <v>0.35744218197168975</v>
      </c>
      <c r="K2056">
        <f t="shared" si="195"/>
        <v>0.64255781802831025</v>
      </c>
      <c r="L2056">
        <f t="shared" si="196"/>
        <v>-0.1920877879641365</v>
      </c>
      <c r="M2056">
        <f t="shared" si="197"/>
        <v>1</v>
      </c>
    </row>
    <row r="2057" spans="1:13" ht="15" thickBot="1">
      <c r="A2057" s="2">
        <v>0</v>
      </c>
      <c r="B2057" s="2">
        <v>1</v>
      </c>
      <c r="C2057" s="2">
        <v>40</v>
      </c>
      <c r="D2057" s="2">
        <v>8</v>
      </c>
      <c r="E2057" s="2">
        <v>302</v>
      </c>
      <c r="F2057" s="2">
        <v>122</v>
      </c>
      <c r="G2057" s="2">
        <v>82</v>
      </c>
      <c r="H2057">
        <f t="shared" si="192"/>
        <v>-2.3267247230308374</v>
      </c>
      <c r="I2057">
        <f t="shared" si="193"/>
        <v>9.7614940046499385E-2</v>
      </c>
      <c r="J2057">
        <f t="shared" si="194"/>
        <v>8.8933683831202245E-2</v>
      </c>
      <c r="K2057">
        <f t="shared" si="195"/>
        <v>0.91106631616879774</v>
      </c>
      <c r="L2057">
        <f t="shared" si="196"/>
        <v>-4.0450009747148033E-2</v>
      </c>
      <c r="M2057">
        <f t="shared" si="197"/>
        <v>0</v>
      </c>
    </row>
    <row r="2058" spans="1:13" ht="15" thickBot="1">
      <c r="A2058" s="2">
        <v>0</v>
      </c>
      <c r="B2058" s="2">
        <v>0</v>
      </c>
      <c r="C2058" s="2">
        <v>45</v>
      </c>
      <c r="D2058" s="2">
        <v>3</v>
      </c>
      <c r="E2058" s="2">
        <v>152</v>
      </c>
      <c r="F2058" s="2">
        <v>118.5</v>
      </c>
      <c r="G2058" s="2">
        <v>68</v>
      </c>
      <c r="H2058">
        <f t="shared" si="192"/>
        <v>-3.1678207552812481</v>
      </c>
      <c r="I2058">
        <f t="shared" si="193"/>
        <v>4.2095233834639027E-2</v>
      </c>
      <c r="J2058">
        <f t="shared" si="194"/>
        <v>4.03948050695324E-2</v>
      </c>
      <c r="K2058">
        <f t="shared" si="195"/>
        <v>0.95960519493046759</v>
      </c>
      <c r="L2058">
        <f t="shared" si="196"/>
        <v>-1.7907409595902455E-2</v>
      </c>
      <c r="M2058">
        <f t="shared" si="197"/>
        <v>0</v>
      </c>
    </row>
    <row r="2059" spans="1:13" ht="15" thickBot="1">
      <c r="A2059" s="2">
        <v>0</v>
      </c>
      <c r="B2059" s="2">
        <v>0</v>
      </c>
      <c r="C2059" s="2">
        <v>46</v>
      </c>
      <c r="D2059" s="2">
        <v>0</v>
      </c>
      <c r="E2059" s="2">
        <v>193</v>
      </c>
      <c r="F2059" s="2">
        <v>110</v>
      </c>
      <c r="G2059" s="2">
        <v>65</v>
      </c>
      <c r="H2059">
        <f t="shared" si="192"/>
        <v>-3.2501205255236387</v>
      </c>
      <c r="I2059">
        <f t="shared" si="193"/>
        <v>3.8769534831632965E-2</v>
      </c>
      <c r="J2059">
        <f t="shared" si="194"/>
        <v>3.7322556670779578E-2</v>
      </c>
      <c r="K2059">
        <f t="shared" si="195"/>
        <v>0.96267744332922045</v>
      </c>
      <c r="L2059">
        <f t="shared" si="196"/>
        <v>-1.6519204098843564E-2</v>
      </c>
      <c r="M2059">
        <f t="shared" si="197"/>
        <v>0</v>
      </c>
    </row>
    <row r="2060" spans="1:13" ht="15" thickBot="1">
      <c r="A2060" s="2">
        <v>0</v>
      </c>
      <c r="B2060" s="2">
        <v>0</v>
      </c>
      <c r="C2060" s="2">
        <v>42</v>
      </c>
      <c r="D2060" s="2">
        <v>0</v>
      </c>
      <c r="E2060" s="2">
        <v>196</v>
      </c>
      <c r="F2060" s="2">
        <v>136</v>
      </c>
      <c r="G2060" s="2">
        <v>78</v>
      </c>
      <c r="H2060">
        <f t="shared" si="192"/>
        <v>-2.914135044392717</v>
      </c>
      <c r="I2060">
        <f t="shared" si="193"/>
        <v>5.425093539572428E-2</v>
      </c>
      <c r="J2060">
        <f t="shared" si="194"/>
        <v>5.1459224340513025E-2</v>
      </c>
      <c r="K2060">
        <f t="shared" si="195"/>
        <v>0.94854077565948702</v>
      </c>
      <c r="L2060">
        <f t="shared" si="196"/>
        <v>-2.294399501962216E-2</v>
      </c>
      <c r="M2060">
        <f t="shared" si="197"/>
        <v>0</v>
      </c>
    </row>
    <row r="2061" spans="1:13" ht="15" thickBot="1">
      <c r="A2061" s="2">
        <v>0</v>
      </c>
      <c r="B2061" s="2">
        <v>0</v>
      </c>
      <c r="C2061" s="2">
        <v>41</v>
      </c>
      <c r="D2061" s="2">
        <v>20</v>
      </c>
      <c r="E2061" s="2">
        <v>326</v>
      </c>
      <c r="F2061" s="2">
        <v>124</v>
      </c>
      <c r="G2061" s="2">
        <v>67</v>
      </c>
      <c r="H2061">
        <f t="shared" si="192"/>
        <v>-2.5493616762850131</v>
      </c>
      <c r="I2061">
        <f t="shared" si="193"/>
        <v>7.8131523291119762E-2</v>
      </c>
      <c r="J2061">
        <f t="shared" si="194"/>
        <v>7.2469380222381738E-2</v>
      </c>
      <c r="K2061">
        <f t="shared" si="195"/>
        <v>0.9275306197776183</v>
      </c>
      <c r="L2061">
        <f t="shared" si="196"/>
        <v>-3.2671744482774691E-2</v>
      </c>
      <c r="M2061">
        <f t="shared" si="197"/>
        <v>0</v>
      </c>
    </row>
    <row r="2062" spans="1:13" ht="15" thickBot="1">
      <c r="A2062" s="2">
        <v>0</v>
      </c>
      <c r="B2062" s="2">
        <v>0</v>
      </c>
      <c r="C2062" s="2">
        <v>35</v>
      </c>
      <c r="D2062" s="2">
        <v>0</v>
      </c>
      <c r="E2062" s="2">
        <v>135</v>
      </c>
      <c r="F2062" s="2">
        <v>105</v>
      </c>
      <c r="G2062" s="2">
        <v>76</v>
      </c>
      <c r="H2062">
        <f t="shared" si="192"/>
        <v>-4.0336630193069043</v>
      </c>
      <c r="I2062">
        <f t="shared" si="193"/>
        <v>1.770934133981205E-2</v>
      </c>
      <c r="J2062">
        <f t="shared" si="194"/>
        <v>1.7401177939958518E-2</v>
      </c>
      <c r="K2062">
        <f t="shared" si="195"/>
        <v>0.98259882206004145</v>
      </c>
      <c r="L2062">
        <f t="shared" si="196"/>
        <v>-7.6237608333267221E-3</v>
      </c>
      <c r="M2062">
        <f t="shared" si="197"/>
        <v>0</v>
      </c>
    </row>
    <row r="2063" spans="1:13" ht="15" thickBot="1">
      <c r="A2063" s="2">
        <v>0</v>
      </c>
      <c r="B2063" s="2">
        <v>0</v>
      </c>
      <c r="C2063" s="2">
        <v>37</v>
      </c>
      <c r="D2063" s="2">
        <v>10</v>
      </c>
      <c r="E2063" s="2">
        <v>156</v>
      </c>
      <c r="F2063" s="2">
        <v>120</v>
      </c>
      <c r="G2063" s="2">
        <v>89</v>
      </c>
      <c r="H2063">
        <f t="shared" si="192"/>
        <v>-3.2621500340382656</v>
      </c>
      <c r="I2063">
        <f t="shared" si="193"/>
        <v>3.8305950319578889E-2</v>
      </c>
      <c r="J2063">
        <f t="shared" si="194"/>
        <v>3.6892738896265355E-2</v>
      </c>
      <c r="K2063">
        <f t="shared" si="195"/>
        <v>0.96310726110373468</v>
      </c>
      <c r="L2063">
        <f t="shared" si="196"/>
        <v>-1.6325342873998085E-2</v>
      </c>
      <c r="M2063">
        <f t="shared" si="197"/>
        <v>0</v>
      </c>
    </row>
    <row r="2064" spans="1:13" ht="15" thickBot="1">
      <c r="A2064" s="2">
        <v>0</v>
      </c>
      <c r="B2064" s="2">
        <v>1</v>
      </c>
      <c r="C2064" s="2">
        <v>55</v>
      </c>
      <c r="D2064" s="2">
        <v>30</v>
      </c>
      <c r="E2064" s="2">
        <v>230</v>
      </c>
      <c r="F2064" s="2">
        <v>130</v>
      </c>
      <c r="G2064" s="2">
        <v>108</v>
      </c>
      <c r="H2064">
        <f t="shared" si="192"/>
        <v>-0.7161096022496789</v>
      </c>
      <c r="I2064">
        <f t="shared" si="193"/>
        <v>0.48864960416806158</v>
      </c>
      <c r="J2064">
        <f t="shared" si="194"/>
        <v>0.328250249622137</v>
      </c>
      <c r="K2064">
        <f t="shared" si="195"/>
        <v>0.671749750377863</v>
      </c>
      <c r="L2064">
        <f t="shared" si="196"/>
        <v>-0.17279248627854801</v>
      </c>
      <c r="M2064">
        <f t="shared" si="197"/>
        <v>1</v>
      </c>
    </row>
    <row r="2065" spans="1:13" ht="15" thickBot="1">
      <c r="A2065" s="2">
        <v>0</v>
      </c>
      <c r="B2065" s="2">
        <v>1</v>
      </c>
      <c r="C2065" s="2">
        <v>56</v>
      </c>
      <c r="D2065" s="2">
        <v>30</v>
      </c>
      <c r="E2065" s="2">
        <v>303</v>
      </c>
      <c r="F2065" s="2">
        <v>136.5</v>
      </c>
      <c r="G2065" s="2">
        <v>106</v>
      </c>
      <c r="H2065">
        <f t="shared" si="192"/>
        <v>-0.39172410318534112</v>
      </c>
      <c r="I2065">
        <f t="shared" si="193"/>
        <v>0.67589056429266337</v>
      </c>
      <c r="J2065">
        <f t="shared" si="194"/>
        <v>0.40330232694993057</v>
      </c>
      <c r="K2065">
        <f t="shared" si="195"/>
        <v>0.59669767305006949</v>
      </c>
      <c r="L2065">
        <f t="shared" si="196"/>
        <v>-0.22424565577662425</v>
      </c>
      <c r="M2065">
        <f t="shared" si="197"/>
        <v>1</v>
      </c>
    </row>
    <row r="2066" spans="1:13" ht="15" thickBot="1">
      <c r="A2066" s="2">
        <v>1</v>
      </c>
      <c r="B2066" s="2">
        <v>1</v>
      </c>
      <c r="C2066" s="2">
        <v>51</v>
      </c>
      <c r="D2066" s="2">
        <v>15</v>
      </c>
      <c r="E2066" s="2">
        <v>220</v>
      </c>
      <c r="F2066" s="2">
        <v>125</v>
      </c>
      <c r="G2066" s="2">
        <v>73</v>
      </c>
      <c r="H2066">
        <f t="shared" si="192"/>
        <v>-1.7361701539766212</v>
      </c>
      <c r="I2066">
        <f t="shared" si="193"/>
        <v>0.176193905612304</v>
      </c>
      <c r="J2066">
        <f t="shared" si="194"/>
        <v>0.14980004978055111</v>
      </c>
      <c r="K2066">
        <f t="shared" si="195"/>
        <v>0.14980004978055111</v>
      </c>
      <c r="L2066">
        <f t="shared" si="196"/>
        <v>-0.82448804231468942</v>
      </c>
      <c r="M2066">
        <f t="shared" si="197"/>
        <v>1</v>
      </c>
    </row>
    <row r="2067" spans="1:13" ht="15" thickBot="1">
      <c r="A2067" s="2">
        <v>0</v>
      </c>
      <c r="B2067" s="2">
        <v>0</v>
      </c>
      <c r="C2067" s="2">
        <v>62</v>
      </c>
      <c r="D2067" s="2">
        <v>0</v>
      </c>
      <c r="E2067" s="2">
        <v>233</v>
      </c>
      <c r="F2067" s="2">
        <v>130</v>
      </c>
      <c r="G2067" s="2">
        <v>386</v>
      </c>
      <c r="H2067">
        <f t="shared" si="192"/>
        <v>1.3072652661031885</v>
      </c>
      <c r="I2067">
        <f t="shared" si="193"/>
        <v>3.6960521595166278</v>
      </c>
      <c r="J2067">
        <f t="shared" si="194"/>
        <v>0.78705517612842457</v>
      </c>
      <c r="K2067">
        <f t="shared" si="195"/>
        <v>0.21294482387157543</v>
      </c>
      <c r="L2067">
        <f t="shared" si="196"/>
        <v>-0.67173291201818841</v>
      </c>
      <c r="M2067">
        <f t="shared" si="197"/>
        <v>1</v>
      </c>
    </row>
    <row r="2068" spans="1:13" ht="15" thickBot="1">
      <c r="A2068" s="2">
        <v>1</v>
      </c>
      <c r="B2068" s="2">
        <v>0</v>
      </c>
      <c r="C2068" s="2">
        <v>49</v>
      </c>
      <c r="D2068" s="2">
        <v>20</v>
      </c>
      <c r="E2068" s="2">
        <v>323</v>
      </c>
      <c r="F2068" s="2">
        <v>123.5</v>
      </c>
      <c r="G2068" s="2">
        <v>63</v>
      </c>
      <c r="H2068">
        <f t="shared" si="192"/>
        <v>-2.1174830688667781</v>
      </c>
      <c r="I2068">
        <f t="shared" si="193"/>
        <v>0.12033412037012785</v>
      </c>
      <c r="J2068">
        <f t="shared" si="194"/>
        <v>0.10740913641938597</v>
      </c>
      <c r="K2068">
        <f t="shared" si="195"/>
        <v>0.10740913641938597</v>
      </c>
      <c r="L2068">
        <f t="shared" si="196"/>
        <v>-0.96895877517500517</v>
      </c>
      <c r="M2068">
        <f t="shared" si="197"/>
        <v>1</v>
      </c>
    </row>
    <row r="2069" spans="1:13" ht="15" thickBot="1">
      <c r="A2069" s="2">
        <v>0</v>
      </c>
      <c r="B2069" s="2">
        <v>0</v>
      </c>
      <c r="C2069" s="2">
        <v>44</v>
      </c>
      <c r="D2069" s="2">
        <v>3</v>
      </c>
      <c r="E2069" s="2">
        <v>288</v>
      </c>
      <c r="F2069" s="2">
        <v>150</v>
      </c>
      <c r="G2069" s="2">
        <v>97</v>
      </c>
      <c r="H2069">
        <f t="shared" si="192"/>
        <v>-2.0850463873100837</v>
      </c>
      <c r="I2069">
        <f t="shared" si="193"/>
        <v>0.12430135402658951</v>
      </c>
      <c r="J2069">
        <f t="shared" si="194"/>
        <v>0.11055875151392</v>
      </c>
      <c r="K2069">
        <f t="shared" si="195"/>
        <v>0.88944124848607997</v>
      </c>
      <c r="L2069">
        <f t="shared" si="196"/>
        <v>-5.0882733696958463E-2</v>
      </c>
      <c r="M2069">
        <f t="shared" si="197"/>
        <v>1</v>
      </c>
    </row>
    <row r="2070" spans="1:13" ht="15" thickBot="1">
      <c r="A2070" s="2">
        <v>0</v>
      </c>
      <c r="B2070" s="2">
        <v>1</v>
      </c>
      <c r="C2070" s="2">
        <v>39</v>
      </c>
      <c r="D2070" s="2">
        <v>20</v>
      </c>
      <c r="E2070" s="2">
        <v>190</v>
      </c>
      <c r="F2070" s="2">
        <v>118</v>
      </c>
      <c r="G2070" s="2">
        <v>69</v>
      </c>
      <c r="H2070">
        <f t="shared" si="192"/>
        <v>-2.5877585694826397</v>
      </c>
      <c r="I2070">
        <f t="shared" si="193"/>
        <v>7.518838088421094E-2</v>
      </c>
      <c r="J2070">
        <f t="shared" si="194"/>
        <v>6.9930425422173648E-2</v>
      </c>
      <c r="K2070">
        <f t="shared" si="195"/>
        <v>0.93006957457782635</v>
      </c>
      <c r="L2070">
        <f t="shared" si="196"/>
        <v>-3.1484562494406523E-2</v>
      </c>
      <c r="M2070">
        <f t="shared" si="197"/>
        <v>0</v>
      </c>
    </row>
    <row r="2071" spans="1:13" ht="15" thickBot="1">
      <c r="A2071" s="2">
        <v>0</v>
      </c>
      <c r="B2071" s="2">
        <v>0</v>
      </c>
      <c r="C2071" s="2">
        <v>51</v>
      </c>
      <c r="D2071" s="2">
        <v>10</v>
      </c>
      <c r="E2071" s="2">
        <v>255</v>
      </c>
      <c r="F2071" s="2">
        <v>102.5</v>
      </c>
      <c r="G2071" s="2">
        <v>71</v>
      </c>
      <c r="H2071">
        <f t="shared" si="192"/>
        <v>-2.6530785342041412</v>
      </c>
      <c r="I2071">
        <f t="shared" si="193"/>
        <v>7.0434045335109136E-2</v>
      </c>
      <c r="J2071">
        <f t="shared" si="194"/>
        <v>6.5799519028805847E-2</v>
      </c>
      <c r="K2071">
        <f t="shared" si="195"/>
        <v>0.93420048097119412</v>
      </c>
      <c r="L2071">
        <f t="shared" si="196"/>
        <v>-2.9559913452558716E-2</v>
      </c>
      <c r="M2071">
        <f t="shared" si="197"/>
        <v>0</v>
      </c>
    </row>
    <row r="2072" spans="1:13" ht="15" thickBot="1">
      <c r="A2072" s="2">
        <v>0</v>
      </c>
      <c r="B2072" s="2">
        <v>1</v>
      </c>
      <c r="C2072" s="2">
        <v>48</v>
      </c>
      <c r="D2072" s="2">
        <v>17</v>
      </c>
      <c r="E2072" s="2">
        <v>218</v>
      </c>
      <c r="F2072" s="2">
        <v>113</v>
      </c>
      <c r="G2072" s="2">
        <v>73</v>
      </c>
      <c r="H2072">
        <f t="shared" si="192"/>
        <v>-2.0854427263396866</v>
      </c>
      <c r="I2072">
        <f t="shared" si="193"/>
        <v>0.12425209831018248</v>
      </c>
      <c r="J2072">
        <f t="shared" si="194"/>
        <v>0.11051978332701425</v>
      </c>
      <c r="K2072">
        <f t="shared" si="195"/>
        <v>0.88948021667298571</v>
      </c>
      <c r="L2072">
        <f t="shared" si="196"/>
        <v>-5.0863706810300335E-2</v>
      </c>
      <c r="M2072">
        <f t="shared" si="197"/>
        <v>1</v>
      </c>
    </row>
    <row r="2073" spans="1:13" ht="15" thickBot="1">
      <c r="A2073" s="2">
        <v>0</v>
      </c>
      <c r="B2073" s="2">
        <v>1</v>
      </c>
      <c r="C2073" s="2">
        <v>43</v>
      </c>
      <c r="D2073" s="2">
        <v>20</v>
      </c>
      <c r="E2073" s="2">
        <v>179</v>
      </c>
      <c r="F2073" s="2">
        <v>129</v>
      </c>
      <c r="G2073" s="2">
        <v>77</v>
      </c>
      <c r="H2073">
        <f t="shared" si="192"/>
        <v>-2.1036769500216019</v>
      </c>
      <c r="I2073">
        <f t="shared" si="193"/>
        <v>0.12200698887590225</v>
      </c>
      <c r="J2073">
        <f t="shared" si="194"/>
        <v>0.10873995446154625</v>
      </c>
      <c r="K2073">
        <f t="shared" si="195"/>
        <v>0.89126004553845373</v>
      </c>
      <c r="L2073">
        <f t="shared" si="196"/>
        <v>-4.999556210800888E-2</v>
      </c>
      <c r="M2073">
        <f t="shared" si="197"/>
        <v>1</v>
      </c>
    </row>
    <row r="2074" spans="1:13" ht="15" thickBot="1">
      <c r="A2074" s="2">
        <v>0</v>
      </c>
      <c r="B2074" s="2">
        <v>0</v>
      </c>
      <c r="C2074" s="2">
        <v>65</v>
      </c>
      <c r="D2074" s="2">
        <v>0</v>
      </c>
      <c r="E2074" s="2">
        <v>212</v>
      </c>
      <c r="F2074" s="2">
        <v>94</v>
      </c>
      <c r="G2074" s="2">
        <v>88</v>
      </c>
      <c r="H2074">
        <f t="shared" si="192"/>
        <v>-2.0976043246585627</v>
      </c>
      <c r="I2074">
        <f t="shared" si="193"/>
        <v>0.12275014578399449</v>
      </c>
      <c r="J2074">
        <f t="shared" si="194"/>
        <v>0.10932988630188994</v>
      </c>
      <c r="K2074">
        <f t="shared" si="195"/>
        <v>0.89067011369811011</v>
      </c>
      <c r="L2074">
        <f t="shared" si="196"/>
        <v>-5.0283120125917138E-2</v>
      </c>
      <c r="M2074">
        <f t="shared" si="197"/>
        <v>1</v>
      </c>
    </row>
    <row r="2075" spans="1:13" ht="15" thickBot="1">
      <c r="A2075" s="2">
        <v>0</v>
      </c>
      <c r="B2075" s="2">
        <v>0</v>
      </c>
      <c r="C2075" s="2">
        <v>65</v>
      </c>
      <c r="D2075" s="2">
        <v>0</v>
      </c>
      <c r="E2075" s="2">
        <v>216</v>
      </c>
      <c r="F2075" s="2">
        <v>163</v>
      </c>
      <c r="G2075" s="2">
        <v>73</v>
      </c>
      <c r="H2075">
        <f t="shared" si="192"/>
        <v>-1.0548122219105709</v>
      </c>
      <c r="I2075">
        <f t="shared" si="193"/>
        <v>0.34825781635407388</v>
      </c>
      <c r="J2075">
        <f t="shared" si="194"/>
        <v>0.25830209336061866</v>
      </c>
      <c r="K2075">
        <f t="shared" si="195"/>
        <v>0.7416979066393814</v>
      </c>
      <c r="L2075">
        <f t="shared" si="196"/>
        <v>-0.12977294673479889</v>
      </c>
      <c r="M2075">
        <f t="shared" si="197"/>
        <v>1</v>
      </c>
    </row>
    <row r="2076" spans="1:13" ht="15" thickBot="1">
      <c r="A2076" s="2">
        <v>1</v>
      </c>
      <c r="B2076" s="2">
        <v>1</v>
      </c>
      <c r="C2076" s="2">
        <v>56</v>
      </c>
      <c r="D2076" s="2">
        <v>20</v>
      </c>
      <c r="E2076" s="2">
        <v>205</v>
      </c>
      <c r="F2076" s="2">
        <v>210</v>
      </c>
      <c r="G2076" s="2">
        <v>127</v>
      </c>
      <c r="H2076">
        <f t="shared" si="192"/>
        <v>0.62451171544437933</v>
      </c>
      <c r="I2076">
        <f t="shared" si="193"/>
        <v>1.8673339444641512</v>
      </c>
      <c r="J2076">
        <f t="shared" si="194"/>
        <v>0.65124397110051979</v>
      </c>
      <c r="K2076">
        <f t="shared" si="195"/>
        <v>0.65124397110051979</v>
      </c>
      <c r="L2076">
        <f t="shared" si="196"/>
        <v>-0.18625628416058912</v>
      </c>
      <c r="M2076">
        <f t="shared" si="197"/>
        <v>1</v>
      </c>
    </row>
    <row r="2077" spans="1:13" ht="15" thickBot="1">
      <c r="A2077" s="2">
        <v>0</v>
      </c>
      <c r="B2077" s="2">
        <v>1</v>
      </c>
      <c r="C2077" s="2">
        <v>45</v>
      </c>
      <c r="D2077" s="2">
        <v>9</v>
      </c>
      <c r="E2077" s="2">
        <v>188</v>
      </c>
      <c r="F2077" s="2">
        <v>132</v>
      </c>
      <c r="G2077" s="2">
        <v>77</v>
      </c>
      <c r="H2077">
        <f t="shared" si="192"/>
        <v>-2.1473752682784273</v>
      </c>
      <c r="I2077">
        <f t="shared" si="193"/>
        <v>0.11679029903104463</v>
      </c>
      <c r="J2077">
        <f t="shared" si="194"/>
        <v>0.10457674921816104</v>
      </c>
      <c r="K2077">
        <f t="shared" si="195"/>
        <v>0.89542325078183893</v>
      </c>
      <c r="L2077">
        <f t="shared" si="196"/>
        <v>-4.7971632808110988E-2</v>
      </c>
      <c r="M2077">
        <f t="shared" si="197"/>
        <v>1</v>
      </c>
    </row>
    <row r="2078" spans="1:13" ht="15" thickBot="1">
      <c r="A2078" s="2">
        <v>0</v>
      </c>
      <c r="B2078" s="2">
        <v>0</v>
      </c>
      <c r="C2078" s="2">
        <v>61</v>
      </c>
      <c r="D2078" s="2">
        <v>0</v>
      </c>
      <c r="E2078" s="2">
        <v>260</v>
      </c>
      <c r="F2078" s="2">
        <v>112.5</v>
      </c>
      <c r="G2078" s="2">
        <v>74</v>
      </c>
      <c r="H2078">
        <f t="shared" si="192"/>
        <v>-2.0486778362827049</v>
      </c>
      <c r="I2078">
        <f t="shared" si="193"/>
        <v>0.12890522477791463</v>
      </c>
      <c r="J2078">
        <f t="shared" si="194"/>
        <v>0.11418604675452157</v>
      </c>
      <c r="K2078">
        <f t="shared" si="195"/>
        <v>0.8858139532454784</v>
      </c>
      <c r="L2078">
        <f t="shared" si="196"/>
        <v>-5.2657483037725564E-2</v>
      </c>
      <c r="M2078">
        <f t="shared" si="197"/>
        <v>1</v>
      </c>
    </row>
    <row r="2079" spans="1:13" ht="15" thickBot="1">
      <c r="A2079" s="2">
        <v>0</v>
      </c>
      <c r="B2079" s="2">
        <v>0</v>
      </c>
      <c r="C2079" s="2">
        <v>53</v>
      </c>
      <c r="D2079" s="2">
        <v>0</v>
      </c>
      <c r="E2079" s="2">
        <v>180</v>
      </c>
      <c r="F2079" s="2">
        <v>184.5</v>
      </c>
      <c r="G2079" s="2">
        <v>74</v>
      </c>
      <c r="H2079">
        <f t="shared" si="192"/>
        <v>-1.4920657972592988</v>
      </c>
      <c r="I2079">
        <f t="shared" si="193"/>
        <v>0.22490756188530212</v>
      </c>
      <c r="J2079">
        <f t="shared" si="194"/>
        <v>0.18361186499586818</v>
      </c>
      <c r="K2079">
        <f t="shared" si="195"/>
        <v>0.81638813500413177</v>
      </c>
      <c r="L2079">
        <f t="shared" si="196"/>
        <v>-8.8103315739012311E-2</v>
      </c>
      <c r="M2079">
        <f t="shared" si="197"/>
        <v>1</v>
      </c>
    </row>
    <row r="2080" spans="1:13" ht="15" thickBot="1">
      <c r="A2080" s="2">
        <v>0</v>
      </c>
      <c r="B2080" s="2">
        <v>0</v>
      </c>
      <c r="C2080" s="2">
        <v>65</v>
      </c>
      <c r="D2080" s="2">
        <v>0</v>
      </c>
      <c r="E2080" s="2">
        <v>221</v>
      </c>
      <c r="F2080" s="2">
        <v>141</v>
      </c>
      <c r="G2080" s="2">
        <v>93</v>
      </c>
      <c r="H2080">
        <f t="shared" si="192"/>
        <v>-1.2233008477052607</v>
      </c>
      <c r="I2080">
        <f t="shared" si="193"/>
        <v>0.29425726369106447</v>
      </c>
      <c r="J2080">
        <f t="shared" si="194"/>
        <v>0.22735608440927618</v>
      </c>
      <c r="K2080">
        <f t="shared" si="195"/>
        <v>0.77264391559072387</v>
      </c>
      <c r="L2080">
        <f t="shared" si="196"/>
        <v>-0.11202061102850848</v>
      </c>
      <c r="M2080">
        <f t="shared" si="197"/>
        <v>1</v>
      </c>
    </row>
    <row r="2081" spans="1:13" ht="15" thickBot="1">
      <c r="A2081" s="2">
        <v>0</v>
      </c>
      <c r="B2081" s="2">
        <v>0</v>
      </c>
      <c r="C2081" s="2">
        <v>34</v>
      </c>
      <c r="D2081" s="2">
        <v>10</v>
      </c>
      <c r="E2081" s="2">
        <v>159</v>
      </c>
      <c r="F2081" s="2">
        <v>92.5</v>
      </c>
      <c r="G2081" s="2">
        <v>68</v>
      </c>
      <c r="H2081">
        <f t="shared" si="192"/>
        <v>-4.1139892304611676</v>
      </c>
      <c r="I2081">
        <f t="shared" si="193"/>
        <v>1.6342450515250025E-2</v>
      </c>
      <c r="J2081">
        <f t="shared" si="194"/>
        <v>1.607966931516535E-2</v>
      </c>
      <c r="K2081">
        <f t="shared" si="195"/>
        <v>0.98392033068483464</v>
      </c>
      <c r="L2081">
        <f t="shared" si="196"/>
        <v>-7.0400655368666742E-3</v>
      </c>
      <c r="M2081">
        <f t="shared" si="197"/>
        <v>0</v>
      </c>
    </row>
    <row r="2082" spans="1:13" ht="15" thickBot="1">
      <c r="A2082" s="2">
        <v>0</v>
      </c>
      <c r="B2082" s="2">
        <v>1</v>
      </c>
      <c r="C2082" s="2">
        <v>46</v>
      </c>
      <c r="D2082" s="2">
        <v>9</v>
      </c>
      <c r="E2082" s="2">
        <v>216</v>
      </c>
      <c r="F2082" s="2">
        <v>126</v>
      </c>
      <c r="G2082" s="2">
        <v>70</v>
      </c>
      <c r="H2082">
        <f t="shared" si="192"/>
        <v>-2.1918664897463094</v>
      </c>
      <c r="I2082">
        <f t="shared" si="193"/>
        <v>0.11170805197924971</v>
      </c>
      <c r="J2082">
        <f t="shared" si="194"/>
        <v>0.10048326247198466</v>
      </c>
      <c r="K2082">
        <f t="shared" si="195"/>
        <v>0.89951673752801531</v>
      </c>
      <c r="L2082">
        <f t="shared" si="196"/>
        <v>-4.5990751219564738E-2</v>
      </c>
      <c r="M2082">
        <f t="shared" si="197"/>
        <v>1</v>
      </c>
    </row>
    <row r="2083" spans="1:13" ht="15" thickBot="1">
      <c r="A2083" s="2">
        <v>1</v>
      </c>
      <c r="B2083" s="2">
        <v>1</v>
      </c>
      <c r="C2083" s="2">
        <v>49</v>
      </c>
      <c r="D2083" s="2">
        <v>20</v>
      </c>
      <c r="E2083" s="2">
        <v>193</v>
      </c>
      <c r="F2083" s="2">
        <v>172</v>
      </c>
      <c r="G2083" s="2">
        <v>77</v>
      </c>
      <c r="H2083">
        <f t="shared" si="192"/>
        <v>-0.97001435577574924</v>
      </c>
      <c r="I2083">
        <f t="shared" si="193"/>
        <v>0.37907759611137559</v>
      </c>
      <c r="J2083">
        <f t="shared" si="194"/>
        <v>0.27487764080880694</v>
      </c>
      <c r="K2083">
        <f t="shared" si="195"/>
        <v>0.27487764080880694</v>
      </c>
      <c r="L2083">
        <f t="shared" si="196"/>
        <v>-0.56086058525031324</v>
      </c>
      <c r="M2083">
        <f t="shared" si="197"/>
        <v>1</v>
      </c>
    </row>
    <row r="2084" spans="1:13" ht="15" thickBot="1">
      <c r="A2084" s="2">
        <v>0</v>
      </c>
      <c r="B2084" s="2">
        <v>0</v>
      </c>
      <c r="C2084" s="2">
        <v>63</v>
      </c>
      <c r="D2084" s="2">
        <v>0</v>
      </c>
      <c r="E2084" s="2">
        <v>229</v>
      </c>
      <c r="F2084" s="2">
        <v>120</v>
      </c>
      <c r="G2084" s="2">
        <v>73</v>
      </c>
      <c r="H2084">
        <f t="shared" si="192"/>
        <v>-1.8815146901871369</v>
      </c>
      <c r="I2084">
        <f t="shared" si="193"/>
        <v>0.1523591539753941</v>
      </c>
      <c r="J2084">
        <f t="shared" si="194"/>
        <v>0.13221498996192932</v>
      </c>
      <c r="K2084">
        <f t="shared" si="195"/>
        <v>0.86778501003807063</v>
      </c>
      <c r="L2084">
        <f t="shared" si="196"/>
        <v>-6.1587856066655164E-2</v>
      </c>
      <c r="M2084">
        <f t="shared" si="197"/>
        <v>1</v>
      </c>
    </row>
    <row r="2085" spans="1:13" ht="15" thickBot="1">
      <c r="A2085" s="2">
        <v>0</v>
      </c>
      <c r="B2085" s="2">
        <v>1</v>
      </c>
      <c r="C2085" s="2">
        <v>55</v>
      </c>
      <c r="D2085" s="2">
        <v>20</v>
      </c>
      <c r="E2085" s="2">
        <v>268</v>
      </c>
      <c r="F2085" s="2">
        <v>128</v>
      </c>
      <c r="G2085" s="2">
        <v>87</v>
      </c>
      <c r="H2085">
        <f t="shared" si="192"/>
        <v>-1.0830053836871274</v>
      </c>
      <c r="I2085">
        <f t="shared" si="193"/>
        <v>0.33857644292629124</v>
      </c>
      <c r="J2085">
        <f t="shared" si="194"/>
        <v>0.25293769714497732</v>
      </c>
      <c r="K2085">
        <f t="shared" si="195"/>
        <v>0.74706230285502273</v>
      </c>
      <c r="L2085">
        <f t="shared" si="196"/>
        <v>-0.12664317775911138</v>
      </c>
      <c r="M2085">
        <f t="shared" si="197"/>
        <v>1</v>
      </c>
    </row>
    <row r="2086" spans="1:13" ht="15" thickBot="1">
      <c r="A2086" s="2">
        <v>0</v>
      </c>
      <c r="B2086" s="2">
        <v>1</v>
      </c>
      <c r="C2086" s="2">
        <v>42</v>
      </c>
      <c r="D2086" s="2">
        <v>9</v>
      </c>
      <c r="E2086" s="2">
        <v>205</v>
      </c>
      <c r="F2086" s="2">
        <v>110</v>
      </c>
      <c r="G2086" s="2">
        <v>66</v>
      </c>
      <c r="H2086">
        <f t="shared" si="192"/>
        <v>-2.7740880198114883</v>
      </c>
      <c r="I2086">
        <f t="shared" si="193"/>
        <v>6.2406364113337345E-2</v>
      </c>
      <c r="J2086">
        <f t="shared" si="194"/>
        <v>5.8740578201845035E-2</v>
      </c>
      <c r="K2086">
        <f t="shared" si="195"/>
        <v>0.94125942179815492</v>
      </c>
      <c r="L2086">
        <f t="shared" si="196"/>
        <v>-2.6290663577995692E-2</v>
      </c>
      <c r="M2086">
        <f t="shared" si="197"/>
        <v>0</v>
      </c>
    </row>
    <row r="2087" spans="1:13" ht="15" thickBot="1">
      <c r="A2087" s="2">
        <v>0</v>
      </c>
      <c r="B2087" s="2">
        <v>0</v>
      </c>
      <c r="C2087" s="2">
        <v>44</v>
      </c>
      <c r="D2087" s="2">
        <v>5</v>
      </c>
      <c r="E2087" s="2">
        <v>214</v>
      </c>
      <c r="F2087" s="2">
        <v>102</v>
      </c>
      <c r="G2087" s="2">
        <v>80</v>
      </c>
      <c r="H2087">
        <f t="shared" si="192"/>
        <v>-3.2039787315343169</v>
      </c>
      <c r="I2087">
        <f t="shared" si="193"/>
        <v>4.060034432356948E-2</v>
      </c>
      <c r="J2087">
        <f t="shared" si="194"/>
        <v>3.9016270314576225E-2</v>
      </c>
      <c r="K2087">
        <f t="shared" si="195"/>
        <v>0.96098372968542378</v>
      </c>
      <c r="L2087">
        <f t="shared" si="196"/>
        <v>-1.7283965263459541E-2</v>
      </c>
      <c r="M2087">
        <f t="shared" si="197"/>
        <v>0</v>
      </c>
    </row>
    <row r="2088" spans="1:13" ht="15" thickBot="1">
      <c r="A2088" s="2">
        <v>0</v>
      </c>
      <c r="B2088" s="2">
        <v>1</v>
      </c>
      <c r="C2088" s="2">
        <v>49</v>
      </c>
      <c r="D2088" s="2">
        <v>9</v>
      </c>
      <c r="E2088" s="2">
        <v>193</v>
      </c>
      <c r="F2088" s="2">
        <v>115</v>
      </c>
      <c r="G2088" s="2">
        <v>88</v>
      </c>
      <c r="H2088">
        <f t="shared" si="192"/>
        <v>-2.0752126813991296</v>
      </c>
      <c r="I2088">
        <f t="shared" si="193"/>
        <v>0.12552972681599758</v>
      </c>
      <c r="J2088">
        <f t="shared" si="194"/>
        <v>0.11152946370515478</v>
      </c>
      <c r="K2088">
        <f t="shared" si="195"/>
        <v>0.88847053629484518</v>
      </c>
      <c r="L2088">
        <f t="shared" si="196"/>
        <v>-5.1356969813360374E-2</v>
      </c>
      <c r="M2088">
        <f t="shared" si="197"/>
        <v>1</v>
      </c>
    </row>
    <row r="2089" spans="1:13" ht="15" thickBot="1">
      <c r="A2089" s="2">
        <v>0</v>
      </c>
      <c r="B2089" s="2">
        <v>1</v>
      </c>
      <c r="C2089" s="2">
        <v>49</v>
      </c>
      <c r="D2089" s="2">
        <v>20</v>
      </c>
      <c r="E2089" s="2">
        <v>189</v>
      </c>
      <c r="F2089" s="2">
        <v>132</v>
      </c>
      <c r="G2089" s="2">
        <v>60</v>
      </c>
      <c r="H2089">
        <f t="shared" si="192"/>
        <v>-1.8304499750107501</v>
      </c>
      <c r="I2089">
        <f t="shared" si="193"/>
        <v>0.16034140191592297</v>
      </c>
      <c r="J2089">
        <f t="shared" si="194"/>
        <v>0.13818467707105148</v>
      </c>
      <c r="K2089">
        <f t="shared" si="195"/>
        <v>0.86181532292894847</v>
      </c>
      <c r="L2089">
        <f t="shared" si="196"/>
        <v>-6.4585788497443133E-2</v>
      </c>
      <c r="M2089">
        <f t="shared" si="197"/>
        <v>1</v>
      </c>
    </row>
    <row r="2090" spans="1:13" ht="15" thickBot="1">
      <c r="A2090" s="2">
        <v>0</v>
      </c>
      <c r="B2090" s="2">
        <v>0</v>
      </c>
      <c r="C2090" s="2">
        <v>52</v>
      </c>
      <c r="D2090" s="2">
        <v>20</v>
      </c>
      <c r="E2090" s="2">
        <v>248</v>
      </c>
      <c r="F2090" s="2">
        <v>128</v>
      </c>
      <c r="G2090" s="2">
        <v>79</v>
      </c>
      <c r="H2090">
        <f t="shared" si="192"/>
        <v>-1.8777541717543649</v>
      </c>
      <c r="I2090">
        <f t="shared" si="193"/>
        <v>0.1529331820273874</v>
      </c>
      <c r="J2090">
        <f t="shared" si="194"/>
        <v>0.13264704703741848</v>
      </c>
      <c r="K2090">
        <f t="shared" si="195"/>
        <v>0.86735295296258152</v>
      </c>
      <c r="L2090">
        <f t="shared" si="196"/>
        <v>-6.1804138589003729E-2</v>
      </c>
      <c r="M2090">
        <f t="shared" si="197"/>
        <v>1</v>
      </c>
    </row>
    <row r="2091" spans="1:13" ht="15" thickBot="1">
      <c r="A2091" s="2">
        <v>0</v>
      </c>
      <c r="B2091" s="2">
        <v>0</v>
      </c>
      <c r="C2091" s="2">
        <v>41</v>
      </c>
      <c r="D2091" s="2">
        <v>0</v>
      </c>
      <c r="E2091" s="2">
        <v>185</v>
      </c>
      <c r="F2091" s="2">
        <v>125</v>
      </c>
      <c r="G2091" s="2">
        <v>75</v>
      </c>
      <c r="H2091">
        <f t="shared" si="192"/>
        <v>-3.218490623824338</v>
      </c>
      <c r="I2091">
        <f t="shared" si="193"/>
        <v>4.0015411009732473E-2</v>
      </c>
      <c r="J2091">
        <f t="shared" si="194"/>
        <v>3.8475786595202684E-2</v>
      </c>
      <c r="K2091">
        <f t="shared" si="195"/>
        <v>0.96152421340479732</v>
      </c>
      <c r="L2091">
        <f t="shared" si="196"/>
        <v>-1.7039774747721805E-2</v>
      </c>
      <c r="M2091">
        <f t="shared" si="197"/>
        <v>0</v>
      </c>
    </row>
    <row r="2092" spans="1:13" ht="15" thickBot="1">
      <c r="A2092" s="2">
        <v>0</v>
      </c>
      <c r="B2092" s="2">
        <v>1</v>
      </c>
      <c r="C2092" s="2">
        <v>36</v>
      </c>
      <c r="D2092" s="2">
        <v>20</v>
      </c>
      <c r="E2092" s="2">
        <v>155</v>
      </c>
      <c r="F2092" s="2">
        <v>127.5</v>
      </c>
      <c r="G2092" s="2">
        <v>61</v>
      </c>
      <c r="H2092">
        <f t="shared" si="192"/>
        <v>-2.7686407253390533</v>
      </c>
      <c r="I2092">
        <f t="shared" si="193"/>
        <v>6.2747237531665612E-2</v>
      </c>
      <c r="J2092">
        <f t="shared" si="194"/>
        <v>5.9042484718569779E-2</v>
      </c>
      <c r="K2092">
        <f t="shared" si="195"/>
        <v>0.94095751528143023</v>
      </c>
      <c r="L2092">
        <f t="shared" si="196"/>
        <v>-2.6429984750604044E-2</v>
      </c>
      <c r="M2092">
        <f t="shared" si="197"/>
        <v>0</v>
      </c>
    </row>
    <row r="2093" spans="1:13" ht="15" thickBot="1">
      <c r="A2093" s="2">
        <v>0</v>
      </c>
      <c r="B2093" s="2">
        <v>0</v>
      </c>
      <c r="C2093" s="2">
        <v>50</v>
      </c>
      <c r="D2093" s="2">
        <v>9</v>
      </c>
      <c r="E2093" s="2">
        <v>161</v>
      </c>
      <c r="F2093" s="2">
        <v>145</v>
      </c>
      <c r="G2093" s="2">
        <v>81</v>
      </c>
      <c r="H2093">
        <f t="shared" si="192"/>
        <v>-2.1318217317980057</v>
      </c>
      <c r="I2093">
        <f t="shared" si="193"/>
        <v>0.11862100124878425</v>
      </c>
      <c r="J2093">
        <f t="shared" si="194"/>
        <v>0.10604217256457768</v>
      </c>
      <c r="K2093">
        <f t="shared" si="195"/>
        <v>0.89395782743542229</v>
      </c>
      <c r="L2093">
        <f t="shared" si="196"/>
        <v>-4.8682968613579534E-2</v>
      </c>
      <c r="M2093">
        <f t="shared" si="197"/>
        <v>1</v>
      </c>
    </row>
    <row r="2094" spans="1:13" ht="15" thickBot="1">
      <c r="A2094" s="2">
        <v>1</v>
      </c>
      <c r="B2094" s="2">
        <v>1</v>
      </c>
      <c r="C2094" s="2">
        <v>59</v>
      </c>
      <c r="D2094" s="2">
        <v>20</v>
      </c>
      <c r="E2094" s="2">
        <v>266</v>
      </c>
      <c r="F2094" s="2">
        <v>165</v>
      </c>
      <c r="G2094" s="2">
        <v>82</v>
      </c>
      <c r="H2094">
        <f t="shared" si="192"/>
        <v>-0.26038716515611959</v>
      </c>
      <c r="I2094">
        <f t="shared" si="193"/>
        <v>0.77075311927762025</v>
      </c>
      <c r="J2094">
        <f t="shared" si="194"/>
        <v>0.43526853680881805</v>
      </c>
      <c r="K2094">
        <f t="shared" si="195"/>
        <v>0.43526853680881805</v>
      </c>
      <c r="L2094">
        <f t="shared" si="196"/>
        <v>-0.36124272449010925</v>
      </c>
      <c r="M2094">
        <f t="shared" si="197"/>
        <v>1</v>
      </c>
    </row>
    <row r="2095" spans="1:13" ht="15" thickBot="1">
      <c r="A2095" s="2">
        <v>0</v>
      </c>
      <c r="B2095" s="2">
        <v>1</v>
      </c>
      <c r="C2095" s="2">
        <v>44</v>
      </c>
      <c r="D2095" s="2">
        <v>43</v>
      </c>
      <c r="E2095" s="2">
        <v>275</v>
      </c>
      <c r="F2095" s="2">
        <v>127</v>
      </c>
      <c r="G2095" s="2">
        <v>76</v>
      </c>
      <c r="H2095">
        <f t="shared" si="192"/>
        <v>-1.3632941751650822</v>
      </c>
      <c r="I2095">
        <f t="shared" si="193"/>
        <v>0.25581668245714212</v>
      </c>
      <c r="J2095">
        <f t="shared" si="194"/>
        <v>0.20370543410572386</v>
      </c>
      <c r="K2095">
        <f t="shared" si="195"/>
        <v>0.79629456589427616</v>
      </c>
      <c r="L2095">
        <f t="shared" si="196"/>
        <v>-9.892624799367801E-2</v>
      </c>
      <c r="M2095">
        <f t="shared" si="197"/>
        <v>1</v>
      </c>
    </row>
    <row r="2096" spans="1:13" ht="15" thickBot="1">
      <c r="A2096" s="2">
        <v>0</v>
      </c>
      <c r="B2096" s="2">
        <v>0</v>
      </c>
      <c r="C2096" s="2">
        <v>49</v>
      </c>
      <c r="D2096" s="2">
        <v>0</v>
      </c>
      <c r="E2096" s="2">
        <v>224</v>
      </c>
      <c r="F2096" s="2">
        <v>126</v>
      </c>
      <c r="G2096" s="2">
        <v>67</v>
      </c>
      <c r="H2096">
        <f t="shared" si="192"/>
        <v>-2.7012393520022506</v>
      </c>
      <c r="I2096">
        <f t="shared" si="193"/>
        <v>6.7122273045269118E-2</v>
      </c>
      <c r="J2096">
        <f t="shared" si="194"/>
        <v>6.2900264328398736E-2</v>
      </c>
      <c r="K2096">
        <f t="shared" si="195"/>
        <v>0.93709973567160132</v>
      </c>
      <c r="L2096">
        <f t="shared" si="196"/>
        <v>-2.8214184622626218E-2</v>
      </c>
      <c r="M2096">
        <f t="shared" si="197"/>
        <v>0</v>
      </c>
    </row>
    <row r="2097" spans="1:13" ht="15" thickBot="1">
      <c r="A2097" s="2">
        <v>0</v>
      </c>
      <c r="B2097" s="2">
        <v>1</v>
      </c>
      <c r="C2097" s="2">
        <v>51</v>
      </c>
      <c r="D2097" s="2">
        <v>0</v>
      </c>
      <c r="E2097" s="2">
        <v>223</v>
      </c>
      <c r="F2097" s="2">
        <v>117.5</v>
      </c>
      <c r="G2097" s="2">
        <v>97</v>
      </c>
      <c r="H2097">
        <f t="shared" si="192"/>
        <v>-1.946494304003739</v>
      </c>
      <c r="I2097">
        <f t="shared" si="193"/>
        <v>0.1427737165195512</v>
      </c>
      <c r="J2097">
        <f t="shared" si="194"/>
        <v>0.12493612204731569</v>
      </c>
      <c r="K2097">
        <f t="shared" si="195"/>
        <v>0.87506387795268425</v>
      </c>
      <c r="L2097">
        <f t="shared" si="196"/>
        <v>-5.7960243172211011E-2</v>
      </c>
      <c r="M2097">
        <f t="shared" si="197"/>
        <v>1</v>
      </c>
    </row>
    <row r="2098" spans="1:13" ht="15" thickBot="1">
      <c r="A2098" s="2">
        <v>1</v>
      </c>
      <c r="B2098" s="2">
        <v>0</v>
      </c>
      <c r="C2098" s="2">
        <v>56</v>
      </c>
      <c r="D2098" s="2">
        <v>20</v>
      </c>
      <c r="E2098" s="2">
        <v>325</v>
      </c>
      <c r="F2098" s="2">
        <v>160</v>
      </c>
      <c r="G2098" s="2">
        <v>86</v>
      </c>
      <c r="H2098">
        <f t="shared" si="192"/>
        <v>-0.83692257791012459</v>
      </c>
      <c r="I2098">
        <f t="shared" si="193"/>
        <v>0.43304112529196997</v>
      </c>
      <c r="J2098">
        <f t="shared" si="194"/>
        <v>0.30218332024752015</v>
      </c>
      <c r="K2098">
        <f t="shared" si="195"/>
        <v>0.30218332024752015</v>
      </c>
      <c r="L2098">
        <f t="shared" si="196"/>
        <v>-0.51972951128879008</v>
      </c>
      <c r="M2098">
        <f t="shared" si="197"/>
        <v>1</v>
      </c>
    </row>
    <row r="2099" spans="1:13" ht="15" thickBot="1">
      <c r="A2099" s="2">
        <v>0</v>
      </c>
      <c r="B2099" s="2">
        <v>1</v>
      </c>
      <c r="C2099" s="2">
        <v>38</v>
      </c>
      <c r="D2099" s="2">
        <v>0</v>
      </c>
      <c r="E2099" s="2">
        <v>278</v>
      </c>
      <c r="F2099" s="2">
        <v>136.5</v>
      </c>
      <c r="G2099" s="2">
        <v>75</v>
      </c>
      <c r="H2099">
        <f t="shared" si="192"/>
        <v>-2.4985302791756041</v>
      </c>
      <c r="I2099">
        <f t="shared" si="193"/>
        <v>8.2205729354248788E-2</v>
      </c>
      <c r="J2099">
        <f t="shared" si="194"/>
        <v>7.596127716243091E-2</v>
      </c>
      <c r="K2099">
        <f t="shared" si="195"/>
        <v>0.92403872283756905</v>
      </c>
      <c r="L2099">
        <f t="shared" si="196"/>
        <v>-3.4309828820688427E-2</v>
      </c>
      <c r="M2099">
        <f t="shared" si="197"/>
        <v>0</v>
      </c>
    </row>
    <row r="2100" spans="1:13" ht="15" thickBot="1">
      <c r="A2100" s="2">
        <v>1</v>
      </c>
      <c r="B2100" s="2">
        <v>1</v>
      </c>
      <c r="C2100" s="2">
        <v>66</v>
      </c>
      <c r="D2100" s="2">
        <v>0</v>
      </c>
      <c r="E2100" s="2">
        <v>124</v>
      </c>
      <c r="F2100" s="2">
        <v>138</v>
      </c>
      <c r="G2100" s="2">
        <v>96</v>
      </c>
      <c r="H2100">
        <f t="shared" si="192"/>
        <v>-0.9261818009810856</v>
      </c>
      <c r="I2100">
        <f t="shared" si="193"/>
        <v>0.39606307465435625</v>
      </c>
      <c r="J2100">
        <f t="shared" si="194"/>
        <v>0.28369998594255158</v>
      </c>
      <c r="K2100">
        <f t="shared" si="195"/>
        <v>0.28369998594255158</v>
      </c>
      <c r="L2100">
        <f t="shared" si="196"/>
        <v>-0.54714068572361341</v>
      </c>
      <c r="M2100">
        <f t="shared" si="197"/>
        <v>1</v>
      </c>
    </row>
    <row r="2101" spans="1:13" ht="15" thickBot="1">
      <c r="A2101" s="2">
        <v>0</v>
      </c>
      <c r="B2101" s="2">
        <v>0</v>
      </c>
      <c r="C2101" s="2">
        <v>54</v>
      </c>
      <c r="D2101" s="2">
        <v>0</v>
      </c>
      <c r="E2101" s="2">
        <v>253</v>
      </c>
      <c r="F2101" s="2">
        <v>127</v>
      </c>
      <c r="G2101" s="2">
        <v>76</v>
      </c>
      <c r="H2101">
        <f t="shared" si="192"/>
        <v>-2.2233706011201377</v>
      </c>
      <c r="I2101">
        <f t="shared" si="193"/>
        <v>0.10824364709994462</v>
      </c>
      <c r="J2101">
        <f t="shared" si="194"/>
        <v>9.7671344548824562E-2</v>
      </c>
      <c r="K2101">
        <f t="shared" si="195"/>
        <v>0.90232865545117547</v>
      </c>
      <c r="L2101">
        <f t="shared" si="196"/>
        <v>-4.4635250427184359E-2</v>
      </c>
      <c r="M2101">
        <f t="shared" si="197"/>
        <v>0</v>
      </c>
    </row>
    <row r="2102" spans="1:13" ht="15" thickBot="1">
      <c r="A2102" s="2">
        <v>0</v>
      </c>
      <c r="B2102" s="2">
        <v>0</v>
      </c>
      <c r="C2102" s="2">
        <v>48</v>
      </c>
      <c r="D2102" s="2">
        <v>25</v>
      </c>
      <c r="E2102" s="2">
        <v>250</v>
      </c>
      <c r="F2102" s="2">
        <v>103</v>
      </c>
      <c r="G2102" s="2">
        <v>66</v>
      </c>
      <c r="H2102">
        <f t="shared" si="192"/>
        <v>-2.5634376490285335</v>
      </c>
      <c r="I2102">
        <f t="shared" si="193"/>
        <v>7.7039450126168391E-2</v>
      </c>
      <c r="J2102">
        <f t="shared" si="194"/>
        <v>7.152890278730617E-2</v>
      </c>
      <c r="K2102">
        <f t="shared" si="195"/>
        <v>0.92847109721269383</v>
      </c>
      <c r="L2102">
        <f t="shared" si="196"/>
        <v>-3.2231611058729633E-2</v>
      </c>
      <c r="M2102">
        <f t="shared" si="197"/>
        <v>0</v>
      </c>
    </row>
    <row r="2103" spans="1:13" ht="15" thickBot="1">
      <c r="A2103" s="2">
        <v>0</v>
      </c>
      <c r="B2103" s="2">
        <v>0</v>
      </c>
      <c r="C2103" s="2">
        <v>63</v>
      </c>
      <c r="D2103" s="2">
        <v>30</v>
      </c>
      <c r="E2103" s="2">
        <v>213</v>
      </c>
      <c r="F2103" s="2">
        <v>172</v>
      </c>
      <c r="G2103" s="2">
        <v>67</v>
      </c>
      <c r="H2103">
        <f t="shared" si="192"/>
        <v>-0.43959510719620809</v>
      </c>
      <c r="I2103">
        <f t="shared" si="193"/>
        <v>0.64429723959362362</v>
      </c>
      <c r="J2103">
        <f t="shared" si="194"/>
        <v>0.39183745133140108</v>
      </c>
      <c r="K2103">
        <f t="shared" si="195"/>
        <v>0.60816254866859887</v>
      </c>
      <c r="L2103">
        <f t="shared" si="196"/>
        <v>-0.2159803277094183</v>
      </c>
      <c r="M2103">
        <f t="shared" si="197"/>
        <v>1</v>
      </c>
    </row>
    <row r="2104" spans="1:13" ht="15" thickBot="1">
      <c r="A2104" s="2">
        <v>0</v>
      </c>
      <c r="B2104" s="2">
        <v>1</v>
      </c>
      <c r="C2104" s="2">
        <v>63</v>
      </c>
      <c r="D2104" s="2">
        <v>20</v>
      </c>
      <c r="E2104" s="2">
        <v>264</v>
      </c>
      <c r="F2104" s="2">
        <v>129.5</v>
      </c>
      <c r="G2104" s="2">
        <v>83</v>
      </c>
      <c r="H2104">
        <f t="shared" si="192"/>
        <v>-0.61926630662907378</v>
      </c>
      <c r="I2104">
        <f t="shared" si="193"/>
        <v>0.53833926868723025</v>
      </c>
      <c r="J2104">
        <f t="shared" si="194"/>
        <v>0.34994833691441279</v>
      </c>
      <c r="K2104">
        <f t="shared" si="195"/>
        <v>0.65005166308558726</v>
      </c>
      <c r="L2104">
        <f t="shared" si="196"/>
        <v>-0.18705212627811205</v>
      </c>
      <c r="M2104">
        <f t="shared" si="197"/>
        <v>1</v>
      </c>
    </row>
    <row r="2105" spans="1:13" ht="15" thickBot="1">
      <c r="A2105" s="2">
        <v>0</v>
      </c>
      <c r="B2105" s="2">
        <v>0</v>
      </c>
      <c r="C2105" s="2">
        <v>50</v>
      </c>
      <c r="D2105" s="2">
        <v>30</v>
      </c>
      <c r="E2105" s="2">
        <v>214</v>
      </c>
      <c r="F2105" s="2">
        <v>176</v>
      </c>
      <c r="G2105" s="2">
        <v>71</v>
      </c>
      <c r="H2105">
        <f t="shared" si="192"/>
        <v>-1.1205075140460972</v>
      </c>
      <c r="I2105">
        <f t="shared" si="193"/>
        <v>0.32611424505722897</v>
      </c>
      <c r="J2105">
        <f t="shared" si="194"/>
        <v>0.24591715704189226</v>
      </c>
      <c r="K2105">
        <f t="shared" si="195"/>
        <v>0.75408284295810768</v>
      </c>
      <c r="L2105">
        <f t="shared" si="196"/>
        <v>-0.12258094025326634</v>
      </c>
      <c r="M2105">
        <f t="shared" si="197"/>
        <v>1</v>
      </c>
    </row>
    <row r="2106" spans="1:13" ht="15" thickBot="1">
      <c r="A2106" s="2">
        <v>0</v>
      </c>
      <c r="B2106" s="2">
        <v>1</v>
      </c>
      <c r="C2106" s="2">
        <v>51</v>
      </c>
      <c r="D2106" s="2">
        <v>0</v>
      </c>
      <c r="E2106" s="2">
        <v>205</v>
      </c>
      <c r="F2106" s="2">
        <v>125</v>
      </c>
      <c r="G2106" s="2">
        <v>90</v>
      </c>
      <c r="H2106">
        <f t="shared" si="192"/>
        <v>-1.929222384662574</v>
      </c>
      <c r="I2106">
        <f t="shared" si="193"/>
        <v>0.14526111184485535</v>
      </c>
      <c r="J2106">
        <f t="shared" si="194"/>
        <v>0.12683667535943838</v>
      </c>
      <c r="K2106">
        <f t="shared" si="195"/>
        <v>0.87316332464056168</v>
      </c>
      <c r="L2106">
        <f t="shared" si="196"/>
        <v>-5.8904514191402808E-2</v>
      </c>
      <c r="M2106">
        <f t="shared" si="197"/>
        <v>1</v>
      </c>
    </row>
    <row r="2107" spans="1:13" ht="15" thickBot="1">
      <c r="A2107" s="2">
        <v>0</v>
      </c>
      <c r="B2107" s="2">
        <v>1</v>
      </c>
      <c r="C2107" s="2">
        <v>48</v>
      </c>
      <c r="D2107" s="2">
        <v>0</v>
      </c>
      <c r="E2107" s="2">
        <v>243</v>
      </c>
      <c r="F2107" s="2">
        <v>116</v>
      </c>
      <c r="G2107" s="2">
        <v>85</v>
      </c>
      <c r="H2107">
        <f t="shared" si="192"/>
        <v>-2.2252318465534815</v>
      </c>
      <c r="I2107">
        <f t="shared" si="193"/>
        <v>0.10804236648051518</v>
      </c>
      <c r="J2107">
        <f t="shared" si="194"/>
        <v>9.7507432701956248E-2</v>
      </c>
      <c r="K2107">
        <f t="shared" si="195"/>
        <v>0.90249256729804372</v>
      </c>
      <c r="L2107">
        <f t="shared" si="196"/>
        <v>-4.4556366147775521E-2</v>
      </c>
      <c r="M2107">
        <f t="shared" si="197"/>
        <v>0</v>
      </c>
    </row>
    <row r="2108" spans="1:13" ht="15" thickBot="1">
      <c r="A2108" s="2">
        <v>0</v>
      </c>
      <c r="B2108" s="2">
        <v>0</v>
      </c>
      <c r="C2108" s="2">
        <v>60</v>
      </c>
      <c r="D2108" s="2">
        <v>0</v>
      </c>
      <c r="E2108" s="2">
        <v>295</v>
      </c>
      <c r="F2108" s="2">
        <v>162</v>
      </c>
      <c r="G2108" s="2">
        <v>71</v>
      </c>
      <c r="H2108">
        <f t="shared" si="192"/>
        <v>-1.2096444066554195</v>
      </c>
      <c r="I2108">
        <f t="shared" si="193"/>
        <v>0.29830333525307956</v>
      </c>
      <c r="J2108">
        <f t="shared" si="194"/>
        <v>0.22976397514601701</v>
      </c>
      <c r="K2108">
        <f t="shared" si="195"/>
        <v>0.77023602485398301</v>
      </c>
      <c r="L2108">
        <f t="shared" si="196"/>
        <v>-0.11337617276935934</v>
      </c>
      <c r="M2108">
        <f t="shared" si="197"/>
        <v>1</v>
      </c>
    </row>
    <row r="2109" spans="1:13" ht="15" thickBot="1">
      <c r="A2109" s="2">
        <v>0</v>
      </c>
      <c r="B2109" s="2">
        <v>1</v>
      </c>
      <c r="C2109" s="2">
        <v>48</v>
      </c>
      <c r="D2109" s="2">
        <v>20</v>
      </c>
      <c r="E2109" s="2">
        <v>187</v>
      </c>
      <c r="F2109" s="2">
        <v>102</v>
      </c>
      <c r="G2109" s="2">
        <v>72</v>
      </c>
      <c r="H2109">
        <f t="shared" si="192"/>
        <v>-2.2915754572667888</v>
      </c>
      <c r="I2109">
        <f t="shared" si="193"/>
        <v>0.10110704647970184</v>
      </c>
      <c r="J2109">
        <f t="shared" si="194"/>
        <v>9.1823085505579563E-2</v>
      </c>
      <c r="K2109">
        <f t="shared" si="195"/>
        <v>0.9081769144944204</v>
      </c>
      <c r="L2109">
        <f t="shared" si="196"/>
        <v>-4.1829541892342885E-2</v>
      </c>
      <c r="M2109">
        <f t="shared" si="197"/>
        <v>0</v>
      </c>
    </row>
    <row r="2110" spans="1:13" ht="15" thickBot="1">
      <c r="A2110" s="2">
        <v>0</v>
      </c>
      <c r="B2110" s="2">
        <v>1</v>
      </c>
      <c r="C2110" s="2">
        <v>58</v>
      </c>
      <c r="D2110" s="2">
        <v>0</v>
      </c>
      <c r="E2110" s="2">
        <v>189</v>
      </c>
      <c r="F2110" s="2">
        <v>136</v>
      </c>
      <c r="G2110" s="2">
        <v>60</v>
      </c>
      <c r="H2110">
        <f t="shared" si="192"/>
        <v>-1.6470065792846373</v>
      </c>
      <c r="I2110">
        <f t="shared" si="193"/>
        <v>0.19262565609288931</v>
      </c>
      <c r="J2110">
        <f t="shared" si="194"/>
        <v>0.16151392946210977</v>
      </c>
      <c r="K2110">
        <f t="shared" si="195"/>
        <v>0.83848607053789026</v>
      </c>
      <c r="L2110">
        <f t="shared" si="196"/>
        <v>-7.6504147773195197E-2</v>
      </c>
      <c r="M2110">
        <f t="shared" si="197"/>
        <v>1</v>
      </c>
    </row>
    <row r="2111" spans="1:13" ht="15" thickBot="1">
      <c r="A2111" s="2">
        <v>0</v>
      </c>
      <c r="B2111" s="2">
        <v>0</v>
      </c>
      <c r="C2111" s="2">
        <v>44</v>
      </c>
      <c r="D2111" s="2">
        <v>0</v>
      </c>
      <c r="E2111" s="2">
        <v>242</v>
      </c>
      <c r="F2111" s="2">
        <v>124</v>
      </c>
      <c r="G2111" s="2">
        <v>83</v>
      </c>
      <c r="H2111">
        <f t="shared" si="192"/>
        <v>-2.8403685891865385</v>
      </c>
      <c r="I2111">
        <f t="shared" si="193"/>
        <v>5.8404134864119148E-2</v>
      </c>
      <c r="J2111">
        <f t="shared" si="194"/>
        <v>5.5181317740805341E-2</v>
      </c>
      <c r="K2111">
        <f t="shared" si="195"/>
        <v>0.94481868225919463</v>
      </c>
      <c r="L2111">
        <f t="shared" si="196"/>
        <v>-2.4651527839651147E-2</v>
      </c>
      <c r="M2111">
        <f t="shared" si="197"/>
        <v>0</v>
      </c>
    </row>
    <row r="2112" spans="1:13" ht="15" thickBot="1">
      <c r="A2112" s="2">
        <v>0</v>
      </c>
      <c r="B2112" s="2">
        <v>0</v>
      </c>
      <c r="C2112" s="2">
        <v>39</v>
      </c>
      <c r="D2112" s="2">
        <v>20</v>
      </c>
      <c r="E2112" s="2">
        <v>236</v>
      </c>
      <c r="F2112" s="2">
        <v>127</v>
      </c>
      <c r="G2112" s="2">
        <v>76</v>
      </c>
      <c r="H2112">
        <f t="shared" si="192"/>
        <v>-2.7434670175030238</v>
      </c>
      <c r="I2112">
        <f t="shared" si="193"/>
        <v>6.4346867996791443E-2</v>
      </c>
      <c r="J2112">
        <f t="shared" si="194"/>
        <v>6.0456670594520347E-2</v>
      </c>
      <c r="K2112">
        <f t="shared" si="195"/>
        <v>0.93954332940547969</v>
      </c>
      <c r="L2112">
        <f t="shared" si="196"/>
        <v>-2.7083186518448661E-2</v>
      </c>
      <c r="M2112">
        <f t="shared" si="197"/>
        <v>0</v>
      </c>
    </row>
    <row r="2113" spans="1:13" ht="15" thickBot="1">
      <c r="A2113" s="2">
        <v>0</v>
      </c>
      <c r="B2113" s="2">
        <v>0</v>
      </c>
      <c r="C2113" s="2">
        <v>37</v>
      </c>
      <c r="D2113" s="2">
        <v>9</v>
      </c>
      <c r="E2113" s="2">
        <v>185</v>
      </c>
      <c r="F2113" s="2">
        <v>115</v>
      </c>
      <c r="G2113" s="2">
        <v>80</v>
      </c>
      <c r="H2113">
        <f t="shared" si="192"/>
        <v>-3.3892563348178815</v>
      </c>
      <c r="I2113">
        <f t="shared" si="193"/>
        <v>3.373375419231691E-2</v>
      </c>
      <c r="J2113">
        <f t="shared" si="194"/>
        <v>3.2632923183082065E-2</v>
      </c>
      <c r="K2113">
        <f t="shared" si="195"/>
        <v>0.96736707681691791</v>
      </c>
      <c r="L2113">
        <f t="shared" si="196"/>
        <v>-1.4408697390038475E-2</v>
      </c>
      <c r="M2113">
        <f t="shared" si="197"/>
        <v>0</v>
      </c>
    </row>
    <row r="2114" spans="1:13" ht="15" thickBot="1">
      <c r="A2114" s="2">
        <v>0</v>
      </c>
      <c r="B2114" s="2">
        <v>1</v>
      </c>
      <c r="C2114" s="2">
        <v>56</v>
      </c>
      <c r="D2114" s="2">
        <v>20</v>
      </c>
      <c r="E2114" s="2">
        <v>270</v>
      </c>
      <c r="F2114" s="2">
        <v>109</v>
      </c>
      <c r="G2114" s="2">
        <v>64</v>
      </c>
      <c r="H2114">
        <f t="shared" si="192"/>
        <v>-1.5680324720615832</v>
      </c>
      <c r="I2114">
        <f t="shared" si="193"/>
        <v>0.20845492001872912</v>
      </c>
      <c r="J2114">
        <f t="shared" si="194"/>
        <v>0.17249705931562462</v>
      </c>
      <c r="K2114">
        <f t="shared" si="195"/>
        <v>0.82750294068437535</v>
      </c>
      <c r="L2114">
        <f t="shared" si="196"/>
        <v>-8.223045420393188E-2</v>
      </c>
      <c r="M2114">
        <f t="shared" si="197"/>
        <v>1</v>
      </c>
    </row>
    <row r="2115" spans="1:13" ht="15" thickBot="1">
      <c r="A2115" s="2">
        <v>0</v>
      </c>
      <c r="B2115" s="2">
        <v>1</v>
      </c>
      <c r="C2115" s="2">
        <v>59</v>
      </c>
      <c r="D2115" s="2">
        <v>0</v>
      </c>
      <c r="E2115" s="2">
        <v>285</v>
      </c>
      <c r="F2115" s="2">
        <v>128</v>
      </c>
      <c r="G2115" s="2">
        <v>80</v>
      </c>
      <c r="H2115">
        <f t="shared" si="192"/>
        <v>-1.3007890077612689</v>
      </c>
      <c r="I2115">
        <f t="shared" si="193"/>
        <v>0.27231684814186119</v>
      </c>
      <c r="J2115">
        <f t="shared" si="194"/>
        <v>0.214032258190688</v>
      </c>
      <c r="K2115">
        <f t="shared" si="195"/>
        <v>0.78596774180931206</v>
      </c>
      <c r="L2115">
        <f t="shared" si="196"/>
        <v>-0.1045952781866768</v>
      </c>
      <c r="M2115">
        <f t="shared" si="197"/>
        <v>1</v>
      </c>
    </row>
    <row r="2116" spans="1:13" ht="15" thickBot="1">
      <c r="A2116" s="2">
        <v>0</v>
      </c>
      <c r="B2116" s="2">
        <v>0</v>
      </c>
      <c r="C2116" s="2">
        <v>53</v>
      </c>
      <c r="D2116" s="2">
        <v>0</v>
      </c>
      <c r="E2116" s="2">
        <v>185</v>
      </c>
      <c r="F2116" s="2">
        <v>202.5</v>
      </c>
      <c r="G2116" s="2">
        <v>104</v>
      </c>
      <c r="H2116">
        <f t="shared" si="192"/>
        <v>-0.87817937710050309</v>
      </c>
      <c r="I2116">
        <f t="shared" si="193"/>
        <v>0.41553876280005336</v>
      </c>
      <c r="J2116">
        <f t="shared" si="194"/>
        <v>0.29355519871323282</v>
      </c>
      <c r="K2116">
        <f t="shared" si="195"/>
        <v>0.70644480128676723</v>
      </c>
      <c r="L2116">
        <f t="shared" si="196"/>
        <v>-0.15092176648788866</v>
      </c>
      <c r="M2116">
        <f t="shared" si="197"/>
        <v>1</v>
      </c>
    </row>
    <row r="2117" spans="1:13" ht="15" thickBot="1">
      <c r="A2117" s="2">
        <v>1</v>
      </c>
      <c r="B2117" s="2">
        <v>1</v>
      </c>
      <c r="C2117" s="2">
        <v>59</v>
      </c>
      <c r="D2117" s="2">
        <v>0</v>
      </c>
      <c r="E2117" s="2">
        <v>299</v>
      </c>
      <c r="F2117" s="2">
        <v>120.5</v>
      </c>
      <c r="G2117" s="2">
        <v>100</v>
      </c>
      <c r="H2117">
        <f t="shared" si="192"/>
        <v>-1.2000117297835491</v>
      </c>
      <c r="I2117">
        <f t="shared" si="193"/>
        <v>0.3011906789900104</v>
      </c>
      <c r="J2117">
        <f t="shared" si="194"/>
        <v>0.23147312984427143</v>
      </c>
      <c r="K2117">
        <f t="shared" si="195"/>
        <v>0.23147312984427143</v>
      </c>
      <c r="L2117">
        <f t="shared" si="196"/>
        <v>-0.63549941603978577</v>
      </c>
      <c r="M2117">
        <f t="shared" si="197"/>
        <v>1</v>
      </c>
    </row>
    <row r="2118" spans="1:13" ht="15" thickBot="1">
      <c r="A2118" s="2">
        <v>1</v>
      </c>
      <c r="B2118" s="2">
        <v>1</v>
      </c>
      <c r="C2118" s="2">
        <v>65</v>
      </c>
      <c r="D2118" s="2">
        <v>0</v>
      </c>
      <c r="E2118" s="2">
        <v>266</v>
      </c>
      <c r="F2118" s="2">
        <v>140</v>
      </c>
      <c r="G2118" s="2">
        <v>77</v>
      </c>
      <c r="H2118">
        <f t="shared" ref="H2118:H2181" si="198">A$2+SUMPRODUCT(B$2:G$2,B2118:G2118)</f>
        <v>-0.80462377057561696</v>
      </c>
      <c r="I2118">
        <f t="shared" ref="I2118:I2181" si="199">EXP(H2118)</f>
        <v>0.44725616583891364</v>
      </c>
      <c r="J2118">
        <f t="shared" ref="J2118:J2181" si="200">I2118/(1+I2118)</f>
        <v>0.30903731930529249</v>
      </c>
      <c r="K2118">
        <f t="shared" ref="K2118:K2181" si="201">IF(A2118=1,J2118,1-J2118)</f>
        <v>0.30903731930529249</v>
      </c>
      <c r="L2118">
        <f t="shared" ref="L2118:L2181" si="202">LOG(K2118)</f>
        <v>-0.50998907206479094</v>
      </c>
      <c r="M2118">
        <f t="shared" ref="M2118:M2181" si="203">IF(J2118&gt;J$1,1,0)</f>
        <v>1</v>
      </c>
    </row>
    <row r="2119" spans="1:13" ht="15" thickBot="1">
      <c r="A2119" s="2">
        <v>0</v>
      </c>
      <c r="B2119" s="2">
        <v>0</v>
      </c>
      <c r="C2119" s="2">
        <v>58</v>
      </c>
      <c r="D2119" s="2">
        <v>0</v>
      </c>
      <c r="E2119" s="2">
        <v>290</v>
      </c>
      <c r="F2119" s="2">
        <v>145</v>
      </c>
      <c r="G2119" s="2">
        <v>86</v>
      </c>
      <c r="H2119">
        <f t="shared" si="198"/>
        <v>-1.4868561336282378</v>
      </c>
      <c r="I2119">
        <f t="shared" si="199"/>
        <v>0.22608231200033127</v>
      </c>
      <c r="J2119">
        <f t="shared" si="200"/>
        <v>0.18439407353612502</v>
      </c>
      <c r="K2119">
        <f t="shared" si="201"/>
        <v>0.81560592646387498</v>
      </c>
      <c r="L2119">
        <f t="shared" si="202"/>
        <v>-8.8519627154310901E-2</v>
      </c>
      <c r="M2119">
        <f t="shared" si="203"/>
        <v>1</v>
      </c>
    </row>
    <row r="2120" spans="1:13" ht="15" thickBot="1">
      <c r="A2120" s="2">
        <v>0</v>
      </c>
      <c r="B2120" s="2">
        <v>0</v>
      </c>
      <c r="C2120" s="2">
        <v>40</v>
      </c>
      <c r="D2120" s="2">
        <v>20</v>
      </c>
      <c r="E2120" s="2">
        <v>261</v>
      </c>
      <c r="F2120" s="2">
        <v>112</v>
      </c>
      <c r="G2120" s="2">
        <v>61</v>
      </c>
      <c r="H2120">
        <f t="shared" si="198"/>
        <v>-3.0274407985365865</v>
      </c>
      <c r="I2120">
        <f t="shared" si="199"/>
        <v>4.8439445934855094E-2</v>
      </c>
      <c r="J2120">
        <f t="shared" si="200"/>
        <v>4.6201472219183255E-2</v>
      </c>
      <c r="K2120">
        <f t="shared" si="201"/>
        <v>0.95379852778081675</v>
      </c>
      <c r="L2120">
        <f t="shared" si="202"/>
        <v>-2.0543352249353303E-2</v>
      </c>
      <c r="M2120">
        <f t="shared" si="203"/>
        <v>0</v>
      </c>
    </row>
    <row r="2121" spans="1:13" ht="15" thickBot="1">
      <c r="A2121" s="2">
        <v>0</v>
      </c>
      <c r="B2121" s="2">
        <v>1</v>
      </c>
      <c r="C2121" s="2">
        <v>37</v>
      </c>
      <c r="D2121" s="2">
        <v>9</v>
      </c>
      <c r="E2121" s="2">
        <v>237</v>
      </c>
      <c r="F2121" s="2">
        <v>102</v>
      </c>
      <c r="G2121" s="2">
        <v>83</v>
      </c>
      <c r="H2121">
        <f t="shared" si="198"/>
        <v>-2.9730822550639386</v>
      </c>
      <c r="I2121">
        <f t="shared" si="199"/>
        <v>5.1145423891988562E-2</v>
      </c>
      <c r="J2121">
        <f t="shared" si="200"/>
        <v>4.865684873803347E-2</v>
      </c>
      <c r="K2121">
        <f t="shared" si="201"/>
        <v>0.95134315126196656</v>
      </c>
      <c r="L2121">
        <f t="shared" si="202"/>
        <v>-2.1662803968125401E-2</v>
      </c>
      <c r="M2121">
        <f t="shared" si="203"/>
        <v>0</v>
      </c>
    </row>
    <row r="2122" spans="1:13" ht="15" thickBot="1">
      <c r="A2122" s="2">
        <v>0</v>
      </c>
      <c r="B2122" s="2">
        <v>1</v>
      </c>
      <c r="C2122" s="2">
        <v>64</v>
      </c>
      <c r="D2122" s="2">
        <v>0</v>
      </c>
      <c r="E2122" s="2">
        <v>189</v>
      </c>
      <c r="F2122" s="2">
        <v>156</v>
      </c>
      <c r="G2122" s="2">
        <v>100</v>
      </c>
      <c r="H2122">
        <f t="shared" si="198"/>
        <v>-0.54758607371343793</v>
      </c>
      <c r="I2122">
        <f t="shared" si="199"/>
        <v>0.57834420700202016</v>
      </c>
      <c r="J2122">
        <f t="shared" si="200"/>
        <v>0.36642463946476783</v>
      </c>
      <c r="K2122">
        <f t="shared" si="201"/>
        <v>0.63357536053523211</v>
      </c>
      <c r="L2122">
        <f t="shared" si="202"/>
        <v>-0.1982017206099414</v>
      </c>
      <c r="M2122">
        <f t="shared" si="203"/>
        <v>1</v>
      </c>
    </row>
    <row r="2123" spans="1:13" ht="15" thickBot="1">
      <c r="A2123" s="2">
        <v>0</v>
      </c>
      <c r="B2123" s="2">
        <v>1</v>
      </c>
      <c r="C2123" s="2">
        <v>62</v>
      </c>
      <c r="D2123" s="2">
        <v>0</v>
      </c>
      <c r="E2123" s="2">
        <v>208</v>
      </c>
      <c r="F2123" s="2">
        <v>140</v>
      </c>
      <c r="G2123" s="2">
        <v>121</v>
      </c>
      <c r="H2123">
        <f t="shared" si="198"/>
        <v>-0.69232394406155251</v>
      </c>
      <c r="I2123">
        <f t="shared" si="199"/>
        <v>0.50041178772528261</v>
      </c>
      <c r="J2123">
        <f t="shared" si="200"/>
        <v>0.33351629987120934</v>
      </c>
      <c r="K2123">
        <f t="shared" si="201"/>
        <v>0.66648370012879066</v>
      </c>
      <c r="L2123">
        <f t="shared" si="202"/>
        <v>-0.17621046745144894</v>
      </c>
      <c r="M2123">
        <f t="shared" si="203"/>
        <v>1</v>
      </c>
    </row>
    <row r="2124" spans="1:13" ht="15" thickBot="1">
      <c r="A2124" s="2">
        <v>1</v>
      </c>
      <c r="B2124" s="2">
        <v>1</v>
      </c>
      <c r="C2124" s="2">
        <v>48</v>
      </c>
      <c r="D2124" s="2">
        <v>20</v>
      </c>
      <c r="E2124" s="2">
        <v>259</v>
      </c>
      <c r="F2124" s="2">
        <v>135</v>
      </c>
      <c r="G2124" s="2">
        <v>81</v>
      </c>
      <c r="H2124">
        <f t="shared" si="198"/>
        <v>-1.4691631636729001</v>
      </c>
      <c r="I2124">
        <f t="shared" si="199"/>
        <v>0.2301179757155544</v>
      </c>
      <c r="J2124">
        <f t="shared" si="200"/>
        <v>0.18706984229028581</v>
      </c>
      <c r="K2124">
        <f t="shared" si="201"/>
        <v>0.18706984229028581</v>
      </c>
      <c r="L2124">
        <f t="shared" si="202"/>
        <v>-0.72799621988948948</v>
      </c>
      <c r="M2124">
        <f t="shared" si="203"/>
        <v>1</v>
      </c>
    </row>
    <row r="2125" spans="1:13" ht="15" thickBot="1">
      <c r="A2125" s="2">
        <v>0</v>
      </c>
      <c r="B2125" s="2">
        <v>1</v>
      </c>
      <c r="C2125" s="2">
        <v>37</v>
      </c>
      <c r="D2125" s="2">
        <v>16</v>
      </c>
      <c r="E2125" s="2">
        <v>212</v>
      </c>
      <c r="F2125" s="2">
        <v>120</v>
      </c>
      <c r="G2125" s="2">
        <v>80</v>
      </c>
      <c r="H2125">
        <f t="shared" si="198"/>
        <v>-2.6020506269394144</v>
      </c>
      <c r="I2125">
        <f t="shared" si="199"/>
        <v>7.4121426870100801E-2</v>
      </c>
      <c r="J2125">
        <f t="shared" si="200"/>
        <v>6.9006562029103533E-2</v>
      </c>
      <c r="K2125">
        <f t="shared" si="201"/>
        <v>0.93099343797089651</v>
      </c>
      <c r="L2125">
        <f t="shared" si="202"/>
        <v>-3.1053380096072183E-2</v>
      </c>
      <c r="M2125">
        <f t="shared" si="203"/>
        <v>0</v>
      </c>
    </row>
    <row r="2126" spans="1:13" ht="15" thickBot="1">
      <c r="A2126" s="2">
        <v>1</v>
      </c>
      <c r="B2126" s="2">
        <v>1</v>
      </c>
      <c r="C2126" s="2">
        <v>52</v>
      </c>
      <c r="D2126" s="2">
        <v>0</v>
      </c>
      <c r="E2126" s="2">
        <v>202</v>
      </c>
      <c r="F2126" s="2">
        <v>136</v>
      </c>
      <c r="G2126" s="2">
        <v>67</v>
      </c>
      <c r="H2126">
        <f t="shared" si="198"/>
        <v>-1.9127870445112851</v>
      </c>
      <c r="I2126">
        <f t="shared" si="199"/>
        <v>0.14766825454872562</v>
      </c>
      <c r="J2126">
        <f t="shared" si="200"/>
        <v>0.1286680658486892</v>
      </c>
      <c r="K2126">
        <f t="shared" si="201"/>
        <v>0.1286680658486892</v>
      </c>
      <c r="L2126">
        <f t="shared" si="202"/>
        <v>-0.89052922735054263</v>
      </c>
      <c r="M2126">
        <f t="shared" si="203"/>
        <v>1</v>
      </c>
    </row>
    <row r="2127" spans="1:13" ht="15" thickBot="1">
      <c r="A2127" s="2">
        <v>0</v>
      </c>
      <c r="B2127" s="2">
        <v>1</v>
      </c>
      <c r="C2127" s="2">
        <v>51</v>
      </c>
      <c r="D2127" s="2">
        <v>20</v>
      </c>
      <c r="E2127" s="2">
        <v>227</v>
      </c>
      <c r="F2127" s="2">
        <v>139</v>
      </c>
      <c r="G2127" s="2">
        <v>67</v>
      </c>
      <c r="H2127">
        <f t="shared" si="198"/>
        <v>-1.4308647735769711</v>
      </c>
      <c r="I2127">
        <f t="shared" si="199"/>
        <v>0.23910206366687176</v>
      </c>
      <c r="J2127">
        <f t="shared" si="200"/>
        <v>0.19296397825316955</v>
      </c>
      <c r="K2127">
        <f t="shared" si="201"/>
        <v>0.80703602174683042</v>
      </c>
      <c r="L2127">
        <f t="shared" si="202"/>
        <v>-9.3107080275775009E-2</v>
      </c>
      <c r="M2127">
        <f t="shared" si="203"/>
        <v>1</v>
      </c>
    </row>
    <row r="2128" spans="1:13" ht="15" thickBot="1">
      <c r="A2128" s="2">
        <v>0</v>
      </c>
      <c r="B2128" s="2">
        <v>0</v>
      </c>
      <c r="C2128" s="2">
        <v>66</v>
      </c>
      <c r="D2128" s="2">
        <v>1</v>
      </c>
      <c r="E2128" s="2">
        <v>261</v>
      </c>
      <c r="F2128" s="2">
        <v>154</v>
      </c>
      <c r="G2128" s="2">
        <v>81</v>
      </c>
      <c r="H2128">
        <f t="shared" si="198"/>
        <v>-0.94187347747856265</v>
      </c>
      <c r="I2128">
        <f t="shared" si="199"/>
        <v>0.38989668801437422</v>
      </c>
      <c r="J2128">
        <f t="shared" si="200"/>
        <v>0.28052206424880838</v>
      </c>
      <c r="K2128">
        <f t="shared" si="201"/>
        <v>0.71947793575119157</v>
      </c>
      <c r="L2128">
        <f t="shared" si="202"/>
        <v>-0.14298252004347733</v>
      </c>
      <c r="M2128">
        <f t="shared" si="203"/>
        <v>1</v>
      </c>
    </row>
    <row r="2129" spans="1:13" ht="15" thickBot="1">
      <c r="A2129" s="2">
        <v>0</v>
      </c>
      <c r="B2129" s="2">
        <v>0</v>
      </c>
      <c r="C2129" s="2">
        <v>54</v>
      </c>
      <c r="D2129" s="2">
        <v>0</v>
      </c>
      <c r="E2129" s="2">
        <v>239</v>
      </c>
      <c r="F2129" s="2">
        <v>142.5</v>
      </c>
      <c r="G2129" s="2">
        <v>84</v>
      </c>
      <c r="H2129">
        <f t="shared" si="198"/>
        <v>-1.9127301681266422</v>
      </c>
      <c r="I2129">
        <f t="shared" si="199"/>
        <v>0.14767665362402313</v>
      </c>
      <c r="J2129">
        <f t="shared" si="200"/>
        <v>0.12867444254242166</v>
      </c>
      <c r="K2129">
        <f t="shared" si="201"/>
        <v>0.87132555745757834</v>
      </c>
      <c r="L2129">
        <f t="shared" si="202"/>
        <v>-5.9819547184778374E-2</v>
      </c>
      <c r="M2129">
        <f t="shared" si="203"/>
        <v>1</v>
      </c>
    </row>
    <row r="2130" spans="1:13" ht="15" thickBot="1">
      <c r="A2130" s="2">
        <v>1</v>
      </c>
      <c r="B2130" s="2">
        <v>1</v>
      </c>
      <c r="C2130" s="2">
        <v>55</v>
      </c>
      <c r="D2130" s="2">
        <v>0</v>
      </c>
      <c r="E2130" s="2">
        <v>165</v>
      </c>
      <c r="F2130" s="2">
        <v>166</v>
      </c>
      <c r="G2130" s="2">
        <v>90</v>
      </c>
      <c r="H2130">
        <f t="shared" si="198"/>
        <v>-1.0786551663442019</v>
      </c>
      <c r="I2130">
        <f t="shared" si="199"/>
        <v>0.34005253236731781</v>
      </c>
      <c r="J2130">
        <f t="shared" si="200"/>
        <v>0.25376059830026648</v>
      </c>
      <c r="K2130">
        <f t="shared" si="201"/>
        <v>0.25376059830026648</v>
      </c>
      <c r="L2130">
        <f t="shared" si="202"/>
        <v>-0.59557581040994478</v>
      </c>
      <c r="M2130">
        <f t="shared" si="203"/>
        <v>1</v>
      </c>
    </row>
    <row r="2131" spans="1:13" ht="15" thickBot="1">
      <c r="A2131" s="2">
        <v>0</v>
      </c>
      <c r="B2131" s="2">
        <v>1</v>
      </c>
      <c r="C2131" s="2">
        <v>57</v>
      </c>
      <c r="D2131" s="2">
        <v>20</v>
      </c>
      <c r="E2131" s="2">
        <v>198</v>
      </c>
      <c r="F2131" s="2">
        <v>128</v>
      </c>
      <c r="G2131" s="2">
        <v>99</v>
      </c>
      <c r="H2131">
        <f t="shared" si="198"/>
        <v>-1.008546914144695</v>
      </c>
      <c r="I2131">
        <f t="shared" si="199"/>
        <v>0.36474860572191586</v>
      </c>
      <c r="J2131">
        <f t="shared" si="200"/>
        <v>0.26726431827272212</v>
      </c>
      <c r="K2131">
        <f t="shared" si="201"/>
        <v>0.73273568172727788</v>
      </c>
      <c r="L2131">
        <f t="shared" si="202"/>
        <v>-0.13505265928678253</v>
      </c>
      <c r="M2131">
        <f t="shared" si="203"/>
        <v>1</v>
      </c>
    </row>
    <row r="2132" spans="1:13" ht="15" thickBot="1">
      <c r="A2132" s="2">
        <v>0</v>
      </c>
      <c r="B2132" s="2">
        <v>1</v>
      </c>
      <c r="C2132" s="2">
        <v>39</v>
      </c>
      <c r="D2132" s="2">
        <v>20</v>
      </c>
      <c r="E2132" s="2">
        <v>232</v>
      </c>
      <c r="F2132" s="2">
        <v>122.5</v>
      </c>
      <c r="G2132" s="2">
        <v>73</v>
      </c>
      <c r="H2132">
        <f t="shared" si="198"/>
        <v>-2.3726179847896276</v>
      </c>
      <c r="I2132">
        <f t="shared" si="199"/>
        <v>9.323631523033811E-2</v>
      </c>
      <c r="J2132">
        <f t="shared" si="200"/>
        <v>8.5284685416522954E-2</v>
      </c>
      <c r="K2132">
        <f t="shared" si="201"/>
        <v>0.91471531458347699</v>
      </c>
      <c r="L2132">
        <f t="shared" si="202"/>
        <v>-3.8714049696613136E-2</v>
      </c>
      <c r="M2132">
        <f t="shared" si="203"/>
        <v>0</v>
      </c>
    </row>
    <row r="2133" spans="1:13" ht="15" thickBot="1">
      <c r="A2133" s="2">
        <v>1</v>
      </c>
      <c r="B2133" s="2">
        <v>1</v>
      </c>
      <c r="C2133" s="2">
        <v>59</v>
      </c>
      <c r="D2133" s="2">
        <v>0</v>
      </c>
      <c r="E2133" s="2">
        <v>252</v>
      </c>
      <c r="F2133" s="2">
        <v>146</v>
      </c>
      <c r="G2133" s="2">
        <v>80</v>
      </c>
      <c r="H2133">
        <f t="shared" si="198"/>
        <v>-1.0705777024311338</v>
      </c>
      <c r="I2133">
        <f t="shared" si="199"/>
        <v>0.34281041779112198</v>
      </c>
      <c r="J2133">
        <f t="shared" si="200"/>
        <v>0.25529323666927872</v>
      </c>
      <c r="K2133">
        <f t="shared" si="201"/>
        <v>0.25529323666927872</v>
      </c>
      <c r="L2133">
        <f t="shared" si="202"/>
        <v>-0.59296069054678358</v>
      </c>
      <c r="M2133">
        <f t="shared" si="203"/>
        <v>1</v>
      </c>
    </row>
    <row r="2134" spans="1:13" ht="15" thickBot="1">
      <c r="A2134" s="2">
        <v>0</v>
      </c>
      <c r="B2134" s="2">
        <v>0</v>
      </c>
      <c r="C2134" s="2">
        <v>55</v>
      </c>
      <c r="D2134" s="2">
        <v>0</v>
      </c>
      <c r="E2134" s="2">
        <v>260</v>
      </c>
      <c r="F2134" s="2">
        <v>136.5</v>
      </c>
      <c r="G2134" s="2">
        <v>60</v>
      </c>
      <c r="H2134">
        <f t="shared" si="198"/>
        <v>-2.1404034633547706</v>
      </c>
      <c r="I2134">
        <f t="shared" si="199"/>
        <v>0.11760738317890614</v>
      </c>
      <c r="J2134">
        <f t="shared" si="200"/>
        <v>0.10523139427048649</v>
      </c>
      <c r="K2134">
        <f t="shared" si="201"/>
        <v>0.89476860572951356</v>
      </c>
      <c r="L2134">
        <f t="shared" si="202"/>
        <v>-4.8289262167745421E-2</v>
      </c>
      <c r="M2134">
        <f t="shared" si="203"/>
        <v>1</v>
      </c>
    </row>
    <row r="2135" spans="1:13" ht="15" thickBot="1">
      <c r="A2135" s="2">
        <v>0</v>
      </c>
      <c r="B2135" s="2">
        <v>1</v>
      </c>
      <c r="C2135" s="2">
        <v>42</v>
      </c>
      <c r="D2135" s="2">
        <v>20</v>
      </c>
      <c r="E2135" s="2">
        <v>230</v>
      </c>
      <c r="F2135" s="2">
        <v>112</v>
      </c>
      <c r="G2135" s="2">
        <v>69</v>
      </c>
      <c r="H2135">
        <f t="shared" si="198"/>
        <v>-2.4136646158450041</v>
      </c>
      <c r="I2135">
        <f t="shared" si="199"/>
        <v>8.9486758367795224E-2</v>
      </c>
      <c r="J2135">
        <f t="shared" si="200"/>
        <v>8.2136618623854601E-2</v>
      </c>
      <c r="K2135">
        <f t="shared" si="201"/>
        <v>0.91786338137614543</v>
      </c>
      <c r="L2135">
        <f t="shared" si="202"/>
        <v>-3.722195619517462E-2</v>
      </c>
      <c r="M2135">
        <f t="shared" si="203"/>
        <v>0</v>
      </c>
    </row>
    <row r="2136" spans="1:13" ht="15" thickBot="1">
      <c r="A2136" s="2">
        <v>0</v>
      </c>
      <c r="B2136" s="2">
        <v>0</v>
      </c>
      <c r="C2136" s="2">
        <v>45</v>
      </c>
      <c r="D2136" s="2">
        <v>0</v>
      </c>
      <c r="E2136" s="2">
        <v>260</v>
      </c>
      <c r="F2136" s="2">
        <v>98</v>
      </c>
      <c r="G2136" s="2">
        <v>76</v>
      </c>
      <c r="H2136">
        <f t="shared" si="198"/>
        <v>-3.2505752749095</v>
      </c>
      <c r="I2136">
        <f t="shared" si="199"/>
        <v>3.8751908417582387E-2</v>
      </c>
      <c r="J2136">
        <f t="shared" si="200"/>
        <v>3.73062211520905E-2</v>
      </c>
      <c r="K2136">
        <f t="shared" si="201"/>
        <v>0.96269377884790952</v>
      </c>
      <c r="L2136">
        <f t="shared" si="202"/>
        <v>-1.6511834688161465E-2</v>
      </c>
      <c r="M2136">
        <f t="shared" si="203"/>
        <v>0</v>
      </c>
    </row>
    <row r="2137" spans="1:13" ht="15" thickBot="1">
      <c r="A2137" s="2">
        <v>0</v>
      </c>
      <c r="B2137" s="2">
        <v>0</v>
      </c>
      <c r="C2137" s="2">
        <v>48</v>
      </c>
      <c r="D2137" s="2">
        <v>20</v>
      </c>
      <c r="E2137" s="2">
        <v>271</v>
      </c>
      <c r="F2137" s="2">
        <v>130</v>
      </c>
      <c r="G2137" s="2">
        <v>85</v>
      </c>
      <c r="H2137">
        <f t="shared" si="198"/>
        <v>-1.9738884388686815</v>
      </c>
      <c r="I2137">
        <f t="shared" si="199"/>
        <v>0.13891563968047563</v>
      </c>
      <c r="J2137">
        <f t="shared" si="200"/>
        <v>0.1219718430764974</v>
      </c>
      <c r="K2137">
        <f t="shared" si="201"/>
        <v>0.87802815692350256</v>
      </c>
      <c r="L2137">
        <f t="shared" si="202"/>
        <v>-5.6491556758555612E-2</v>
      </c>
      <c r="M2137">
        <f t="shared" si="203"/>
        <v>1</v>
      </c>
    </row>
    <row r="2138" spans="1:13" ht="15" thickBot="1">
      <c r="A2138" s="2">
        <v>0</v>
      </c>
      <c r="B2138" s="2">
        <v>0</v>
      </c>
      <c r="C2138" s="2">
        <v>50</v>
      </c>
      <c r="D2138" s="2">
        <v>10</v>
      </c>
      <c r="E2138" s="2">
        <v>220</v>
      </c>
      <c r="F2138" s="2">
        <v>122</v>
      </c>
      <c r="G2138" s="2">
        <v>72</v>
      </c>
      <c r="H2138">
        <f t="shared" si="198"/>
        <v>-2.4529509584458022</v>
      </c>
      <c r="I2138">
        <f t="shared" si="199"/>
        <v>8.6039313071152923E-2</v>
      </c>
      <c r="J2138">
        <f t="shared" si="200"/>
        <v>7.9223018941963444E-2</v>
      </c>
      <c r="K2138">
        <f t="shared" si="201"/>
        <v>0.92077698105803651</v>
      </c>
      <c r="L2138">
        <f t="shared" si="202"/>
        <v>-3.5845546376997044E-2</v>
      </c>
      <c r="M2138">
        <f t="shared" si="203"/>
        <v>0</v>
      </c>
    </row>
    <row r="2139" spans="1:13" ht="15" thickBot="1">
      <c r="A2139" s="2">
        <v>0</v>
      </c>
      <c r="B2139" s="2">
        <v>0</v>
      </c>
      <c r="C2139" s="2">
        <v>37</v>
      </c>
      <c r="D2139" s="2">
        <v>20</v>
      </c>
      <c r="E2139" s="2">
        <v>200</v>
      </c>
      <c r="F2139" s="2">
        <v>112.5</v>
      </c>
      <c r="G2139" s="2">
        <v>67</v>
      </c>
      <c r="H2139">
        <f t="shared" si="198"/>
        <v>-3.2862621493336466</v>
      </c>
      <c r="I2139">
        <f t="shared" si="199"/>
        <v>3.7393359293155813E-2</v>
      </c>
      <c r="J2139">
        <f t="shared" si="200"/>
        <v>3.6045497070305479E-2</v>
      </c>
      <c r="K2139">
        <f t="shared" si="201"/>
        <v>0.96395450292969453</v>
      </c>
      <c r="L2139">
        <f t="shared" si="202"/>
        <v>-1.5943463600144602E-2</v>
      </c>
      <c r="M2139">
        <f t="shared" si="203"/>
        <v>0</v>
      </c>
    </row>
    <row r="2140" spans="1:13" ht="15" thickBot="1">
      <c r="A2140" s="2">
        <v>0</v>
      </c>
      <c r="B2140" s="2">
        <v>0</v>
      </c>
      <c r="C2140" s="2">
        <v>57</v>
      </c>
      <c r="D2140" s="2">
        <v>0</v>
      </c>
      <c r="E2140" s="2">
        <v>273</v>
      </c>
      <c r="F2140" s="2">
        <v>131</v>
      </c>
      <c r="G2140" s="2">
        <v>76</v>
      </c>
      <c r="H2140">
        <f t="shared" si="198"/>
        <v>-1.9253073751760557</v>
      </c>
      <c r="I2140">
        <f t="shared" si="199"/>
        <v>0.14583092516020965</v>
      </c>
      <c r="J2140">
        <f t="shared" si="200"/>
        <v>0.12727089307684694</v>
      </c>
      <c r="K2140">
        <f t="shared" si="201"/>
        <v>0.87272910692315309</v>
      </c>
      <c r="L2140">
        <f t="shared" si="202"/>
        <v>-5.9120539370381898E-2</v>
      </c>
      <c r="M2140">
        <f t="shared" si="203"/>
        <v>1</v>
      </c>
    </row>
    <row r="2141" spans="1:13" ht="15" thickBot="1">
      <c r="A2141" s="2">
        <v>0</v>
      </c>
      <c r="B2141" s="2">
        <v>1</v>
      </c>
      <c r="C2141" s="2">
        <v>57</v>
      </c>
      <c r="D2141" s="2">
        <v>20</v>
      </c>
      <c r="E2141" s="2">
        <v>235</v>
      </c>
      <c r="F2141" s="2">
        <v>150</v>
      </c>
      <c r="G2141" s="2">
        <v>73</v>
      </c>
      <c r="H2141">
        <f t="shared" si="198"/>
        <v>-0.79995860703069077</v>
      </c>
      <c r="I2141">
        <f t="shared" si="199"/>
        <v>0.44934756356218353</v>
      </c>
      <c r="J2141">
        <f t="shared" si="200"/>
        <v>0.31003437329951705</v>
      </c>
      <c r="K2141">
        <f t="shared" si="201"/>
        <v>0.689965626700483</v>
      </c>
      <c r="L2141">
        <f t="shared" si="202"/>
        <v>-0.16117254477890433</v>
      </c>
      <c r="M2141">
        <f t="shared" si="203"/>
        <v>1</v>
      </c>
    </row>
    <row r="2142" spans="1:13" ht="15" thickBot="1">
      <c r="A2142" s="2">
        <v>0</v>
      </c>
      <c r="B2142" s="2">
        <v>0</v>
      </c>
      <c r="C2142" s="2">
        <v>42</v>
      </c>
      <c r="D2142" s="2">
        <v>30</v>
      </c>
      <c r="E2142" s="2">
        <v>201</v>
      </c>
      <c r="F2142" s="2">
        <v>141</v>
      </c>
      <c r="G2142" s="2">
        <v>97</v>
      </c>
      <c r="H2142">
        <f t="shared" si="198"/>
        <v>-1.9816881306691805</v>
      </c>
      <c r="I2142">
        <f t="shared" si="199"/>
        <v>0.13783635502009201</v>
      </c>
      <c r="J2142">
        <f t="shared" si="200"/>
        <v>0.12113899719582968</v>
      </c>
      <c r="K2142">
        <f t="shared" si="201"/>
        <v>0.87886100280417034</v>
      </c>
      <c r="L2142">
        <f t="shared" si="202"/>
        <v>-5.6079805800516073E-2</v>
      </c>
      <c r="M2142">
        <f t="shared" si="203"/>
        <v>1</v>
      </c>
    </row>
    <row r="2143" spans="1:13" ht="15" thickBot="1">
      <c r="A2143" s="2">
        <v>0</v>
      </c>
      <c r="B2143" s="2">
        <v>0</v>
      </c>
      <c r="C2143" s="2">
        <v>67</v>
      </c>
      <c r="D2143" s="2">
        <v>15</v>
      </c>
      <c r="E2143" s="2">
        <v>371</v>
      </c>
      <c r="F2143" s="2">
        <v>166</v>
      </c>
      <c r="G2143" s="2">
        <v>86</v>
      </c>
      <c r="H2143">
        <f t="shared" si="198"/>
        <v>-6.4815653595646339E-2</v>
      </c>
      <c r="I2143">
        <f t="shared" si="199"/>
        <v>0.93724022431835374</v>
      </c>
      <c r="J2143">
        <f t="shared" si="200"/>
        <v>0.48380175703203532</v>
      </c>
      <c r="K2143">
        <f t="shared" si="201"/>
        <v>0.51619824296796468</v>
      </c>
      <c r="L2143">
        <f t="shared" si="202"/>
        <v>-0.28718347803820987</v>
      </c>
      <c r="M2143">
        <f t="shared" si="203"/>
        <v>1</v>
      </c>
    </row>
    <row r="2144" spans="1:13" ht="15" thickBot="1">
      <c r="A2144" s="2">
        <v>0</v>
      </c>
      <c r="B2144" s="2">
        <v>1</v>
      </c>
      <c r="C2144" s="2">
        <v>44</v>
      </c>
      <c r="D2144" s="2">
        <v>0</v>
      </c>
      <c r="E2144" s="2">
        <v>201</v>
      </c>
      <c r="F2144" s="2">
        <v>120</v>
      </c>
      <c r="G2144" s="2">
        <v>78</v>
      </c>
      <c r="H2144">
        <f t="shared" si="198"/>
        <v>-2.567731452060233</v>
      </c>
      <c r="I2144">
        <f t="shared" si="199"/>
        <v>7.6709367064619324E-2</v>
      </c>
      <c r="J2144">
        <f t="shared" si="200"/>
        <v>7.1244264618732137E-2</v>
      </c>
      <c r="K2144">
        <f t="shared" si="201"/>
        <v>0.92875573538126788</v>
      </c>
      <c r="L2144">
        <f t="shared" si="202"/>
        <v>-3.2098491307550978E-2</v>
      </c>
      <c r="M2144">
        <f t="shared" si="203"/>
        <v>0</v>
      </c>
    </row>
    <row r="2145" spans="1:13" ht="15" thickBot="1">
      <c r="A2145" s="2">
        <v>0</v>
      </c>
      <c r="B2145" s="2">
        <v>0</v>
      </c>
      <c r="C2145" s="2">
        <v>59</v>
      </c>
      <c r="D2145" s="2">
        <v>15</v>
      </c>
      <c r="E2145" s="2">
        <v>309</v>
      </c>
      <c r="F2145" s="2">
        <v>141</v>
      </c>
      <c r="G2145" s="2">
        <v>79</v>
      </c>
      <c r="H2145">
        <f t="shared" si="198"/>
        <v>-1.1939187327954102</v>
      </c>
      <c r="I2145">
        <f t="shared" si="199"/>
        <v>0.30303143505575819</v>
      </c>
      <c r="J2145">
        <f t="shared" si="200"/>
        <v>0.23255880625995115</v>
      </c>
      <c r="K2145">
        <f t="shared" si="201"/>
        <v>0.76744119374004882</v>
      </c>
      <c r="L2145">
        <f t="shared" si="202"/>
        <v>-0.11495489300082545</v>
      </c>
      <c r="M2145">
        <f t="shared" si="203"/>
        <v>1</v>
      </c>
    </row>
    <row r="2146" spans="1:13" ht="15" thickBot="1">
      <c r="A2146" s="2">
        <v>0</v>
      </c>
      <c r="B2146" s="2">
        <v>1</v>
      </c>
      <c r="C2146" s="2">
        <v>47</v>
      </c>
      <c r="D2146" s="2">
        <v>0</v>
      </c>
      <c r="E2146" s="2">
        <v>190</v>
      </c>
      <c r="F2146" s="2">
        <v>120</v>
      </c>
      <c r="G2146" s="2">
        <v>73</v>
      </c>
      <c r="H2146">
        <f t="shared" si="198"/>
        <v>-2.4601493750097356</v>
      </c>
      <c r="I2146">
        <f t="shared" si="199"/>
        <v>8.5422190073791746E-2</v>
      </c>
      <c r="J2146">
        <f t="shared" si="200"/>
        <v>7.8699505920350105E-2</v>
      </c>
      <c r="K2146">
        <f t="shared" si="201"/>
        <v>0.92130049407964987</v>
      </c>
      <c r="L2146">
        <f t="shared" si="202"/>
        <v>-3.5598695931583192E-2</v>
      </c>
      <c r="M2146">
        <f t="shared" si="203"/>
        <v>0</v>
      </c>
    </row>
    <row r="2147" spans="1:13" ht="15" thickBot="1">
      <c r="A2147" s="2">
        <v>1</v>
      </c>
      <c r="B2147" s="2">
        <v>0</v>
      </c>
      <c r="C2147" s="2">
        <v>59</v>
      </c>
      <c r="D2147" s="2">
        <v>10</v>
      </c>
      <c r="E2147" s="2">
        <v>312</v>
      </c>
      <c r="F2147" s="2">
        <v>175</v>
      </c>
      <c r="G2147" s="2">
        <v>85</v>
      </c>
      <c r="H2147">
        <f t="shared" si="198"/>
        <v>-0.65448453648267879</v>
      </c>
      <c r="I2147">
        <f t="shared" si="199"/>
        <v>0.51970988504009563</v>
      </c>
      <c r="J2147">
        <f t="shared" si="200"/>
        <v>0.34197967003839269</v>
      </c>
      <c r="K2147">
        <f t="shared" si="201"/>
        <v>0.34197967003839269</v>
      </c>
      <c r="L2147">
        <f t="shared" si="202"/>
        <v>-0.46599971105666149</v>
      </c>
      <c r="M2147">
        <f t="shared" si="203"/>
        <v>1</v>
      </c>
    </row>
    <row r="2148" spans="1:13" ht="15" thickBot="1">
      <c r="A2148" s="2">
        <v>0</v>
      </c>
      <c r="B2148" s="2">
        <v>1</v>
      </c>
      <c r="C2148" s="2">
        <v>46</v>
      </c>
      <c r="D2148" s="2">
        <v>0</v>
      </c>
      <c r="E2148" s="2">
        <v>300</v>
      </c>
      <c r="F2148" s="2">
        <v>146</v>
      </c>
      <c r="G2148" s="2">
        <v>79</v>
      </c>
      <c r="H2148">
        <f t="shared" si="198"/>
        <v>-1.758239263532797</v>
      </c>
      <c r="I2148">
        <f t="shared" si="199"/>
        <v>0.17234805633150224</v>
      </c>
      <c r="J2148">
        <f t="shared" si="200"/>
        <v>0.14701099677753698</v>
      </c>
      <c r="K2148">
        <f t="shared" si="201"/>
        <v>0.85298900322246296</v>
      </c>
      <c r="L2148">
        <f t="shared" si="202"/>
        <v>-6.9056567742896785E-2</v>
      </c>
      <c r="M2148">
        <f t="shared" si="203"/>
        <v>1</v>
      </c>
    </row>
    <row r="2149" spans="1:13" ht="15" thickBot="1">
      <c r="A2149" s="2">
        <v>0</v>
      </c>
      <c r="B2149" s="2">
        <v>0</v>
      </c>
      <c r="C2149" s="2">
        <v>39</v>
      </c>
      <c r="D2149" s="2">
        <v>0</v>
      </c>
      <c r="E2149" s="2">
        <v>227</v>
      </c>
      <c r="F2149" s="2">
        <v>138</v>
      </c>
      <c r="G2149" s="2">
        <v>60</v>
      </c>
      <c r="H2149">
        <f t="shared" si="198"/>
        <v>-3.1659165817441357</v>
      </c>
      <c r="I2149">
        <f t="shared" si="199"/>
        <v>4.2175466829475372E-2</v>
      </c>
      <c r="J2149">
        <f t="shared" si="200"/>
        <v>4.0468681303525905E-2</v>
      </c>
      <c r="K2149">
        <f t="shared" si="201"/>
        <v>0.95953131869647412</v>
      </c>
      <c r="L2149">
        <f t="shared" si="202"/>
        <v>-1.7940845508934371E-2</v>
      </c>
      <c r="M2149">
        <f t="shared" si="203"/>
        <v>0</v>
      </c>
    </row>
    <row r="2150" spans="1:13" ht="15" thickBot="1">
      <c r="A2150" s="2">
        <v>0</v>
      </c>
      <c r="B2150" s="2">
        <v>1</v>
      </c>
      <c r="C2150" s="2">
        <v>45</v>
      </c>
      <c r="D2150" s="2">
        <v>0</v>
      </c>
      <c r="E2150" s="2">
        <v>215</v>
      </c>
      <c r="F2150" s="2">
        <v>104</v>
      </c>
      <c r="G2150" s="2">
        <v>79</v>
      </c>
      <c r="H2150">
        <f t="shared" si="198"/>
        <v>-2.7378363429510895</v>
      </c>
      <c r="I2150">
        <f t="shared" si="199"/>
        <v>6.4710206228631412E-2</v>
      </c>
      <c r="J2150">
        <f t="shared" si="200"/>
        <v>6.0777294939103665E-2</v>
      </c>
      <c r="K2150">
        <f t="shared" si="201"/>
        <v>0.93922270506089633</v>
      </c>
      <c r="L2150">
        <f t="shared" si="202"/>
        <v>-2.72314172000915E-2</v>
      </c>
      <c r="M2150">
        <f t="shared" si="203"/>
        <v>0</v>
      </c>
    </row>
    <row r="2151" spans="1:13" ht="15" thickBot="1">
      <c r="A2151" s="2">
        <v>1</v>
      </c>
      <c r="B2151" s="2">
        <v>1</v>
      </c>
      <c r="C2151" s="2">
        <v>53</v>
      </c>
      <c r="D2151" s="2">
        <v>0</v>
      </c>
      <c r="E2151" s="2">
        <v>235</v>
      </c>
      <c r="F2151" s="2">
        <v>130</v>
      </c>
      <c r="G2151" s="2">
        <v>78</v>
      </c>
      <c r="H2151">
        <f t="shared" si="198"/>
        <v>-1.7690017804745892</v>
      </c>
      <c r="I2151">
        <f t="shared" si="199"/>
        <v>0.17050310343241187</v>
      </c>
      <c r="J2151">
        <f t="shared" si="200"/>
        <v>0.14566651120567251</v>
      </c>
      <c r="K2151">
        <f t="shared" si="201"/>
        <v>0.14566651120567251</v>
      </c>
      <c r="L2151">
        <f t="shared" si="202"/>
        <v>-0.83664028124503886</v>
      </c>
      <c r="M2151">
        <f t="shared" si="203"/>
        <v>1</v>
      </c>
    </row>
    <row r="2152" spans="1:13" ht="15" thickBot="1">
      <c r="A2152" s="2">
        <v>0</v>
      </c>
      <c r="B2152" s="2">
        <v>0</v>
      </c>
      <c r="C2152" s="2">
        <v>67</v>
      </c>
      <c r="D2152" s="2">
        <v>3</v>
      </c>
      <c r="E2152" s="2">
        <v>270</v>
      </c>
      <c r="F2152" s="2">
        <v>137.5</v>
      </c>
      <c r="G2152" s="2">
        <v>73</v>
      </c>
      <c r="H2152">
        <f t="shared" si="198"/>
        <v>-1.1773044644714989</v>
      </c>
      <c r="I2152">
        <f t="shared" si="199"/>
        <v>0.30810813669199977</v>
      </c>
      <c r="J2152">
        <f t="shared" si="200"/>
        <v>0.23553720678716739</v>
      </c>
      <c r="K2152">
        <f t="shared" si="201"/>
        <v>0.76446279321283261</v>
      </c>
      <c r="L2152">
        <f t="shared" si="202"/>
        <v>-0.116643647067326</v>
      </c>
      <c r="M2152">
        <f t="shared" si="203"/>
        <v>1</v>
      </c>
    </row>
    <row r="2153" spans="1:13" ht="15" thickBot="1">
      <c r="A2153" s="2">
        <v>1</v>
      </c>
      <c r="B2153" s="2">
        <v>1</v>
      </c>
      <c r="C2153" s="2">
        <v>57</v>
      </c>
      <c r="D2153" s="2">
        <v>0</v>
      </c>
      <c r="E2153" s="2">
        <v>300</v>
      </c>
      <c r="F2153" s="2">
        <v>121</v>
      </c>
      <c r="G2153" s="2">
        <v>155</v>
      </c>
      <c r="H2153">
        <f t="shared" si="198"/>
        <v>-0.77148061491269182</v>
      </c>
      <c r="I2153">
        <f t="shared" si="199"/>
        <v>0.46232803152050528</v>
      </c>
      <c r="J2153">
        <f t="shared" si="200"/>
        <v>0.31615890658936768</v>
      </c>
      <c r="K2153">
        <f t="shared" si="201"/>
        <v>0.31615890658936768</v>
      </c>
      <c r="L2153">
        <f t="shared" si="202"/>
        <v>-0.50009457906306687</v>
      </c>
      <c r="M2153">
        <f t="shared" si="203"/>
        <v>1</v>
      </c>
    </row>
    <row r="2154" spans="1:13" ht="15" thickBot="1">
      <c r="A2154" s="2">
        <v>1</v>
      </c>
      <c r="B2154" s="2">
        <v>0</v>
      </c>
      <c r="C2154" s="2">
        <v>46</v>
      </c>
      <c r="D2154" s="2">
        <v>15</v>
      </c>
      <c r="E2154" s="2">
        <v>232</v>
      </c>
      <c r="F2154" s="2">
        <v>115</v>
      </c>
      <c r="G2154" s="2">
        <v>59</v>
      </c>
      <c r="H2154">
        <f t="shared" si="198"/>
        <v>-2.8071349794975538</v>
      </c>
      <c r="I2154">
        <f t="shared" si="199"/>
        <v>6.0377728257668857E-2</v>
      </c>
      <c r="J2154">
        <f t="shared" si="200"/>
        <v>5.693983063646281E-2</v>
      </c>
      <c r="K2154">
        <f t="shared" si="201"/>
        <v>5.693983063646281E-2</v>
      </c>
      <c r="L2154">
        <f t="shared" si="202"/>
        <v>-1.2445838289656537</v>
      </c>
      <c r="M2154">
        <f t="shared" si="203"/>
        <v>0</v>
      </c>
    </row>
    <row r="2155" spans="1:13" ht="15" thickBot="1">
      <c r="A2155" s="2">
        <v>0</v>
      </c>
      <c r="B2155" s="2">
        <v>1</v>
      </c>
      <c r="C2155" s="2">
        <v>45</v>
      </c>
      <c r="D2155" s="2">
        <v>1</v>
      </c>
      <c r="E2155" s="2">
        <v>277</v>
      </c>
      <c r="F2155" s="2">
        <v>140</v>
      </c>
      <c r="G2155" s="2">
        <v>74</v>
      </c>
      <c r="H2155">
        <f t="shared" si="198"/>
        <v>-2.0033047633366792</v>
      </c>
      <c r="I2155">
        <f t="shared" si="199"/>
        <v>0.13488877037046892</v>
      </c>
      <c r="J2155">
        <f t="shared" si="200"/>
        <v>0.1188563794903322</v>
      </c>
      <c r="K2155">
        <f t="shared" si="201"/>
        <v>0.88114362050966777</v>
      </c>
      <c r="L2155">
        <f t="shared" si="202"/>
        <v>-5.4953298726066156E-2</v>
      </c>
      <c r="M2155">
        <f t="shared" si="203"/>
        <v>1</v>
      </c>
    </row>
    <row r="2156" spans="1:13" ht="15" thickBot="1">
      <c r="A2156" s="2">
        <v>0</v>
      </c>
      <c r="B2156" s="2">
        <v>1</v>
      </c>
      <c r="C2156" s="2">
        <v>60</v>
      </c>
      <c r="D2156" s="2">
        <v>0</v>
      </c>
      <c r="E2156" s="2">
        <v>270</v>
      </c>
      <c r="F2156" s="2">
        <v>145</v>
      </c>
      <c r="G2156" s="2">
        <v>73</v>
      </c>
      <c r="H2156">
        <f t="shared" si="198"/>
        <v>-1.0530842877457935</v>
      </c>
      <c r="I2156">
        <f t="shared" si="199"/>
        <v>0.34886010313920257</v>
      </c>
      <c r="J2156">
        <f t="shared" si="200"/>
        <v>0.25863327288523125</v>
      </c>
      <c r="K2156">
        <f t="shared" si="201"/>
        <v>0.74136672711476881</v>
      </c>
      <c r="L2156">
        <f t="shared" si="202"/>
        <v>-0.12996690920841711</v>
      </c>
      <c r="M2156">
        <f t="shared" si="203"/>
        <v>1</v>
      </c>
    </row>
    <row r="2157" spans="1:13" ht="15" thickBot="1">
      <c r="A2157" s="2">
        <v>0</v>
      </c>
      <c r="B2157" s="2">
        <v>1</v>
      </c>
      <c r="C2157" s="2">
        <v>53</v>
      </c>
      <c r="D2157" s="2">
        <v>0</v>
      </c>
      <c r="E2157" s="2">
        <v>219</v>
      </c>
      <c r="F2157" s="2">
        <v>141</v>
      </c>
      <c r="G2157" s="2">
        <v>60</v>
      </c>
      <c r="H2157">
        <f t="shared" si="198"/>
        <v>-1.7950011441207954</v>
      </c>
      <c r="I2157">
        <f t="shared" si="199"/>
        <v>0.16612726227706887</v>
      </c>
      <c r="J2157">
        <f t="shared" si="200"/>
        <v>0.14246066244320207</v>
      </c>
      <c r="K2157">
        <f t="shared" si="201"/>
        <v>0.8575393375567979</v>
      </c>
      <c r="L2157">
        <f t="shared" si="202"/>
        <v>-6.6745948612308814E-2</v>
      </c>
      <c r="M2157">
        <f t="shared" si="203"/>
        <v>1</v>
      </c>
    </row>
    <row r="2158" spans="1:13" ht="15" thickBot="1">
      <c r="A2158" s="2">
        <v>0</v>
      </c>
      <c r="B2158" s="2">
        <v>1</v>
      </c>
      <c r="C2158" s="2">
        <v>43</v>
      </c>
      <c r="D2158" s="2">
        <v>20</v>
      </c>
      <c r="E2158" s="2">
        <v>309</v>
      </c>
      <c r="F2158" s="2">
        <v>124</v>
      </c>
      <c r="G2158" s="2">
        <v>215</v>
      </c>
      <c r="H2158">
        <f t="shared" si="198"/>
        <v>-0.52983956189081916</v>
      </c>
      <c r="I2158">
        <f t="shared" si="199"/>
        <v>0.58869941192260977</v>
      </c>
      <c r="J2158">
        <f t="shared" si="200"/>
        <v>0.3705543084517029</v>
      </c>
      <c r="K2158">
        <f t="shared" si="201"/>
        <v>0.6294456915482971</v>
      </c>
      <c r="L2158">
        <f t="shared" si="202"/>
        <v>-0.20104173478305706</v>
      </c>
      <c r="M2158">
        <f t="shared" si="203"/>
        <v>1</v>
      </c>
    </row>
    <row r="2159" spans="1:13" ht="15" thickBot="1">
      <c r="A2159" s="2">
        <v>0</v>
      </c>
      <c r="B2159" s="2">
        <v>0</v>
      </c>
      <c r="C2159" s="2">
        <v>45</v>
      </c>
      <c r="D2159" s="2">
        <v>7</v>
      </c>
      <c r="E2159" s="2">
        <v>199</v>
      </c>
      <c r="F2159" s="2">
        <v>124</v>
      </c>
      <c r="G2159" s="2">
        <v>78</v>
      </c>
      <c r="H2159">
        <f t="shared" si="198"/>
        <v>-2.7784515541465939</v>
      </c>
      <c r="I2159">
        <f t="shared" si="199"/>
        <v>6.213464505964704E-2</v>
      </c>
      <c r="J2159">
        <f t="shared" si="200"/>
        <v>5.8499781876673186E-2</v>
      </c>
      <c r="K2159">
        <f t="shared" si="201"/>
        <v>0.94150021812332685</v>
      </c>
      <c r="L2159">
        <f t="shared" si="202"/>
        <v>-2.6179575031547664E-2</v>
      </c>
      <c r="M2159">
        <f t="shared" si="203"/>
        <v>0</v>
      </c>
    </row>
    <row r="2160" spans="1:13" ht="15" thickBot="1">
      <c r="A2160" s="2">
        <v>1</v>
      </c>
      <c r="B2160" s="2">
        <v>0</v>
      </c>
      <c r="C2160" s="2">
        <v>68</v>
      </c>
      <c r="D2160" s="2">
        <v>20</v>
      </c>
      <c r="E2160" s="2">
        <v>258</v>
      </c>
      <c r="F2160" s="2">
        <v>158</v>
      </c>
      <c r="G2160" s="2">
        <v>84</v>
      </c>
      <c r="H2160">
        <f t="shared" si="198"/>
        <v>-0.31848886723584435</v>
      </c>
      <c r="I2160">
        <f t="shared" si="199"/>
        <v>0.72724717418178653</v>
      </c>
      <c r="J2160">
        <f t="shared" si="200"/>
        <v>0.42104406656580023</v>
      </c>
      <c r="K2160">
        <f t="shared" si="201"/>
        <v>0.42104406656580023</v>
      </c>
      <c r="L2160">
        <f t="shared" si="202"/>
        <v>-0.37567244842836528</v>
      </c>
      <c r="M2160">
        <f t="shared" si="203"/>
        <v>1</v>
      </c>
    </row>
    <row r="2161" spans="1:13" ht="15" thickBot="1">
      <c r="A2161" s="2">
        <v>0</v>
      </c>
      <c r="B2161" s="2">
        <v>0</v>
      </c>
      <c r="C2161" s="2">
        <v>57</v>
      </c>
      <c r="D2161" s="2">
        <v>0</v>
      </c>
      <c r="E2161" s="2">
        <v>199</v>
      </c>
      <c r="F2161" s="2">
        <v>117</v>
      </c>
      <c r="G2161" s="2">
        <v>82</v>
      </c>
      <c r="H2161">
        <f t="shared" si="198"/>
        <v>-2.2802963412950232</v>
      </c>
      <c r="I2161">
        <f t="shared" si="199"/>
        <v>0.10225390017202092</v>
      </c>
      <c r="J2161">
        <f t="shared" si="200"/>
        <v>9.2768009399706267E-2</v>
      </c>
      <c r="K2161">
        <f t="shared" si="201"/>
        <v>0.90723199060029369</v>
      </c>
      <c r="L2161">
        <f t="shared" si="202"/>
        <v>-4.2281644191660722E-2</v>
      </c>
      <c r="M2161">
        <f t="shared" si="203"/>
        <v>0</v>
      </c>
    </row>
    <row r="2162" spans="1:13" ht="15" thickBot="1">
      <c r="A2162" s="2">
        <v>0</v>
      </c>
      <c r="B2162" s="2">
        <v>0</v>
      </c>
      <c r="C2162" s="2">
        <v>54</v>
      </c>
      <c r="D2162" s="2">
        <v>0</v>
      </c>
      <c r="E2162" s="2">
        <v>199</v>
      </c>
      <c r="F2162" s="2">
        <v>159</v>
      </c>
      <c r="G2162" s="2">
        <v>93</v>
      </c>
      <c r="H2162">
        <f t="shared" si="198"/>
        <v>-1.6364202408007316</v>
      </c>
      <c r="I2162">
        <f t="shared" si="199"/>
        <v>0.19467568851186343</v>
      </c>
      <c r="J2162">
        <f t="shared" si="200"/>
        <v>0.16295274975785218</v>
      </c>
      <c r="K2162">
        <f t="shared" si="201"/>
        <v>0.83704725024214777</v>
      </c>
      <c r="L2162">
        <f t="shared" si="202"/>
        <v>-7.725002594910084E-2</v>
      </c>
      <c r="M2162">
        <f t="shared" si="203"/>
        <v>1</v>
      </c>
    </row>
    <row r="2163" spans="1:13" ht="15" thickBot="1">
      <c r="A2163" s="2">
        <v>0</v>
      </c>
      <c r="B2163" s="2">
        <v>0</v>
      </c>
      <c r="C2163" s="2">
        <v>44</v>
      </c>
      <c r="D2163" s="2">
        <v>10</v>
      </c>
      <c r="E2163" s="2">
        <v>223</v>
      </c>
      <c r="F2163" s="2">
        <v>96</v>
      </c>
      <c r="G2163" s="2">
        <v>87</v>
      </c>
      <c r="H2163">
        <f t="shared" si="198"/>
        <v>-3.1086510037853641</v>
      </c>
      <c r="I2163">
        <f t="shared" si="199"/>
        <v>4.4661162460656087E-2</v>
      </c>
      <c r="J2163">
        <f t="shared" si="200"/>
        <v>4.2751816632541954E-2</v>
      </c>
      <c r="K2163">
        <f t="shared" si="201"/>
        <v>0.95724818336745809</v>
      </c>
      <c r="L2163">
        <f t="shared" si="202"/>
        <v>-1.897544916856125E-2</v>
      </c>
      <c r="M2163">
        <f t="shared" si="203"/>
        <v>0</v>
      </c>
    </row>
    <row r="2164" spans="1:13" ht="15" thickBot="1">
      <c r="A2164" s="2">
        <v>0</v>
      </c>
      <c r="B2164" s="2">
        <v>0</v>
      </c>
      <c r="C2164" s="2">
        <v>50</v>
      </c>
      <c r="D2164" s="2">
        <v>0</v>
      </c>
      <c r="E2164" s="2">
        <v>212</v>
      </c>
      <c r="F2164" s="2">
        <v>169</v>
      </c>
      <c r="G2164" s="2">
        <v>68</v>
      </c>
      <c r="H2164">
        <f t="shared" si="198"/>
        <v>-1.9232160041434474</v>
      </c>
      <c r="I2164">
        <f t="shared" si="199"/>
        <v>0.14613623087523275</v>
      </c>
      <c r="J2164">
        <f t="shared" si="200"/>
        <v>0.12750336909220436</v>
      </c>
      <c r="K2164">
        <f t="shared" si="201"/>
        <v>0.87249663090779561</v>
      </c>
      <c r="L2164">
        <f t="shared" si="202"/>
        <v>-5.9236241367038506E-2</v>
      </c>
      <c r="M2164">
        <f t="shared" si="203"/>
        <v>1</v>
      </c>
    </row>
    <row r="2165" spans="1:13" ht="15" thickBot="1">
      <c r="A2165" s="2">
        <v>0</v>
      </c>
      <c r="B2165" s="2">
        <v>0</v>
      </c>
      <c r="C2165" s="2">
        <v>39</v>
      </c>
      <c r="D2165" s="2">
        <v>20</v>
      </c>
      <c r="E2165" s="2">
        <v>206</v>
      </c>
      <c r="F2165" s="2">
        <v>102.5</v>
      </c>
      <c r="G2165" s="2">
        <v>85</v>
      </c>
      <c r="H2165">
        <f t="shared" si="198"/>
        <v>-3.145029870918294</v>
      </c>
      <c r="I2165">
        <f t="shared" si="199"/>
        <v>4.3065637617475054E-2</v>
      </c>
      <c r="J2165">
        <f t="shared" si="200"/>
        <v>4.1287562416343911E-2</v>
      </c>
      <c r="K2165">
        <f t="shared" si="201"/>
        <v>0.9587124375836561</v>
      </c>
      <c r="L2165">
        <f t="shared" si="202"/>
        <v>-1.8311638395991137E-2</v>
      </c>
      <c r="M2165">
        <f t="shared" si="203"/>
        <v>0</v>
      </c>
    </row>
    <row r="2166" spans="1:13" ht="15" thickBot="1">
      <c r="A2166" s="2">
        <v>0</v>
      </c>
      <c r="B2166" s="2">
        <v>0</v>
      </c>
      <c r="C2166" s="2">
        <v>43</v>
      </c>
      <c r="D2166" s="2">
        <v>15</v>
      </c>
      <c r="E2166" s="2">
        <v>172</v>
      </c>
      <c r="F2166" s="2">
        <v>149</v>
      </c>
      <c r="G2166" s="2">
        <v>64</v>
      </c>
      <c r="H2166">
        <f t="shared" si="198"/>
        <v>-2.5002881458846629</v>
      </c>
      <c r="I2166">
        <f t="shared" si="199"/>
        <v>8.2061349576704204E-2</v>
      </c>
      <c r="J2166">
        <f t="shared" si="200"/>
        <v>7.5837982392408812E-2</v>
      </c>
      <c r="K2166">
        <f t="shared" si="201"/>
        <v>0.9241620176075912</v>
      </c>
      <c r="L2166">
        <f t="shared" si="202"/>
        <v>-3.4251884640518163E-2</v>
      </c>
      <c r="M2166">
        <f t="shared" si="203"/>
        <v>0</v>
      </c>
    </row>
    <row r="2167" spans="1:13" ht="15" thickBot="1">
      <c r="A2167" s="2">
        <v>0</v>
      </c>
      <c r="B2167" s="2">
        <v>0</v>
      </c>
      <c r="C2167" s="2">
        <v>36</v>
      </c>
      <c r="D2167" s="2">
        <v>0</v>
      </c>
      <c r="E2167" s="2">
        <v>211</v>
      </c>
      <c r="F2167" s="2">
        <v>100</v>
      </c>
      <c r="G2167" s="2">
        <v>73</v>
      </c>
      <c r="H2167">
        <f t="shared" si="198"/>
        <v>-3.9087584397818755</v>
      </c>
      <c r="I2167">
        <f t="shared" si="199"/>
        <v>2.0065398002881197E-2</v>
      </c>
      <c r="J2167">
        <f t="shared" si="200"/>
        <v>1.967069762602076E-2</v>
      </c>
      <c r="K2167">
        <f t="shared" si="201"/>
        <v>0.98032930237397919</v>
      </c>
      <c r="L2167">
        <f t="shared" si="202"/>
        <v>-8.6280159592813811E-3</v>
      </c>
      <c r="M2167">
        <f t="shared" si="203"/>
        <v>0</v>
      </c>
    </row>
    <row r="2168" spans="1:13" ht="15" thickBot="1">
      <c r="A2168" s="2">
        <v>0</v>
      </c>
      <c r="B2168" s="2">
        <v>1</v>
      </c>
      <c r="C2168" s="2">
        <v>54</v>
      </c>
      <c r="D2168" s="2">
        <v>0</v>
      </c>
      <c r="E2168" s="2">
        <v>334</v>
      </c>
      <c r="F2168" s="2">
        <v>133.5</v>
      </c>
      <c r="G2168" s="2">
        <v>77</v>
      </c>
      <c r="H2168">
        <f t="shared" si="198"/>
        <v>-1.4248908067152906</v>
      </c>
      <c r="I2168">
        <f t="shared" si="199"/>
        <v>0.24053472655130453</v>
      </c>
      <c r="J2168">
        <f t="shared" si="200"/>
        <v>0.19389600420134373</v>
      </c>
      <c r="K2168">
        <f t="shared" si="201"/>
        <v>0.80610399579865621</v>
      </c>
      <c r="L2168">
        <f t="shared" si="202"/>
        <v>-9.3608926075793131E-2</v>
      </c>
      <c r="M2168">
        <f t="shared" si="203"/>
        <v>1</v>
      </c>
    </row>
    <row r="2169" spans="1:13" ht="15" thickBot="1">
      <c r="A2169" s="2">
        <v>0</v>
      </c>
      <c r="B2169" s="2">
        <v>0</v>
      </c>
      <c r="C2169" s="2">
        <v>41</v>
      </c>
      <c r="D2169" s="2">
        <v>0</v>
      </c>
      <c r="E2169" s="2">
        <v>197</v>
      </c>
      <c r="F2169" s="2">
        <v>113</v>
      </c>
      <c r="G2169" s="2">
        <v>90</v>
      </c>
      <c r="H2169">
        <f t="shared" si="198"/>
        <v>-3.2484378833558987</v>
      </c>
      <c r="I2169">
        <f t="shared" si="199"/>
        <v>3.8834825000355261E-2</v>
      </c>
      <c r="J2169">
        <f t="shared" si="200"/>
        <v>3.7383060392052206E-2</v>
      </c>
      <c r="K2169">
        <f t="shared" si="201"/>
        <v>0.96261693960794781</v>
      </c>
      <c r="L2169">
        <f t="shared" si="202"/>
        <v>-1.6546500113961922E-2</v>
      </c>
      <c r="M2169">
        <f t="shared" si="203"/>
        <v>0</v>
      </c>
    </row>
    <row r="2170" spans="1:13" ht="15" thickBot="1">
      <c r="A2170" s="2">
        <v>1</v>
      </c>
      <c r="B2170" s="2">
        <v>1</v>
      </c>
      <c r="C2170" s="2">
        <v>60</v>
      </c>
      <c r="D2170" s="2">
        <v>0</v>
      </c>
      <c r="E2170" s="2">
        <v>280</v>
      </c>
      <c r="F2170" s="2">
        <v>114</v>
      </c>
      <c r="G2170" s="2">
        <v>84</v>
      </c>
      <c r="H2170">
        <f t="shared" si="198"/>
        <v>-1.4520166544934323</v>
      </c>
      <c r="I2170">
        <f t="shared" si="199"/>
        <v>0.23409771753421671</v>
      </c>
      <c r="J2170">
        <f t="shared" si="200"/>
        <v>0.18969139494233453</v>
      </c>
      <c r="K2170">
        <f t="shared" si="201"/>
        <v>0.18969139494233453</v>
      </c>
      <c r="L2170">
        <f t="shared" si="202"/>
        <v>-0.72195236976407251</v>
      </c>
      <c r="M2170">
        <f t="shared" si="203"/>
        <v>1</v>
      </c>
    </row>
    <row r="2171" spans="1:13" ht="15" thickBot="1">
      <c r="A2171" s="2">
        <v>0</v>
      </c>
      <c r="B2171" s="2">
        <v>1</v>
      </c>
      <c r="C2171" s="2">
        <v>41</v>
      </c>
      <c r="D2171" s="2">
        <v>0</v>
      </c>
      <c r="E2171" s="2">
        <v>181</v>
      </c>
      <c r="F2171" s="2">
        <v>125</v>
      </c>
      <c r="G2171" s="2">
        <v>70</v>
      </c>
      <c r="H2171">
        <f t="shared" si="198"/>
        <v>-2.7902665500974866</v>
      </c>
      <c r="I2171">
        <f t="shared" si="199"/>
        <v>6.1404844266206002E-2</v>
      </c>
      <c r="J2171">
        <f t="shared" si="200"/>
        <v>5.7852425111793948E-2</v>
      </c>
      <c r="K2171">
        <f t="shared" si="201"/>
        <v>0.942147574888206</v>
      </c>
      <c r="L2171">
        <f t="shared" si="202"/>
        <v>-2.5881065423837061E-2</v>
      </c>
      <c r="M2171">
        <f t="shared" si="203"/>
        <v>0</v>
      </c>
    </row>
    <row r="2172" spans="1:13" ht="15" thickBot="1">
      <c r="A2172" s="2">
        <v>0</v>
      </c>
      <c r="B2172" s="2">
        <v>1</v>
      </c>
      <c r="C2172" s="2">
        <v>52</v>
      </c>
      <c r="D2172" s="2">
        <v>0</v>
      </c>
      <c r="E2172" s="2">
        <v>224</v>
      </c>
      <c r="F2172" s="2">
        <v>128</v>
      </c>
      <c r="G2172" s="2">
        <v>68</v>
      </c>
      <c r="H2172">
        <f t="shared" si="198"/>
        <v>-1.9880237434693608</v>
      </c>
      <c r="I2172">
        <f t="shared" si="199"/>
        <v>0.13696583778683685</v>
      </c>
      <c r="J2172">
        <f t="shared" si="200"/>
        <v>0.12046609777954981</v>
      </c>
      <c r="K2172">
        <f t="shared" si="201"/>
        <v>0.87953390222045025</v>
      </c>
      <c r="L2172">
        <f t="shared" si="202"/>
        <v>-5.5747415713628866E-2</v>
      </c>
      <c r="M2172">
        <f t="shared" si="203"/>
        <v>1</v>
      </c>
    </row>
    <row r="2173" spans="1:13" ht="15" thickBot="1">
      <c r="A2173" s="2">
        <v>0</v>
      </c>
      <c r="B2173" s="2">
        <v>1</v>
      </c>
      <c r="C2173" s="2">
        <v>53</v>
      </c>
      <c r="D2173" s="2">
        <v>20</v>
      </c>
      <c r="E2173" s="2">
        <v>216</v>
      </c>
      <c r="F2173" s="2">
        <v>110</v>
      </c>
      <c r="G2173" s="2">
        <v>74</v>
      </c>
      <c r="H2173">
        <f t="shared" si="198"/>
        <v>-1.7625890979804915</v>
      </c>
      <c r="I2173">
        <f t="shared" si="199"/>
        <v>0.17159999896143968</v>
      </c>
      <c r="J2173">
        <f t="shared" si="200"/>
        <v>0.14646637001839694</v>
      </c>
      <c r="K2173">
        <f t="shared" si="201"/>
        <v>0.85353362998160309</v>
      </c>
      <c r="L2173">
        <f t="shared" si="202"/>
        <v>-6.8779362624582369E-2</v>
      </c>
      <c r="M2173">
        <f t="shared" si="203"/>
        <v>1</v>
      </c>
    </row>
    <row r="2174" spans="1:13" ht="15" thickBot="1">
      <c r="A2174" s="2">
        <v>0</v>
      </c>
      <c r="B2174" s="2">
        <v>0</v>
      </c>
      <c r="C2174" s="2">
        <v>37</v>
      </c>
      <c r="D2174" s="2">
        <v>15</v>
      </c>
      <c r="E2174" s="2">
        <v>222</v>
      </c>
      <c r="F2174" s="2">
        <v>110</v>
      </c>
      <c r="G2174" s="2">
        <v>67</v>
      </c>
      <c r="H2174">
        <f t="shared" si="198"/>
        <v>-3.3853478013331273</v>
      </c>
      <c r="I2174">
        <f t="shared" si="199"/>
        <v>3.3865861705283259E-2</v>
      </c>
      <c r="J2174">
        <f t="shared" si="200"/>
        <v>3.2756533472750607E-2</v>
      </c>
      <c r="K2174">
        <f t="shared" si="201"/>
        <v>0.96724346652724935</v>
      </c>
      <c r="L2174">
        <f t="shared" si="202"/>
        <v>-1.4464195140701797E-2</v>
      </c>
      <c r="M2174">
        <f t="shared" si="203"/>
        <v>0</v>
      </c>
    </row>
    <row r="2175" spans="1:13" ht="15" thickBot="1">
      <c r="A2175" s="2">
        <v>0</v>
      </c>
      <c r="B2175" s="2">
        <v>1</v>
      </c>
      <c r="C2175" s="2">
        <v>38</v>
      </c>
      <c r="D2175" s="2">
        <v>20</v>
      </c>
      <c r="E2175" s="2">
        <v>113</v>
      </c>
      <c r="F2175" s="2">
        <v>120</v>
      </c>
      <c r="G2175" s="2">
        <v>85</v>
      </c>
      <c r="H2175">
        <f t="shared" si="198"/>
        <v>-2.638871348559249</v>
      </c>
      <c r="I2175">
        <f t="shared" si="199"/>
        <v>7.1441857025111313E-2</v>
      </c>
      <c r="J2175">
        <f t="shared" si="200"/>
        <v>6.6678239753925284E-2</v>
      </c>
      <c r="K2175">
        <f t="shared" si="201"/>
        <v>0.93332176024607472</v>
      </c>
      <c r="L2175">
        <f t="shared" si="202"/>
        <v>-2.9968608547903848E-2</v>
      </c>
      <c r="M2175">
        <f t="shared" si="203"/>
        <v>0</v>
      </c>
    </row>
    <row r="2176" spans="1:13" ht="15" thickBot="1">
      <c r="A2176" s="2">
        <v>0</v>
      </c>
      <c r="B2176" s="2">
        <v>0</v>
      </c>
      <c r="C2176" s="2">
        <v>40</v>
      </c>
      <c r="D2176" s="2">
        <v>0</v>
      </c>
      <c r="E2176" s="2">
        <v>212</v>
      </c>
      <c r="F2176" s="2">
        <v>110</v>
      </c>
      <c r="G2176" s="2">
        <v>85</v>
      </c>
      <c r="H2176">
        <f t="shared" si="198"/>
        <v>-3.3742964095029651</v>
      </c>
      <c r="I2176">
        <f t="shared" si="199"/>
        <v>3.424220232618487E-2</v>
      </c>
      <c r="J2176">
        <f t="shared" si="200"/>
        <v>3.3108494556853697E-2</v>
      </c>
      <c r="K2176">
        <f t="shared" si="201"/>
        <v>0.96689150544314628</v>
      </c>
      <c r="L2176">
        <f t="shared" si="202"/>
        <v>-1.4622255214660498E-2</v>
      </c>
      <c r="M2176">
        <f t="shared" si="203"/>
        <v>0</v>
      </c>
    </row>
    <row r="2177" spans="1:13" ht="15" thickBot="1">
      <c r="A2177" s="2">
        <v>0</v>
      </c>
      <c r="B2177" s="2">
        <v>1</v>
      </c>
      <c r="C2177" s="2">
        <v>37</v>
      </c>
      <c r="D2177" s="2">
        <v>20</v>
      </c>
      <c r="E2177" s="2">
        <v>309</v>
      </c>
      <c r="F2177" s="2">
        <v>107.5</v>
      </c>
      <c r="G2177" s="2">
        <v>84</v>
      </c>
      <c r="H2177">
        <f t="shared" si="198"/>
        <v>-2.4616815096366746</v>
      </c>
      <c r="I2177">
        <f t="shared" si="199"/>
        <v>8.5291411988869664E-2</v>
      </c>
      <c r="J2177">
        <f t="shared" si="200"/>
        <v>7.8588488812020907E-2</v>
      </c>
      <c r="K2177">
        <f t="shared" si="201"/>
        <v>0.92141151118797904</v>
      </c>
      <c r="L2177">
        <f t="shared" si="202"/>
        <v>-3.5546366411327482E-2</v>
      </c>
      <c r="M2177">
        <f t="shared" si="203"/>
        <v>0</v>
      </c>
    </row>
    <row r="2178" spans="1:13" ht="15" thickBot="1">
      <c r="A2178" s="2">
        <v>1</v>
      </c>
      <c r="B2178" s="2">
        <v>1</v>
      </c>
      <c r="C2178" s="2">
        <v>65</v>
      </c>
      <c r="D2178" s="2">
        <v>0</v>
      </c>
      <c r="E2178" s="2">
        <v>238</v>
      </c>
      <c r="F2178" s="2">
        <v>122</v>
      </c>
      <c r="G2178" s="2">
        <v>150</v>
      </c>
      <c r="H2178">
        <f t="shared" si="198"/>
        <v>-0.46272225517776278</v>
      </c>
      <c r="I2178">
        <f t="shared" si="199"/>
        <v>0.62956746733160585</v>
      </c>
      <c r="J2178">
        <f t="shared" si="200"/>
        <v>0.38634022828310011</v>
      </c>
      <c r="K2178">
        <f t="shared" si="201"/>
        <v>0.38634022828310011</v>
      </c>
      <c r="L2178">
        <f t="shared" si="202"/>
        <v>-0.41303006790555069</v>
      </c>
      <c r="M2178">
        <f t="shared" si="203"/>
        <v>1</v>
      </c>
    </row>
    <row r="2179" spans="1:13" ht="15" thickBot="1">
      <c r="A2179" s="2">
        <v>0</v>
      </c>
      <c r="B2179" s="2">
        <v>0</v>
      </c>
      <c r="C2179" s="2">
        <v>39</v>
      </c>
      <c r="D2179" s="2">
        <v>20</v>
      </c>
      <c r="E2179" s="2">
        <v>180</v>
      </c>
      <c r="F2179" s="2">
        <v>112.5</v>
      </c>
      <c r="G2179" s="2">
        <v>58</v>
      </c>
      <c r="H2179">
        <f t="shared" si="198"/>
        <v>-3.2999420192794497</v>
      </c>
      <c r="I2179">
        <f t="shared" si="199"/>
        <v>3.6885305975859553E-2</v>
      </c>
      <c r="J2179">
        <f t="shared" si="200"/>
        <v>3.5573178405826793E-2</v>
      </c>
      <c r="K2179">
        <f t="shared" si="201"/>
        <v>0.96442682159417326</v>
      </c>
      <c r="L2179">
        <f t="shared" si="202"/>
        <v>-1.5730719998890794E-2</v>
      </c>
      <c r="M2179">
        <f t="shared" si="203"/>
        <v>0</v>
      </c>
    </row>
    <row r="2180" spans="1:13" ht="15" thickBot="1">
      <c r="A2180" s="2">
        <v>0</v>
      </c>
      <c r="B2180" s="2">
        <v>0</v>
      </c>
      <c r="C2180" s="2">
        <v>41</v>
      </c>
      <c r="D2180" s="2">
        <v>0</v>
      </c>
      <c r="E2180" s="2">
        <v>317</v>
      </c>
      <c r="F2180" s="2">
        <v>149.5</v>
      </c>
      <c r="G2180" s="2">
        <v>87</v>
      </c>
      <c r="H2180">
        <f t="shared" si="198"/>
        <v>-2.3707475952085879</v>
      </c>
      <c r="I2180">
        <f t="shared" si="199"/>
        <v>9.3410866651612384E-2</v>
      </c>
      <c r="J2180">
        <f t="shared" si="200"/>
        <v>8.5430709992546081E-2</v>
      </c>
      <c r="K2180">
        <f t="shared" si="201"/>
        <v>0.91456929000745391</v>
      </c>
      <c r="L2180">
        <f t="shared" si="202"/>
        <v>-3.8783385728376189E-2</v>
      </c>
      <c r="M2180">
        <f t="shared" si="203"/>
        <v>0</v>
      </c>
    </row>
    <row r="2181" spans="1:13" ht="15" thickBot="1">
      <c r="A2181" s="2">
        <v>0</v>
      </c>
      <c r="B2181" s="2">
        <v>1</v>
      </c>
      <c r="C2181" s="2">
        <v>48</v>
      </c>
      <c r="D2181" s="2">
        <v>0</v>
      </c>
      <c r="E2181" s="2">
        <v>201</v>
      </c>
      <c r="F2181" s="2">
        <v>117.5</v>
      </c>
      <c r="G2181" s="2">
        <v>85</v>
      </c>
      <c r="H2181">
        <f t="shared" si="198"/>
        <v>-2.2985024530284193</v>
      </c>
      <c r="I2181">
        <f t="shared" si="199"/>
        <v>0.10040909852932954</v>
      </c>
      <c r="J2181">
        <f t="shared" si="200"/>
        <v>9.1247063172709045E-2</v>
      </c>
      <c r="K2181">
        <f t="shared" si="201"/>
        <v>0.90875293682729097</v>
      </c>
      <c r="L2181">
        <f t="shared" si="202"/>
        <v>-4.1554172616178567E-2</v>
      </c>
      <c r="M2181">
        <f t="shared" si="203"/>
        <v>0</v>
      </c>
    </row>
    <row r="2182" spans="1:13" ht="15" thickBot="1">
      <c r="A2182" s="2">
        <v>0</v>
      </c>
      <c r="B2182" s="2">
        <v>1</v>
      </c>
      <c r="C2182" s="2">
        <v>50</v>
      </c>
      <c r="D2182" s="2">
        <v>0</v>
      </c>
      <c r="E2182" s="2">
        <v>167</v>
      </c>
      <c r="F2182" s="2">
        <v>159</v>
      </c>
      <c r="G2182" s="2">
        <v>87</v>
      </c>
      <c r="H2182">
        <f t="shared" ref="H2182:H2245" si="204">A$2+SUMPRODUCT(B$2:G$2,B2182:G2182)</f>
        <v>-1.5273173199660297</v>
      </c>
      <c r="I2182">
        <f t="shared" ref="I2182:I2245" si="205">EXP(H2182)</f>
        <v>0.21711734310351988</v>
      </c>
      <c r="J2182">
        <f t="shared" ref="J2182:J2245" si="206">I2182/(1+I2182)</f>
        <v>0.17838653301077259</v>
      </c>
      <c r="K2182">
        <f t="shared" ref="K2182:K2245" si="207">IF(A2182=1,J2182,1-J2182)</f>
        <v>0.82161346698922744</v>
      </c>
      <c r="L2182">
        <f t="shared" ref="L2182:L2245" si="208">LOG(K2182)</f>
        <v>-8.5332450872344895E-2</v>
      </c>
      <c r="M2182">
        <f t="shared" ref="M2182:M2245" si="209">IF(J2182&gt;J$1,1,0)</f>
        <v>1</v>
      </c>
    </row>
    <row r="2183" spans="1:13" ht="15" thickBot="1">
      <c r="A2183" s="2">
        <v>0</v>
      </c>
      <c r="B2183" s="2">
        <v>0</v>
      </c>
      <c r="C2183" s="2">
        <v>67</v>
      </c>
      <c r="D2183" s="2">
        <v>0</v>
      </c>
      <c r="E2183" s="2">
        <v>302</v>
      </c>
      <c r="F2183" s="2">
        <v>121</v>
      </c>
      <c r="G2183" s="2">
        <v>64</v>
      </c>
      <c r="H2183">
        <f t="shared" si="204"/>
        <v>-1.5373411909008867</v>
      </c>
      <c r="I2183">
        <f t="shared" si="205"/>
        <v>0.21495185828065194</v>
      </c>
      <c r="J2183">
        <f t="shared" si="206"/>
        <v>0.17692211984830628</v>
      </c>
      <c r="K2183">
        <f t="shared" si="207"/>
        <v>0.8230778801516937</v>
      </c>
      <c r="L2183">
        <f t="shared" si="208"/>
        <v>-8.455906962380938E-2</v>
      </c>
      <c r="M2183">
        <f t="shared" si="209"/>
        <v>1</v>
      </c>
    </row>
    <row r="2184" spans="1:13" ht="15" thickBot="1">
      <c r="A2184" s="2">
        <v>0</v>
      </c>
      <c r="B2184" s="2">
        <v>1</v>
      </c>
      <c r="C2184" s="2">
        <v>41</v>
      </c>
      <c r="D2184" s="2">
        <v>30</v>
      </c>
      <c r="E2184" s="2">
        <v>228</v>
      </c>
      <c r="F2184" s="2">
        <v>113</v>
      </c>
      <c r="G2184" s="2">
        <v>70</v>
      </c>
      <c r="H2184">
        <f t="shared" si="204"/>
        <v>-2.2360273742225392</v>
      </c>
      <c r="I2184">
        <f t="shared" si="205"/>
        <v>0.10688226534253537</v>
      </c>
      <c r="J2184">
        <f t="shared" si="206"/>
        <v>9.656154831377628E-2</v>
      </c>
      <c r="K2184">
        <f t="shared" si="207"/>
        <v>0.90343845168622372</v>
      </c>
      <c r="L2184">
        <f t="shared" si="208"/>
        <v>-4.4101429161200779E-2</v>
      </c>
      <c r="M2184">
        <f t="shared" si="209"/>
        <v>0</v>
      </c>
    </row>
    <row r="2185" spans="1:13" ht="15" thickBot="1">
      <c r="A2185" s="2">
        <v>0</v>
      </c>
      <c r="B2185" s="2">
        <v>1</v>
      </c>
      <c r="C2185" s="2">
        <v>46</v>
      </c>
      <c r="D2185" s="2">
        <v>0</v>
      </c>
      <c r="E2185" s="2">
        <v>226</v>
      </c>
      <c r="F2185" s="2">
        <v>140</v>
      </c>
      <c r="G2185" s="2">
        <v>72</v>
      </c>
      <c r="H2185">
        <f t="shared" si="204"/>
        <v>-2.1038355484113653</v>
      </c>
      <c r="I2185">
        <f t="shared" si="205"/>
        <v>0.12198764029829384</v>
      </c>
      <c r="J2185">
        <f t="shared" si="206"/>
        <v>0.10872458476089984</v>
      </c>
      <c r="K2185">
        <f t="shared" si="207"/>
        <v>0.89127541523910014</v>
      </c>
      <c r="L2185">
        <f t="shared" si="208"/>
        <v>-4.9988072802661203E-2</v>
      </c>
      <c r="M2185">
        <f t="shared" si="209"/>
        <v>1</v>
      </c>
    </row>
    <row r="2186" spans="1:13" ht="15" thickBot="1">
      <c r="A2186" s="2">
        <v>0</v>
      </c>
      <c r="B2186" s="2">
        <v>0</v>
      </c>
      <c r="C2186" s="2">
        <v>43</v>
      </c>
      <c r="D2186" s="2">
        <v>0</v>
      </c>
      <c r="E2186" s="2">
        <v>232</v>
      </c>
      <c r="F2186" s="2">
        <v>126</v>
      </c>
      <c r="G2186" s="2">
        <v>75</v>
      </c>
      <c r="H2186">
        <f t="shared" si="204"/>
        <v>-2.9689920206630971</v>
      </c>
      <c r="I2186">
        <f t="shared" si="205"/>
        <v>5.135504908006229E-2</v>
      </c>
      <c r="J2186">
        <f t="shared" si="206"/>
        <v>4.8846532981411048E-2</v>
      </c>
      <c r="K2186">
        <f t="shared" si="207"/>
        <v>0.95115346701858894</v>
      </c>
      <c r="L2186">
        <f t="shared" si="208"/>
        <v>-2.1749404721771223E-2</v>
      </c>
      <c r="M2186">
        <f t="shared" si="209"/>
        <v>0</v>
      </c>
    </row>
    <row r="2187" spans="1:13" ht="15" thickBot="1">
      <c r="A2187" s="2">
        <v>0</v>
      </c>
      <c r="B2187" s="2">
        <v>0</v>
      </c>
      <c r="C2187" s="2">
        <v>55</v>
      </c>
      <c r="D2187" s="2">
        <v>0</v>
      </c>
      <c r="E2187" s="2">
        <v>215</v>
      </c>
      <c r="F2187" s="2">
        <v>122</v>
      </c>
      <c r="G2187" s="2">
        <v>87</v>
      </c>
      <c r="H2187">
        <f t="shared" si="204"/>
        <v>-2.2297205589590154</v>
      </c>
      <c r="I2187">
        <f t="shared" si="205"/>
        <v>0.10755848219094076</v>
      </c>
      <c r="J2187">
        <f t="shared" si="206"/>
        <v>9.7113140227296738E-2</v>
      </c>
      <c r="K2187">
        <f t="shared" si="207"/>
        <v>0.90288685977270322</v>
      </c>
      <c r="L2187">
        <f t="shared" si="208"/>
        <v>-4.4366667465985381E-2</v>
      </c>
      <c r="M2187">
        <f t="shared" si="209"/>
        <v>0</v>
      </c>
    </row>
    <row r="2188" spans="1:13" ht="15" thickBot="1">
      <c r="A2188" s="2">
        <v>0</v>
      </c>
      <c r="B2188" s="2">
        <v>1</v>
      </c>
      <c r="C2188" s="2">
        <v>55</v>
      </c>
      <c r="D2188" s="2">
        <v>20</v>
      </c>
      <c r="E2188" s="2">
        <v>214</v>
      </c>
      <c r="F2188" s="2">
        <v>110</v>
      </c>
      <c r="G2188" s="2">
        <v>72</v>
      </c>
      <c r="H2188">
        <f t="shared" si="204"/>
        <v>-1.6652308571449668</v>
      </c>
      <c r="I2188">
        <f t="shared" si="205"/>
        <v>0.18914698700789809</v>
      </c>
      <c r="J2188">
        <f t="shared" si="206"/>
        <v>0.159061065683583</v>
      </c>
      <c r="K2188">
        <f t="shared" si="207"/>
        <v>0.84093893431641698</v>
      </c>
      <c r="L2188">
        <f t="shared" si="208"/>
        <v>-7.5235539817185754E-2</v>
      </c>
      <c r="M2188">
        <f t="shared" si="209"/>
        <v>1</v>
      </c>
    </row>
    <row r="2189" spans="1:13" ht="15" thickBot="1">
      <c r="A2189" s="2">
        <v>0</v>
      </c>
      <c r="B2189" s="2">
        <v>0</v>
      </c>
      <c r="C2189" s="2">
        <v>48</v>
      </c>
      <c r="D2189" s="2">
        <v>9</v>
      </c>
      <c r="E2189" s="2">
        <v>266</v>
      </c>
      <c r="F2189" s="2">
        <v>155</v>
      </c>
      <c r="G2189" s="2">
        <v>84</v>
      </c>
      <c r="H2189">
        <f t="shared" si="204"/>
        <v>-1.8056739894772837</v>
      </c>
      <c r="I2189">
        <f t="shared" si="205"/>
        <v>0.16436363987298117</v>
      </c>
      <c r="J2189">
        <f t="shared" si="206"/>
        <v>0.14116177647982153</v>
      </c>
      <c r="K2189">
        <f t="shared" si="207"/>
        <v>0.85883822352017847</v>
      </c>
      <c r="L2189">
        <f t="shared" si="208"/>
        <v>-6.6088635061964246E-2</v>
      </c>
      <c r="M2189">
        <f t="shared" si="209"/>
        <v>1</v>
      </c>
    </row>
    <row r="2190" spans="1:13" ht="15" thickBot="1">
      <c r="A2190" s="2">
        <v>0</v>
      </c>
      <c r="B2190" s="2">
        <v>0</v>
      </c>
      <c r="C2190" s="2">
        <v>48</v>
      </c>
      <c r="D2190" s="2">
        <v>0</v>
      </c>
      <c r="E2190" s="2">
        <v>234</v>
      </c>
      <c r="F2190" s="2">
        <v>144</v>
      </c>
      <c r="G2190" s="2">
        <v>70</v>
      </c>
      <c r="H2190">
        <f t="shared" si="204"/>
        <v>-2.4011635775304008</v>
      </c>
      <c r="I2190">
        <f t="shared" si="205"/>
        <v>9.0612457305641825E-2</v>
      </c>
      <c r="J2190">
        <f t="shared" si="206"/>
        <v>8.3084010913922535E-2</v>
      </c>
      <c r="K2190">
        <f t="shared" si="207"/>
        <v>0.91691598908607741</v>
      </c>
      <c r="L2190">
        <f t="shared" si="208"/>
        <v>-3.7670454022177335E-2</v>
      </c>
      <c r="M2190">
        <f t="shared" si="209"/>
        <v>0</v>
      </c>
    </row>
    <row r="2191" spans="1:13" ht="15" thickBot="1">
      <c r="A2191" s="2">
        <v>0</v>
      </c>
      <c r="B2191" s="2">
        <v>0</v>
      </c>
      <c r="C2191" s="2">
        <v>38</v>
      </c>
      <c r="D2191" s="2">
        <v>0</v>
      </c>
      <c r="E2191" s="2">
        <v>155</v>
      </c>
      <c r="F2191" s="2">
        <v>122</v>
      </c>
      <c r="G2191" s="2">
        <v>70</v>
      </c>
      <c r="H2191">
        <f t="shared" si="204"/>
        <v>-3.5720286723306245</v>
      </c>
      <c r="I2191">
        <f t="shared" si="205"/>
        <v>2.8098792577703396E-2</v>
      </c>
      <c r="J2191">
        <f t="shared" si="206"/>
        <v>2.7330829274930499E-2</v>
      </c>
      <c r="K2191">
        <f t="shared" si="207"/>
        <v>0.97266917072506953</v>
      </c>
      <c r="L2191">
        <f t="shared" si="208"/>
        <v>-1.2034849104642012E-2</v>
      </c>
      <c r="M2191">
        <f t="shared" si="209"/>
        <v>0</v>
      </c>
    </row>
    <row r="2192" spans="1:13" ht="15" thickBot="1">
      <c r="A2192" s="2">
        <v>0</v>
      </c>
      <c r="B2192" s="2">
        <v>0</v>
      </c>
      <c r="C2192" s="2">
        <v>48</v>
      </c>
      <c r="D2192" s="2">
        <v>0</v>
      </c>
      <c r="E2192" s="2">
        <v>240</v>
      </c>
      <c r="F2192" s="2">
        <v>123</v>
      </c>
      <c r="G2192" s="2">
        <v>74</v>
      </c>
      <c r="H2192">
        <f t="shared" si="204"/>
        <v>-2.7070764773962335</v>
      </c>
      <c r="I2192">
        <f t="shared" si="205"/>
        <v>6.6731613195254169E-2</v>
      </c>
      <c r="J2192">
        <f t="shared" si="206"/>
        <v>6.2557078434535562E-2</v>
      </c>
      <c r="K2192">
        <f t="shared" si="207"/>
        <v>0.93744292156546449</v>
      </c>
      <c r="L2192">
        <f t="shared" si="208"/>
        <v>-2.805516584430013E-2</v>
      </c>
      <c r="M2192">
        <f t="shared" si="209"/>
        <v>0</v>
      </c>
    </row>
    <row r="2193" spans="1:13" ht="15" thickBot="1">
      <c r="A2193" s="2">
        <v>0</v>
      </c>
      <c r="B2193" s="2">
        <v>0</v>
      </c>
      <c r="C2193" s="2">
        <v>40</v>
      </c>
      <c r="D2193" s="2">
        <v>0</v>
      </c>
      <c r="E2193" s="2">
        <v>178</v>
      </c>
      <c r="F2193" s="2">
        <v>119</v>
      </c>
      <c r="G2193" s="2">
        <v>75</v>
      </c>
      <c r="H2193">
        <f t="shared" si="204"/>
        <v>-3.3984675640128632</v>
      </c>
      <c r="I2193">
        <f t="shared" si="205"/>
        <v>3.3424451566473216E-2</v>
      </c>
      <c r="J2193">
        <f t="shared" si="206"/>
        <v>3.2343391445604136E-2</v>
      </c>
      <c r="K2193">
        <f t="shared" si="207"/>
        <v>0.96765660855439584</v>
      </c>
      <c r="L2193">
        <f t="shared" si="208"/>
        <v>-1.4278733051295227E-2</v>
      </c>
      <c r="M2193">
        <f t="shared" si="209"/>
        <v>0</v>
      </c>
    </row>
    <row r="2194" spans="1:13" ht="15" thickBot="1">
      <c r="A2194" s="2">
        <v>0</v>
      </c>
      <c r="B2194" s="2">
        <v>0</v>
      </c>
      <c r="C2194" s="2">
        <v>57</v>
      </c>
      <c r="D2194" s="2">
        <v>0</v>
      </c>
      <c r="E2194" s="2">
        <v>254</v>
      </c>
      <c r="F2194" s="2">
        <v>182.5</v>
      </c>
      <c r="G2194" s="2">
        <v>72</v>
      </c>
      <c r="H2194">
        <f t="shared" si="204"/>
        <v>-1.1282223519190628</v>
      </c>
      <c r="I2194">
        <f t="shared" si="205"/>
        <v>0.32360800657100786</v>
      </c>
      <c r="J2194">
        <f t="shared" si="206"/>
        <v>0.24448930874130911</v>
      </c>
      <c r="K2194">
        <f t="shared" si="207"/>
        <v>0.75551069125869086</v>
      </c>
      <c r="L2194">
        <f t="shared" si="208"/>
        <v>-0.12175938556479546</v>
      </c>
      <c r="M2194">
        <f t="shared" si="209"/>
        <v>1</v>
      </c>
    </row>
    <row r="2195" spans="1:13" ht="15" thickBot="1">
      <c r="A2195" s="2">
        <v>0</v>
      </c>
      <c r="B2195" s="2">
        <v>0</v>
      </c>
      <c r="C2195" s="2">
        <v>40</v>
      </c>
      <c r="D2195" s="2">
        <v>0</v>
      </c>
      <c r="E2195" s="2">
        <v>274</v>
      </c>
      <c r="F2195" s="2">
        <v>132.5</v>
      </c>
      <c r="G2195" s="2">
        <v>70</v>
      </c>
      <c r="H2195">
        <f t="shared" si="204"/>
        <v>-2.9904052667294803</v>
      </c>
      <c r="I2195">
        <f t="shared" si="205"/>
        <v>5.0267061027651661E-2</v>
      </c>
      <c r="J2195">
        <f t="shared" si="206"/>
        <v>4.7861218249068006E-2</v>
      </c>
      <c r="K2195">
        <f t="shared" si="207"/>
        <v>0.95213878175093203</v>
      </c>
      <c r="L2195">
        <f t="shared" si="208"/>
        <v>-2.1299745149313196E-2</v>
      </c>
      <c r="M2195">
        <f t="shared" si="209"/>
        <v>0</v>
      </c>
    </row>
    <row r="2196" spans="1:13" ht="15" thickBot="1">
      <c r="A2196" s="2">
        <v>0</v>
      </c>
      <c r="B2196" s="2">
        <v>0</v>
      </c>
      <c r="C2196" s="2">
        <v>64</v>
      </c>
      <c r="D2196" s="2">
        <v>0</v>
      </c>
      <c r="E2196" s="2">
        <v>266</v>
      </c>
      <c r="F2196" s="2">
        <v>166</v>
      </c>
      <c r="G2196" s="2">
        <v>87</v>
      </c>
      <c r="H2196">
        <f t="shared" si="204"/>
        <v>-0.80927459813973535</v>
      </c>
      <c r="I2196">
        <f t="shared" si="205"/>
        <v>0.44518088416394469</v>
      </c>
      <c r="J2196">
        <f t="shared" si="206"/>
        <v>0.30804509597529545</v>
      </c>
      <c r="K2196">
        <f t="shared" si="207"/>
        <v>0.69195490402470461</v>
      </c>
      <c r="L2196">
        <f t="shared" si="208"/>
        <v>-0.15992220839209487</v>
      </c>
      <c r="M2196">
        <f t="shared" si="209"/>
        <v>1</v>
      </c>
    </row>
    <row r="2197" spans="1:13" ht="15" thickBot="1">
      <c r="A2197" s="2">
        <v>1</v>
      </c>
      <c r="B2197" s="2">
        <v>0</v>
      </c>
      <c r="C2197" s="2">
        <v>53</v>
      </c>
      <c r="D2197" s="2">
        <v>0</v>
      </c>
      <c r="E2197" s="2">
        <v>237</v>
      </c>
      <c r="F2197" s="2">
        <v>126</v>
      </c>
      <c r="G2197" s="2">
        <v>88</v>
      </c>
      <c r="H2197">
        <f t="shared" si="204"/>
        <v>-2.2213415044023561</v>
      </c>
      <c r="I2197">
        <f t="shared" si="205"/>
        <v>0.1084635069119728</v>
      </c>
      <c r="J2197">
        <f t="shared" si="206"/>
        <v>9.7850318242895737E-2</v>
      </c>
      <c r="K2197">
        <f t="shared" si="207"/>
        <v>9.7850318242895737E-2</v>
      </c>
      <c r="L2197">
        <f t="shared" si="208"/>
        <v>-1.0094377575286293</v>
      </c>
      <c r="M2197">
        <f t="shared" si="209"/>
        <v>0</v>
      </c>
    </row>
    <row r="2198" spans="1:13" ht="15" thickBot="1">
      <c r="A2198" s="2">
        <v>0</v>
      </c>
      <c r="B2198" s="2">
        <v>1</v>
      </c>
      <c r="C2198" s="2">
        <v>46</v>
      </c>
      <c r="D2198" s="2">
        <v>9</v>
      </c>
      <c r="E2198" s="2">
        <v>260</v>
      </c>
      <c r="F2198" s="2">
        <v>137.5</v>
      </c>
      <c r="G2198" s="2">
        <v>78</v>
      </c>
      <c r="H2198">
        <f t="shared" si="204"/>
        <v>-1.8130368460332047</v>
      </c>
      <c r="I2198">
        <f t="shared" si="205"/>
        <v>0.16315789826792737</v>
      </c>
      <c r="J2198">
        <f t="shared" si="206"/>
        <v>0.1402714958226117</v>
      </c>
      <c r="K2198">
        <f t="shared" si="207"/>
        <v>0.85972850417738833</v>
      </c>
      <c r="L2198">
        <f t="shared" si="208"/>
        <v>-6.5638674050701909E-2</v>
      </c>
      <c r="M2198">
        <f t="shared" si="209"/>
        <v>1</v>
      </c>
    </row>
    <row r="2199" spans="1:13" ht="15" thickBot="1">
      <c r="A2199" s="2">
        <v>0</v>
      </c>
      <c r="B2199" s="2">
        <v>0</v>
      </c>
      <c r="C2199" s="2">
        <v>51</v>
      </c>
      <c r="D2199" s="2">
        <v>6</v>
      </c>
      <c r="E2199" s="2">
        <v>190</v>
      </c>
      <c r="F2199" s="2">
        <v>131.5</v>
      </c>
      <c r="G2199" s="2">
        <v>100</v>
      </c>
      <c r="H2199">
        <f t="shared" si="204"/>
        <v>-2.1122072351757435</v>
      </c>
      <c r="I2199">
        <f t="shared" si="205"/>
        <v>0.12097066084091103</v>
      </c>
      <c r="J2199">
        <f t="shared" si="206"/>
        <v>0.10791599197624251</v>
      </c>
      <c r="K2199">
        <f t="shared" si="207"/>
        <v>0.89208400802375754</v>
      </c>
      <c r="L2199">
        <f t="shared" si="208"/>
        <v>-4.9594245956578339E-2</v>
      </c>
      <c r="M2199">
        <f t="shared" si="209"/>
        <v>1</v>
      </c>
    </row>
    <row r="2200" spans="1:13" ht="15" thickBot="1">
      <c r="A2200" s="2">
        <v>0</v>
      </c>
      <c r="B2200" s="2">
        <v>0</v>
      </c>
      <c r="C2200" s="2">
        <v>40</v>
      </c>
      <c r="D2200" s="2">
        <v>0</v>
      </c>
      <c r="E2200" s="2">
        <v>188</v>
      </c>
      <c r="F2200" s="2">
        <v>123</v>
      </c>
      <c r="G2200" s="2">
        <v>76</v>
      </c>
      <c r="H2200">
        <f t="shared" si="204"/>
        <v>-3.2966746754890774</v>
      </c>
      <c r="I2200">
        <f t="shared" si="205"/>
        <v>3.7006020051097231E-2</v>
      </c>
      <c r="J2200">
        <f t="shared" si="206"/>
        <v>3.5685443802219975E-2</v>
      </c>
      <c r="K2200">
        <f t="shared" si="207"/>
        <v>0.96431455619778006</v>
      </c>
      <c r="L2200">
        <f t="shared" si="208"/>
        <v>-1.5781277572631577E-2</v>
      </c>
      <c r="M2200">
        <f t="shared" si="209"/>
        <v>0</v>
      </c>
    </row>
    <row r="2201" spans="1:13" ht="15" thickBot="1">
      <c r="A2201" s="2">
        <v>0</v>
      </c>
      <c r="B2201" s="2">
        <v>1</v>
      </c>
      <c r="C2201" s="2">
        <v>52</v>
      </c>
      <c r="D2201" s="2">
        <v>20</v>
      </c>
      <c r="E2201" s="2">
        <v>200</v>
      </c>
      <c r="F2201" s="2">
        <v>141</v>
      </c>
      <c r="G2201" s="2">
        <v>85</v>
      </c>
      <c r="H2201">
        <f t="shared" si="204"/>
        <v>-1.2229093612701014</v>
      </c>
      <c r="I2201">
        <f t="shared" si="205"/>
        <v>0.29437248397036325</v>
      </c>
      <c r="J2201">
        <f t="shared" si="206"/>
        <v>0.22742486232973985</v>
      </c>
      <c r="K2201">
        <f t="shared" si="207"/>
        <v>0.77257513767026009</v>
      </c>
      <c r="L2201">
        <f t="shared" si="208"/>
        <v>-0.11205927204720469</v>
      </c>
      <c r="M2201">
        <f t="shared" si="209"/>
        <v>1</v>
      </c>
    </row>
    <row r="2202" spans="1:13" ht="15" thickBot="1">
      <c r="A2202" s="2">
        <v>0</v>
      </c>
      <c r="B2202" s="2">
        <v>0</v>
      </c>
      <c r="C2202" s="2">
        <v>41</v>
      </c>
      <c r="D2202" s="2">
        <v>20</v>
      </c>
      <c r="E2202" s="2">
        <v>167</v>
      </c>
      <c r="F2202" s="2">
        <v>147.5</v>
      </c>
      <c r="G2202" s="2">
        <v>80</v>
      </c>
      <c r="H2202">
        <f t="shared" si="204"/>
        <v>-2.3943828354731007</v>
      </c>
      <c r="I2202">
        <f t="shared" si="205"/>
        <v>9.1228964832898288E-2</v>
      </c>
      <c r="J2202">
        <f t="shared" si="206"/>
        <v>8.3602037494366108E-2</v>
      </c>
      <c r="K2202">
        <f t="shared" si="207"/>
        <v>0.91639796250563388</v>
      </c>
      <c r="L2202">
        <f t="shared" si="208"/>
        <v>-3.7915885080134437E-2</v>
      </c>
      <c r="M2202">
        <f t="shared" si="209"/>
        <v>0</v>
      </c>
    </row>
    <row r="2203" spans="1:13" ht="15" thickBot="1">
      <c r="A2203" s="2">
        <v>0</v>
      </c>
      <c r="B2203" s="2">
        <v>0</v>
      </c>
      <c r="C2203" s="2">
        <v>50</v>
      </c>
      <c r="D2203" s="2">
        <v>20</v>
      </c>
      <c r="E2203" s="2">
        <v>248</v>
      </c>
      <c r="F2203" s="2">
        <v>154.5</v>
      </c>
      <c r="G2203" s="2">
        <v>87</v>
      </c>
      <c r="H2203">
        <f t="shared" si="204"/>
        <v>-1.4676284517626579</v>
      </c>
      <c r="I2203">
        <f t="shared" si="205"/>
        <v>0.23047141165544727</v>
      </c>
      <c r="J2203">
        <f t="shared" si="206"/>
        <v>0.1873033452645409</v>
      </c>
      <c r="K2203">
        <f t="shared" si="207"/>
        <v>0.81269665473545905</v>
      </c>
      <c r="L2203">
        <f t="shared" si="208"/>
        <v>-9.0071527909185753E-2</v>
      </c>
      <c r="M2203">
        <f t="shared" si="209"/>
        <v>1</v>
      </c>
    </row>
    <row r="2204" spans="1:13" ht="15" thickBot="1">
      <c r="A2204" s="2">
        <v>0</v>
      </c>
      <c r="B2204" s="2">
        <v>1</v>
      </c>
      <c r="C2204" s="2">
        <v>36</v>
      </c>
      <c r="D2204" s="2">
        <v>0</v>
      </c>
      <c r="E2204" s="2">
        <v>176</v>
      </c>
      <c r="F2204" s="2">
        <v>125</v>
      </c>
      <c r="G2204" s="2">
        <v>83</v>
      </c>
      <c r="H2204">
        <f t="shared" si="204"/>
        <v>-2.9787736278745767</v>
      </c>
      <c r="I2204">
        <f t="shared" si="205"/>
        <v>5.0855162992061893E-2</v>
      </c>
      <c r="J2204">
        <f t="shared" si="206"/>
        <v>4.8394074448151185E-2</v>
      </c>
      <c r="K2204">
        <f t="shared" si="207"/>
        <v>0.95160592555184886</v>
      </c>
      <c r="L2204">
        <f t="shared" si="208"/>
        <v>-2.1542862319451989E-2</v>
      </c>
      <c r="M2204">
        <f t="shared" si="209"/>
        <v>0</v>
      </c>
    </row>
    <row r="2205" spans="1:13" ht="15" thickBot="1">
      <c r="A2205" s="2">
        <v>0</v>
      </c>
      <c r="B2205" s="2">
        <v>0</v>
      </c>
      <c r="C2205" s="2">
        <v>51</v>
      </c>
      <c r="D2205" s="2">
        <v>0</v>
      </c>
      <c r="E2205" s="2">
        <v>226</v>
      </c>
      <c r="F2205" s="2">
        <v>105</v>
      </c>
      <c r="G2205" s="2">
        <v>79</v>
      </c>
      <c r="H2205">
        <f t="shared" si="204"/>
        <v>-2.8164502025180447</v>
      </c>
      <c r="I2205">
        <f t="shared" si="205"/>
        <v>5.981790772814085E-2</v>
      </c>
      <c r="J2205">
        <f t="shared" si="206"/>
        <v>5.6441684266657091E-2</v>
      </c>
      <c r="K2205">
        <f t="shared" si="207"/>
        <v>0.94355831573334292</v>
      </c>
      <c r="L2205">
        <f t="shared" si="208"/>
        <v>-2.5231253508003898E-2</v>
      </c>
      <c r="M2205">
        <f t="shared" si="209"/>
        <v>0</v>
      </c>
    </row>
    <row r="2206" spans="1:13" ht="15" thickBot="1">
      <c r="A2206" s="2">
        <v>0</v>
      </c>
      <c r="B2206" s="2">
        <v>1</v>
      </c>
      <c r="C2206" s="2">
        <v>40</v>
      </c>
      <c r="D2206" s="2">
        <v>19</v>
      </c>
      <c r="E2206" s="2">
        <v>233</v>
      </c>
      <c r="F2206" s="2">
        <v>122</v>
      </c>
      <c r="G2206" s="2">
        <v>69</v>
      </c>
      <c r="H2206">
        <f t="shared" si="204"/>
        <v>-2.378825752504647</v>
      </c>
      <c r="I2206">
        <f t="shared" si="205"/>
        <v>9.2659318626174852E-2</v>
      </c>
      <c r="J2206">
        <f t="shared" si="206"/>
        <v>8.4801655050796163E-2</v>
      </c>
      <c r="K2206">
        <f t="shared" si="207"/>
        <v>0.91519834494920382</v>
      </c>
      <c r="L2206">
        <f t="shared" si="208"/>
        <v>-3.8484773931380972E-2</v>
      </c>
      <c r="M2206">
        <f t="shared" si="209"/>
        <v>0</v>
      </c>
    </row>
    <row r="2207" spans="1:13" ht="15" thickBot="1">
      <c r="A2207" s="2">
        <v>0</v>
      </c>
      <c r="B2207" s="2">
        <v>0</v>
      </c>
      <c r="C2207" s="2">
        <v>45</v>
      </c>
      <c r="D2207" s="2">
        <v>0</v>
      </c>
      <c r="E2207" s="2">
        <v>253</v>
      </c>
      <c r="F2207" s="2">
        <v>135</v>
      </c>
      <c r="G2207" s="2">
        <v>84</v>
      </c>
      <c r="H2207">
        <f t="shared" si="204"/>
        <v>-2.5556239868149584</v>
      </c>
      <c r="I2207">
        <f t="shared" si="205"/>
        <v>7.7643768260828291E-2</v>
      </c>
      <c r="J2207">
        <f t="shared" si="206"/>
        <v>7.2049568278147125E-2</v>
      </c>
      <c r="K2207">
        <f t="shared" si="207"/>
        <v>0.92795043172185288</v>
      </c>
      <c r="L2207">
        <f t="shared" si="208"/>
        <v>-3.247522184646761E-2</v>
      </c>
      <c r="M2207">
        <f t="shared" si="209"/>
        <v>0</v>
      </c>
    </row>
    <row r="2208" spans="1:13" ht="15" thickBot="1">
      <c r="A2208" s="2">
        <v>0</v>
      </c>
      <c r="B2208" s="2">
        <v>0</v>
      </c>
      <c r="C2208" s="2">
        <v>40</v>
      </c>
      <c r="D2208" s="2">
        <v>0</v>
      </c>
      <c r="E2208" s="2">
        <v>170</v>
      </c>
      <c r="F2208" s="2">
        <v>142.5</v>
      </c>
      <c r="G2208" s="2">
        <v>62</v>
      </c>
      <c r="H2208">
        <f t="shared" si="204"/>
        <v>-3.1427451276620673</v>
      </c>
      <c r="I2208">
        <f t="shared" si="205"/>
        <v>4.3164144030677601E-2</v>
      </c>
      <c r="J2208">
        <f t="shared" si="206"/>
        <v>4.1378094020655121E-2</v>
      </c>
      <c r="K2208">
        <f t="shared" si="207"/>
        <v>0.95862190597934482</v>
      </c>
      <c r="L2208">
        <f t="shared" si="208"/>
        <v>-1.8352650936502343E-2</v>
      </c>
      <c r="M2208">
        <f t="shared" si="209"/>
        <v>0</v>
      </c>
    </row>
    <row r="2209" spans="1:13" ht="15" thickBot="1">
      <c r="A2209" s="2">
        <v>0</v>
      </c>
      <c r="B2209" s="2">
        <v>0</v>
      </c>
      <c r="C2209" s="2">
        <v>43</v>
      </c>
      <c r="D2209" s="2">
        <v>0</v>
      </c>
      <c r="E2209" s="2">
        <v>273</v>
      </c>
      <c r="F2209" s="2">
        <v>119</v>
      </c>
      <c r="G2209" s="2">
        <v>75</v>
      </c>
      <c r="H2209">
        <f t="shared" si="204"/>
        <v>-2.9921709746708292</v>
      </c>
      <c r="I2209">
        <f t="shared" si="205"/>
        <v>5.017838239213198E-2</v>
      </c>
      <c r="J2209">
        <f t="shared" si="206"/>
        <v>4.7780818224265817E-2</v>
      </c>
      <c r="K2209">
        <f t="shared" si="207"/>
        <v>0.95221918177573417</v>
      </c>
      <c r="L2209">
        <f t="shared" si="208"/>
        <v>-2.1263074221046601E-2</v>
      </c>
      <c r="M2209">
        <f t="shared" si="209"/>
        <v>0</v>
      </c>
    </row>
    <row r="2210" spans="1:13" ht="15" thickBot="1">
      <c r="A2210" s="2">
        <v>1</v>
      </c>
      <c r="B2210" s="2">
        <v>1</v>
      </c>
      <c r="C2210" s="2">
        <v>54</v>
      </c>
      <c r="D2210" s="2">
        <v>0</v>
      </c>
      <c r="E2210" s="2">
        <v>207</v>
      </c>
      <c r="F2210" s="2">
        <v>146</v>
      </c>
      <c r="G2210" s="2">
        <v>91</v>
      </c>
      <c r="H2210">
        <f t="shared" si="204"/>
        <v>-1.372917292982013</v>
      </c>
      <c r="I2210">
        <f t="shared" si="205"/>
        <v>0.25336673535342641</v>
      </c>
      <c r="J2210">
        <f t="shared" si="206"/>
        <v>0.20214892274285678</v>
      </c>
      <c r="K2210">
        <f t="shared" si="207"/>
        <v>0.20214892274285678</v>
      </c>
      <c r="L2210">
        <f t="shared" si="208"/>
        <v>-0.69432856869132331</v>
      </c>
      <c r="M2210">
        <f t="shared" si="209"/>
        <v>1</v>
      </c>
    </row>
    <row r="2211" spans="1:13" ht="15" thickBot="1">
      <c r="A2211" s="2">
        <v>0</v>
      </c>
      <c r="B2211" s="2">
        <v>0</v>
      </c>
      <c r="C2211" s="2">
        <v>51</v>
      </c>
      <c r="D2211" s="2">
        <v>0</v>
      </c>
      <c r="E2211" s="2">
        <v>227</v>
      </c>
      <c r="F2211" s="2">
        <v>160</v>
      </c>
      <c r="G2211" s="2">
        <v>57</v>
      </c>
      <c r="H2211">
        <f t="shared" si="204"/>
        <v>-2.0888751908873742</v>
      </c>
      <c r="I2211">
        <f t="shared" si="205"/>
        <v>0.12382633850848801</v>
      </c>
      <c r="J2211">
        <f t="shared" si="206"/>
        <v>0.11018280517684519</v>
      </c>
      <c r="K2211">
        <f t="shared" si="207"/>
        <v>0.8898171948231548</v>
      </c>
      <c r="L2211">
        <f t="shared" si="208"/>
        <v>-5.0699206202426052E-2</v>
      </c>
      <c r="M2211">
        <f t="shared" si="209"/>
        <v>1</v>
      </c>
    </row>
    <row r="2212" spans="1:13" ht="15" thickBot="1">
      <c r="A2212" s="2">
        <v>0</v>
      </c>
      <c r="B2212" s="2">
        <v>1</v>
      </c>
      <c r="C2212" s="2">
        <v>38</v>
      </c>
      <c r="D2212" s="2">
        <v>0</v>
      </c>
      <c r="E2212" s="2">
        <v>150</v>
      </c>
      <c r="F2212" s="2">
        <v>109</v>
      </c>
      <c r="G2212" s="2">
        <v>67</v>
      </c>
      <c r="H2212">
        <f t="shared" si="204"/>
        <v>-3.3489532121488956</v>
      </c>
      <c r="I2212">
        <f t="shared" si="205"/>
        <v>3.5121099205290759E-2</v>
      </c>
      <c r="J2212">
        <f t="shared" si="206"/>
        <v>3.3929459299259584E-2</v>
      </c>
      <c r="K2212">
        <f t="shared" si="207"/>
        <v>0.96607054070074039</v>
      </c>
      <c r="L2212">
        <f t="shared" si="208"/>
        <v>-1.4991161039390535E-2</v>
      </c>
      <c r="M2212">
        <f t="shared" si="209"/>
        <v>0</v>
      </c>
    </row>
    <row r="2213" spans="1:13" ht="15" thickBot="1">
      <c r="A2213" s="2">
        <v>0</v>
      </c>
      <c r="B2213" s="2">
        <v>0</v>
      </c>
      <c r="C2213" s="2">
        <v>36</v>
      </c>
      <c r="D2213" s="2">
        <v>15</v>
      </c>
      <c r="E2213" s="2">
        <v>204</v>
      </c>
      <c r="F2213" s="2">
        <v>112</v>
      </c>
      <c r="G2213" s="2">
        <v>82</v>
      </c>
      <c r="H2213">
        <f t="shared" si="204"/>
        <v>-3.3072893037619773</v>
      </c>
      <c r="I2213">
        <f t="shared" si="205"/>
        <v>3.6615292287988065E-2</v>
      </c>
      <c r="J2213">
        <f t="shared" si="206"/>
        <v>3.5321968101755301E-2</v>
      </c>
      <c r="K2213">
        <f t="shared" si="207"/>
        <v>0.96467803189824475</v>
      </c>
      <c r="L2213">
        <f t="shared" si="208"/>
        <v>-1.5617611321283496E-2</v>
      </c>
      <c r="M2213">
        <f t="shared" si="209"/>
        <v>0</v>
      </c>
    </row>
    <row r="2214" spans="1:13" ht="15" thickBot="1">
      <c r="A2214" s="2">
        <v>0</v>
      </c>
      <c r="B2214" s="2">
        <v>0</v>
      </c>
      <c r="C2214" s="2">
        <v>52</v>
      </c>
      <c r="D2214" s="2">
        <v>0</v>
      </c>
      <c r="E2214" s="2">
        <v>215</v>
      </c>
      <c r="F2214" s="2">
        <v>180</v>
      </c>
      <c r="G2214" s="2">
        <v>89</v>
      </c>
      <c r="H2214">
        <f t="shared" si="204"/>
        <v>-1.4003657909735896</v>
      </c>
      <c r="I2214">
        <f t="shared" si="205"/>
        <v>0.24650677749378191</v>
      </c>
      <c r="J2214">
        <f t="shared" si="206"/>
        <v>0.1977580723543331</v>
      </c>
      <c r="K2214">
        <f t="shared" si="207"/>
        <v>0.80224192764566693</v>
      </c>
      <c r="L2214">
        <f t="shared" si="208"/>
        <v>-9.569464418768521E-2</v>
      </c>
      <c r="M2214">
        <f t="shared" si="209"/>
        <v>1</v>
      </c>
    </row>
    <row r="2215" spans="1:13" ht="15" thickBot="1">
      <c r="A2215" s="2">
        <v>0</v>
      </c>
      <c r="B2215" s="2">
        <v>0</v>
      </c>
      <c r="C2215" s="2">
        <v>39</v>
      </c>
      <c r="D2215" s="2">
        <v>15</v>
      </c>
      <c r="E2215" s="2">
        <v>226</v>
      </c>
      <c r="F2215" s="2">
        <v>115</v>
      </c>
      <c r="G2215" s="2">
        <v>74</v>
      </c>
      <c r="H2215">
        <f t="shared" si="204"/>
        <v>-3.1000669132886998</v>
      </c>
      <c r="I2215">
        <f t="shared" si="205"/>
        <v>4.5046188104121483E-2</v>
      </c>
      <c r="J2215">
        <f t="shared" si="206"/>
        <v>4.3104494917915896E-2</v>
      </c>
      <c r="K2215">
        <f t="shared" si="207"/>
        <v>0.9568955050820841</v>
      </c>
      <c r="L2215">
        <f t="shared" si="208"/>
        <v>-1.9135485466653689E-2</v>
      </c>
      <c r="M2215">
        <f t="shared" si="209"/>
        <v>0</v>
      </c>
    </row>
    <row r="2216" spans="1:13" ht="15" thickBot="1">
      <c r="A2216" s="2">
        <v>0</v>
      </c>
      <c r="B2216" s="2">
        <v>1</v>
      </c>
      <c r="C2216" s="2">
        <v>58</v>
      </c>
      <c r="D2216" s="2">
        <v>0</v>
      </c>
      <c r="E2216" s="2">
        <v>333</v>
      </c>
      <c r="F2216" s="2">
        <v>139</v>
      </c>
      <c r="G2216" s="2">
        <v>78</v>
      </c>
      <c r="H2216">
        <f t="shared" si="204"/>
        <v>-1.0799862451257827</v>
      </c>
      <c r="I2216">
        <f t="shared" si="205"/>
        <v>0.33960019677080444</v>
      </c>
      <c r="J2216">
        <f t="shared" si="206"/>
        <v>0.25350861965341104</v>
      </c>
      <c r="K2216">
        <f t="shared" si="207"/>
        <v>0.74649138034658891</v>
      </c>
      <c r="L2216">
        <f t="shared" si="208"/>
        <v>-0.12697520266035564</v>
      </c>
      <c r="M2216">
        <f t="shared" si="209"/>
        <v>1</v>
      </c>
    </row>
    <row r="2217" spans="1:13" ht="15" thickBot="1">
      <c r="A2217" s="2">
        <v>0</v>
      </c>
      <c r="B2217" s="2">
        <v>1</v>
      </c>
      <c r="C2217" s="2">
        <v>49</v>
      </c>
      <c r="D2217" s="2">
        <v>0</v>
      </c>
      <c r="E2217" s="2">
        <v>304</v>
      </c>
      <c r="F2217" s="2">
        <v>147</v>
      </c>
      <c r="G2217" s="2">
        <v>77</v>
      </c>
      <c r="H2217">
        <f t="shared" si="204"/>
        <v>-1.5687996409832508</v>
      </c>
      <c r="I2217">
        <f t="shared" si="205"/>
        <v>0.20829506120971752</v>
      </c>
      <c r="J2217">
        <f t="shared" si="206"/>
        <v>0.17238757973667232</v>
      </c>
      <c r="K2217">
        <f t="shared" si="207"/>
        <v>0.82761242026332771</v>
      </c>
      <c r="L2217">
        <f t="shared" si="208"/>
        <v>-8.2173000351214068E-2</v>
      </c>
      <c r="M2217">
        <f t="shared" si="209"/>
        <v>1</v>
      </c>
    </row>
    <row r="2218" spans="1:13" ht="15" thickBot="1">
      <c r="A2218" s="2">
        <v>0</v>
      </c>
      <c r="B2218" s="2">
        <v>0</v>
      </c>
      <c r="C2218" s="2">
        <v>52</v>
      </c>
      <c r="D2218" s="2">
        <v>0</v>
      </c>
      <c r="E2218" s="2">
        <v>350</v>
      </c>
      <c r="F2218" s="2">
        <v>175</v>
      </c>
      <c r="G2218" s="2">
        <v>63</v>
      </c>
      <c r="H2218">
        <f t="shared" si="204"/>
        <v>-1.4228508298018658</v>
      </c>
      <c r="I2218">
        <f t="shared" si="205"/>
        <v>0.24102591267418205</v>
      </c>
      <c r="J2218">
        <f t="shared" si="206"/>
        <v>0.19421505241160972</v>
      </c>
      <c r="K2218">
        <f t="shared" si="207"/>
        <v>0.80578494758839025</v>
      </c>
      <c r="L2218">
        <f t="shared" si="208"/>
        <v>-9.3780849680775463E-2</v>
      </c>
      <c r="M2218">
        <f t="shared" si="209"/>
        <v>1</v>
      </c>
    </row>
    <row r="2219" spans="1:13" ht="15" thickBot="1">
      <c r="A2219" s="2">
        <v>1</v>
      </c>
      <c r="B2219" s="2">
        <v>1</v>
      </c>
      <c r="C2219" s="2">
        <v>40</v>
      </c>
      <c r="D2219" s="2">
        <v>20</v>
      </c>
      <c r="E2219" s="2">
        <v>275</v>
      </c>
      <c r="F2219" s="2">
        <v>112.5</v>
      </c>
      <c r="G2219" s="2">
        <v>71</v>
      </c>
      <c r="H2219">
        <f t="shared" si="204"/>
        <v>-2.4011807037800823</v>
      </c>
      <c r="I2219">
        <f t="shared" si="205"/>
        <v>9.0610905467362376E-2</v>
      </c>
      <c r="J2219">
        <f t="shared" si="206"/>
        <v>8.3082706227417244E-2</v>
      </c>
      <c r="K2219">
        <f t="shared" si="207"/>
        <v>8.3082706227417244E-2</v>
      </c>
      <c r="L2219">
        <f t="shared" si="208"/>
        <v>-1.0804893657660606</v>
      </c>
      <c r="M2219">
        <f t="shared" si="209"/>
        <v>0</v>
      </c>
    </row>
    <row r="2220" spans="1:13" ht="15" thickBot="1">
      <c r="A2220" s="2">
        <v>0</v>
      </c>
      <c r="B2220" s="2">
        <v>0</v>
      </c>
      <c r="C2220" s="2">
        <v>55</v>
      </c>
      <c r="D2220" s="2">
        <v>5</v>
      </c>
      <c r="E2220" s="2">
        <v>315</v>
      </c>
      <c r="F2220" s="2">
        <v>123</v>
      </c>
      <c r="G2220" s="2">
        <v>84</v>
      </c>
      <c r="H2220">
        <f t="shared" si="204"/>
        <v>-1.8983376946471564</v>
      </c>
      <c r="I2220">
        <f t="shared" si="205"/>
        <v>0.14981745470196114</v>
      </c>
      <c r="J2220">
        <f t="shared" si="206"/>
        <v>0.1302967302238377</v>
      </c>
      <c r="K2220">
        <f t="shared" si="207"/>
        <v>0.8697032697761623</v>
      </c>
      <c r="L2220">
        <f t="shared" si="208"/>
        <v>-6.0628897128887423E-2</v>
      </c>
      <c r="M2220">
        <f t="shared" si="209"/>
        <v>1</v>
      </c>
    </row>
    <row r="2221" spans="1:13" ht="15" thickBot="1">
      <c r="A2221" s="2">
        <v>0</v>
      </c>
      <c r="B2221" s="2">
        <v>1</v>
      </c>
      <c r="C2221" s="2">
        <v>58</v>
      </c>
      <c r="D2221" s="2">
        <v>3</v>
      </c>
      <c r="E2221" s="2">
        <v>290</v>
      </c>
      <c r="F2221" s="2">
        <v>116.5</v>
      </c>
      <c r="G2221" s="2">
        <v>85</v>
      </c>
      <c r="H2221">
        <f t="shared" si="204"/>
        <v>-1.4326835747146687</v>
      </c>
      <c r="I2221">
        <f t="shared" si="205"/>
        <v>0.23866757980109735</v>
      </c>
      <c r="J2221">
        <f t="shared" si="206"/>
        <v>0.19268089654806506</v>
      </c>
      <c r="K2221">
        <f t="shared" si="207"/>
        <v>0.80731910345193492</v>
      </c>
      <c r="L2221">
        <f t="shared" si="208"/>
        <v>-9.2954770759986649E-2</v>
      </c>
      <c r="M2221">
        <f t="shared" si="209"/>
        <v>1</v>
      </c>
    </row>
    <row r="2222" spans="1:13" ht="15" thickBot="1">
      <c r="A2222" s="2">
        <v>0</v>
      </c>
      <c r="B2222" s="2">
        <v>1</v>
      </c>
      <c r="C2222" s="2">
        <v>48</v>
      </c>
      <c r="D2222" s="2">
        <v>0</v>
      </c>
      <c r="E2222" s="2">
        <v>251</v>
      </c>
      <c r="F2222" s="2">
        <v>112</v>
      </c>
      <c r="G2222" s="2">
        <v>88</v>
      </c>
      <c r="H2222">
        <f t="shared" si="204"/>
        <v>-2.2454030898859996</v>
      </c>
      <c r="I2222">
        <f t="shared" si="205"/>
        <v>0.10588485065784634</v>
      </c>
      <c r="J2222">
        <f t="shared" si="206"/>
        <v>9.5746723173628534E-2</v>
      </c>
      <c r="K2222">
        <f t="shared" si="207"/>
        <v>0.90425327682637147</v>
      </c>
      <c r="L2222">
        <f t="shared" si="208"/>
        <v>-4.3709908770342934E-2</v>
      </c>
      <c r="M2222">
        <f t="shared" si="209"/>
        <v>0</v>
      </c>
    </row>
    <row r="2223" spans="1:13" ht="15" thickBot="1">
      <c r="A2223" s="2">
        <v>0</v>
      </c>
      <c r="B2223" s="2">
        <v>0</v>
      </c>
      <c r="C2223" s="2">
        <v>54</v>
      </c>
      <c r="D2223" s="2">
        <v>0</v>
      </c>
      <c r="E2223" s="2">
        <v>248</v>
      </c>
      <c r="F2223" s="2">
        <v>131</v>
      </c>
      <c r="G2223" s="2">
        <v>73</v>
      </c>
      <c r="H2223">
        <f t="shared" si="204"/>
        <v>-2.1961327426090884</v>
      </c>
      <c r="I2223">
        <f t="shared" si="205"/>
        <v>0.11123249233285064</v>
      </c>
      <c r="J2223">
        <f t="shared" si="206"/>
        <v>0.10009830805013291</v>
      </c>
      <c r="K2223">
        <f t="shared" si="207"/>
        <v>0.89990169194986713</v>
      </c>
      <c r="L2223">
        <f t="shared" si="208"/>
        <v>-4.5804931644744085E-2</v>
      </c>
      <c r="M2223">
        <f t="shared" si="209"/>
        <v>1</v>
      </c>
    </row>
    <row r="2224" spans="1:13" ht="15" thickBot="1">
      <c r="A2224" s="2">
        <v>0</v>
      </c>
      <c r="B2224" s="2">
        <v>1</v>
      </c>
      <c r="C2224" s="2">
        <v>60</v>
      </c>
      <c r="D2224" s="2">
        <v>19</v>
      </c>
      <c r="E2224" s="2">
        <v>231</v>
      </c>
      <c r="F2224" s="2">
        <v>122</v>
      </c>
      <c r="G2224" s="2">
        <v>67</v>
      </c>
      <c r="H2224">
        <f t="shared" si="204"/>
        <v>-1.186344859537849</v>
      </c>
      <c r="I2224">
        <f t="shared" si="205"/>
        <v>0.30533527020262757</v>
      </c>
      <c r="J2224">
        <f t="shared" si="206"/>
        <v>0.23391329198913802</v>
      </c>
      <c r="K2224">
        <f t="shared" si="207"/>
        <v>0.76608670801086198</v>
      </c>
      <c r="L2224">
        <f t="shared" si="208"/>
        <v>-0.11572207282233354</v>
      </c>
      <c r="M2224">
        <f t="shared" si="209"/>
        <v>1</v>
      </c>
    </row>
    <row r="2225" spans="1:13" ht="15" thickBot="1">
      <c r="A2225" s="2">
        <v>0</v>
      </c>
      <c r="B2225" s="2">
        <v>0</v>
      </c>
      <c r="C2225" s="2">
        <v>41</v>
      </c>
      <c r="D2225" s="2">
        <v>0</v>
      </c>
      <c r="E2225" s="2">
        <v>180</v>
      </c>
      <c r="F2225" s="2">
        <v>115</v>
      </c>
      <c r="G2225" s="2">
        <v>64</v>
      </c>
      <c r="H2225">
        <f t="shared" si="204"/>
        <v>-3.509208729782098</v>
      </c>
      <c r="I2225">
        <f t="shared" si="205"/>
        <v>2.9920580336753492E-2</v>
      </c>
      <c r="J2225">
        <f t="shared" si="206"/>
        <v>2.9051347169866584E-2</v>
      </c>
      <c r="K2225">
        <f t="shared" si="207"/>
        <v>0.97094865283013343</v>
      </c>
      <c r="L2225">
        <f t="shared" si="208"/>
        <v>-1.2803736499996809E-2</v>
      </c>
      <c r="M2225">
        <f t="shared" si="209"/>
        <v>0</v>
      </c>
    </row>
    <row r="2226" spans="1:13" ht="15" thickBot="1">
      <c r="A2226" s="2">
        <v>0</v>
      </c>
      <c r="B2226" s="2">
        <v>0</v>
      </c>
      <c r="C2226" s="2">
        <v>43</v>
      </c>
      <c r="D2226" s="2">
        <v>1</v>
      </c>
      <c r="E2226" s="2">
        <v>256</v>
      </c>
      <c r="F2226" s="2">
        <v>129</v>
      </c>
      <c r="G2226" s="2">
        <v>72</v>
      </c>
      <c r="H2226">
        <f t="shared" si="204"/>
        <v>-2.8689240554556692</v>
      </c>
      <c r="I2226">
        <f t="shared" si="205"/>
        <v>5.6759964311288588E-2</v>
      </c>
      <c r="J2226">
        <f t="shared" si="206"/>
        <v>5.3711312150512988E-2</v>
      </c>
      <c r="K2226">
        <f t="shared" si="207"/>
        <v>0.94628868784948705</v>
      </c>
      <c r="L2226">
        <f t="shared" si="208"/>
        <v>-2.3976351533000193E-2</v>
      </c>
      <c r="M2226">
        <f t="shared" si="209"/>
        <v>0</v>
      </c>
    </row>
    <row r="2227" spans="1:13" ht="15" thickBot="1">
      <c r="A2227" s="2">
        <v>0</v>
      </c>
      <c r="B2227" s="2">
        <v>0</v>
      </c>
      <c r="C2227" s="2">
        <v>49</v>
      </c>
      <c r="D2227" s="2">
        <v>0</v>
      </c>
      <c r="E2227" s="2">
        <v>168</v>
      </c>
      <c r="F2227" s="2">
        <v>165</v>
      </c>
      <c r="G2227" s="2">
        <v>86</v>
      </c>
      <c r="H2227">
        <f t="shared" si="204"/>
        <v>-1.9796330632941652</v>
      </c>
      <c r="I2227">
        <f t="shared" si="205"/>
        <v>0.13811990927814261</v>
      </c>
      <c r="J2227">
        <f t="shared" si="206"/>
        <v>0.12135795899198859</v>
      </c>
      <c r="K2227">
        <f t="shared" si="207"/>
        <v>0.87864204100801135</v>
      </c>
      <c r="L2227">
        <f t="shared" si="208"/>
        <v>-5.6188020577891615E-2</v>
      </c>
      <c r="M2227">
        <f t="shared" si="209"/>
        <v>1</v>
      </c>
    </row>
    <row r="2228" spans="1:13" ht="15" thickBot="1">
      <c r="A2228" s="2">
        <v>0</v>
      </c>
      <c r="B2228" s="2">
        <v>1</v>
      </c>
      <c r="C2228" s="2">
        <v>53</v>
      </c>
      <c r="D2228" s="2">
        <v>0</v>
      </c>
      <c r="E2228" s="2">
        <v>207</v>
      </c>
      <c r="F2228" s="2">
        <v>102.5</v>
      </c>
      <c r="G2228" s="2">
        <v>95</v>
      </c>
      <c r="H2228">
        <f t="shared" si="204"/>
        <v>-2.1387336609130081</v>
      </c>
      <c r="I2228">
        <f t="shared" si="205"/>
        <v>0.11780392832462176</v>
      </c>
      <c r="J2228">
        <f t="shared" si="206"/>
        <v>0.10538872278002077</v>
      </c>
      <c r="K2228">
        <f t="shared" si="207"/>
        <v>0.89461127721997924</v>
      </c>
      <c r="L2228">
        <f t="shared" si="208"/>
        <v>-4.8365631533874937E-2</v>
      </c>
      <c r="M2228">
        <f t="shared" si="209"/>
        <v>1</v>
      </c>
    </row>
    <row r="2229" spans="1:13" ht="15" thickBot="1">
      <c r="A2229" s="2">
        <v>1</v>
      </c>
      <c r="B2229" s="2">
        <v>1</v>
      </c>
      <c r="C2229" s="2">
        <v>44</v>
      </c>
      <c r="D2229" s="2">
        <v>20</v>
      </c>
      <c r="E2229" s="2">
        <v>246</v>
      </c>
      <c r="F2229" s="2">
        <v>142</v>
      </c>
      <c r="G2229" s="2">
        <v>65</v>
      </c>
      <c r="H2229">
        <f t="shared" si="204"/>
        <v>-1.7802775405083668</v>
      </c>
      <c r="I2229">
        <f t="shared" si="205"/>
        <v>0.16859134984586319</v>
      </c>
      <c r="J2229">
        <f t="shared" si="206"/>
        <v>0.14426886684391454</v>
      </c>
      <c r="K2229">
        <f t="shared" si="207"/>
        <v>0.14426886684391454</v>
      </c>
      <c r="L2229">
        <f t="shared" si="208"/>
        <v>-0.84082737934791607</v>
      </c>
      <c r="M2229">
        <f t="shared" si="209"/>
        <v>1</v>
      </c>
    </row>
    <row r="2230" spans="1:13" ht="15" thickBot="1">
      <c r="A2230" s="2">
        <v>0</v>
      </c>
      <c r="B2230" s="2">
        <v>0</v>
      </c>
      <c r="C2230" s="2">
        <v>44</v>
      </c>
      <c r="D2230" s="2">
        <v>20</v>
      </c>
      <c r="E2230" s="2">
        <v>295</v>
      </c>
      <c r="F2230" s="2">
        <v>114</v>
      </c>
      <c r="G2230" s="2">
        <v>84</v>
      </c>
      <c r="H2230">
        <f t="shared" si="204"/>
        <v>-2.4442496595942709</v>
      </c>
      <c r="I2230">
        <f t="shared" si="205"/>
        <v>8.6791233444960023E-2</v>
      </c>
      <c r="J2230">
        <f t="shared" si="206"/>
        <v>7.9860078710651025E-2</v>
      </c>
      <c r="K2230">
        <f t="shared" si="207"/>
        <v>0.92013992128934896</v>
      </c>
      <c r="L2230">
        <f t="shared" si="208"/>
        <v>-3.6146126542103904E-2</v>
      </c>
      <c r="M2230">
        <f t="shared" si="209"/>
        <v>0</v>
      </c>
    </row>
    <row r="2231" spans="1:13" ht="15" thickBot="1">
      <c r="A2231" s="2">
        <v>0</v>
      </c>
      <c r="B2231" s="2">
        <v>0</v>
      </c>
      <c r="C2231" s="2">
        <v>42</v>
      </c>
      <c r="D2231" s="2">
        <v>15</v>
      </c>
      <c r="E2231" s="2">
        <v>216</v>
      </c>
      <c r="F2231" s="2">
        <v>119</v>
      </c>
      <c r="G2231" s="2">
        <v>73</v>
      </c>
      <c r="H2231">
        <f t="shared" si="204"/>
        <v>-2.8824753276599502</v>
      </c>
      <c r="I2231">
        <f t="shared" si="205"/>
        <v>5.5995982736973877E-2</v>
      </c>
      <c r="J2231">
        <f t="shared" si="206"/>
        <v>5.3026700529523976E-2</v>
      </c>
      <c r="K2231">
        <f t="shared" si="207"/>
        <v>0.94697329947047604</v>
      </c>
      <c r="L2231">
        <f t="shared" si="208"/>
        <v>-2.3662266040138928E-2</v>
      </c>
      <c r="M2231">
        <f t="shared" si="209"/>
        <v>0</v>
      </c>
    </row>
    <row r="2232" spans="1:13" ht="15" thickBot="1">
      <c r="A2232" s="2">
        <v>0</v>
      </c>
      <c r="B2232" s="2">
        <v>0</v>
      </c>
      <c r="C2232" s="2">
        <v>37</v>
      </c>
      <c r="D2232" s="2">
        <v>0</v>
      </c>
      <c r="E2232" s="2">
        <v>249</v>
      </c>
      <c r="F2232" s="2">
        <v>108</v>
      </c>
      <c r="G2232" s="2">
        <v>66</v>
      </c>
      <c r="H2232">
        <f t="shared" si="204"/>
        <v>-3.6901822210926696</v>
      </c>
      <c r="I2232">
        <f t="shared" si="205"/>
        <v>2.4967452031344435E-2</v>
      </c>
      <c r="J2232">
        <f t="shared" si="206"/>
        <v>2.4359263293543983E-2</v>
      </c>
      <c r="K2232">
        <f t="shared" si="207"/>
        <v>0.97564073670645601</v>
      </c>
      <c r="L2232">
        <f t="shared" si="208"/>
        <v>-1.0710074535560775E-2</v>
      </c>
      <c r="M2232">
        <f t="shared" si="209"/>
        <v>0</v>
      </c>
    </row>
    <row r="2233" spans="1:13" ht="15" thickBot="1">
      <c r="A2233" s="2">
        <v>0</v>
      </c>
      <c r="B2233" s="2">
        <v>1</v>
      </c>
      <c r="C2233" s="2">
        <v>45</v>
      </c>
      <c r="D2233" s="2">
        <v>0</v>
      </c>
      <c r="E2233" s="2">
        <v>221</v>
      </c>
      <c r="F2233" s="2">
        <v>105</v>
      </c>
      <c r="G2233" s="2">
        <v>83</v>
      </c>
      <c r="H2233">
        <f t="shared" si="204"/>
        <v>-2.6673731544576151</v>
      </c>
      <c r="I2233">
        <f t="shared" si="205"/>
        <v>6.9434379349220532E-2</v>
      </c>
      <c r="J2233">
        <f t="shared" si="206"/>
        <v>6.4926264472134523E-2</v>
      </c>
      <c r="K2233">
        <f t="shared" si="207"/>
        <v>0.93507373552786544</v>
      </c>
      <c r="L2233">
        <f t="shared" si="208"/>
        <v>-2.9154141351813916E-2</v>
      </c>
      <c r="M2233">
        <f t="shared" si="209"/>
        <v>0</v>
      </c>
    </row>
    <row r="2234" spans="1:13" ht="15" thickBot="1">
      <c r="A2234" s="2">
        <v>0</v>
      </c>
      <c r="B2234" s="2">
        <v>0</v>
      </c>
      <c r="C2234" s="2">
        <v>36</v>
      </c>
      <c r="D2234" s="2">
        <v>20</v>
      </c>
      <c r="E2234" s="2">
        <v>214</v>
      </c>
      <c r="F2234" s="2">
        <v>107.5</v>
      </c>
      <c r="G2234" s="2">
        <v>103</v>
      </c>
      <c r="H2234">
        <f t="shared" si="204"/>
        <v>-3.0466671921754021</v>
      </c>
      <c r="I2234">
        <f t="shared" si="205"/>
        <v>4.7517025899544298E-2</v>
      </c>
      <c r="J2234">
        <f t="shared" si="206"/>
        <v>4.5361578594619548E-2</v>
      </c>
      <c r="K2234">
        <f t="shared" si="207"/>
        <v>0.95463842140538047</v>
      </c>
      <c r="L2234">
        <f t="shared" si="208"/>
        <v>-2.016109053487674E-2</v>
      </c>
      <c r="M2234">
        <f t="shared" si="209"/>
        <v>0</v>
      </c>
    </row>
    <row r="2235" spans="1:13" ht="15" thickBot="1">
      <c r="A2235" s="2">
        <v>0</v>
      </c>
      <c r="B2235" s="2">
        <v>1</v>
      </c>
      <c r="C2235" s="2">
        <v>64</v>
      </c>
      <c r="D2235" s="2">
        <v>20</v>
      </c>
      <c r="E2235" s="2">
        <v>214</v>
      </c>
      <c r="F2235" s="2">
        <v>155</v>
      </c>
      <c r="G2235" s="2">
        <v>82</v>
      </c>
      <c r="H2235">
        <f t="shared" si="204"/>
        <v>-0.24975446504418386</v>
      </c>
      <c r="I2235">
        <f t="shared" si="205"/>
        <v>0.77899202936513023</v>
      </c>
      <c r="J2235">
        <f t="shared" si="206"/>
        <v>0.43788393455766605</v>
      </c>
      <c r="K2235">
        <f t="shared" si="207"/>
        <v>0.56211606544233395</v>
      </c>
      <c r="L2235">
        <f t="shared" si="208"/>
        <v>-0.25017400226577108</v>
      </c>
      <c r="M2235">
        <f t="shared" si="209"/>
        <v>1</v>
      </c>
    </row>
    <row r="2236" spans="1:13" ht="15" thickBot="1">
      <c r="A2236" s="2">
        <v>0</v>
      </c>
      <c r="B2236" s="2">
        <v>0</v>
      </c>
      <c r="C2236" s="2">
        <v>54</v>
      </c>
      <c r="D2236" s="2">
        <v>2</v>
      </c>
      <c r="E2236" s="2">
        <v>213</v>
      </c>
      <c r="F2236" s="2">
        <v>144</v>
      </c>
      <c r="G2236" s="2">
        <v>72</v>
      </c>
      <c r="H2236">
        <f t="shared" si="204"/>
        <v>-2.0227230280358359</v>
      </c>
      <c r="I2236">
        <f t="shared" si="205"/>
        <v>0.13229473189578836</v>
      </c>
      <c r="J2236">
        <f t="shared" si="206"/>
        <v>0.11683771739738538</v>
      </c>
      <c r="K2236">
        <f t="shared" si="207"/>
        <v>0.88316228260261465</v>
      </c>
      <c r="L2236">
        <f t="shared" si="208"/>
        <v>-5.3959486724628421E-2</v>
      </c>
      <c r="M2236">
        <f t="shared" si="209"/>
        <v>1</v>
      </c>
    </row>
    <row r="2237" spans="1:13" ht="15" thickBot="1">
      <c r="A2237" s="2">
        <v>0</v>
      </c>
      <c r="B2237" s="2">
        <v>1</v>
      </c>
      <c r="C2237" s="2">
        <v>55</v>
      </c>
      <c r="D2237" s="2">
        <v>5</v>
      </c>
      <c r="E2237" s="2">
        <v>240</v>
      </c>
      <c r="F2237" s="2">
        <v>135</v>
      </c>
      <c r="G2237" s="2">
        <v>108</v>
      </c>
      <c r="H2237">
        <f t="shared" si="204"/>
        <v>-1.1477016312456465</v>
      </c>
      <c r="I2237">
        <f t="shared" si="205"/>
        <v>0.31736535439406105</v>
      </c>
      <c r="J2237">
        <f t="shared" si="206"/>
        <v>0.2409091398490871</v>
      </c>
      <c r="K2237">
        <f t="shared" si="207"/>
        <v>0.75909086015091287</v>
      </c>
      <c r="L2237">
        <f t="shared" si="208"/>
        <v>-0.11970623767439312</v>
      </c>
      <c r="M2237">
        <f t="shared" si="209"/>
        <v>1</v>
      </c>
    </row>
    <row r="2238" spans="1:13" ht="15" thickBot="1">
      <c r="A2238" s="2">
        <v>1</v>
      </c>
      <c r="B2238" s="2">
        <v>1</v>
      </c>
      <c r="C2238" s="2">
        <v>59</v>
      </c>
      <c r="D2238" s="2">
        <v>3</v>
      </c>
      <c r="E2238" s="2">
        <v>230</v>
      </c>
      <c r="F2238" s="2">
        <v>182</v>
      </c>
      <c r="G2238" s="2">
        <v>147</v>
      </c>
      <c r="H2238">
        <f t="shared" si="204"/>
        <v>0.21533882098632695</v>
      </c>
      <c r="I2238">
        <f t="shared" si="205"/>
        <v>1.2402820593728021</v>
      </c>
      <c r="J2238">
        <f t="shared" si="206"/>
        <v>0.55362763549516447</v>
      </c>
      <c r="K2238">
        <f t="shared" si="207"/>
        <v>0.55362763549516447</v>
      </c>
      <c r="L2238">
        <f t="shared" si="208"/>
        <v>-0.25678223928197341</v>
      </c>
      <c r="M2238">
        <f t="shared" si="209"/>
        <v>1</v>
      </c>
    </row>
    <row r="2239" spans="1:13" ht="15" thickBot="1">
      <c r="A2239" s="2">
        <v>0</v>
      </c>
      <c r="B2239" s="2">
        <v>1</v>
      </c>
      <c r="C2239" s="2">
        <v>55</v>
      </c>
      <c r="D2239" s="2">
        <v>20</v>
      </c>
      <c r="E2239" s="2">
        <v>252</v>
      </c>
      <c r="F2239" s="2">
        <v>129</v>
      </c>
      <c r="G2239" s="2">
        <v>72</v>
      </c>
      <c r="H2239">
        <f t="shared" si="204"/>
        <v>-1.2506683219065948</v>
      </c>
      <c r="I2239">
        <f t="shared" si="205"/>
        <v>0.2863133833981335</v>
      </c>
      <c r="J2239">
        <f t="shared" si="206"/>
        <v>0.22258447054462091</v>
      </c>
      <c r="K2239">
        <f t="shared" si="207"/>
        <v>0.77741552945537906</v>
      </c>
      <c r="L2239">
        <f t="shared" si="208"/>
        <v>-0.1093467882617168</v>
      </c>
      <c r="M2239">
        <f t="shared" si="209"/>
        <v>1</v>
      </c>
    </row>
    <row r="2240" spans="1:13" ht="15" thickBot="1">
      <c r="A2240" s="2">
        <v>0</v>
      </c>
      <c r="B2240" s="2">
        <v>0</v>
      </c>
      <c r="C2240" s="2">
        <v>60</v>
      </c>
      <c r="D2240" s="2">
        <v>0</v>
      </c>
      <c r="E2240" s="2">
        <v>354</v>
      </c>
      <c r="F2240" s="2">
        <v>130</v>
      </c>
      <c r="G2240" s="2">
        <v>79</v>
      </c>
      <c r="H2240">
        <f t="shared" si="204"/>
        <v>-1.5396798617601082</v>
      </c>
      <c r="I2240">
        <f t="shared" si="205"/>
        <v>0.21444974400242525</v>
      </c>
      <c r="J2240">
        <f t="shared" si="206"/>
        <v>0.17658181827736213</v>
      </c>
      <c r="K2240">
        <f t="shared" si="207"/>
        <v>0.82341818172263781</v>
      </c>
      <c r="L2240">
        <f t="shared" si="208"/>
        <v>-8.4379547668099117E-2</v>
      </c>
      <c r="M2240">
        <f t="shared" si="209"/>
        <v>1</v>
      </c>
    </row>
    <row r="2241" spans="1:13" ht="15" thickBot="1">
      <c r="A2241" s="2">
        <v>0</v>
      </c>
      <c r="B2241" s="2">
        <v>0</v>
      </c>
      <c r="C2241" s="2">
        <v>57</v>
      </c>
      <c r="D2241" s="2">
        <v>0</v>
      </c>
      <c r="E2241" s="2">
        <v>320</v>
      </c>
      <c r="F2241" s="2">
        <v>125</v>
      </c>
      <c r="G2241" s="2">
        <v>82</v>
      </c>
      <c r="H2241">
        <f t="shared" si="204"/>
        <v>-1.8584121636302742</v>
      </c>
      <c r="I2241">
        <f t="shared" si="205"/>
        <v>0.15592000937898706</v>
      </c>
      <c r="J2241">
        <f t="shared" si="206"/>
        <v>0.13488823457840687</v>
      </c>
      <c r="K2241">
        <f t="shared" si="207"/>
        <v>0.86511176542159318</v>
      </c>
      <c r="L2241">
        <f t="shared" si="208"/>
        <v>-6.292778158686077E-2</v>
      </c>
      <c r="M2241">
        <f t="shared" si="209"/>
        <v>1</v>
      </c>
    </row>
    <row r="2242" spans="1:13" ht="15" thickBot="1">
      <c r="A2242" s="2">
        <v>0</v>
      </c>
      <c r="B2242" s="2">
        <v>0</v>
      </c>
      <c r="C2242" s="2">
        <v>42</v>
      </c>
      <c r="D2242" s="2">
        <v>0</v>
      </c>
      <c r="E2242" s="2">
        <v>193</v>
      </c>
      <c r="F2242" s="2">
        <v>137.5</v>
      </c>
      <c r="G2242" s="2">
        <v>69</v>
      </c>
      <c r="H2242">
        <f t="shared" si="204"/>
        <v>-2.98378905031693</v>
      </c>
      <c r="I2242">
        <f t="shared" si="205"/>
        <v>5.060074141544417E-2</v>
      </c>
      <c r="J2242">
        <f t="shared" si="206"/>
        <v>4.8163626219482052E-2</v>
      </c>
      <c r="K2242">
        <f t="shared" si="207"/>
        <v>0.951836373780518</v>
      </c>
      <c r="L2242">
        <f t="shared" si="208"/>
        <v>-2.1437702951501113E-2</v>
      </c>
      <c r="M2242">
        <f t="shared" si="209"/>
        <v>0</v>
      </c>
    </row>
    <row r="2243" spans="1:13" ht="15" thickBot="1">
      <c r="A2243" s="2">
        <v>1</v>
      </c>
      <c r="B2243" s="2">
        <v>1</v>
      </c>
      <c r="C2243" s="2">
        <v>59</v>
      </c>
      <c r="D2243" s="2">
        <v>40</v>
      </c>
      <c r="E2243" s="2">
        <v>243</v>
      </c>
      <c r="F2243" s="2">
        <v>162</v>
      </c>
      <c r="G2243" s="2">
        <v>81</v>
      </c>
      <c r="H2243">
        <f t="shared" si="204"/>
        <v>5.6855897634308761E-2</v>
      </c>
      <c r="I2243">
        <f t="shared" si="205"/>
        <v>1.0585032665799956</v>
      </c>
      <c r="J2243">
        <f t="shared" si="206"/>
        <v>0.51421014664630416</v>
      </c>
      <c r="K2243">
        <f t="shared" si="207"/>
        <v>0.51421014664630416</v>
      </c>
      <c r="L2243">
        <f t="shared" si="208"/>
        <v>-0.28885935789731509</v>
      </c>
      <c r="M2243">
        <f t="shared" si="209"/>
        <v>1</v>
      </c>
    </row>
    <row r="2244" spans="1:13" ht="15" thickBot="1">
      <c r="A2244" s="2">
        <v>0</v>
      </c>
      <c r="B2244" s="2">
        <v>0</v>
      </c>
      <c r="C2244" s="2">
        <v>58</v>
      </c>
      <c r="D2244" s="2">
        <v>0</v>
      </c>
      <c r="E2244" s="2">
        <v>268</v>
      </c>
      <c r="F2244" s="2">
        <v>170</v>
      </c>
      <c r="G2244" s="2">
        <v>75</v>
      </c>
      <c r="H2244">
        <f t="shared" si="204"/>
        <v>-1.2188382516927145</v>
      </c>
      <c r="I2244">
        <f t="shared" si="205"/>
        <v>0.29557334937791696</v>
      </c>
      <c r="J2244">
        <f t="shared" si="206"/>
        <v>0.22814096131248732</v>
      </c>
      <c r="K2244">
        <f t="shared" si="207"/>
        <v>0.77185903868751271</v>
      </c>
      <c r="L2244">
        <f t="shared" si="208"/>
        <v>-0.11246200576515922</v>
      </c>
      <c r="M2244">
        <f t="shared" si="209"/>
        <v>1</v>
      </c>
    </row>
    <row r="2245" spans="1:13" ht="15" thickBot="1">
      <c r="A2245" s="2">
        <v>0</v>
      </c>
      <c r="B2245" s="2">
        <v>0</v>
      </c>
      <c r="C2245" s="2">
        <v>57</v>
      </c>
      <c r="D2245" s="2">
        <v>0</v>
      </c>
      <c r="E2245" s="2">
        <v>382</v>
      </c>
      <c r="F2245" s="2">
        <v>133</v>
      </c>
      <c r="G2245" s="2">
        <v>81</v>
      </c>
      <c r="H2245">
        <f t="shared" si="204"/>
        <v>-1.5853102396733254</v>
      </c>
      <c r="I2245">
        <f t="shared" si="205"/>
        <v>0.20488422004236681</v>
      </c>
      <c r="J2245">
        <f t="shared" si="206"/>
        <v>0.17004473677575638</v>
      </c>
      <c r="K2245">
        <f t="shared" si="207"/>
        <v>0.82995526322424362</v>
      </c>
      <c r="L2245">
        <f t="shared" si="208"/>
        <v>-8.0945316610040702E-2</v>
      </c>
      <c r="M2245">
        <f t="shared" si="209"/>
        <v>1</v>
      </c>
    </row>
    <row r="2246" spans="1:13" ht="15" thickBot="1">
      <c r="A2246" s="2">
        <v>0</v>
      </c>
      <c r="B2246" s="2">
        <v>1</v>
      </c>
      <c r="C2246" s="2">
        <v>51</v>
      </c>
      <c r="D2246" s="2">
        <v>10</v>
      </c>
      <c r="E2246" s="2">
        <v>231</v>
      </c>
      <c r="F2246" s="2">
        <v>110</v>
      </c>
      <c r="G2246" s="2">
        <v>81</v>
      </c>
      <c r="H2246">
        <f t="shared" ref="H2246:H2309" si="210">A$2+SUMPRODUCT(B$2:G$2,B2246:G2246)</f>
        <v>-1.9965728702613745</v>
      </c>
      <c r="I2246">
        <f t="shared" ref="I2246:I2309" si="211">EXP(H2246)</f>
        <v>0.13579989049040361</v>
      </c>
      <c r="J2246">
        <f t="shared" ref="J2246:J2309" si="212">I2246/(1+I2246)</f>
        <v>0.11956321851005759</v>
      </c>
      <c r="K2246">
        <f t="shared" ref="K2246:K2309" si="213">IF(A2246=1,J2246,1-J2246)</f>
        <v>0.88043678148994242</v>
      </c>
      <c r="L2246">
        <f t="shared" ref="L2246:L2309" si="214">LOG(K2246)</f>
        <v>-5.5301822474385511E-2</v>
      </c>
      <c r="M2246">
        <f t="shared" ref="M2246:M2309" si="215">IF(J2246&gt;J$1,1,0)</f>
        <v>1</v>
      </c>
    </row>
    <row r="2247" spans="1:13" ht="15" thickBot="1">
      <c r="A2247" s="2">
        <v>0</v>
      </c>
      <c r="B2247" s="2">
        <v>1</v>
      </c>
      <c r="C2247" s="2">
        <v>49</v>
      </c>
      <c r="D2247" s="2">
        <v>20</v>
      </c>
      <c r="E2247" s="2">
        <v>288</v>
      </c>
      <c r="F2247" s="2">
        <v>128</v>
      </c>
      <c r="G2247" s="2">
        <v>75</v>
      </c>
      <c r="H2247">
        <f t="shared" si="210"/>
        <v>-1.5186013622342482</v>
      </c>
      <c r="I2247">
        <f t="shared" si="211"/>
        <v>0.21901799967763297</v>
      </c>
      <c r="J2247">
        <f t="shared" si="212"/>
        <v>0.17966756826851768</v>
      </c>
      <c r="K2247">
        <f t="shared" si="213"/>
        <v>0.82033243173148229</v>
      </c>
      <c r="L2247">
        <f t="shared" si="214"/>
        <v>-8.6010118336149591E-2</v>
      </c>
      <c r="M2247">
        <f t="shared" si="215"/>
        <v>1</v>
      </c>
    </row>
    <row r="2248" spans="1:13" ht="15" thickBot="1">
      <c r="A2248" s="2">
        <v>0</v>
      </c>
      <c r="B2248" s="2">
        <v>0</v>
      </c>
      <c r="C2248" s="2">
        <v>52</v>
      </c>
      <c r="D2248" s="2">
        <v>0</v>
      </c>
      <c r="E2248" s="2">
        <v>211</v>
      </c>
      <c r="F2248" s="2">
        <v>129</v>
      </c>
      <c r="G2248" s="2">
        <v>117</v>
      </c>
      <c r="H2248">
        <f t="shared" si="210"/>
        <v>-2.0077424705373446</v>
      </c>
      <c r="I2248">
        <f t="shared" si="211"/>
        <v>0.13429149973918036</v>
      </c>
      <c r="J2248">
        <f t="shared" si="212"/>
        <v>0.11839240598211255</v>
      </c>
      <c r="K2248">
        <f t="shared" si="213"/>
        <v>0.88160759401788746</v>
      </c>
      <c r="L2248">
        <f t="shared" si="214"/>
        <v>-5.4724677537367775E-2</v>
      </c>
      <c r="M2248">
        <f t="shared" si="215"/>
        <v>1</v>
      </c>
    </row>
    <row r="2249" spans="1:13" ht="15" thickBot="1">
      <c r="A2249" s="2">
        <v>0</v>
      </c>
      <c r="B2249" s="2">
        <v>1</v>
      </c>
      <c r="C2249" s="2">
        <v>41</v>
      </c>
      <c r="D2249" s="2">
        <v>20</v>
      </c>
      <c r="E2249" s="2">
        <v>240</v>
      </c>
      <c r="F2249" s="2">
        <v>166</v>
      </c>
      <c r="G2249" s="2">
        <v>57</v>
      </c>
      <c r="H2249">
        <f t="shared" si="210"/>
        <v>-1.6447830247354975</v>
      </c>
      <c r="I2249">
        <f t="shared" si="211"/>
        <v>0.19305444628930313</v>
      </c>
      <c r="J2249">
        <f t="shared" si="212"/>
        <v>0.16181528587379276</v>
      </c>
      <c r="K2249">
        <f t="shared" si="213"/>
        <v>0.83818471412620721</v>
      </c>
      <c r="L2249">
        <f t="shared" si="214"/>
        <v>-7.6660263606173881E-2</v>
      </c>
      <c r="M2249">
        <f t="shared" si="215"/>
        <v>1</v>
      </c>
    </row>
    <row r="2250" spans="1:13" ht="15" thickBot="1">
      <c r="A2250" s="2">
        <v>0</v>
      </c>
      <c r="B2250" s="2">
        <v>1</v>
      </c>
      <c r="C2250" s="2">
        <v>44</v>
      </c>
      <c r="D2250" s="2">
        <v>25</v>
      </c>
      <c r="E2250" s="2">
        <v>210</v>
      </c>
      <c r="F2250" s="2">
        <v>103</v>
      </c>
      <c r="G2250" s="2">
        <v>77</v>
      </c>
      <c r="H2250">
        <f t="shared" si="210"/>
        <v>-2.3064857303262416</v>
      </c>
      <c r="I2250">
        <f t="shared" si="211"/>
        <v>9.9610696027189319E-2</v>
      </c>
      <c r="J2250">
        <f t="shared" si="212"/>
        <v>9.058723818081732E-2</v>
      </c>
      <c r="K2250">
        <f t="shared" si="213"/>
        <v>0.90941276181918274</v>
      </c>
      <c r="L2250">
        <f t="shared" si="214"/>
        <v>-4.1238955619406673E-2</v>
      </c>
      <c r="M2250">
        <f t="shared" si="215"/>
        <v>0</v>
      </c>
    </row>
    <row r="2251" spans="1:13" ht="15" thickBot="1">
      <c r="A2251" s="2">
        <v>0</v>
      </c>
      <c r="B2251" s="2">
        <v>1</v>
      </c>
      <c r="C2251" s="2">
        <v>40</v>
      </c>
      <c r="D2251" s="2">
        <v>30</v>
      </c>
      <c r="E2251" s="2">
        <v>287</v>
      </c>
      <c r="F2251" s="2">
        <v>141</v>
      </c>
      <c r="G2251" s="2">
        <v>94</v>
      </c>
      <c r="H2251">
        <f t="shared" si="210"/>
        <v>-1.4435349192076075</v>
      </c>
      <c r="I2251">
        <f t="shared" si="211"/>
        <v>0.23609171673807816</v>
      </c>
      <c r="J2251">
        <f t="shared" si="212"/>
        <v>0.19099854285982956</v>
      </c>
      <c r="K2251">
        <f t="shared" si="213"/>
        <v>0.80900145714017047</v>
      </c>
      <c r="L2251">
        <f t="shared" si="214"/>
        <v>-9.2050696153654174E-2</v>
      </c>
      <c r="M2251">
        <f t="shared" si="215"/>
        <v>1</v>
      </c>
    </row>
    <row r="2252" spans="1:13" ht="15" thickBot="1">
      <c r="A2252" s="2">
        <v>0</v>
      </c>
      <c r="B2252" s="2">
        <v>0</v>
      </c>
      <c r="C2252" s="2">
        <v>39</v>
      </c>
      <c r="D2252" s="2">
        <v>0</v>
      </c>
      <c r="E2252" s="2">
        <v>205</v>
      </c>
      <c r="F2252" s="2">
        <v>139.5</v>
      </c>
      <c r="G2252" s="2">
        <v>85</v>
      </c>
      <c r="H2252">
        <f t="shared" si="210"/>
        <v>-2.9469392071116998</v>
      </c>
      <c r="I2252">
        <f t="shared" si="211"/>
        <v>5.2500152369546221E-2</v>
      </c>
      <c r="J2252">
        <f t="shared" si="212"/>
        <v>4.9881372702274676E-2</v>
      </c>
      <c r="K2252">
        <f t="shared" si="213"/>
        <v>0.95011862729772534</v>
      </c>
      <c r="L2252">
        <f t="shared" si="214"/>
        <v>-2.2222167380150894E-2</v>
      </c>
      <c r="M2252">
        <f t="shared" si="215"/>
        <v>0</v>
      </c>
    </row>
    <row r="2253" spans="1:13" ht="15" thickBot="1">
      <c r="A2253" s="2">
        <v>0</v>
      </c>
      <c r="B2253" s="2">
        <v>0</v>
      </c>
      <c r="C2253" s="2">
        <v>38</v>
      </c>
      <c r="D2253" s="2">
        <v>20</v>
      </c>
      <c r="E2253" s="2">
        <v>195</v>
      </c>
      <c r="F2253" s="2">
        <v>116</v>
      </c>
      <c r="G2253" s="2">
        <v>90</v>
      </c>
      <c r="H2253">
        <f t="shared" si="210"/>
        <v>-2.9517954437096163</v>
      </c>
      <c r="I2253">
        <f t="shared" si="211"/>
        <v>5.224581726377002E-2</v>
      </c>
      <c r="J2253">
        <f t="shared" si="212"/>
        <v>4.9651722446023637E-2</v>
      </c>
      <c r="K2253">
        <f t="shared" si="213"/>
        <v>0.95034827755397633</v>
      </c>
      <c r="L2253">
        <f t="shared" si="214"/>
        <v>-2.2117208078530532E-2</v>
      </c>
      <c r="M2253">
        <f t="shared" si="215"/>
        <v>0</v>
      </c>
    </row>
    <row r="2254" spans="1:13" ht="15" thickBot="1">
      <c r="A2254" s="2">
        <v>0</v>
      </c>
      <c r="B2254" s="2">
        <v>1</v>
      </c>
      <c r="C2254" s="2">
        <v>64</v>
      </c>
      <c r="D2254" s="2">
        <v>0</v>
      </c>
      <c r="E2254" s="2">
        <v>188</v>
      </c>
      <c r="F2254" s="2">
        <v>191</v>
      </c>
      <c r="G2254" s="2">
        <v>84</v>
      </c>
      <c r="H2254">
        <f t="shared" si="210"/>
        <v>-0.10804928801497482</v>
      </c>
      <c r="I2254">
        <f t="shared" si="211"/>
        <v>0.89758335523830945</v>
      </c>
      <c r="J2254">
        <f t="shared" si="212"/>
        <v>0.47301392729890684</v>
      </c>
      <c r="K2254">
        <f t="shared" si="213"/>
        <v>0.5269860727010931</v>
      </c>
      <c r="L2254">
        <f t="shared" si="214"/>
        <v>-0.27820086226181495</v>
      </c>
      <c r="M2254">
        <f t="shared" si="215"/>
        <v>1</v>
      </c>
    </row>
    <row r="2255" spans="1:13" ht="15" thickBot="1">
      <c r="A2255" s="2">
        <v>0</v>
      </c>
      <c r="B2255" s="2">
        <v>1</v>
      </c>
      <c r="C2255" s="2">
        <v>44</v>
      </c>
      <c r="D2255" s="2">
        <v>30</v>
      </c>
      <c r="E2255" s="2">
        <v>240</v>
      </c>
      <c r="F2255" s="2">
        <v>134</v>
      </c>
      <c r="G2255" s="2">
        <v>61</v>
      </c>
      <c r="H2255">
        <f t="shared" si="210"/>
        <v>-1.7542217839137413</v>
      </c>
      <c r="I2255">
        <f t="shared" si="211"/>
        <v>0.17304185386074902</v>
      </c>
      <c r="J2255">
        <f t="shared" si="212"/>
        <v>0.14751549852311638</v>
      </c>
      <c r="K2255">
        <f t="shared" si="213"/>
        <v>0.85248450147688359</v>
      </c>
      <c r="L2255">
        <f t="shared" si="214"/>
        <v>-6.9313507918165235E-2</v>
      </c>
      <c r="M2255">
        <f t="shared" si="215"/>
        <v>1</v>
      </c>
    </row>
    <row r="2256" spans="1:13" ht="15" thickBot="1">
      <c r="A2256" s="2">
        <v>0</v>
      </c>
      <c r="B2256" s="2">
        <v>1</v>
      </c>
      <c r="C2256" s="2">
        <v>53</v>
      </c>
      <c r="D2256" s="2">
        <v>0</v>
      </c>
      <c r="E2256" s="2">
        <v>241</v>
      </c>
      <c r="F2256" s="2">
        <v>113</v>
      </c>
      <c r="G2256" s="2">
        <v>73</v>
      </c>
      <c r="H2256">
        <f t="shared" si="210"/>
        <v>-2.0947320610452733</v>
      </c>
      <c r="I2256">
        <f t="shared" si="211"/>
        <v>0.12310322338449028</v>
      </c>
      <c r="J2256">
        <f t="shared" si="212"/>
        <v>0.10960989232451553</v>
      </c>
      <c r="K2256">
        <f t="shared" si="213"/>
        <v>0.89039010767548443</v>
      </c>
      <c r="L2256">
        <f t="shared" si="214"/>
        <v>-5.0419673702341503E-2</v>
      </c>
      <c r="M2256">
        <f t="shared" si="215"/>
        <v>1</v>
      </c>
    </row>
    <row r="2257" spans="1:13" ht="15" thickBot="1">
      <c r="A2257" s="2">
        <v>0</v>
      </c>
      <c r="B2257" s="2">
        <v>0</v>
      </c>
      <c r="C2257" s="2">
        <v>43</v>
      </c>
      <c r="D2257" s="2">
        <v>0</v>
      </c>
      <c r="E2257" s="2">
        <v>308</v>
      </c>
      <c r="F2257" s="2">
        <v>110</v>
      </c>
      <c r="G2257" s="2">
        <v>83</v>
      </c>
      <c r="H2257">
        <f t="shared" si="210"/>
        <v>-2.9852552588281283</v>
      </c>
      <c r="I2257">
        <f t="shared" si="211"/>
        <v>5.0526604541047439E-2</v>
      </c>
      <c r="J2257">
        <f t="shared" si="212"/>
        <v>4.8096454028521654E-2</v>
      </c>
      <c r="K2257">
        <f t="shared" si="213"/>
        <v>0.9519035459714783</v>
      </c>
      <c r="L2257">
        <f t="shared" si="214"/>
        <v>-2.1407055370304916E-2</v>
      </c>
      <c r="M2257">
        <f t="shared" si="215"/>
        <v>0</v>
      </c>
    </row>
    <row r="2258" spans="1:13" ht="15" thickBot="1">
      <c r="A2258" s="2">
        <v>0</v>
      </c>
      <c r="B2258" s="2">
        <v>0</v>
      </c>
      <c r="C2258" s="2">
        <v>53</v>
      </c>
      <c r="D2258" s="2">
        <v>0</v>
      </c>
      <c r="E2258" s="2">
        <v>213</v>
      </c>
      <c r="F2258" s="2">
        <v>133</v>
      </c>
      <c r="G2258" s="2">
        <v>73</v>
      </c>
      <c r="H2258">
        <f t="shared" si="210"/>
        <v>-2.3052007256665812</v>
      </c>
      <c r="I2258">
        <f t="shared" si="211"/>
        <v>9.9738778511406251E-2</v>
      </c>
      <c r="J2258">
        <f t="shared" si="212"/>
        <v>9.0693154101932738E-2</v>
      </c>
      <c r="K2258">
        <f t="shared" si="213"/>
        <v>0.90930684589806732</v>
      </c>
      <c r="L2258">
        <f t="shared" si="214"/>
        <v>-4.1289539227724242E-2</v>
      </c>
      <c r="M2258">
        <f t="shared" si="215"/>
        <v>0</v>
      </c>
    </row>
    <row r="2259" spans="1:13" ht="15" thickBot="1">
      <c r="A2259" s="2">
        <v>1</v>
      </c>
      <c r="B2259" s="2">
        <v>0</v>
      </c>
      <c r="C2259" s="2">
        <v>60</v>
      </c>
      <c r="D2259" s="2">
        <v>0</v>
      </c>
      <c r="E2259" s="2">
        <v>232</v>
      </c>
      <c r="F2259" s="2">
        <v>152.5</v>
      </c>
      <c r="G2259" s="2">
        <v>123</v>
      </c>
      <c r="H2259">
        <f t="shared" si="210"/>
        <v>-1.0106839599986905</v>
      </c>
      <c r="I2259">
        <f t="shared" si="211"/>
        <v>0.36396995353036582</v>
      </c>
      <c r="J2259">
        <f t="shared" si="212"/>
        <v>0.26684602002287644</v>
      </c>
      <c r="K2259">
        <f t="shared" si="213"/>
        <v>0.26684602002287644</v>
      </c>
      <c r="L2259">
        <f t="shared" si="214"/>
        <v>-0.57373927026340232</v>
      </c>
      <c r="M2259">
        <f t="shared" si="215"/>
        <v>1</v>
      </c>
    </row>
    <row r="2260" spans="1:13" ht="15" thickBot="1">
      <c r="A2260" s="2">
        <v>0</v>
      </c>
      <c r="B2260" s="2">
        <v>0</v>
      </c>
      <c r="C2260" s="2">
        <v>48</v>
      </c>
      <c r="D2260" s="2">
        <v>0</v>
      </c>
      <c r="E2260" s="2">
        <v>225</v>
      </c>
      <c r="F2260" s="2">
        <v>132</v>
      </c>
      <c r="G2260" s="2">
        <v>74</v>
      </c>
      <c r="H2260">
        <f t="shared" si="210"/>
        <v>-2.5884375171418998</v>
      </c>
      <c r="I2260">
        <f t="shared" si="211"/>
        <v>7.5137349234875819E-2</v>
      </c>
      <c r="J2260">
        <f t="shared" si="212"/>
        <v>6.9886279449176886E-2</v>
      </c>
      <c r="K2260">
        <f t="shared" si="213"/>
        <v>0.93011372055082309</v>
      </c>
      <c r="L2260">
        <f t="shared" si="214"/>
        <v>-3.1463949093001896E-2</v>
      </c>
      <c r="M2260">
        <f t="shared" si="215"/>
        <v>0</v>
      </c>
    </row>
    <row r="2261" spans="1:13" ht="15" thickBot="1">
      <c r="A2261" s="2">
        <v>0</v>
      </c>
      <c r="B2261" s="2">
        <v>0</v>
      </c>
      <c r="C2261" s="2">
        <v>50</v>
      </c>
      <c r="D2261" s="2">
        <v>0</v>
      </c>
      <c r="E2261" s="2">
        <v>312</v>
      </c>
      <c r="F2261" s="2">
        <v>165</v>
      </c>
      <c r="G2261" s="2">
        <v>83</v>
      </c>
      <c r="H2261">
        <f t="shared" si="210"/>
        <v>-1.6090118529741018</v>
      </c>
      <c r="I2261">
        <f t="shared" si="211"/>
        <v>0.20008523004724438</v>
      </c>
      <c r="J2261">
        <f t="shared" si="212"/>
        <v>0.16672584999597695</v>
      </c>
      <c r="K2261">
        <f t="shared" si="213"/>
        <v>0.83327415000402305</v>
      </c>
      <c r="L2261">
        <f t="shared" si="214"/>
        <v>-7.9212090734940704E-2</v>
      </c>
      <c r="M2261">
        <f t="shared" si="215"/>
        <v>1</v>
      </c>
    </row>
    <row r="2262" spans="1:13" ht="15" thickBot="1">
      <c r="A2262" s="2">
        <v>0</v>
      </c>
      <c r="B2262" s="2">
        <v>0</v>
      </c>
      <c r="C2262" s="2">
        <v>45</v>
      </c>
      <c r="D2262" s="2">
        <v>20</v>
      </c>
      <c r="E2262" s="2">
        <v>280</v>
      </c>
      <c r="F2262" s="2">
        <v>116</v>
      </c>
      <c r="G2262" s="2">
        <v>92</v>
      </c>
      <c r="H2262">
        <f t="shared" si="210"/>
        <v>-2.3060826718734759</v>
      </c>
      <c r="I2262">
        <f t="shared" si="211"/>
        <v>9.9650853052479546E-2</v>
      </c>
      <c r="J2262">
        <f t="shared" si="212"/>
        <v>9.0620448095741005E-2</v>
      </c>
      <c r="K2262">
        <f t="shared" si="213"/>
        <v>0.90937955190425901</v>
      </c>
      <c r="L2262">
        <f t="shared" si="214"/>
        <v>-4.1254815465183045E-2</v>
      </c>
      <c r="M2262">
        <f t="shared" si="215"/>
        <v>0</v>
      </c>
    </row>
    <row r="2263" spans="1:13" ht="15" thickBot="1">
      <c r="A2263" s="2">
        <v>0</v>
      </c>
      <c r="B2263" s="2">
        <v>0</v>
      </c>
      <c r="C2263" s="2">
        <v>56</v>
      </c>
      <c r="D2263" s="2">
        <v>30</v>
      </c>
      <c r="E2263" s="2">
        <v>288</v>
      </c>
      <c r="F2263" s="2">
        <v>123</v>
      </c>
      <c r="G2263" s="2">
        <v>96</v>
      </c>
      <c r="H2263">
        <f t="shared" si="210"/>
        <v>-1.2427437885470081</v>
      </c>
      <c r="I2263">
        <f t="shared" si="211"/>
        <v>0.28859129713714249</v>
      </c>
      <c r="J2263">
        <f t="shared" si="212"/>
        <v>0.22395875075231728</v>
      </c>
      <c r="K2263">
        <f t="shared" si="213"/>
        <v>0.7760412492476827</v>
      </c>
      <c r="L2263">
        <f t="shared" si="214"/>
        <v>-0.11011519389060138</v>
      </c>
      <c r="M2263">
        <f t="shared" si="215"/>
        <v>1</v>
      </c>
    </row>
    <row r="2264" spans="1:13" ht="15" thickBot="1">
      <c r="A2264" s="2">
        <v>0</v>
      </c>
      <c r="B2264" s="2">
        <v>1</v>
      </c>
      <c r="C2264" s="2">
        <v>61</v>
      </c>
      <c r="D2264" s="2">
        <v>5</v>
      </c>
      <c r="E2264" s="2">
        <v>222</v>
      </c>
      <c r="F2264" s="2">
        <v>139</v>
      </c>
      <c r="G2264" s="2">
        <v>72</v>
      </c>
      <c r="H2264">
        <f t="shared" si="210"/>
        <v>-1.1096260092884664</v>
      </c>
      <c r="I2264">
        <f t="shared" si="211"/>
        <v>0.32968223611595709</v>
      </c>
      <c r="J2264">
        <f t="shared" si="212"/>
        <v>0.24794061856385261</v>
      </c>
      <c r="K2264">
        <f t="shared" si="213"/>
        <v>0.75205938143614737</v>
      </c>
      <c r="L2264">
        <f t="shared" si="214"/>
        <v>-0.12374786683935683</v>
      </c>
      <c r="M2264">
        <f t="shared" si="215"/>
        <v>1</v>
      </c>
    </row>
    <row r="2265" spans="1:13" ht="15" thickBot="1">
      <c r="A2265" s="2">
        <v>0</v>
      </c>
      <c r="B2265" s="2">
        <v>1</v>
      </c>
      <c r="C2265" s="2">
        <v>44</v>
      </c>
      <c r="D2265" s="2">
        <v>0</v>
      </c>
      <c r="E2265" s="2">
        <v>267</v>
      </c>
      <c r="F2265" s="2">
        <v>131</v>
      </c>
      <c r="G2265" s="2">
        <v>79</v>
      </c>
      <c r="H2265">
        <f t="shared" si="210"/>
        <v>-2.2142723854228734</v>
      </c>
      <c r="I2265">
        <f t="shared" si="211"/>
        <v>0.10923296483777405</v>
      </c>
      <c r="J2265">
        <f t="shared" si="212"/>
        <v>9.8476125665584974E-2</v>
      </c>
      <c r="K2265">
        <f t="shared" si="213"/>
        <v>0.90152387433441505</v>
      </c>
      <c r="L2265">
        <f t="shared" si="214"/>
        <v>-4.5022767716505326E-2</v>
      </c>
      <c r="M2265">
        <f t="shared" si="215"/>
        <v>0</v>
      </c>
    </row>
    <row r="2266" spans="1:13" ht="15" thickBot="1">
      <c r="A2266" s="2">
        <v>1</v>
      </c>
      <c r="B2266" s="2">
        <v>0</v>
      </c>
      <c r="C2266" s="2">
        <v>43</v>
      </c>
      <c r="D2266" s="2">
        <v>0</v>
      </c>
      <c r="E2266" s="2">
        <v>202</v>
      </c>
      <c r="F2266" s="2">
        <v>121.5</v>
      </c>
      <c r="G2266" s="2">
        <v>77</v>
      </c>
      <c r="H2266">
        <f t="shared" si="210"/>
        <v>-3.0970332134618639</v>
      </c>
      <c r="I2266">
        <f t="shared" si="211"/>
        <v>4.5183052214519417E-2</v>
      </c>
      <c r="J2266">
        <f t="shared" si="212"/>
        <v>4.3229797994510336E-2</v>
      </c>
      <c r="K2266">
        <f t="shared" si="213"/>
        <v>4.3229797994510336E-2</v>
      </c>
      <c r="L2266">
        <f t="shared" si="214"/>
        <v>-1.3642167938458174</v>
      </c>
      <c r="M2266">
        <f t="shared" si="215"/>
        <v>0</v>
      </c>
    </row>
    <row r="2267" spans="1:13" ht="15" thickBot="1">
      <c r="A2267" s="2">
        <v>1</v>
      </c>
      <c r="B2267" s="2">
        <v>0</v>
      </c>
      <c r="C2267" s="2">
        <v>59</v>
      </c>
      <c r="D2267" s="2">
        <v>35</v>
      </c>
      <c r="E2267" s="2">
        <v>345</v>
      </c>
      <c r="F2267" s="2">
        <v>182.5</v>
      </c>
      <c r="G2267" s="2">
        <v>76</v>
      </c>
      <c r="H2267">
        <f t="shared" si="210"/>
        <v>3.9962968395386156E-3</v>
      </c>
      <c r="I2267">
        <f t="shared" si="211"/>
        <v>1.0040042926814581</v>
      </c>
      <c r="J2267">
        <f t="shared" si="212"/>
        <v>0.50099907288025325</v>
      </c>
      <c r="K2267">
        <f t="shared" si="213"/>
        <v>0.50099907288025325</v>
      </c>
      <c r="L2267">
        <f t="shared" si="214"/>
        <v>-0.30016307781212082</v>
      </c>
      <c r="M2267">
        <f t="shared" si="215"/>
        <v>1</v>
      </c>
    </row>
    <row r="2268" spans="1:13" ht="15" thickBot="1">
      <c r="A2268" s="2">
        <v>0</v>
      </c>
      <c r="B2268" s="2">
        <v>0</v>
      </c>
      <c r="C2268" s="2">
        <v>41</v>
      </c>
      <c r="D2268" s="2">
        <v>0</v>
      </c>
      <c r="E2268" s="2">
        <v>295</v>
      </c>
      <c r="F2268" s="2">
        <v>118</v>
      </c>
      <c r="G2268" s="2">
        <v>75</v>
      </c>
      <c r="H2268">
        <f t="shared" si="210"/>
        <v>-3.0791374287258524</v>
      </c>
      <c r="I2268">
        <f t="shared" si="211"/>
        <v>4.59989168860424E-2</v>
      </c>
      <c r="J2268">
        <f t="shared" si="212"/>
        <v>4.3976065503951001E-2</v>
      </c>
      <c r="K2268">
        <f t="shared" si="213"/>
        <v>0.95602393449604905</v>
      </c>
      <c r="L2268">
        <f t="shared" si="214"/>
        <v>-1.9531234826992885E-2</v>
      </c>
      <c r="M2268">
        <f t="shared" si="215"/>
        <v>0</v>
      </c>
    </row>
    <row r="2269" spans="1:13" ht="15" thickBot="1">
      <c r="A2269" s="2">
        <v>0</v>
      </c>
      <c r="B2269" s="2">
        <v>0</v>
      </c>
      <c r="C2269" s="2">
        <v>42</v>
      </c>
      <c r="D2269" s="2">
        <v>10</v>
      </c>
      <c r="E2269" s="2">
        <v>173</v>
      </c>
      <c r="F2269" s="2">
        <v>105</v>
      </c>
      <c r="G2269" s="2">
        <v>79</v>
      </c>
      <c r="H2269">
        <f t="shared" si="210"/>
        <v>-3.2725800902019735</v>
      </c>
      <c r="I2269">
        <f t="shared" si="211"/>
        <v>3.790849345817604E-2</v>
      </c>
      <c r="J2269">
        <f t="shared" si="212"/>
        <v>3.6523926431963068E-2</v>
      </c>
      <c r="K2269">
        <f t="shared" si="213"/>
        <v>0.96347607356803688</v>
      </c>
      <c r="L2269">
        <f t="shared" si="214"/>
        <v>-1.6159065903593912E-2</v>
      </c>
      <c r="M2269">
        <f t="shared" si="215"/>
        <v>0</v>
      </c>
    </row>
    <row r="2270" spans="1:13" ht="15" thickBot="1">
      <c r="A2270" s="2">
        <v>1</v>
      </c>
      <c r="B2270" s="2">
        <v>1</v>
      </c>
      <c r="C2270" s="2">
        <v>61</v>
      </c>
      <c r="D2270" s="2">
        <v>20</v>
      </c>
      <c r="E2270" s="2">
        <v>215</v>
      </c>
      <c r="F2270" s="2">
        <v>114</v>
      </c>
      <c r="G2270" s="2">
        <v>61</v>
      </c>
      <c r="H2270">
        <f t="shared" si="210"/>
        <v>-1.3372627924732567</v>
      </c>
      <c r="I2270">
        <f t="shared" si="211"/>
        <v>0.26256337632462196</v>
      </c>
      <c r="J2270">
        <f t="shared" si="212"/>
        <v>0.20796055172212866</v>
      </c>
      <c r="K2270">
        <f t="shared" si="213"/>
        <v>0.20796055172212866</v>
      </c>
      <c r="L2270">
        <f t="shared" si="214"/>
        <v>-0.68201903904785333</v>
      </c>
      <c r="M2270">
        <f t="shared" si="215"/>
        <v>1</v>
      </c>
    </row>
    <row r="2271" spans="1:13" ht="15" thickBot="1">
      <c r="A2271" s="2">
        <v>0</v>
      </c>
      <c r="B2271" s="2">
        <v>0</v>
      </c>
      <c r="C2271" s="2">
        <v>43</v>
      </c>
      <c r="D2271" s="2">
        <v>0</v>
      </c>
      <c r="E2271" s="2">
        <v>260</v>
      </c>
      <c r="F2271" s="2">
        <v>127</v>
      </c>
      <c r="G2271" s="2">
        <v>77</v>
      </c>
      <c r="H2271">
        <f t="shared" si="210"/>
        <v>-2.8663179645871004</v>
      </c>
      <c r="I2271">
        <f t="shared" si="211"/>
        <v>5.6908078852127481E-2</v>
      </c>
      <c r="J2271">
        <f t="shared" si="212"/>
        <v>5.3843924548228873E-2</v>
      </c>
      <c r="K2271">
        <f t="shared" si="213"/>
        <v>0.94615607545177116</v>
      </c>
      <c r="L2271">
        <f t="shared" si="214"/>
        <v>-2.4037217597649575E-2</v>
      </c>
      <c r="M2271">
        <f t="shared" si="215"/>
        <v>0</v>
      </c>
    </row>
    <row r="2272" spans="1:13" ht="15" thickBot="1">
      <c r="A2272" s="2">
        <v>0</v>
      </c>
      <c r="B2272" s="2">
        <v>0</v>
      </c>
      <c r="C2272" s="2">
        <v>47</v>
      </c>
      <c r="D2272" s="2">
        <v>4</v>
      </c>
      <c r="E2272" s="2">
        <v>243</v>
      </c>
      <c r="F2272" s="2">
        <v>121</v>
      </c>
      <c r="G2272" s="2">
        <v>110</v>
      </c>
      <c r="H2272">
        <f t="shared" si="210"/>
        <v>-2.3555584412293014</v>
      </c>
      <c r="I2272">
        <f t="shared" si="211"/>
        <v>9.4840528882010708E-2</v>
      </c>
      <c r="J2272">
        <f t="shared" si="212"/>
        <v>8.662497083374919E-2</v>
      </c>
      <c r="K2272">
        <f t="shared" si="213"/>
        <v>0.9133750291662508</v>
      </c>
      <c r="L2272">
        <f t="shared" si="214"/>
        <v>-3.9350865778663979E-2</v>
      </c>
      <c r="M2272">
        <f t="shared" si="215"/>
        <v>0</v>
      </c>
    </row>
    <row r="2273" spans="1:13" ht="15" thickBot="1">
      <c r="A2273" s="2">
        <v>0</v>
      </c>
      <c r="B2273" s="2">
        <v>1</v>
      </c>
      <c r="C2273" s="2">
        <v>55</v>
      </c>
      <c r="D2273" s="2">
        <v>0</v>
      </c>
      <c r="E2273" s="2">
        <v>246</v>
      </c>
      <c r="F2273" s="2">
        <v>147</v>
      </c>
      <c r="G2273" s="2">
        <v>76</v>
      </c>
      <c r="H2273">
        <f t="shared" si="210"/>
        <v>-1.3501854722544504</v>
      </c>
      <c r="I2273">
        <f t="shared" si="211"/>
        <v>0.25919218322895649</v>
      </c>
      <c r="J2273">
        <f t="shared" si="212"/>
        <v>0.20584005101136182</v>
      </c>
      <c r="K2273">
        <f t="shared" si="213"/>
        <v>0.79415994898863818</v>
      </c>
      <c r="L2273">
        <f t="shared" si="214"/>
        <v>-0.10009201902462443</v>
      </c>
      <c r="M2273">
        <f t="shared" si="215"/>
        <v>1</v>
      </c>
    </row>
    <row r="2274" spans="1:13" ht="15" thickBot="1">
      <c r="A2274" s="2">
        <v>0</v>
      </c>
      <c r="B2274" s="2">
        <v>1</v>
      </c>
      <c r="C2274" s="2">
        <v>38</v>
      </c>
      <c r="D2274" s="2">
        <v>0</v>
      </c>
      <c r="E2274" s="2">
        <v>205</v>
      </c>
      <c r="F2274" s="2">
        <v>125</v>
      </c>
      <c r="G2274" s="2">
        <v>84</v>
      </c>
      <c r="H2274">
        <f t="shared" si="210"/>
        <v>-2.7789772312708356</v>
      </c>
      <c r="I2274">
        <f t="shared" si="211"/>
        <v>6.2101990881645461E-2</v>
      </c>
      <c r="J2274">
        <f t="shared" si="212"/>
        <v>5.8470835583402797E-2</v>
      </c>
      <c r="K2274">
        <f t="shared" si="213"/>
        <v>0.94152916441659718</v>
      </c>
      <c r="L2274">
        <f t="shared" si="214"/>
        <v>-2.6166222913353E-2</v>
      </c>
      <c r="M2274">
        <f t="shared" si="215"/>
        <v>0</v>
      </c>
    </row>
    <row r="2275" spans="1:13" ht="15" thickBot="1">
      <c r="A2275" s="2">
        <v>0</v>
      </c>
      <c r="B2275" s="2">
        <v>1</v>
      </c>
      <c r="C2275" s="2">
        <v>46</v>
      </c>
      <c r="D2275" s="2">
        <v>20</v>
      </c>
      <c r="E2275" s="2">
        <v>219</v>
      </c>
      <c r="F2275" s="2">
        <v>118</v>
      </c>
      <c r="G2275" s="2">
        <v>90</v>
      </c>
      <c r="H2275">
        <f t="shared" si="210"/>
        <v>-1.8876516655753663</v>
      </c>
      <c r="I2275">
        <f t="shared" si="211"/>
        <v>0.15142699284784658</v>
      </c>
      <c r="J2275">
        <f t="shared" si="212"/>
        <v>0.13151245696726221</v>
      </c>
      <c r="K2275">
        <f t="shared" si="213"/>
        <v>0.86848754303273779</v>
      </c>
      <c r="L2275">
        <f t="shared" si="214"/>
        <v>-6.1236406383194109E-2</v>
      </c>
      <c r="M2275">
        <f t="shared" si="215"/>
        <v>1</v>
      </c>
    </row>
    <row r="2276" spans="1:13" ht="15" thickBot="1">
      <c r="A2276" s="2">
        <v>0</v>
      </c>
      <c r="B2276" s="2">
        <v>0</v>
      </c>
      <c r="C2276" s="2">
        <v>64</v>
      </c>
      <c r="D2276" s="2">
        <v>0</v>
      </c>
      <c r="E2276" s="2">
        <v>262</v>
      </c>
      <c r="F2276" s="2">
        <v>160</v>
      </c>
      <c r="G2276" s="2">
        <v>90</v>
      </c>
      <c r="H2276">
        <f t="shared" si="210"/>
        <v>-0.8919283102190434</v>
      </c>
      <c r="I2276">
        <f t="shared" si="211"/>
        <v>0.40986464406442474</v>
      </c>
      <c r="J2276">
        <f t="shared" si="212"/>
        <v>0.2907120522455599</v>
      </c>
      <c r="K2276">
        <f t="shared" si="213"/>
        <v>0.70928794775444004</v>
      </c>
      <c r="L2276">
        <f t="shared" si="214"/>
        <v>-0.14917741963576492</v>
      </c>
      <c r="M2276">
        <f t="shared" si="215"/>
        <v>1</v>
      </c>
    </row>
    <row r="2277" spans="1:13" ht="15" thickBot="1">
      <c r="A2277" s="2">
        <v>0</v>
      </c>
      <c r="B2277" s="2">
        <v>0</v>
      </c>
      <c r="C2277" s="2">
        <v>40</v>
      </c>
      <c r="D2277" s="2">
        <v>5</v>
      </c>
      <c r="E2277" s="2">
        <v>155</v>
      </c>
      <c r="F2277" s="2">
        <v>120</v>
      </c>
      <c r="G2277" s="2">
        <v>78</v>
      </c>
      <c r="H2277">
        <f t="shared" si="210"/>
        <v>-3.2979829908406639</v>
      </c>
      <c r="I2277">
        <f t="shared" si="211"/>
        <v>3.6957636164555545E-2</v>
      </c>
      <c r="J2277">
        <f t="shared" si="212"/>
        <v>3.5640449402786122E-2</v>
      </c>
      <c r="K2277">
        <f t="shared" si="213"/>
        <v>0.9643595505972139</v>
      </c>
      <c r="L2277">
        <f t="shared" si="214"/>
        <v>-1.5761014098024471E-2</v>
      </c>
      <c r="M2277">
        <f t="shared" si="215"/>
        <v>0</v>
      </c>
    </row>
    <row r="2278" spans="1:13" ht="15" thickBot="1">
      <c r="A2278" s="2">
        <v>0</v>
      </c>
      <c r="B2278" s="2">
        <v>0</v>
      </c>
      <c r="C2278" s="2">
        <v>60</v>
      </c>
      <c r="D2278" s="2">
        <v>0</v>
      </c>
      <c r="E2278" s="2">
        <v>254</v>
      </c>
      <c r="F2278" s="2">
        <v>114</v>
      </c>
      <c r="G2278" s="2">
        <v>84</v>
      </c>
      <c r="H2278">
        <f t="shared" si="210"/>
        <v>-1.9999343226556956</v>
      </c>
      <c r="I2278">
        <f t="shared" si="211"/>
        <v>0.13534417199049803</v>
      </c>
      <c r="J2278">
        <f t="shared" si="212"/>
        <v>0.11920981789443735</v>
      </c>
      <c r="K2278">
        <f t="shared" si="213"/>
        <v>0.88079018210556259</v>
      </c>
      <c r="L2278">
        <f t="shared" si="214"/>
        <v>-5.512753495494898E-2</v>
      </c>
      <c r="M2278">
        <f t="shared" si="215"/>
        <v>1</v>
      </c>
    </row>
    <row r="2279" spans="1:13" ht="15" thickBot="1">
      <c r="A2279" s="2">
        <v>0</v>
      </c>
      <c r="B2279" s="2">
        <v>0</v>
      </c>
      <c r="C2279" s="2">
        <v>63</v>
      </c>
      <c r="D2279" s="2">
        <v>0</v>
      </c>
      <c r="E2279" s="2">
        <v>150</v>
      </c>
      <c r="F2279" s="2">
        <v>152</v>
      </c>
      <c r="G2279" s="2">
        <v>170</v>
      </c>
      <c r="H2279">
        <f t="shared" si="210"/>
        <v>-0.56901370728722434</v>
      </c>
      <c r="I2279">
        <f t="shared" si="211"/>
        <v>0.56608348747309711</v>
      </c>
      <c r="J2279">
        <f t="shared" si="212"/>
        <v>0.36146443788030908</v>
      </c>
      <c r="K2279">
        <f t="shared" si="213"/>
        <v>0.63853556211969087</v>
      </c>
      <c r="L2279">
        <f t="shared" si="214"/>
        <v>-0.19481491045653579</v>
      </c>
      <c r="M2279">
        <f t="shared" si="215"/>
        <v>1</v>
      </c>
    </row>
    <row r="2280" spans="1:13" ht="15" thickBot="1">
      <c r="A2280" s="2">
        <v>0</v>
      </c>
      <c r="B2280" s="2">
        <v>0</v>
      </c>
      <c r="C2280" s="2">
        <v>64</v>
      </c>
      <c r="D2280" s="2">
        <v>0</v>
      </c>
      <c r="E2280" s="2">
        <v>255</v>
      </c>
      <c r="F2280" s="2">
        <v>147.5</v>
      </c>
      <c r="G2280" s="2">
        <v>84</v>
      </c>
      <c r="H2280">
        <f t="shared" si="210"/>
        <v>-1.1811000603532191</v>
      </c>
      <c r="I2280">
        <f t="shared" si="211"/>
        <v>0.30694089929928903</v>
      </c>
      <c r="J2280">
        <f t="shared" si="212"/>
        <v>0.23485446010898742</v>
      </c>
      <c r="K2280">
        <f t="shared" si="213"/>
        <v>0.76514553989101253</v>
      </c>
      <c r="L2280">
        <f t="shared" si="214"/>
        <v>-0.11625594895121905</v>
      </c>
      <c r="M2280">
        <f t="shared" si="215"/>
        <v>1</v>
      </c>
    </row>
    <row r="2281" spans="1:13" ht="15" thickBot="1">
      <c r="A2281" s="2">
        <v>0</v>
      </c>
      <c r="B2281" s="2">
        <v>1</v>
      </c>
      <c r="C2281" s="2">
        <v>45</v>
      </c>
      <c r="D2281" s="2">
        <v>0</v>
      </c>
      <c r="E2281" s="2">
        <v>279</v>
      </c>
      <c r="F2281" s="2">
        <v>143.5</v>
      </c>
      <c r="G2281" s="2">
        <v>87</v>
      </c>
      <c r="H2281">
        <f t="shared" si="210"/>
        <v>-1.8328718189238122</v>
      </c>
      <c r="I2281">
        <f t="shared" si="211"/>
        <v>0.15995354991575719</v>
      </c>
      <c r="J2281">
        <f t="shared" si="212"/>
        <v>0.13789651312104179</v>
      </c>
      <c r="K2281">
        <f t="shared" si="213"/>
        <v>0.86210348687895821</v>
      </c>
      <c r="L2281">
        <f t="shared" si="214"/>
        <v>-6.4440598348317474E-2</v>
      </c>
      <c r="M2281">
        <f t="shared" si="215"/>
        <v>1</v>
      </c>
    </row>
    <row r="2282" spans="1:13" ht="15" thickBot="1">
      <c r="A2282" s="2">
        <v>0</v>
      </c>
      <c r="B2282" s="2">
        <v>1</v>
      </c>
      <c r="C2282" s="2">
        <v>47</v>
      </c>
      <c r="D2282" s="2">
        <v>20</v>
      </c>
      <c r="E2282" s="2">
        <v>210</v>
      </c>
      <c r="F2282" s="2">
        <v>131</v>
      </c>
      <c r="G2282" s="2">
        <v>86</v>
      </c>
      <c r="H2282">
        <f t="shared" si="210"/>
        <v>-1.6648292656780965</v>
      </c>
      <c r="I2282">
        <f t="shared" si="211"/>
        <v>0.18922296207831357</v>
      </c>
      <c r="J2282">
        <f t="shared" si="212"/>
        <v>0.15911479017157823</v>
      </c>
      <c r="K2282">
        <f t="shared" si="213"/>
        <v>0.84088520982842174</v>
      </c>
      <c r="L2282">
        <f t="shared" si="214"/>
        <v>-7.5263286176718736E-2</v>
      </c>
      <c r="M2282">
        <f t="shared" si="215"/>
        <v>1</v>
      </c>
    </row>
    <row r="2283" spans="1:13" ht="15" thickBot="1">
      <c r="A2283" s="2">
        <v>0</v>
      </c>
      <c r="B2283" s="2">
        <v>1</v>
      </c>
      <c r="C2283" s="2">
        <v>54</v>
      </c>
      <c r="D2283" s="2">
        <v>0</v>
      </c>
      <c r="E2283" s="2">
        <v>226</v>
      </c>
      <c r="F2283" s="2">
        <v>122.5</v>
      </c>
      <c r="G2283" s="2">
        <v>71</v>
      </c>
      <c r="H2283">
        <f t="shared" si="210"/>
        <v>-1.926309928502187</v>
      </c>
      <c r="I2283">
        <f t="shared" si="211"/>
        <v>0.14568479514494367</v>
      </c>
      <c r="J2283">
        <f t="shared" si="212"/>
        <v>0.12715957806397588</v>
      </c>
      <c r="K2283">
        <f t="shared" si="213"/>
        <v>0.87284042193602418</v>
      </c>
      <c r="L2283">
        <f t="shared" si="214"/>
        <v>-5.9065149430182803E-2</v>
      </c>
      <c r="M2283">
        <f t="shared" si="215"/>
        <v>1</v>
      </c>
    </row>
    <row r="2284" spans="1:13" ht="15" thickBot="1">
      <c r="A2284" s="2">
        <v>0</v>
      </c>
      <c r="B2284" s="2">
        <v>0</v>
      </c>
      <c r="C2284" s="2">
        <v>42</v>
      </c>
      <c r="D2284" s="2">
        <v>20</v>
      </c>
      <c r="E2284" s="2">
        <v>171</v>
      </c>
      <c r="F2284" s="2">
        <v>111</v>
      </c>
      <c r="G2284" s="2">
        <v>77</v>
      </c>
      <c r="H2284">
        <f t="shared" si="210"/>
        <v>-2.9779791467472823</v>
      </c>
      <c r="I2284">
        <f t="shared" si="211"/>
        <v>5.0895582513431951E-2</v>
      </c>
      <c r="J2284">
        <f t="shared" si="212"/>
        <v>4.8430675093052301E-2</v>
      </c>
      <c r="K2284">
        <f t="shared" si="213"/>
        <v>0.95156932490694768</v>
      </c>
      <c r="L2284">
        <f t="shared" si="214"/>
        <v>-2.1559566464919216E-2</v>
      </c>
      <c r="M2284">
        <f t="shared" si="215"/>
        <v>0</v>
      </c>
    </row>
    <row r="2285" spans="1:13" ht="15" thickBot="1">
      <c r="A2285" s="2">
        <v>0</v>
      </c>
      <c r="B2285" s="2">
        <v>1</v>
      </c>
      <c r="C2285" s="2">
        <v>46</v>
      </c>
      <c r="D2285" s="2">
        <v>0</v>
      </c>
      <c r="E2285" s="2">
        <v>220</v>
      </c>
      <c r="F2285" s="2">
        <v>119</v>
      </c>
      <c r="G2285" s="2">
        <v>95</v>
      </c>
      <c r="H2285">
        <f t="shared" si="210"/>
        <v>-2.2517106269209428</v>
      </c>
      <c r="I2285">
        <f t="shared" si="211"/>
        <v>0.1052190799349355</v>
      </c>
      <c r="J2285">
        <f t="shared" si="212"/>
        <v>9.5202011841063916E-2</v>
      </c>
      <c r="K2285">
        <f t="shared" si="213"/>
        <v>0.90479798815893608</v>
      </c>
      <c r="L2285">
        <f t="shared" si="214"/>
        <v>-4.3448373746221708E-2</v>
      </c>
      <c r="M2285">
        <f t="shared" si="215"/>
        <v>0</v>
      </c>
    </row>
    <row r="2286" spans="1:13" ht="15" thickBot="1">
      <c r="A2286" s="2">
        <v>1</v>
      </c>
      <c r="B2286" s="2">
        <v>0</v>
      </c>
      <c r="C2286" s="2">
        <v>55</v>
      </c>
      <c r="D2286" s="2">
        <v>0</v>
      </c>
      <c r="E2286" s="2">
        <v>208</v>
      </c>
      <c r="F2286" s="2">
        <v>190</v>
      </c>
      <c r="G2286" s="2">
        <v>86</v>
      </c>
      <c r="H2286">
        <f t="shared" si="210"/>
        <v>-1.0926705431283557</v>
      </c>
      <c r="I2286">
        <f t="shared" si="211"/>
        <v>0.33531981090778201</v>
      </c>
      <c r="J2286">
        <f t="shared" si="212"/>
        <v>0.25111573135414184</v>
      </c>
      <c r="K2286">
        <f t="shared" si="213"/>
        <v>0.25111573135414184</v>
      </c>
      <c r="L2286">
        <f t="shared" si="214"/>
        <v>-0.60012607969531029</v>
      </c>
      <c r="M2286">
        <f t="shared" si="215"/>
        <v>1</v>
      </c>
    </row>
    <row r="2287" spans="1:13" ht="15" thickBot="1">
      <c r="A2287" s="2">
        <v>0</v>
      </c>
      <c r="B2287" s="2">
        <v>1</v>
      </c>
      <c r="C2287" s="2">
        <v>44</v>
      </c>
      <c r="D2287" s="2">
        <v>20</v>
      </c>
      <c r="E2287" s="2">
        <v>211</v>
      </c>
      <c r="F2287" s="2">
        <v>145</v>
      </c>
      <c r="G2287" s="2">
        <v>79</v>
      </c>
      <c r="H2287">
        <f t="shared" si="210"/>
        <v>-1.6741205327886206</v>
      </c>
      <c r="I2287">
        <f t="shared" si="211"/>
        <v>0.18747298334340834</v>
      </c>
      <c r="J2287">
        <f t="shared" si="212"/>
        <v>0.15787557777993888</v>
      </c>
      <c r="K2287">
        <f t="shared" si="213"/>
        <v>0.84212442222006112</v>
      </c>
      <c r="L2287">
        <f t="shared" si="214"/>
        <v>-7.4623737607767901E-2</v>
      </c>
      <c r="M2287">
        <f t="shared" si="215"/>
        <v>1</v>
      </c>
    </row>
    <row r="2288" spans="1:13" ht="15" thickBot="1">
      <c r="A2288" s="2">
        <v>0</v>
      </c>
      <c r="B2288" s="2">
        <v>1</v>
      </c>
      <c r="C2288" s="2">
        <v>52</v>
      </c>
      <c r="D2288" s="2">
        <v>30</v>
      </c>
      <c r="E2288" s="2">
        <v>248</v>
      </c>
      <c r="F2288" s="2">
        <v>119</v>
      </c>
      <c r="G2288" s="2">
        <v>100</v>
      </c>
      <c r="H2288">
        <f t="shared" si="210"/>
        <v>-1.1228623056201839</v>
      </c>
      <c r="I2288">
        <f t="shared" si="211"/>
        <v>0.32534721743030848</v>
      </c>
      <c r="J2288">
        <f t="shared" si="212"/>
        <v>0.24548074131178865</v>
      </c>
      <c r="K2288">
        <f t="shared" si="213"/>
        <v>0.75451925868821135</v>
      </c>
      <c r="L2288">
        <f t="shared" si="214"/>
        <v>-0.12232967061963659</v>
      </c>
      <c r="M2288">
        <f t="shared" si="215"/>
        <v>1</v>
      </c>
    </row>
    <row r="2289" spans="1:13" ht="15" thickBot="1">
      <c r="A2289" s="2">
        <v>0</v>
      </c>
      <c r="B2289" s="2">
        <v>0</v>
      </c>
      <c r="C2289" s="2">
        <v>65</v>
      </c>
      <c r="D2289" s="2">
        <v>0</v>
      </c>
      <c r="E2289" s="2">
        <v>344</v>
      </c>
      <c r="F2289" s="2">
        <v>120</v>
      </c>
      <c r="G2289" s="2">
        <v>98</v>
      </c>
      <c r="H2289">
        <f t="shared" si="210"/>
        <v>-1.2438102670783548</v>
      </c>
      <c r="I2289">
        <f t="shared" si="211"/>
        <v>0.28828368477455846</v>
      </c>
      <c r="J2289">
        <f t="shared" si="212"/>
        <v>0.22377345004179439</v>
      </c>
      <c r="K2289">
        <f t="shared" si="213"/>
        <v>0.77622654995820561</v>
      </c>
      <c r="L2289">
        <f t="shared" si="214"/>
        <v>-0.11001150678648663</v>
      </c>
      <c r="M2289">
        <f t="shared" si="215"/>
        <v>1</v>
      </c>
    </row>
    <row r="2290" spans="1:13" ht="15" thickBot="1">
      <c r="A2290" s="2">
        <v>0</v>
      </c>
      <c r="B2290" s="2">
        <v>0</v>
      </c>
      <c r="C2290" s="2">
        <v>51</v>
      </c>
      <c r="D2290" s="2">
        <v>0</v>
      </c>
      <c r="E2290" s="2">
        <v>285</v>
      </c>
      <c r="F2290" s="2">
        <v>151.5</v>
      </c>
      <c r="G2290" s="2">
        <v>76</v>
      </c>
      <c r="H2290">
        <f t="shared" si="210"/>
        <v>-1.9113677161708802</v>
      </c>
      <c r="I2290">
        <f t="shared" si="211"/>
        <v>0.14787799309610719</v>
      </c>
      <c r="J2290">
        <f t="shared" si="212"/>
        <v>0.12882727431444535</v>
      </c>
      <c r="K2290">
        <f t="shared" si="213"/>
        <v>0.87117272568555459</v>
      </c>
      <c r="L2290">
        <f t="shared" si="214"/>
        <v>-5.9895729750995753E-2</v>
      </c>
      <c r="M2290">
        <f t="shared" si="215"/>
        <v>1</v>
      </c>
    </row>
    <row r="2291" spans="1:13" ht="15" thickBot="1">
      <c r="A2291" s="2">
        <v>0</v>
      </c>
      <c r="B2291" s="2">
        <v>0</v>
      </c>
      <c r="C2291" s="2">
        <v>42</v>
      </c>
      <c r="D2291" s="2">
        <v>0</v>
      </c>
      <c r="E2291" s="2">
        <v>158</v>
      </c>
      <c r="F2291" s="2">
        <v>127.5</v>
      </c>
      <c r="G2291" s="2">
        <v>92</v>
      </c>
      <c r="H2291">
        <f t="shared" si="210"/>
        <v>-3.0117866980393231</v>
      </c>
      <c r="I2291">
        <f t="shared" si="211"/>
        <v>4.9203688044493404E-2</v>
      </c>
      <c r="J2291">
        <f t="shared" si="212"/>
        <v>4.6896221015196075E-2</v>
      </c>
      <c r="K2291">
        <f t="shared" si="213"/>
        <v>0.95310377898480392</v>
      </c>
      <c r="L2291">
        <f t="shared" si="214"/>
        <v>-2.0859808504817515E-2</v>
      </c>
      <c r="M2291">
        <f t="shared" si="215"/>
        <v>0</v>
      </c>
    </row>
    <row r="2292" spans="1:13" ht="15" thickBot="1">
      <c r="A2292" s="2">
        <v>0</v>
      </c>
      <c r="B2292" s="2">
        <v>1</v>
      </c>
      <c r="C2292" s="2">
        <v>42</v>
      </c>
      <c r="D2292" s="2">
        <v>20</v>
      </c>
      <c r="E2292" s="2">
        <v>272</v>
      </c>
      <c r="F2292" s="2">
        <v>125.5</v>
      </c>
      <c r="G2292" s="2">
        <v>71</v>
      </c>
      <c r="H2292">
        <f t="shared" si="210"/>
        <v>-2.0641629720650432</v>
      </c>
      <c r="I2292">
        <f t="shared" si="211"/>
        <v>0.12692448545770843</v>
      </c>
      <c r="J2292">
        <f t="shared" si="212"/>
        <v>0.11262909546788057</v>
      </c>
      <c r="K2292">
        <f t="shared" si="213"/>
        <v>0.88737090453211942</v>
      </c>
      <c r="L2292">
        <f t="shared" si="214"/>
        <v>-5.1894815205111612E-2</v>
      </c>
      <c r="M2292">
        <f t="shared" si="215"/>
        <v>1</v>
      </c>
    </row>
    <row r="2293" spans="1:13" ht="15" thickBot="1">
      <c r="A2293" s="2">
        <v>0</v>
      </c>
      <c r="B2293" s="2">
        <v>1</v>
      </c>
      <c r="C2293" s="2">
        <v>58</v>
      </c>
      <c r="D2293" s="2">
        <v>15</v>
      </c>
      <c r="E2293" s="2">
        <v>175</v>
      </c>
      <c r="F2293" s="2">
        <v>83.5</v>
      </c>
      <c r="G2293" s="2">
        <v>115</v>
      </c>
      <c r="H2293">
        <f t="shared" si="210"/>
        <v>-1.7144399986871495</v>
      </c>
      <c r="I2293">
        <f t="shared" si="211"/>
        <v>0.18006452885668889</v>
      </c>
      <c r="J2293">
        <f t="shared" si="212"/>
        <v>0.15258871396731605</v>
      </c>
      <c r="K2293">
        <f t="shared" si="213"/>
        <v>0.8474112860326839</v>
      </c>
      <c r="L2293">
        <f t="shared" si="214"/>
        <v>-7.1905756255400174E-2</v>
      </c>
      <c r="M2293">
        <f t="shared" si="215"/>
        <v>1</v>
      </c>
    </row>
    <row r="2294" spans="1:13" ht="15" thickBot="1">
      <c r="A2294" s="2">
        <v>0</v>
      </c>
      <c r="B2294" s="2">
        <v>0</v>
      </c>
      <c r="C2294" s="2">
        <v>40</v>
      </c>
      <c r="D2294" s="2">
        <v>10</v>
      </c>
      <c r="E2294" s="2">
        <v>209</v>
      </c>
      <c r="F2294" s="2">
        <v>96</v>
      </c>
      <c r="G2294" s="2">
        <v>70</v>
      </c>
      <c r="H2294">
        <f t="shared" si="210"/>
        <v>-3.5516824356580212</v>
      </c>
      <c r="I2294">
        <f t="shared" si="211"/>
        <v>2.8676352927266953E-2</v>
      </c>
      <c r="J2294">
        <f t="shared" si="212"/>
        <v>2.7876943846977427E-2</v>
      </c>
      <c r="K2294">
        <f t="shared" si="213"/>
        <v>0.97212305615302252</v>
      </c>
      <c r="L2294">
        <f t="shared" si="214"/>
        <v>-1.2278756446601842E-2</v>
      </c>
      <c r="M2294">
        <f t="shared" si="215"/>
        <v>0</v>
      </c>
    </row>
    <row r="2295" spans="1:13" ht="15" thickBot="1">
      <c r="A2295" s="2">
        <v>0</v>
      </c>
      <c r="B2295" s="2">
        <v>1</v>
      </c>
      <c r="C2295" s="2">
        <v>41</v>
      </c>
      <c r="D2295" s="2">
        <v>30</v>
      </c>
      <c r="E2295" s="2">
        <v>292</v>
      </c>
      <c r="F2295" s="2">
        <v>152</v>
      </c>
      <c r="G2295" s="2">
        <v>112</v>
      </c>
      <c r="H2295">
        <f t="shared" si="210"/>
        <v>-1.0062302421827489</v>
      </c>
      <c r="I2295">
        <f t="shared" si="211"/>
        <v>0.36559458814346552</v>
      </c>
      <c r="J2295">
        <f t="shared" si="212"/>
        <v>0.2677182461893714</v>
      </c>
      <c r="K2295">
        <f t="shared" si="213"/>
        <v>0.73228175381062854</v>
      </c>
      <c r="L2295">
        <f t="shared" si="214"/>
        <v>-0.13532178699940792</v>
      </c>
      <c r="M2295">
        <f t="shared" si="215"/>
        <v>1</v>
      </c>
    </row>
    <row r="2296" spans="1:13" ht="15" thickBot="1">
      <c r="A2296" s="2">
        <v>0</v>
      </c>
      <c r="B2296" s="2">
        <v>0</v>
      </c>
      <c r="C2296" s="2">
        <v>57</v>
      </c>
      <c r="D2296" s="2">
        <v>0</v>
      </c>
      <c r="E2296" s="2">
        <v>318</v>
      </c>
      <c r="F2296" s="2">
        <v>161</v>
      </c>
      <c r="G2296" s="2">
        <v>112</v>
      </c>
      <c r="H2296">
        <f t="shared" si="210"/>
        <v>-0.95307043992740503</v>
      </c>
      <c r="I2296">
        <f t="shared" si="211"/>
        <v>0.38555537953022478</v>
      </c>
      <c r="J2296">
        <f t="shared" si="212"/>
        <v>0.27826775113164232</v>
      </c>
      <c r="K2296">
        <f t="shared" si="213"/>
        <v>0.72173224886835774</v>
      </c>
      <c r="L2296">
        <f t="shared" si="214"/>
        <v>-0.14162388886507882</v>
      </c>
      <c r="M2296">
        <f t="shared" si="215"/>
        <v>1</v>
      </c>
    </row>
    <row r="2297" spans="1:13" ht="15" thickBot="1">
      <c r="A2297" s="2">
        <v>1</v>
      </c>
      <c r="B2297" s="2">
        <v>0</v>
      </c>
      <c r="C2297" s="2">
        <v>65</v>
      </c>
      <c r="D2297" s="2">
        <v>0</v>
      </c>
      <c r="E2297" s="2">
        <v>230</v>
      </c>
      <c r="F2297" s="2">
        <v>159</v>
      </c>
      <c r="G2297" s="2">
        <v>65</v>
      </c>
      <c r="H2297">
        <f t="shared" si="210"/>
        <v>-1.1687106087162471</v>
      </c>
      <c r="I2297">
        <f t="shared" si="211"/>
        <v>0.31076738380239716</v>
      </c>
      <c r="J2297">
        <f t="shared" si="212"/>
        <v>0.23708812688098321</v>
      </c>
      <c r="K2297">
        <f t="shared" si="213"/>
        <v>0.23708812688098321</v>
      </c>
      <c r="L2297">
        <f t="shared" si="214"/>
        <v>-0.62509019447893566</v>
      </c>
      <c r="M2297">
        <f t="shared" si="215"/>
        <v>1</v>
      </c>
    </row>
    <row r="2298" spans="1:13" ht="15" thickBot="1">
      <c r="A2298" s="2">
        <v>0</v>
      </c>
      <c r="B2298" s="2">
        <v>0</v>
      </c>
      <c r="C2298" s="2">
        <v>59</v>
      </c>
      <c r="D2298" s="2">
        <v>0</v>
      </c>
      <c r="E2298" s="2">
        <v>364</v>
      </c>
      <c r="F2298" s="2">
        <v>142</v>
      </c>
      <c r="G2298" s="2">
        <v>70</v>
      </c>
      <c r="H2298">
        <f t="shared" si="210"/>
        <v>-1.4599179737464905</v>
      </c>
      <c r="I2298">
        <f t="shared" si="211"/>
        <v>0.23225532498260368</v>
      </c>
      <c r="J2298">
        <f t="shared" si="212"/>
        <v>0.18847987123600585</v>
      </c>
      <c r="K2298">
        <f t="shared" si="213"/>
        <v>0.81152012876399415</v>
      </c>
      <c r="L2298">
        <f t="shared" si="214"/>
        <v>-9.0700703560837023E-2</v>
      </c>
      <c r="M2298">
        <f t="shared" si="215"/>
        <v>1</v>
      </c>
    </row>
    <row r="2299" spans="1:13" ht="15" thickBot="1">
      <c r="A2299" s="2">
        <v>1</v>
      </c>
      <c r="B2299" s="2">
        <v>1</v>
      </c>
      <c r="C2299" s="2">
        <v>51</v>
      </c>
      <c r="D2299" s="2">
        <v>15</v>
      </c>
      <c r="E2299" s="2">
        <v>339</v>
      </c>
      <c r="F2299" s="2">
        <v>137.5</v>
      </c>
      <c r="G2299" s="2">
        <v>85</v>
      </c>
      <c r="H2299">
        <f t="shared" si="210"/>
        <v>-1.1243451726638236</v>
      </c>
      <c r="I2299">
        <f t="shared" si="211"/>
        <v>0.32486512828922948</v>
      </c>
      <c r="J2299">
        <f t="shared" si="212"/>
        <v>0.24520618842819195</v>
      </c>
      <c r="K2299">
        <f t="shared" si="213"/>
        <v>0.24520618842819195</v>
      </c>
      <c r="L2299">
        <f t="shared" si="214"/>
        <v>-0.61046857344277117</v>
      </c>
      <c r="M2299">
        <f t="shared" si="215"/>
        <v>1</v>
      </c>
    </row>
    <row r="2300" spans="1:13" ht="15" thickBot="1">
      <c r="A2300" s="2">
        <v>0</v>
      </c>
      <c r="B2300" s="2">
        <v>1</v>
      </c>
      <c r="C2300" s="2">
        <v>36</v>
      </c>
      <c r="D2300" s="2">
        <v>20</v>
      </c>
      <c r="E2300" s="2">
        <v>242</v>
      </c>
      <c r="F2300" s="2">
        <v>115</v>
      </c>
      <c r="G2300" s="2">
        <v>83</v>
      </c>
      <c r="H2300">
        <f t="shared" si="210"/>
        <v>-2.5618381877053604</v>
      </c>
      <c r="I2300">
        <f t="shared" si="211"/>
        <v>7.7162770343672263E-2</v>
      </c>
      <c r="J2300">
        <f t="shared" si="212"/>
        <v>7.1635199867753713E-2</v>
      </c>
      <c r="K2300">
        <f t="shared" si="213"/>
        <v>0.92836480013224632</v>
      </c>
      <c r="L2300">
        <f t="shared" si="214"/>
        <v>-3.2281334607910495E-2</v>
      </c>
      <c r="M2300">
        <f t="shared" si="215"/>
        <v>0</v>
      </c>
    </row>
    <row r="2301" spans="1:13" ht="15" thickBot="1">
      <c r="A2301" s="2">
        <v>0</v>
      </c>
      <c r="B2301" s="2">
        <v>1</v>
      </c>
      <c r="C2301" s="2">
        <v>63</v>
      </c>
      <c r="D2301" s="2">
        <v>10</v>
      </c>
      <c r="E2301" s="2">
        <v>230</v>
      </c>
      <c r="F2301" s="2">
        <v>152.5</v>
      </c>
      <c r="G2301" s="2">
        <v>74</v>
      </c>
      <c r="H2301">
        <f t="shared" si="210"/>
        <v>-0.61039488958272692</v>
      </c>
      <c r="I2301">
        <f t="shared" si="211"/>
        <v>0.54313634783542564</v>
      </c>
      <c r="J2301">
        <f t="shared" si="212"/>
        <v>0.35196912353032767</v>
      </c>
      <c r="K2301">
        <f t="shared" si="213"/>
        <v>0.64803087646967228</v>
      </c>
      <c r="L2301">
        <f t="shared" si="214"/>
        <v>-0.18840430097981384</v>
      </c>
      <c r="M2301">
        <f t="shared" si="215"/>
        <v>1</v>
      </c>
    </row>
    <row r="2302" spans="1:13" ht="15" thickBot="1">
      <c r="A2302" s="2">
        <v>0</v>
      </c>
      <c r="B2302" s="2">
        <v>1</v>
      </c>
      <c r="C2302" s="2">
        <v>37</v>
      </c>
      <c r="D2302" s="2">
        <v>30</v>
      </c>
      <c r="E2302" s="2">
        <v>179</v>
      </c>
      <c r="F2302" s="2">
        <v>131.5</v>
      </c>
      <c r="G2302" s="2">
        <v>68</v>
      </c>
      <c r="H2302">
        <f t="shared" si="210"/>
        <v>-2.2979222475922834</v>
      </c>
      <c r="I2302">
        <f t="shared" si="211"/>
        <v>0.10046737333817941</v>
      </c>
      <c r="J2302">
        <f t="shared" si="212"/>
        <v>9.12951858203844E-2</v>
      </c>
      <c r="K2302">
        <f t="shared" si="213"/>
        <v>0.90870481417961557</v>
      </c>
      <c r="L2302">
        <f t="shared" si="214"/>
        <v>-4.1577171115410039E-2</v>
      </c>
      <c r="M2302">
        <f t="shared" si="215"/>
        <v>0</v>
      </c>
    </row>
    <row r="2303" spans="1:13" ht="15" thickBot="1">
      <c r="A2303" s="2">
        <v>0</v>
      </c>
      <c r="B2303" s="2">
        <v>1</v>
      </c>
      <c r="C2303" s="2">
        <v>51</v>
      </c>
      <c r="D2303" s="2">
        <v>20</v>
      </c>
      <c r="E2303" s="2">
        <v>215</v>
      </c>
      <c r="F2303" s="2">
        <v>115</v>
      </c>
      <c r="G2303" s="2">
        <v>77</v>
      </c>
      <c r="H2303">
        <f t="shared" si="210"/>
        <v>-1.7716684453828666</v>
      </c>
      <c r="I2303">
        <f t="shared" si="211"/>
        <v>0.17004903448367956</v>
      </c>
      <c r="J2303">
        <f t="shared" si="212"/>
        <v>0.14533496415277927</v>
      </c>
      <c r="K2303">
        <f t="shared" si="213"/>
        <v>0.85466503584722076</v>
      </c>
      <c r="L2303">
        <f t="shared" si="214"/>
        <v>-6.8204062566207979E-2</v>
      </c>
      <c r="M2303">
        <f t="shared" si="215"/>
        <v>1</v>
      </c>
    </row>
    <row r="2304" spans="1:13" ht="15" thickBot="1">
      <c r="A2304" s="2">
        <v>0</v>
      </c>
      <c r="B2304" s="2">
        <v>1</v>
      </c>
      <c r="C2304" s="2">
        <v>52</v>
      </c>
      <c r="D2304" s="2">
        <v>0</v>
      </c>
      <c r="E2304" s="2">
        <v>210</v>
      </c>
      <c r="F2304" s="2">
        <v>128</v>
      </c>
      <c r="G2304" s="2">
        <v>61</v>
      </c>
      <c r="H2304">
        <f t="shared" si="210"/>
        <v>-2.0896397006793128</v>
      </c>
      <c r="I2304">
        <f t="shared" si="211"/>
        <v>0.12373170823769178</v>
      </c>
      <c r="J2304">
        <f t="shared" si="212"/>
        <v>0.11010787301867256</v>
      </c>
      <c r="K2304">
        <f t="shared" si="213"/>
        <v>0.88989212698132747</v>
      </c>
      <c r="L2304">
        <f t="shared" si="214"/>
        <v>-5.0662635485588171E-2</v>
      </c>
      <c r="M2304">
        <f t="shared" si="215"/>
        <v>1</v>
      </c>
    </row>
    <row r="2305" spans="1:13" ht="15" thickBot="1">
      <c r="A2305" s="2">
        <v>0</v>
      </c>
      <c r="B2305" s="2">
        <v>0</v>
      </c>
      <c r="C2305" s="2">
        <v>47</v>
      </c>
      <c r="D2305" s="2">
        <v>9</v>
      </c>
      <c r="E2305" s="2">
        <v>250</v>
      </c>
      <c r="F2305" s="2">
        <v>98</v>
      </c>
      <c r="G2305" s="2">
        <v>88</v>
      </c>
      <c r="H2305">
        <f t="shared" si="210"/>
        <v>-2.8401370259142622</v>
      </c>
      <c r="I2305">
        <f t="shared" si="211"/>
        <v>5.8417660682683711E-2</v>
      </c>
      <c r="J2305">
        <f t="shared" si="212"/>
        <v>5.5193391845903335E-2</v>
      </c>
      <c r="K2305">
        <f t="shared" si="213"/>
        <v>0.94480660815409667</v>
      </c>
      <c r="L2305">
        <f t="shared" si="214"/>
        <v>-2.4657077847099328E-2</v>
      </c>
      <c r="M2305">
        <f t="shared" si="215"/>
        <v>0</v>
      </c>
    </row>
    <row r="2306" spans="1:13" ht="15" thickBot="1">
      <c r="A2306" s="2">
        <v>0</v>
      </c>
      <c r="B2306" s="2">
        <v>0</v>
      </c>
      <c r="C2306" s="2">
        <v>56</v>
      </c>
      <c r="D2306" s="2">
        <v>0</v>
      </c>
      <c r="E2306" s="2">
        <v>307</v>
      </c>
      <c r="F2306" s="2">
        <v>118</v>
      </c>
      <c r="G2306" s="2">
        <v>70</v>
      </c>
      <c r="H2306">
        <f t="shared" si="210"/>
        <v>-2.1872962005524332</v>
      </c>
      <c r="I2306">
        <f t="shared" si="211"/>
        <v>0.11221975851481367</v>
      </c>
      <c r="J2306">
        <f t="shared" si="212"/>
        <v>0.10089710927691545</v>
      </c>
      <c r="K2306">
        <f t="shared" si="213"/>
        <v>0.89910289072308458</v>
      </c>
      <c r="L2306">
        <f t="shared" si="214"/>
        <v>-4.6190606023864024E-2</v>
      </c>
      <c r="M2306">
        <f t="shared" si="215"/>
        <v>1</v>
      </c>
    </row>
    <row r="2307" spans="1:13" ht="15" thickBot="1">
      <c r="A2307" s="2">
        <v>0</v>
      </c>
      <c r="B2307" s="2">
        <v>0</v>
      </c>
      <c r="C2307" s="2">
        <v>39</v>
      </c>
      <c r="D2307" s="2">
        <v>0</v>
      </c>
      <c r="E2307" s="2">
        <v>253</v>
      </c>
      <c r="F2307" s="2">
        <v>127</v>
      </c>
      <c r="G2307" s="2">
        <v>75</v>
      </c>
      <c r="H2307">
        <f t="shared" si="210"/>
        <v>-3.1457782997595523</v>
      </c>
      <c r="I2307">
        <f t="shared" si="211"/>
        <v>4.3033418110722976E-2</v>
      </c>
      <c r="J2307">
        <f t="shared" si="212"/>
        <v>4.1257947601209814E-2</v>
      </c>
      <c r="K2307">
        <f t="shared" si="213"/>
        <v>0.95874205239879018</v>
      </c>
      <c r="L2307">
        <f t="shared" si="214"/>
        <v>-1.8298223161508614E-2</v>
      </c>
      <c r="M2307">
        <f t="shared" si="215"/>
        <v>0</v>
      </c>
    </row>
    <row r="2308" spans="1:13" ht="15" thickBot="1">
      <c r="A2308" s="2">
        <v>0</v>
      </c>
      <c r="B2308" s="2">
        <v>0</v>
      </c>
      <c r="C2308" s="2">
        <v>68</v>
      </c>
      <c r="D2308" s="2">
        <v>0</v>
      </c>
      <c r="E2308" s="2">
        <v>242</v>
      </c>
      <c r="F2308" s="2">
        <v>146.5</v>
      </c>
      <c r="G2308" s="2">
        <v>96</v>
      </c>
      <c r="H2308">
        <f t="shared" si="210"/>
        <v>-0.86780361175377507</v>
      </c>
      <c r="I2308">
        <f t="shared" si="211"/>
        <v>0.41987274078294629</v>
      </c>
      <c r="J2308">
        <f t="shared" si="212"/>
        <v>0.2957115301413703</v>
      </c>
      <c r="K2308">
        <f t="shared" si="213"/>
        <v>0.7042884698586297</v>
      </c>
      <c r="L2308">
        <f t="shared" si="214"/>
        <v>-0.15224942152923909</v>
      </c>
      <c r="M2308">
        <f t="shared" si="215"/>
        <v>1</v>
      </c>
    </row>
    <row r="2309" spans="1:13" ht="15" thickBot="1">
      <c r="A2309" s="2">
        <v>0</v>
      </c>
      <c r="B2309" s="2">
        <v>0</v>
      </c>
      <c r="C2309" s="2">
        <v>52</v>
      </c>
      <c r="D2309" s="2">
        <v>0</v>
      </c>
      <c r="E2309" s="2">
        <v>291</v>
      </c>
      <c r="F2309" s="2">
        <v>150</v>
      </c>
      <c r="G2309" s="2">
        <v>74</v>
      </c>
      <c r="H2309">
        <f t="shared" si="210"/>
        <v>-1.88166732155773</v>
      </c>
      <c r="I2309">
        <f t="shared" si="211"/>
        <v>0.1523359009635151</v>
      </c>
      <c r="J2309">
        <f t="shared" si="212"/>
        <v>0.13219747890883279</v>
      </c>
      <c r="K2309">
        <f t="shared" si="213"/>
        <v>0.86780252109116718</v>
      </c>
      <c r="L2309">
        <f t="shared" si="214"/>
        <v>-6.1579092517025993E-2</v>
      </c>
      <c r="M2309">
        <f t="shared" si="215"/>
        <v>1</v>
      </c>
    </row>
    <row r="2310" spans="1:13" ht="15" thickBot="1">
      <c r="A2310" s="2">
        <v>1</v>
      </c>
      <c r="B2310" s="2">
        <v>0</v>
      </c>
      <c r="C2310" s="2">
        <v>65</v>
      </c>
      <c r="D2310" s="2">
        <v>0</v>
      </c>
      <c r="E2310" s="2">
        <v>295</v>
      </c>
      <c r="F2310" s="2">
        <v>210</v>
      </c>
      <c r="G2310" s="2">
        <v>93</v>
      </c>
      <c r="H2310">
        <f t="shared" ref="H2310:H2373" si="216">A$2+SUMPRODUCT(B$2:G$2,B2310:G2310)</f>
        <v>0.13146127049209433</v>
      </c>
      <c r="I2310">
        <f t="shared" ref="I2310:I2373" si="217">EXP(H2310)</f>
        <v>1.1404937361058354</v>
      </c>
      <c r="J2310">
        <f t="shared" ref="J2310:J2373" si="218">I2310/(1+I2310)</f>
        <v>0.53281806756450345</v>
      </c>
      <c r="K2310">
        <f t="shared" ref="K2310:K2373" si="219">IF(A2310=1,J2310,1-J2310)</f>
        <v>0.53281806756450345</v>
      </c>
      <c r="L2310">
        <f t="shared" ref="L2310:L2373" si="220">LOG(K2310)</f>
        <v>-0.2734210569035847</v>
      </c>
      <c r="M2310">
        <f t="shared" ref="M2310:M2373" si="221">IF(J2310&gt;J$1,1,0)</f>
        <v>1</v>
      </c>
    </row>
    <row r="2311" spans="1:13" ht="15" thickBot="1">
      <c r="A2311" s="2">
        <v>0</v>
      </c>
      <c r="B2311" s="2">
        <v>1</v>
      </c>
      <c r="C2311" s="2">
        <v>47</v>
      </c>
      <c r="D2311" s="2">
        <v>25</v>
      </c>
      <c r="E2311" s="2">
        <v>173</v>
      </c>
      <c r="F2311" s="2">
        <v>117.5</v>
      </c>
      <c r="G2311" s="2">
        <v>75</v>
      </c>
      <c r="H2311">
        <f t="shared" si="216"/>
        <v>-1.9826651276628056</v>
      </c>
      <c r="I2311">
        <f t="shared" si="217"/>
        <v>0.13770175507820098</v>
      </c>
      <c r="J2311">
        <f t="shared" si="218"/>
        <v>0.12103502035007051</v>
      </c>
      <c r="K2311">
        <f t="shared" si="219"/>
        <v>0.87896497964992948</v>
      </c>
      <c r="L2311">
        <f t="shared" si="220"/>
        <v>-5.6028428052249411E-2</v>
      </c>
      <c r="M2311">
        <f t="shared" si="221"/>
        <v>1</v>
      </c>
    </row>
    <row r="2312" spans="1:13" ht="15" thickBot="1">
      <c r="A2312" s="2">
        <v>0</v>
      </c>
      <c r="B2312" s="2">
        <v>0</v>
      </c>
      <c r="C2312" s="2">
        <v>54</v>
      </c>
      <c r="D2312" s="2">
        <v>0</v>
      </c>
      <c r="E2312" s="2">
        <v>248</v>
      </c>
      <c r="F2312" s="2">
        <v>131.5</v>
      </c>
      <c r="G2312" s="2">
        <v>63</v>
      </c>
      <c r="H2312">
        <f t="shared" si="216"/>
        <v>-2.2856336259011227</v>
      </c>
      <c r="I2312">
        <f t="shared" si="217"/>
        <v>0.1017095958503723</v>
      </c>
      <c r="J2312">
        <f t="shared" si="218"/>
        <v>9.2319787567853681E-2</v>
      </c>
      <c r="K2312">
        <f t="shared" si="219"/>
        <v>0.90768021243214636</v>
      </c>
      <c r="L2312">
        <f t="shared" si="220"/>
        <v>-4.2067132137717254E-2</v>
      </c>
      <c r="M2312">
        <f t="shared" si="221"/>
        <v>0</v>
      </c>
    </row>
    <row r="2313" spans="1:13" ht="15" thickBot="1">
      <c r="A2313" s="2">
        <v>0</v>
      </c>
      <c r="B2313" s="2">
        <v>1</v>
      </c>
      <c r="C2313" s="2">
        <v>67</v>
      </c>
      <c r="D2313" s="2">
        <v>10</v>
      </c>
      <c r="E2313" s="2">
        <v>194</v>
      </c>
      <c r="F2313" s="2">
        <v>171</v>
      </c>
      <c r="G2313" s="2">
        <v>88</v>
      </c>
      <c r="H2313">
        <f t="shared" si="216"/>
        <v>1.9412313598277109E-3</v>
      </c>
      <c r="I2313">
        <f t="shared" si="217"/>
        <v>1.0019431167692319</v>
      </c>
      <c r="J2313">
        <f t="shared" si="218"/>
        <v>0.50048530768755506</v>
      </c>
      <c r="K2313">
        <f t="shared" si="219"/>
        <v>0.49951469231244494</v>
      </c>
      <c r="L2313">
        <f t="shared" si="220"/>
        <v>-0.30145173327107061</v>
      </c>
      <c r="M2313">
        <f t="shared" si="221"/>
        <v>1</v>
      </c>
    </row>
    <row r="2314" spans="1:13" ht="15" thickBot="1">
      <c r="A2314" s="2">
        <v>0</v>
      </c>
      <c r="B2314" s="2">
        <v>1</v>
      </c>
      <c r="C2314" s="2">
        <v>63</v>
      </c>
      <c r="D2314" s="2">
        <v>0</v>
      </c>
      <c r="E2314" s="2">
        <v>204</v>
      </c>
      <c r="F2314" s="2">
        <v>158</v>
      </c>
      <c r="G2314" s="2">
        <v>71</v>
      </c>
      <c r="H2314">
        <f t="shared" si="216"/>
        <v>-0.82323630449932317</v>
      </c>
      <c r="I2314">
        <f t="shared" si="217"/>
        <v>0.43900858754194699</v>
      </c>
      <c r="J2314">
        <f t="shared" si="218"/>
        <v>0.30507711444018742</v>
      </c>
      <c r="K2314">
        <f t="shared" si="219"/>
        <v>0.69492288555981263</v>
      </c>
      <c r="L2314">
        <f t="shared" si="220"/>
        <v>-0.15806338567458458</v>
      </c>
      <c r="M2314">
        <f t="shared" si="221"/>
        <v>1</v>
      </c>
    </row>
    <row r="2315" spans="1:13" ht="15" thickBot="1">
      <c r="A2315" s="2">
        <v>0</v>
      </c>
      <c r="B2315" s="2">
        <v>0</v>
      </c>
      <c r="C2315" s="2">
        <v>58</v>
      </c>
      <c r="D2315" s="2">
        <v>0</v>
      </c>
      <c r="E2315" s="2">
        <v>220</v>
      </c>
      <c r="F2315" s="2">
        <v>121</v>
      </c>
      <c r="G2315" s="2">
        <v>76</v>
      </c>
      <c r="H2315">
        <f t="shared" si="216"/>
        <v>-2.1603908028194692</v>
      </c>
      <c r="I2315">
        <f t="shared" si="217"/>
        <v>0.11528006046107898</v>
      </c>
      <c r="J2315">
        <f t="shared" si="218"/>
        <v>0.10336422621365605</v>
      </c>
      <c r="K2315">
        <f t="shared" si="219"/>
        <v>0.89663577378634396</v>
      </c>
      <c r="L2315">
        <f t="shared" si="220"/>
        <v>-4.7383937734259203E-2</v>
      </c>
      <c r="M2315">
        <f t="shared" si="221"/>
        <v>1</v>
      </c>
    </row>
    <row r="2316" spans="1:13" ht="15" thickBot="1">
      <c r="A2316" s="2">
        <v>1</v>
      </c>
      <c r="B2316" s="2">
        <v>0</v>
      </c>
      <c r="C2316" s="2">
        <v>63</v>
      </c>
      <c r="D2316" s="2">
        <v>0</v>
      </c>
      <c r="E2316" s="2">
        <v>246</v>
      </c>
      <c r="F2316" s="2">
        <v>116</v>
      </c>
      <c r="G2316" s="2">
        <v>78</v>
      </c>
      <c r="H2316">
        <f t="shared" si="216"/>
        <v>-1.860875110924022</v>
      </c>
      <c r="I2316">
        <f t="shared" si="217"/>
        <v>0.15553645913974593</v>
      </c>
      <c r="J2316">
        <f t="shared" si="218"/>
        <v>0.13460108325403861</v>
      </c>
      <c r="K2316">
        <f t="shared" si="219"/>
        <v>0.13460108325403861</v>
      </c>
      <c r="L2316">
        <f t="shared" si="220"/>
        <v>-0.87095144494593202</v>
      </c>
      <c r="M2316">
        <f t="shared" si="221"/>
        <v>1</v>
      </c>
    </row>
    <row r="2317" spans="1:13" ht="15" thickBot="1">
      <c r="A2317" s="2">
        <v>0</v>
      </c>
      <c r="B2317" s="2">
        <v>1</v>
      </c>
      <c r="C2317" s="2">
        <v>58</v>
      </c>
      <c r="D2317" s="2">
        <v>20</v>
      </c>
      <c r="E2317" s="2">
        <v>207</v>
      </c>
      <c r="F2317" s="2">
        <v>110</v>
      </c>
      <c r="G2317" s="2">
        <v>78</v>
      </c>
      <c r="H2317">
        <f t="shared" si="216"/>
        <v>-1.4403662526928738</v>
      </c>
      <c r="I2317">
        <f t="shared" si="217"/>
        <v>0.23684099914141543</v>
      </c>
      <c r="J2317">
        <f t="shared" si="218"/>
        <v>0.19148863864136509</v>
      </c>
      <c r="K2317">
        <f t="shared" si="219"/>
        <v>0.80851136135863488</v>
      </c>
      <c r="L2317">
        <f t="shared" si="220"/>
        <v>-9.2313872924316115E-2</v>
      </c>
      <c r="M2317">
        <f t="shared" si="221"/>
        <v>1</v>
      </c>
    </row>
    <row r="2318" spans="1:13" ht="15" thickBot="1">
      <c r="A2318" s="2">
        <v>0</v>
      </c>
      <c r="B2318" s="2">
        <v>0</v>
      </c>
      <c r="C2318" s="2">
        <v>36</v>
      </c>
      <c r="D2318" s="2">
        <v>20</v>
      </c>
      <c r="E2318" s="2">
        <v>177</v>
      </c>
      <c r="F2318" s="2">
        <v>115</v>
      </c>
      <c r="G2318" s="2">
        <v>73</v>
      </c>
      <c r="H2318">
        <f t="shared" si="216"/>
        <v>-3.2996767384887287</v>
      </c>
      <c r="I2318">
        <f t="shared" si="217"/>
        <v>3.6895092236990973E-2</v>
      </c>
      <c r="J2318">
        <f t="shared" si="218"/>
        <v>3.5582280708257315E-2</v>
      </c>
      <c r="K2318">
        <f t="shared" si="219"/>
        <v>0.96441771929174269</v>
      </c>
      <c r="L2318">
        <f t="shared" si="220"/>
        <v>-1.573481890850683E-2</v>
      </c>
      <c r="M2318">
        <f t="shared" si="221"/>
        <v>0</v>
      </c>
    </row>
    <row r="2319" spans="1:13" ht="15" thickBot="1">
      <c r="A2319" s="2">
        <v>0</v>
      </c>
      <c r="B2319" s="2">
        <v>0</v>
      </c>
      <c r="C2319" s="2">
        <v>46</v>
      </c>
      <c r="D2319" s="2">
        <v>0</v>
      </c>
      <c r="E2319" s="2">
        <v>208</v>
      </c>
      <c r="F2319" s="2">
        <v>122</v>
      </c>
      <c r="G2319" s="2">
        <v>70</v>
      </c>
      <c r="H2319">
        <f t="shared" si="216"/>
        <v>-2.9604639587848975</v>
      </c>
      <c r="I2319">
        <f t="shared" si="217"/>
        <v>5.1794880907229099E-2</v>
      </c>
      <c r="J2319">
        <f t="shared" si="218"/>
        <v>4.92442793242664E-2</v>
      </c>
      <c r="K2319">
        <f t="shared" si="219"/>
        <v>0.95075572067573355</v>
      </c>
      <c r="L2319">
        <f t="shared" si="220"/>
        <v>-2.1931052768413211E-2</v>
      </c>
      <c r="M2319">
        <f t="shared" si="221"/>
        <v>0</v>
      </c>
    </row>
    <row r="2320" spans="1:13" ht="15" thickBot="1">
      <c r="A2320" s="2">
        <v>0</v>
      </c>
      <c r="B2320" s="2">
        <v>1</v>
      </c>
      <c r="C2320" s="2">
        <v>64</v>
      </c>
      <c r="D2320" s="2">
        <v>20</v>
      </c>
      <c r="E2320" s="2">
        <v>259</v>
      </c>
      <c r="F2320" s="2">
        <v>115</v>
      </c>
      <c r="G2320" s="2">
        <v>78</v>
      </c>
      <c r="H2320">
        <f t="shared" si="216"/>
        <v>-0.86729735213958215</v>
      </c>
      <c r="I2320">
        <f t="shared" si="217"/>
        <v>0.4200853592102255</v>
      </c>
      <c r="J2320">
        <f t="shared" si="218"/>
        <v>0.29581697782156857</v>
      </c>
      <c r="K2320">
        <f t="shared" si="219"/>
        <v>0.70418302217843143</v>
      </c>
      <c r="L2320">
        <f t="shared" si="220"/>
        <v>-0.1523144499603917</v>
      </c>
      <c r="M2320">
        <f t="shared" si="221"/>
        <v>1</v>
      </c>
    </row>
    <row r="2321" spans="1:13" ht="15" thickBot="1">
      <c r="A2321" s="2">
        <v>0</v>
      </c>
      <c r="B2321" s="2">
        <v>0</v>
      </c>
      <c r="C2321" s="2">
        <v>56</v>
      </c>
      <c r="D2321" s="2">
        <v>0</v>
      </c>
      <c r="E2321" s="2">
        <v>262</v>
      </c>
      <c r="F2321" s="2">
        <v>150</v>
      </c>
      <c r="G2321" s="2">
        <v>86</v>
      </c>
      <c r="H2321">
        <f t="shared" si="216"/>
        <v>-1.5889514832274534</v>
      </c>
      <c r="I2321">
        <f t="shared" si="217"/>
        <v>0.20413954329428358</v>
      </c>
      <c r="J2321">
        <f t="shared" si="218"/>
        <v>0.1695314670389437</v>
      </c>
      <c r="K2321">
        <f t="shared" si="219"/>
        <v>0.83046853296105627</v>
      </c>
      <c r="L2321">
        <f t="shared" si="220"/>
        <v>-8.0676818625323971E-2</v>
      </c>
      <c r="M2321">
        <f t="shared" si="221"/>
        <v>1</v>
      </c>
    </row>
    <row r="2322" spans="1:13" ht="15" thickBot="1">
      <c r="A2322" s="2">
        <v>0</v>
      </c>
      <c r="B2322" s="2">
        <v>0</v>
      </c>
      <c r="C2322" s="2">
        <v>68</v>
      </c>
      <c r="D2322" s="2">
        <v>20</v>
      </c>
      <c r="E2322" s="2">
        <v>322</v>
      </c>
      <c r="F2322" s="2">
        <v>148</v>
      </c>
      <c r="G2322" s="2">
        <v>72</v>
      </c>
      <c r="H2322">
        <f t="shared" si="216"/>
        <v>-0.45648031261740663</v>
      </c>
      <c r="I2322">
        <f t="shared" si="217"/>
        <v>0.63350948141429264</v>
      </c>
      <c r="J2322">
        <f t="shared" si="218"/>
        <v>0.38782112293942739</v>
      </c>
      <c r="K2322">
        <f t="shared" si="219"/>
        <v>0.61217887706057261</v>
      </c>
      <c r="L2322">
        <f t="shared" si="220"/>
        <v>-0.21312165960359433</v>
      </c>
      <c r="M2322">
        <f t="shared" si="221"/>
        <v>1</v>
      </c>
    </row>
    <row r="2323" spans="1:13" ht="15" thickBot="1">
      <c r="A2323" s="2">
        <v>0</v>
      </c>
      <c r="B2323" s="2">
        <v>0</v>
      </c>
      <c r="C2323" s="2">
        <v>63</v>
      </c>
      <c r="D2323" s="2">
        <v>0</v>
      </c>
      <c r="E2323" s="2">
        <v>219</v>
      </c>
      <c r="F2323" s="2">
        <v>124</v>
      </c>
      <c r="G2323" s="2">
        <v>76</v>
      </c>
      <c r="H2323">
        <f t="shared" si="216"/>
        <v>-1.8072215924601851</v>
      </c>
      <c r="I2323">
        <f t="shared" si="217"/>
        <v>0.16410946694375522</v>
      </c>
      <c r="J2323">
        <f t="shared" si="218"/>
        <v>0.1409742568064557</v>
      </c>
      <c r="K2323">
        <f t="shared" si="219"/>
        <v>0.8590257431935443</v>
      </c>
      <c r="L2323">
        <f t="shared" si="220"/>
        <v>-6.5993821082170098E-2</v>
      </c>
      <c r="M2323">
        <f t="shared" si="221"/>
        <v>1</v>
      </c>
    </row>
    <row r="2324" spans="1:13" ht="15" thickBot="1">
      <c r="A2324" s="2">
        <v>0</v>
      </c>
      <c r="B2324" s="2">
        <v>0</v>
      </c>
      <c r="C2324" s="2">
        <v>49</v>
      </c>
      <c r="D2324" s="2">
        <v>10</v>
      </c>
      <c r="E2324" s="2">
        <v>288</v>
      </c>
      <c r="F2324" s="2">
        <v>99</v>
      </c>
      <c r="G2324" s="2">
        <v>76</v>
      </c>
      <c r="H2324">
        <f t="shared" si="216"/>
        <v>-2.7078766333286133</v>
      </c>
      <c r="I2324">
        <f t="shared" si="217"/>
        <v>6.6678238855823621E-2</v>
      </c>
      <c r="J2324">
        <f t="shared" si="218"/>
        <v>6.2510170759034409E-2</v>
      </c>
      <c r="K2324">
        <f t="shared" si="219"/>
        <v>0.93748982924096558</v>
      </c>
      <c r="L2324">
        <f t="shared" si="220"/>
        <v>-2.8033435203961676E-2</v>
      </c>
      <c r="M2324">
        <f t="shared" si="221"/>
        <v>0</v>
      </c>
    </row>
    <row r="2325" spans="1:13" ht="15" thickBot="1">
      <c r="A2325" s="2">
        <v>0</v>
      </c>
      <c r="B2325" s="2">
        <v>1</v>
      </c>
      <c r="C2325" s="2">
        <v>40</v>
      </c>
      <c r="D2325" s="2">
        <v>25</v>
      </c>
      <c r="E2325" s="2">
        <v>335</v>
      </c>
      <c r="F2325" s="2">
        <v>136.5</v>
      </c>
      <c r="G2325" s="2">
        <v>76</v>
      </c>
      <c r="H2325">
        <f t="shared" si="216"/>
        <v>-1.6920913745661741</v>
      </c>
      <c r="I2325">
        <f t="shared" si="217"/>
        <v>0.18413402780252028</v>
      </c>
      <c r="J2325">
        <f t="shared" si="218"/>
        <v>0.15550100198051953</v>
      </c>
      <c r="K2325">
        <f t="shared" si="219"/>
        <v>0.84449899801948047</v>
      </c>
      <c r="L2325">
        <f t="shared" si="220"/>
        <v>-7.3400861374048609E-2</v>
      </c>
      <c r="M2325">
        <f t="shared" si="221"/>
        <v>1</v>
      </c>
    </row>
    <row r="2326" spans="1:13" ht="15" thickBot="1">
      <c r="A2326" s="2">
        <v>0</v>
      </c>
      <c r="B2326" s="2">
        <v>0</v>
      </c>
      <c r="C2326" s="2">
        <v>46</v>
      </c>
      <c r="D2326" s="2">
        <v>0</v>
      </c>
      <c r="E2326" s="2">
        <v>192</v>
      </c>
      <c r="F2326" s="2">
        <v>122</v>
      </c>
      <c r="G2326" s="2">
        <v>106</v>
      </c>
      <c r="H2326">
        <f t="shared" si="216"/>
        <v>-2.6451549859896781</v>
      </c>
      <c r="I2326">
        <f t="shared" si="217"/>
        <v>7.0994349757368763E-2</v>
      </c>
      <c r="J2326">
        <f t="shared" si="218"/>
        <v>6.6288257985163371E-2</v>
      </c>
      <c r="K2326">
        <f t="shared" si="219"/>
        <v>0.93371174201483664</v>
      </c>
      <c r="L2326">
        <f t="shared" si="220"/>
        <v>-2.9787179631417634E-2</v>
      </c>
      <c r="M2326">
        <f t="shared" si="221"/>
        <v>0</v>
      </c>
    </row>
    <row r="2327" spans="1:13" ht="15" thickBot="1">
      <c r="A2327" s="2">
        <v>0</v>
      </c>
      <c r="B2327" s="2">
        <v>0</v>
      </c>
      <c r="C2327" s="2">
        <v>51</v>
      </c>
      <c r="D2327" s="2">
        <v>0</v>
      </c>
      <c r="E2327" s="2">
        <v>198</v>
      </c>
      <c r="F2327" s="2">
        <v>128</v>
      </c>
      <c r="G2327" s="2">
        <v>75</v>
      </c>
      <c r="H2327">
        <f t="shared" si="216"/>
        <v>-2.5281431392621103</v>
      </c>
      <c r="I2327">
        <f t="shared" si="217"/>
        <v>7.9807073407560283E-2</v>
      </c>
      <c r="J2327">
        <f t="shared" si="218"/>
        <v>7.3908641064659941E-2</v>
      </c>
      <c r="K2327">
        <f t="shared" si="219"/>
        <v>0.92609135893534011</v>
      </c>
      <c r="L2327">
        <f t="shared" si="220"/>
        <v>-3.3346168043364148E-2</v>
      </c>
      <c r="M2327">
        <f t="shared" si="221"/>
        <v>0</v>
      </c>
    </row>
    <row r="2328" spans="1:13" ht="15" thickBot="1">
      <c r="A2328" s="2">
        <v>0</v>
      </c>
      <c r="B2328" s="2">
        <v>1</v>
      </c>
      <c r="C2328" s="2">
        <v>44</v>
      </c>
      <c r="D2328" s="2">
        <v>15</v>
      </c>
      <c r="E2328" s="2">
        <v>274</v>
      </c>
      <c r="F2328" s="2">
        <v>150</v>
      </c>
      <c r="G2328" s="2">
        <v>70</v>
      </c>
      <c r="H2328">
        <f t="shared" si="216"/>
        <v>-1.6365684773291989</v>
      </c>
      <c r="I2328">
        <f t="shared" si="217"/>
        <v>0.19464683260242421</v>
      </c>
      <c r="J2328">
        <f t="shared" si="218"/>
        <v>0.1629325314314061</v>
      </c>
      <c r="K2328">
        <f t="shared" si="219"/>
        <v>0.83706746856859393</v>
      </c>
      <c r="L2328">
        <f t="shared" si="220"/>
        <v>-7.7239535977881232E-2</v>
      </c>
      <c r="M2328">
        <f t="shared" si="221"/>
        <v>1</v>
      </c>
    </row>
    <row r="2329" spans="1:13" ht="15" thickBot="1">
      <c r="A2329" s="2">
        <v>1</v>
      </c>
      <c r="B2329" s="2">
        <v>0</v>
      </c>
      <c r="C2329" s="2">
        <v>67</v>
      </c>
      <c r="D2329" s="2">
        <v>0</v>
      </c>
      <c r="E2329" s="2">
        <v>228</v>
      </c>
      <c r="F2329" s="2">
        <v>144</v>
      </c>
      <c r="G2329" s="2">
        <v>75</v>
      </c>
      <c r="H2329">
        <f t="shared" si="216"/>
        <v>-1.2103065657654648</v>
      </c>
      <c r="I2329">
        <f t="shared" si="217"/>
        <v>0.29810587636390073</v>
      </c>
      <c r="J2329">
        <f t="shared" si="218"/>
        <v>0.22964681216829505</v>
      </c>
      <c r="K2329">
        <f t="shared" si="219"/>
        <v>0.22964681216829505</v>
      </c>
      <c r="L2329">
        <f t="shared" si="220"/>
        <v>-0.63893957884317421</v>
      </c>
      <c r="M2329">
        <f t="shared" si="221"/>
        <v>1</v>
      </c>
    </row>
    <row r="2330" spans="1:13" ht="15" thickBot="1">
      <c r="A2330" s="2">
        <v>0</v>
      </c>
      <c r="B2330" s="2">
        <v>0</v>
      </c>
      <c r="C2330" s="2">
        <v>38</v>
      </c>
      <c r="D2330" s="2">
        <v>0</v>
      </c>
      <c r="E2330" s="2">
        <v>215</v>
      </c>
      <c r="F2330" s="2">
        <v>106.5</v>
      </c>
      <c r="G2330" s="2">
        <v>67</v>
      </c>
      <c r="H2330">
        <f t="shared" si="216"/>
        <v>-3.7252868966032082</v>
      </c>
      <c r="I2330">
        <f t="shared" si="217"/>
        <v>2.4106183452487259E-2</v>
      </c>
      <c r="J2330">
        <f t="shared" si="218"/>
        <v>2.3538753931960466E-2</v>
      </c>
      <c r="K2330">
        <f t="shared" si="219"/>
        <v>0.97646124606803952</v>
      </c>
      <c r="L2330">
        <f t="shared" si="220"/>
        <v>-1.0344988374883657E-2</v>
      </c>
      <c r="M2330">
        <f t="shared" si="221"/>
        <v>0</v>
      </c>
    </row>
    <row r="2331" spans="1:13" ht="15" thickBot="1">
      <c r="A2331" s="2">
        <v>0</v>
      </c>
      <c r="B2331" s="2">
        <v>1</v>
      </c>
      <c r="C2331" s="2">
        <v>43</v>
      </c>
      <c r="D2331" s="2">
        <v>20</v>
      </c>
      <c r="E2331" s="2">
        <v>263</v>
      </c>
      <c r="F2331" s="2">
        <v>132</v>
      </c>
      <c r="G2331" s="2">
        <v>71</v>
      </c>
      <c r="H2331">
        <f t="shared" si="216"/>
        <v>-1.9133206441538517</v>
      </c>
      <c r="I2331">
        <f t="shared" si="217"/>
        <v>0.14758947983982734</v>
      </c>
      <c r="J2331">
        <f t="shared" si="218"/>
        <v>0.12860825446084331</v>
      </c>
      <c r="K2331">
        <f t="shared" si="219"/>
        <v>0.87139174553915666</v>
      </c>
      <c r="L2331">
        <f t="shared" si="220"/>
        <v>-5.9786558336200793E-2</v>
      </c>
      <c r="M2331">
        <f t="shared" si="221"/>
        <v>1</v>
      </c>
    </row>
    <row r="2332" spans="1:13" ht="15" thickBot="1">
      <c r="A2332" s="2">
        <v>0</v>
      </c>
      <c r="B2332" s="2">
        <v>1</v>
      </c>
      <c r="C2332" s="2">
        <v>46</v>
      </c>
      <c r="D2332" s="2">
        <v>60</v>
      </c>
      <c r="E2332" s="2">
        <v>285</v>
      </c>
      <c r="F2332" s="2">
        <v>121</v>
      </c>
      <c r="G2332" s="2">
        <v>79</v>
      </c>
      <c r="H2332">
        <f t="shared" si="216"/>
        <v>-0.92362260061920232</v>
      </c>
      <c r="I2332">
        <f t="shared" si="217"/>
        <v>0.39707797753432311</v>
      </c>
      <c r="J2332">
        <f t="shared" si="218"/>
        <v>0.28422033982320632</v>
      </c>
      <c r="K2332">
        <f t="shared" si="219"/>
        <v>0.71577966017679362</v>
      </c>
      <c r="L2332">
        <f t="shared" si="220"/>
        <v>-0.14522064682124169</v>
      </c>
      <c r="M2332">
        <f t="shared" si="221"/>
        <v>1</v>
      </c>
    </row>
    <row r="2333" spans="1:13" ht="15" thickBot="1">
      <c r="A2333" s="2">
        <v>0</v>
      </c>
      <c r="B2333" s="2">
        <v>1</v>
      </c>
      <c r="C2333" s="2">
        <v>41</v>
      </c>
      <c r="D2333" s="2">
        <v>3</v>
      </c>
      <c r="E2333" s="2">
        <v>309</v>
      </c>
      <c r="F2333" s="2">
        <v>113</v>
      </c>
      <c r="G2333" s="2">
        <v>64</v>
      </c>
      <c r="H2333">
        <f t="shared" si="216"/>
        <v>-2.6880041232288665</v>
      </c>
      <c r="I2333">
        <f t="shared" si="217"/>
        <v>6.8016556654528923E-2</v>
      </c>
      <c r="J2333">
        <f t="shared" si="218"/>
        <v>6.3684927195871377E-2</v>
      </c>
      <c r="K2333">
        <f t="shared" si="219"/>
        <v>0.93631507280412862</v>
      </c>
      <c r="L2333">
        <f t="shared" si="220"/>
        <v>-2.8577985284266295E-2</v>
      </c>
      <c r="M2333">
        <f t="shared" si="221"/>
        <v>0</v>
      </c>
    </row>
    <row r="2334" spans="1:13" ht="15" thickBot="1">
      <c r="A2334" s="2">
        <v>0</v>
      </c>
      <c r="B2334" s="2">
        <v>0</v>
      </c>
      <c r="C2334" s="2">
        <v>54</v>
      </c>
      <c r="D2334" s="2">
        <v>0</v>
      </c>
      <c r="E2334" s="2">
        <v>341</v>
      </c>
      <c r="F2334" s="2">
        <v>155</v>
      </c>
      <c r="G2334" s="2">
        <v>62</v>
      </c>
      <c r="H2334">
        <f t="shared" si="216"/>
        <v>-1.6743359495128702</v>
      </c>
      <c r="I2334">
        <f t="shared" si="217"/>
        <v>0.18743260287692123</v>
      </c>
      <c r="J2334">
        <f t="shared" si="218"/>
        <v>0.15784694004763555</v>
      </c>
      <c r="K2334">
        <f t="shared" si="219"/>
        <v>0.84215305995236445</v>
      </c>
      <c r="L2334">
        <f t="shared" si="220"/>
        <v>-7.4608969009070353E-2</v>
      </c>
      <c r="M2334">
        <f t="shared" si="221"/>
        <v>1</v>
      </c>
    </row>
    <row r="2335" spans="1:13" ht="15" thickBot="1">
      <c r="A2335" s="2">
        <v>0</v>
      </c>
      <c r="B2335" s="2">
        <v>1</v>
      </c>
      <c r="C2335" s="2">
        <v>41</v>
      </c>
      <c r="D2335" s="2">
        <v>15</v>
      </c>
      <c r="E2335" s="2">
        <v>265</v>
      </c>
      <c r="F2335" s="2">
        <v>130</v>
      </c>
      <c r="G2335" s="2">
        <v>63</v>
      </c>
      <c r="H2335">
        <f t="shared" si="216"/>
        <v>-2.251087264923453</v>
      </c>
      <c r="I2335">
        <f t="shared" si="217"/>
        <v>0.10528468995805074</v>
      </c>
      <c r="J2335">
        <f t="shared" si="218"/>
        <v>9.5255720914804887E-2</v>
      </c>
      <c r="K2335">
        <f t="shared" si="219"/>
        <v>0.90474427908519517</v>
      </c>
      <c r="L2335">
        <f t="shared" si="220"/>
        <v>-4.3474154359123537E-2</v>
      </c>
      <c r="M2335">
        <f t="shared" si="221"/>
        <v>0</v>
      </c>
    </row>
    <row r="2336" spans="1:13" ht="15" thickBot="1">
      <c r="A2336" s="2">
        <v>0</v>
      </c>
      <c r="B2336" s="2">
        <v>0</v>
      </c>
      <c r="C2336" s="2">
        <v>48</v>
      </c>
      <c r="D2336" s="2">
        <v>10</v>
      </c>
      <c r="E2336" s="2">
        <v>195</v>
      </c>
      <c r="F2336" s="2">
        <v>121</v>
      </c>
      <c r="G2336" s="2">
        <v>80</v>
      </c>
      <c r="H2336">
        <f t="shared" si="216"/>
        <v>-2.5721838087243185</v>
      </c>
      <c r="I2336">
        <f t="shared" si="217"/>
        <v>7.6368588799112819E-2</v>
      </c>
      <c r="J2336">
        <f t="shared" si="218"/>
        <v>7.0950220578543666E-2</v>
      </c>
      <c r="K2336">
        <f t="shared" si="219"/>
        <v>0.92904977942145628</v>
      </c>
      <c r="L2336">
        <f t="shared" si="220"/>
        <v>-3.1961015447845319E-2</v>
      </c>
      <c r="M2336">
        <f t="shared" si="221"/>
        <v>0</v>
      </c>
    </row>
    <row r="2337" spans="1:13" ht="15" thickBot="1">
      <c r="A2337" s="2">
        <v>1</v>
      </c>
      <c r="B2337" s="2">
        <v>1</v>
      </c>
      <c r="C2337" s="2">
        <v>62</v>
      </c>
      <c r="D2337" s="2">
        <v>0</v>
      </c>
      <c r="E2337" s="2">
        <v>240</v>
      </c>
      <c r="F2337" s="2">
        <v>152</v>
      </c>
      <c r="G2337" s="2">
        <v>70</v>
      </c>
      <c r="H2337">
        <f t="shared" si="216"/>
        <v>-0.91173058232558724</v>
      </c>
      <c r="I2337">
        <f t="shared" si="217"/>
        <v>0.40182822514129829</v>
      </c>
      <c r="J2337">
        <f t="shared" si="218"/>
        <v>0.28664583715368958</v>
      </c>
      <c r="K2337">
        <f t="shared" si="219"/>
        <v>0.28664583715368958</v>
      </c>
      <c r="L2337">
        <f t="shared" si="220"/>
        <v>-0.54265436093381758</v>
      </c>
      <c r="M2337">
        <f t="shared" si="221"/>
        <v>1</v>
      </c>
    </row>
    <row r="2338" spans="1:13" ht="15" thickBot="1">
      <c r="A2338" s="2">
        <v>0</v>
      </c>
      <c r="B2338" s="2">
        <v>0</v>
      </c>
      <c r="C2338" s="2">
        <v>58</v>
      </c>
      <c r="D2338" s="2">
        <v>0</v>
      </c>
      <c r="E2338" s="2">
        <v>282</v>
      </c>
      <c r="F2338" s="2">
        <v>143</v>
      </c>
      <c r="G2338" s="2">
        <v>92</v>
      </c>
      <c r="H2338">
        <f t="shared" si="216"/>
        <v>-1.4810835176235315</v>
      </c>
      <c r="I2338">
        <f t="shared" si="217"/>
        <v>0.22739117251293187</v>
      </c>
      <c r="J2338">
        <f t="shared" si="218"/>
        <v>0.18526381613726006</v>
      </c>
      <c r="K2338">
        <f t="shared" si="219"/>
        <v>0.81473618386273994</v>
      </c>
      <c r="L2338">
        <f t="shared" si="220"/>
        <v>-8.8982995481472635E-2</v>
      </c>
      <c r="M2338">
        <f t="shared" si="221"/>
        <v>1</v>
      </c>
    </row>
    <row r="2339" spans="1:13" ht="15" thickBot="1">
      <c r="A2339" s="2">
        <v>1</v>
      </c>
      <c r="B2339" s="2">
        <v>1</v>
      </c>
      <c r="C2339" s="2">
        <v>67</v>
      </c>
      <c r="D2339" s="2">
        <v>40</v>
      </c>
      <c r="E2339" s="2">
        <v>216</v>
      </c>
      <c r="F2339" s="2">
        <v>148</v>
      </c>
      <c r="G2339" s="2">
        <v>103</v>
      </c>
      <c r="H2339">
        <f t="shared" si="216"/>
        <v>0.45618623118432744</v>
      </c>
      <c r="I2339">
        <f t="shared" si="217"/>
        <v>1.5780441984432667</v>
      </c>
      <c r="J2339">
        <f t="shared" si="218"/>
        <v>0.61210905514969738</v>
      </c>
      <c r="K2339">
        <f t="shared" si="219"/>
        <v>0.61210905514969738</v>
      </c>
      <c r="L2339">
        <f t="shared" si="220"/>
        <v>-0.21317119577861351</v>
      </c>
      <c r="M2339">
        <f t="shared" si="221"/>
        <v>1</v>
      </c>
    </row>
    <row r="2340" spans="1:13" ht="15" thickBot="1">
      <c r="A2340" s="2">
        <v>0</v>
      </c>
      <c r="B2340" s="2">
        <v>0</v>
      </c>
      <c r="C2340" s="2">
        <v>41</v>
      </c>
      <c r="D2340" s="2">
        <v>7</v>
      </c>
      <c r="E2340" s="2">
        <v>260</v>
      </c>
      <c r="F2340" s="2">
        <v>101</v>
      </c>
      <c r="G2340" s="2">
        <v>77</v>
      </c>
      <c r="H2340">
        <f t="shared" si="216"/>
        <v>-3.2814138824512913</v>
      </c>
      <c r="I2340">
        <f t="shared" si="217"/>
        <v>3.7575092468123447E-2</v>
      </c>
      <c r="J2340">
        <f t="shared" si="218"/>
        <v>3.6214335464377807E-2</v>
      </c>
      <c r="K2340">
        <f t="shared" si="219"/>
        <v>0.9637856645356222</v>
      </c>
      <c r="L2340">
        <f t="shared" si="220"/>
        <v>-1.6019537735346052E-2</v>
      </c>
      <c r="M2340">
        <f t="shared" si="221"/>
        <v>0</v>
      </c>
    </row>
    <row r="2341" spans="1:13" ht="15" thickBot="1">
      <c r="A2341" s="2">
        <v>0</v>
      </c>
      <c r="B2341" s="2">
        <v>1</v>
      </c>
      <c r="C2341" s="2">
        <v>37</v>
      </c>
      <c r="D2341" s="2">
        <v>20</v>
      </c>
      <c r="E2341" s="2">
        <v>205</v>
      </c>
      <c r="F2341" s="2">
        <v>142</v>
      </c>
      <c r="G2341" s="2">
        <v>103</v>
      </c>
      <c r="H2341">
        <f t="shared" si="216"/>
        <v>-1.9301270818585845</v>
      </c>
      <c r="I2341">
        <f t="shared" si="217"/>
        <v>0.1451297539527977</v>
      </c>
      <c r="J2341">
        <f t="shared" si="218"/>
        <v>0.12673651475025768</v>
      </c>
      <c r="K2341">
        <f t="shared" si="219"/>
        <v>0.87326348524974229</v>
      </c>
      <c r="L2341">
        <f t="shared" si="220"/>
        <v>-5.8854699106484783E-2</v>
      </c>
      <c r="M2341">
        <f t="shared" si="221"/>
        <v>1</v>
      </c>
    </row>
    <row r="2342" spans="1:13" ht="15" thickBot="1">
      <c r="A2342" s="2">
        <v>0</v>
      </c>
      <c r="B2342" s="2">
        <v>0</v>
      </c>
      <c r="C2342" s="2">
        <v>62</v>
      </c>
      <c r="D2342" s="2">
        <v>3</v>
      </c>
      <c r="E2342" s="2">
        <v>286</v>
      </c>
      <c r="F2342" s="2">
        <v>123</v>
      </c>
      <c r="G2342" s="2">
        <v>86</v>
      </c>
      <c r="H2342">
        <f t="shared" si="216"/>
        <v>-1.5644112942356854</v>
      </c>
      <c r="I2342">
        <f t="shared" si="217"/>
        <v>0.20921114073128264</v>
      </c>
      <c r="J2342">
        <f t="shared" si="218"/>
        <v>0.17301456601264861</v>
      </c>
      <c r="K2342">
        <f t="shared" si="219"/>
        <v>0.82698543398735136</v>
      </c>
      <c r="L2342">
        <f t="shared" si="220"/>
        <v>-8.2502139775901831E-2</v>
      </c>
      <c r="M2342">
        <f t="shared" si="221"/>
        <v>1</v>
      </c>
    </row>
    <row r="2343" spans="1:13" ht="15" thickBot="1">
      <c r="A2343" s="2">
        <v>0</v>
      </c>
      <c r="B2343" s="2">
        <v>1</v>
      </c>
      <c r="C2343" s="2">
        <v>44</v>
      </c>
      <c r="D2343" s="2">
        <v>20</v>
      </c>
      <c r="E2343" s="2">
        <v>225</v>
      </c>
      <c r="F2343" s="2">
        <v>130</v>
      </c>
      <c r="G2343" s="2">
        <v>82</v>
      </c>
      <c r="H2343">
        <f t="shared" si="216"/>
        <v>-1.8683465899437328</v>
      </c>
      <c r="I2343">
        <f t="shared" si="217"/>
        <v>0.15437870221256253</v>
      </c>
      <c r="J2343">
        <f t="shared" si="218"/>
        <v>0.13373315179556725</v>
      </c>
      <c r="K2343">
        <f t="shared" si="219"/>
        <v>0.86626684820443278</v>
      </c>
      <c r="L2343">
        <f t="shared" si="220"/>
        <v>-6.2348305614123627E-2</v>
      </c>
      <c r="M2343">
        <f t="shared" si="221"/>
        <v>1</v>
      </c>
    </row>
    <row r="2344" spans="1:13" ht="15" thickBot="1">
      <c r="A2344" s="2">
        <v>1</v>
      </c>
      <c r="B2344" s="2">
        <v>0</v>
      </c>
      <c r="C2344" s="2">
        <v>48</v>
      </c>
      <c r="D2344" s="2">
        <v>0</v>
      </c>
      <c r="E2344" s="2">
        <v>275</v>
      </c>
      <c r="F2344" s="2">
        <v>177</v>
      </c>
      <c r="G2344" s="2">
        <v>82</v>
      </c>
      <c r="H2344">
        <f t="shared" si="216"/>
        <v>-1.6223565085246063</v>
      </c>
      <c r="I2344">
        <f t="shared" si="217"/>
        <v>0.19743289815969414</v>
      </c>
      <c r="J2344">
        <f t="shared" si="218"/>
        <v>0.16488013521519579</v>
      </c>
      <c r="K2344">
        <f t="shared" si="219"/>
        <v>0.16488013521519579</v>
      </c>
      <c r="L2344">
        <f t="shared" si="220"/>
        <v>-0.7828316650717031</v>
      </c>
      <c r="M2344">
        <f t="shared" si="221"/>
        <v>1</v>
      </c>
    </row>
    <row r="2345" spans="1:13" ht="15" thickBot="1">
      <c r="A2345" s="2">
        <v>0</v>
      </c>
      <c r="B2345" s="2">
        <v>0</v>
      </c>
      <c r="C2345" s="2">
        <v>44</v>
      </c>
      <c r="D2345" s="2">
        <v>9</v>
      </c>
      <c r="E2345" s="2">
        <v>231</v>
      </c>
      <c r="F2345" s="2">
        <v>103</v>
      </c>
      <c r="G2345" s="2">
        <v>83</v>
      </c>
      <c r="H2345">
        <f t="shared" si="216"/>
        <v>-3.0309001199686119</v>
      </c>
      <c r="I2345">
        <f t="shared" si="217"/>
        <v>4.8272167822573417E-2</v>
      </c>
      <c r="J2345">
        <f t="shared" si="218"/>
        <v>4.6049269745320358E-2</v>
      </c>
      <c r="K2345">
        <f t="shared" si="219"/>
        <v>0.95395073025467969</v>
      </c>
      <c r="L2345">
        <f t="shared" si="220"/>
        <v>-2.0474055202697381E-2</v>
      </c>
      <c r="M2345">
        <f t="shared" si="221"/>
        <v>0</v>
      </c>
    </row>
    <row r="2346" spans="1:13" ht="15" thickBot="1">
      <c r="A2346" s="2">
        <v>0</v>
      </c>
      <c r="B2346" s="2">
        <v>0</v>
      </c>
      <c r="C2346" s="2">
        <v>42</v>
      </c>
      <c r="D2346" s="2">
        <v>0</v>
      </c>
      <c r="E2346" s="2">
        <v>212</v>
      </c>
      <c r="F2346" s="2">
        <v>116</v>
      </c>
      <c r="G2346" s="2">
        <v>79</v>
      </c>
      <c r="H2346">
        <f t="shared" si="216"/>
        <v>-3.2088010219038399</v>
      </c>
      <c r="I2346">
        <f t="shared" si="217"/>
        <v>4.0405028986269964E-2</v>
      </c>
      <c r="J2346">
        <f t="shared" si="218"/>
        <v>3.8835864745520352E-2</v>
      </c>
      <c r="K2346">
        <f t="shared" si="219"/>
        <v>0.96116413525447963</v>
      </c>
      <c r="L2346">
        <f t="shared" si="220"/>
        <v>-1.7202442769998216E-2</v>
      </c>
      <c r="M2346">
        <f t="shared" si="221"/>
        <v>0</v>
      </c>
    </row>
    <row r="2347" spans="1:13" ht="15" thickBot="1">
      <c r="A2347" s="2">
        <v>0</v>
      </c>
      <c r="B2347" s="2">
        <v>1</v>
      </c>
      <c r="C2347" s="2">
        <v>46</v>
      </c>
      <c r="D2347" s="2">
        <v>20</v>
      </c>
      <c r="E2347" s="2">
        <v>238</v>
      </c>
      <c r="F2347" s="2">
        <v>140.5</v>
      </c>
      <c r="G2347" s="2">
        <v>83</v>
      </c>
      <c r="H2347">
        <f t="shared" si="216"/>
        <v>-1.526604765454004</v>
      </c>
      <c r="I2347">
        <f t="shared" si="217"/>
        <v>0.21727210617800263</v>
      </c>
      <c r="J2347">
        <f t="shared" si="218"/>
        <v>0.17849099233875876</v>
      </c>
      <c r="K2347">
        <f t="shared" si="219"/>
        <v>0.82150900766124124</v>
      </c>
      <c r="L2347">
        <f t="shared" si="220"/>
        <v>-8.5387670261634172E-2</v>
      </c>
      <c r="M2347">
        <f t="shared" si="221"/>
        <v>1</v>
      </c>
    </row>
    <row r="2348" spans="1:13" ht="15" thickBot="1">
      <c r="A2348" s="2">
        <v>0</v>
      </c>
      <c r="B2348" s="2">
        <v>0</v>
      </c>
      <c r="C2348" s="2">
        <v>46</v>
      </c>
      <c r="D2348" s="2">
        <v>20</v>
      </c>
      <c r="E2348" s="2">
        <v>211</v>
      </c>
      <c r="F2348" s="2">
        <v>120</v>
      </c>
      <c r="G2348" s="2">
        <v>87</v>
      </c>
      <c r="H2348">
        <f t="shared" si="216"/>
        <v>-2.3883701002238391</v>
      </c>
      <c r="I2348">
        <f t="shared" si="217"/>
        <v>9.1779152855383683E-2</v>
      </c>
      <c r="J2348">
        <f t="shared" si="218"/>
        <v>8.4063844428013804E-2</v>
      </c>
      <c r="K2348">
        <f t="shared" si="219"/>
        <v>0.91593615557198615</v>
      </c>
      <c r="L2348">
        <f t="shared" si="220"/>
        <v>-3.8134797346468068E-2</v>
      </c>
      <c r="M2348">
        <f t="shared" si="221"/>
        <v>0</v>
      </c>
    </row>
    <row r="2349" spans="1:13" ht="15" thickBot="1">
      <c r="A2349" s="2">
        <v>1</v>
      </c>
      <c r="B2349" s="2">
        <v>1</v>
      </c>
      <c r="C2349" s="2">
        <v>56</v>
      </c>
      <c r="D2349" s="2">
        <v>20</v>
      </c>
      <c r="E2349" s="2">
        <v>300</v>
      </c>
      <c r="F2349" s="2">
        <v>165</v>
      </c>
      <c r="G2349" s="2">
        <v>78</v>
      </c>
      <c r="H2349">
        <f t="shared" si="216"/>
        <v>-0.40204125594139128</v>
      </c>
      <c r="I2349">
        <f t="shared" si="217"/>
        <v>0.66895314682922302</v>
      </c>
      <c r="J2349">
        <f t="shared" si="218"/>
        <v>0.40082200515942595</v>
      </c>
      <c r="K2349">
        <f t="shared" si="219"/>
        <v>0.40082200515942595</v>
      </c>
      <c r="L2349">
        <f t="shared" si="220"/>
        <v>-0.3970484436852843</v>
      </c>
      <c r="M2349">
        <f t="shared" si="221"/>
        <v>1</v>
      </c>
    </row>
    <row r="2350" spans="1:13" ht="15" thickBot="1">
      <c r="A2350" s="2">
        <v>0</v>
      </c>
      <c r="B2350" s="2">
        <v>0</v>
      </c>
      <c r="C2350" s="2">
        <v>40</v>
      </c>
      <c r="D2350" s="2">
        <v>15</v>
      </c>
      <c r="E2350" s="2">
        <v>232</v>
      </c>
      <c r="F2350" s="2">
        <v>140</v>
      </c>
      <c r="G2350" s="2">
        <v>73</v>
      </c>
      <c r="H2350">
        <f t="shared" si="216"/>
        <v>-2.607198923712728</v>
      </c>
      <c r="I2350">
        <f t="shared" si="217"/>
        <v>7.3740808376482794E-2</v>
      </c>
      <c r="J2350">
        <f t="shared" si="218"/>
        <v>6.8676544470709228E-2</v>
      </c>
      <c r="K2350">
        <f t="shared" si="219"/>
        <v>0.93132345552929074</v>
      </c>
      <c r="L2350">
        <f t="shared" si="220"/>
        <v>-3.0899459131769825E-2</v>
      </c>
      <c r="M2350">
        <f t="shared" si="221"/>
        <v>0</v>
      </c>
    </row>
    <row r="2351" spans="1:13" ht="15" thickBot="1">
      <c r="A2351" s="2">
        <v>1</v>
      </c>
      <c r="B2351" s="2">
        <v>1</v>
      </c>
      <c r="C2351" s="2">
        <v>53</v>
      </c>
      <c r="D2351" s="2">
        <v>30</v>
      </c>
      <c r="E2351" s="2">
        <v>190</v>
      </c>
      <c r="F2351" s="2">
        <v>141</v>
      </c>
      <c r="G2351" s="2">
        <v>86</v>
      </c>
      <c r="H2351">
        <f t="shared" si="216"/>
        <v>-0.95954413612546752</v>
      </c>
      <c r="I2351">
        <f t="shared" si="217"/>
        <v>0.38306747280053349</v>
      </c>
      <c r="J2351">
        <f t="shared" si="218"/>
        <v>0.27696947570090069</v>
      </c>
      <c r="K2351">
        <f t="shared" si="219"/>
        <v>0.27696947570090069</v>
      </c>
      <c r="L2351">
        <f t="shared" si="220"/>
        <v>-0.55756809109845817</v>
      </c>
      <c r="M2351">
        <f t="shared" si="221"/>
        <v>1</v>
      </c>
    </row>
    <row r="2352" spans="1:13" ht="15" thickBot="1">
      <c r="A2352" s="2">
        <v>0</v>
      </c>
      <c r="B2352" s="2">
        <v>0</v>
      </c>
      <c r="C2352" s="2">
        <v>63</v>
      </c>
      <c r="D2352" s="2">
        <v>0</v>
      </c>
      <c r="E2352" s="2">
        <v>180</v>
      </c>
      <c r="F2352" s="2">
        <v>170.5</v>
      </c>
      <c r="G2352" s="2">
        <v>63</v>
      </c>
      <c r="H2352">
        <f t="shared" si="216"/>
        <v>-1.2310367539119067</v>
      </c>
      <c r="I2352">
        <f t="shared" si="217"/>
        <v>0.29198969923986101</v>
      </c>
      <c r="J2352">
        <f t="shared" si="218"/>
        <v>0.22600002106181841</v>
      </c>
      <c r="K2352">
        <f t="shared" si="219"/>
        <v>0.77399997893818162</v>
      </c>
      <c r="L2352">
        <f t="shared" si="220"/>
        <v>-0.11125905113497772</v>
      </c>
      <c r="M2352">
        <f t="shared" si="221"/>
        <v>1</v>
      </c>
    </row>
    <row r="2353" spans="1:13" ht="15" thickBot="1">
      <c r="A2353" s="2">
        <v>1</v>
      </c>
      <c r="B2353" s="2">
        <v>1</v>
      </c>
      <c r="C2353" s="2">
        <v>41</v>
      </c>
      <c r="D2353" s="2">
        <v>20</v>
      </c>
      <c r="E2353" s="2">
        <v>236</v>
      </c>
      <c r="F2353" s="2">
        <v>127</v>
      </c>
      <c r="G2353" s="2">
        <v>83</v>
      </c>
      <c r="H2353">
        <f t="shared" si="216"/>
        <v>-2.0664746331633062</v>
      </c>
      <c r="I2353">
        <f t="shared" si="217"/>
        <v>0.12663141792916854</v>
      </c>
      <c r="J2353">
        <f t="shared" si="218"/>
        <v>0.11239826611788123</v>
      </c>
      <c r="K2353">
        <f t="shared" si="219"/>
        <v>0.11239826611788123</v>
      </c>
      <c r="L2353">
        <f t="shared" si="220"/>
        <v>-0.94924038824422208</v>
      </c>
      <c r="M2353">
        <f t="shared" si="221"/>
        <v>1</v>
      </c>
    </row>
    <row r="2354" spans="1:13" ht="15" thickBot="1">
      <c r="A2354" s="2">
        <v>0</v>
      </c>
      <c r="B2354" s="2">
        <v>1</v>
      </c>
      <c r="C2354" s="2">
        <v>55</v>
      </c>
      <c r="D2354" s="2">
        <v>3</v>
      </c>
      <c r="E2354" s="2">
        <v>211</v>
      </c>
      <c r="F2354" s="2">
        <v>142</v>
      </c>
      <c r="G2354" s="2">
        <v>70</v>
      </c>
      <c r="H2354">
        <f t="shared" si="216"/>
        <v>-1.5121197753050337</v>
      </c>
      <c r="I2354">
        <f t="shared" si="217"/>
        <v>0.22044219441662874</v>
      </c>
      <c r="J2354">
        <f t="shared" si="218"/>
        <v>0.18062485501167064</v>
      </c>
      <c r="K2354">
        <f t="shared" si="219"/>
        <v>0.81937514498832931</v>
      </c>
      <c r="L2354">
        <f t="shared" si="220"/>
        <v>-8.6517214117479507E-2</v>
      </c>
      <c r="M2354">
        <f t="shared" si="221"/>
        <v>1</v>
      </c>
    </row>
    <row r="2355" spans="1:13" ht="15" thickBot="1">
      <c r="A2355" s="2">
        <v>0</v>
      </c>
      <c r="B2355" s="2">
        <v>1</v>
      </c>
      <c r="C2355" s="2">
        <v>45</v>
      </c>
      <c r="D2355" s="2">
        <v>20</v>
      </c>
      <c r="E2355" s="2">
        <v>212</v>
      </c>
      <c r="F2355" s="2">
        <v>119</v>
      </c>
      <c r="G2355" s="2">
        <v>91</v>
      </c>
      <c r="H2355">
        <f t="shared" si="216"/>
        <v>-1.9380670891195475</v>
      </c>
      <c r="I2355">
        <f t="shared" si="217"/>
        <v>0.1439819853281975</v>
      </c>
      <c r="J2355">
        <f t="shared" si="218"/>
        <v>0.12586036071790979</v>
      </c>
      <c r="K2355">
        <f t="shared" si="219"/>
        <v>0.87413963928209015</v>
      </c>
      <c r="L2355">
        <f t="shared" si="220"/>
        <v>-5.841918552854581E-2</v>
      </c>
      <c r="M2355">
        <f t="shared" si="221"/>
        <v>1</v>
      </c>
    </row>
    <row r="2356" spans="1:13" ht="15" thickBot="1">
      <c r="A2356" s="2">
        <v>0</v>
      </c>
      <c r="B2356" s="2">
        <v>0</v>
      </c>
      <c r="C2356" s="2">
        <v>43</v>
      </c>
      <c r="D2356" s="2">
        <v>10</v>
      </c>
      <c r="E2356" s="2">
        <v>249</v>
      </c>
      <c r="F2356" s="2">
        <v>108</v>
      </c>
      <c r="G2356" s="2">
        <v>76</v>
      </c>
      <c r="H2356">
        <f t="shared" si="216"/>
        <v>-3.0108114785462865</v>
      </c>
      <c r="I2356">
        <f t="shared" si="217"/>
        <v>4.9251695845470518E-2</v>
      </c>
      <c r="J2356">
        <f t="shared" si="218"/>
        <v>4.6939829633331473E-2</v>
      </c>
      <c r="K2356">
        <f t="shared" si="219"/>
        <v>0.95306017036666857</v>
      </c>
      <c r="L2356">
        <f t="shared" si="220"/>
        <v>-2.087967980941265E-2</v>
      </c>
      <c r="M2356">
        <f t="shared" si="221"/>
        <v>0</v>
      </c>
    </row>
    <row r="2357" spans="1:13" ht="15" thickBot="1">
      <c r="A2357" s="2">
        <v>0</v>
      </c>
      <c r="B2357" s="2">
        <v>0</v>
      </c>
      <c r="C2357" s="2">
        <v>45</v>
      </c>
      <c r="D2357" s="2">
        <v>15</v>
      </c>
      <c r="E2357" s="2">
        <v>200</v>
      </c>
      <c r="F2357" s="2">
        <v>117.5</v>
      </c>
      <c r="G2357" s="2">
        <v>73</v>
      </c>
      <c r="H2357">
        <f t="shared" si="216"/>
        <v>-2.7633055059480691</v>
      </c>
      <c r="I2357">
        <f t="shared" si="217"/>
        <v>6.3082902436818064E-2</v>
      </c>
      <c r="J2357">
        <f t="shared" si="218"/>
        <v>5.9339588937248715E-2</v>
      </c>
      <c r="K2357">
        <f t="shared" si="219"/>
        <v>0.94066041106275133</v>
      </c>
      <c r="L2357">
        <f t="shared" si="220"/>
        <v>-2.6567133447997084E-2</v>
      </c>
      <c r="M2357">
        <f t="shared" si="221"/>
        <v>0</v>
      </c>
    </row>
    <row r="2358" spans="1:13" ht="15" thickBot="1">
      <c r="A2358" s="2">
        <v>0</v>
      </c>
      <c r="B2358" s="2">
        <v>0</v>
      </c>
      <c r="C2358" s="2">
        <v>38</v>
      </c>
      <c r="D2358" s="2">
        <v>0</v>
      </c>
      <c r="E2358" s="2">
        <v>159</v>
      </c>
      <c r="F2358" s="2">
        <v>132</v>
      </c>
      <c r="G2358" s="2">
        <v>76</v>
      </c>
      <c r="H2358">
        <f t="shared" si="216"/>
        <v>-3.3326935474158077</v>
      </c>
      <c r="I2358">
        <f t="shared" si="217"/>
        <v>3.5696824368522041E-2</v>
      </c>
      <c r="J2358">
        <f t="shared" si="218"/>
        <v>3.4466480468632182E-2</v>
      </c>
      <c r="K2358">
        <f t="shared" si="219"/>
        <v>0.96553351953136779</v>
      </c>
      <c r="L2358">
        <f t="shared" si="220"/>
        <v>-1.5232644624287028E-2</v>
      </c>
      <c r="M2358">
        <f t="shared" si="221"/>
        <v>0</v>
      </c>
    </row>
    <row r="2359" spans="1:13" ht="15" thickBot="1">
      <c r="A2359" s="2">
        <v>0</v>
      </c>
      <c r="B2359" s="2">
        <v>1</v>
      </c>
      <c r="C2359" s="2">
        <v>40</v>
      </c>
      <c r="D2359" s="2">
        <v>20</v>
      </c>
      <c r="E2359" s="2">
        <v>228</v>
      </c>
      <c r="F2359" s="2">
        <v>131</v>
      </c>
      <c r="G2359" s="2">
        <v>74</v>
      </c>
      <c r="H2359">
        <f t="shared" si="216"/>
        <v>-2.1659764683515332</v>
      </c>
      <c r="I2359">
        <f t="shared" si="217"/>
        <v>0.11463793960648487</v>
      </c>
      <c r="J2359">
        <f t="shared" si="218"/>
        <v>0.10284769209179888</v>
      </c>
      <c r="K2359">
        <f t="shared" si="219"/>
        <v>0.89715230790820111</v>
      </c>
      <c r="L2359">
        <f t="shared" si="220"/>
        <v>-4.713382131601903E-2</v>
      </c>
      <c r="M2359">
        <f t="shared" si="221"/>
        <v>1</v>
      </c>
    </row>
    <row r="2360" spans="1:13" ht="15" thickBot="1">
      <c r="A2360" s="2">
        <v>0</v>
      </c>
      <c r="B2360" s="2">
        <v>0</v>
      </c>
      <c r="C2360" s="2">
        <v>40</v>
      </c>
      <c r="D2360" s="2">
        <v>20</v>
      </c>
      <c r="E2360" s="2">
        <v>187</v>
      </c>
      <c r="F2360" s="2">
        <v>107</v>
      </c>
      <c r="G2360" s="2">
        <v>67</v>
      </c>
      <c r="H2360">
        <f t="shared" si="216"/>
        <v>-3.2284577285085643</v>
      </c>
      <c r="I2360">
        <f t="shared" si="217"/>
        <v>3.9618554261007757E-2</v>
      </c>
      <c r="J2360">
        <f t="shared" si="218"/>
        <v>3.8108741036436987E-2</v>
      </c>
      <c r="K2360">
        <f t="shared" si="219"/>
        <v>0.96189125896356298</v>
      </c>
      <c r="L2360">
        <f t="shared" si="220"/>
        <v>-1.6874021830576222E-2</v>
      </c>
      <c r="M2360">
        <f t="shared" si="221"/>
        <v>0</v>
      </c>
    </row>
    <row r="2361" spans="1:13" ht="15" thickBot="1">
      <c r="A2361" s="2">
        <v>0</v>
      </c>
      <c r="B2361" s="2">
        <v>1</v>
      </c>
      <c r="C2361" s="2">
        <v>43</v>
      </c>
      <c r="D2361" s="2">
        <v>20</v>
      </c>
      <c r="E2361" s="2">
        <v>275</v>
      </c>
      <c r="F2361" s="2">
        <v>111</v>
      </c>
      <c r="G2361" s="2">
        <v>65</v>
      </c>
      <c r="H2361">
        <f t="shared" si="216"/>
        <v>-2.3031551989628207</v>
      </c>
      <c r="I2361">
        <f t="shared" si="217"/>
        <v>9.9943005651075445E-2</v>
      </c>
      <c r="J2361">
        <f t="shared" si="218"/>
        <v>9.0861985700720405E-2</v>
      </c>
      <c r="K2361">
        <f t="shared" si="219"/>
        <v>0.90913801429927954</v>
      </c>
      <c r="L2361">
        <f t="shared" si="220"/>
        <v>-4.1370182455946362E-2</v>
      </c>
      <c r="M2361">
        <f t="shared" si="221"/>
        <v>0</v>
      </c>
    </row>
    <row r="2362" spans="1:13" ht="15" thickBot="1">
      <c r="A2362" s="2">
        <v>1</v>
      </c>
      <c r="B2362" s="2">
        <v>1</v>
      </c>
      <c r="C2362" s="2">
        <v>58</v>
      </c>
      <c r="D2362" s="2">
        <v>15</v>
      </c>
      <c r="E2362" s="2">
        <v>264</v>
      </c>
      <c r="F2362" s="2">
        <v>156</v>
      </c>
      <c r="G2362" s="2">
        <v>103</v>
      </c>
      <c r="H2362">
        <f t="shared" si="216"/>
        <v>-0.38213265290021603</v>
      </c>
      <c r="I2362">
        <f t="shared" si="217"/>
        <v>0.68240452426179554</v>
      </c>
      <c r="J2362">
        <f t="shared" si="218"/>
        <v>0.40561263026870459</v>
      </c>
      <c r="K2362">
        <f t="shared" si="219"/>
        <v>0.40561263026870459</v>
      </c>
      <c r="L2362">
        <f t="shared" si="220"/>
        <v>-0.39188853007856544</v>
      </c>
      <c r="M2362">
        <f t="shared" si="221"/>
        <v>1</v>
      </c>
    </row>
    <row r="2363" spans="1:13" ht="15" thickBot="1">
      <c r="A2363" s="2">
        <v>1</v>
      </c>
      <c r="B2363" s="2">
        <v>0</v>
      </c>
      <c r="C2363" s="2">
        <v>45</v>
      </c>
      <c r="D2363" s="2">
        <v>10</v>
      </c>
      <c r="E2363" s="2">
        <v>210</v>
      </c>
      <c r="F2363" s="2">
        <v>121</v>
      </c>
      <c r="G2363" s="2">
        <v>71</v>
      </c>
      <c r="H2363">
        <f t="shared" si="216"/>
        <v>-2.8076205716237226</v>
      </c>
      <c r="I2363">
        <f t="shared" si="217"/>
        <v>6.034841642560438E-2</v>
      </c>
      <c r="J2363">
        <f t="shared" si="218"/>
        <v>5.6913761072079197E-2</v>
      </c>
      <c r="K2363">
        <f t="shared" si="219"/>
        <v>5.6913761072079197E-2</v>
      </c>
      <c r="L2363">
        <f t="shared" si="220"/>
        <v>-1.2447827136558138</v>
      </c>
      <c r="M2363">
        <f t="shared" si="221"/>
        <v>0</v>
      </c>
    </row>
    <row r="2364" spans="1:13" ht="15" thickBot="1">
      <c r="A2364" s="2">
        <v>0</v>
      </c>
      <c r="B2364" s="2">
        <v>1</v>
      </c>
      <c r="C2364" s="2">
        <v>59</v>
      </c>
      <c r="D2364" s="2">
        <v>1</v>
      </c>
      <c r="E2364" s="2">
        <v>232</v>
      </c>
      <c r="F2364" s="2">
        <v>108</v>
      </c>
      <c r="G2364" s="2">
        <v>81</v>
      </c>
      <c r="H2364">
        <f t="shared" si="216"/>
        <v>-1.736359637058368</v>
      </c>
      <c r="I2364">
        <f t="shared" si="217"/>
        <v>0.17616052301090254</v>
      </c>
      <c r="J2364">
        <f t="shared" si="218"/>
        <v>0.1497759188175623</v>
      </c>
      <c r="K2364">
        <f t="shared" si="219"/>
        <v>0.85022408118243775</v>
      </c>
      <c r="L2364">
        <f t="shared" si="220"/>
        <v>-7.0466598526104027E-2</v>
      </c>
      <c r="M2364">
        <f t="shared" si="221"/>
        <v>1</v>
      </c>
    </row>
    <row r="2365" spans="1:13" ht="15" thickBot="1">
      <c r="A2365" s="2">
        <v>1</v>
      </c>
      <c r="B2365" s="2">
        <v>0</v>
      </c>
      <c r="C2365" s="2">
        <v>64</v>
      </c>
      <c r="D2365" s="2">
        <v>0</v>
      </c>
      <c r="E2365" s="2">
        <v>305</v>
      </c>
      <c r="F2365" s="2">
        <v>126.5</v>
      </c>
      <c r="G2365" s="2">
        <v>66</v>
      </c>
      <c r="H2365">
        <f t="shared" si="216"/>
        <v>-1.5990900185943673</v>
      </c>
      <c r="I2365">
        <f t="shared" si="217"/>
        <v>0.20208032368909101</v>
      </c>
      <c r="J2365">
        <f t="shared" si="218"/>
        <v>0.16810883574645177</v>
      </c>
      <c r="K2365">
        <f t="shared" si="219"/>
        <v>0.16810883574645177</v>
      </c>
      <c r="L2365">
        <f t="shared" si="220"/>
        <v>-0.77440945958205376</v>
      </c>
      <c r="M2365">
        <f t="shared" si="221"/>
        <v>1</v>
      </c>
    </row>
    <row r="2366" spans="1:13" ht="15" thickBot="1">
      <c r="A2366" s="2">
        <v>1</v>
      </c>
      <c r="B2366" s="2">
        <v>1</v>
      </c>
      <c r="C2366" s="2">
        <v>44</v>
      </c>
      <c r="D2366" s="2">
        <v>0</v>
      </c>
      <c r="E2366" s="2">
        <v>229</v>
      </c>
      <c r="F2366" s="2">
        <v>132</v>
      </c>
      <c r="G2366" s="2">
        <v>80</v>
      </c>
      <c r="H2366">
        <f t="shared" si="216"/>
        <v>-2.2768693518045833</v>
      </c>
      <c r="I2366">
        <f t="shared" si="217"/>
        <v>0.10260492434780448</v>
      </c>
      <c r="J2366">
        <f t="shared" si="218"/>
        <v>9.3056834848162628E-2</v>
      </c>
      <c r="K2366">
        <f t="shared" si="219"/>
        <v>9.3056834848162628E-2</v>
      </c>
      <c r="L2366">
        <f t="shared" si="220"/>
        <v>-1.031251723255088</v>
      </c>
      <c r="M2366">
        <f t="shared" si="221"/>
        <v>0</v>
      </c>
    </row>
    <row r="2367" spans="1:13" ht="15" thickBot="1">
      <c r="A2367" s="2">
        <v>0</v>
      </c>
      <c r="B2367" s="2">
        <v>1</v>
      </c>
      <c r="C2367" s="2">
        <v>39</v>
      </c>
      <c r="D2367" s="2">
        <v>20</v>
      </c>
      <c r="E2367" s="2">
        <v>285</v>
      </c>
      <c r="F2367" s="2">
        <v>120</v>
      </c>
      <c r="G2367" s="2">
        <v>79</v>
      </c>
      <c r="H2367">
        <f t="shared" si="216"/>
        <v>-2.231711528829619</v>
      </c>
      <c r="I2367">
        <f t="shared" si="217"/>
        <v>0.1073445495309793</v>
      </c>
      <c r="J2367">
        <f t="shared" si="218"/>
        <v>9.6938707628484347E-2</v>
      </c>
      <c r="K2367">
        <f t="shared" si="219"/>
        <v>0.90306129237151567</v>
      </c>
      <c r="L2367">
        <f t="shared" si="220"/>
        <v>-4.428277234942412E-2</v>
      </c>
      <c r="M2367">
        <f t="shared" si="221"/>
        <v>0</v>
      </c>
    </row>
    <row r="2368" spans="1:13" ht="15" thickBot="1">
      <c r="A2368" s="2">
        <v>0</v>
      </c>
      <c r="B2368" s="2">
        <v>0</v>
      </c>
      <c r="C2368" s="2">
        <v>47</v>
      </c>
      <c r="D2368" s="2">
        <v>10</v>
      </c>
      <c r="E2368" s="2">
        <v>205</v>
      </c>
      <c r="F2368" s="2">
        <v>107</v>
      </c>
      <c r="G2368" s="2">
        <v>108</v>
      </c>
      <c r="H2368">
        <f t="shared" si="216"/>
        <v>-2.5744269495245993</v>
      </c>
      <c r="I2368">
        <f t="shared" si="217"/>
        <v>7.6197475289314365E-2</v>
      </c>
      <c r="J2368">
        <f t="shared" si="218"/>
        <v>7.0802503294137703E-2</v>
      </c>
      <c r="K2368">
        <f t="shared" si="219"/>
        <v>0.92919749670586227</v>
      </c>
      <c r="L2368">
        <f t="shared" si="220"/>
        <v>-3.1891968876424447E-2</v>
      </c>
      <c r="M2368">
        <f t="shared" si="221"/>
        <v>0</v>
      </c>
    </row>
    <row r="2369" spans="1:13" ht="15" thickBot="1">
      <c r="A2369" s="2">
        <v>0</v>
      </c>
      <c r="B2369" s="2">
        <v>0</v>
      </c>
      <c r="C2369" s="2">
        <v>45</v>
      </c>
      <c r="D2369" s="2">
        <v>0</v>
      </c>
      <c r="E2369" s="2">
        <v>175</v>
      </c>
      <c r="F2369" s="2">
        <v>114</v>
      </c>
      <c r="G2369" s="2">
        <v>105</v>
      </c>
      <c r="H2369">
        <f t="shared" si="216"/>
        <v>-2.8927088066693241</v>
      </c>
      <c r="I2369">
        <f t="shared" si="217"/>
        <v>5.5425871111064041E-2</v>
      </c>
      <c r="J2369">
        <f t="shared" si="218"/>
        <v>5.2515171958705469E-2</v>
      </c>
      <c r="K2369">
        <f t="shared" si="219"/>
        <v>0.94748482804129452</v>
      </c>
      <c r="L2369">
        <f t="shared" si="220"/>
        <v>-2.3427735608650344E-2</v>
      </c>
      <c r="M2369">
        <f t="shared" si="221"/>
        <v>0</v>
      </c>
    </row>
    <row r="2370" spans="1:13" ht="15" thickBot="1">
      <c r="A2370" s="2">
        <v>0</v>
      </c>
      <c r="B2370" s="2">
        <v>1</v>
      </c>
      <c r="C2370" s="2">
        <v>45</v>
      </c>
      <c r="D2370" s="2">
        <v>20</v>
      </c>
      <c r="E2370" s="2">
        <v>238</v>
      </c>
      <c r="F2370" s="2">
        <v>175</v>
      </c>
      <c r="G2370" s="2">
        <v>70</v>
      </c>
      <c r="H2370">
        <f t="shared" si="216"/>
        <v>-1.1246901251214316</v>
      </c>
      <c r="I2370">
        <f t="shared" si="217"/>
        <v>0.32475308459082053</v>
      </c>
      <c r="J2370">
        <f t="shared" si="218"/>
        <v>0.24514235019964326</v>
      </c>
      <c r="K2370">
        <f t="shared" si="219"/>
        <v>0.75485764980035674</v>
      </c>
      <c r="L2370">
        <f t="shared" si="220"/>
        <v>-0.12213493941053227</v>
      </c>
      <c r="M2370">
        <f t="shared" si="221"/>
        <v>1</v>
      </c>
    </row>
    <row r="2371" spans="1:13" ht="15" thickBot="1">
      <c r="A2371" s="2">
        <v>1</v>
      </c>
      <c r="B2371" s="2">
        <v>1</v>
      </c>
      <c r="C2371" s="2">
        <v>50</v>
      </c>
      <c r="D2371" s="2">
        <v>35</v>
      </c>
      <c r="E2371" s="2">
        <v>293</v>
      </c>
      <c r="F2371" s="2">
        <v>150</v>
      </c>
      <c r="G2371" s="2">
        <v>68</v>
      </c>
      <c r="H2371">
        <f t="shared" si="216"/>
        <v>-0.81383339447659964</v>
      </c>
      <c r="I2371">
        <f t="shared" si="217"/>
        <v>0.44315601417176897</v>
      </c>
      <c r="J2371">
        <f t="shared" si="218"/>
        <v>0.30707422469918982</v>
      </c>
      <c r="K2371">
        <f t="shared" si="219"/>
        <v>0.30707422469918982</v>
      </c>
      <c r="L2371">
        <f t="shared" si="220"/>
        <v>-0.51275663598514332</v>
      </c>
      <c r="M2371">
        <f t="shared" si="221"/>
        <v>1</v>
      </c>
    </row>
    <row r="2372" spans="1:13" ht="15" thickBot="1">
      <c r="A2372" s="2">
        <v>0</v>
      </c>
      <c r="B2372" s="2">
        <v>0</v>
      </c>
      <c r="C2372" s="2">
        <v>54</v>
      </c>
      <c r="D2372" s="2">
        <v>0</v>
      </c>
      <c r="E2372" s="2">
        <v>208</v>
      </c>
      <c r="F2372" s="2">
        <v>138</v>
      </c>
      <c r="G2372" s="2">
        <v>73</v>
      </c>
      <c r="H2372">
        <f t="shared" si="216"/>
        <v>-2.1705982502085135</v>
      </c>
      <c r="I2372">
        <f t="shared" si="217"/>
        <v>0.1141093305559117</v>
      </c>
      <c r="J2372">
        <f t="shared" si="218"/>
        <v>0.1024220221717146</v>
      </c>
      <c r="K2372">
        <f t="shared" si="219"/>
        <v>0.89757797782828541</v>
      </c>
      <c r="L2372">
        <f t="shared" si="220"/>
        <v>-4.6927811418776576E-2</v>
      </c>
      <c r="M2372">
        <f t="shared" si="221"/>
        <v>1</v>
      </c>
    </row>
    <row r="2373" spans="1:13" ht="15" thickBot="1">
      <c r="A2373" s="2">
        <v>0</v>
      </c>
      <c r="B2373" s="2">
        <v>0</v>
      </c>
      <c r="C2373" s="2">
        <v>41</v>
      </c>
      <c r="D2373" s="2">
        <v>0</v>
      </c>
      <c r="E2373" s="2">
        <v>170</v>
      </c>
      <c r="F2373" s="2">
        <v>113.5</v>
      </c>
      <c r="G2373" s="2">
        <v>93</v>
      </c>
      <c r="H2373">
        <f t="shared" si="216"/>
        <v>-3.2740669523644534</v>
      </c>
      <c r="I2373">
        <f t="shared" si="217"/>
        <v>3.7852170636129299E-2</v>
      </c>
      <c r="J2373">
        <f t="shared" si="218"/>
        <v>3.6471639899282211E-2</v>
      </c>
      <c r="K2373">
        <f t="shared" si="219"/>
        <v>0.96352836010071774</v>
      </c>
      <c r="L2373">
        <f t="shared" si="220"/>
        <v>-1.6135497973774997E-2</v>
      </c>
      <c r="M2373">
        <f t="shared" si="221"/>
        <v>0</v>
      </c>
    </row>
    <row r="2374" spans="1:13" ht="15" thickBot="1">
      <c r="A2374" s="2">
        <v>0</v>
      </c>
      <c r="B2374" s="2">
        <v>0</v>
      </c>
      <c r="C2374" s="2">
        <v>44</v>
      </c>
      <c r="D2374" s="2">
        <v>0</v>
      </c>
      <c r="E2374" s="2">
        <v>244</v>
      </c>
      <c r="F2374" s="2">
        <v>132.5</v>
      </c>
      <c r="G2374" s="2">
        <v>86</v>
      </c>
      <c r="H2374">
        <f t="shared" ref="H2374:H2437" si="222">A$2+SUMPRODUCT(B$2:G$2,B2374:G2374)</f>
        <v>-2.6608230126719681</v>
      </c>
      <c r="I2374">
        <f t="shared" ref="I2374:I2437" si="223">EXP(H2374)</f>
        <v>6.9890677154989284E-2</v>
      </c>
      <c r="J2374">
        <f t="shared" ref="J2374:J2437" si="224">I2374/(1+I2374)</f>
        <v>6.5325064183977932E-2</v>
      </c>
      <c r="K2374">
        <f t="shared" ref="K2374:K2437" si="225">IF(A2374=1,J2374,1-J2374)</f>
        <v>0.93467493581602201</v>
      </c>
      <c r="L2374">
        <f t="shared" ref="L2374:L2437" si="226">LOG(K2374)</f>
        <v>-2.9339403167499681E-2</v>
      </c>
      <c r="M2374">
        <f t="shared" ref="M2374:M2437" si="227">IF(J2374&gt;J$1,1,0)</f>
        <v>0</v>
      </c>
    </row>
    <row r="2375" spans="1:13" ht="15" thickBot="1">
      <c r="A2375" s="2">
        <v>0</v>
      </c>
      <c r="B2375" s="2">
        <v>0</v>
      </c>
      <c r="C2375" s="2">
        <v>44</v>
      </c>
      <c r="D2375" s="2">
        <v>0</v>
      </c>
      <c r="E2375" s="2">
        <v>205</v>
      </c>
      <c r="F2375" s="2">
        <v>109</v>
      </c>
      <c r="G2375" s="2">
        <v>57</v>
      </c>
      <c r="H2375">
        <f t="shared" si="222"/>
        <v>-3.4390862717472581</v>
      </c>
      <c r="I2375">
        <f t="shared" si="223"/>
        <v>3.2093997126229901E-2</v>
      </c>
      <c r="J2375">
        <f t="shared" si="224"/>
        <v>3.1096002123442885E-2</v>
      </c>
      <c r="K2375">
        <f t="shared" si="225"/>
        <v>0.96890399787655712</v>
      </c>
      <c r="L2375">
        <f t="shared" si="226"/>
        <v>-1.3719252111197318E-2</v>
      </c>
      <c r="M2375">
        <f t="shared" si="227"/>
        <v>0</v>
      </c>
    </row>
    <row r="2376" spans="1:13" ht="15" thickBot="1">
      <c r="A2376" s="2">
        <v>0</v>
      </c>
      <c r="B2376" s="2">
        <v>1</v>
      </c>
      <c r="C2376" s="2">
        <v>45</v>
      </c>
      <c r="D2376" s="2">
        <v>20</v>
      </c>
      <c r="E2376" s="2">
        <v>234</v>
      </c>
      <c r="F2376" s="2">
        <v>126</v>
      </c>
      <c r="G2376" s="2">
        <v>88</v>
      </c>
      <c r="H2376">
        <f t="shared" si="222"/>
        <v>-1.7959056819527204</v>
      </c>
      <c r="I2376">
        <f t="shared" si="223"/>
        <v>0.16597706182466193</v>
      </c>
      <c r="J2376">
        <f t="shared" si="224"/>
        <v>0.1423501947499044</v>
      </c>
      <c r="K2376">
        <f t="shared" si="225"/>
        <v>0.8576498052500956</v>
      </c>
      <c r="L2376">
        <f t="shared" si="226"/>
        <v>-6.6690006665736559E-2</v>
      </c>
      <c r="M2376">
        <f t="shared" si="227"/>
        <v>1</v>
      </c>
    </row>
    <row r="2377" spans="1:13" ht="15" thickBot="1">
      <c r="A2377" s="2">
        <v>0</v>
      </c>
      <c r="B2377" s="2">
        <v>1</v>
      </c>
      <c r="C2377" s="2">
        <v>41</v>
      </c>
      <c r="D2377" s="2">
        <v>0</v>
      </c>
      <c r="E2377" s="2">
        <v>197</v>
      </c>
      <c r="F2377" s="2">
        <v>134</v>
      </c>
      <c r="G2377" s="2">
        <v>75</v>
      </c>
      <c r="H2377">
        <f t="shared" si="222"/>
        <v>-2.5495784570148974</v>
      </c>
      <c r="I2377">
        <f t="shared" si="223"/>
        <v>7.811458771819299E-2</v>
      </c>
      <c r="J2377">
        <f t="shared" si="224"/>
        <v>7.2454810099101694E-2</v>
      </c>
      <c r="K2377">
        <f t="shared" si="225"/>
        <v>0.92754518990089829</v>
      </c>
      <c r="L2377">
        <f t="shared" si="226"/>
        <v>-3.2664922417489521E-2</v>
      </c>
      <c r="M2377">
        <f t="shared" si="227"/>
        <v>0</v>
      </c>
    </row>
    <row r="2378" spans="1:13" ht="15" thickBot="1">
      <c r="A2378" s="2">
        <v>0</v>
      </c>
      <c r="B2378" s="2">
        <v>0</v>
      </c>
      <c r="C2378" s="2">
        <v>41</v>
      </c>
      <c r="D2378" s="2">
        <v>5</v>
      </c>
      <c r="E2378" s="2">
        <v>209</v>
      </c>
      <c r="F2378" s="2">
        <v>107</v>
      </c>
      <c r="G2378" s="2">
        <v>87</v>
      </c>
      <c r="H2378">
        <f t="shared" si="222"/>
        <v>-3.2440984257286143</v>
      </c>
      <c r="I2378">
        <f t="shared" si="223"/>
        <v>3.9003713254592516E-2</v>
      </c>
      <c r="J2378">
        <f t="shared" si="224"/>
        <v>3.7539532108520221E-2</v>
      </c>
      <c r="K2378">
        <f t="shared" si="225"/>
        <v>0.96246046789147977</v>
      </c>
      <c r="L2378">
        <f t="shared" si="226"/>
        <v>-1.6617099667954841E-2</v>
      </c>
      <c r="M2378">
        <f t="shared" si="227"/>
        <v>0</v>
      </c>
    </row>
    <row r="2379" spans="1:13" ht="15" thickBot="1">
      <c r="A2379" s="2">
        <v>0</v>
      </c>
      <c r="B2379" s="2">
        <v>0</v>
      </c>
      <c r="C2379" s="2">
        <v>58</v>
      </c>
      <c r="D2379" s="2">
        <v>20</v>
      </c>
      <c r="E2379" s="2">
        <v>231</v>
      </c>
      <c r="F2379" s="2">
        <v>165</v>
      </c>
      <c r="G2379" s="2">
        <v>80</v>
      </c>
      <c r="H2379">
        <f t="shared" si="222"/>
        <v>-0.90995580325464331</v>
      </c>
      <c r="I2379">
        <f t="shared" si="223"/>
        <v>0.40254201468740708</v>
      </c>
      <c r="J2379">
        <f t="shared" si="224"/>
        <v>0.28700888135399211</v>
      </c>
      <c r="K2379">
        <f t="shared" si="225"/>
        <v>0.71299111864600784</v>
      </c>
      <c r="L2379">
        <f t="shared" si="226"/>
        <v>-0.14691587989154761</v>
      </c>
      <c r="M2379">
        <f t="shared" si="227"/>
        <v>1</v>
      </c>
    </row>
    <row r="2380" spans="1:13" ht="15" thickBot="1">
      <c r="A2380" s="2">
        <v>0</v>
      </c>
      <c r="B2380" s="2">
        <v>1</v>
      </c>
      <c r="C2380" s="2">
        <v>65</v>
      </c>
      <c r="D2380" s="2">
        <v>0</v>
      </c>
      <c r="E2380" s="2">
        <v>253</v>
      </c>
      <c r="F2380" s="2">
        <v>111</v>
      </c>
      <c r="G2380" s="2">
        <v>69</v>
      </c>
      <c r="H2380">
        <f t="shared" si="222"/>
        <v>-1.4098217943963789</v>
      </c>
      <c r="I2380">
        <f t="shared" si="223"/>
        <v>0.24418679473146984</v>
      </c>
      <c r="J2380">
        <f t="shared" si="224"/>
        <v>0.19626216558918885</v>
      </c>
      <c r="K2380">
        <f t="shared" si="225"/>
        <v>0.80373783441081115</v>
      </c>
      <c r="L2380">
        <f t="shared" si="226"/>
        <v>-9.488558761452022E-2</v>
      </c>
      <c r="M2380">
        <f t="shared" si="227"/>
        <v>1</v>
      </c>
    </row>
    <row r="2381" spans="1:13" ht="15" thickBot="1">
      <c r="A2381" s="2">
        <v>0</v>
      </c>
      <c r="B2381" s="2">
        <v>0</v>
      </c>
      <c r="C2381" s="2">
        <v>44</v>
      </c>
      <c r="D2381" s="2">
        <v>0</v>
      </c>
      <c r="E2381" s="2">
        <v>226</v>
      </c>
      <c r="F2381" s="2">
        <v>123</v>
      </c>
      <c r="G2381" s="2">
        <v>70</v>
      </c>
      <c r="H2381">
        <f t="shared" si="222"/>
        <v>-3.0226365583786308</v>
      </c>
      <c r="I2381">
        <f t="shared" si="223"/>
        <v>4.8672720571253686E-2</v>
      </c>
      <c r="J2381">
        <f t="shared" si="224"/>
        <v>4.64136423275507E-2</v>
      </c>
      <c r="K2381">
        <f t="shared" si="225"/>
        <v>0.95358635767244926</v>
      </c>
      <c r="L2381">
        <f t="shared" si="226"/>
        <v>-2.0639970722501129E-2</v>
      </c>
      <c r="M2381">
        <f t="shared" si="227"/>
        <v>0</v>
      </c>
    </row>
    <row r="2382" spans="1:13" ht="15" thickBot="1">
      <c r="A2382" s="2">
        <v>0</v>
      </c>
      <c r="B2382" s="2">
        <v>0</v>
      </c>
      <c r="C2382" s="2">
        <v>41</v>
      </c>
      <c r="D2382" s="2">
        <v>0</v>
      </c>
      <c r="E2382" s="2">
        <v>228</v>
      </c>
      <c r="F2382" s="2">
        <v>93</v>
      </c>
      <c r="G2382" s="2">
        <v>85</v>
      </c>
      <c r="H2382">
        <f t="shared" si="222"/>
        <v>-3.5666037161544857</v>
      </c>
      <c r="I2382">
        <f t="shared" si="223"/>
        <v>2.8251641520584448E-2</v>
      </c>
      <c r="J2382">
        <f t="shared" si="224"/>
        <v>2.7475415919400583E-2</v>
      </c>
      <c r="K2382">
        <f t="shared" si="225"/>
        <v>0.97252458408059939</v>
      </c>
      <c r="L2382">
        <f t="shared" si="226"/>
        <v>-1.2099411497782339E-2</v>
      </c>
      <c r="M2382">
        <f t="shared" si="227"/>
        <v>0</v>
      </c>
    </row>
    <row r="2383" spans="1:13" ht="15" thickBot="1">
      <c r="A2383" s="2">
        <v>0</v>
      </c>
      <c r="B2383" s="2">
        <v>0</v>
      </c>
      <c r="C2383" s="2">
        <v>60</v>
      </c>
      <c r="D2383" s="2">
        <v>0</v>
      </c>
      <c r="E2383" s="2">
        <v>261</v>
      </c>
      <c r="F2383" s="2">
        <v>123.5</v>
      </c>
      <c r="G2383" s="2">
        <v>103</v>
      </c>
      <c r="H2383">
        <f t="shared" si="222"/>
        <v>-1.634615233680254</v>
      </c>
      <c r="I2383">
        <f t="shared" si="223"/>
        <v>0.19502739683833775</v>
      </c>
      <c r="J2383">
        <f t="shared" si="224"/>
        <v>0.16319910100330601</v>
      </c>
      <c r="K2383">
        <f t="shared" si="225"/>
        <v>0.83680089899669396</v>
      </c>
      <c r="L2383">
        <f t="shared" si="226"/>
        <v>-7.7377861902836215E-2</v>
      </c>
      <c r="M2383">
        <f t="shared" si="227"/>
        <v>1</v>
      </c>
    </row>
    <row r="2384" spans="1:13" ht="15" thickBot="1">
      <c r="A2384" s="2">
        <v>0</v>
      </c>
      <c r="B2384" s="2">
        <v>0</v>
      </c>
      <c r="C2384" s="2">
        <v>40</v>
      </c>
      <c r="D2384" s="2">
        <v>9</v>
      </c>
      <c r="E2384" s="2">
        <v>240</v>
      </c>
      <c r="F2384" s="2">
        <v>115</v>
      </c>
      <c r="G2384" s="2">
        <v>68</v>
      </c>
      <c r="H2384">
        <f t="shared" si="222"/>
        <v>-3.1948471435498371</v>
      </c>
      <c r="I2384">
        <f t="shared" si="223"/>
        <v>4.0972787852345184E-2</v>
      </c>
      <c r="J2384">
        <f t="shared" si="224"/>
        <v>3.9360095028878786E-2</v>
      </c>
      <c r="K2384">
        <f t="shared" si="225"/>
        <v>0.96063990497112117</v>
      </c>
      <c r="L2384">
        <f t="shared" si="226"/>
        <v>-1.7439376734326176E-2</v>
      </c>
      <c r="M2384">
        <f t="shared" si="227"/>
        <v>0</v>
      </c>
    </row>
    <row r="2385" spans="1:13" ht="15" thickBot="1">
      <c r="A2385" s="2">
        <v>0</v>
      </c>
      <c r="B2385" s="2">
        <v>0</v>
      </c>
      <c r="C2385" s="2">
        <v>56</v>
      </c>
      <c r="D2385" s="2">
        <v>0</v>
      </c>
      <c r="E2385" s="2">
        <v>280</v>
      </c>
      <c r="F2385" s="2">
        <v>101</v>
      </c>
      <c r="G2385" s="2">
        <v>67</v>
      </c>
      <c r="H2385">
        <f t="shared" si="222"/>
        <v>-2.5711482710269209</v>
      </c>
      <c r="I2385">
        <f t="shared" si="223"/>
        <v>7.6447712312331106E-2</v>
      </c>
      <c r="J2385">
        <f t="shared" si="224"/>
        <v>7.1018509712945377E-2</v>
      </c>
      <c r="K2385">
        <f t="shared" si="225"/>
        <v>0.92898149028705457</v>
      </c>
      <c r="L2385">
        <f t="shared" si="226"/>
        <v>-3.1992939123987346E-2</v>
      </c>
      <c r="M2385">
        <f t="shared" si="227"/>
        <v>0</v>
      </c>
    </row>
    <row r="2386" spans="1:13" ht="15" thickBot="1">
      <c r="A2386" s="2">
        <v>1</v>
      </c>
      <c r="B2386" s="2">
        <v>0</v>
      </c>
      <c r="C2386" s="2">
        <v>52</v>
      </c>
      <c r="D2386" s="2">
        <v>0</v>
      </c>
      <c r="E2386" s="2">
        <v>260</v>
      </c>
      <c r="F2386" s="2">
        <v>171</v>
      </c>
      <c r="G2386" s="2">
        <v>80</v>
      </c>
      <c r="H2386">
        <f t="shared" si="222"/>
        <v>-1.5365879962127895</v>
      </c>
      <c r="I2386">
        <f t="shared" si="223"/>
        <v>0.21511381986515135</v>
      </c>
      <c r="J2386">
        <f t="shared" si="224"/>
        <v>0.17703182726456346</v>
      </c>
      <c r="K2386">
        <f t="shared" si="225"/>
        <v>0.17703182726456346</v>
      </c>
      <c r="L2386">
        <f t="shared" si="226"/>
        <v>-0.7519486479727433</v>
      </c>
      <c r="M2386">
        <f t="shared" si="227"/>
        <v>1</v>
      </c>
    </row>
    <row r="2387" spans="1:13" ht="15" thickBot="1">
      <c r="A2387" s="2">
        <v>0</v>
      </c>
      <c r="B2387" s="2">
        <v>1</v>
      </c>
      <c r="C2387" s="2">
        <v>54</v>
      </c>
      <c r="D2387" s="2">
        <v>0</v>
      </c>
      <c r="E2387" s="2">
        <v>235</v>
      </c>
      <c r="F2387" s="2">
        <v>132</v>
      </c>
      <c r="G2387" s="2">
        <v>75</v>
      </c>
      <c r="H2387">
        <f t="shared" si="222"/>
        <v>-1.7033620906913587</v>
      </c>
      <c r="I2387">
        <f t="shared" si="223"/>
        <v>0.18207035681656658</v>
      </c>
      <c r="J2387">
        <f t="shared" si="224"/>
        <v>0.15402666665874293</v>
      </c>
      <c r="K2387">
        <f t="shared" si="225"/>
        <v>0.84597333334125713</v>
      </c>
      <c r="L2387">
        <f t="shared" si="226"/>
        <v>-7.2643326518034568E-2</v>
      </c>
      <c r="M2387">
        <f t="shared" si="227"/>
        <v>1</v>
      </c>
    </row>
    <row r="2388" spans="1:13" ht="15" thickBot="1">
      <c r="A2388" s="2">
        <v>0</v>
      </c>
      <c r="B2388" s="2">
        <v>0</v>
      </c>
      <c r="C2388" s="2">
        <v>42</v>
      </c>
      <c r="D2388" s="2">
        <v>0</v>
      </c>
      <c r="E2388" s="2">
        <v>278</v>
      </c>
      <c r="F2388" s="2">
        <v>118.5</v>
      </c>
      <c r="G2388" s="2">
        <v>78</v>
      </c>
      <c r="H2388">
        <f t="shared" si="222"/>
        <v>-3.0203709664653431</v>
      </c>
      <c r="I2388">
        <f t="shared" si="223"/>
        <v>4.8783118104034705E-2</v>
      </c>
      <c r="J2388">
        <f t="shared" si="224"/>
        <v>4.6514019211353883E-2</v>
      </c>
      <c r="K2388">
        <f t="shared" si="225"/>
        <v>0.9534859807886461</v>
      </c>
      <c r="L2388">
        <f t="shared" si="226"/>
        <v>-2.0685688051526818E-2</v>
      </c>
      <c r="M2388">
        <f t="shared" si="227"/>
        <v>0</v>
      </c>
    </row>
    <row r="2389" spans="1:13" ht="15" thickBot="1">
      <c r="A2389" s="2">
        <v>0</v>
      </c>
      <c r="B2389" s="2">
        <v>1</v>
      </c>
      <c r="C2389" s="2">
        <v>42</v>
      </c>
      <c r="D2389" s="2">
        <v>20</v>
      </c>
      <c r="E2389" s="2">
        <v>238</v>
      </c>
      <c r="F2389" s="2">
        <v>133</v>
      </c>
      <c r="G2389" s="2">
        <v>58</v>
      </c>
      <c r="H2389">
        <f t="shared" si="222"/>
        <v>-2.1434125981894985</v>
      </c>
      <c r="I2389">
        <f t="shared" si="223"/>
        <v>0.11725401863278363</v>
      </c>
      <c r="J2389">
        <f t="shared" si="224"/>
        <v>0.10494839730025834</v>
      </c>
      <c r="K2389">
        <f t="shared" si="225"/>
        <v>0.89505160269974171</v>
      </c>
      <c r="L2389">
        <f t="shared" si="226"/>
        <v>-4.8151925441954957E-2</v>
      </c>
      <c r="M2389">
        <f t="shared" si="227"/>
        <v>1</v>
      </c>
    </row>
    <row r="2390" spans="1:13" ht="15" thickBot="1">
      <c r="A2390" s="2">
        <v>0</v>
      </c>
      <c r="B2390" s="2">
        <v>1</v>
      </c>
      <c r="C2390" s="2">
        <v>43</v>
      </c>
      <c r="D2390" s="2">
        <v>0</v>
      </c>
      <c r="E2390" s="2">
        <v>210</v>
      </c>
      <c r="F2390" s="2">
        <v>181</v>
      </c>
      <c r="G2390" s="2">
        <v>55</v>
      </c>
      <c r="H2390">
        <f t="shared" si="222"/>
        <v>-1.7893097450594659</v>
      </c>
      <c r="I2390">
        <f t="shared" si="223"/>
        <v>0.16707545453242242</v>
      </c>
      <c r="J2390">
        <f t="shared" si="224"/>
        <v>0.14315737160230108</v>
      </c>
      <c r="K2390">
        <f t="shared" si="225"/>
        <v>0.85684262839769887</v>
      </c>
      <c r="L2390">
        <f t="shared" si="226"/>
        <v>-6.7098935246506078E-2</v>
      </c>
      <c r="M2390">
        <f t="shared" si="227"/>
        <v>1</v>
      </c>
    </row>
    <row r="2391" spans="1:13" ht="15" thickBot="1">
      <c r="A2391" s="2">
        <v>0</v>
      </c>
      <c r="B2391" s="2">
        <v>0</v>
      </c>
      <c r="C2391" s="2">
        <v>49</v>
      </c>
      <c r="D2391" s="2">
        <v>0</v>
      </c>
      <c r="E2391" s="2">
        <v>239</v>
      </c>
      <c r="F2391" s="2">
        <v>143</v>
      </c>
      <c r="G2391" s="2">
        <v>87</v>
      </c>
      <c r="H2391">
        <f t="shared" si="222"/>
        <v>-2.1789604372315479</v>
      </c>
      <c r="I2391">
        <f t="shared" si="223"/>
        <v>0.11315910550963226</v>
      </c>
      <c r="J2391">
        <f t="shared" si="224"/>
        <v>0.10165582345735311</v>
      </c>
      <c r="K2391">
        <f t="shared" si="225"/>
        <v>0.89834417654264687</v>
      </c>
      <c r="L2391">
        <f t="shared" si="226"/>
        <v>-4.6557243136551685E-2</v>
      </c>
      <c r="M2391">
        <f t="shared" si="227"/>
        <v>1</v>
      </c>
    </row>
    <row r="2392" spans="1:13" ht="15" thickBot="1">
      <c r="A2392" s="2">
        <v>0</v>
      </c>
      <c r="B2392" s="2">
        <v>1</v>
      </c>
      <c r="C2392" s="2">
        <v>47</v>
      </c>
      <c r="D2392" s="2">
        <v>20</v>
      </c>
      <c r="E2392" s="2">
        <v>344</v>
      </c>
      <c r="F2392" s="2">
        <v>102.5</v>
      </c>
      <c r="G2392" s="2">
        <v>80</v>
      </c>
      <c r="H2392">
        <f t="shared" si="222"/>
        <v>-1.8955981666826212</v>
      </c>
      <c r="I2392">
        <f t="shared" si="223"/>
        <v>0.15022844651343148</v>
      </c>
      <c r="J2392">
        <f t="shared" si="224"/>
        <v>0.13060748668562619</v>
      </c>
      <c r="K2392">
        <f t="shared" si="225"/>
        <v>0.86939251331437384</v>
      </c>
      <c r="L2392">
        <f t="shared" si="226"/>
        <v>-6.078410401204952E-2</v>
      </c>
      <c r="M2392">
        <f t="shared" si="227"/>
        <v>1</v>
      </c>
    </row>
    <row r="2393" spans="1:13" ht="15" thickBot="1">
      <c r="A2393" s="2">
        <v>0</v>
      </c>
      <c r="B2393" s="2">
        <v>1</v>
      </c>
      <c r="C2393" s="2">
        <v>53</v>
      </c>
      <c r="D2393" s="2">
        <v>43</v>
      </c>
      <c r="E2393" s="2">
        <v>193</v>
      </c>
      <c r="F2393" s="2">
        <v>142.5</v>
      </c>
      <c r="G2393" s="2">
        <v>69</v>
      </c>
      <c r="H2393">
        <f t="shared" si="222"/>
        <v>-0.81235135476962483</v>
      </c>
      <c r="I2393">
        <f t="shared" si="223"/>
        <v>0.44381327590484632</v>
      </c>
      <c r="J2393">
        <f t="shared" si="224"/>
        <v>0.30738966271570395</v>
      </c>
      <c r="K2393">
        <f t="shared" si="225"/>
        <v>0.692610337284296</v>
      </c>
      <c r="L2393">
        <f t="shared" si="226"/>
        <v>-0.15951103084600807</v>
      </c>
      <c r="M2393">
        <f t="shared" si="227"/>
        <v>1</v>
      </c>
    </row>
    <row r="2394" spans="1:13" ht="15" thickBot="1">
      <c r="A2394" s="2">
        <v>0</v>
      </c>
      <c r="B2394" s="2">
        <v>0</v>
      </c>
      <c r="C2394" s="2">
        <v>62</v>
      </c>
      <c r="D2394" s="2">
        <v>0</v>
      </c>
      <c r="E2394" s="2">
        <v>281</v>
      </c>
      <c r="F2394" s="2">
        <v>126</v>
      </c>
      <c r="G2394" s="2">
        <v>63</v>
      </c>
      <c r="H2394">
        <f t="shared" si="222"/>
        <v>-1.8152737023020959</v>
      </c>
      <c r="I2394">
        <f t="shared" si="223"/>
        <v>0.1627933453785797</v>
      </c>
      <c r="J2394">
        <f t="shared" si="224"/>
        <v>0.14000195823753858</v>
      </c>
      <c r="K2394">
        <f t="shared" si="225"/>
        <v>0.85999804176246142</v>
      </c>
      <c r="L2394">
        <f t="shared" si="226"/>
        <v>-6.5502537654950316E-2</v>
      </c>
      <c r="M2394">
        <f t="shared" si="227"/>
        <v>1</v>
      </c>
    </row>
    <row r="2395" spans="1:13" ht="15" thickBot="1">
      <c r="A2395" s="2">
        <v>0</v>
      </c>
      <c r="B2395" s="2">
        <v>0</v>
      </c>
      <c r="C2395" s="2">
        <v>41</v>
      </c>
      <c r="D2395" s="2">
        <v>1</v>
      </c>
      <c r="E2395" s="2">
        <v>189</v>
      </c>
      <c r="F2395" s="2">
        <v>113.5</v>
      </c>
      <c r="G2395" s="2">
        <v>73</v>
      </c>
      <c r="H2395">
        <f t="shared" si="222"/>
        <v>-3.4037939961805801</v>
      </c>
      <c r="I2395">
        <f t="shared" si="223"/>
        <v>3.3246891792301392E-2</v>
      </c>
      <c r="J2395">
        <f t="shared" si="224"/>
        <v>3.2177103126466051E-2</v>
      </c>
      <c r="K2395">
        <f t="shared" si="225"/>
        <v>0.96782289687353396</v>
      </c>
      <c r="L2395">
        <f t="shared" si="226"/>
        <v>-1.420410751340468E-2</v>
      </c>
      <c r="M2395">
        <f t="shared" si="227"/>
        <v>0</v>
      </c>
    </row>
    <row r="2396" spans="1:13" ht="15" thickBot="1">
      <c r="A2396" s="2">
        <v>0</v>
      </c>
      <c r="B2396" s="2">
        <v>0</v>
      </c>
      <c r="C2396" s="2">
        <v>38</v>
      </c>
      <c r="D2396" s="2">
        <v>5</v>
      </c>
      <c r="E2396" s="2">
        <v>179</v>
      </c>
      <c r="F2396" s="2">
        <v>116.5</v>
      </c>
      <c r="G2396" s="2">
        <v>76</v>
      </c>
      <c r="H2396">
        <f t="shared" si="222"/>
        <v>-3.4426193552108693</v>
      </c>
      <c r="I2396">
        <f t="shared" si="223"/>
        <v>3.1980806429534964E-2</v>
      </c>
      <c r="J2396">
        <f t="shared" si="224"/>
        <v>3.098972987703396E-2</v>
      </c>
      <c r="K2396">
        <f t="shared" si="225"/>
        <v>0.96901027012296603</v>
      </c>
      <c r="L2396">
        <f t="shared" si="226"/>
        <v>-1.3671620024470631E-2</v>
      </c>
      <c r="M2396">
        <f t="shared" si="227"/>
        <v>0</v>
      </c>
    </row>
    <row r="2397" spans="1:13" ht="15" thickBot="1">
      <c r="A2397" s="2">
        <v>0</v>
      </c>
      <c r="B2397" s="2">
        <v>0</v>
      </c>
      <c r="C2397" s="2">
        <v>50</v>
      </c>
      <c r="D2397" s="2">
        <v>30</v>
      </c>
      <c r="E2397" s="2">
        <v>243</v>
      </c>
      <c r="F2397" s="2">
        <v>128</v>
      </c>
      <c r="G2397" s="2">
        <v>80</v>
      </c>
      <c r="H2397">
        <f t="shared" si="222"/>
        <v>-1.785131696667392</v>
      </c>
      <c r="I2397">
        <f t="shared" si="223"/>
        <v>0.16777496414152723</v>
      </c>
      <c r="J2397">
        <f t="shared" si="224"/>
        <v>0.14367062943917844</v>
      </c>
      <c r="K2397">
        <f t="shared" si="225"/>
        <v>0.85632937056082159</v>
      </c>
      <c r="L2397">
        <f t="shared" si="226"/>
        <v>-6.7359160201331425E-2</v>
      </c>
      <c r="M2397">
        <f t="shared" si="227"/>
        <v>1</v>
      </c>
    </row>
    <row r="2398" spans="1:13" ht="15" thickBot="1">
      <c r="A2398" s="2">
        <v>0</v>
      </c>
      <c r="B2398" s="2">
        <v>1</v>
      </c>
      <c r="C2398" s="2">
        <v>44</v>
      </c>
      <c r="D2398" s="2">
        <v>20</v>
      </c>
      <c r="E2398" s="2">
        <v>230</v>
      </c>
      <c r="F2398" s="2">
        <v>138</v>
      </c>
      <c r="G2398" s="2">
        <v>93</v>
      </c>
      <c r="H2398">
        <f t="shared" si="222"/>
        <v>-1.611844492018637</v>
      </c>
      <c r="I2398">
        <f t="shared" si="223"/>
        <v>0.1995192627813015</v>
      </c>
      <c r="J2398">
        <f t="shared" si="224"/>
        <v>0.16633268757908909</v>
      </c>
      <c r="K2398">
        <f t="shared" si="225"/>
        <v>0.83366731242091086</v>
      </c>
      <c r="L2398">
        <f t="shared" si="226"/>
        <v>-7.9007226586845281E-2</v>
      </c>
      <c r="M2398">
        <f t="shared" si="227"/>
        <v>1</v>
      </c>
    </row>
    <row r="2399" spans="1:13" ht="15" thickBot="1">
      <c r="A2399" s="2">
        <v>0</v>
      </c>
      <c r="B2399" s="2">
        <v>1</v>
      </c>
      <c r="C2399" s="2">
        <v>55</v>
      </c>
      <c r="D2399" s="2">
        <v>6</v>
      </c>
      <c r="E2399" s="2">
        <v>274</v>
      </c>
      <c r="F2399" s="2">
        <v>148</v>
      </c>
      <c r="G2399" s="2">
        <v>65</v>
      </c>
      <c r="H2399">
        <f t="shared" si="222"/>
        <v>-1.2452177831472566</v>
      </c>
      <c r="I2399">
        <f t="shared" si="223"/>
        <v>0.2878782062815245</v>
      </c>
      <c r="J2399">
        <f t="shared" si="224"/>
        <v>0.22352906111573381</v>
      </c>
      <c r="K2399">
        <f t="shared" si="225"/>
        <v>0.77647093888426622</v>
      </c>
      <c r="L2399">
        <f t="shared" si="226"/>
        <v>-0.10987479404795832</v>
      </c>
      <c r="M2399">
        <f t="shared" si="227"/>
        <v>1</v>
      </c>
    </row>
    <row r="2400" spans="1:13" ht="15" thickBot="1">
      <c r="A2400" s="2">
        <v>0</v>
      </c>
      <c r="B2400" s="2">
        <v>0</v>
      </c>
      <c r="C2400" s="2">
        <v>53</v>
      </c>
      <c r="D2400" s="2">
        <v>0</v>
      </c>
      <c r="E2400" s="2">
        <v>268</v>
      </c>
      <c r="F2400" s="2">
        <v>156</v>
      </c>
      <c r="G2400" s="2">
        <v>69</v>
      </c>
      <c r="H2400">
        <f t="shared" si="222"/>
        <v>-1.8213839758046166</v>
      </c>
      <c r="I2400">
        <f t="shared" si="223"/>
        <v>0.16180166631447659</v>
      </c>
      <c r="J2400">
        <f t="shared" si="224"/>
        <v>0.13926788969734538</v>
      </c>
      <c r="K2400">
        <f t="shared" si="225"/>
        <v>0.86073211030265462</v>
      </c>
      <c r="L2400">
        <f t="shared" si="226"/>
        <v>-6.5131995027680523E-2</v>
      </c>
      <c r="M2400">
        <f t="shared" si="227"/>
        <v>1</v>
      </c>
    </row>
    <row r="2401" spans="1:13" ht="15" thickBot="1">
      <c r="A2401" s="2">
        <v>0</v>
      </c>
      <c r="B2401" s="2">
        <v>0</v>
      </c>
      <c r="C2401" s="2">
        <v>54</v>
      </c>
      <c r="D2401" s="2">
        <v>0</v>
      </c>
      <c r="E2401" s="2">
        <v>220</v>
      </c>
      <c r="F2401" s="2">
        <v>142.5</v>
      </c>
      <c r="G2401" s="2">
        <v>84</v>
      </c>
      <c r="H2401">
        <f t="shared" si="222"/>
        <v>-1.9574853975906743</v>
      </c>
      <c r="I2401">
        <f t="shared" si="223"/>
        <v>0.14121306955894963</v>
      </c>
      <c r="J2401">
        <f t="shared" si="224"/>
        <v>0.12373944298896344</v>
      </c>
      <c r="K2401">
        <f t="shared" si="225"/>
        <v>0.87626055701103656</v>
      </c>
      <c r="L2401">
        <f t="shared" si="226"/>
        <v>-5.7366736701153949E-2</v>
      </c>
      <c r="M2401">
        <f t="shared" si="227"/>
        <v>1</v>
      </c>
    </row>
    <row r="2402" spans="1:13" ht="15" thickBot="1">
      <c r="A2402" s="2">
        <v>1</v>
      </c>
      <c r="B2402" s="2">
        <v>1</v>
      </c>
      <c r="C2402" s="2">
        <v>47</v>
      </c>
      <c r="D2402" s="2">
        <v>20</v>
      </c>
      <c r="E2402" s="2">
        <v>286</v>
      </c>
      <c r="F2402" s="2">
        <v>148</v>
      </c>
      <c r="G2402" s="2">
        <v>93</v>
      </c>
      <c r="H2402">
        <f t="shared" si="222"/>
        <v>-1.1263338598341868</v>
      </c>
      <c r="I2402">
        <f t="shared" si="223"/>
        <v>0.32421971515162623</v>
      </c>
      <c r="J2402">
        <f t="shared" si="224"/>
        <v>0.24483830850872232</v>
      </c>
      <c r="K2402">
        <f t="shared" si="225"/>
        <v>0.24483830850872232</v>
      </c>
      <c r="L2402">
        <f t="shared" si="226"/>
        <v>-0.61112062953171975</v>
      </c>
      <c r="M2402">
        <f t="shared" si="227"/>
        <v>1</v>
      </c>
    </row>
    <row r="2403" spans="1:13" ht="15" thickBot="1">
      <c r="A2403" s="2">
        <v>1</v>
      </c>
      <c r="B2403" s="2">
        <v>1</v>
      </c>
      <c r="C2403" s="2">
        <v>51</v>
      </c>
      <c r="D2403" s="2">
        <v>7</v>
      </c>
      <c r="E2403" s="2">
        <v>133</v>
      </c>
      <c r="F2403" s="2">
        <v>138</v>
      </c>
      <c r="G2403" s="2">
        <v>65</v>
      </c>
      <c r="H2403">
        <f t="shared" si="222"/>
        <v>-1.9701618287438079</v>
      </c>
      <c r="I2403">
        <f t="shared" si="223"/>
        <v>0.13943428991318166</v>
      </c>
      <c r="J2403">
        <f t="shared" si="224"/>
        <v>0.12237150588456114</v>
      </c>
      <c r="K2403">
        <f t="shared" si="225"/>
        <v>0.12237150588456114</v>
      </c>
      <c r="L2403">
        <f t="shared" si="226"/>
        <v>-0.91231969557057091</v>
      </c>
      <c r="M2403">
        <f t="shared" si="227"/>
        <v>1</v>
      </c>
    </row>
    <row r="2404" spans="1:13" ht="15" thickBot="1">
      <c r="A2404" s="2">
        <v>0</v>
      </c>
      <c r="B2404" s="2">
        <v>0</v>
      </c>
      <c r="C2404" s="2">
        <v>60</v>
      </c>
      <c r="D2404" s="2">
        <v>0</v>
      </c>
      <c r="E2404" s="2">
        <v>295</v>
      </c>
      <c r="F2404" s="2">
        <v>149</v>
      </c>
      <c r="G2404" s="2">
        <v>52</v>
      </c>
      <c r="H2404">
        <f t="shared" si="222"/>
        <v>-1.6183527409381169</v>
      </c>
      <c r="I2404">
        <f t="shared" si="223"/>
        <v>0.19822495815184407</v>
      </c>
      <c r="J2404">
        <f t="shared" si="224"/>
        <v>0.16543217265110929</v>
      </c>
      <c r="K2404">
        <f t="shared" si="225"/>
        <v>0.83456782734889068</v>
      </c>
      <c r="L2404">
        <f t="shared" si="226"/>
        <v>-7.8538361385824609E-2</v>
      </c>
      <c r="M2404">
        <f t="shared" si="227"/>
        <v>1</v>
      </c>
    </row>
    <row r="2405" spans="1:13" ht="15" thickBot="1">
      <c r="A2405" s="2">
        <v>1</v>
      </c>
      <c r="B2405" s="2">
        <v>1</v>
      </c>
      <c r="C2405" s="2">
        <v>49</v>
      </c>
      <c r="D2405" s="2">
        <v>0</v>
      </c>
      <c r="E2405" s="2">
        <v>280</v>
      </c>
      <c r="F2405" s="2">
        <v>166</v>
      </c>
      <c r="G2405" s="2">
        <v>72</v>
      </c>
      <c r="H2405">
        <f t="shared" si="222"/>
        <v>-1.3493079287512888</v>
      </c>
      <c r="I2405">
        <f t="shared" si="223"/>
        <v>0.25941973547431374</v>
      </c>
      <c r="J2405">
        <f t="shared" si="224"/>
        <v>0.20598354001226837</v>
      </c>
      <c r="K2405">
        <f t="shared" si="225"/>
        <v>0.20598354001226837</v>
      </c>
      <c r="L2405">
        <f t="shared" si="226"/>
        <v>-0.68616748238546454</v>
      </c>
      <c r="M2405">
        <f t="shared" si="227"/>
        <v>1</v>
      </c>
    </row>
    <row r="2406" spans="1:13" ht="15" thickBot="1">
      <c r="A2406" s="2">
        <v>0</v>
      </c>
      <c r="B2406" s="2">
        <v>1</v>
      </c>
      <c r="C2406" s="2">
        <v>43</v>
      </c>
      <c r="D2406" s="2">
        <v>0</v>
      </c>
      <c r="E2406" s="2">
        <v>367</v>
      </c>
      <c r="F2406" s="2">
        <v>141</v>
      </c>
      <c r="G2406" s="2">
        <v>90</v>
      </c>
      <c r="H2406">
        <f t="shared" si="222"/>
        <v>-1.7606182794855858</v>
      </c>
      <c r="I2406">
        <f t="shared" si="223"/>
        <v>0.1719385248901262</v>
      </c>
      <c r="J2406">
        <f t="shared" si="224"/>
        <v>0.14671292157261073</v>
      </c>
      <c r="K2406">
        <f t="shared" si="225"/>
        <v>0.85328707842738927</v>
      </c>
      <c r="L2406">
        <f t="shared" si="226"/>
        <v>-6.89048309643054E-2</v>
      </c>
      <c r="M2406">
        <f t="shared" si="227"/>
        <v>1</v>
      </c>
    </row>
    <row r="2407" spans="1:13" ht="15" thickBot="1">
      <c r="A2407" s="2">
        <v>0</v>
      </c>
      <c r="B2407" s="2">
        <v>1</v>
      </c>
      <c r="C2407" s="2">
        <v>57</v>
      </c>
      <c r="D2407" s="2">
        <v>0</v>
      </c>
      <c r="E2407" s="2">
        <v>207</v>
      </c>
      <c r="F2407" s="2">
        <v>111</v>
      </c>
      <c r="G2407" s="2">
        <v>70</v>
      </c>
      <c r="H2407">
        <f t="shared" si="222"/>
        <v>-1.9950922506621787</v>
      </c>
      <c r="I2407">
        <f t="shared" si="223"/>
        <v>0.13600110739591981</v>
      </c>
      <c r="J2407">
        <f t="shared" si="224"/>
        <v>0.11971916797482542</v>
      </c>
      <c r="K2407">
        <f t="shared" si="225"/>
        <v>0.8802808320251746</v>
      </c>
      <c r="L2407">
        <f t="shared" si="226"/>
        <v>-5.5378754733893407E-2</v>
      </c>
      <c r="M2407">
        <f t="shared" si="227"/>
        <v>1</v>
      </c>
    </row>
    <row r="2408" spans="1:13" ht="15" thickBot="1">
      <c r="A2408" s="2">
        <v>0</v>
      </c>
      <c r="B2408" s="2">
        <v>0</v>
      </c>
      <c r="C2408" s="2">
        <v>61</v>
      </c>
      <c r="D2408" s="2">
        <v>0</v>
      </c>
      <c r="E2408" s="2">
        <v>224</v>
      </c>
      <c r="F2408" s="2">
        <v>155</v>
      </c>
      <c r="G2408" s="2">
        <v>86</v>
      </c>
      <c r="H2408">
        <f t="shared" si="222"/>
        <v>-1.288721185370723</v>
      </c>
      <c r="I2408">
        <f t="shared" si="223"/>
        <v>0.27562302857451532</v>
      </c>
      <c r="J2408">
        <f t="shared" si="224"/>
        <v>0.21606934211788167</v>
      </c>
      <c r="K2408">
        <f t="shared" si="225"/>
        <v>0.78393065788211835</v>
      </c>
      <c r="L2408">
        <f t="shared" si="226"/>
        <v>-0.10572235087553339</v>
      </c>
      <c r="M2408">
        <f t="shared" si="227"/>
        <v>1</v>
      </c>
    </row>
    <row r="2409" spans="1:13" ht="15" thickBot="1">
      <c r="A2409" s="2">
        <v>1</v>
      </c>
      <c r="B2409" s="2">
        <v>0</v>
      </c>
      <c r="C2409" s="2">
        <v>47</v>
      </c>
      <c r="D2409" s="2">
        <v>1</v>
      </c>
      <c r="E2409" s="2">
        <v>160</v>
      </c>
      <c r="F2409" s="2">
        <v>197</v>
      </c>
      <c r="G2409" s="2">
        <v>320</v>
      </c>
      <c r="H2409">
        <f t="shared" si="222"/>
        <v>0.74341027674937799</v>
      </c>
      <c r="I2409">
        <f t="shared" si="223"/>
        <v>2.1030954363660346</v>
      </c>
      <c r="J2409">
        <f t="shared" si="224"/>
        <v>0.67774113928926483</v>
      </c>
      <c r="K2409">
        <f t="shared" si="225"/>
        <v>0.67774113928926483</v>
      </c>
      <c r="L2409">
        <f t="shared" si="226"/>
        <v>-0.1689361516271273</v>
      </c>
      <c r="M2409">
        <f t="shared" si="227"/>
        <v>1</v>
      </c>
    </row>
    <row r="2410" spans="1:13" ht="15" thickBot="1">
      <c r="A2410" s="2">
        <v>0</v>
      </c>
      <c r="B2410" s="2">
        <v>0</v>
      </c>
      <c r="C2410" s="2">
        <v>62</v>
      </c>
      <c r="D2410" s="2">
        <v>0</v>
      </c>
      <c r="E2410" s="2">
        <v>313</v>
      </c>
      <c r="F2410" s="2">
        <v>164</v>
      </c>
      <c r="G2410" s="2">
        <v>81</v>
      </c>
      <c r="H2410">
        <f t="shared" si="222"/>
        <v>-0.91329352757011506</v>
      </c>
      <c r="I2410">
        <f t="shared" si="223"/>
        <v>0.40120068016466226</v>
      </c>
      <c r="J2410">
        <f t="shared" si="224"/>
        <v>0.28632635270881768</v>
      </c>
      <c r="K2410">
        <f t="shared" si="225"/>
        <v>0.71367364729118232</v>
      </c>
      <c r="L2410">
        <f t="shared" si="226"/>
        <v>-0.14650033945902044</v>
      </c>
      <c r="M2410">
        <f t="shared" si="227"/>
        <v>1</v>
      </c>
    </row>
    <row r="2411" spans="1:13" ht="15" thickBot="1">
      <c r="A2411" s="2">
        <v>1</v>
      </c>
      <c r="B2411" s="2">
        <v>1</v>
      </c>
      <c r="C2411" s="2">
        <v>62</v>
      </c>
      <c r="D2411" s="2">
        <v>0</v>
      </c>
      <c r="E2411" s="2">
        <v>191</v>
      </c>
      <c r="F2411" s="2">
        <v>156</v>
      </c>
      <c r="G2411" s="2">
        <v>75</v>
      </c>
      <c r="H2411">
        <f t="shared" si="222"/>
        <v>-0.90969250485950148</v>
      </c>
      <c r="I2411">
        <f t="shared" si="223"/>
        <v>0.40264801730839905</v>
      </c>
      <c r="J2411">
        <f t="shared" si="224"/>
        <v>0.28706276438550671</v>
      </c>
      <c r="K2411">
        <f t="shared" si="225"/>
        <v>0.28706276438550671</v>
      </c>
      <c r="L2411">
        <f t="shared" si="226"/>
        <v>-0.54202313725153917</v>
      </c>
      <c r="M2411">
        <f t="shared" si="227"/>
        <v>1</v>
      </c>
    </row>
    <row r="2412" spans="1:13" ht="15" thickBot="1">
      <c r="A2412" s="2">
        <v>0</v>
      </c>
      <c r="B2412" s="2">
        <v>0</v>
      </c>
      <c r="C2412" s="2">
        <v>35</v>
      </c>
      <c r="D2412" s="2">
        <v>0</v>
      </c>
      <c r="E2412" s="2">
        <v>219</v>
      </c>
      <c r="F2412" s="2">
        <v>116</v>
      </c>
      <c r="G2412" s="2">
        <v>68</v>
      </c>
      <c r="H2412">
        <f t="shared" si="222"/>
        <v>-3.7260536583685377</v>
      </c>
      <c r="I2412">
        <f t="shared" si="223"/>
        <v>2.4087706837194186E-2</v>
      </c>
      <c r="J2412">
        <f t="shared" si="224"/>
        <v>2.3521136594429958E-2</v>
      </c>
      <c r="K2412">
        <f t="shared" si="225"/>
        <v>0.97647886340557</v>
      </c>
      <c r="L2412">
        <f t="shared" si="226"/>
        <v>-1.0337152893971155E-2</v>
      </c>
      <c r="M2412">
        <f t="shared" si="227"/>
        <v>0</v>
      </c>
    </row>
    <row r="2413" spans="1:13" ht="15" thickBot="1">
      <c r="A2413" s="2">
        <v>1</v>
      </c>
      <c r="B2413" s="2">
        <v>1</v>
      </c>
      <c r="C2413" s="2">
        <v>51</v>
      </c>
      <c r="D2413" s="2">
        <v>15</v>
      </c>
      <c r="E2413" s="2">
        <v>212</v>
      </c>
      <c r="F2413" s="2">
        <v>146</v>
      </c>
      <c r="G2413" s="2">
        <v>132</v>
      </c>
      <c r="H2413">
        <f t="shared" si="222"/>
        <v>-0.817222553505216</v>
      </c>
      <c r="I2413">
        <f t="shared" si="223"/>
        <v>0.44165663022578194</v>
      </c>
      <c r="J2413">
        <f t="shared" si="224"/>
        <v>0.30635355254920366</v>
      </c>
      <c r="K2413">
        <f t="shared" si="225"/>
        <v>0.30635355254920366</v>
      </c>
      <c r="L2413">
        <f t="shared" si="226"/>
        <v>-0.51377707911994908</v>
      </c>
      <c r="M2413">
        <f t="shared" si="227"/>
        <v>1</v>
      </c>
    </row>
    <row r="2414" spans="1:13" ht="15" thickBot="1">
      <c r="A2414" s="2">
        <v>1</v>
      </c>
      <c r="B2414" s="2">
        <v>1</v>
      </c>
      <c r="C2414" s="2">
        <v>42</v>
      </c>
      <c r="D2414" s="2">
        <v>20</v>
      </c>
      <c r="E2414" s="2">
        <v>241</v>
      </c>
      <c r="F2414" s="2">
        <v>118</v>
      </c>
      <c r="G2414" s="2">
        <v>74</v>
      </c>
      <c r="H2414">
        <f t="shared" si="222"/>
        <v>-2.2360782267756303</v>
      </c>
      <c r="I2414">
        <f t="shared" si="223"/>
        <v>0.10687683024465801</v>
      </c>
      <c r="J2414">
        <f t="shared" si="224"/>
        <v>9.655711215947535E-2</v>
      </c>
      <c r="K2414">
        <f t="shared" si="225"/>
        <v>9.655711215947535E-2</v>
      </c>
      <c r="L2414">
        <f t="shared" si="226"/>
        <v>-1.0152157316426795</v>
      </c>
      <c r="M2414">
        <f t="shared" si="227"/>
        <v>0</v>
      </c>
    </row>
    <row r="2415" spans="1:13" ht="15" thickBot="1">
      <c r="A2415" s="2">
        <v>0</v>
      </c>
      <c r="B2415" s="2">
        <v>0</v>
      </c>
      <c r="C2415" s="2">
        <v>40</v>
      </c>
      <c r="D2415" s="2">
        <v>0</v>
      </c>
      <c r="E2415" s="2">
        <v>215</v>
      </c>
      <c r="F2415" s="2">
        <v>110</v>
      </c>
      <c r="G2415" s="2">
        <v>87</v>
      </c>
      <c r="H2415">
        <f t="shared" si="222"/>
        <v>-3.3476188172643946</v>
      </c>
      <c r="I2415">
        <f t="shared" si="223"/>
        <v>3.5167995902806261E-2</v>
      </c>
      <c r="J2415">
        <f t="shared" si="224"/>
        <v>3.397322564260212E-2</v>
      </c>
      <c r="K2415">
        <f t="shared" si="225"/>
        <v>0.96602677435739792</v>
      </c>
      <c r="L2415">
        <f t="shared" si="226"/>
        <v>-1.5010836530124702E-2</v>
      </c>
      <c r="M2415">
        <f t="shared" si="227"/>
        <v>0</v>
      </c>
    </row>
    <row r="2416" spans="1:13" ht="15" thickBot="1">
      <c r="A2416" s="2">
        <v>0</v>
      </c>
      <c r="B2416" s="2">
        <v>0</v>
      </c>
      <c r="C2416" s="2">
        <v>44</v>
      </c>
      <c r="D2416" s="2">
        <v>30</v>
      </c>
      <c r="E2416" s="2">
        <v>188</v>
      </c>
      <c r="F2416" s="2">
        <v>122.5</v>
      </c>
      <c r="G2416" s="2">
        <v>85</v>
      </c>
      <c r="H2416">
        <f t="shared" si="222"/>
        <v>-2.3247937717572809</v>
      </c>
      <c r="I2416">
        <f t="shared" si="223"/>
        <v>9.7803611838695986E-2</v>
      </c>
      <c r="J2416">
        <f t="shared" si="224"/>
        <v>8.9090262396646774E-2</v>
      </c>
      <c r="K2416">
        <f t="shared" si="225"/>
        <v>0.91090973760335325</v>
      </c>
      <c r="L2416">
        <f t="shared" si="226"/>
        <v>-4.052465530243235E-2</v>
      </c>
      <c r="M2416">
        <f t="shared" si="227"/>
        <v>0</v>
      </c>
    </row>
    <row r="2417" spans="1:13" ht="15" thickBot="1">
      <c r="A2417" s="2">
        <v>0</v>
      </c>
      <c r="B2417" s="2">
        <v>0</v>
      </c>
      <c r="C2417" s="2">
        <v>46</v>
      </c>
      <c r="D2417" s="2">
        <v>0</v>
      </c>
      <c r="E2417" s="2">
        <v>214</v>
      </c>
      <c r="F2417" s="2">
        <v>144</v>
      </c>
      <c r="G2417" s="2">
        <v>80</v>
      </c>
      <c r="H2417">
        <f t="shared" si="222"/>
        <v>-2.4718997547683283</v>
      </c>
      <c r="I2417">
        <f t="shared" si="223"/>
        <v>8.4424321051998388E-2</v>
      </c>
      <c r="J2417">
        <f t="shared" si="224"/>
        <v>7.7851740700631361E-2</v>
      </c>
      <c r="K2417">
        <f t="shared" si="225"/>
        <v>0.92214825929936861</v>
      </c>
      <c r="L2417">
        <f t="shared" si="226"/>
        <v>-3.5199249207443037E-2</v>
      </c>
      <c r="M2417">
        <f t="shared" si="227"/>
        <v>0</v>
      </c>
    </row>
    <row r="2418" spans="1:13" ht="15" thickBot="1">
      <c r="A2418" s="2">
        <v>0</v>
      </c>
      <c r="B2418" s="2">
        <v>0</v>
      </c>
      <c r="C2418" s="2">
        <v>40</v>
      </c>
      <c r="D2418" s="2">
        <v>9</v>
      </c>
      <c r="E2418" s="2">
        <v>193</v>
      </c>
      <c r="F2418" s="2">
        <v>105</v>
      </c>
      <c r="G2418" s="2">
        <v>85</v>
      </c>
      <c r="H2418">
        <f t="shared" si="222"/>
        <v>-3.3099441831664738</v>
      </c>
      <c r="I2418">
        <f t="shared" si="223"/>
        <v>3.6518212027816306E-2</v>
      </c>
      <c r="J2418">
        <f t="shared" si="224"/>
        <v>3.5231616390389381E-2</v>
      </c>
      <c r="K2418">
        <f t="shared" si="225"/>
        <v>0.96476838360961059</v>
      </c>
      <c r="L2418">
        <f t="shared" si="226"/>
        <v>-1.5576937219748467E-2</v>
      </c>
      <c r="M2418">
        <f t="shared" si="227"/>
        <v>0</v>
      </c>
    </row>
    <row r="2419" spans="1:13" ht="15" thickBot="1">
      <c r="A2419" s="2">
        <v>0</v>
      </c>
      <c r="B2419" s="2">
        <v>1</v>
      </c>
      <c r="C2419" s="2">
        <v>40</v>
      </c>
      <c r="D2419" s="2">
        <v>20</v>
      </c>
      <c r="E2419" s="2">
        <v>201</v>
      </c>
      <c r="F2419" s="2">
        <v>121.5</v>
      </c>
      <c r="G2419" s="2">
        <v>94</v>
      </c>
      <c r="H2419">
        <f t="shared" si="222"/>
        <v>-2.1959922725130703</v>
      </c>
      <c r="I2419">
        <f t="shared" si="223"/>
        <v>0.11124811826919168</v>
      </c>
      <c r="J2419">
        <f t="shared" si="224"/>
        <v>0.10011096211570156</v>
      </c>
      <c r="K2419">
        <f t="shared" si="225"/>
        <v>0.89988903788429842</v>
      </c>
      <c r="L2419">
        <f t="shared" si="226"/>
        <v>-4.5811038566797996E-2</v>
      </c>
      <c r="M2419">
        <f t="shared" si="227"/>
        <v>1</v>
      </c>
    </row>
    <row r="2420" spans="1:13" ht="15" thickBot="1">
      <c r="A2420" s="2">
        <v>0</v>
      </c>
      <c r="B2420" s="2">
        <v>1</v>
      </c>
      <c r="C2420" s="2">
        <v>48</v>
      </c>
      <c r="D2420" s="2">
        <v>15</v>
      </c>
      <c r="E2420" s="2">
        <v>214</v>
      </c>
      <c r="F2420" s="2">
        <v>114</v>
      </c>
      <c r="G2420" s="2">
        <v>99</v>
      </c>
      <c r="H2420">
        <f t="shared" si="222"/>
        <v>-1.8660691687546951</v>
      </c>
      <c r="I2420">
        <f t="shared" si="223"/>
        <v>0.15473068819815289</v>
      </c>
      <c r="J2420">
        <f t="shared" si="224"/>
        <v>0.13399720798933243</v>
      </c>
      <c r="K2420">
        <f t="shared" si="225"/>
        <v>0.86600279201066754</v>
      </c>
      <c r="L2420">
        <f t="shared" si="226"/>
        <v>-6.2480707806127175E-2</v>
      </c>
      <c r="M2420">
        <f t="shared" si="227"/>
        <v>1</v>
      </c>
    </row>
    <row r="2421" spans="1:13" ht="15" thickBot="1">
      <c r="A2421" s="2">
        <v>0</v>
      </c>
      <c r="B2421" s="2">
        <v>0</v>
      </c>
      <c r="C2421" s="2">
        <v>43</v>
      </c>
      <c r="D2421" s="2">
        <v>20</v>
      </c>
      <c r="E2421" s="2">
        <v>208</v>
      </c>
      <c r="F2421" s="2">
        <v>119</v>
      </c>
      <c r="G2421" s="2">
        <v>73</v>
      </c>
      <c r="H2421">
        <f t="shared" si="222"/>
        <v>-2.7323420008608608</v>
      </c>
      <c r="I2421">
        <f t="shared" si="223"/>
        <v>6.5066724758888889E-2</v>
      </c>
      <c r="J2421">
        <f t="shared" si="224"/>
        <v>6.1091688667316846E-2</v>
      </c>
      <c r="K2421">
        <f t="shared" si="225"/>
        <v>0.93890831133268315</v>
      </c>
      <c r="L2421">
        <f t="shared" si="226"/>
        <v>-2.737681649480686E-2</v>
      </c>
      <c r="M2421">
        <f t="shared" si="227"/>
        <v>0</v>
      </c>
    </row>
    <row r="2422" spans="1:13" ht="15" thickBot="1">
      <c r="A2422" s="2">
        <v>0</v>
      </c>
      <c r="B2422" s="2">
        <v>1</v>
      </c>
      <c r="C2422" s="2">
        <v>48</v>
      </c>
      <c r="D2422" s="2">
        <v>20</v>
      </c>
      <c r="E2422" s="2">
        <v>194</v>
      </c>
      <c r="F2422" s="2">
        <v>102.5</v>
      </c>
      <c r="G2422" s="2">
        <v>83</v>
      </c>
      <c r="H2422">
        <f t="shared" si="222"/>
        <v>-2.1586723126784966</v>
      </c>
      <c r="I2422">
        <f t="shared" si="223"/>
        <v>0.11547833842900226</v>
      </c>
      <c r="J2422">
        <f t="shared" si="224"/>
        <v>0.1035236045835167</v>
      </c>
      <c r="K2422">
        <f t="shared" si="225"/>
        <v>0.89647639541648327</v>
      </c>
      <c r="L2422">
        <f t="shared" si="226"/>
        <v>-4.746114109937638E-2</v>
      </c>
      <c r="M2422">
        <f t="shared" si="227"/>
        <v>1</v>
      </c>
    </row>
    <row r="2423" spans="1:13" ht="15" thickBot="1">
      <c r="A2423" s="2">
        <v>0</v>
      </c>
      <c r="B2423" s="2">
        <v>0</v>
      </c>
      <c r="C2423" s="2">
        <v>43</v>
      </c>
      <c r="D2423" s="2">
        <v>0</v>
      </c>
      <c r="E2423" s="2">
        <v>230</v>
      </c>
      <c r="F2423" s="2">
        <v>116</v>
      </c>
      <c r="G2423" s="2">
        <v>78</v>
      </c>
      <c r="H2423">
        <f t="shared" si="222"/>
        <v>-3.1153666720220459</v>
      </c>
      <c r="I2423">
        <f t="shared" si="223"/>
        <v>4.436223777348193E-2</v>
      </c>
      <c r="J2423">
        <f t="shared" si="224"/>
        <v>4.2477826341231539E-2</v>
      </c>
      <c r="K2423">
        <f t="shared" si="225"/>
        <v>0.95752217365876846</v>
      </c>
      <c r="L2423">
        <f t="shared" si="226"/>
        <v>-1.8851160141434148E-2</v>
      </c>
      <c r="M2423">
        <f t="shared" si="227"/>
        <v>0</v>
      </c>
    </row>
    <row r="2424" spans="1:13" ht="15" thickBot="1">
      <c r="A2424" s="2">
        <v>0</v>
      </c>
      <c r="B2424" s="2">
        <v>1</v>
      </c>
      <c r="C2424" s="2">
        <v>38</v>
      </c>
      <c r="D2424" s="2">
        <v>20</v>
      </c>
      <c r="E2424" s="2">
        <v>265</v>
      </c>
      <c r="F2424" s="2">
        <v>123</v>
      </c>
      <c r="G2424" s="2">
        <v>80</v>
      </c>
      <c r="H2424">
        <f t="shared" si="222"/>
        <v>-2.2785329434481039</v>
      </c>
      <c r="I2424">
        <f t="shared" si="223"/>
        <v>0.10243437355584536</v>
      </c>
      <c r="J2424">
        <f t="shared" si="224"/>
        <v>9.2916527289918005E-2</v>
      </c>
      <c r="K2424">
        <f t="shared" si="225"/>
        <v>0.90708347271008205</v>
      </c>
      <c r="L2424">
        <f t="shared" si="226"/>
        <v>-4.2352745939544419E-2</v>
      </c>
      <c r="M2424">
        <f t="shared" si="227"/>
        <v>0</v>
      </c>
    </row>
    <row r="2425" spans="1:13" ht="15" thickBot="1">
      <c r="A2425" s="2">
        <v>0</v>
      </c>
      <c r="B2425" s="2">
        <v>1</v>
      </c>
      <c r="C2425" s="2">
        <v>48</v>
      </c>
      <c r="D2425" s="2">
        <v>0</v>
      </c>
      <c r="E2425" s="2">
        <v>263</v>
      </c>
      <c r="F2425" s="2">
        <v>114</v>
      </c>
      <c r="G2425" s="2">
        <v>77</v>
      </c>
      <c r="H2425">
        <f t="shared" si="222"/>
        <v>-2.2907809949694302</v>
      </c>
      <c r="I2425">
        <f t="shared" si="223"/>
        <v>0.10118740413246334</v>
      </c>
      <c r="J2425">
        <f t="shared" si="224"/>
        <v>9.1889358480431144E-2</v>
      </c>
      <c r="K2425">
        <f t="shared" si="225"/>
        <v>0.90811064151956888</v>
      </c>
      <c r="L2425">
        <f t="shared" si="226"/>
        <v>-4.1861235097743969E-2</v>
      </c>
      <c r="M2425">
        <f t="shared" si="227"/>
        <v>0</v>
      </c>
    </row>
    <row r="2426" spans="1:13" ht="15" thickBot="1">
      <c r="A2426" s="2">
        <v>0</v>
      </c>
      <c r="B2426" s="2">
        <v>1</v>
      </c>
      <c r="C2426" s="2">
        <v>58</v>
      </c>
      <c r="D2426" s="2">
        <v>0</v>
      </c>
      <c r="E2426" s="2">
        <v>279</v>
      </c>
      <c r="F2426" s="2">
        <v>181</v>
      </c>
      <c r="G2426" s="2">
        <v>65</v>
      </c>
      <c r="H2426">
        <f t="shared" si="222"/>
        <v>-0.61612050054365497</v>
      </c>
      <c r="I2426">
        <f t="shared" si="223"/>
        <v>0.54003544615859789</v>
      </c>
      <c r="J2426">
        <f t="shared" si="224"/>
        <v>0.35066429640021629</v>
      </c>
      <c r="K2426">
        <f t="shared" si="225"/>
        <v>0.64933570359978376</v>
      </c>
      <c r="L2426">
        <f t="shared" si="226"/>
        <v>-0.18753071687147854</v>
      </c>
      <c r="M2426">
        <f t="shared" si="227"/>
        <v>1</v>
      </c>
    </row>
    <row r="2427" spans="1:13" ht="15" thickBot="1">
      <c r="A2427" s="2">
        <v>0</v>
      </c>
      <c r="B2427" s="2">
        <v>0</v>
      </c>
      <c r="C2427" s="2">
        <v>51</v>
      </c>
      <c r="D2427" s="2">
        <v>0</v>
      </c>
      <c r="E2427" s="2">
        <v>304</v>
      </c>
      <c r="F2427" s="2">
        <v>132</v>
      </c>
      <c r="G2427" s="2">
        <v>106</v>
      </c>
      <c r="H2427">
        <f t="shared" si="222"/>
        <v>-1.9060539091247266</v>
      </c>
      <c r="I2427">
        <f t="shared" si="223"/>
        <v>0.1486658797025607</v>
      </c>
      <c r="J2427">
        <f t="shared" si="224"/>
        <v>0.12942482433713165</v>
      </c>
      <c r="K2427">
        <f t="shared" si="225"/>
        <v>0.87057517566286835</v>
      </c>
      <c r="L2427">
        <f t="shared" si="226"/>
        <v>-6.0193720852342245E-2</v>
      </c>
      <c r="M2427">
        <f t="shared" si="227"/>
        <v>1</v>
      </c>
    </row>
    <row r="2428" spans="1:13" ht="15" thickBot="1">
      <c r="A2428" s="2">
        <v>0</v>
      </c>
      <c r="B2428" s="2">
        <v>1</v>
      </c>
      <c r="C2428" s="2">
        <v>42</v>
      </c>
      <c r="D2428" s="2">
        <v>40</v>
      </c>
      <c r="E2428" s="2">
        <v>218</v>
      </c>
      <c r="F2428" s="2">
        <v>129</v>
      </c>
      <c r="G2428" s="2">
        <v>73</v>
      </c>
      <c r="H2428">
        <f t="shared" si="222"/>
        <v>-1.6793231077565505</v>
      </c>
      <c r="I2428">
        <f t="shared" si="223"/>
        <v>0.18650017384451112</v>
      </c>
      <c r="J2428">
        <f t="shared" si="224"/>
        <v>0.15718512138115512</v>
      </c>
      <c r="K2428">
        <f t="shared" si="225"/>
        <v>0.84281487861884485</v>
      </c>
      <c r="L2428">
        <f t="shared" si="226"/>
        <v>-7.4267806185642993E-2</v>
      </c>
      <c r="M2428">
        <f t="shared" si="227"/>
        <v>1</v>
      </c>
    </row>
    <row r="2429" spans="1:13" ht="15" thickBot="1">
      <c r="A2429" s="2">
        <v>0</v>
      </c>
      <c r="B2429" s="2">
        <v>1</v>
      </c>
      <c r="C2429" s="2">
        <v>46</v>
      </c>
      <c r="D2429" s="2">
        <v>43</v>
      </c>
      <c r="E2429" s="2">
        <v>272</v>
      </c>
      <c r="F2429" s="2">
        <v>145</v>
      </c>
      <c r="G2429" s="2">
        <v>65</v>
      </c>
      <c r="H2429">
        <f t="shared" si="222"/>
        <v>-1.048596797198603</v>
      </c>
      <c r="I2429">
        <f t="shared" si="223"/>
        <v>0.3504291274121008</v>
      </c>
      <c r="J2429">
        <f t="shared" si="224"/>
        <v>0.25949464529371252</v>
      </c>
      <c r="K2429">
        <f t="shared" si="225"/>
        <v>0.74050535470628742</v>
      </c>
      <c r="L2429">
        <f t="shared" si="226"/>
        <v>-0.13047179668229367</v>
      </c>
      <c r="M2429">
        <f t="shared" si="227"/>
        <v>1</v>
      </c>
    </row>
    <row r="2430" spans="1:13" ht="15" thickBot="1">
      <c r="A2430" s="2">
        <v>0</v>
      </c>
      <c r="B2430" s="2">
        <v>1</v>
      </c>
      <c r="C2430" s="2">
        <v>48</v>
      </c>
      <c r="D2430" s="2">
        <v>20</v>
      </c>
      <c r="E2430" s="2">
        <v>285</v>
      </c>
      <c r="F2430" s="2">
        <v>116</v>
      </c>
      <c r="G2430" s="2">
        <v>58</v>
      </c>
      <c r="H2430">
        <f t="shared" si="222"/>
        <v>-1.9584974779597326</v>
      </c>
      <c r="I2430">
        <f t="shared" si="223"/>
        <v>0.14107022288174667</v>
      </c>
      <c r="J2430">
        <f t="shared" si="224"/>
        <v>0.12362974692782454</v>
      </c>
      <c r="K2430">
        <f t="shared" si="225"/>
        <v>0.87637025307217542</v>
      </c>
      <c r="L2430">
        <f t="shared" si="226"/>
        <v>-5.7312372263615526E-2</v>
      </c>
      <c r="M2430">
        <f t="shared" si="227"/>
        <v>1</v>
      </c>
    </row>
    <row r="2431" spans="1:13" ht="15" thickBot="1">
      <c r="A2431" s="2">
        <v>0</v>
      </c>
      <c r="B2431" s="2">
        <v>0</v>
      </c>
      <c r="C2431" s="2">
        <v>55</v>
      </c>
      <c r="D2431" s="2">
        <v>1</v>
      </c>
      <c r="E2431" s="2">
        <v>240</v>
      </c>
      <c r="F2431" s="2">
        <v>107.5</v>
      </c>
      <c r="G2431" s="2">
        <v>140</v>
      </c>
      <c r="H2431">
        <f t="shared" si="222"/>
        <v>-1.8775797679634358</v>
      </c>
      <c r="I2431">
        <f t="shared" si="223"/>
        <v>0.15295985648008706</v>
      </c>
      <c r="J2431">
        <f t="shared" si="224"/>
        <v>0.1326671137944592</v>
      </c>
      <c r="K2431">
        <f t="shared" si="225"/>
        <v>0.86733288620554083</v>
      </c>
      <c r="L2431">
        <f t="shared" si="226"/>
        <v>-6.1814186381700338E-2</v>
      </c>
      <c r="M2431">
        <f t="shared" si="227"/>
        <v>1</v>
      </c>
    </row>
    <row r="2432" spans="1:13" ht="15" thickBot="1">
      <c r="A2432" s="2">
        <v>0</v>
      </c>
      <c r="B2432" s="2">
        <v>0</v>
      </c>
      <c r="C2432" s="2">
        <v>41</v>
      </c>
      <c r="D2432" s="2">
        <v>0</v>
      </c>
      <c r="E2432" s="2">
        <v>232</v>
      </c>
      <c r="F2432" s="2">
        <v>117.5</v>
      </c>
      <c r="G2432" s="2">
        <v>75</v>
      </c>
      <c r="H2432">
        <f t="shared" si="222"/>
        <v>-3.236090349483173</v>
      </c>
      <c r="I2432">
        <f t="shared" si="223"/>
        <v>3.9317311949416719E-2</v>
      </c>
      <c r="J2432">
        <f t="shared" si="224"/>
        <v>3.7829940382375041E-2</v>
      </c>
      <c r="K2432">
        <f t="shared" si="225"/>
        <v>0.96217005961762492</v>
      </c>
      <c r="L2432">
        <f t="shared" si="226"/>
        <v>-1.6748161406806735E-2</v>
      </c>
      <c r="M2432">
        <f t="shared" si="227"/>
        <v>0</v>
      </c>
    </row>
    <row r="2433" spans="1:13" ht="15" thickBot="1">
      <c r="A2433" s="2">
        <v>1</v>
      </c>
      <c r="B2433" s="2">
        <v>0</v>
      </c>
      <c r="C2433" s="2">
        <v>57</v>
      </c>
      <c r="D2433" s="2">
        <v>20</v>
      </c>
      <c r="E2433" s="2">
        <v>252</v>
      </c>
      <c r="F2433" s="2">
        <v>139</v>
      </c>
      <c r="G2433" s="2">
        <v>70</v>
      </c>
      <c r="H2433">
        <f t="shared" si="222"/>
        <v>-1.464192634070387</v>
      </c>
      <c r="I2433">
        <f t="shared" si="223"/>
        <v>0.23126463130791428</v>
      </c>
      <c r="J2433">
        <f t="shared" si="224"/>
        <v>0.18782691017628986</v>
      </c>
      <c r="K2433">
        <f t="shared" si="225"/>
        <v>0.18782691017628986</v>
      </c>
      <c r="L2433">
        <f t="shared" si="226"/>
        <v>-0.72624218574493959</v>
      </c>
      <c r="M2433">
        <f t="shared" si="227"/>
        <v>1</v>
      </c>
    </row>
    <row r="2434" spans="1:13" ht="15" thickBot="1">
      <c r="A2434" s="2">
        <v>0</v>
      </c>
      <c r="B2434" s="2">
        <v>1</v>
      </c>
      <c r="C2434" s="2">
        <v>51</v>
      </c>
      <c r="D2434" s="2">
        <v>0</v>
      </c>
      <c r="E2434" s="2">
        <v>237</v>
      </c>
      <c r="F2434" s="2">
        <v>135</v>
      </c>
      <c r="G2434" s="2">
        <v>63</v>
      </c>
      <c r="H2434">
        <f t="shared" si="222"/>
        <v>-1.9475133062387942</v>
      </c>
      <c r="I2434">
        <f t="shared" si="223"/>
        <v>0.14262830388379372</v>
      </c>
      <c r="J2434">
        <f t="shared" si="224"/>
        <v>0.12482476007202001</v>
      </c>
      <c r="K2434">
        <f t="shared" si="225"/>
        <v>0.87517523992797996</v>
      </c>
      <c r="L2434">
        <f t="shared" si="226"/>
        <v>-5.7904977704840356E-2</v>
      </c>
      <c r="M2434">
        <f t="shared" si="227"/>
        <v>1</v>
      </c>
    </row>
    <row r="2435" spans="1:13" ht="15" thickBot="1">
      <c r="A2435" s="2">
        <v>0</v>
      </c>
      <c r="B2435" s="2">
        <v>1</v>
      </c>
      <c r="C2435" s="2">
        <v>42</v>
      </c>
      <c r="D2435" s="2">
        <v>20</v>
      </c>
      <c r="E2435" s="2">
        <v>220</v>
      </c>
      <c r="F2435" s="2">
        <v>131</v>
      </c>
      <c r="G2435" s="2">
        <v>79</v>
      </c>
      <c r="H2435">
        <f t="shared" si="222"/>
        <v>-2.0141130381629306</v>
      </c>
      <c r="I2435">
        <f t="shared" si="223"/>
        <v>0.13343870593301305</v>
      </c>
      <c r="J2435">
        <f t="shared" si="224"/>
        <v>0.11772908868783537</v>
      </c>
      <c r="K2435">
        <f t="shared" si="225"/>
        <v>0.88227091131216462</v>
      </c>
      <c r="L2435">
        <f t="shared" si="226"/>
        <v>-5.4398039332565408E-2</v>
      </c>
      <c r="M2435">
        <f t="shared" si="227"/>
        <v>1</v>
      </c>
    </row>
    <row r="2436" spans="1:13" ht="15" thickBot="1">
      <c r="A2436" s="2">
        <v>0</v>
      </c>
      <c r="B2436" s="2">
        <v>0</v>
      </c>
      <c r="C2436" s="2">
        <v>41</v>
      </c>
      <c r="D2436" s="2">
        <v>0</v>
      </c>
      <c r="E2436" s="2">
        <v>177</v>
      </c>
      <c r="F2436" s="2">
        <v>108</v>
      </c>
      <c r="G2436" s="2">
        <v>72</v>
      </c>
      <c r="H2436">
        <f t="shared" si="222"/>
        <v>-3.5575874648347936</v>
      </c>
      <c r="I2436">
        <f t="shared" si="223"/>
        <v>2.8507517207074236E-2</v>
      </c>
      <c r="J2436">
        <f t="shared" si="224"/>
        <v>2.7717363976577217E-2</v>
      </c>
      <c r="K2436">
        <f t="shared" si="225"/>
        <v>0.9722826360234228</v>
      </c>
      <c r="L2436">
        <f t="shared" si="226"/>
        <v>-1.2207470235527543E-2</v>
      </c>
      <c r="M2436">
        <f t="shared" si="227"/>
        <v>0</v>
      </c>
    </row>
    <row r="2437" spans="1:13" ht="15" thickBot="1">
      <c r="A2437" s="2">
        <v>0</v>
      </c>
      <c r="B2437" s="2">
        <v>0</v>
      </c>
      <c r="C2437" s="2">
        <v>45</v>
      </c>
      <c r="D2437" s="2">
        <v>20</v>
      </c>
      <c r="E2437" s="2">
        <v>230</v>
      </c>
      <c r="F2437" s="2">
        <v>138</v>
      </c>
      <c r="G2437" s="2">
        <v>67</v>
      </c>
      <c r="H2437">
        <f t="shared" si="222"/>
        <v>-2.2926207164068551</v>
      </c>
      <c r="I2437">
        <f t="shared" si="223"/>
        <v>0.1010014186290991</v>
      </c>
      <c r="J2437">
        <f t="shared" si="224"/>
        <v>9.1735956848139219E-2</v>
      </c>
      <c r="K2437">
        <f t="shared" si="225"/>
        <v>0.90826404315186082</v>
      </c>
      <c r="L2437">
        <f t="shared" si="226"/>
        <v>-4.1787878556122947E-2</v>
      </c>
      <c r="M2437">
        <f t="shared" si="227"/>
        <v>0</v>
      </c>
    </row>
    <row r="2438" spans="1:13" ht="15" thickBot="1">
      <c r="A2438" s="2">
        <v>0</v>
      </c>
      <c r="B2438" s="2">
        <v>0</v>
      </c>
      <c r="C2438" s="2">
        <v>61</v>
      </c>
      <c r="D2438" s="2">
        <v>0</v>
      </c>
      <c r="E2438" s="2">
        <v>219</v>
      </c>
      <c r="F2438" s="2">
        <v>102</v>
      </c>
      <c r="G2438" s="2">
        <v>62</v>
      </c>
      <c r="H2438">
        <f t="shared" ref="H2438:H2501" si="228">A$2+SUMPRODUCT(B$2:G$2,B2438:G2438)</f>
        <v>-2.4425548149210252</v>
      </c>
      <c r="I2438">
        <f t="shared" ref="I2438:I2501" si="229">EXP(H2438)</f>
        <v>8.6938455828943939E-2</v>
      </c>
      <c r="J2438">
        <f t="shared" ref="J2438:J2501" si="230">I2438/(1+I2438)</f>
        <v>7.998470875946799E-2</v>
      </c>
      <c r="K2438">
        <f t="shared" ref="K2438:K2501" si="231">IF(A2438=1,J2438,1-J2438)</f>
        <v>0.92001529124053205</v>
      </c>
      <c r="L2438">
        <f t="shared" ref="L2438:L2501" si="232">LOG(K2438)</f>
        <v>-3.6204954343361892E-2</v>
      </c>
      <c r="M2438">
        <f t="shared" ref="M2438:M2501" si="233">IF(J2438&gt;J$1,1,0)</f>
        <v>0</v>
      </c>
    </row>
    <row r="2439" spans="1:13" ht="15" thickBot="1">
      <c r="A2439" s="2">
        <v>0</v>
      </c>
      <c r="B2439" s="2">
        <v>0</v>
      </c>
      <c r="C2439" s="2">
        <v>43</v>
      </c>
      <c r="D2439" s="2">
        <v>1</v>
      </c>
      <c r="E2439" s="2">
        <v>185</v>
      </c>
      <c r="F2439" s="2">
        <v>125</v>
      </c>
      <c r="G2439" s="2">
        <v>55</v>
      </c>
      <c r="H2439">
        <f t="shared" si="228"/>
        <v>-3.2712926024232427</v>
      </c>
      <c r="I2439">
        <f t="shared" si="229"/>
        <v>3.7957331612730821E-2</v>
      </c>
      <c r="J2439">
        <f t="shared" si="230"/>
        <v>3.6569260081003953E-2</v>
      </c>
      <c r="K2439">
        <f t="shared" si="231"/>
        <v>0.96343073991899608</v>
      </c>
      <c r="L2439">
        <f t="shared" si="232"/>
        <v>-1.6179500886218695E-2</v>
      </c>
      <c r="M2439">
        <f t="shared" si="233"/>
        <v>0</v>
      </c>
    </row>
    <row r="2440" spans="1:13" ht="15" thickBot="1">
      <c r="A2440" s="2">
        <v>1</v>
      </c>
      <c r="B2440" s="2">
        <v>1</v>
      </c>
      <c r="C2440" s="2">
        <v>54</v>
      </c>
      <c r="D2440" s="2">
        <v>0</v>
      </c>
      <c r="E2440" s="2">
        <v>230</v>
      </c>
      <c r="F2440" s="2">
        <v>126</v>
      </c>
      <c r="G2440" s="2">
        <v>84</v>
      </c>
      <c r="H2440">
        <f t="shared" si="228"/>
        <v>-1.7295384099833901</v>
      </c>
      <c r="I2440">
        <f t="shared" si="229"/>
        <v>0.17736626157310861</v>
      </c>
      <c r="J2440">
        <f t="shared" si="230"/>
        <v>0.1506466316914204</v>
      </c>
      <c r="K2440">
        <f t="shared" si="231"/>
        <v>0.1506466316914204</v>
      </c>
      <c r="L2440">
        <f t="shared" si="232"/>
        <v>-0.82204057427395061</v>
      </c>
      <c r="M2440">
        <f t="shared" si="233"/>
        <v>1</v>
      </c>
    </row>
    <row r="2441" spans="1:13" ht="15" thickBot="1">
      <c r="A2441" s="2">
        <v>0</v>
      </c>
      <c r="B2441" s="2">
        <v>0</v>
      </c>
      <c r="C2441" s="2">
        <v>59</v>
      </c>
      <c r="D2441" s="2">
        <v>0</v>
      </c>
      <c r="E2441" s="2">
        <v>297</v>
      </c>
      <c r="F2441" s="2">
        <v>198</v>
      </c>
      <c r="G2441" s="2">
        <v>109</v>
      </c>
      <c r="H2441">
        <f t="shared" si="228"/>
        <v>-0.27727676848164151</v>
      </c>
      <c r="I2441">
        <f t="shared" si="229"/>
        <v>0.75784472054945073</v>
      </c>
      <c r="J2441">
        <f t="shared" si="230"/>
        <v>0.43112153860357511</v>
      </c>
      <c r="K2441">
        <f t="shared" si="231"/>
        <v>0.56887846139642484</v>
      </c>
      <c r="L2441">
        <f t="shared" si="232"/>
        <v>-0.24498050897042239</v>
      </c>
      <c r="M2441">
        <f t="shared" si="233"/>
        <v>1</v>
      </c>
    </row>
    <row r="2442" spans="1:13" ht="15" thickBot="1">
      <c r="A2442" s="2">
        <v>0</v>
      </c>
      <c r="B2442" s="2">
        <v>1</v>
      </c>
      <c r="C2442" s="2">
        <v>40</v>
      </c>
      <c r="D2442" s="2">
        <v>15</v>
      </c>
      <c r="E2442" s="2">
        <v>203</v>
      </c>
      <c r="F2442" s="2">
        <v>123</v>
      </c>
      <c r="G2442" s="2">
        <v>78</v>
      </c>
      <c r="H2442">
        <f t="shared" si="228"/>
        <v>-2.4306444927844169</v>
      </c>
      <c r="I2442">
        <f t="shared" si="229"/>
        <v>8.7980111759054333E-2</v>
      </c>
      <c r="J2442">
        <f t="shared" si="230"/>
        <v>8.0865551500576074E-2</v>
      </c>
      <c r="K2442">
        <f t="shared" si="231"/>
        <v>0.91913444849942394</v>
      </c>
      <c r="L2442">
        <f t="shared" si="232"/>
        <v>-3.662095654576196E-2</v>
      </c>
      <c r="M2442">
        <f t="shared" si="233"/>
        <v>0</v>
      </c>
    </row>
    <row r="2443" spans="1:13" ht="15" thickBot="1">
      <c r="A2443" s="2">
        <v>0</v>
      </c>
      <c r="B2443" s="2">
        <v>1</v>
      </c>
      <c r="C2443" s="2">
        <v>60</v>
      </c>
      <c r="D2443" s="2">
        <v>0</v>
      </c>
      <c r="E2443" s="2">
        <v>173</v>
      </c>
      <c r="F2443" s="2">
        <v>135</v>
      </c>
      <c r="G2443" s="2">
        <v>86</v>
      </c>
      <c r="H2443">
        <f t="shared" si="228"/>
        <v>-1.3251802011246978</v>
      </c>
      <c r="I2443">
        <f t="shared" si="229"/>
        <v>0.26575506541212757</v>
      </c>
      <c r="J2443">
        <f t="shared" si="230"/>
        <v>0.20995773406255197</v>
      </c>
      <c r="K2443">
        <f t="shared" si="231"/>
        <v>0.79004226593744797</v>
      </c>
      <c r="L2443">
        <f t="shared" si="232"/>
        <v>-0.10234967406095934</v>
      </c>
      <c r="M2443">
        <f t="shared" si="233"/>
        <v>1</v>
      </c>
    </row>
    <row r="2444" spans="1:13" ht="15" thickBot="1">
      <c r="A2444" s="2">
        <v>0</v>
      </c>
      <c r="B2444" s="2">
        <v>1</v>
      </c>
      <c r="C2444" s="2">
        <v>49</v>
      </c>
      <c r="D2444" s="2">
        <v>25</v>
      </c>
      <c r="E2444" s="2">
        <v>282</v>
      </c>
      <c r="F2444" s="2">
        <v>134</v>
      </c>
      <c r="G2444" s="2">
        <v>78</v>
      </c>
      <c r="H2444">
        <f t="shared" si="228"/>
        <v>-1.2925326163020454</v>
      </c>
      <c r="I2444">
        <f t="shared" si="229"/>
        <v>0.2745745098856226</v>
      </c>
      <c r="J2444">
        <f t="shared" si="230"/>
        <v>0.21542444773217873</v>
      </c>
      <c r="K2444">
        <f t="shared" si="231"/>
        <v>0.78457555226782127</v>
      </c>
      <c r="L2444">
        <f t="shared" si="232"/>
        <v>-0.10536522880985004</v>
      </c>
      <c r="M2444">
        <f t="shared" si="233"/>
        <v>1</v>
      </c>
    </row>
    <row r="2445" spans="1:13" ht="15" thickBot="1">
      <c r="A2445" s="2">
        <v>0</v>
      </c>
      <c r="B2445" s="2">
        <v>0</v>
      </c>
      <c r="C2445" s="2">
        <v>52</v>
      </c>
      <c r="D2445" s="2">
        <v>0</v>
      </c>
      <c r="E2445" s="2">
        <v>220</v>
      </c>
      <c r="F2445" s="2">
        <v>163</v>
      </c>
      <c r="G2445" s="2">
        <v>94</v>
      </c>
      <c r="H2445">
        <f t="shared" si="228"/>
        <v>-1.6303967246369178</v>
      </c>
      <c r="I2445">
        <f t="shared" si="229"/>
        <v>0.19585185945443431</v>
      </c>
      <c r="J2445">
        <f t="shared" si="230"/>
        <v>0.16377602117354645</v>
      </c>
      <c r="K2445">
        <f t="shared" si="231"/>
        <v>0.83622397882645361</v>
      </c>
      <c r="L2445">
        <f t="shared" si="232"/>
        <v>-7.7677383158839736E-2</v>
      </c>
      <c r="M2445">
        <f t="shared" si="233"/>
        <v>1</v>
      </c>
    </row>
    <row r="2446" spans="1:13" ht="15" thickBot="1">
      <c r="A2446" s="2">
        <v>0</v>
      </c>
      <c r="B2446" s="2">
        <v>1</v>
      </c>
      <c r="C2446" s="2">
        <v>51</v>
      </c>
      <c r="D2446" s="2">
        <v>40</v>
      </c>
      <c r="E2446" s="2">
        <v>264</v>
      </c>
      <c r="F2446" s="2">
        <v>119</v>
      </c>
      <c r="G2446" s="2">
        <v>63</v>
      </c>
      <c r="H2446">
        <f t="shared" si="228"/>
        <v>-1.2925419410836243</v>
      </c>
      <c r="I2446">
        <f t="shared" si="229"/>
        <v>0.27457194955022807</v>
      </c>
      <c r="J2446">
        <f t="shared" si="230"/>
        <v>0.21542287169203686</v>
      </c>
      <c r="K2446">
        <f t="shared" si="231"/>
        <v>0.78457712830796311</v>
      </c>
      <c r="L2446">
        <f t="shared" si="232"/>
        <v>-0.1053643564084001</v>
      </c>
      <c r="M2446">
        <f t="shared" si="233"/>
        <v>1</v>
      </c>
    </row>
    <row r="2447" spans="1:13" ht="15" thickBot="1">
      <c r="A2447" s="2">
        <v>0</v>
      </c>
      <c r="B2447" s="2">
        <v>0</v>
      </c>
      <c r="C2447" s="2">
        <v>49</v>
      </c>
      <c r="D2447" s="2">
        <v>0</v>
      </c>
      <c r="E2447" s="2">
        <v>257</v>
      </c>
      <c r="F2447" s="2">
        <v>115</v>
      </c>
      <c r="G2447" s="2">
        <v>74</v>
      </c>
      <c r="H2447">
        <f t="shared" si="228"/>
        <v>-2.7430562095079205</v>
      </c>
      <c r="I2447">
        <f t="shared" si="229"/>
        <v>6.437330763505994E-2</v>
      </c>
      <c r="J2447">
        <f t="shared" si="230"/>
        <v>6.0480009385139075E-2</v>
      </c>
      <c r="K2447">
        <f t="shared" si="231"/>
        <v>0.93951999061486091</v>
      </c>
      <c r="L2447">
        <f t="shared" si="232"/>
        <v>-2.7093974774355271E-2</v>
      </c>
      <c r="M2447">
        <f t="shared" si="233"/>
        <v>0</v>
      </c>
    </row>
    <row r="2448" spans="1:13" ht="15" thickBot="1">
      <c r="A2448" s="2">
        <v>0</v>
      </c>
      <c r="B2448" s="2">
        <v>0</v>
      </c>
      <c r="C2448" s="2">
        <v>52</v>
      </c>
      <c r="D2448" s="2">
        <v>0</v>
      </c>
      <c r="E2448" s="2">
        <v>208</v>
      </c>
      <c r="F2448" s="2">
        <v>141</v>
      </c>
      <c r="G2448" s="2">
        <v>68</v>
      </c>
      <c r="H2448">
        <f t="shared" si="228"/>
        <v>-2.2899819754908695</v>
      </c>
      <c r="I2448">
        <f t="shared" si="229"/>
        <v>0.10126828714859967</v>
      </c>
      <c r="J2448">
        <f t="shared" si="230"/>
        <v>9.195605496895147E-2</v>
      </c>
      <c r="K2448">
        <f t="shared" si="231"/>
        <v>0.90804394503104857</v>
      </c>
      <c r="L2448">
        <f t="shared" si="232"/>
        <v>-4.1893133172009482E-2</v>
      </c>
      <c r="M2448">
        <f t="shared" si="233"/>
        <v>0</v>
      </c>
    </row>
    <row r="2449" spans="1:13" ht="15" thickBot="1">
      <c r="A2449" s="2">
        <v>0</v>
      </c>
      <c r="B2449" s="2">
        <v>1</v>
      </c>
      <c r="C2449" s="2">
        <v>42</v>
      </c>
      <c r="D2449" s="2">
        <v>20</v>
      </c>
      <c r="E2449" s="2">
        <v>184</v>
      </c>
      <c r="F2449" s="2">
        <v>114.5</v>
      </c>
      <c r="G2449" s="2">
        <v>59</v>
      </c>
      <c r="H2449">
        <f t="shared" si="228"/>
        <v>-2.577304257175185</v>
      </c>
      <c r="I2449">
        <f t="shared" si="229"/>
        <v>7.5978546824023704E-2</v>
      </c>
      <c r="J2449">
        <f t="shared" si="230"/>
        <v>7.0613440247754303E-2</v>
      </c>
      <c r="K2449">
        <f t="shared" si="231"/>
        <v>0.92938655975224571</v>
      </c>
      <c r="L2449">
        <f t="shared" si="232"/>
        <v>-3.1803612325883662E-2</v>
      </c>
      <c r="M2449">
        <f t="shared" si="233"/>
        <v>0</v>
      </c>
    </row>
    <row r="2450" spans="1:13" ht="15" thickBot="1">
      <c r="A2450" s="2">
        <v>0</v>
      </c>
      <c r="B2450" s="2">
        <v>1</v>
      </c>
      <c r="C2450" s="2">
        <v>44</v>
      </c>
      <c r="D2450" s="2">
        <v>15</v>
      </c>
      <c r="E2450" s="2">
        <v>237</v>
      </c>
      <c r="F2450" s="2">
        <v>124</v>
      </c>
      <c r="G2450" s="2">
        <v>88</v>
      </c>
      <c r="H2450">
        <f t="shared" si="228"/>
        <v>-1.9920327087486926</v>
      </c>
      <c r="I2450">
        <f t="shared" si="229"/>
        <v>0.13641784567330795</v>
      </c>
      <c r="J2450">
        <f t="shared" si="230"/>
        <v>0.120041977686898</v>
      </c>
      <c r="K2450">
        <f t="shared" si="231"/>
        <v>0.87995802231310205</v>
      </c>
      <c r="L2450">
        <f t="shared" si="232"/>
        <v>-5.5538045023258431E-2</v>
      </c>
      <c r="M2450">
        <f t="shared" si="233"/>
        <v>1</v>
      </c>
    </row>
    <row r="2451" spans="1:13" ht="15" thickBot="1">
      <c r="A2451" s="2">
        <v>0</v>
      </c>
      <c r="B2451" s="2">
        <v>0</v>
      </c>
      <c r="C2451" s="2">
        <v>54</v>
      </c>
      <c r="D2451" s="2">
        <v>0</v>
      </c>
      <c r="E2451" s="2">
        <v>262</v>
      </c>
      <c r="F2451" s="2">
        <v>113.5</v>
      </c>
      <c r="G2451" s="2">
        <v>67</v>
      </c>
      <c r="H2451">
        <f t="shared" si="228"/>
        <v>-2.5213782065752088</v>
      </c>
      <c r="I2451">
        <f t="shared" si="229"/>
        <v>8.0348793170013907E-2</v>
      </c>
      <c r="J2451">
        <f t="shared" si="230"/>
        <v>7.4373011455171265E-2</v>
      </c>
      <c r="K2451">
        <f t="shared" si="231"/>
        <v>0.92562698854482872</v>
      </c>
      <c r="L2451">
        <f t="shared" si="232"/>
        <v>-3.3563991129321603E-2</v>
      </c>
      <c r="M2451">
        <f t="shared" si="233"/>
        <v>0</v>
      </c>
    </row>
    <row r="2452" spans="1:13" ht="15" thickBot="1">
      <c r="A2452" s="2">
        <v>0</v>
      </c>
      <c r="B2452" s="2">
        <v>1</v>
      </c>
      <c r="C2452" s="2">
        <v>48</v>
      </c>
      <c r="D2452" s="2">
        <v>20</v>
      </c>
      <c r="E2452" s="2">
        <v>172</v>
      </c>
      <c r="F2452" s="2">
        <v>131</v>
      </c>
      <c r="G2452" s="2">
        <v>108</v>
      </c>
      <c r="H2452">
        <f t="shared" si="228"/>
        <v>-1.4777788296050938</v>
      </c>
      <c r="I2452">
        <f t="shared" si="229"/>
        <v>0.22814387243041606</v>
      </c>
      <c r="J2452">
        <f t="shared" si="230"/>
        <v>0.18576314839965313</v>
      </c>
      <c r="K2452">
        <f t="shared" si="231"/>
        <v>0.81423685160034687</v>
      </c>
      <c r="L2452">
        <f t="shared" si="232"/>
        <v>-8.9249245748683509E-2</v>
      </c>
      <c r="M2452">
        <f t="shared" si="233"/>
        <v>1</v>
      </c>
    </row>
    <row r="2453" spans="1:13" ht="15" thickBot="1">
      <c r="A2453" s="2">
        <v>0</v>
      </c>
      <c r="B2453" s="2">
        <v>1</v>
      </c>
      <c r="C2453" s="2">
        <v>52</v>
      </c>
      <c r="D2453" s="2">
        <v>20</v>
      </c>
      <c r="E2453" s="2">
        <v>240</v>
      </c>
      <c r="F2453" s="2">
        <v>135</v>
      </c>
      <c r="G2453" s="2">
        <v>87</v>
      </c>
      <c r="H2453">
        <f t="shared" si="228"/>
        <v>-1.2117248725943055</v>
      </c>
      <c r="I2453">
        <f t="shared" si="229"/>
        <v>0.2976833704560693</v>
      </c>
      <c r="J2453">
        <f t="shared" si="230"/>
        <v>0.22939599692292337</v>
      </c>
      <c r="K2453">
        <f t="shared" si="231"/>
        <v>0.77060400307707666</v>
      </c>
      <c r="L2453">
        <f t="shared" si="232"/>
        <v>-0.11316873927608112</v>
      </c>
      <c r="M2453">
        <f t="shared" si="233"/>
        <v>1</v>
      </c>
    </row>
    <row r="2454" spans="1:13" ht="15" thickBot="1">
      <c r="A2454" s="2">
        <v>0</v>
      </c>
      <c r="B2454" s="2">
        <v>0</v>
      </c>
      <c r="C2454" s="2">
        <v>42</v>
      </c>
      <c r="D2454" s="2">
        <v>0</v>
      </c>
      <c r="E2454" s="2">
        <v>263</v>
      </c>
      <c r="F2454" s="2">
        <v>150</v>
      </c>
      <c r="G2454" s="2">
        <v>78</v>
      </c>
      <c r="H2454">
        <f t="shared" si="228"/>
        <v>-2.5168019158435362</v>
      </c>
      <c r="I2454">
        <f t="shared" si="229"/>
        <v>8.0717335242152868E-2</v>
      </c>
      <c r="J2454">
        <f t="shared" si="230"/>
        <v>7.4688665213338876E-2</v>
      </c>
      <c r="K2454">
        <f t="shared" si="231"/>
        <v>0.92531133478666117</v>
      </c>
      <c r="L2454">
        <f t="shared" si="232"/>
        <v>-3.3712117822648054E-2</v>
      </c>
      <c r="M2454">
        <f t="shared" si="233"/>
        <v>0</v>
      </c>
    </row>
    <row r="2455" spans="1:13" ht="15" thickBot="1">
      <c r="A2455" s="2">
        <v>0</v>
      </c>
      <c r="B2455" s="2">
        <v>0</v>
      </c>
      <c r="C2455" s="2">
        <v>50</v>
      </c>
      <c r="D2455" s="2">
        <v>0</v>
      </c>
      <c r="E2455" s="2">
        <v>280</v>
      </c>
      <c r="F2455" s="2">
        <v>126</v>
      </c>
      <c r="G2455" s="2">
        <v>74</v>
      </c>
      <c r="H2455">
        <f t="shared" si="228"/>
        <v>-2.4398506349522346</v>
      </c>
      <c r="I2455">
        <f t="shared" si="229"/>
        <v>8.7173871219047294E-2</v>
      </c>
      <c r="J2455">
        <f t="shared" si="230"/>
        <v>8.0183927821314629E-2</v>
      </c>
      <c r="K2455">
        <f t="shared" si="231"/>
        <v>0.91981607217868533</v>
      </c>
      <c r="L2455">
        <f t="shared" si="232"/>
        <v>-3.6299006158444905E-2</v>
      </c>
      <c r="M2455">
        <f t="shared" si="233"/>
        <v>0</v>
      </c>
    </row>
    <row r="2456" spans="1:13" ht="15" thickBot="1">
      <c r="A2456" s="2">
        <v>0</v>
      </c>
      <c r="B2456" s="2">
        <v>1</v>
      </c>
      <c r="C2456" s="2">
        <v>46</v>
      </c>
      <c r="D2456" s="2">
        <v>40</v>
      </c>
      <c r="E2456" s="2">
        <v>165</v>
      </c>
      <c r="F2456" s="2">
        <v>107</v>
      </c>
      <c r="G2456" s="2">
        <v>77</v>
      </c>
      <c r="H2456">
        <f t="shared" si="228"/>
        <v>-1.8979601874539913</v>
      </c>
      <c r="I2456">
        <f t="shared" si="229"/>
        <v>0.14987402254548496</v>
      </c>
      <c r="J2456">
        <f t="shared" si="230"/>
        <v>0.13033951511810632</v>
      </c>
      <c r="K2456">
        <f t="shared" si="231"/>
        <v>0.86966048488189363</v>
      </c>
      <c r="L2456">
        <f t="shared" si="232"/>
        <v>-6.0650262692523771E-2</v>
      </c>
      <c r="M2456">
        <f t="shared" si="233"/>
        <v>1</v>
      </c>
    </row>
    <row r="2457" spans="1:13" ht="15" thickBot="1">
      <c r="A2457" s="2">
        <v>0</v>
      </c>
      <c r="B2457" s="2">
        <v>1</v>
      </c>
      <c r="C2457" s="2">
        <v>59</v>
      </c>
      <c r="D2457" s="2">
        <v>40</v>
      </c>
      <c r="E2457" s="2">
        <v>188</v>
      </c>
      <c r="F2457" s="2">
        <v>111</v>
      </c>
      <c r="G2457" s="2">
        <v>44</v>
      </c>
      <c r="H2457">
        <f t="shared" si="228"/>
        <v>-1.3080099944157748</v>
      </c>
      <c r="I2457">
        <f t="shared" si="229"/>
        <v>0.27035753441839938</v>
      </c>
      <c r="J2457">
        <f t="shared" si="230"/>
        <v>0.2128200345914236</v>
      </c>
      <c r="K2457">
        <f t="shared" si="231"/>
        <v>0.78717996540857638</v>
      </c>
      <c r="L2457">
        <f t="shared" si="232"/>
        <v>-0.10392596770581221</v>
      </c>
      <c r="M2457">
        <f t="shared" si="233"/>
        <v>1</v>
      </c>
    </row>
    <row r="2458" spans="1:13" ht="15" thickBot="1">
      <c r="A2458" s="2">
        <v>0</v>
      </c>
      <c r="B2458" s="2">
        <v>1</v>
      </c>
      <c r="C2458" s="2">
        <v>59</v>
      </c>
      <c r="D2458" s="2">
        <v>0</v>
      </c>
      <c r="E2458" s="2">
        <v>314</v>
      </c>
      <c r="F2458" s="2">
        <v>135</v>
      </c>
      <c r="G2458" s="2">
        <v>170</v>
      </c>
      <c r="H2458">
        <f t="shared" si="228"/>
        <v>-0.2302283985526774</v>
      </c>
      <c r="I2458">
        <f t="shared" si="229"/>
        <v>0.79435215290067074</v>
      </c>
      <c r="J2458">
        <f t="shared" si="230"/>
        <v>0.4426957950347461</v>
      </c>
      <c r="K2458">
        <f t="shared" si="231"/>
        <v>0.5573042049652539</v>
      </c>
      <c r="L2458">
        <f t="shared" si="232"/>
        <v>-0.25390768009772613</v>
      </c>
      <c r="M2458">
        <f t="shared" si="233"/>
        <v>1</v>
      </c>
    </row>
    <row r="2459" spans="1:13" ht="15" thickBot="1">
      <c r="A2459" s="2">
        <v>0</v>
      </c>
      <c r="B2459" s="2">
        <v>1</v>
      </c>
      <c r="C2459" s="2">
        <v>50</v>
      </c>
      <c r="D2459" s="2">
        <v>30</v>
      </c>
      <c r="E2459" s="2">
        <v>320</v>
      </c>
      <c r="F2459" s="2">
        <v>190</v>
      </c>
      <c r="G2459" s="2">
        <v>71</v>
      </c>
      <c r="H2459">
        <f t="shared" si="228"/>
        <v>-0.14463471822768525</v>
      </c>
      <c r="I2459">
        <f t="shared" si="229"/>
        <v>0.86533832770438468</v>
      </c>
      <c r="J2459">
        <f t="shared" si="230"/>
        <v>0.46390422308500479</v>
      </c>
      <c r="K2459">
        <f t="shared" si="231"/>
        <v>0.53609577691499521</v>
      </c>
      <c r="L2459">
        <f t="shared" si="232"/>
        <v>-0.27075761390832148</v>
      </c>
      <c r="M2459">
        <f t="shared" si="233"/>
        <v>1</v>
      </c>
    </row>
    <row r="2460" spans="1:13" ht="15" thickBot="1">
      <c r="A2460" s="2">
        <v>0</v>
      </c>
      <c r="B2460" s="2">
        <v>0</v>
      </c>
      <c r="C2460" s="2">
        <v>39</v>
      </c>
      <c r="D2460" s="2">
        <v>0</v>
      </c>
      <c r="E2460" s="2">
        <v>153</v>
      </c>
      <c r="F2460" s="2">
        <v>107</v>
      </c>
      <c r="G2460" s="2">
        <v>82</v>
      </c>
      <c r="H2460">
        <f t="shared" si="228"/>
        <v>-3.6548537996604287</v>
      </c>
      <c r="I2460">
        <f t="shared" si="229"/>
        <v>2.5865278719281758E-2</v>
      </c>
      <c r="J2460">
        <f t="shared" si="230"/>
        <v>2.5213133981464585E-2</v>
      </c>
      <c r="K2460">
        <f t="shared" si="231"/>
        <v>0.97478686601853537</v>
      </c>
      <c r="L2460">
        <f t="shared" si="232"/>
        <v>-1.109033099952342E-2</v>
      </c>
      <c r="M2460">
        <f t="shared" si="233"/>
        <v>0</v>
      </c>
    </row>
    <row r="2461" spans="1:13" ht="15" thickBot="1">
      <c r="A2461" s="2">
        <v>0</v>
      </c>
      <c r="B2461" s="2">
        <v>1</v>
      </c>
      <c r="C2461" s="2">
        <v>58</v>
      </c>
      <c r="D2461" s="2">
        <v>20</v>
      </c>
      <c r="E2461" s="2">
        <v>255</v>
      </c>
      <c r="F2461" s="2">
        <v>136</v>
      </c>
      <c r="G2461" s="2">
        <v>62</v>
      </c>
      <c r="H2461">
        <f t="shared" si="228"/>
        <v>-1.0393801218920595</v>
      </c>
      <c r="I2461">
        <f t="shared" si="229"/>
        <v>0.3536738486995899</v>
      </c>
      <c r="J2461">
        <f t="shared" si="230"/>
        <v>0.26126961752223221</v>
      </c>
      <c r="K2461">
        <f t="shared" si="231"/>
        <v>0.73873038247776779</v>
      </c>
      <c r="L2461">
        <f t="shared" si="232"/>
        <v>-0.13151403896317901</v>
      </c>
      <c r="M2461">
        <f t="shared" si="233"/>
        <v>1</v>
      </c>
    </row>
    <row r="2462" spans="1:13" ht="15" thickBot="1">
      <c r="A2462" s="2">
        <v>0</v>
      </c>
      <c r="B2462" s="2">
        <v>0</v>
      </c>
      <c r="C2462" s="2">
        <v>47</v>
      </c>
      <c r="D2462" s="2">
        <v>0</v>
      </c>
      <c r="E2462" s="2">
        <v>205</v>
      </c>
      <c r="F2462" s="2">
        <v>106</v>
      </c>
      <c r="G2462" s="2">
        <v>97</v>
      </c>
      <c r="H2462">
        <f t="shared" si="228"/>
        <v>-2.9156703005735762</v>
      </c>
      <c r="I2462">
        <f t="shared" si="229"/>
        <v>5.4167710214174679E-2</v>
      </c>
      <c r="J2462">
        <f t="shared" si="230"/>
        <v>5.1384338269258367E-2</v>
      </c>
      <c r="K2462">
        <f t="shared" si="231"/>
        <v>0.94861566173074163</v>
      </c>
      <c r="L2462">
        <f t="shared" si="232"/>
        <v>-2.2909709383611119E-2</v>
      </c>
      <c r="M2462">
        <f t="shared" si="233"/>
        <v>0</v>
      </c>
    </row>
    <row r="2463" spans="1:13" ht="15" thickBot="1">
      <c r="A2463" s="2">
        <v>0</v>
      </c>
      <c r="B2463" s="2">
        <v>0</v>
      </c>
      <c r="C2463" s="2">
        <v>57</v>
      </c>
      <c r="D2463" s="2">
        <v>0</v>
      </c>
      <c r="E2463" s="2">
        <v>163</v>
      </c>
      <c r="F2463" s="2">
        <v>112</v>
      </c>
      <c r="G2463" s="2">
        <v>78</v>
      </c>
      <c r="H2463">
        <f t="shared" si="228"/>
        <v>-2.4898576976391373</v>
      </c>
      <c r="I2463">
        <f t="shared" si="229"/>
        <v>8.292176569865703E-2</v>
      </c>
      <c r="J2463">
        <f t="shared" si="230"/>
        <v>7.6572258795776713E-2</v>
      </c>
      <c r="K2463">
        <f t="shared" si="231"/>
        <v>0.92342774120422333</v>
      </c>
      <c r="L2463">
        <f t="shared" si="232"/>
        <v>-3.4597082707830185E-2</v>
      </c>
      <c r="M2463">
        <f t="shared" si="233"/>
        <v>0</v>
      </c>
    </row>
    <row r="2464" spans="1:13" ht="15" thickBot="1">
      <c r="A2464" s="2">
        <v>0</v>
      </c>
      <c r="B2464" s="2">
        <v>0</v>
      </c>
      <c r="C2464" s="2">
        <v>63</v>
      </c>
      <c r="D2464" s="2">
        <v>0</v>
      </c>
      <c r="E2464" s="2">
        <v>281</v>
      </c>
      <c r="F2464" s="2">
        <v>125</v>
      </c>
      <c r="G2464" s="2">
        <v>99</v>
      </c>
      <c r="H2464">
        <f t="shared" si="228"/>
        <v>-1.4185439718970816</v>
      </c>
      <c r="I2464">
        <f t="shared" si="229"/>
        <v>0.24206621564192071</v>
      </c>
      <c r="J2464">
        <f t="shared" si="230"/>
        <v>0.19488994434714321</v>
      </c>
      <c r="K2464">
        <f t="shared" si="231"/>
        <v>0.80511005565285676</v>
      </c>
      <c r="L2464">
        <f t="shared" si="232"/>
        <v>-9.4144749078367687E-2</v>
      </c>
      <c r="M2464">
        <f t="shared" si="233"/>
        <v>1</v>
      </c>
    </row>
    <row r="2465" spans="1:13" ht="15" thickBot="1">
      <c r="A2465" s="2">
        <v>0</v>
      </c>
      <c r="B2465" s="2">
        <v>0</v>
      </c>
      <c r="C2465" s="2">
        <v>43</v>
      </c>
      <c r="D2465" s="2">
        <v>0</v>
      </c>
      <c r="E2465" s="2">
        <v>194</v>
      </c>
      <c r="F2465" s="2">
        <v>122.5</v>
      </c>
      <c r="G2465" s="2">
        <v>80</v>
      </c>
      <c r="H2465">
        <f t="shared" si="228"/>
        <v>-3.0693530509982221</v>
      </c>
      <c r="I2465">
        <f t="shared" si="229"/>
        <v>4.6451196693947913E-2</v>
      </c>
      <c r="J2465">
        <f t="shared" si="230"/>
        <v>4.4389262337986839E-2</v>
      </c>
      <c r="K2465">
        <f t="shared" si="231"/>
        <v>0.95561073766201321</v>
      </c>
      <c r="L2465">
        <f t="shared" si="232"/>
        <v>-1.9718978971174691E-2</v>
      </c>
      <c r="M2465">
        <f t="shared" si="233"/>
        <v>0</v>
      </c>
    </row>
    <row r="2466" spans="1:13" ht="15" thickBot="1">
      <c r="A2466" s="2">
        <v>0</v>
      </c>
      <c r="B2466" s="2">
        <v>1</v>
      </c>
      <c r="C2466" s="2">
        <v>56</v>
      </c>
      <c r="D2466" s="2">
        <v>0</v>
      </c>
      <c r="E2466" s="2">
        <v>226</v>
      </c>
      <c r="F2466" s="2">
        <v>175.5</v>
      </c>
      <c r="G2466" s="2">
        <v>70</v>
      </c>
      <c r="H2466">
        <f t="shared" si="228"/>
        <v>-0.9077109094853526</v>
      </c>
      <c r="I2466">
        <f t="shared" si="229"/>
        <v>0.40344669382240211</v>
      </c>
      <c r="J2466">
        <f t="shared" si="230"/>
        <v>0.28746848426681743</v>
      </c>
      <c r="K2466">
        <f t="shared" si="231"/>
        <v>0.71253151573318263</v>
      </c>
      <c r="L2466">
        <f t="shared" si="232"/>
        <v>-0.14719592176672935</v>
      </c>
      <c r="M2466">
        <f t="shared" si="233"/>
        <v>1</v>
      </c>
    </row>
    <row r="2467" spans="1:13" ht="15" thickBot="1">
      <c r="A2467" s="2">
        <v>0</v>
      </c>
      <c r="B2467" s="2">
        <v>1</v>
      </c>
      <c r="C2467" s="2">
        <v>50</v>
      </c>
      <c r="D2467" s="2">
        <v>20</v>
      </c>
      <c r="E2467" s="2">
        <v>163</v>
      </c>
      <c r="F2467" s="2">
        <v>96.5</v>
      </c>
      <c r="G2467" s="2">
        <v>77</v>
      </c>
      <c r="H2467">
        <f t="shared" si="228"/>
        <v>-2.2714946634535131</v>
      </c>
      <c r="I2467">
        <f t="shared" si="229"/>
        <v>0.10315787848643196</v>
      </c>
      <c r="J2467">
        <f t="shared" si="230"/>
        <v>9.3511437028367936E-2</v>
      </c>
      <c r="K2467">
        <f t="shared" si="231"/>
        <v>0.90648856297163205</v>
      </c>
      <c r="L2467">
        <f t="shared" si="232"/>
        <v>-4.2637670961350224E-2</v>
      </c>
      <c r="M2467">
        <f t="shared" si="233"/>
        <v>0</v>
      </c>
    </row>
    <row r="2468" spans="1:13" ht="15" thickBot="1">
      <c r="A2468" s="2">
        <v>0</v>
      </c>
      <c r="B2468" s="2">
        <v>1</v>
      </c>
      <c r="C2468" s="2">
        <v>47</v>
      </c>
      <c r="D2468" s="2">
        <v>10</v>
      </c>
      <c r="E2468" s="2">
        <v>214</v>
      </c>
      <c r="F2468" s="2">
        <v>132</v>
      </c>
      <c r="G2468" s="2">
        <v>77</v>
      </c>
      <c r="H2468">
        <f t="shared" si="228"/>
        <v>-1.9428234780629943</v>
      </c>
      <c r="I2468">
        <f t="shared" si="229"/>
        <v>0.14329877709520097</v>
      </c>
      <c r="J2468">
        <f t="shared" si="230"/>
        <v>0.12533799560188691</v>
      </c>
      <c r="K2468">
        <f t="shared" si="231"/>
        <v>0.87466200439811304</v>
      </c>
      <c r="L2468">
        <f t="shared" si="232"/>
        <v>-5.8159738958382501E-2</v>
      </c>
      <c r="M2468">
        <f t="shared" si="233"/>
        <v>1</v>
      </c>
    </row>
    <row r="2469" spans="1:13" ht="15" thickBot="1">
      <c r="A2469" s="2">
        <v>0</v>
      </c>
      <c r="B2469" s="2">
        <v>0</v>
      </c>
      <c r="C2469" s="2">
        <v>48</v>
      </c>
      <c r="D2469" s="2">
        <v>20</v>
      </c>
      <c r="E2469" s="2">
        <v>215</v>
      </c>
      <c r="F2469" s="2">
        <v>114</v>
      </c>
      <c r="G2469" s="2">
        <v>64</v>
      </c>
      <c r="H2469">
        <f t="shared" si="228"/>
        <v>-2.5854419122596637</v>
      </c>
      <c r="I2469">
        <f t="shared" si="229"/>
        <v>7.5362768510053316E-2</v>
      </c>
      <c r="J2469">
        <f t="shared" si="230"/>
        <v>7.0081251385028562E-2</v>
      </c>
      <c r="K2469">
        <f t="shared" si="231"/>
        <v>0.92991874861497148</v>
      </c>
      <c r="L2469">
        <f t="shared" si="232"/>
        <v>-3.15549961446853E-2</v>
      </c>
      <c r="M2469">
        <f t="shared" si="233"/>
        <v>0</v>
      </c>
    </row>
    <row r="2470" spans="1:13" ht="15" thickBot="1">
      <c r="A2470" s="2">
        <v>0</v>
      </c>
      <c r="B2470" s="2">
        <v>1</v>
      </c>
      <c r="C2470" s="2">
        <v>56</v>
      </c>
      <c r="D2470" s="2">
        <v>0</v>
      </c>
      <c r="E2470" s="2">
        <v>212</v>
      </c>
      <c r="F2470" s="2">
        <v>130</v>
      </c>
      <c r="G2470" s="2">
        <v>100</v>
      </c>
      <c r="H2470">
        <f t="shared" si="228"/>
        <v>-1.4249379738276762</v>
      </c>
      <c r="I2470">
        <f t="shared" si="229"/>
        <v>0.24052338149038363</v>
      </c>
      <c r="J2470">
        <f t="shared" si="230"/>
        <v>0.19388863207190438</v>
      </c>
      <c r="K2470">
        <f t="shared" si="231"/>
        <v>0.80611136792809557</v>
      </c>
      <c r="L2470">
        <f t="shared" si="232"/>
        <v>-9.3604954304766202E-2</v>
      </c>
      <c r="M2470">
        <f t="shared" si="233"/>
        <v>1</v>
      </c>
    </row>
    <row r="2471" spans="1:13" ht="15" thickBot="1">
      <c r="A2471" s="2">
        <v>0</v>
      </c>
      <c r="B2471" s="2">
        <v>1</v>
      </c>
      <c r="C2471" s="2">
        <v>40</v>
      </c>
      <c r="D2471" s="2">
        <v>20</v>
      </c>
      <c r="E2471" s="2">
        <v>152</v>
      </c>
      <c r="F2471" s="2">
        <v>119</v>
      </c>
      <c r="G2471" s="2">
        <v>66</v>
      </c>
      <c r="H2471">
        <f t="shared" si="228"/>
        <v>-2.6287373426438032</v>
      </c>
      <c r="I2471">
        <f t="shared" si="229"/>
        <v>7.2169530121001788E-2</v>
      </c>
      <c r="J2471">
        <f t="shared" si="230"/>
        <v>6.7311677951580065E-2</v>
      </c>
      <c r="K2471">
        <f t="shared" si="231"/>
        <v>0.93268832204841989</v>
      </c>
      <c r="L2471">
        <f t="shared" si="232"/>
        <v>-3.0263460893071106E-2</v>
      </c>
      <c r="M2471">
        <f t="shared" si="233"/>
        <v>0</v>
      </c>
    </row>
    <row r="2472" spans="1:13" ht="15" thickBot="1">
      <c r="A2472" s="2">
        <v>1</v>
      </c>
      <c r="B2472" s="2">
        <v>1</v>
      </c>
      <c r="C2472" s="2">
        <v>63</v>
      </c>
      <c r="D2472" s="2">
        <v>43</v>
      </c>
      <c r="E2472" s="2">
        <v>253</v>
      </c>
      <c r="F2472" s="2">
        <v>172</v>
      </c>
      <c r="G2472" s="2">
        <v>137</v>
      </c>
      <c r="H2472">
        <f t="shared" si="228"/>
        <v>1.1088417607304173</v>
      </c>
      <c r="I2472">
        <f t="shared" si="229"/>
        <v>3.0308459159231966</v>
      </c>
      <c r="J2472">
        <f t="shared" si="230"/>
        <v>0.75191311678532202</v>
      </c>
      <c r="K2472">
        <f t="shared" si="231"/>
        <v>0.75191311678532202</v>
      </c>
      <c r="L2472">
        <f t="shared" si="232"/>
        <v>-0.12383233903685557</v>
      </c>
      <c r="M2472">
        <f t="shared" si="233"/>
        <v>1</v>
      </c>
    </row>
    <row r="2473" spans="1:13" ht="15" thickBot="1">
      <c r="A2473" s="2">
        <v>0</v>
      </c>
      <c r="B2473" s="2">
        <v>0</v>
      </c>
      <c r="C2473" s="2">
        <v>52</v>
      </c>
      <c r="D2473" s="2">
        <v>0</v>
      </c>
      <c r="E2473" s="2">
        <v>280</v>
      </c>
      <c r="F2473" s="2">
        <v>118</v>
      </c>
      <c r="G2473" s="2">
        <v>62</v>
      </c>
      <c r="H2473">
        <f t="shared" si="228"/>
        <v>-2.5727002347618795</v>
      </c>
      <c r="I2473">
        <f t="shared" si="229"/>
        <v>7.6329160253245321E-2</v>
      </c>
      <c r="J2473">
        <f t="shared" si="230"/>
        <v>7.0916187233360975E-2</v>
      </c>
      <c r="K2473">
        <f t="shared" si="231"/>
        <v>0.92908381276663898</v>
      </c>
      <c r="L2473">
        <f t="shared" si="232"/>
        <v>-3.1945106479752447E-2</v>
      </c>
      <c r="M2473">
        <f t="shared" si="233"/>
        <v>0</v>
      </c>
    </row>
    <row r="2474" spans="1:13" ht="15" thickBot="1">
      <c r="A2474" s="2">
        <v>0</v>
      </c>
      <c r="B2474" s="2">
        <v>0</v>
      </c>
      <c r="C2474" s="2">
        <v>59</v>
      </c>
      <c r="D2474" s="2">
        <v>0</v>
      </c>
      <c r="E2474" s="2">
        <v>240</v>
      </c>
      <c r="F2474" s="2">
        <v>149</v>
      </c>
      <c r="G2474" s="2">
        <v>82</v>
      </c>
      <c r="H2474">
        <f t="shared" si="228"/>
        <v>-1.5145828439845488</v>
      </c>
      <c r="I2474">
        <f t="shared" si="229"/>
        <v>0.21989989828239184</v>
      </c>
      <c r="J2474">
        <f t="shared" si="230"/>
        <v>0.18026060875323371</v>
      </c>
      <c r="K2474">
        <f t="shared" si="231"/>
        <v>0.81973939124676631</v>
      </c>
      <c r="L2474">
        <f t="shared" si="232"/>
        <v>-8.6324195095074427E-2</v>
      </c>
      <c r="M2474">
        <f t="shared" si="233"/>
        <v>1</v>
      </c>
    </row>
    <row r="2475" spans="1:13" ht="15" thickBot="1">
      <c r="A2475" s="2">
        <v>0</v>
      </c>
      <c r="B2475" s="2">
        <v>0</v>
      </c>
      <c r="C2475" s="2">
        <v>42</v>
      </c>
      <c r="D2475" s="2">
        <v>20</v>
      </c>
      <c r="E2475" s="2">
        <v>228</v>
      </c>
      <c r="F2475" s="2">
        <v>122</v>
      </c>
      <c r="G2475" s="2">
        <v>68</v>
      </c>
      <c r="H2475">
        <f t="shared" si="228"/>
        <v>-2.7437748109457161</v>
      </c>
      <c r="I2475">
        <f t="shared" si="229"/>
        <v>6.4327065500459829E-2</v>
      </c>
      <c r="J2475">
        <f t="shared" si="230"/>
        <v>6.0439189780645525E-2</v>
      </c>
      <c r="K2475">
        <f t="shared" si="231"/>
        <v>0.93956081021935445</v>
      </c>
      <c r="L2475">
        <f t="shared" si="232"/>
        <v>-2.7075106262708582E-2</v>
      </c>
      <c r="M2475">
        <f t="shared" si="233"/>
        <v>0</v>
      </c>
    </row>
    <row r="2476" spans="1:13" ht="15" thickBot="1">
      <c r="A2476" s="2">
        <v>1</v>
      </c>
      <c r="B2476" s="2">
        <v>1</v>
      </c>
      <c r="C2476" s="2">
        <v>41</v>
      </c>
      <c r="D2476" s="2">
        <v>20</v>
      </c>
      <c r="E2476" s="2">
        <v>264</v>
      </c>
      <c r="F2476" s="2">
        <v>126.5</v>
      </c>
      <c r="G2476" s="2">
        <v>78</v>
      </c>
      <c r="H2476">
        <f t="shared" si="228"/>
        <v>-2.0581010028219469</v>
      </c>
      <c r="I2476">
        <f t="shared" si="229"/>
        <v>0.12769623458115614</v>
      </c>
      <c r="J2476">
        <f t="shared" si="230"/>
        <v>0.11323637577683721</v>
      </c>
      <c r="K2476">
        <f t="shared" si="231"/>
        <v>0.11323637577683721</v>
      </c>
      <c r="L2476">
        <f t="shared" si="232"/>
        <v>-0.94601403903590653</v>
      </c>
      <c r="M2476">
        <f t="shared" si="233"/>
        <v>1</v>
      </c>
    </row>
    <row r="2477" spans="1:13" ht="15" thickBot="1">
      <c r="A2477" s="2">
        <v>0</v>
      </c>
      <c r="B2477" s="2">
        <v>0</v>
      </c>
      <c r="C2477" s="2">
        <v>48</v>
      </c>
      <c r="D2477" s="2">
        <v>3</v>
      </c>
      <c r="E2477" s="2">
        <v>247</v>
      </c>
      <c r="F2477" s="2">
        <v>142.5</v>
      </c>
      <c r="G2477" s="2">
        <v>68</v>
      </c>
      <c r="H2477">
        <f t="shared" si="228"/>
        <v>-2.3509320695472429</v>
      </c>
      <c r="I2477">
        <f t="shared" si="229"/>
        <v>9.5280312936988201E-2</v>
      </c>
      <c r="J2477">
        <f t="shared" si="230"/>
        <v>8.6991715099392741E-2</v>
      </c>
      <c r="K2477">
        <f t="shared" si="231"/>
        <v>0.91300828490060726</v>
      </c>
      <c r="L2477">
        <f t="shared" si="232"/>
        <v>-3.9525281534384775E-2</v>
      </c>
      <c r="M2477">
        <f t="shared" si="233"/>
        <v>0</v>
      </c>
    </row>
    <row r="2478" spans="1:13" ht="15" thickBot="1">
      <c r="A2478" s="2">
        <v>0</v>
      </c>
      <c r="B2478" s="2">
        <v>1</v>
      </c>
      <c r="C2478" s="2">
        <v>49</v>
      </c>
      <c r="D2478" s="2">
        <v>20</v>
      </c>
      <c r="E2478" s="2">
        <v>291</v>
      </c>
      <c r="F2478" s="2">
        <v>160</v>
      </c>
      <c r="G2478" s="2">
        <v>88</v>
      </c>
      <c r="H2478">
        <f t="shared" si="228"/>
        <v>-0.83660726764283133</v>
      </c>
      <c r="I2478">
        <f t="shared" si="229"/>
        <v>0.43317768913379406</v>
      </c>
      <c r="J2478">
        <f t="shared" si="230"/>
        <v>0.30224981341678897</v>
      </c>
      <c r="K2478">
        <f t="shared" si="231"/>
        <v>0.69775018658321097</v>
      </c>
      <c r="L2478">
        <f t="shared" si="232"/>
        <v>-0.15630003870597683</v>
      </c>
      <c r="M2478">
        <f t="shared" si="233"/>
        <v>1</v>
      </c>
    </row>
    <row r="2479" spans="1:13" ht="15" thickBot="1">
      <c r="A2479" s="2">
        <v>0</v>
      </c>
      <c r="B2479" s="2">
        <v>1</v>
      </c>
      <c r="C2479" s="2">
        <v>43</v>
      </c>
      <c r="D2479" s="2">
        <v>20</v>
      </c>
      <c r="E2479" s="2">
        <v>175</v>
      </c>
      <c r="F2479" s="2">
        <v>103</v>
      </c>
      <c r="G2479" s="2">
        <v>78</v>
      </c>
      <c r="H2479">
        <f t="shared" si="228"/>
        <v>-2.5481017194875921</v>
      </c>
      <c r="I2479">
        <f t="shared" si="229"/>
        <v>7.8230027677587674E-2</v>
      </c>
      <c r="J2479">
        <f t="shared" si="230"/>
        <v>7.25541170895493E-2</v>
      </c>
      <c r="K2479">
        <f t="shared" si="231"/>
        <v>0.92744588291045071</v>
      </c>
      <c r="L2479">
        <f t="shared" si="232"/>
        <v>-3.2711422348016564E-2</v>
      </c>
      <c r="M2479">
        <f t="shared" si="233"/>
        <v>0</v>
      </c>
    </row>
    <row r="2480" spans="1:13" ht="15" thickBot="1">
      <c r="A2480" s="2">
        <v>0</v>
      </c>
      <c r="B2480" s="2">
        <v>0</v>
      </c>
      <c r="C2480" s="2">
        <v>53</v>
      </c>
      <c r="D2480" s="2">
        <v>0</v>
      </c>
      <c r="E2480" s="2">
        <v>280</v>
      </c>
      <c r="F2480" s="2">
        <v>135</v>
      </c>
      <c r="G2480" s="2">
        <v>80</v>
      </c>
      <c r="H2480">
        <f t="shared" si="228"/>
        <v>-2.0445252256032465</v>
      </c>
      <c r="I2480">
        <f t="shared" si="229"/>
        <v>0.1294416309631688</v>
      </c>
      <c r="J2480">
        <f t="shared" si="230"/>
        <v>0.1146067467451002</v>
      </c>
      <c r="K2480">
        <f t="shared" si="231"/>
        <v>0.88539325325489981</v>
      </c>
      <c r="L2480">
        <f t="shared" si="232"/>
        <v>-5.2863791692309176E-2</v>
      </c>
      <c r="M2480">
        <f t="shared" si="233"/>
        <v>1</v>
      </c>
    </row>
    <row r="2481" spans="1:13" ht="15" thickBot="1">
      <c r="A2481" s="2">
        <v>1</v>
      </c>
      <c r="B2481" s="2">
        <v>1</v>
      </c>
      <c r="C2481" s="2">
        <v>49</v>
      </c>
      <c r="D2481" s="2">
        <v>17</v>
      </c>
      <c r="E2481" s="2">
        <v>211</v>
      </c>
      <c r="F2481" s="2">
        <v>128</v>
      </c>
      <c r="G2481" s="2">
        <v>76</v>
      </c>
      <c r="H2481">
        <f t="shared" si="228"/>
        <v>-1.7550548219139248</v>
      </c>
      <c r="I2481">
        <f t="shared" si="229"/>
        <v>0.1728977634455891</v>
      </c>
      <c r="J2481">
        <f t="shared" si="230"/>
        <v>0.14741077085667909</v>
      </c>
      <c r="K2481">
        <f t="shared" si="231"/>
        <v>0.14741077085667909</v>
      </c>
      <c r="L2481">
        <f t="shared" si="232"/>
        <v>-0.83147078274071617</v>
      </c>
      <c r="M2481">
        <f t="shared" si="233"/>
        <v>1</v>
      </c>
    </row>
    <row r="2482" spans="1:13" ht="15" thickBot="1">
      <c r="A2482" s="2">
        <v>0</v>
      </c>
      <c r="B2482" s="2">
        <v>0</v>
      </c>
      <c r="C2482" s="2">
        <v>67</v>
      </c>
      <c r="D2482" s="2">
        <v>0</v>
      </c>
      <c r="E2482" s="2">
        <v>260</v>
      </c>
      <c r="F2482" s="2">
        <v>140</v>
      </c>
      <c r="G2482" s="2">
        <v>65</v>
      </c>
      <c r="H2482">
        <f t="shared" si="228"/>
        <v>-1.3014162385599937</v>
      </c>
      <c r="I2482">
        <f t="shared" si="229"/>
        <v>0.27214609618373659</v>
      </c>
      <c r="J2482">
        <f t="shared" si="230"/>
        <v>0.21392676281453638</v>
      </c>
      <c r="K2482">
        <f t="shared" si="231"/>
        <v>0.78607323718546362</v>
      </c>
      <c r="L2482">
        <f t="shared" si="232"/>
        <v>-0.10453698955373415</v>
      </c>
      <c r="M2482">
        <f t="shared" si="233"/>
        <v>1</v>
      </c>
    </row>
    <row r="2483" spans="1:13" ht="15" thickBot="1">
      <c r="A2483" s="2">
        <v>1</v>
      </c>
      <c r="B2483" s="2">
        <v>0</v>
      </c>
      <c r="C2483" s="2">
        <v>59</v>
      </c>
      <c r="D2483" s="2">
        <v>0</v>
      </c>
      <c r="E2483" s="2">
        <v>234</v>
      </c>
      <c r="F2483" s="2">
        <v>181</v>
      </c>
      <c r="G2483" s="2">
        <v>90</v>
      </c>
      <c r="H2483">
        <f t="shared" si="228"/>
        <v>-0.90281603757882323</v>
      </c>
      <c r="I2483">
        <f t="shared" si="229"/>
        <v>0.40542635485066758</v>
      </c>
      <c r="J2483">
        <f t="shared" si="230"/>
        <v>0.28847214473485938</v>
      </c>
      <c r="K2483">
        <f t="shared" si="231"/>
        <v>0.28847214473485938</v>
      </c>
      <c r="L2483">
        <f t="shared" si="232"/>
        <v>-0.53989611655328928</v>
      </c>
      <c r="M2483">
        <f t="shared" si="233"/>
        <v>1</v>
      </c>
    </row>
    <row r="2484" spans="1:13" ht="15" thickBot="1">
      <c r="A2484" s="2">
        <v>1</v>
      </c>
      <c r="B2484" s="2">
        <v>1</v>
      </c>
      <c r="C2484" s="2">
        <v>46</v>
      </c>
      <c r="D2484" s="2">
        <v>20</v>
      </c>
      <c r="E2484" s="2">
        <v>238</v>
      </c>
      <c r="F2484" s="2">
        <v>163.5</v>
      </c>
      <c r="G2484" s="2">
        <v>100</v>
      </c>
      <c r="H2484">
        <f t="shared" si="228"/>
        <v>-0.96642736806802532</v>
      </c>
      <c r="I2484">
        <f t="shared" si="229"/>
        <v>0.38043978440468529</v>
      </c>
      <c r="J2484">
        <f t="shared" si="230"/>
        <v>0.27559317595931937</v>
      </c>
      <c r="K2484">
        <f t="shared" si="231"/>
        <v>0.27559317595931937</v>
      </c>
      <c r="L2484">
        <f t="shared" si="232"/>
        <v>-0.55973154031993932</v>
      </c>
      <c r="M2484">
        <f t="shared" si="233"/>
        <v>1</v>
      </c>
    </row>
    <row r="2485" spans="1:13" ht="15" thickBot="1">
      <c r="A2485" s="2">
        <v>0</v>
      </c>
      <c r="B2485" s="2">
        <v>0</v>
      </c>
      <c r="C2485" s="2">
        <v>47</v>
      </c>
      <c r="D2485" s="2">
        <v>0</v>
      </c>
      <c r="E2485" s="2">
        <v>205</v>
      </c>
      <c r="F2485" s="2">
        <v>122</v>
      </c>
      <c r="G2485" s="2">
        <v>83</v>
      </c>
      <c r="H2485">
        <f t="shared" si="228"/>
        <v>-2.7792190757325423</v>
      </c>
      <c r="I2485">
        <f t="shared" si="229"/>
        <v>6.2086973675077088E-2</v>
      </c>
      <c r="J2485">
        <f t="shared" si="230"/>
        <v>5.8457522984432415E-2</v>
      </c>
      <c r="K2485">
        <f t="shared" si="231"/>
        <v>0.94154247701556759</v>
      </c>
      <c r="L2485">
        <f t="shared" si="232"/>
        <v>-2.6160082320350029E-2</v>
      </c>
      <c r="M2485">
        <f t="shared" si="233"/>
        <v>0</v>
      </c>
    </row>
    <row r="2486" spans="1:13" ht="15" thickBot="1">
      <c r="A2486" s="2">
        <v>0</v>
      </c>
      <c r="B2486" s="2">
        <v>0</v>
      </c>
      <c r="C2486" s="2">
        <v>36</v>
      </c>
      <c r="D2486" s="2">
        <v>43</v>
      </c>
      <c r="E2486" s="2">
        <v>201</v>
      </c>
      <c r="F2486" s="2">
        <v>124</v>
      </c>
      <c r="G2486" s="2">
        <v>100</v>
      </c>
      <c r="H2486">
        <f t="shared" si="228"/>
        <v>-2.3269911522373716</v>
      </c>
      <c r="I2486">
        <f t="shared" si="229"/>
        <v>9.7588936039744181E-2</v>
      </c>
      <c r="J2486">
        <f t="shared" si="230"/>
        <v>8.8912098906407389E-2</v>
      </c>
      <c r="K2486">
        <f t="shared" si="231"/>
        <v>0.91108790109359261</v>
      </c>
      <c r="L2486">
        <f t="shared" si="232"/>
        <v>-4.0439720591990538E-2</v>
      </c>
      <c r="M2486">
        <f t="shared" si="233"/>
        <v>0</v>
      </c>
    </row>
    <row r="2487" spans="1:13" ht="15" thickBot="1">
      <c r="A2487" s="2">
        <v>0</v>
      </c>
      <c r="B2487" s="2">
        <v>0</v>
      </c>
      <c r="C2487" s="2">
        <v>51</v>
      </c>
      <c r="D2487" s="2">
        <v>0</v>
      </c>
      <c r="E2487" s="2">
        <v>292</v>
      </c>
      <c r="F2487" s="2">
        <v>166</v>
      </c>
      <c r="G2487" s="2">
        <v>88</v>
      </c>
      <c r="H2487">
        <f t="shared" si="228"/>
        <v>-1.5291470268239182</v>
      </c>
      <c r="I2487">
        <f t="shared" si="229"/>
        <v>0.21672044522598982</v>
      </c>
      <c r="J2487">
        <f t="shared" si="230"/>
        <v>0.17811852022075361</v>
      </c>
      <c r="K2487">
        <f t="shared" si="231"/>
        <v>0.82188147977924642</v>
      </c>
      <c r="L2487">
        <f t="shared" si="232"/>
        <v>-8.5190805804259473E-2</v>
      </c>
      <c r="M2487">
        <f t="shared" si="233"/>
        <v>1</v>
      </c>
    </row>
    <row r="2488" spans="1:13" ht="15" thickBot="1">
      <c r="A2488" s="2">
        <v>0</v>
      </c>
      <c r="B2488" s="2">
        <v>0</v>
      </c>
      <c r="C2488" s="2">
        <v>49</v>
      </c>
      <c r="D2488" s="2">
        <v>0</v>
      </c>
      <c r="E2488" s="2">
        <v>189</v>
      </c>
      <c r="F2488" s="2">
        <v>102</v>
      </c>
      <c r="G2488" s="2">
        <v>70</v>
      </c>
      <c r="H2488">
        <f t="shared" si="228"/>
        <v>-3.1648588265536919</v>
      </c>
      <c r="I2488">
        <f t="shared" si="229"/>
        <v>4.2220101750671798E-2</v>
      </c>
      <c r="J2488">
        <f t="shared" si="230"/>
        <v>4.0509774931180541E-2</v>
      </c>
      <c r="K2488">
        <f t="shared" si="231"/>
        <v>0.95949022506881942</v>
      </c>
      <c r="L2488">
        <f t="shared" si="232"/>
        <v>-1.7959445337365199E-2</v>
      </c>
      <c r="M2488">
        <f t="shared" si="233"/>
        <v>0</v>
      </c>
    </row>
    <row r="2489" spans="1:13" ht="15" thickBot="1">
      <c r="A2489" s="2">
        <v>0</v>
      </c>
      <c r="B2489" s="2">
        <v>0</v>
      </c>
      <c r="C2489" s="2">
        <v>54</v>
      </c>
      <c r="D2489" s="2">
        <v>0</v>
      </c>
      <c r="E2489" s="2">
        <v>241</v>
      </c>
      <c r="F2489" s="2">
        <v>103</v>
      </c>
      <c r="G2489" s="2">
        <v>66</v>
      </c>
      <c r="H2489">
        <f t="shared" si="228"/>
        <v>-2.7602840435264335</v>
      </c>
      <c r="I2489">
        <f t="shared" si="229"/>
        <v>6.3273793295532788E-2</v>
      </c>
      <c r="J2489">
        <f t="shared" si="230"/>
        <v>5.9508466863855157E-2</v>
      </c>
      <c r="K2489">
        <f t="shared" si="231"/>
        <v>0.94049153313614486</v>
      </c>
      <c r="L2489">
        <f t="shared" si="232"/>
        <v>-2.664510987309518E-2</v>
      </c>
      <c r="M2489">
        <f t="shared" si="233"/>
        <v>0</v>
      </c>
    </row>
    <row r="2490" spans="1:13" ht="15" thickBot="1">
      <c r="A2490" s="2">
        <v>0</v>
      </c>
      <c r="B2490" s="2">
        <v>1</v>
      </c>
      <c r="C2490" s="2">
        <v>49</v>
      </c>
      <c r="D2490" s="2">
        <v>0</v>
      </c>
      <c r="E2490" s="2">
        <v>248</v>
      </c>
      <c r="F2490" s="2">
        <v>130.5</v>
      </c>
      <c r="G2490" s="2">
        <v>254</v>
      </c>
      <c r="H2490">
        <f t="shared" si="228"/>
        <v>-0.24742038743844397</v>
      </c>
      <c r="I2490">
        <f t="shared" si="229"/>
        <v>0.78081238081026549</v>
      </c>
      <c r="J2490">
        <f t="shared" si="230"/>
        <v>0.43845853118732114</v>
      </c>
      <c r="K2490">
        <f t="shared" si="231"/>
        <v>0.56154146881267886</v>
      </c>
      <c r="L2490">
        <f t="shared" si="232"/>
        <v>-0.25061816636332435</v>
      </c>
      <c r="M2490">
        <f t="shared" si="233"/>
        <v>1</v>
      </c>
    </row>
    <row r="2491" spans="1:13" ht="15" thickBot="1">
      <c r="A2491" s="2">
        <v>0</v>
      </c>
      <c r="B2491" s="2">
        <v>1</v>
      </c>
      <c r="C2491" s="2">
        <v>67</v>
      </c>
      <c r="D2491" s="2">
        <v>2</v>
      </c>
      <c r="E2491" s="2">
        <v>144</v>
      </c>
      <c r="F2491" s="2">
        <v>113</v>
      </c>
      <c r="G2491" s="2">
        <v>69</v>
      </c>
      <c r="H2491">
        <f t="shared" si="228"/>
        <v>-1.4674241818619436</v>
      </c>
      <c r="I2491">
        <f t="shared" si="229"/>
        <v>0.23051849483649825</v>
      </c>
      <c r="J2491">
        <f t="shared" si="230"/>
        <v>0.18733444137881711</v>
      </c>
      <c r="K2491">
        <f t="shared" si="231"/>
        <v>0.81266555862118284</v>
      </c>
      <c r="L2491">
        <f t="shared" si="232"/>
        <v>-9.0088145584593063E-2</v>
      </c>
      <c r="M2491">
        <f t="shared" si="233"/>
        <v>1</v>
      </c>
    </row>
    <row r="2492" spans="1:13" ht="15" thickBot="1">
      <c r="A2492" s="2">
        <v>1</v>
      </c>
      <c r="B2492" s="2">
        <v>1</v>
      </c>
      <c r="C2492" s="2">
        <v>62</v>
      </c>
      <c r="D2492" s="2">
        <v>0</v>
      </c>
      <c r="E2492" s="2">
        <v>346</v>
      </c>
      <c r="F2492" s="2">
        <v>102.5</v>
      </c>
      <c r="G2492" s="2">
        <v>394</v>
      </c>
      <c r="H2492">
        <f t="shared" si="228"/>
        <v>1.6680885722338825</v>
      </c>
      <c r="I2492">
        <f t="shared" si="229"/>
        <v>5.3020236701269283</v>
      </c>
      <c r="J2492">
        <f t="shared" si="230"/>
        <v>0.84132081179887741</v>
      </c>
      <c r="K2492">
        <f t="shared" si="231"/>
        <v>0.84132081179887741</v>
      </c>
      <c r="L2492">
        <f t="shared" si="232"/>
        <v>-7.5038367785188478E-2</v>
      </c>
      <c r="M2492">
        <f t="shared" si="233"/>
        <v>1</v>
      </c>
    </row>
    <row r="2493" spans="1:13" ht="15" thickBot="1">
      <c r="A2493" s="2">
        <v>0</v>
      </c>
      <c r="B2493" s="2">
        <v>0</v>
      </c>
      <c r="C2493" s="2">
        <v>38</v>
      </c>
      <c r="D2493" s="2">
        <v>9</v>
      </c>
      <c r="E2493" s="2">
        <v>224</v>
      </c>
      <c r="F2493" s="2">
        <v>90</v>
      </c>
      <c r="G2493" s="2">
        <v>57</v>
      </c>
      <c r="H2493">
        <f t="shared" si="228"/>
        <v>-3.8897765267551128</v>
      </c>
      <c r="I2493">
        <f t="shared" si="229"/>
        <v>2.0449915536320896E-2</v>
      </c>
      <c r="J2493">
        <f t="shared" si="230"/>
        <v>2.0040097240414757E-2</v>
      </c>
      <c r="K2493">
        <f t="shared" si="231"/>
        <v>0.97995990275958522</v>
      </c>
      <c r="L2493">
        <f t="shared" si="232"/>
        <v>-8.7916940692534286E-3</v>
      </c>
      <c r="M2493">
        <f t="shared" si="233"/>
        <v>0</v>
      </c>
    </row>
    <row r="2494" spans="1:13" ht="15" thickBot="1">
      <c r="A2494" s="2">
        <v>0</v>
      </c>
      <c r="B2494" s="2">
        <v>0</v>
      </c>
      <c r="C2494" s="2">
        <v>50</v>
      </c>
      <c r="D2494" s="2">
        <v>0</v>
      </c>
      <c r="E2494" s="2">
        <v>250</v>
      </c>
      <c r="F2494" s="2">
        <v>109</v>
      </c>
      <c r="G2494" s="2">
        <v>77</v>
      </c>
      <c r="H2494">
        <f t="shared" si="228"/>
        <v>-2.7719363894251332</v>
      </c>
      <c r="I2494">
        <f t="shared" si="229"/>
        <v>6.254078410187322E-2</v>
      </c>
      <c r="J2494">
        <f t="shared" si="230"/>
        <v>5.8859655118778949E-2</v>
      </c>
      <c r="K2494">
        <f t="shared" si="231"/>
        <v>0.941140344881221</v>
      </c>
      <c r="L2494">
        <f t="shared" si="232"/>
        <v>-2.6345608812191779E-2</v>
      </c>
      <c r="M2494">
        <f t="shared" si="233"/>
        <v>0</v>
      </c>
    </row>
    <row r="2495" spans="1:13" ht="15" thickBot="1">
      <c r="A2495" s="2">
        <v>0</v>
      </c>
      <c r="B2495" s="2">
        <v>0</v>
      </c>
      <c r="C2495" s="2">
        <v>45</v>
      </c>
      <c r="D2495" s="2">
        <v>0</v>
      </c>
      <c r="E2495" s="2">
        <v>290</v>
      </c>
      <c r="F2495" s="2">
        <v>124</v>
      </c>
      <c r="G2495" s="2">
        <v>87</v>
      </c>
      <c r="H2495">
        <f t="shared" si="228"/>
        <v>-2.6272406448693326</v>
      </c>
      <c r="I2495">
        <f t="shared" si="229"/>
        <v>7.2277626970096195E-2</v>
      </c>
      <c r="J2495">
        <f t="shared" si="230"/>
        <v>6.7405702732350192E-2</v>
      </c>
      <c r="K2495">
        <f t="shared" si="231"/>
        <v>0.93259429726764975</v>
      </c>
      <c r="L2495">
        <f t="shared" si="232"/>
        <v>-3.0307244546081493E-2</v>
      </c>
      <c r="M2495">
        <f t="shared" si="233"/>
        <v>0</v>
      </c>
    </row>
    <row r="2496" spans="1:13" ht="15" thickBot="1">
      <c r="A2496" s="2">
        <v>0</v>
      </c>
      <c r="B2496" s="2">
        <v>1</v>
      </c>
      <c r="C2496" s="2">
        <v>48</v>
      </c>
      <c r="D2496" s="2">
        <v>30</v>
      </c>
      <c r="E2496" s="2">
        <v>178</v>
      </c>
      <c r="F2496" s="2">
        <v>132.5</v>
      </c>
      <c r="G2496" s="2">
        <v>70</v>
      </c>
      <c r="H2496">
        <f t="shared" si="228"/>
        <v>-1.5943171841618664</v>
      </c>
      <c r="I2496">
        <f t="shared" si="229"/>
        <v>0.20304712497204533</v>
      </c>
      <c r="J2496">
        <f t="shared" si="230"/>
        <v>0.16877736603772978</v>
      </c>
      <c r="K2496">
        <f t="shared" si="231"/>
        <v>0.83122263396227025</v>
      </c>
      <c r="L2496">
        <f t="shared" si="232"/>
        <v>-8.0282639571325434E-2</v>
      </c>
      <c r="M2496">
        <f t="shared" si="233"/>
        <v>1</v>
      </c>
    </row>
    <row r="2497" spans="1:13" ht="15" thickBot="1">
      <c r="A2497" s="2">
        <v>1</v>
      </c>
      <c r="B2497" s="2">
        <v>1</v>
      </c>
      <c r="C2497" s="2">
        <v>58</v>
      </c>
      <c r="D2497" s="2">
        <v>40</v>
      </c>
      <c r="E2497" s="2">
        <v>231</v>
      </c>
      <c r="F2497" s="2">
        <v>171</v>
      </c>
      <c r="G2497" s="2">
        <v>77</v>
      </c>
      <c r="H2497">
        <f t="shared" si="228"/>
        <v>8.2499371606466809E-2</v>
      </c>
      <c r="I2497">
        <f t="shared" si="229"/>
        <v>1.0859979910047275</v>
      </c>
      <c r="J2497">
        <f t="shared" si="230"/>
        <v>0.52061315288307308</v>
      </c>
      <c r="K2497">
        <f t="shared" si="231"/>
        <v>0.52061315288307308</v>
      </c>
      <c r="L2497">
        <f t="shared" si="232"/>
        <v>-0.28348486397864303</v>
      </c>
      <c r="M2497">
        <f t="shared" si="233"/>
        <v>1</v>
      </c>
    </row>
    <row r="2498" spans="1:13" ht="15" thickBot="1">
      <c r="A2498" s="2">
        <v>0</v>
      </c>
      <c r="B2498" s="2">
        <v>0</v>
      </c>
      <c r="C2498" s="2">
        <v>36</v>
      </c>
      <c r="D2498" s="2">
        <v>0</v>
      </c>
      <c r="E2498" s="2">
        <v>203</v>
      </c>
      <c r="F2498" s="2">
        <v>112.5</v>
      </c>
      <c r="G2498" s="2">
        <v>73</v>
      </c>
      <c r="H2498">
        <f t="shared" si="228"/>
        <v>-3.7137526967204737</v>
      </c>
      <c r="I2498">
        <f t="shared" si="229"/>
        <v>2.4385838690157396E-2</v>
      </c>
      <c r="J2498">
        <f t="shared" si="230"/>
        <v>2.3805325853917141E-2</v>
      </c>
      <c r="K2498">
        <f t="shared" si="231"/>
        <v>0.97619467414608285</v>
      </c>
      <c r="L2498">
        <f t="shared" si="232"/>
        <v>-1.0463566066177717E-2</v>
      </c>
      <c r="M2498">
        <f t="shared" si="233"/>
        <v>0</v>
      </c>
    </row>
    <row r="2499" spans="1:13" ht="15" thickBot="1">
      <c r="A2499" s="2">
        <v>1</v>
      </c>
      <c r="B2499" s="2">
        <v>0</v>
      </c>
      <c r="C2499" s="2">
        <v>57</v>
      </c>
      <c r="D2499" s="2">
        <v>20</v>
      </c>
      <c r="E2499" s="2">
        <v>174</v>
      </c>
      <c r="F2499" s="2">
        <v>120</v>
      </c>
      <c r="G2499" s="2">
        <v>77</v>
      </c>
      <c r="H2499">
        <f t="shared" si="228"/>
        <v>-1.9043382853123676</v>
      </c>
      <c r="I2499">
        <f t="shared" si="229"/>
        <v>0.14892115334001563</v>
      </c>
      <c r="J2499">
        <f t="shared" si="230"/>
        <v>0.12961825353035639</v>
      </c>
      <c r="K2499">
        <f t="shared" si="231"/>
        <v>0.12961825353035639</v>
      </c>
      <c r="L2499">
        <f t="shared" si="232"/>
        <v>-0.88733383450483105</v>
      </c>
      <c r="M2499">
        <f t="shared" si="233"/>
        <v>1</v>
      </c>
    </row>
    <row r="2500" spans="1:13" ht="15" thickBot="1">
      <c r="A2500" s="2">
        <v>0</v>
      </c>
      <c r="B2500" s="2">
        <v>1</v>
      </c>
      <c r="C2500" s="2">
        <v>43</v>
      </c>
      <c r="D2500" s="2">
        <v>20</v>
      </c>
      <c r="E2500" s="2">
        <v>206</v>
      </c>
      <c r="F2500" s="2">
        <v>133.5</v>
      </c>
      <c r="G2500" s="2">
        <v>89</v>
      </c>
      <c r="H2500">
        <f t="shared" si="228"/>
        <v>-1.8454255329810865</v>
      </c>
      <c r="I2500">
        <f t="shared" si="229"/>
        <v>0.15795809020921289</v>
      </c>
      <c r="J2500">
        <f t="shared" si="230"/>
        <v>0.13641088701290907</v>
      </c>
      <c r="K2500">
        <f t="shared" si="231"/>
        <v>0.86358911298709096</v>
      </c>
      <c r="L2500">
        <f t="shared" si="232"/>
        <v>-6.3692841325571986E-2</v>
      </c>
      <c r="M2500">
        <f t="shared" si="233"/>
        <v>1</v>
      </c>
    </row>
    <row r="2501" spans="1:13" ht="15" thickBot="1">
      <c r="A2501" s="2">
        <v>0</v>
      </c>
      <c r="B2501" s="2">
        <v>0</v>
      </c>
      <c r="C2501" s="2">
        <v>63</v>
      </c>
      <c r="D2501" s="2">
        <v>0</v>
      </c>
      <c r="E2501" s="2">
        <v>179</v>
      </c>
      <c r="F2501" s="2">
        <v>149</v>
      </c>
      <c r="G2501" s="2">
        <v>77</v>
      </c>
      <c r="H2501">
        <f t="shared" si="228"/>
        <v>-1.4639375392356113</v>
      </c>
      <c r="I2501">
        <f t="shared" si="229"/>
        <v>0.23132363324605212</v>
      </c>
      <c r="J2501">
        <f t="shared" si="230"/>
        <v>0.18786582747236796</v>
      </c>
      <c r="K2501">
        <f t="shared" si="231"/>
        <v>0.81213417252763209</v>
      </c>
      <c r="L2501">
        <f t="shared" si="232"/>
        <v>-9.0372215124971483E-2</v>
      </c>
      <c r="M2501">
        <f t="shared" si="233"/>
        <v>1</v>
      </c>
    </row>
    <row r="2502" spans="1:13" ht="15" thickBot="1">
      <c r="A2502" s="2">
        <v>0</v>
      </c>
      <c r="B2502" s="2">
        <v>0</v>
      </c>
      <c r="C2502" s="2">
        <v>59</v>
      </c>
      <c r="D2502" s="2">
        <v>9</v>
      </c>
      <c r="E2502" s="2">
        <v>229</v>
      </c>
      <c r="F2502" s="2">
        <v>127.5</v>
      </c>
      <c r="G2502" s="2">
        <v>70</v>
      </c>
      <c r="H2502">
        <f t="shared" ref="H2502:H2503" si="234">A$2+SUMPRODUCT(B$2:G$2,B2502:G2502)</f>
        <v>-1.8313342391350282</v>
      </c>
      <c r="I2502">
        <f t="shared" ref="I2502:I2503" si="235">EXP(H2502)</f>
        <v>0.1601996804354173</v>
      </c>
      <c r="J2502">
        <f t="shared" ref="J2502:J2503" si="236">I2502/(1+I2502)</f>
        <v>0.13807940403439442</v>
      </c>
      <c r="K2502">
        <f t="shared" ref="K2502:K2503" si="237">IF(A2502=1,J2502,1-J2502)</f>
        <v>0.86192059596560555</v>
      </c>
      <c r="L2502">
        <f t="shared" ref="L2502:L2503" si="238">LOG(K2502)</f>
        <v>-6.4532741509828545E-2</v>
      </c>
      <c r="M2502">
        <f t="shared" ref="M2502:M2503" si="239">IF(J2502&gt;J$1,1,0)</f>
        <v>1</v>
      </c>
    </row>
    <row r="2503" spans="1:13" ht="15" thickBot="1">
      <c r="A2503" s="2">
        <v>1</v>
      </c>
      <c r="B2503" s="2">
        <v>0</v>
      </c>
      <c r="C2503" s="2">
        <v>67</v>
      </c>
      <c r="D2503" s="2">
        <v>0</v>
      </c>
      <c r="E2503" s="2">
        <v>303</v>
      </c>
      <c r="F2503" s="2">
        <v>204</v>
      </c>
      <c r="G2503" s="2">
        <v>394</v>
      </c>
      <c r="H2503">
        <f t="shared" si="234"/>
        <v>3.1207898957541182</v>
      </c>
      <c r="I2503">
        <f t="shared" si="235"/>
        <v>22.664274989100111</v>
      </c>
      <c r="J2503">
        <f t="shared" si="236"/>
        <v>0.95774220843610869</v>
      </c>
      <c r="K2503">
        <f t="shared" si="237"/>
        <v>0.95774220843610869</v>
      </c>
      <c r="L2503">
        <f t="shared" si="238"/>
        <v>-1.8751372466229155E-2</v>
      </c>
      <c r="M2503">
        <f t="shared" si="239"/>
        <v>1</v>
      </c>
    </row>
  </sheetData>
  <pageMargins left="0.7" right="0.7" top="0.75" bottom="0.75" header="0.3" footer="0.3"/>
  <ignoredErrors>
    <ignoredError sqref="H5:H2503" formulaRange="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81070-0064-4D37-8BE1-AED9D355278B}">
  <dimension ref="A1:Z1156"/>
  <sheetViews>
    <sheetView workbookViewId="0">
      <selection activeCell="W75" sqref="W75"/>
    </sheetView>
  </sheetViews>
  <sheetFormatPr defaultRowHeight="14.4"/>
  <cols>
    <col min="8" max="8" width="9.21875" customWidth="1"/>
    <col min="9" max="9" width="17.5546875" customWidth="1"/>
    <col min="10" max="10" width="11.44140625" customWidth="1"/>
    <col min="11" max="11" width="22.77734375" customWidth="1"/>
    <col min="12" max="12" width="9.5546875" customWidth="1"/>
    <col min="13" max="13" width="13.6640625" customWidth="1"/>
    <col min="18" max="18" width="13.77734375" customWidth="1"/>
    <col min="19" max="19" width="12.33203125" customWidth="1"/>
  </cols>
  <sheetData>
    <row r="1" spans="1:20">
      <c r="A1" s="9" t="s">
        <v>17</v>
      </c>
      <c r="B1" s="9" t="s">
        <v>56</v>
      </c>
      <c r="C1" s="9" t="s">
        <v>57</v>
      </c>
      <c r="D1" s="9" t="s">
        <v>60</v>
      </c>
      <c r="E1" s="9" t="s">
        <v>64</v>
      </c>
      <c r="F1" s="9" t="s">
        <v>68</v>
      </c>
      <c r="G1" s="9" t="s">
        <v>65</v>
      </c>
      <c r="I1" s="9" t="s">
        <v>84</v>
      </c>
      <c r="J1" s="25">
        <v>0.1</v>
      </c>
      <c r="K1" s="8" t="s">
        <v>89</v>
      </c>
      <c r="L1" s="25">
        <f>SUM(L5:L1156)</f>
        <v>-192.00572824330297</v>
      </c>
    </row>
    <row r="2" spans="1:20">
      <c r="A2" s="25">
        <v>-9.0226234092591202</v>
      </c>
      <c r="B2" s="25">
        <v>0.48667366994832606</v>
      </c>
      <c r="C2" s="25">
        <v>6.084014734062624E-2</v>
      </c>
      <c r="D2" s="25">
        <v>2.1627497320242557E-2</v>
      </c>
      <c r="E2" s="25">
        <v>2.355538392843734E-3</v>
      </c>
      <c r="F2" s="25">
        <v>1.7108004016332137E-2</v>
      </c>
      <c r="G2" s="25">
        <v>9.8054885300199839E-3</v>
      </c>
    </row>
    <row r="3" spans="1:20" ht="15" thickBot="1"/>
    <row r="4" spans="1:20" ht="40.799999999999997" thickBot="1">
      <c r="A4" s="7" t="s">
        <v>25</v>
      </c>
      <c r="B4" s="7" t="s">
        <v>0</v>
      </c>
      <c r="C4" s="7" t="s">
        <v>1</v>
      </c>
      <c r="D4" s="7" t="s">
        <v>4</v>
      </c>
      <c r="E4" s="7" t="s">
        <v>7</v>
      </c>
      <c r="F4" s="7" t="s">
        <v>8</v>
      </c>
      <c r="G4" s="7" t="s">
        <v>12</v>
      </c>
      <c r="H4" s="39" t="s">
        <v>18</v>
      </c>
      <c r="I4" s="39" t="s">
        <v>85</v>
      </c>
      <c r="J4" s="39" t="s">
        <v>86</v>
      </c>
      <c r="K4" s="39" t="s">
        <v>97</v>
      </c>
      <c r="L4" s="39" t="s">
        <v>88</v>
      </c>
      <c r="M4" s="39" t="s">
        <v>22</v>
      </c>
    </row>
    <row r="5" spans="1:20">
      <c r="A5">
        <v>0</v>
      </c>
      <c r="B5">
        <v>0</v>
      </c>
      <c r="C5">
        <v>42</v>
      </c>
      <c r="D5">
        <v>20</v>
      </c>
      <c r="E5">
        <v>223</v>
      </c>
      <c r="F5">
        <v>129</v>
      </c>
      <c r="G5">
        <v>100</v>
      </c>
      <c r="H5">
        <f>A$2+SUMPRODUCT(B$2:G$2,B5:G5)</f>
        <v>-2.3220208418349699</v>
      </c>
      <c r="I5">
        <f>EXP(H5)</f>
        <v>9.8075190761116371E-2</v>
      </c>
      <c r="J5">
        <f>I5/(1+I5)</f>
        <v>8.9315551053600298E-2</v>
      </c>
      <c r="K5">
        <f>IF(A5=1,J5,1-J5)</f>
        <v>0.91068444894639966</v>
      </c>
      <c r="L5">
        <f>LOG(K5)</f>
        <v>-4.063207947162617E-2</v>
      </c>
      <c r="M5">
        <f>IF(J5&gt;J$1,1,0)</f>
        <v>0</v>
      </c>
    </row>
    <row r="6" spans="1:20">
      <c r="A6">
        <v>0</v>
      </c>
      <c r="B6">
        <v>0</v>
      </c>
      <c r="C6">
        <v>39</v>
      </c>
      <c r="D6">
        <v>0</v>
      </c>
      <c r="E6">
        <v>252</v>
      </c>
      <c r="F6">
        <v>125</v>
      </c>
      <c r="G6">
        <v>93</v>
      </c>
      <c r="H6">
        <f t="shared" ref="H6:H69" si="0">A$2+SUMPRODUCT(B$2:G$2,B6:G6)</f>
        <v>-3.0058510526447009</v>
      </c>
      <c r="I6">
        <f t="shared" ref="I6:I69" si="1">EXP(H6)</f>
        <v>4.9496612175696335E-2</v>
      </c>
      <c r="J6">
        <f t="shared" ref="J6:J69" si="2">I6/(1+I6)</f>
        <v>4.7162241022470401E-2</v>
      </c>
      <c r="K6">
        <f t="shared" ref="K6:K69" si="3">IF(A6=1,J6,1-J6)</f>
        <v>0.95283775897752965</v>
      </c>
      <c r="L6">
        <f t="shared" ref="L6:L69" si="4">LOG(K6)</f>
        <v>-2.0981040997718439E-2</v>
      </c>
      <c r="M6">
        <f t="shared" ref="M6:M69" si="5">IF(J6&gt;J$1,1,0)</f>
        <v>0</v>
      </c>
    </row>
    <row r="7" spans="1:20">
      <c r="A7">
        <v>0</v>
      </c>
      <c r="B7">
        <v>0</v>
      </c>
      <c r="C7">
        <v>42</v>
      </c>
      <c r="D7">
        <v>0</v>
      </c>
      <c r="E7">
        <v>183</v>
      </c>
      <c r="F7">
        <v>120</v>
      </c>
      <c r="G7">
        <v>72</v>
      </c>
      <c r="H7">
        <f t="shared" si="0"/>
        <v>-3.2773180389411198</v>
      </c>
      <c r="I7">
        <f t="shared" si="1"/>
        <v>3.7729309776138309E-2</v>
      </c>
      <c r="J7">
        <f t="shared" si="2"/>
        <v>3.6357563981957275E-2</v>
      </c>
      <c r="K7">
        <f t="shared" si="3"/>
        <v>0.96364243601804267</v>
      </c>
      <c r="L7">
        <f t="shared" si="4"/>
        <v>-1.6084083183171165E-2</v>
      </c>
      <c r="M7">
        <f t="shared" si="5"/>
        <v>0</v>
      </c>
    </row>
    <row r="8" spans="1:20">
      <c r="A8">
        <v>0</v>
      </c>
      <c r="B8">
        <v>0</v>
      </c>
      <c r="C8">
        <v>43</v>
      </c>
      <c r="D8">
        <v>15</v>
      </c>
      <c r="E8">
        <v>230</v>
      </c>
      <c r="F8">
        <v>118</v>
      </c>
      <c r="G8">
        <v>67</v>
      </c>
      <c r="H8">
        <f t="shared" si="0"/>
        <v>-2.8645985780159631</v>
      </c>
      <c r="I8">
        <f t="shared" si="1"/>
        <v>5.7006010005323834E-2</v>
      </c>
      <c r="J8">
        <f t="shared" si="2"/>
        <v>5.3931585502561823E-2</v>
      </c>
      <c r="K8">
        <f t="shared" si="3"/>
        <v>0.94606841449743817</v>
      </c>
      <c r="L8">
        <f t="shared" si="4"/>
        <v>-2.4077456659108345E-2</v>
      </c>
      <c r="M8">
        <f t="shared" si="5"/>
        <v>0</v>
      </c>
    </row>
    <row r="9" spans="1:20">
      <c r="A9">
        <v>0</v>
      </c>
      <c r="B9">
        <v>0</v>
      </c>
      <c r="C9">
        <v>52</v>
      </c>
      <c r="D9">
        <v>0</v>
      </c>
      <c r="E9">
        <v>263</v>
      </c>
      <c r="F9">
        <v>132.5</v>
      </c>
      <c r="G9">
        <v>64</v>
      </c>
      <c r="H9">
        <f t="shared" si="0"/>
        <v>-2.3450673521433663</v>
      </c>
      <c r="I9">
        <f t="shared" si="1"/>
        <v>9.5840746833391E-2</v>
      </c>
      <c r="J9">
        <f t="shared" si="2"/>
        <v>8.7458644981342704E-2</v>
      </c>
      <c r="K9">
        <f t="shared" si="3"/>
        <v>0.9125413550186573</v>
      </c>
      <c r="L9">
        <f t="shared" si="4"/>
        <v>-3.9747444844715464E-2</v>
      </c>
      <c r="M9">
        <f t="shared" si="5"/>
        <v>0</v>
      </c>
    </row>
    <row r="10" spans="1:20">
      <c r="A10">
        <v>0</v>
      </c>
      <c r="B10">
        <v>0</v>
      </c>
      <c r="C10">
        <v>45</v>
      </c>
      <c r="D10">
        <v>0</v>
      </c>
      <c r="E10">
        <v>210</v>
      </c>
      <c r="F10">
        <v>120</v>
      </c>
      <c r="G10">
        <v>93</v>
      </c>
      <c r="H10">
        <f t="shared" si="0"/>
        <v>-2.8252828011820403</v>
      </c>
      <c r="I10">
        <f t="shared" si="1"/>
        <v>5.9291886642608239E-2</v>
      </c>
      <c r="J10">
        <f t="shared" si="2"/>
        <v>5.5973133930565619E-2</v>
      </c>
      <c r="K10">
        <f t="shared" si="3"/>
        <v>0.94402686606943442</v>
      </c>
      <c r="L10">
        <f t="shared" si="4"/>
        <v>-2.5015645935323599E-2</v>
      </c>
      <c r="M10">
        <f t="shared" si="5"/>
        <v>0</v>
      </c>
    </row>
    <row r="11" spans="1:20">
      <c r="A11">
        <v>1</v>
      </c>
      <c r="B11">
        <v>1</v>
      </c>
      <c r="C11">
        <v>61</v>
      </c>
      <c r="D11">
        <v>0</v>
      </c>
      <c r="E11">
        <v>243</v>
      </c>
      <c r="F11">
        <v>142</v>
      </c>
      <c r="G11">
        <v>67</v>
      </c>
      <c r="H11">
        <f t="shared" si="0"/>
        <v>-1.1660006202410642</v>
      </c>
      <c r="I11">
        <f t="shared" si="1"/>
        <v>0.31161070200615765</v>
      </c>
      <c r="J11">
        <f t="shared" si="2"/>
        <v>0.23757865159954661</v>
      </c>
      <c r="K11">
        <f t="shared" si="3"/>
        <v>0.23757865159954661</v>
      </c>
      <c r="L11">
        <f t="shared" si="4"/>
        <v>-0.62419258687713153</v>
      </c>
      <c r="M11">
        <f t="shared" si="5"/>
        <v>1</v>
      </c>
      <c r="P11" s="8"/>
      <c r="Q11" s="8"/>
      <c r="R11" s="9" t="s">
        <v>28</v>
      </c>
      <c r="S11" s="9" t="s">
        <v>28</v>
      </c>
      <c r="T11" s="8"/>
    </row>
    <row r="12" spans="1:20">
      <c r="A12">
        <v>0</v>
      </c>
      <c r="B12">
        <v>0</v>
      </c>
      <c r="C12">
        <v>56</v>
      </c>
      <c r="D12">
        <v>0</v>
      </c>
      <c r="E12">
        <v>192</v>
      </c>
      <c r="F12">
        <v>122</v>
      </c>
      <c r="G12">
        <v>58</v>
      </c>
      <c r="H12">
        <f t="shared" si="0"/>
        <v>-2.5074169620243749</v>
      </c>
      <c r="I12">
        <f t="shared" si="1"/>
        <v>8.1478429536954236E-2</v>
      </c>
      <c r="J12">
        <f t="shared" si="2"/>
        <v>7.5339856359261867E-2</v>
      </c>
      <c r="K12">
        <f t="shared" si="3"/>
        <v>0.92466014364073812</v>
      </c>
      <c r="L12">
        <f t="shared" si="4"/>
        <v>-3.4017861707153194E-2</v>
      </c>
      <c r="M12">
        <f t="shared" si="5"/>
        <v>0</v>
      </c>
      <c r="P12" s="8"/>
      <c r="Q12" s="8"/>
      <c r="R12" s="8">
        <v>0</v>
      </c>
      <c r="S12" s="8">
        <v>1</v>
      </c>
      <c r="T12" s="8"/>
    </row>
    <row r="13" spans="1:20">
      <c r="A13">
        <v>0</v>
      </c>
      <c r="B13">
        <v>1</v>
      </c>
      <c r="C13">
        <v>43</v>
      </c>
      <c r="D13">
        <v>25</v>
      </c>
      <c r="E13">
        <v>296</v>
      </c>
      <c r="F13">
        <v>137</v>
      </c>
      <c r="G13">
        <v>97</v>
      </c>
      <c r="H13">
        <f t="shared" si="0"/>
        <v>-1.3869676687266157</v>
      </c>
      <c r="I13">
        <f t="shared" si="1"/>
        <v>0.24983172975349421</v>
      </c>
      <c r="J13">
        <f t="shared" si="2"/>
        <v>0.19989229254306803</v>
      </c>
      <c r="K13">
        <f t="shared" si="3"/>
        <v>0.80010770745693194</v>
      </c>
      <c r="L13">
        <f t="shared" si="4"/>
        <v>-9.6851546001044286E-2</v>
      </c>
      <c r="M13">
        <f t="shared" si="5"/>
        <v>1</v>
      </c>
      <c r="P13" s="9" t="s">
        <v>29</v>
      </c>
      <c r="Q13" s="8">
        <v>0</v>
      </c>
      <c r="R13" s="40">
        <f>COUNTIFS(actual2,$Q13,predicted2,R$12)</f>
        <v>447</v>
      </c>
      <c r="S13" s="40">
        <f>COUNTIFS(actual2,$Q13,predicted2,S$12)</f>
        <v>523</v>
      </c>
      <c r="T13" s="25">
        <f>SUM(R13:S13)</f>
        <v>970</v>
      </c>
    </row>
    <row r="14" spans="1:20">
      <c r="A14">
        <v>0</v>
      </c>
      <c r="B14">
        <v>1</v>
      </c>
      <c r="C14">
        <v>56</v>
      </c>
      <c r="D14">
        <v>20</v>
      </c>
      <c r="E14">
        <v>228</v>
      </c>
      <c r="F14">
        <v>151.5</v>
      </c>
      <c r="G14">
        <v>66</v>
      </c>
      <c r="H14">
        <f t="shared" si="0"/>
        <v>-0.92026393680686525</v>
      </c>
      <c r="I14">
        <f t="shared" si="1"/>
        <v>0.39841387112105803</v>
      </c>
      <c r="J14">
        <f t="shared" si="2"/>
        <v>0.28490411840785301</v>
      </c>
      <c r="K14">
        <f t="shared" si="3"/>
        <v>0.71509588159214699</v>
      </c>
      <c r="L14">
        <f t="shared" si="4"/>
        <v>-0.14563572315750165</v>
      </c>
      <c r="M14">
        <f t="shared" si="5"/>
        <v>1</v>
      </c>
      <c r="P14" s="9" t="s">
        <v>29</v>
      </c>
      <c r="Q14" s="8">
        <v>1</v>
      </c>
      <c r="R14" s="40">
        <f>COUNTIFS(actual2,$Q14,predicted2,R$12)</f>
        <v>22</v>
      </c>
      <c r="S14" s="40">
        <f>COUNTIFS(actual2,$Q14,predicted2,S$12)</f>
        <v>160</v>
      </c>
      <c r="T14" s="25">
        <f>SUM(R14:S14)</f>
        <v>182</v>
      </c>
    </row>
    <row r="15" spans="1:20">
      <c r="A15">
        <v>0</v>
      </c>
      <c r="B15">
        <v>1</v>
      </c>
      <c r="C15">
        <v>55</v>
      </c>
      <c r="D15">
        <v>45</v>
      </c>
      <c r="E15">
        <v>345</v>
      </c>
      <c r="F15">
        <v>134</v>
      </c>
      <c r="G15">
        <v>60</v>
      </c>
      <c r="H15">
        <f t="shared" si="0"/>
        <v>-0.52304166064464219</v>
      </c>
      <c r="I15">
        <f t="shared" si="1"/>
        <v>0.5927149655934888</v>
      </c>
      <c r="J15">
        <f t="shared" si="2"/>
        <v>0.37214126720572827</v>
      </c>
      <c r="K15">
        <f t="shared" si="3"/>
        <v>0.62785873279427173</v>
      </c>
      <c r="L15">
        <f t="shared" si="4"/>
        <v>-0.20213806083192198</v>
      </c>
      <c r="M15">
        <f t="shared" si="5"/>
        <v>1</v>
      </c>
      <c r="P15" s="8"/>
      <c r="Q15" s="9" t="s">
        <v>30</v>
      </c>
      <c r="R15" s="25">
        <f>SUM(R13:R14)</f>
        <v>469</v>
      </c>
      <c r="S15" s="25">
        <f>SUM(S13:S14)</f>
        <v>683</v>
      </c>
      <c r="T15" s="43">
        <f>SUM(T13:T14)</f>
        <v>1152</v>
      </c>
    </row>
    <row r="16" spans="1:20">
      <c r="A16">
        <v>0</v>
      </c>
      <c r="B16">
        <v>1</v>
      </c>
      <c r="C16">
        <v>46</v>
      </c>
      <c r="D16">
        <v>20</v>
      </c>
      <c r="E16">
        <v>273</v>
      </c>
      <c r="F16">
        <v>132.5</v>
      </c>
      <c r="G16">
        <v>88</v>
      </c>
      <c r="H16">
        <f t="shared" si="0"/>
        <v>-1.5319975111850299</v>
      </c>
      <c r="I16">
        <f t="shared" si="1"/>
        <v>0.21610356660526212</v>
      </c>
      <c r="J16">
        <f t="shared" si="2"/>
        <v>0.17770161402331258</v>
      </c>
      <c r="K16">
        <f t="shared" si="3"/>
        <v>0.82229838597668747</v>
      </c>
      <c r="L16">
        <f t="shared" si="4"/>
        <v>-8.4970562181683432E-2</v>
      </c>
      <c r="M16">
        <f t="shared" si="5"/>
        <v>1</v>
      </c>
    </row>
    <row r="17" spans="1:23">
      <c r="A17">
        <v>1</v>
      </c>
      <c r="B17">
        <v>1</v>
      </c>
      <c r="C17">
        <v>43</v>
      </c>
      <c r="D17">
        <v>30</v>
      </c>
      <c r="E17">
        <v>252</v>
      </c>
      <c r="F17">
        <v>112</v>
      </c>
      <c r="G17">
        <v>65</v>
      </c>
      <c r="H17">
        <f t="shared" si="0"/>
        <v>-2.1239496047794697</v>
      </c>
      <c r="I17">
        <f t="shared" si="1"/>
        <v>0.11955848599583148</v>
      </c>
      <c r="J17">
        <f t="shared" si="2"/>
        <v>0.10679074607655348</v>
      </c>
      <c r="K17">
        <f t="shared" si="3"/>
        <v>0.10679074607655348</v>
      </c>
      <c r="L17">
        <f t="shared" si="4"/>
        <v>-0.97146637934878555</v>
      </c>
      <c r="M17">
        <f t="shared" si="5"/>
        <v>1</v>
      </c>
      <c r="R17" s="8" t="s">
        <v>31</v>
      </c>
      <c r="S17" s="41">
        <f>(R13+S14)/T15</f>
        <v>0.52690972222222221</v>
      </c>
    </row>
    <row r="18" spans="1:23">
      <c r="A18">
        <v>1</v>
      </c>
      <c r="B18">
        <v>1</v>
      </c>
      <c r="C18">
        <v>43</v>
      </c>
      <c r="D18">
        <v>0</v>
      </c>
      <c r="E18">
        <v>206</v>
      </c>
      <c r="F18">
        <v>107.5</v>
      </c>
      <c r="G18">
        <v>71</v>
      </c>
      <c r="H18">
        <f t="shared" si="0"/>
        <v>-2.8992823773509331</v>
      </c>
      <c r="I18">
        <f t="shared" si="1"/>
        <v>5.5062720136725286E-2</v>
      </c>
      <c r="J18">
        <f t="shared" si="2"/>
        <v>5.2189049130263766E-2</v>
      </c>
      <c r="K18">
        <f t="shared" si="3"/>
        <v>5.2189049130263766E-2</v>
      </c>
      <c r="L18">
        <f t="shared" si="4"/>
        <v>-1.282420615795266</v>
      </c>
      <c r="M18">
        <f t="shared" si="5"/>
        <v>0</v>
      </c>
      <c r="R18" s="8" t="s">
        <v>32</v>
      </c>
      <c r="S18" s="41">
        <f>S14/S15</f>
        <v>0.23426061493411421</v>
      </c>
    </row>
    <row r="19" spans="1:23">
      <c r="A19">
        <v>0</v>
      </c>
      <c r="B19">
        <v>0</v>
      </c>
      <c r="C19">
        <v>50</v>
      </c>
      <c r="D19">
        <v>0</v>
      </c>
      <c r="E19">
        <v>258</v>
      </c>
      <c r="F19">
        <v>127</v>
      </c>
      <c r="G19">
        <v>124</v>
      </c>
      <c r="H19">
        <f t="shared" si="0"/>
        <v>-1.9842900490774653</v>
      </c>
      <c r="I19">
        <f t="shared" si="1"/>
        <v>0.13747818224087666</v>
      </c>
      <c r="J19">
        <f t="shared" si="2"/>
        <v>0.12086225862375598</v>
      </c>
      <c r="K19">
        <f t="shared" si="3"/>
        <v>0.87913774137624401</v>
      </c>
      <c r="L19">
        <f t="shared" si="4"/>
        <v>-5.5943075286717957E-2</v>
      </c>
      <c r="M19">
        <f t="shared" si="5"/>
        <v>1</v>
      </c>
      <c r="R19" s="8" t="s">
        <v>33</v>
      </c>
      <c r="S19" s="41">
        <f>S14/T14</f>
        <v>0.87912087912087911</v>
      </c>
    </row>
    <row r="20" spans="1:23">
      <c r="A20">
        <v>1</v>
      </c>
      <c r="B20">
        <v>1</v>
      </c>
      <c r="C20">
        <v>48</v>
      </c>
      <c r="D20">
        <v>20</v>
      </c>
      <c r="E20">
        <v>230</v>
      </c>
      <c r="F20">
        <v>140.5</v>
      </c>
      <c r="G20">
        <v>80</v>
      </c>
      <c r="H20">
        <f t="shared" si="0"/>
        <v>-1.4531852435055601</v>
      </c>
      <c r="I20">
        <f t="shared" si="1"/>
        <v>0.23382431329345124</v>
      </c>
      <c r="J20">
        <f t="shared" si="2"/>
        <v>0.18951183792877549</v>
      </c>
      <c r="K20">
        <f t="shared" si="3"/>
        <v>0.18951183792877549</v>
      </c>
      <c r="L20">
        <f t="shared" si="4"/>
        <v>-0.72236365647918499</v>
      </c>
      <c r="M20">
        <f t="shared" si="5"/>
        <v>1</v>
      </c>
      <c r="R20" s="8" t="s">
        <v>90</v>
      </c>
      <c r="S20" s="41">
        <f>S14/T14</f>
        <v>0.87912087912087911</v>
      </c>
    </row>
    <row r="21" spans="1:23">
      <c r="A21">
        <v>1</v>
      </c>
      <c r="B21">
        <v>0</v>
      </c>
      <c r="C21">
        <v>57</v>
      </c>
      <c r="D21">
        <v>43</v>
      </c>
      <c r="E21">
        <v>283</v>
      </c>
      <c r="F21">
        <v>207.5</v>
      </c>
      <c r="G21">
        <v>83</v>
      </c>
      <c r="H21">
        <f t="shared" si="0"/>
        <v>0.4056311204823615</v>
      </c>
      <c r="I21">
        <f t="shared" si="1"/>
        <v>1.5002490392325207</v>
      </c>
      <c r="J21">
        <f t="shared" si="2"/>
        <v>0.60003984230828422</v>
      </c>
      <c r="K21">
        <f t="shared" si="3"/>
        <v>0.60003984230828422</v>
      </c>
      <c r="L21">
        <f t="shared" si="4"/>
        <v>-0.22181991174942822</v>
      </c>
      <c r="M21">
        <f t="shared" si="5"/>
        <v>1</v>
      </c>
      <c r="R21" s="8" t="s">
        <v>91</v>
      </c>
      <c r="S21" s="41">
        <f>S13/T13</f>
        <v>0.53917525773195873</v>
      </c>
    </row>
    <row r="22" spans="1:23">
      <c r="A22">
        <v>0</v>
      </c>
      <c r="B22">
        <v>1</v>
      </c>
      <c r="C22">
        <v>51</v>
      </c>
      <c r="D22">
        <v>0</v>
      </c>
      <c r="E22">
        <v>218</v>
      </c>
      <c r="F22">
        <v>115</v>
      </c>
      <c r="G22">
        <v>62</v>
      </c>
      <c r="H22">
        <f t="shared" si="0"/>
        <v>-2.3442341045594866</v>
      </c>
      <c r="I22">
        <f t="shared" si="1"/>
        <v>9.5920639184558995E-2</v>
      </c>
      <c r="J22">
        <f t="shared" si="2"/>
        <v>8.7525169026774235E-2</v>
      </c>
      <c r="K22">
        <f t="shared" si="3"/>
        <v>0.91247483097322579</v>
      </c>
      <c r="L22">
        <f t="shared" si="4"/>
        <v>-3.9779105962111941E-2</v>
      </c>
      <c r="M22">
        <f t="shared" si="5"/>
        <v>0</v>
      </c>
    </row>
    <row r="23" spans="1:23">
      <c r="A23">
        <v>0</v>
      </c>
      <c r="B23">
        <v>0</v>
      </c>
      <c r="C23">
        <v>40</v>
      </c>
      <c r="D23">
        <v>30</v>
      </c>
      <c r="E23">
        <v>280</v>
      </c>
      <c r="F23">
        <v>115</v>
      </c>
      <c r="G23">
        <v>84</v>
      </c>
      <c r="H23">
        <f t="shared" si="0"/>
        <v>-2.4895603476306745</v>
      </c>
      <c r="I23">
        <f t="shared" si="1"/>
        <v>8.2946426152600672E-2</v>
      </c>
      <c r="J23">
        <f t="shared" si="2"/>
        <v>7.6593286749452261E-2</v>
      </c>
      <c r="K23">
        <f t="shared" si="3"/>
        <v>0.92340671325054768</v>
      </c>
      <c r="L23">
        <f t="shared" si="4"/>
        <v>-3.4606972413131508E-2</v>
      </c>
      <c r="M23">
        <f t="shared" si="5"/>
        <v>0</v>
      </c>
    </row>
    <row r="24" spans="1:23">
      <c r="A24">
        <v>1</v>
      </c>
      <c r="B24">
        <v>1</v>
      </c>
      <c r="C24">
        <v>51</v>
      </c>
      <c r="D24">
        <v>30</v>
      </c>
      <c r="E24">
        <v>240</v>
      </c>
      <c r="F24">
        <v>127</v>
      </c>
      <c r="G24">
        <v>67</v>
      </c>
      <c r="H24">
        <f t="shared" si="0"/>
        <v>-1.3892638494635623</v>
      </c>
      <c r="I24">
        <f t="shared" si="1"/>
        <v>0.24925872905649712</v>
      </c>
      <c r="J24">
        <f t="shared" si="2"/>
        <v>0.19952530509412555</v>
      </c>
      <c r="K24">
        <f t="shared" si="3"/>
        <v>0.19952530509412555</v>
      </c>
      <c r="L24">
        <f t="shared" si="4"/>
        <v>-0.70000201643933602</v>
      </c>
      <c r="M24">
        <f t="shared" si="5"/>
        <v>1</v>
      </c>
      <c r="P24" s="9" t="s">
        <v>26</v>
      </c>
      <c r="Q24" s="9" t="s">
        <v>31</v>
      </c>
      <c r="R24" s="9" t="s">
        <v>32</v>
      </c>
      <c r="S24" s="9" t="s">
        <v>33</v>
      </c>
      <c r="U24" s="9" t="s">
        <v>26</v>
      </c>
      <c r="V24" s="9" t="s">
        <v>39</v>
      </c>
      <c r="W24" s="9" t="s">
        <v>38</v>
      </c>
    </row>
    <row r="25" spans="1:23">
      <c r="A25">
        <v>0</v>
      </c>
      <c r="B25">
        <v>1</v>
      </c>
      <c r="C25">
        <v>41</v>
      </c>
      <c r="D25">
        <v>20</v>
      </c>
      <c r="E25">
        <v>163</v>
      </c>
      <c r="F25">
        <v>102</v>
      </c>
      <c r="G25">
        <v>82</v>
      </c>
      <c r="H25">
        <f t="shared" si="0"/>
        <v>-2.6759345247792217</v>
      </c>
      <c r="I25">
        <f t="shared" si="1"/>
        <v>6.8842463336125606E-2</v>
      </c>
      <c r="J25">
        <f t="shared" si="2"/>
        <v>6.4408428461244893E-2</v>
      </c>
      <c r="K25">
        <f t="shared" si="3"/>
        <v>0.93559157153875505</v>
      </c>
      <c r="L25">
        <f t="shared" si="4"/>
        <v>-2.8913699272779217E-2</v>
      </c>
      <c r="M25">
        <f t="shared" si="5"/>
        <v>0</v>
      </c>
      <c r="P25" s="8"/>
      <c r="Q25" s="33">
        <f>S17</f>
        <v>0.52690972222222221</v>
      </c>
      <c r="R25" s="33">
        <f>S18</f>
        <v>0.23426061493411421</v>
      </c>
      <c r="S25" s="33">
        <f>S19</f>
        <v>0.87912087912087911</v>
      </c>
      <c r="U25" s="8"/>
      <c r="V25" s="42">
        <f>S21</f>
        <v>0.53917525773195873</v>
      </c>
      <c r="W25" s="42">
        <f>S20</f>
        <v>0.87912087912087911</v>
      </c>
    </row>
    <row r="26" spans="1:23">
      <c r="A26">
        <v>0</v>
      </c>
      <c r="B26">
        <v>0</v>
      </c>
      <c r="C26">
        <v>59</v>
      </c>
      <c r="D26">
        <v>0</v>
      </c>
      <c r="E26">
        <v>254</v>
      </c>
      <c r="F26">
        <v>181</v>
      </c>
      <c r="G26">
        <v>68</v>
      </c>
      <c r="H26">
        <f t="shared" si="0"/>
        <v>-1.0714260173823877</v>
      </c>
      <c r="I26">
        <f t="shared" si="1"/>
        <v>0.34251972990313745</v>
      </c>
      <c r="J26">
        <f t="shared" si="2"/>
        <v>0.25513198970107515</v>
      </c>
      <c r="K26">
        <f t="shared" si="3"/>
        <v>0.74486801029892491</v>
      </c>
      <c r="L26">
        <f t="shared" si="4"/>
        <v>-0.12792067688563269</v>
      </c>
      <c r="M26">
        <f t="shared" si="5"/>
        <v>1</v>
      </c>
      <c r="P26" s="9">
        <v>0</v>
      </c>
      <c r="Q26" s="8">
        <v>0.15126050420168066</v>
      </c>
      <c r="R26" s="8">
        <v>0.15126050420168066</v>
      </c>
      <c r="S26" s="8">
        <v>1</v>
      </c>
      <c r="U26" s="9">
        <v>0</v>
      </c>
      <c r="V26" s="41">
        <v>1</v>
      </c>
      <c r="W26" s="41">
        <v>1</v>
      </c>
    </row>
    <row r="27" spans="1:23">
      <c r="A27">
        <v>0</v>
      </c>
      <c r="B27">
        <v>0</v>
      </c>
      <c r="C27">
        <v>61</v>
      </c>
      <c r="D27">
        <v>0</v>
      </c>
      <c r="E27">
        <v>295</v>
      </c>
      <c r="F27">
        <v>191</v>
      </c>
      <c r="G27">
        <v>90</v>
      </c>
      <c r="H27">
        <f t="shared" si="0"/>
        <v>-0.46636786077078263</v>
      </c>
      <c r="I27">
        <f t="shared" si="1"/>
        <v>0.6272764911865818</v>
      </c>
      <c r="J27">
        <f t="shared" si="2"/>
        <v>0.38547628174065407</v>
      </c>
      <c r="K27">
        <f t="shared" si="3"/>
        <v>0.61452371825934593</v>
      </c>
      <c r="L27">
        <f t="shared" si="4"/>
        <v>-0.21146135035219304</v>
      </c>
      <c r="M27">
        <f t="shared" si="5"/>
        <v>1</v>
      </c>
      <c r="P27" s="9">
        <v>0.1</v>
      </c>
      <c r="Q27" s="8">
        <v>0.51180472188875548</v>
      </c>
      <c r="R27" s="8">
        <v>0.21438263229308005</v>
      </c>
      <c r="S27" s="8">
        <v>0.83597883597883593</v>
      </c>
      <c r="U27" s="9">
        <v>0.1</v>
      </c>
      <c r="V27" s="41">
        <v>0.54596888260254595</v>
      </c>
      <c r="W27" s="41">
        <v>0.83597883597883593</v>
      </c>
    </row>
    <row r="28" spans="1:23">
      <c r="A28">
        <v>0</v>
      </c>
      <c r="B28">
        <v>0</v>
      </c>
      <c r="C28">
        <v>43</v>
      </c>
      <c r="D28">
        <v>20</v>
      </c>
      <c r="E28">
        <v>276</v>
      </c>
      <c r="F28">
        <v>138</v>
      </c>
      <c r="G28">
        <v>70</v>
      </c>
      <c r="H28">
        <f t="shared" si="0"/>
        <v>-2.2765297794272357</v>
      </c>
      <c r="I28">
        <f t="shared" si="1"/>
        <v>0.1026397720622186</v>
      </c>
      <c r="J28">
        <f t="shared" si="2"/>
        <v>9.3085497787056923E-2</v>
      </c>
      <c r="K28">
        <f t="shared" si="3"/>
        <v>0.90691450221294312</v>
      </c>
      <c r="L28">
        <f t="shared" si="4"/>
        <v>-4.2433653366938037E-2</v>
      </c>
      <c r="M28">
        <f t="shared" si="5"/>
        <v>0</v>
      </c>
      <c r="P28" s="9">
        <v>0.2</v>
      </c>
      <c r="Q28" s="8">
        <v>0.76190476190476186</v>
      </c>
      <c r="R28" s="8">
        <v>0.32066115702479336</v>
      </c>
      <c r="S28" s="8">
        <v>0.51322751322751325</v>
      </c>
      <c r="U28" s="9">
        <v>0.2</v>
      </c>
      <c r="V28" s="41">
        <v>0.19377652050919378</v>
      </c>
      <c r="W28" s="41">
        <v>0.51322751322751325</v>
      </c>
    </row>
    <row r="29" spans="1:23">
      <c r="A29">
        <v>1</v>
      </c>
      <c r="B29">
        <v>0</v>
      </c>
      <c r="C29">
        <v>65</v>
      </c>
      <c r="D29">
        <v>0</v>
      </c>
      <c r="E29">
        <v>225</v>
      </c>
      <c r="F29">
        <v>145</v>
      </c>
      <c r="G29">
        <v>83</v>
      </c>
      <c r="H29">
        <f t="shared" si="0"/>
        <v>-1.2435015633687572</v>
      </c>
      <c r="I29">
        <f t="shared" si="1"/>
        <v>0.28837269275530492</v>
      </c>
      <c r="J29">
        <f t="shared" si="2"/>
        <v>0.22382707610683136</v>
      </c>
      <c r="K29">
        <f t="shared" si="3"/>
        <v>0.22382707610683136</v>
      </c>
      <c r="L29">
        <f t="shared" si="4"/>
        <v>-0.65008737852025611</v>
      </c>
      <c r="M29">
        <f t="shared" si="5"/>
        <v>1</v>
      </c>
      <c r="P29" s="9">
        <v>0.3</v>
      </c>
      <c r="Q29" s="8">
        <v>0.8239295718287315</v>
      </c>
      <c r="R29" s="8">
        <v>0.38076923076923075</v>
      </c>
      <c r="S29" s="8">
        <v>0.26190476190476192</v>
      </c>
      <c r="U29" s="9">
        <v>0.3</v>
      </c>
      <c r="V29" s="41">
        <v>7.590759075907591E-2</v>
      </c>
      <c r="W29" s="41">
        <v>0.26190476190476192</v>
      </c>
    </row>
    <row r="30" spans="1:23">
      <c r="A30">
        <v>0</v>
      </c>
      <c r="B30">
        <v>0</v>
      </c>
      <c r="C30">
        <v>42</v>
      </c>
      <c r="D30">
        <v>0</v>
      </c>
      <c r="E30">
        <v>176</v>
      </c>
      <c r="F30">
        <v>136</v>
      </c>
      <c r="G30">
        <v>73</v>
      </c>
      <c r="H30">
        <f t="shared" si="0"/>
        <v>-3.0102732548996913</v>
      </c>
      <c r="I30">
        <f t="shared" si="1"/>
        <v>4.9278211407820696E-2</v>
      </c>
      <c r="J30">
        <f t="shared" si="2"/>
        <v>4.6963913738096136E-2</v>
      </c>
      <c r="K30">
        <f t="shared" si="3"/>
        <v>0.95303608626190384</v>
      </c>
      <c r="L30">
        <f t="shared" si="4"/>
        <v>-2.0890654694615939E-2</v>
      </c>
      <c r="M30">
        <f t="shared" si="5"/>
        <v>0</v>
      </c>
      <c r="P30" s="9">
        <v>0.4</v>
      </c>
      <c r="Q30" s="8">
        <v>0.84953981592637051</v>
      </c>
      <c r="R30" s="8">
        <v>0.50847457627118642</v>
      </c>
      <c r="S30" s="8">
        <v>0.15873015873015872</v>
      </c>
      <c r="U30" s="9">
        <v>0.4</v>
      </c>
      <c r="V30" s="41">
        <v>2.7345591702027345E-2</v>
      </c>
      <c r="W30" s="41">
        <v>0.15873015873015872</v>
      </c>
    </row>
    <row r="31" spans="1:23">
      <c r="A31">
        <v>0</v>
      </c>
      <c r="B31">
        <v>1</v>
      </c>
      <c r="C31">
        <v>41</v>
      </c>
      <c r="D31">
        <v>20</v>
      </c>
      <c r="E31">
        <v>217</v>
      </c>
      <c r="F31">
        <v>110</v>
      </c>
      <c r="G31">
        <v>95</v>
      </c>
      <c r="H31">
        <f t="shared" si="0"/>
        <v>-2.284400068544743</v>
      </c>
      <c r="I31">
        <f t="shared" si="1"/>
        <v>0.10183513788627951</v>
      </c>
      <c r="J31">
        <f t="shared" si="2"/>
        <v>9.242320777828554E-2</v>
      </c>
      <c r="K31">
        <f t="shared" si="3"/>
        <v>0.9075767922217145</v>
      </c>
      <c r="L31">
        <f t="shared" si="4"/>
        <v>-4.2116618052539537E-2</v>
      </c>
      <c r="M31">
        <f t="shared" si="5"/>
        <v>0</v>
      </c>
      <c r="P31" s="9">
        <v>0.5</v>
      </c>
      <c r="Q31" s="8">
        <v>0.85634253701480589</v>
      </c>
      <c r="R31" s="8">
        <v>0.71111111111111114</v>
      </c>
      <c r="S31" s="8">
        <v>8.4656084656084651E-2</v>
      </c>
      <c r="U31" s="9">
        <v>0.5</v>
      </c>
      <c r="V31" s="41">
        <v>6.1291843470061289E-3</v>
      </c>
      <c r="W31" s="41">
        <v>8.4656084656084651E-2</v>
      </c>
    </row>
    <row r="32" spans="1:23">
      <c r="A32">
        <v>0</v>
      </c>
      <c r="B32">
        <v>1</v>
      </c>
      <c r="C32">
        <v>56</v>
      </c>
      <c r="D32">
        <v>0</v>
      </c>
      <c r="E32">
        <v>220</v>
      </c>
      <c r="F32">
        <v>113</v>
      </c>
      <c r="G32">
        <v>86</v>
      </c>
      <c r="H32">
        <f t="shared" si="0"/>
        <v>-1.8342065743828533</v>
      </c>
      <c r="I32">
        <f t="shared" si="1"/>
        <v>0.15974019346283508</v>
      </c>
      <c r="J32">
        <f t="shared" si="2"/>
        <v>0.13773791264910065</v>
      </c>
      <c r="K32">
        <f t="shared" si="3"/>
        <v>0.86226208735089938</v>
      </c>
      <c r="L32">
        <f t="shared" si="4"/>
        <v>-6.436070889678247E-2</v>
      </c>
      <c r="M32">
        <f t="shared" si="5"/>
        <v>1</v>
      </c>
      <c r="P32" s="9">
        <v>0.6</v>
      </c>
      <c r="Q32" s="8">
        <v>0.85234093637454977</v>
      </c>
      <c r="R32" s="8">
        <v>0.73684210526315785</v>
      </c>
      <c r="S32" s="8">
        <v>3.7037037037037035E-2</v>
      </c>
      <c r="U32" s="9">
        <v>0.6</v>
      </c>
      <c r="V32" s="41">
        <v>2.3573785950023575E-3</v>
      </c>
      <c r="W32" s="41">
        <v>3.7037037037037035E-2</v>
      </c>
    </row>
    <row r="33" spans="1:23">
      <c r="A33">
        <v>0</v>
      </c>
      <c r="B33">
        <v>0</v>
      </c>
      <c r="C33">
        <v>56</v>
      </c>
      <c r="D33">
        <v>0</v>
      </c>
      <c r="E33">
        <v>287</v>
      </c>
      <c r="F33">
        <v>150.5</v>
      </c>
      <c r="G33">
        <v>99</v>
      </c>
      <c r="H33">
        <f t="shared" si="0"/>
        <v>-1.3940376705079345</v>
      </c>
      <c r="I33">
        <f t="shared" si="1"/>
        <v>0.24807164820042077</v>
      </c>
      <c r="J33">
        <f t="shared" si="2"/>
        <v>0.19876394801381173</v>
      </c>
      <c r="K33">
        <f t="shared" si="3"/>
        <v>0.8012360519861883</v>
      </c>
      <c r="L33">
        <f t="shared" si="4"/>
        <v>-9.6239517658033333E-2</v>
      </c>
      <c r="M33">
        <f t="shared" si="5"/>
        <v>1</v>
      </c>
      <c r="P33" s="9">
        <v>0.7</v>
      </c>
      <c r="Q33" s="8">
        <v>0.85034013605442171</v>
      </c>
      <c r="R33" s="8">
        <v>0.83333333333333337</v>
      </c>
      <c r="S33" s="8">
        <v>1.3227513227513227E-2</v>
      </c>
      <c r="U33" s="9">
        <v>0.7</v>
      </c>
      <c r="V33" s="41">
        <v>4.7147571900047147E-4</v>
      </c>
      <c r="W33" s="41">
        <v>1.3227513227513227E-2</v>
      </c>
    </row>
    <row r="34" spans="1:23">
      <c r="A34">
        <v>0</v>
      </c>
      <c r="B34">
        <v>0</v>
      </c>
      <c r="C34">
        <v>59</v>
      </c>
      <c r="D34">
        <v>0</v>
      </c>
      <c r="E34">
        <v>279</v>
      </c>
      <c r="F34">
        <v>132</v>
      </c>
      <c r="G34">
        <v>88</v>
      </c>
      <c r="H34">
        <f t="shared" si="0"/>
        <v>-1.6547199837611695</v>
      </c>
      <c r="I34">
        <f t="shared" si="1"/>
        <v>0.19114557207655047</v>
      </c>
      <c r="J34">
        <f t="shared" si="2"/>
        <v>0.16047205023255232</v>
      </c>
      <c r="K34">
        <f t="shared" si="3"/>
        <v>0.83952794976744771</v>
      </c>
      <c r="L34">
        <f t="shared" si="4"/>
        <v>-7.5964840648370766E-2</v>
      </c>
      <c r="M34">
        <f t="shared" si="5"/>
        <v>1</v>
      </c>
      <c r="P34" s="9">
        <v>0.8</v>
      </c>
      <c r="Q34" s="8">
        <v>0.84993997599039617</v>
      </c>
      <c r="R34" s="8">
        <v>1</v>
      </c>
      <c r="S34" s="8">
        <v>7.9365079365079361E-3</v>
      </c>
      <c r="U34" s="9">
        <v>0.8</v>
      </c>
      <c r="V34" s="41">
        <v>0</v>
      </c>
      <c r="W34" s="41">
        <v>7.9365079365079361E-3</v>
      </c>
    </row>
    <row r="35" spans="1:23">
      <c r="A35">
        <v>0</v>
      </c>
      <c r="B35">
        <v>1</v>
      </c>
      <c r="C35">
        <v>54</v>
      </c>
      <c r="D35">
        <v>0</v>
      </c>
      <c r="E35">
        <v>217</v>
      </c>
      <c r="F35">
        <v>116</v>
      </c>
      <c r="G35">
        <v>77</v>
      </c>
      <c r="H35">
        <f t="shared" si="0"/>
        <v>-1.9998788689638189</v>
      </c>
      <c r="I35">
        <f t="shared" si="1"/>
        <v>0.13535167753261199</v>
      </c>
      <c r="J35">
        <f t="shared" si="2"/>
        <v>0.11921564059055537</v>
      </c>
      <c r="K35">
        <f t="shared" si="3"/>
        <v>0.88078435940944466</v>
      </c>
      <c r="L35">
        <f t="shared" si="4"/>
        <v>-5.5130405982809827E-2</v>
      </c>
      <c r="M35">
        <f t="shared" si="5"/>
        <v>1</v>
      </c>
      <c r="P35" s="9">
        <v>0.9</v>
      </c>
      <c r="Q35" s="8">
        <v>0.84913965586234497</v>
      </c>
      <c r="R35" s="8">
        <v>1</v>
      </c>
      <c r="S35" s="8">
        <v>2.6455026455026454E-3</v>
      </c>
      <c r="U35" s="9">
        <v>0.9</v>
      </c>
      <c r="V35" s="41">
        <v>0</v>
      </c>
      <c r="W35" s="41">
        <v>2.6455026455026454E-3</v>
      </c>
    </row>
    <row r="36" spans="1:23">
      <c r="A36">
        <v>0</v>
      </c>
      <c r="B36">
        <v>0</v>
      </c>
      <c r="C36">
        <v>45</v>
      </c>
      <c r="D36">
        <v>0</v>
      </c>
      <c r="E36">
        <v>254</v>
      </c>
      <c r="F36">
        <v>104</v>
      </c>
      <c r="G36">
        <v>77</v>
      </c>
      <c r="H36">
        <f t="shared" si="0"/>
        <v>-3.1522549926385501</v>
      </c>
      <c r="I36">
        <f t="shared" si="1"/>
        <v>4.2755604505916964E-2</v>
      </c>
      <c r="J36">
        <f t="shared" si="2"/>
        <v>4.100251710099953E-2</v>
      </c>
      <c r="K36">
        <f t="shared" si="3"/>
        <v>0.95899748289900044</v>
      </c>
      <c r="L36">
        <f t="shared" si="4"/>
        <v>-1.8182532729763015E-2</v>
      </c>
      <c r="M36">
        <f t="shared" si="5"/>
        <v>0</v>
      </c>
    </row>
    <row r="37" spans="1:23">
      <c r="A37">
        <v>0</v>
      </c>
      <c r="B37">
        <v>0</v>
      </c>
      <c r="C37">
        <v>53</v>
      </c>
      <c r="D37">
        <v>0</v>
      </c>
      <c r="E37">
        <v>328</v>
      </c>
      <c r="F37">
        <v>121</v>
      </c>
      <c r="G37">
        <v>77</v>
      </c>
      <c r="H37">
        <f t="shared" si="0"/>
        <v>-2.2003879045654564</v>
      </c>
      <c r="I37">
        <f t="shared" si="1"/>
        <v>0.11076018564653331</v>
      </c>
      <c r="J37">
        <f t="shared" si="2"/>
        <v>9.9715660569940051E-2</v>
      </c>
      <c r="K37">
        <f t="shared" si="3"/>
        <v>0.90028433943005992</v>
      </c>
      <c r="L37">
        <f t="shared" si="4"/>
        <v>-4.5620304402039263E-2</v>
      </c>
      <c r="M37">
        <f t="shared" si="5"/>
        <v>0</v>
      </c>
    </row>
    <row r="38" spans="1:23">
      <c r="A38">
        <v>0</v>
      </c>
      <c r="B38">
        <v>0</v>
      </c>
      <c r="C38">
        <v>54</v>
      </c>
      <c r="D38">
        <v>0</v>
      </c>
      <c r="E38">
        <v>306</v>
      </c>
      <c r="F38">
        <v>195</v>
      </c>
      <c r="G38">
        <v>68</v>
      </c>
      <c r="H38">
        <f t="shared" si="0"/>
        <v>-1.0136267014289952</v>
      </c>
      <c r="I38">
        <f t="shared" si="1"/>
        <v>0.36290045846424074</v>
      </c>
      <c r="J38">
        <f t="shared" si="2"/>
        <v>0.26627069952942006</v>
      </c>
      <c r="K38">
        <f t="shared" si="3"/>
        <v>0.73372930047057994</v>
      </c>
      <c r="L38">
        <f t="shared" si="4"/>
        <v>-0.13446413762604606</v>
      </c>
      <c r="M38">
        <f t="shared" si="5"/>
        <v>1</v>
      </c>
    </row>
    <row r="39" spans="1:23">
      <c r="A39">
        <v>0</v>
      </c>
      <c r="B39">
        <v>0</v>
      </c>
      <c r="C39">
        <v>59</v>
      </c>
      <c r="D39">
        <v>0</v>
      </c>
      <c r="E39">
        <v>281</v>
      </c>
      <c r="F39">
        <v>130.5</v>
      </c>
      <c r="G39">
        <v>83</v>
      </c>
      <c r="H39">
        <f t="shared" si="0"/>
        <v>-1.724698355650081</v>
      </c>
      <c r="I39">
        <f t="shared" si="1"/>
        <v>0.17822680477401051</v>
      </c>
      <c r="J39">
        <f t="shared" si="2"/>
        <v>0.15126697512894832</v>
      </c>
      <c r="K39">
        <f t="shared" si="3"/>
        <v>0.84873302487105162</v>
      </c>
      <c r="L39">
        <f t="shared" si="4"/>
        <v>-7.1228898753922576E-2</v>
      </c>
      <c r="M39">
        <f t="shared" si="5"/>
        <v>1</v>
      </c>
    </row>
    <row r="40" spans="1:23">
      <c r="A40">
        <v>1</v>
      </c>
      <c r="B40">
        <v>1</v>
      </c>
      <c r="C40">
        <v>41</v>
      </c>
      <c r="D40">
        <v>40</v>
      </c>
      <c r="E40">
        <v>260</v>
      </c>
      <c r="F40">
        <v>137.5</v>
      </c>
      <c r="G40">
        <v>55</v>
      </c>
      <c r="H40">
        <f t="shared" si="0"/>
        <v>-1.6723114019992771</v>
      </c>
      <c r="I40">
        <f t="shared" si="1"/>
        <v>0.18781245347008491</v>
      </c>
      <c r="J40">
        <f t="shared" si="2"/>
        <v>0.15811625220918343</v>
      </c>
      <c r="K40">
        <f t="shared" si="3"/>
        <v>0.15811625220918343</v>
      </c>
      <c r="L40">
        <f t="shared" si="4"/>
        <v>-0.80102348818285296</v>
      </c>
      <c r="M40">
        <f t="shared" si="5"/>
        <v>1</v>
      </c>
    </row>
    <row r="41" spans="1:23">
      <c r="A41">
        <v>0</v>
      </c>
      <c r="B41">
        <v>0</v>
      </c>
      <c r="C41">
        <v>47</v>
      </c>
      <c r="D41">
        <v>5</v>
      </c>
      <c r="E41">
        <v>237</v>
      </c>
      <c r="F41">
        <v>110</v>
      </c>
      <c r="G41">
        <v>83</v>
      </c>
      <c r="H41">
        <f t="shared" si="0"/>
        <v>-2.8010004087563152</v>
      </c>
      <c r="I41">
        <f t="shared" si="1"/>
        <v>6.0749258125843607E-2</v>
      </c>
      <c r="J41">
        <f t="shared" si="2"/>
        <v>5.7270139630525699E-2</v>
      </c>
      <c r="K41">
        <f t="shared" si="3"/>
        <v>0.94272986036947426</v>
      </c>
      <c r="L41">
        <f t="shared" si="4"/>
        <v>-2.5612736698879705E-2</v>
      </c>
      <c r="M41">
        <f t="shared" si="5"/>
        <v>0</v>
      </c>
    </row>
    <row r="42" spans="1:23">
      <c r="A42">
        <v>0</v>
      </c>
      <c r="B42">
        <v>0</v>
      </c>
      <c r="C42">
        <v>44</v>
      </c>
      <c r="D42">
        <v>20</v>
      </c>
      <c r="E42">
        <v>160</v>
      </c>
      <c r="F42">
        <v>131</v>
      </c>
      <c r="G42">
        <v>70</v>
      </c>
      <c r="H42">
        <f t="shared" si="0"/>
        <v>-2.6086881137708087</v>
      </c>
      <c r="I42">
        <f t="shared" si="1"/>
        <v>7.3631076024217049E-2</v>
      </c>
      <c r="J42">
        <f t="shared" si="2"/>
        <v>6.8581356919065375E-2</v>
      </c>
      <c r="K42">
        <f t="shared" si="3"/>
        <v>0.93141864308093458</v>
      </c>
      <c r="L42">
        <f t="shared" si="4"/>
        <v>-3.0855073568688787E-2</v>
      </c>
      <c r="M42">
        <f t="shared" si="5"/>
        <v>0</v>
      </c>
    </row>
    <row r="43" spans="1:23">
      <c r="A43">
        <v>1</v>
      </c>
      <c r="B43">
        <v>1</v>
      </c>
      <c r="C43">
        <v>54</v>
      </c>
      <c r="D43">
        <v>0</v>
      </c>
      <c r="E43">
        <v>180</v>
      </c>
      <c r="F43">
        <v>147.5</v>
      </c>
      <c r="G43">
        <v>70</v>
      </c>
      <c r="H43">
        <f t="shared" si="0"/>
        <v>-1.6167700826947158</v>
      </c>
      <c r="I43">
        <f t="shared" si="1"/>
        <v>0.19853892890457459</v>
      </c>
      <c r="J43">
        <f t="shared" si="2"/>
        <v>0.16565079708010208</v>
      </c>
      <c r="K43">
        <f t="shared" si="3"/>
        <v>0.16565079708010208</v>
      </c>
      <c r="L43">
        <f t="shared" si="4"/>
        <v>-0.78080647003461934</v>
      </c>
      <c r="M43">
        <f t="shared" si="5"/>
        <v>1</v>
      </c>
    </row>
    <row r="44" spans="1:23">
      <c r="A44">
        <v>1</v>
      </c>
      <c r="B44">
        <v>0</v>
      </c>
      <c r="C44">
        <v>55</v>
      </c>
      <c r="D44">
        <v>0</v>
      </c>
      <c r="E44">
        <v>180</v>
      </c>
      <c r="F44">
        <v>165</v>
      </c>
      <c r="G44">
        <v>77</v>
      </c>
      <c r="H44">
        <f t="shared" si="0"/>
        <v>-1.6745751153064639</v>
      </c>
      <c r="I44">
        <f t="shared" si="1"/>
        <v>0.18738778076987991</v>
      </c>
      <c r="J44">
        <f t="shared" si="2"/>
        <v>0.15781515003327828</v>
      </c>
      <c r="K44">
        <f t="shared" si="3"/>
        <v>0.15781515003327828</v>
      </c>
      <c r="L44">
        <f t="shared" si="4"/>
        <v>-0.80185130746355493</v>
      </c>
      <c r="M44">
        <f t="shared" si="5"/>
        <v>1</v>
      </c>
    </row>
    <row r="45" spans="1:23">
      <c r="A45">
        <v>0</v>
      </c>
      <c r="B45">
        <v>1</v>
      </c>
      <c r="C45">
        <v>53</v>
      </c>
      <c r="D45">
        <v>15</v>
      </c>
      <c r="E45">
        <v>260</v>
      </c>
      <c r="F45">
        <v>142</v>
      </c>
      <c r="G45">
        <v>77</v>
      </c>
      <c r="H45">
        <f t="shared" si="0"/>
        <v>-1.1902103011838916</v>
      </c>
      <c r="I45">
        <f t="shared" si="1"/>
        <v>0.30415729270156849</v>
      </c>
      <c r="J45">
        <f t="shared" si="2"/>
        <v>0.23322132568189308</v>
      </c>
      <c r="K45">
        <f t="shared" si="3"/>
        <v>0.76677867431810687</v>
      </c>
      <c r="L45">
        <f t="shared" si="4"/>
        <v>-0.11532997424306238</v>
      </c>
      <c r="M45">
        <f t="shared" si="5"/>
        <v>1</v>
      </c>
    </row>
    <row r="46" spans="1:23">
      <c r="A46">
        <v>1</v>
      </c>
      <c r="B46">
        <v>1</v>
      </c>
      <c r="C46">
        <v>52</v>
      </c>
      <c r="D46">
        <v>0</v>
      </c>
      <c r="E46">
        <v>258</v>
      </c>
      <c r="F46">
        <v>177</v>
      </c>
      <c r="G46">
        <v>270</v>
      </c>
      <c r="H46">
        <f t="shared" si="0"/>
        <v>0.91106544175163862</v>
      </c>
      <c r="I46">
        <f t="shared" si="1"/>
        <v>2.4869708448967267</v>
      </c>
      <c r="J46">
        <f t="shared" si="2"/>
        <v>0.71321813560227321</v>
      </c>
      <c r="K46">
        <f t="shared" si="3"/>
        <v>0.71321813560227321</v>
      </c>
      <c r="L46">
        <f t="shared" si="4"/>
        <v>-0.14677762218224794</v>
      </c>
      <c r="M46">
        <f t="shared" si="5"/>
        <v>1</v>
      </c>
    </row>
    <row r="47" spans="1:23">
      <c r="A47">
        <v>0</v>
      </c>
      <c r="B47">
        <v>1</v>
      </c>
      <c r="C47">
        <v>51</v>
      </c>
      <c r="D47">
        <v>20</v>
      </c>
      <c r="E47">
        <v>274</v>
      </c>
      <c r="F47">
        <v>108</v>
      </c>
      <c r="G47">
        <v>68</v>
      </c>
      <c r="H47">
        <f t="shared" si="0"/>
        <v>-1.8406971050895917</v>
      </c>
      <c r="I47">
        <f t="shared" si="1"/>
        <v>0.1587067522510017</v>
      </c>
      <c r="J47">
        <f t="shared" si="2"/>
        <v>0.13696886804420924</v>
      </c>
      <c r="K47">
        <f t="shared" si="3"/>
        <v>0.86303113195579073</v>
      </c>
      <c r="L47">
        <f t="shared" si="4"/>
        <v>-6.3973537781027046E-2</v>
      </c>
      <c r="M47">
        <f t="shared" si="5"/>
        <v>1</v>
      </c>
    </row>
    <row r="48" spans="1:23">
      <c r="A48">
        <v>0</v>
      </c>
      <c r="B48">
        <v>0</v>
      </c>
      <c r="C48">
        <v>49</v>
      </c>
      <c r="D48">
        <v>0</v>
      </c>
      <c r="E48">
        <v>228</v>
      </c>
      <c r="F48">
        <v>124</v>
      </c>
      <c r="G48">
        <v>88</v>
      </c>
      <c r="H48">
        <f t="shared" si="0"/>
        <v>-2.5201179473331194</v>
      </c>
      <c r="I48">
        <f t="shared" si="1"/>
        <v>8.0450117313130343E-2</v>
      </c>
      <c r="J48">
        <f t="shared" si="2"/>
        <v>7.4459816352460739E-2</v>
      </c>
      <c r="K48">
        <f t="shared" si="3"/>
        <v>0.92554018364753921</v>
      </c>
      <c r="L48">
        <f t="shared" si="4"/>
        <v>-3.3604720987206883E-2</v>
      </c>
      <c r="M48">
        <f t="shared" si="5"/>
        <v>0</v>
      </c>
    </row>
    <row r="49" spans="1:19">
      <c r="A49">
        <v>1</v>
      </c>
      <c r="B49">
        <v>1</v>
      </c>
      <c r="C49">
        <v>68</v>
      </c>
      <c r="D49">
        <v>15</v>
      </c>
      <c r="E49">
        <v>193</v>
      </c>
      <c r="F49">
        <v>145</v>
      </c>
      <c r="G49">
        <v>72</v>
      </c>
      <c r="H49">
        <f t="shared" si="0"/>
        <v>-0.4331325939961328</v>
      </c>
      <c r="I49">
        <f t="shared" si="1"/>
        <v>0.64847450227860726</v>
      </c>
      <c r="J49">
        <f t="shared" si="2"/>
        <v>0.39337854566889086</v>
      </c>
      <c r="K49">
        <f t="shared" si="3"/>
        <v>0.39337854566889086</v>
      </c>
      <c r="L49">
        <f t="shared" si="4"/>
        <v>-0.40518932960145798</v>
      </c>
      <c r="M49">
        <f t="shared" si="5"/>
        <v>1</v>
      </c>
    </row>
    <row r="50" spans="1:19">
      <c r="A50">
        <v>0</v>
      </c>
      <c r="B50">
        <v>1</v>
      </c>
      <c r="C50">
        <v>39</v>
      </c>
      <c r="D50">
        <v>20</v>
      </c>
      <c r="E50">
        <v>202</v>
      </c>
      <c r="F50">
        <v>108</v>
      </c>
      <c r="G50">
        <v>104</v>
      </c>
      <c r="H50">
        <f t="shared" si="0"/>
        <v>-2.387380050381136</v>
      </c>
      <c r="I50">
        <f t="shared" si="1"/>
        <v>9.1870063786982439E-2</v>
      </c>
      <c r="J50">
        <f t="shared" si="2"/>
        <v>8.4140106807531048E-2</v>
      </c>
      <c r="K50">
        <f t="shared" si="3"/>
        <v>0.91585989319246897</v>
      </c>
      <c r="L50">
        <f t="shared" si="4"/>
        <v>-3.8170958938412332E-2</v>
      </c>
      <c r="M50">
        <f t="shared" si="5"/>
        <v>0</v>
      </c>
    </row>
    <row r="51" spans="1:19">
      <c r="A51">
        <v>0</v>
      </c>
      <c r="B51">
        <v>1</v>
      </c>
      <c r="C51">
        <v>54</v>
      </c>
      <c r="D51">
        <v>0</v>
      </c>
      <c r="E51">
        <v>248</v>
      </c>
      <c r="F51">
        <v>155</v>
      </c>
      <c r="G51">
        <v>66</v>
      </c>
      <c r="H51">
        <f t="shared" si="0"/>
        <v>-1.3675053959789301</v>
      </c>
      <c r="I51">
        <f t="shared" si="1"/>
        <v>0.25474164711381253</v>
      </c>
      <c r="J51">
        <f t="shared" si="2"/>
        <v>0.20302318624696608</v>
      </c>
      <c r="K51">
        <f t="shared" si="3"/>
        <v>0.79697681375303397</v>
      </c>
      <c r="L51">
        <f t="shared" si="4"/>
        <v>-9.8554313240762192E-2</v>
      </c>
      <c r="M51">
        <f t="shared" si="5"/>
        <v>1</v>
      </c>
    </row>
    <row r="52" spans="1:19">
      <c r="A52">
        <v>0</v>
      </c>
      <c r="B52">
        <v>1</v>
      </c>
      <c r="C52">
        <v>46</v>
      </c>
      <c r="D52">
        <v>43</v>
      </c>
      <c r="E52">
        <v>237</v>
      </c>
      <c r="F52">
        <v>105</v>
      </c>
      <c r="G52">
        <v>79</v>
      </c>
      <c r="H52">
        <f t="shared" si="0"/>
        <v>-1.6780839621811392</v>
      </c>
      <c r="I52">
        <f t="shared" si="1"/>
        <v>0.18673141795271148</v>
      </c>
      <c r="J52">
        <f t="shared" si="2"/>
        <v>0.1573493506010408</v>
      </c>
      <c r="K52">
        <f t="shared" si="3"/>
        <v>0.84265064939895917</v>
      </c>
      <c r="L52">
        <f t="shared" si="4"/>
        <v>-7.4352440184978746E-2</v>
      </c>
      <c r="M52">
        <f t="shared" si="5"/>
        <v>1</v>
      </c>
    </row>
    <row r="53" spans="1:19">
      <c r="A53">
        <v>0</v>
      </c>
      <c r="B53">
        <v>0</v>
      </c>
      <c r="C53">
        <v>49</v>
      </c>
      <c r="D53">
        <v>20</v>
      </c>
      <c r="E53">
        <v>262</v>
      </c>
      <c r="F53">
        <v>147.5</v>
      </c>
      <c r="G53">
        <v>67</v>
      </c>
      <c r="H53">
        <f t="shared" si="0"/>
        <v>-1.8113568603181971</v>
      </c>
      <c r="I53">
        <f t="shared" si="1"/>
        <v>0.1634322315798086</v>
      </c>
      <c r="J53">
        <f t="shared" si="2"/>
        <v>0.14047421684190942</v>
      </c>
      <c r="K53">
        <f t="shared" si="3"/>
        <v>0.85952578315809058</v>
      </c>
      <c r="L53">
        <f t="shared" si="4"/>
        <v>-6.5741091268565907E-2</v>
      </c>
      <c r="M53">
        <f t="shared" si="5"/>
        <v>1</v>
      </c>
    </row>
    <row r="54" spans="1:19">
      <c r="A54">
        <v>0</v>
      </c>
      <c r="B54">
        <v>0</v>
      </c>
      <c r="C54">
        <v>46</v>
      </c>
      <c r="D54">
        <v>0</v>
      </c>
      <c r="E54">
        <v>229</v>
      </c>
      <c r="F54">
        <v>127.5</v>
      </c>
      <c r="G54">
        <v>77</v>
      </c>
      <c r="H54">
        <f t="shared" si="0"/>
        <v>-2.7482652107352123</v>
      </c>
      <c r="I54">
        <f t="shared" si="1"/>
        <v>6.4038858824950862E-2</v>
      </c>
      <c r="J54">
        <f t="shared" si="2"/>
        <v>6.0184699359261039E-2</v>
      </c>
      <c r="K54">
        <f t="shared" si="3"/>
        <v>0.93981530064073893</v>
      </c>
      <c r="L54">
        <f t="shared" si="4"/>
        <v>-2.6957488734485911E-2</v>
      </c>
      <c r="M54">
        <f t="shared" si="5"/>
        <v>0</v>
      </c>
    </row>
    <row r="55" spans="1:19">
      <c r="A55">
        <v>0</v>
      </c>
      <c r="B55">
        <v>0</v>
      </c>
      <c r="C55">
        <v>51</v>
      </c>
      <c r="D55">
        <v>15</v>
      </c>
      <c r="E55">
        <v>352</v>
      </c>
      <c r="F55">
        <v>136.5</v>
      </c>
      <c r="G55">
        <v>67</v>
      </c>
      <c r="H55">
        <f t="shared" si="0"/>
        <v>-1.7740036410618742</v>
      </c>
      <c r="I55">
        <f t="shared" si="1"/>
        <v>0.16965240000293852</v>
      </c>
      <c r="J55">
        <f t="shared" si="2"/>
        <v>0.14504514332849</v>
      </c>
      <c r="K55">
        <f t="shared" si="3"/>
        <v>0.85495485667150994</v>
      </c>
      <c r="L55">
        <f t="shared" si="4"/>
        <v>-6.8056816284755614E-2</v>
      </c>
      <c r="M55">
        <f t="shared" si="5"/>
        <v>1</v>
      </c>
    </row>
    <row r="56" spans="1:19">
      <c r="A56">
        <v>0</v>
      </c>
      <c r="B56">
        <v>1</v>
      </c>
      <c r="C56">
        <v>55</v>
      </c>
      <c r="D56">
        <v>20</v>
      </c>
      <c r="E56">
        <v>280</v>
      </c>
      <c r="F56">
        <v>134</v>
      </c>
      <c r="G56">
        <v>75</v>
      </c>
      <c r="H56">
        <f t="shared" si="0"/>
        <v>-1.069756761235249</v>
      </c>
      <c r="I56">
        <f t="shared" si="1"/>
        <v>0.3430919605346715</v>
      </c>
      <c r="J56">
        <f t="shared" si="2"/>
        <v>0.25544934421176191</v>
      </c>
      <c r="K56">
        <f t="shared" si="3"/>
        <v>0.74455065578823809</v>
      </c>
      <c r="L56">
        <f t="shared" si="4"/>
        <v>-0.12810574951567597</v>
      </c>
      <c r="M56">
        <f t="shared" si="5"/>
        <v>1</v>
      </c>
    </row>
    <row r="57" spans="1:19">
      <c r="A57">
        <v>0</v>
      </c>
      <c r="B57">
        <v>0</v>
      </c>
      <c r="C57">
        <v>61</v>
      </c>
      <c r="D57">
        <v>0</v>
      </c>
      <c r="E57">
        <v>270</v>
      </c>
      <c r="F57">
        <v>174.5</v>
      </c>
      <c r="G57">
        <v>76</v>
      </c>
      <c r="H57">
        <f t="shared" si="0"/>
        <v>-0.94481522628163539</v>
      </c>
      <c r="I57">
        <f t="shared" si="1"/>
        <v>0.38875139530674774</v>
      </c>
      <c r="J57">
        <f t="shared" si="2"/>
        <v>0.27992871627025817</v>
      </c>
      <c r="K57">
        <f t="shared" si="3"/>
        <v>0.72007128372974183</v>
      </c>
      <c r="L57">
        <f t="shared" si="4"/>
        <v>-0.14262450829363452</v>
      </c>
      <c r="M57">
        <f t="shared" si="5"/>
        <v>1</v>
      </c>
    </row>
    <row r="58" spans="1:19">
      <c r="A58">
        <v>0</v>
      </c>
      <c r="B58">
        <v>1</v>
      </c>
      <c r="C58">
        <v>38</v>
      </c>
      <c r="D58">
        <v>20</v>
      </c>
      <c r="E58">
        <v>220</v>
      </c>
      <c r="F58">
        <v>126</v>
      </c>
      <c r="G58">
        <v>74</v>
      </c>
      <c r="H58">
        <f t="shared" si="0"/>
        <v>-2.3920410902571962</v>
      </c>
      <c r="I58">
        <f t="shared" si="1"/>
        <v>9.14428501595764E-2</v>
      </c>
      <c r="J58">
        <f t="shared" si="2"/>
        <v>8.3781620032791312E-2</v>
      </c>
      <c r="K58">
        <f t="shared" si="3"/>
        <v>0.91621837996720867</v>
      </c>
      <c r="L58">
        <f t="shared" si="4"/>
        <v>-3.8001000228271388E-2</v>
      </c>
      <c r="M58">
        <f t="shared" si="5"/>
        <v>0</v>
      </c>
    </row>
    <row r="59" spans="1:19">
      <c r="A59">
        <v>0</v>
      </c>
      <c r="B59">
        <v>1</v>
      </c>
      <c r="C59">
        <v>36</v>
      </c>
      <c r="D59">
        <v>20</v>
      </c>
      <c r="E59">
        <v>252</v>
      </c>
      <c r="F59">
        <v>126</v>
      </c>
      <c r="G59">
        <v>63</v>
      </c>
      <c r="H59">
        <f t="shared" si="0"/>
        <v>-2.5462045301976692</v>
      </c>
      <c r="I59">
        <f t="shared" si="1"/>
        <v>7.8378585725057182E-2</v>
      </c>
      <c r="J59">
        <f t="shared" si="2"/>
        <v>7.2681882562011982E-2</v>
      </c>
      <c r="K59">
        <f t="shared" si="3"/>
        <v>0.92731811743798798</v>
      </c>
      <c r="L59">
        <f t="shared" si="4"/>
        <v>-3.2771255124311199E-2</v>
      </c>
      <c r="M59">
        <f t="shared" si="5"/>
        <v>0</v>
      </c>
    </row>
    <row r="60" spans="1:19">
      <c r="A60">
        <v>1</v>
      </c>
      <c r="B60">
        <v>1</v>
      </c>
      <c r="C60">
        <v>50</v>
      </c>
      <c r="D60">
        <v>30</v>
      </c>
      <c r="E60">
        <v>225</v>
      </c>
      <c r="F60">
        <v>133.5</v>
      </c>
      <c r="G60">
        <v>106</v>
      </c>
      <c r="H60">
        <f t="shared" si="0"/>
        <v>-0.99182099391990697</v>
      </c>
      <c r="I60">
        <f t="shared" si="1"/>
        <v>0.37090066783078468</v>
      </c>
      <c r="J60">
        <f t="shared" si="2"/>
        <v>0.27055254733931339</v>
      </c>
      <c r="K60">
        <f t="shared" si="3"/>
        <v>0.27055254733931339</v>
      </c>
      <c r="L60">
        <f t="shared" si="4"/>
        <v>-0.56774837268982026</v>
      </c>
      <c r="M60">
        <f t="shared" si="5"/>
        <v>1</v>
      </c>
      <c r="R60" t="s">
        <v>44</v>
      </c>
    </row>
    <row r="61" spans="1:19">
      <c r="A61">
        <v>0</v>
      </c>
      <c r="B61">
        <v>1</v>
      </c>
      <c r="C61">
        <v>42</v>
      </c>
      <c r="D61">
        <v>20</v>
      </c>
      <c r="E61">
        <v>234</v>
      </c>
      <c r="F61">
        <v>125</v>
      </c>
      <c r="G61">
        <v>70</v>
      </c>
      <c r="H61">
        <f t="shared" si="0"/>
        <v>-2.1720329215312919</v>
      </c>
      <c r="I61">
        <f t="shared" si="1"/>
        <v>0.11394573855014122</v>
      </c>
      <c r="J61">
        <f t="shared" si="2"/>
        <v>0.10229020553411117</v>
      </c>
      <c r="K61">
        <f t="shared" si="3"/>
        <v>0.89770979446588883</v>
      </c>
      <c r="L61">
        <f t="shared" si="4"/>
        <v>-4.6864036419224354E-2</v>
      </c>
      <c r="M61">
        <f t="shared" si="5"/>
        <v>1</v>
      </c>
    </row>
    <row r="62" spans="1:19">
      <c r="A62">
        <v>0</v>
      </c>
      <c r="B62">
        <v>0</v>
      </c>
      <c r="C62">
        <v>45</v>
      </c>
      <c r="D62">
        <v>0</v>
      </c>
      <c r="E62">
        <v>258</v>
      </c>
      <c r="F62">
        <v>148.5</v>
      </c>
      <c r="G62">
        <v>90</v>
      </c>
      <c r="H62">
        <f t="shared" si="0"/>
        <v>-2.254055309450135</v>
      </c>
      <c r="I62">
        <f t="shared" si="1"/>
        <v>0.10497266359341004</v>
      </c>
      <c r="J62">
        <f t="shared" si="2"/>
        <v>9.5000235799531221E-2</v>
      </c>
      <c r="K62">
        <f t="shared" si="3"/>
        <v>0.90499976420046879</v>
      </c>
      <c r="L62">
        <f t="shared" si="4"/>
        <v>-4.3351533951093459E-2</v>
      </c>
      <c r="M62">
        <f t="shared" si="5"/>
        <v>0</v>
      </c>
      <c r="R62" t="s">
        <v>45</v>
      </c>
    </row>
    <row r="63" spans="1:19">
      <c r="A63">
        <v>0</v>
      </c>
      <c r="B63">
        <v>0</v>
      </c>
      <c r="C63">
        <v>48</v>
      </c>
      <c r="D63">
        <v>9</v>
      </c>
      <c r="E63">
        <v>280</v>
      </c>
      <c r="F63">
        <v>105</v>
      </c>
      <c r="G63">
        <v>79</v>
      </c>
      <c r="H63">
        <f t="shared" si="0"/>
        <v>-2.677124095444178</v>
      </c>
      <c r="I63">
        <f t="shared" si="1"/>
        <v>6.8760619050669491E-2</v>
      </c>
      <c r="J63">
        <f t="shared" si="2"/>
        <v>6.4336782086662547E-2</v>
      </c>
      <c r="K63">
        <f t="shared" si="3"/>
        <v>0.93566321791333751</v>
      </c>
      <c r="L63">
        <f t="shared" si="4"/>
        <v>-2.8880442844718076E-2</v>
      </c>
      <c r="M63">
        <f t="shared" si="5"/>
        <v>0</v>
      </c>
      <c r="R63" t="s">
        <v>46</v>
      </c>
      <c r="S63">
        <v>237.73639989487242</v>
      </c>
    </row>
    <row r="64" spans="1:19">
      <c r="A64">
        <v>1</v>
      </c>
      <c r="B64">
        <v>1</v>
      </c>
      <c r="C64">
        <v>50</v>
      </c>
      <c r="D64">
        <v>20</v>
      </c>
      <c r="E64">
        <v>233</v>
      </c>
      <c r="F64">
        <v>158</v>
      </c>
      <c r="G64">
        <v>94</v>
      </c>
      <c r="H64">
        <f t="shared" si="0"/>
        <v>-0.88777142393968589</v>
      </c>
      <c r="I64">
        <f t="shared" si="1"/>
        <v>0.4115719508613504</v>
      </c>
      <c r="J64">
        <f t="shared" si="2"/>
        <v>0.29156994130565322</v>
      </c>
      <c r="K64">
        <f t="shared" si="3"/>
        <v>0.29156994130565322</v>
      </c>
      <c r="L64">
        <f t="shared" si="4"/>
        <v>-0.53525725058028673</v>
      </c>
      <c r="M64">
        <f t="shared" si="5"/>
        <v>1</v>
      </c>
      <c r="R64" t="s">
        <v>47</v>
      </c>
      <c r="S64">
        <v>1885.8605372663817</v>
      </c>
    </row>
    <row r="65" spans="1:26">
      <c r="A65">
        <v>0</v>
      </c>
      <c r="B65">
        <v>0</v>
      </c>
      <c r="C65">
        <v>52</v>
      </c>
      <c r="D65">
        <v>0</v>
      </c>
      <c r="E65">
        <v>265</v>
      </c>
      <c r="F65">
        <v>130</v>
      </c>
      <c r="G65">
        <v>69</v>
      </c>
      <c r="H65">
        <f t="shared" si="0"/>
        <v>-2.3340988427484097</v>
      </c>
      <c r="I65">
        <f t="shared" si="1"/>
        <v>9.6897763315770366E-2</v>
      </c>
      <c r="J65">
        <f t="shared" si="2"/>
        <v>8.833800793144278E-2</v>
      </c>
      <c r="K65">
        <f t="shared" si="3"/>
        <v>0.91166199206855725</v>
      </c>
      <c r="L65">
        <f t="shared" si="4"/>
        <v>-4.0166150913871601E-2</v>
      </c>
      <c r="M65">
        <f t="shared" si="5"/>
        <v>0</v>
      </c>
      <c r="R65" t="s">
        <v>48</v>
      </c>
      <c r="S65">
        <v>6</v>
      </c>
    </row>
    <row r="66" spans="1:26">
      <c r="A66">
        <v>0</v>
      </c>
      <c r="B66">
        <v>1</v>
      </c>
      <c r="C66">
        <v>50</v>
      </c>
      <c r="D66">
        <v>15</v>
      </c>
      <c r="E66">
        <v>258</v>
      </c>
      <c r="F66">
        <v>198</v>
      </c>
      <c r="G66">
        <v>73</v>
      </c>
      <c r="H66">
        <f t="shared" si="0"/>
        <v>-0.45861554919693859</v>
      </c>
      <c r="I66">
        <f t="shared" si="1"/>
        <v>0.63215823192815057</v>
      </c>
      <c r="J66">
        <f t="shared" si="2"/>
        <v>0.38731430541593403</v>
      </c>
      <c r="K66">
        <f t="shared" si="3"/>
        <v>0.61268569458406597</v>
      </c>
      <c r="L66">
        <f t="shared" si="4"/>
        <v>-0.21276225976226981</v>
      </c>
      <c r="M66">
        <f t="shared" si="5"/>
        <v>1</v>
      </c>
      <c r="R66" t="s">
        <v>49</v>
      </c>
      <c r="S66">
        <v>2499</v>
      </c>
    </row>
    <row r="67" spans="1:26">
      <c r="A67">
        <v>0</v>
      </c>
      <c r="B67">
        <v>1</v>
      </c>
      <c r="C67">
        <v>58</v>
      </c>
      <c r="D67">
        <v>20</v>
      </c>
      <c r="E67">
        <v>241</v>
      </c>
      <c r="F67">
        <v>152.5</v>
      </c>
      <c r="G67">
        <v>85</v>
      </c>
      <c r="H67">
        <f t="shared" si="0"/>
        <v>-0.56454935693193242</v>
      </c>
      <c r="I67">
        <f t="shared" si="1"/>
        <v>0.56861633203756745</v>
      </c>
      <c r="J67">
        <f t="shared" si="2"/>
        <v>0.36249548116011165</v>
      </c>
      <c r="K67">
        <f t="shared" si="3"/>
        <v>0.63750451883988835</v>
      </c>
      <c r="L67">
        <f t="shared" si="4"/>
        <v>-0.19551673246220699</v>
      </c>
      <c r="M67">
        <f t="shared" si="5"/>
        <v>1</v>
      </c>
    </row>
    <row r="68" spans="1:26">
      <c r="A68">
        <v>1</v>
      </c>
      <c r="B68">
        <v>0</v>
      </c>
      <c r="C68">
        <v>57</v>
      </c>
      <c r="D68">
        <v>0</v>
      </c>
      <c r="E68">
        <v>432</v>
      </c>
      <c r="F68">
        <v>153</v>
      </c>
      <c r="G68">
        <v>75</v>
      </c>
      <c r="H68">
        <f t="shared" si="0"/>
        <v>-1.1842061708846154</v>
      </c>
      <c r="I68">
        <f t="shared" si="1"/>
        <v>0.30598898607863101</v>
      </c>
      <c r="J68">
        <f t="shared" si="2"/>
        <v>0.23429675850283782</v>
      </c>
      <c r="K68">
        <f t="shared" si="3"/>
        <v>0.23429675850283782</v>
      </c>
      <c r="L68">
        <f t="shared" si="4"/>
        <v>-0.63023371982842691</v>
      </c>
      <c r="M68">
        <f t="shared" si="5"/>
        <v>1</v>
      </c>
      <c r="S68" t="s">
        <v>50</v>
      </c>
      <c r="T68" t="s">
        <v>51</v>
      </c>
      <c r="U68" t="s">
        <v>52</v>
      </c>
      <c r="V68" s="5" t="s">
        <v>53</v>
      </c>
      <c r="W68" t="s">
        <v>54</v>
      </c>
      <c r="X68" t="s">
        <v>55</v>
      </c>
      <c r="Y68" t="s">
        <v>54</v>
      </c>
      <c r="Z68" t="s">
        <v>55</v>
      </c>
    </row>
    <row r="69" spans="1:26">
      <c r="A69">
        <v>0</v>
      </c>
      <c r="B69">
        <v>1</v>
      </c>
      <c r="C69">
        <v>44</v>
      </c>
      <c r="D69">
        <v>40</v>
      </c>
      <c r="E69">
        <v>189</v>
      </c>
      <c r="F69">
        <v>130</v>
      </c>
      <c r="G69">
        <v>64</v>
      </c>
      <c r="H69">
        <f t="shared" si="0"/>
        <v>-1.697094819221614</v>
      </c>
      <c r="I69">
        <f t="shared" si="1"/>
        <v>0.18321502439380258</v>
      </c>
      <c r="J69">
        <f t="shared" si="2"/>
        <v>0.15484507939515835</v>
      </c>
      <c r="K69">
        <f t="shared" si="3"/>
        <v>0.84515492060484165</v>
      </c>
      <c r="L69">
        <f t="shared" si="4"/>
        <v>-7.3063675669274783E-2</v>
      </c>
      <c r="M69">
        <f t="shared" si="5"/>
        <v>1</v>
      </c>
      <c r="R69" t="s">
        <v>17</v>
      </c>
      <c r="S69">
        <v>-9.0282617469632971</v>
      </c>
      <c r="T69">
        <v>0.56747411005149961</v>
      </c>
      <c r="U69">
        <v>5.43970077108012E-57</v>
      </c>
      <c r="V69" s="5">
        <v>1.1997085172693601E-4</v>
      </c>
      <c r="W69">
        <v>3.9449445567648398E-5</v>
      </c>
      <c r="X69">
        <v>3.6484683262291137E-4</v>
      </c>
      <c r="Y69">
        <v>3.9449445567648398E-5</v>
      </c>
      <c r="Z69">
        <v>3.6484683262291137E-4</v>
      </c>
    </row>
    <row r="70" spans="1:26">
      <c r="A70">
        <v>0</v>
      </c>
      <c r="B70">
        <v>0</v>
      </c>
      <c r="C70">
        <v>40</v>
      </c>
      <c r="D70">
        <v>3</v>
      </c>
      <c r="E70">
        <v>230</v>
      </c>
      <c r="F70">
        <v>107.5</v>
      </c>
      <c r="G70">
        <v>76</v>
      </c>
      <c r="H70">
        <f t="shared" ref="H70:H133" si="6">A$2+SUMPRODUCT(B$2:G$2,B70:G70)</f>
        <v>-3.3980336332820604</v>
      </c>
      <c r="I70">
        <f t="shared" ref="I70:I133" si="7">EXP(H70)</f>
        <v>3.3438958610466606E-2</v>
      </c>
      <c r="J70">
        <f t="shared" ref="J70:J133" si="8">I70/(1+I70)</f>
        <v>3.2356975060653513E-2</v>
      </c>
      <c r="K70">
        <f t="shared" ref="K70:K133" si="9">IF(A70=1,J70,1-J70)</f>
        <v>0.96764302493934651</v>
      </c>
      <c r="L70">
        <f t="shared" ref="L70:L133" si="10">LOG(K70)</f>
        <v>-1.4284829563647341E-2</v>
      </c>
      <c r="M70">
        <f t="shared" ref="M70:M133" si="11">IF(J70&gt;J$1,1,0)</f>
        <v>0</v>
      </c>
      <c r="R70" t="s">
        <v>0</v>
      </c>
      <c r="S70">
        <v>0.48691177775414191</v>
      </c>
      <c r="T70">
        <v>0.12989311300428344</v>
      </c>
      <c r="U70">
        <v>1.7785470240505585E-4</v>
      </c>
      <c r="V70" s="5">
        <v>1.6272830404812151</v>
      </c>
      <c r="W70">
        <v>1.2615308633875246</v>
      </c>
      <c r="X70">
        <v>2.0990767413546383</v>
      </c>
      <c r="Y70">
        <v>1.2615308633875246</v>
      </c>
      <c r="Z70">
        <v>2.0990767413546383</v>
      </c>
    </row>
    <row r="71" spans="1:26">
      <c r="A71">
        <v>1</v>
      </c>
      <c r="B71">
        <v>0</v>
      </c>
      <c r="C71">
        <v>58</v>
      </c>
      <c r="D71">
        <v>5</v>
      </c>
      <c r="E71">
        <v>240</v>
      </c>
      <c r="F71">
        <v>150</v>
      </c>
      <c r="G71">
        <v>94</v>
      </c>
      <c r="H71">
        <f t="shared" si="6"/>
        <v>-1.3325116383473912</v>
      </c>
      <c r="I71">
        <f t="shared" si="7"/>
        <v>0.26381382357491096</v>
      </c>
      <c r="J71">
        <f t="shared" si="8"/>
        <v>0.20874421426145581</v>
      </c>
      <c r="K71">
        <f t="shared" si="9"/>
        <v>0.20874421426145581</v>
      </c>
      <c r="L71">
        <f t="shared" si="10"/>
        <v>-0.68038555296601522</v>
      </c>
      <c r="M71">
        <f t="shared" si="11"/>
        <v>1</v>
      </c>
      <c r="R71" t="s">
        <v>1</v>
      </c>
      <c r="S71">
        <v>6.0848050051371137E-2</v>
      </c>
      <c r="T71">
        <v>7.7607938019489198E-3</v>
      </c>
      <c r="U71">
        <v>4.4899145507420874E-15</v>
      </c>
      <c r="V71" s="5">
        <v>1.0627374190216887</v>
      </c>
      <c r="W71">
        <v>1.0466945737427071</v>
      </c>
      <c r="X71">
        <v>1.0790261554050111</v>
      </c>
      <c r="Y71">
        <v>1.0466945737427071</v>
      </c>
      <c r="Z71">
        <v>1.0790261554050111</v>
      </c>
    </row>
    <row r="72" spans="1:26">
      <c r="A72">
        <v>0</v>
      </c>
      <c r="B72">
        <v>0</v>
      </c>
      <c r="C72">
        <v>45</v>
      </c>
      <c r="D72">
        <v>0</v>
      </c>
      <c r="E72">
        <v>252</v>
      </c>
      <c r="F72">
        <v>160</v>
      </c>
      <c r="G72">
        <v>83</v>
      </c>
      <c r="H72">
        <f t="shared" si="6"/>
        <v>-2.1400849133295177</v>
      </c>
      <c r="I72">
        <f t="shared" si="7"/>
        <v>0.11764485298147413</v>
      </c>
      <c r="J72">
        <f t="shared" si="8"/>
        <v>0.10526139199553419</v>
      </c>
      <c r="K72">
        <f t="shared" si="9"/>
        <v>0.89473860800446581</v>
      </c>
      <c r="L72">
        <f t="shared" si="10"/>
        <v>-4.8303822429206368E-2</v>
      </c>
      <c r="M72">
        <f t="shared" si="11"/>
        <v>1</v>
      </c>
      <c r="R72" t="s">
        <v>4</v>
      </c>
      <c r="S72">
        <v>2.1620230662610151E-2</v>
      </c>
      <c r="T72">
        <v>5.0490488043953598E-3</v>
      </c>
      <c r="U72">
        <v>1.8518739779760374E-5</v>
      </c>
      <c r="V72" s="5">
        <v>1.021855641332855</v>
      </c>
      <c r="W72">
        <v>1.0117932755733514</v>
      </c>
      <c r="X72">
        <v>1.032018078131693</v>
      </c>
      <c r="Y72">
        <v>1.0117932755733514</v>
      </c>
      <c r="Z72">
        <v>1.032018078131693</v>
      </c>
    </row>
    <row r="73" spans="1:26">
      <c r="A73">
        <v>0</v>
      </c>
      <c r="B73">
        <v>0</v>
      </c>
      <c r="C73">
        <v>38</v>
      </c>
      <c r="D73">
        <v>2</v>
      </c>
      <c r="E73">
        <v>172</v>
      </c>
      <c r="F73">
        <v>98</v>
      </c>
      <c r="G73">
        <v>82</v>
      </c>
      <c r="H73">
        <f t="shared" si="6"/>
        <v>-3.7816557590435274</v>
      </c>
      <c r="I73">
        <f t="shared" si="7"/>
        <v>2.2784933814746802E-2</v>
      </c>
      <c r="J73">
        <f t="shared" si="8"/>
        <v>2.2277345961447016E-2</v>
      </c>
      <c r="K73">
        <f t="shared" si="9"/>
        <v>0.97772265403855296</v>
      </c>
      <c r="L73">
        <f t="shared" si="10"/>
        <v>-9.7843220045611082E-3</v>
      </c>
      <c r="M73">
        <f t="shared" si="11"/>
        <v>0</v>
      </c>
      <c r="R73" t="s">
        <v>7</v>
      </c>
      <c r="S73">
        <v>2.3668864577394075E-3</v>
      </c>
      <c r="T73">
        <v>1.3333218478097527E-3</v>
      </c>
      <c r="U73">
        <v>7.5868148683842285E-2</v>
      </c>
      <c r="V73" s="5">
        <v>1.0023696897447423</v>
      </c>
      <c r="W73">
        <v>0.99975365400439087</v>
      </c>
      <c r="X73">
        <v>1.0049925708144081</v>
      </c>
      <c r="Y73">
        <v>0.99975365400439087</v>
      </c>
      <c r="Z73">
        <v>1.0049925708144081</v>
      </c>
    </row>
    <row r="74" spans="1:26">
      <c r="A74">
        <v>0</v>
      </c>
      <c r="B74">
        <v>1</v>
      </c>
      <c r="C74">
        <v>61</v>
      </c>
      <c r="D74">
        <v>0</v>
      </c>
      <c r="E74">
        <v>239</v>
      </c>
      <c r="F74">
        <v>122</v>
      </c>
      <c r="G74">
        <v>94</v>
      </c>
      <c r="H74">
        <f t="shared" si="6"/>
        <v>-1.2528346638285424</v>
      </c>
      <c r="I74">
        <f t="shared" si="7"/>
        <v>0.28569380206767847</v>
      </c>
      <c r="J74">
        <f t="shared" si="8"/>
        <v>0.22220983068302888</v>
      </c>
      <c r="K74">
        <f t="shared" si="9"/>
        <v>0.77779016931697109</v>
      </c>
      <c r="L74">
        <f t="shared" si="10"/>
        <v>-0.10913755030963614</v>
      </c>
      <c r="M74">
        <f t="shared" si="11"/>
        <v>1</v>
      </c>
      <c r="R74" t="s">
        <v>8</v>
      </c>
      <c r="S74">
        <v>1.712310099327059E-2</v>
      </c>
      <c r="T74">
        <v>2.5930120443384452E-3</v>
      </c>
      <c r="U74">
        <v>4.0141445722952085E-11</v>
      </c>
      <c r="V74" s="5">
        <v>1.0172705416318719</v>
      </c>
      <c r="W74">
        <v>1.0121136741323449</v>
      </c>
      <c r="X74">
        <v>1.0224536841270713</v>
      </c>
      <c r="Y74">
        <v>1.0121136741323449</v>
      </c>
      <c r="Z74">
        <v>1.0224536841270713</v>
      </c>
    </row>
    <row r="75" spans="1:26">
      <c r="A75">
        <v>0</v>
      </c>
      <c r="B75">
        <v>0</v>
      </c>
      <c r="C75">
        <v>62</v>
      </c>
      <c r="D75">
        <v>0</v>
      </c>
      <c r="E75">
        <v>317</v>
      </c>
      <c r="F75">
        <v>126</v>
      </c>
      <c r="G75">
        <v>86</v>
      </c>
      <c r="H75">
        <f t="shared" si="6"/>
        <v>-1.5049480839692615</v>
      </c>
      <c r="I75">
        <f t="shared" si="7"/>
        <v>0.22202882038780439</v>
      </c>
      <c r="J75">
        <f t="shared" si="8"/>
        <v>0.18168869398460236</v>
      </c>
      <c r="K75">
        <f t="shared" si="9"/>
        <v>0.8183113060153977</v>
      </c>
      <c r="L75">
        <f t="shared" si="10"/>
        <v>-8.7081448449737781E-2</v>
      </c>
      <c r="M75">
        <f t="shared" si="11"/>
        <v>1</v>
      </c>
      <c r="R75" t="s">
        <v>12</v>
      </c>
      <c r="S75">
        <v>9.8084576615744927E-3</v>
      </c>
      <c r="T75">
        <v>2.2240720546847317E-3</v>
      </c>
      <c r="U75">
        <v>1.0330627072563381E-5</v>
      </c>
      <c r="V75" s="5">
        <v>1.009856718240651</v>
      </c>
      <c r="W75">
        <v>1.0054642312856936</v>
      </c>
      <c r="X75">
        <v>1.0142683942836428</v>
      </c>
      <c r="Y75">
        <v>1.0054642312856936</v>
      </c>
      <c r="Z75">
        <v>1.0142683942836428</v>
      </c>
    </row>
    <row r="76" spans="1:26">
      <c r="A76">
        <v>0</v>
      </c>
      <c r="B76">
        <v>0</v>
      </c>
      <c r="C76">
        <v>50</v>
      </c>
      <c r="D76">
        <v>0</v>
      </c>
      <c r="E76">
        <v>229</v>
      </c>
      <c r="F76">
        <v>121</v>
      </c>
      <c r="G76">
        <v>75</v>
      </c>
      <c r="H76">
        <f t="shared" si="6"/>
        <v>-2.6357176245389056</v>
      </c>
      <c r="I76">
        <f t="shared" si="7"/>
        <v>7.1667520578917454E-2</v>
      </c>
      <c r="J76">
        <f t="shared" si="8"/>
        <v>6.687477151514537E-2</v>
      </c>
      <c r="K76">
        <f t="shared" si="9"/>
        <v>0.93312522848485457</v>
      </c>
      <c r="L76">
        <f t="shared" si="10"/>
        <v>-3.0060068589627422E-2</v>
      </c>
      <c r="M76">
        <f t="shared" si="11"/>
        <v>0</v>
      </c>
    </row>
    <row r="77" spans="1:26">
      <c r="A77">
        <v>0</v>
      </c>
      <c r="B77">
        <v>1</v>
      </c>
      <c r="C77">
        <v>36</v>
      </c>
      <c r="D77">
        <v>40</v>
      </c>
      <c r="E77">
        <v>200</v>
      </c>
      <c r="F77">
        <v>103</v>
      </c>
      <c r="G77">
        <v>72</v>
      </c>
      <c r="H77">
        <f t="shared" si="6"/>
        <v>-2.541377275826151</v>
      </c>
      <c r="I77">
        <f t="shared" si="7"/>
        <v>7.8757853770810585E-2</v>
      </c>
      <c r="J77">
        <f t="shared" si="8"/>
        <v>7.3007907655561061E-2</v>
      </c>
      <c r="K77">
        <f t="shared" si="9"/>
        <v>0.92699209234443891</v>
      </c>
      <c r="L77">
        <f t="shared" si="10"/>
        <v>-3.2923970565128351E-2</v>
      </c>
      <c r="M77">
        <f t="shared" si="11"/>
        <v>0</v>
      </c>
    </row>
    <row r="78" spans="1:26">
      <c r="A78">
        <v>0</v>
      </c>
      <c r="B78">
        <v>1</v>
      </c>
      <c r="C78">
        <v>44</v>
      </c>
      <c r="D78">
        <v>0</v>
      </c>
      <c r="E78">
        <v>234</v>
      </c>
      <c r="F78">
        <v>135</v>
      </c>
      <c r="G78">
        <v>83</v>
      </c>
      <c r="H78">
        <f t="shared" si="6"/>
        <v>-2.1843511822013086</v>
      </c>
      <c r="I78">
        <f t="shared" si="7"/>
        <v>0.11255073488953041</v>
      </c>
      <c r="J78">
        <f t="shared" si="8"/>
        <v>0.10116458635093707</v>
      </c>
      <c r="K78">
        <f t="shared" si="9"/>
        <v>0.89883541364906294</v>
      </c>
      <c r="L78">
        <f t="shared" si="10"/>
        <v>-4.6319824938503895E-2</v>
      </c>
      <c r="M78">
        <f t="shared" si="11"/>
        <v>1</v>
      </c>
    </row>
    <row r="79" spans="1:26">
      <c r="A79">
        <v>0</v>
      </c>
      <c r="B79">
        <v>1</v>
      </c>
      <c r="C79">
        <v>44</v>
      </c>
      <c r="D79">
        <v>0</v>
      </c>
      <c r="E79">
        <v>260</v>
      </c>
      <c r="F79">
        <v>127</v>
      </c>
      <c r="G79">
        <v>73</v>
      </c>
      <c r="H79">
        <f t="shared" si="6"/>
        <v>-2.3580261014182282</v>
      </c>
      <c r="I79">
        <f t="shared" si="7"/>
        <v>9.4606783205654937E-2</v>
      </c>
      <c r="J79">
        <f t="shared" si="8"/>
        <v>8.6429925939788543E-2</v>
      </c>
      <c r="K79">
        <f t="shared" si="9"/>
        <v>0.91357007406021151</v>
      </c>
      <c r="L79">
        <f t="shared" si="10"/>
        <v>-3.9258135108932557E-2</v>
      </c>
      <c r="M79">
        <f t="shared" si="11"/>
        <v>0</v>
      </c>
    </row>
    <row r="80" spans="1:26">
      <c r="A80">
        <v>0</v>
      </c>
      <c r="B80">
        <v>1</v>
      </c>
      <c r="C80">
        <v>44</v>
      </c>
      <c r="D80">
        <v>40</v>
      </c>
      <c r="E80">
        <v>232</v>
      </c>
      <c r="F80">
        <v>125</v>
      </c>
      <c r="G80">
        <v>80</v>
      </c>
      <c r="H80">
        <f t="shared" si="6"/>
        <v>-1.5244588719306744</v>
      </c>
      <c r="I80">
        <f t="shared" si="7"/>
        <v>0.21773884959518089</v>
      </c>
      <c r="J80">
        <f t="shared" si="8"/>
        <v>0.17880586602584367</v>
      </c>
      <c r="K80">
        <f t="shared" si="9"/>
        <v>0.8211941339741563</v>
      </c>
      <c r="L80">
        <f t="shared" si="10"/>
        <v>-8.5554161580736601E-2</v>
      </c>
      <c r="M80">
        <f t="shared" si="11"/>
        <v>1</v>
      </c>
    </row>
    <row r="81" spans="1:13">
      <c r="A81">
        <v>0</v>
      </c>
      <c r="B81">
        <v>0</v>
      </c>
      <c r="C81">
        <v>55</v>
      </c>
      <c r="D81">
        <v>20</v>
      </c>
      <c r="E81">
        <v>216</v>
      </c>
      <c r="F81">
        <v>125</v>
      </c>
      <c r="G81">
        <v>244</v>
      </c>
      <c r="H81">
        <f t="shared" si="6"/>
        <v>-0.20402936289918649</v>
      </c>
      <c r="I81">
        <f t="shared" si="7"/>
        <v>0.81543842719943127</v>
      </c>
      <c r="J81">
        <f t="shared" si="8"/>
        <v>0.44916887016507606</v>
      </c>
      <c r="K81">
        <f t="shared" si="9"/>
        <v>0.55083112983492399</v>
      </c>
      <c r="L81">
        <f t="shared" si="10"/>
        <v>-0.25898152387353823</v>
      </c>
      <c r="M81">
        <f t="shared" si="11"/>
        <v>1</v>
      </c>
    </row>
    <row r="82" spans="1:13">
      <c r="A82">
        <v>0</v>
      </c>
      <c r="B82">
        <v>1</v>
      </c>
      <c r="C82">
        <v>48</v>
      </c>
      <c r="D82">
        <v>20</v>
      </c>
      <c r="E82">
        <v>258</v>
      </c>
      <c r="F82">
        <v>150</v>
      </c>
      <c r="G82">
        <v>60</v>
      </c>
      <c r="H82">
        <f t="shared" si="6"/>
        <v>-1.4208139009511802</v>
      </c>
      <c r="I82">
        <f t="shared" si="7"/>
        <v>0.24151736566693768</v>
      </c>
      <c r="J82">
        <f t="shared" si="8"/>
        <v>0.19453402130802708</v>
      </c>
      <c r="K82">
        <f t="shared" si="9"/>
        <v>0.80546597869197289</v>
      </c>
      <c r="L82">
        <f t="shared" si="10"/>
        <v>-9.3952798607119567E-2</v>
      </c>
      <c r="M82">
        <f t="shared" si="11"/>
        <v>1</v>
      </c>
    </row>
    <row r="83" spans="1:13">
      <c r="A83">
        <v>0</v>
      </c>
      <c r="B83">
        <v>1</v>
      </c>
      <c r="C83">
        <v>64</v>
      </c>
      <c r="D83">
        <v>0</v>
      </c>
      <c r="E83">
        <v>185</v>
      </c>
      <c r="F83">
        <v>94</v>
      </c>
      <c r="G83">
        <v>68</v>
      </c>
      <c r="H83">
        <f t="shared" si="6"/>
        <v>-1.9314801092580449</v>
      </c>
      <c r="I83">
        <f t="shared" si="7"/>
        <v>0.14493352220262642</v>
      </c>
      <c r="J83">
        <f t="shared" si="8"/>
        <v>0.12658684490589714</v>
      </c>
      <c r="K83">
        <f t="shared" si="9"/>
        <v>0.87341315509410289</v>
      </c>
      <c r="L83">
        <f t="shared" si="10"/>
        <v>-5.8780271148646611E-2</v>
      </c>
      <c r="M83">
        <f t="shared" si="11"/>
        <v>1</v>
      </c>
    </row>
    <row r="84" spans="1:13">
      <c r="A84">
        <v>0</v>
      </c>
      <c r="B84">
        <v>0</v>
      </c>
      <c r="C84">
        <v>53</v>
      </c>
      <c r="D84">
        <v>20</v>
      </c>
      <c r="E84">
        <v>181</v>
      </c>
      <c r="F84">
        <v>163.5</v>
      </c>
      <c r="G84">
        <v>71</v>
      </c>
      <c r="H84">
        <f t="shared" si="6"/>
        <v>-1.4458448623946394</v>
      </c>
      <c r="I84">
        <f t="shared" si="7"/>
        <v>0.23554698767429466</v>
      </c>
      <c r="J84">
        <f t="shared" si="8"/>
        <v>0.19064186957201157</v>
      </c>
      <c r="K84">
        <f t="shared" si="9"/>
        <v>0.80935813042798843</v>
      </c>
      <c r="L84">
        <f t="shared" si="10"/>
        <v>-9.1859266208863741E-2</v>
      </c>
      <c r="M84">
        <f t="shared" si="11"/>
        <v>1</v>
      </c>
    </row>
    <row r="85" spans="1:13">
      <c r="A85">
        <v>0</v>
      </c>
      <c r="B85">
        <v>0</v>
      </c>
      <c r="C85">
        <v>37</v>
      </c>
      <c r="D85">
        <v>0</v>
      </c>
      <c r="E85">
        <v>217</v>
      </c>
      <c r="F85">
        <v>126</v>
      </c>
      <c r="G85">
        <v>62</v>
      </c>
      <c r="H85">
        <f t="shared" si="6"/>
        <v>-3.4968373314897709</v>
      </c>
      <c r="I85">
        <f t="shared" si="7"/>
        <v>3.0293038919541423E-2</v>
      </c>
      <c r="J85">
        <f t="shared" si="8"/>
        <v>2.9402352316491864E-2</v>
      </c>
      <c r="K85">
        <f t="shared" si="9"/>
        <v>0.97059764768350809</v>
      </c>
      <c r="L85">
        <f t="shared" si="10"/>
        <v>-1.2960765564840087E-2</v>
      </c>
      <c r="M85">
        <f t="shared" si="11"/>
        <v>0</v>
      </c>
    </row>
    <row r="86" spans="1:13">
      <c r="A86">
        <v>1</v>
      </c>
      <c r="B86">
        <v>1</v>
      </c>
      <c r="C86">
        <v>40</v>
      </c>
      <c r="D86">
        <v>70</v>
      </c>
      <c r="E86">
        <v>210</v>
      </c>
      <c r="F86">
        <v>132</v>
      </c>
      <c r="G86">
        <v>80</v>
      </c>
      <c r="H86">
        <f t="shared" si="6"/>
        <v>-1.0510603582141407</v>
      </c>
      <c r="I86">
        <f t="shared" si="7"/>
        <v>0.34956688640285555</v>
      </c>
      <c r="J86">
        <f t="shared" si="8"/>
        <v>0.25902153492710051</v>
      </c>
      <c r="K86">
        <f t="shared" si="9"/>
        <v>0.25902153492710051</v>
      </c>
      <c r="L86">
        <f t="shared" si="10"/>
        <v>-0.58666412738123475</v>
      </c>
      <c r="M86">
        <f t="shared" si="11"/>
        <v>1</v>
      </c>
    </row>
    <row r="87" spans="1:13">
      <c r="A87">
        <v>1</v>
      </c>
      <c r="B87">
        <v>1</v>
      </c>
      <c r="C87">
        <v>45</v>
      </c>
      <c r="D87">
        <v>20</v>
      </c>
      <c r="E87">
        <v>264</v>
      </c>
      <c r="F87">
        <v>118.5</v>
      </c>
      <c r="G87">
        <v>90</v>
      </c>
      <c r="H87">
        <f t="shared" si="6"/>
        <v>-1.8339385832298598</v>
      </c>
      <c r="I87">
        <f t="shared" si="7"/>
        <v>0.15978300815818414</v>
      </c>
      <c r="J87">
        <f t="shared" si="8"/>
        <v>0.1377697440247298</v>
      </c>
      <c r="K87">
        <f t="shared" si="9"/>
        <v>0.1377697440247298</v>
      </c>
      <c r="L87">
        <f t="shared" si="10"/>
        <v>-0.86084614850861163</v>
      </c>
      <c r="M87">
        <f t="shared" si="11"/>
        <v>1</v>
      </c>
    </row>
    <row r="88" spans="1:13">
      <c r="A88">
        <v>0</v>
      </c>
      <c r="B88">
        <v>1</v>
      </c>
      <c r="C88">
        <v>39</v>
      </c>
      <c r="D88">
        <v>0</v>
      </c>
      <c r="E88">
        <v>188</v>
      </c>
      <c r="F88">
        <v>105</v>
      </c>
      <c r="G88">
        <v>76</v>
      </c>
      <c r="H88">
        <f t="shared" si="6"/>
        <v>-3.1787852251753552</v>
      </c>
      <c r="I88">
        <f t="shared" si="7"/>
        <v>4.1636203024024605E-2</v>
      </c>
      <c r="J88">
        <f t="shared" si="8"/>
        <v>3.9971923885852391E-2</v>
      </c>
      <c r="K88">
        <f t="shared" si="9"/>
        <v>0.96002807611414764</v>
      </c>
      <c r="L88">
        <f t="shared" si="10"/>
        <v>-1.7716065790484996E-2</v>
      </c>
      <c r="M88">
        <f t="shared" si="11"/>
        <v>0</v>
      </c>
    </row>
    <row r="89" spans="1:13">
      <c r="A89">
        <v>0</v>
      </c>
      <c r="B89">
        <v>0</v>
      </c>
      <c r="C89">
        <v>55</v>
      </c>
      <c r="D89">
        <v>0</v>
      </c>
      <c r="E89">
        <v>204</v>
      </c>
      <c r="F89">
        <v>131</v>
      </c>
      <c r="G89">
        <v>70</v>
      </c>
      <c r="H89">
        <f t="shared" si="6"/>
        <v>-2.2683527501436469</v>
      </c>
      <c r="I89">
        <f t="shared" si="7"/>
        <v>0.10348250129918805</v>
      </c>
      <c r="J89">
        <f t="shared" si="8"/>
        <v>9.3778108105341637E-2</v>
      </c>
      <c r="K89">
        <f t="shared" si="9"/>
        <v>0.9062218918946584</v>
      </c>
      <c r="L89">
        <f t="shared" si="10"/>
        <v>-4.2765450638173316E-2</v>
      </c>
      <c r="M89">
        <f t="shared" si="11"/>
        <v>0</v>
      </c>
    </row>
    <row r="90" spans="1:13">
      <c r="A90">
        <v>0</v>
      </c>
      <c r="B90">
        <v>1</v>
      </c>
      <c r="C90">
        <v>42</v>
      </c>
      <c r="D90">
        <v>0</v>
      </c>
      <c r="E90">
        <v>191</v>
      </c>
      <c r="F90">
        <v>118</v>
      </c>
      <c r="G90">
        <v>63</v>
      </c>
      <c r="H90">
        <f t="shared" si="6"/>
        <v>-2.8942654666528869</v>
      </c>
      <c r="I90">
        <f t="shared" si="7"/>
        <v>5.5339658994336474E-2</v>
      </c>
      <c r="J90">
        <f t="shared" si="8"/>
        <v>5.2437770648239665E-2</v>
      </c>
      <c r="K90">
        <f t="shared" si="9"/>
        <v>0.94756222935176038</v>
      </c>
      <c r="L90">
        <f t="shared" si="10"/>
        <v>-2.3392258957118182E-2</v>
      </c>
      <c r="M90">
        <f t="shared" si="11"/>
        <v>0</v>
      </c>
    </row>
    <row r="91" spans="1:13">
      <c r="A91">
        <v>0</v>
      </c>
      <c r="B91">
        <v>1</v>
      </c>
      <c r="C91">
        <v>52</v>
      </c>
      <c r="D91">
        <v>20</v>
      </c>
      <c r="E91">
        <v>200</v>
      </c>
      <c r="F91">
        <v>131</v>
      </c>
      <c r="G91">
        <v>82</v>
      </c>
      <c r="H91">
        <f t="shared" si="6"/>
        <v>-1.4234058670234822</v>
      </c>
      <c r="I91">
        <f t="shared" si="7"/>
        <v>0.24089217144038869</v>
      </c>
      <c r="J91">
        <f t="shared" si="8"/>
        <v>0.19412820628948654</v>
      </c>
      <c r="K91">
        <f t="shared" si="9"/>
        <v>0.80587179371051343</v>
      </c>
      <c r="L91">
        <f t="shared" si="10"/>
        <v>-9.373404468727678E-2</v>
      </c>
      <c r="M91">
        <f t="shared" si="11"/>
        <v>1</v>
      </c>
    </row>
    <row r="92" spans="1:13">
      <c r="A92">
        <v>0</v>
      </c>
      <c r="B92">
        <v>0</v>
      </c>
      <c r="C92">
        <v>35</v>
      </c>
      <c r="D92">
        <v>5</v>
      </c>
      <c r="E92">
        <v>165</v>
      </c>
      <c r="F92">
        <v>106</v>
      </c>
      <c r="G92">
        <v>70</v>
      </c>
      <c r="H92">
        <f t="shared" si="6"/>
        <v>-3.8965843080841678</v>
      </c>
      <c r="I92">
        <f t="shared" si="7"/>
        <v>2.0311169794345288E-2</v>
      </c>
      <c r="J92">
        <f t="shared" si="8"/>
        <v>1.9906838615164062E-2</v>
      </c>
      <c r="K92">
        <f t="shared" si="9"/>
        <v>0.98009316138483593</v>
      </c>
      <c r="L92">
        <f t="shared" si="10"/>
        <v>-8.7326410907802906E-3</v>
      </c>
      <c r="M92">
        <f t="shared" si="11"/>
        <v>0</v>
      </c>
    </row>
    <row r="93" spans="1:13">
      <c r="A93">
        <v>0</v>
      </c>
      <c r="B93">
        <v>0</v>
      </c>
      <c r="C93">
        <v>39</v>
      </c>
      <c r="D93">
        <v>0</v>
      </c>
      <c r="E93">
        <v>216</v>
      </c>
      <c r="F93">
        <v>126</v>
      </c>
      <c r="G93">
        <v>70</v>
      </c>
      <c r="H93">
        <f t="shared" si="6"/>
        <v>-3.2990686669612028</v>
      </c>
      <c r="I93">
        <f t="shared" si="7"/>
        <v>3.6917533914466796E-2</v>
      </c>
      <c r="J93">
        <f t="shared" si="8"/>
        <v>3.560315329522825E-2</v>
      </c>
      <c r="K93">
        <f t="shared" si="9"/>
        <v>0.96439684670477177</v>
      </c>
      <c r="L93">
        <f t="shared" si="10"/>
        <v>-1.5744218308018504E-2</v>
      </c>
      <c r="M93">
        <f t="shared" si="11"/>
        <v>0</v>
      </c>
    </row>
    <row r="94" spans="1:13">
      <c r="A94">
        <v>0</v>
      </c>
      <c r="B94">
        <v>0</v>
      </c>
      <c r="C94">
        <v>54</v>
      </c>
      <c r="D94">
        <v>0</v>
      </c>
      <c r="E94">
        <v>195</v>
      </c>
      <c r="F94">
        <v>122</v>
      </c>
      <c r="G94">
        <v>67</v>
      </c>
      <c r="H94">
        <f t="shared" si="6"/>
        <v>-2.5337812447569164</v>
      </c>
      <c r="I94">
        <f t="shared" si="7"/>
        <v>7.9358378790848852E-2</v>
      </c>
      <c r="J94">
        <f t="shared" si="8"/>
        <v>7.3523660306181224E-2</v>
      </c>
      <c r="K94">
        <f t="shared" si="9"/>
        <v>0.92647633969381882</v>
      </c>
      <c r="L94">
        <f t="shared" si="10"/>
        <v>-3.3165667194108593E-2</v>
      </c>
      <c r="M94">
        <f t="shared" si="11"/>
        <v>0</v>
      </c>
    </row>
    <row r="95" spans="1:13">
      <c r="A95">
        <v>0</v>
      </c>
      <c r="B95">
        <v>0</v>
      </c>
      <c r="C95">
        <v>56</v>
      </c>
      <c r="D95">
        <v>20</v>
      </c>
      <c r="E95">
        <v>240</v>
      </c>
      <c r="F95">
        <v>125</v>
      </c>
      <c r="G95">
        <v>82</v>
      </c>
      <c r="H95">
        <f t="shared" si="6"/>
        <v>-1.6751454359935485</v>
      </c>
      <c r="I95">
        <f t="shared" si="7"/>
        <v>0.18728094011161475</v>
      </c>
      <c r="J95">
        <f t="shared" si="8"/>
        <v>0.15773936377182027</v>
      </c>
      <c r="K95">
        <f t="shared" si="9"/>
        <v>0.8422606362281797</v>
      </c>
      <c r="L95">
        <f t="shared" si="10"/>
        <v>-7.455349595854871E-2</v>
      </c>
      <c r="M95">
        <f t="shared" si="11"/>
        <v>1</v>
      </c>
    </row>
    <row r="96" spans="1:13">
      <c r="A96">
        <v>0</v>
      </c>
      <c r="B96">
        <v>0</v>
      </c>
      <c r="C96">
        <v>49</v>
      </c>
      <c r="D96">
        <v>20</v>
      </c>
      <c r="E96">
        <v>273</v>
      </c>
      <c r="F96">
        <v>147</v>
      </c>
      <c r="G96">
        <v>62</v>
      </c>
      <c r="H96">
        <f t="shared" si="6"/>
        <v>-1.8430273826551806</v>
      </c>
      <c r="I96">
        <f t="shared" si="7"/>
        <v>0.15833735203639968</v>
      </c>
      <c r="J96">
        <f t="shared" si="8"/>
        <v>0.13669364262322783</v>
      </c>
      <c r="K96">
        <f t="shared" si="9"/>
        <v>0.86330635737677219</v>
      </c>
      <c r="L96">
        <f t="shared" si="10"/>
        <v>-6.3835060938158203E-2</v>
      </c>
      <c r="M96">
        <f t="shared" si="11"/>
        <v>1</v>
      </c>
    </row>
    <row r="97" spans="1:13">
      <c r="A97">
        <v>0</v>
      </c>
      <c r="B97">
        <v>1</v>
      </c>
      <c r="C97">
        <v>39</v>
      </c>
      <c r="D97">
        <v>9</v>
      </c>
      <c r="E97">
        <v>273</v>
      </c>
      <c r="F97">
        <v>148</v>
      </c>
      <c r="G97">
        <v>74</v>
      </c>
      <c r="H97">
        <f t="shared" si="6"/>
        <v>-2.0678837902592129</v>
      </c>
      <c r="I97">
        <f t="shared" si="7"/>
        <v>0.12645310003649832</v>
      </c>
      <c r="J97">
        <f t="shared" si="8"/>
        <v>0.11225775847427744</v>
      </c>
      <c r="K97">
        <f t="shared" si="9"/>
        <v>0.88774224152572256</v>
      </c>
      <c r="L97">
        <f t="shared" si="10"/>
        <v>-5.1713114551315026E-2</v>
      </c>
      <c r="M97">
        <f t="shared" si="11"/>
        <v>1</v>
      </c>
    </row>
    <row r="98" spans="1:13">
      <c r="A98">
        <v>1</v>
      </c>
      <c r="B98">
        <v>0</v>
      </c>
      <c r="C98">
        <v>59</v>
      </c>
      <c r="D98">
        <v>0</v>
      </c>
      <c r="E98">
        <v>250</v>
      </c>
      <c r="F98">
        <v>120.5</v>
      </c>
      <c r="G98">
        <v>75</v>
      </c>
      <c r="H98">
        <f t="shared" si="6"/>
        <v>-2.0472439942317173</v>
      </c>
      <c r="I98">
        <f t="shared" si="7"/>
        <v>0.12909018708146885</v>
      </c>
      <c r="J98">
        <f t="shared" si="8"/>
        <v>0.11433115667681772</v>
      </c>
      <c r="K98">
        <f t="shared" si="9"/>
        <v>0.11433115667681772</v>
      </c>
      <c r="L98">
        <f t="shared" si="10"/>
        <v>-0.94183540277233357</v>
      </c>
      <c r="M98">
        <f t="shared" si="11"/>
        <v>1</v>
      </c>
    </row>
    <row r="99" spans="1:13">
      <c r="A99">
        <v>0</v>
      </c>
      <c r="B99">
        <v>0</v>
      </c>
      <c r="C99">
        <v>52</v>
      </c>
      <c r="D99">
        <v>0</v>
      </c>
      <c r="E99">
        <v>300</v>
      </c>
      <c r="F99">
        <v>137</v>
      </c>
      <c r="G99">
        <v>73</v>
      </c>
      <c r="H99">
        <f t="shared" si="6"/>
        <v>-2.0926770167644735</v>
      </c>
      <c r="I99">
        <f t="shared" si="7"/>
        <v>0.12335646608300954</v>
      </c>
      <c r="J99">
        <f t="shared" si="8"/>
        <v>0.10981061649392261</v>
      </c>
      <c r="K99">
        <f t="shared" si="9"/>
        <v>0.89018938350607735</v>
      </c>
      <c r="L99">
        <f t="shared" si="10"/>
        <v>-5.0517589465113241E-2</v>
      </c>
      <c r="M99">
        <f t="shared" si="11"/>
        <v>1</v>
      </c>
    </row>
    <row r="100" spans="1:13">
      <c r="A100">
        <v>0</v>
      </c>
      <c r="B100">
        <v>1</v>
      </c>
      <c r="C100">
        <v>45</v>
      </c>
      <c r="D100">
        <v>15</v>
      </c>
      <c r="E100">
        <v>266</v>
      </c>
      <c r="F100">
        <v>109</v>
      </c>
      <c r="G100">
        <v>71</v>
      </c>
      <c r="H100">
        <f t="shared" si="6"/>
        <v>-2.2861953132709205</v>
      </c>
      <c r="I100">
        <f t="shared" si="7"/>
        <v>0.10165248289630995</v>
      </c>
      <c r="J100">
        <f t="shared" si="8"/>
        <v>9.2272730715460757E-2</v>
      </c>
      <c r="K100">
        <f t="shared" si="9"/>
        <v>0.90772726928453928</v>
      </c>
      <c r="L100">
        <f t="shared" si="10"/>
        <v>-4.2044617598650538E-2</v>
      </c>
      <c r="M100">
        <f t="shared" si="11"/>
        <v>0</v>
      </c>
    </row>
    <row r="101" spans="1:13">
      <c r="A101">
        <v>0</v>
      </c>
      <c r="B101">
        <v>1</v>
      </c>
      <c r="C101">
        <v>53</v>
      </c>
      <c r="D101">
        <v>20</v>
      </c>
      <c r="E101">
        <v>239</v>
      </c>
      <c r="F101">
        <v>122</v>
      </c>
      <c r="G101">
        <v>84</v>
      </c>
      <c r="H101">
        <f t="shared" si="6"/>
        <v>-1.4050607814489009</v>
      </c>
      <c r="I101">
        <f t="shared" si="7"/>
        <v>0.24535214314095352</v>
      </c>
      <c r="J101">
        <f t="shared" si="8"/>
        <v>0.19701426981298709</v>
      </c>
      <c r="K101">
        <f t="shared" si="9"/>
        <v>0.80298573018701291</v>
      </c>
      <c r="L101">
        <f t="shared" si="10"/>
        <v>-9.5292172474872858E-2</v>
      </c>
      <c r="M101">
        <f t="shared" si="11"/>
        <v>1</v>
      </c>
    </row>
    <row r="102" spans="1:13">
      <c r="A102">
        <v>0</v>
      </c>
      <c r="B102">
        <v>0</v>
      </c>
      <c r="C102">
        <v>66</v>
      </c>
      <c r="D102">
        <v>0</v>
      </c>
      <c r="E102">
        <v>273</v>
      </c>
      <c r="F102">
        <v>197</v>
      </c>
      <c r="G102">
        <v>80</v>
      </c>
      <c r="H102">
        <f t="shared" si="6"/>
        <v>-0.20939582991241856</v>
      </c>
      <c r="I102">
        <f t="shared" si="7"/>
        <v>0.81107412469520179</v>
      </c>
      <c r="J102">
        <f t="shared" si="8"/>
        <v>0.44784148458401896</v>
      </c>
      <c r="K102">
        <f t="shared" si="9"/>
        <v>0.55215851541598104</v>
      </c>
      <c r="L102">
        <f t="shared" si="10"/>
        <v>-0.25793622573498859</v>
      </c>
      <c r="M102">
        <f t="shared" si="11"/>
        <v>1</v>
      </c>
    </row>
    <row r="103" spans="1:13">
      <c r="A103">
        <v>0</v>
      </c>
      <c r="B103">
        <v>0</v>
      </c>
      <c r="C103">
        <v>41</v>
      </c>
      <c r="D103">
        <v>17</v>
      </c>
      <c r="E103">
        <v>261</v>
      </c>
      <c r="F103">
        <v>147.5</v>
      </c>
      <c r="G103">
        <v>73</v>
      </c>
      <c r="H103">
        <f t="shared" si="6"/>
        <v>-2.3064831382166577</v>
      </c>
      <c r="I103">
        <f t="shared" si="7"/>
        <v>9.9610954229363793E-2</v>
      </c>
      <c r="J103">
        <f t="shared" si="8"/>
        <v>9.0587451722117268E-2</v>
      </c>
      <c r="K103">
        <f t="shared" si="9"/>
        <v>0.90941254827788276</v>
      </c>
      <c r="L103">
        <f t="shared" si="10"/>
        <v>-4.123905759710373E-2</v>
      </c>
      <c r="M103">
        <f t="shared" si="11"/>
        <v>0</v>
      </c>
    </row>
    <row r="104" spans="1:13">
      <c r="A104">
        <v>0</v>
      </c>
      <c r="B104">
        <v>0</v>
      </c>
      <c r="C104">
        <v>45</v>
      </c>
      <c r="D104">
        <v>0</v>
      </c>
      <c r="E104">
        <v>282</v>
      </c>
      <c r="F104">
        <v>115</v>
      </c>
      <c r="G104">
        <v>96</v>
      </c>
      <c r="H104">
        <f t="shared" si="6"/>
        <v>-2.7118075913888928</v>
      </c>
      <c r="I104">
        <f t="shared" si="7"/>
        <v>6.6416643991424745E-2</v>
      </c>
      <c r="J104">
        <f t="shared" si="8"/>
        <v>6.2280201988256685E-2</v>
      </c>
      <c r="K104">
        <f t="shared" si="9"/>
        <v>0.93771979801174332</v>
      </c>
      <c r="L104">
        <f t="shared" si="10"/>
        <v>-2.7926914666515566E-2</v>
      </c>
      <c r="M104">
        <f t="shared" si="11"/>
        <v>0</v>
      </c>
    </row>
    <row r="105" spans="1:13">
      <c r="A105">
        <v>0</v>
      </c>
      <c r="B105">
        <v>0</v>
      </c>
      <c r="C105">
        <v>46</v>
      </c>
      <c r="D105">
        <v>18</v>
      </c>
      <c r="E105">
        <v>290</v>
      </c>
      <c r="F105">
        <v>131</v>
      </c>
      <c r="G105">
        <v>68</v>
      </c>
      <c r="H105">
        <f t="shared" si="6"/>
        <v>-2.2436537997203958</v>
      </c>
      <c r="I105">
        <f t="shared" si="7"/>
        <v>0.10607023608496725</v>
      </c>
      <c r="J105">
        <f t="shared" si="8"/>
        <v>9.5898282608536847E-2</v>
      </c>
      <c r="K105">
        <f t="shared" si="9"/>
        <v>0.90410171739146317</v>
      </c>
      <c r="L105">
        <f t="shared" si="10"/>
        <v>-4.3782705789319434E-2</v>
      </c>
      <c r="M105">
        <f t="shared" si="11"/>
        <v>0</v>
      </c>
    </row>
    <row r="106" spans="1:13">
      <c r="A106">
        <v>0</v>
      </c>
      <c r="B106">
        <v>0</v>
      </c>
      <c r="C106">
        <v>41</v>
      </c>
      <c r="D106">
        <v>3</v>
      </c>
      <c r="E106">
        <v>232</v>
      </c>
      <c r="F106">
        <v>125</v>
      </c>
      <c r="G106">
        <v>79</v>
      </c>
      <c r="H106">
        <f t="shared" si="6"/>
        <v>-3.0036758732798745</v>
      </c>
      <c r="I106">
        <f t="shared" si="7"/>
        <v>4.9604393364342081E-2</v>
      </c>
      <c r="J106">
        <f t="shared" si="8"/>
        <v>4.7260085493109449E-2</v>
      </c>
      <c r="K106">
        <f t="shared" si="9"/>
        <v>0.95273991450689055</v>
      </c>
      <c r="L106">
        <f t="shared" si="10"/>
        <v>-2.1025639876380727E-2</v>
      </c>
      <c r="M106">
        <f t="shared" si="11"/>
        <v>0</v>
      </c>
    </row>
    <row r="107" spans="1:13">
      <c r="A107">
        <v>0</v>
      </c>
      <c r="B107">
        <v>0</v>
      </c>
      <c r="C107">
        <v>59</v>
      </c>
      <c r="D107">
        <v>0</v>
      </c>
      <c r="E107">
        <v>313</v>
      </c>
      <c r="F107">
        <v>186.5</v>
      </c>
      <c r="G107">
        <v>84</v>
      </c>
      <c r="H107">
        <f t="shared" si="6"/>
        <v>-0.68146741363445962</v>
      </c>
      <c r="I107">
        <f t="shared" si="7"/>
        <v>0.50587412086672867</v>
      </c>
      <c r="J107">
        <f t="shared" si="8"/>
        <v>0.33593386980816509</v>
      </c>
      <c r="K107">
        <f t="shared" si="9"/>
        <v>0.66406613019183491</v>
      </c>
      <c r="L107">
        <f t="shared" si="10"/>
        <v>-0.17778866980768704</v>
      </c>
      <c r="M107">
        <f t="shared" si="11"/>
        <v>1</v>
      </c>
    </row>
    <row r="108" spans="1:13">
      <c r="A108">
        <v>0</v>
      </c>
      <c r="B108">
        <v>0</v>
      </c>
      <c r="C108">
        <v>44</v>
      </c>
      <c r="D108">
        <v>10</v>
      </c>
      <c r="E108">
        <v>310</v>
      </c>
      <c r="F108">
        <v>141</v>
      </c>
      <c r="G108">
        <v>90</v>
      </c>
      <c r="H108">
        <f t="shared" si="6"/>
        <v>-2.1044425172829522</v>
      </c>
      <c r="I108">
        <f t="shared" si="7"/>
        <v>0.12191362006417591</v>
      </c>
      <c r="J108">
        <f t="shared" si="8"/>
        <v>0.10866578129000892</v>
      </c>
      <c r="K108">
        <f t="shared" si="9"/>
        <v>0.89133421870999108</v>
      </c>
      <c r="L108">
        <f t="shared" si="10"/>
        <v>-4.9959420401768047E-2</v>
      </c>
      <c r="M108">
        <f t="shared" si="11"/>
        <v>1</v>
      </c>
    </row>
    <row r="109" spans="1:13">
      <c r="A109">
        <v>0</v>
      </c>
      <c r="B109">
        <v>1</v>
      </c>
      <c r="C109">
        <v>53</v>
      </c>
      <c r="D109">
        <v>0</v>
      </c>
      <c r="E109">
        <v>225</v>
      </c>
      <c r="F109">
        <v>108.5</v>
      </c>
      <c r="G109">
        <v>73</v>
      </c>
      <c r="H109">
        <f t="shared" si="6"/>
        <v>-2.2094066934042669</v>
      </c>
      <c r="I109">
        <f t="shared" si="7"/>
        <v>0.10976575394566258</v>
      </c>
      <c r="J109">
        <f t="shared" si="8"/>
        <v>9.8908939616672506E-2</v>
      </c>
      <c r="K109">
        <f t="shared" si="9"/>
        <v>0.90109106038332754</v>
      </c>
      <c r="L109">
        <f t="shared" si="10"/>
        <v>-4.5231318872539762E-2</v>
      </c>
      <c r="M109">
        <f t="shared" si="11"/>
        <v>0</v>
      </c>
    </row>
    <row r="110" spans="1:13">
      <c r="A110">
        <v>0</v>
      </c>
      <c r="B110">
        <v>0</v>
      </c>
      <c r="C110">
        <v>34</v>
      </c>
      <c r="D110">
        <v>0</v>
      </c>
      <c r="E110">
        <v>226</v>
      </c>
      <c r="F110">
        <v>112.5</v>
      </c>
      <c r="G110">
        <v>72</v>
      </c>
      <c r="H110">
        <f t="shared" si="6"/>
        <v>-3.7910610968963399</v>
      </c>
      <c r="I110">
        <f t="shared" si="7"/>
        <v>2.2571638444123524E-2</v>
      </c>
      <c r="J110">
        <f t="shared" si="8"/>
        <v>2.2073405515594995E-2</v>
      </c>
      <c r="K110">
        <f t="shared" si="9"/>
        <v>0.977926594484405</v>
      </c>
      <c r="L110">
        <f t="shared" si="10"/>
        <v>-9.6937431743763132E-3</v>
      </c>
      <c r="M110">
        <f t="shared" si="11"/>
        <v>0</v>
      </c>
    </row>
    <row r="111" spans="1:13">
      <c r="A111">
        <v>0</v>
      </c>
      <c r="B111">
        <v>1</v>
      </c>
      <c r="C111">
        <v>38</v>
      </c>
      <c r="D111">
        <v>10</v>
      </c>
      <c r="E111">
        <v>226</v>
      </c>
      <c r="F111">
        <v>142</v>
      </c>
      <c r="G111">
        <v>63</v>
      </c>
      <c r="H111">
        <f t="shared" si="6"/>
        <v>-2.4283151426714644</v>
      </c>
      <c r="I111">
        <f t="shared" si="7"/>
        <v>8.8185287112162558E-2</v>
      </c>
      <c r="J111">
        <f t="shared" si="8"/>
        <v>8.1038852626090521E-2</v>
      </c>
      <c r="K111">
        <f t="shared" si="9"/>
        <v>0.91896114737390944</v>
      </c>
      <c r="L111">
        <f t="shared" si="10"/>
        <v>-3.6702849699644227E-2</v>
      </c>
      <c r="M111">
        <f t="shared" si="11"/>
        <v>0</v>
      </c>
    </row>
    <row r="112" spans="1:13">
      <c r="A112">
        <v>0</v>
      </c>
      <c r="B112">
        <v>1</v>
      </c>
      <c r="C112">
        <v>44</v>
      </c>
      <c r="D112">
        <v>0</v>
      </c>
      <c r="E112">
        <v>195</v>
      </c>
      <c r="F112">
        <v>114</v>
      </c>
      <c r="G112">
        <v>76</v>
      </c>
      <c r="H112">
        <f t="shared" si="6"/>
        <v>-2.7041236835753288</v>
      </c>
      <c r="I112">
        <f t="shared" si="7"/>
        <v>6.692894909308518E-2</v>
      </c>
      <c r="J112">
        <f t="shared" si="8"/>
        <v>6.2730464994858723E-2</v>
      </c>
      <c r="K112">
        <f t="shared" si="9"/>
        <v>0.93726953500514132</v>
      </c>
      <c r="L112">
        <f t="shared" si="10"/>
        <v>-2.8135499045624231E-2</v>
      </c>
      <c r="M112">
        <f t="shared" si="11"/>
        <v>0</v>
      </c>
    </row>
    <row r="113" spans="1:13">
      <c r="A113">
        <v>0</v>
      </c>
      <c r="B113">
        <v>0</v>
      </c>
      <c r="C113">
        <v>45</v>
      </c>
      <c r="D113">
        <v>0</v>
      </c>
      <c r="E113">
        <v>271</v>
      </c>
      <c r="F113">
        <v>121</v>
      </c>
      <c r="G113">
        <v>82</v>
      </c>
      <c r="H113">
        <f t="shared" si="6"/>
        <v>-2.7723473290324607</v>
      </c>
      <c r="I113">
        <f t="shared" si="7"/>
        <v>6.2515088896562834E-2</v>
      </c>
      <c r="J113">
        <f t="shared" si="8"/>
        <v>5.8836895164929515E-2</v>
      </c>
      <c r="K113">
        <f t="shared" si="9"/>
        <v>0.94116310483507049</v>
      </c>
      <c r="L113">
        <f t="shared" si="10"/>
        <v>-2.6335106231040826E-2</v>
      </c>
      <c r="M113">
        <f t="shared" si="11"/>
        <v>0</v>
      </c>
    </row>
    <row r="114" spans="1:13">
      <c r="A114">
        <v>0</v>
      </c>
      <c r="B114">
        <v>1</v>
      </c>
      <c r="C114">
        <v>57</v>
      </c>
      <c r="D114">
        <v>0</v>
      </c>
      <c r="E114">
        <v>287</v>
      </c>
      <c r="F114">
        <v>149</v>
      </c>
      <c r="G114">
        <v>65</v>
      </c>
      <c r="H114">
        <f t="shared" si="6"/>
        <v>-1.2055724692641583</v>
      </c>
      <c r="I114">
        <f t="shared" si="7"/>
        <v>0.29952048415313098</v>
      </c>
      <c r="J114">
        <f t="shared" si="8"/>
        <v>0.23048538888428674</v>
      </c>
      <c r="K114">
        <f t="shared" si="9"/>
        <v>0.76951461111571329</v>
      </c>
      <c r="L114">
        <f t="shared" si="10"/>
        <v>-0.11378312961198828</v>
      </c>
      <c r="M114">
        <f t="shared" si="11"/>
        <v>1</v>
      </c>
    </row>
    <row r="115" spans="1:13">
      <c r="A115">
        <v>1</v>
      </c>
      <c r="B115">
        <v>1</v>
      </c>
      <c r="C115">
        <v>61</v>
      </c>
      <c r="D115">
        <v>0</v>
      </c>
      <c r="E115">
        <v>257</v>
      </c>
      <c r="F115">
        <v>124.5</v>
      </c>
      <c r="G115">
        <v>76</v>
      </c>
      <c r="H115">
        <f t="shared" si="6"/>
        <v>-1.3441637562568838</v>
      </c>
      <c r="I115">
        <f t="shared" si="7"/>
        <v>0.26075767368408315</v>
      </c>
      <c r="J115">
        <f t="shared" si="8"/>
        <v>0.20682616423988789</v>
      </c>
      <c r="K115">
        <f t="shared" si="9"/>
        <v>0.20682616423988789</v>
      </c>
      <c r="L115">
        <f t="shared" si="10"/>
        <v>-0.68439452231771147</v>
      </c>
      <c r="M115">
        <f t="shared" si="11"/>
        <v>1</v>
      </c>
    </row>
    <row r="116" spans="1:13">
      <c r="A116">
        <v>0</v>
      </c>
      <c r="B116">
        <v>0</v>
      </c>
      <c r="C116">
        <v>38</v>
      </c>
      <c r="D116">
        <v>3</v>
      </c>
      <c r="E116">
        <v>177</v>
      </c>
      <c r="F116">
        <v>126</v>
      </c>
      <c r="G116">
        <v>79</v>
      </c>
      <c r="H116">
        <f t="shared" si="6"/>
        <v>-3.2986429228918261</v>
      </c>
      <c r="I116">
        <f t="shared" si="7"/>
        <v>3.693325468186117E-2</v>
      </c>
      <c r="J116">
        <f t="shared" si="8"/>
        <v>3.5617774350570487E-2</v>
      </c>
      <c r="K116">
        <f t="shared" si="9"/>
        <v>0.96438222564942955</v>
      </c>
      <c r="L116">
        <f t="shared" si="10"/>
        <v>-1.5750802622153667E-2</v>
      </c>
      <c r="M116">
        <f t="shared" si="11"/>
        <v>0</v>
      </c>
    </row>
    <row r="117" spans="1:13">
      <c r="A117">
        <v>0</v>
      </c>
      <c r="B117">
        <v>1</v>
      </c>
      <c r="C117">
        <v>57</v>
      </c>
      <c r="D117">
        <v>0</v>
      </c>
      <c r="E117">
        <v>235</v>
      </c>
      <c r="F117">
        <v>123</v>
      </c>
      <c r="G117">
        <v>74</v>
      </c>
      <c r="H117">
        <f t="shared" si="6"/>
        <v>-1.6846191733464888</v>
      </c>
      <c r="I117">
        <f t="shared" si="7"/>
        <v>0.18551506758751687</v>
      </c>
      <c r="J117">
        <f t="shared" si="8"/>
        <v>0.1564847825722146</v>
      </c>
      <c r="K117">
        <f t="shared" si="9"/>
        <v>0.84351521742778535</v>
      </c>
      <c r="L117">
        <f t="shared" si="10"/>
        <v>-7.3907078118955361E-2</v>
      </c>
      <c r="M117">
        <f t="shared" si="11"/>
        <v>1</v>
      </c>
    </row>
    <row r="118" spans="1:13">
      <c r="A118">
        <v>0</v>
      </c>
      <c r="B118">
        <v>0</v>
      </c>
      <c r="C118">
        <v>47</v>
      </c>
      <c r="D118">
        <v>0</v>
      </c>
      <c r="E118">
        <v>266</v>
      </c>
      <c r="F118">
        <v>107</v>
      </c>
      <c r="G118">
        <v>64</v>
      </c>
      <c r="H118">
        <f t="shared" si="6"/>
        <v>-3.0784555760844361</v>
      </c>
      <c r="I118">
        <f t="shared" si="7"/>
        <v>4.6030292064431981E-2</v>
      </c>
      <c r="J118">
        <f t="shared" si="8"/>
        <v>4.4004740984687152E-2</v>
      </c>
      <c r="K118">
        <f t="shared" si="9"/>
        <v>0.9559952590153129</v>
      </c>
      <c r="L118">
        <f t="shared" si="10"/>
        <v>-1.9544261477659187E-2</v>
      </c>
      <c r="M118">
        <f t="shared" si="11"/>
        <v>0</v>
      </c>
    </row>
    <row r="119" spans="1:13">
      <c r="A119">
        <v>0</v>
      </c>
      <c r="B119">
        <v>1</v>
      </c>
      <c r="C119">
        <v>58</v>
      </c>
      <c r="D119">
        <v>0</v>
      </c>
      <c r="E119">
        <v>239</v>
      </c>
      <c r="F119">
        <v>147</v>
      </c>
      <c r="G119">
        <v>68</v>
      </c>
      <c r="H119">
        <f t="shared" si="6"/>
        <v>-1.2625977072226373</v>
      </c>
      <c r="I119">
        <f t="shared" si="7"/>
        <v>0.28291813261864951</v>
      </c>
      <c r="J119">
        <f t="shared" si="8"/>
        <v>0.22052703553356637</v>
      </c>
      <c r="K119">
        <f t="shared" si="9"/>
        <v>0.77947296446643366</v>
      </c>
      <c r="L119">
        <f t="shared" si="10"/>
        <v>-0.10819894344712423</v>
      </c>
      <c r="M119">
        <f t="shared" si="11"/>
        <v>1</v>
      </c>
    </row>
    <row r="120" spans="1:13">
      <c r="A120">
        <v>0</v>
      </c>
      <c r="B120">
        <v>0</v>
      </c>
      <c r="C120">
        <v>60</v>
      </c>
      <c r="D120">
        <v>3</v>
      </c>
      <c r="E120">
        <v>270</v>
      </c>
      <c r="F120">
        <v>130</v>
      </c>
      <c r="G120">
        <v>102</v>
      </c>
      <c r="H120">
        <f t="shared" si="6"/>
        <v>-1.4471363586077945</v>
      </c>
      <c r="I120">
        <f t="shared" si="7"/>
        <v>0.23524297598892008</v>
      </c>
      <c r="J120">
        <f t="shared" si="8"/>
        <v>0.19044267448725016</v>
      </c>
      <c r="K120">
        <f t="shared" si="9"/>
        <v>0.80955732551274984</v>
      </c>
      <c r="L120">
        <f t="shared" si="10"/>
        <v>-9.1752393022554668E-2</v>
      </c>
      <c r="M120">
        <f t="shared" si="11"/>
        <v>1</v>
      </c>
    </row>
    <row r="121" spans="1:13">
      <c r="A121">
        <v>1</v>
      </c>
      <c r="B121">
        <v>0</v>
      </c>
      <c r="C121">
        <v>63</v>
      </c>
      <c r="D121">
        <v>0</v>
      </c>
      <c r="E121">
        <v>241</v>
      </c>
      <c r="F121">
        <v>153</v>
      </c>
      <c r="G121">
        <v>75</v>
      </c>
      <c r="H121">
        <f t="shared" si="6"/>
        <v>-1.2690731198740117</v>
      </c>
      <c r="I121">
        <f t="shared" si="7"/>
        <v>0.28109203969680785</v>
      </c>
      <c r="J121">
        <f t="shared" si="8"/>
        <v>0.21941595996750793</v>
      </c>
      <c r="K121">
        <f t="shared" si="9"/>
        <v>0.21941595996750793</v>
      </c>
      <c r="L121">
        <f t="shared" si="10"/>
        <v>-0.65873178572335356</v>
      </c>
      <c r="M121">
        <f t="shared" si="11"/>
        <v>1</v>
      </c>
    </row>
    <row r="122" spans="1:13">
      <c r="A122">
        <v>0</v>
      </c>
      <c r="B122">
        <v>1</v>
      </c>
      <c r="C122">
        <v>56</v>
      </c>
      <c r="D122">
        <v>0</v>
      </c>
      <c r="E122">
        <v>243</v>
      </c>
      <c r="F122">
        <v>128.5</v>
      </c>
      <c r="G122">
        <v>89</v>
      </c>
      <c r="H122">
        <f t="shared" si="6"/>
        <v>-1.4854386635042394</v>
      </c>
      <c r="I122">
        <f t="shared" si="7"/>
        <v>0.22640300415523537</v>
      </c>
      <c r="J122">
        <f t="shared" si="8"/>
        <v>0.18460734635201348</v>
      </c>
      <c r="K122">
        <f t="shared" si="9"/>
        <v>0.81539265364798652</v>
      </c>
      <c r="L122">
        <f t="shared" si="10"/>
        <v>-8.8633205680666058E-2</v>
      </c>
      <c r="M122">
        <f t="shared" si="11"/>
        <v>1</v>
      </c>
    </row>
    <row r="123" spans="1:13">
      <c r="A123">
        <v>0</v>
      </c>
      <c r="B123">
        <v>0</v>
      </c>
      <c r="C123">
        <v>54</v>
      </c>
      <c r="D123">
        <v>0</v>
      </c>
      <c r="E123">
        <v>278</v>
      </c>
      <c r="F123">
        <v>127.5</v>
      </c>
      <c r="G123">
        <v>78</v>
      </c>
      <c r="H123">
        <f t="shared" si="6"/>
        <v>-2.1363171622308386</v>
      </c>
      <c r="I123">
        <f t="shared" si="7"/>
        <v>0.11808894559540653</v>
      </c>
      <c r="J123">
        <f t="shared" si="8"/>
        <v>0.10561677231548122</v>
      </c>
      <c r="K123">
        <f t="shared" si="9"/>
        <v>0.89438322768451872</v>
      </c>
      <c r="L123">
        <f t="shared" si="10"/>
        <v>-4.8476353679880464E-2</v>
      </c>
      <c r="M123">
        <f t="shared" si="11"/>
        <v>1</v>
      </c>
    </row>
    <row r="124" spans="1:13">
      <c r="A124">
        <v>0</v>
      </c>
      <c r="B124">
        <v>0</v>
      </c>
      <c r="C124">
        <v>57</v>
      </c>
      <c r="D124">
        <v>20</v>
      </c>
      <c r="E124">
        <v>315</v>
      </c>
      <c r="F124">
        <v>193</v>
      </c>
      <c r="G124">
        <v>74</v>
      </c>
      <c r="H124">
        <f t="shared" si="6"/>
        <v>-0.35273954431921517</v>
      </c>
      <c r="I124">
        <f t="shared" si="7"/>
        <v>0.70276020743093681</v>
      </c>
      <c r="J124">
        <f t="shared" si="8"/>
        <v>0.41271824674082325</v>
      </c>
      <c r="K124">
        <f t="shared" si="9"/>
        <v>0.58728175325917675</v>
      </c>
      <c r="L124">
        <f t="shared" si="10"/>
        <v>-0.23115349240062666</v>
      </c>
      <c r="M124">
        <f t="shared" si="11"/>
        <v>1</v>
      </c>
    </row>
    <row r="125" spans="1:13">
      <c r="A125">
        <v>0</v>
      </c>
      <c r="B125">
        <v>0</v>
      </c>
      <c r="C125">
        <v>44</v>
      </c>
      <c r="D125">
        <v>8</v>
      </c>
      <c r="E125">
        <v>351</v>
      </c>
      <c r="F125">
        <v>106</v>
      </c>
      <c r="G125">
        <v>69</v>
      </c>
      <c r="H125">
        <f t="shared" si="6"/>
        <v>-2.8558158375188896</v>
      </c>
      <c r="I125">
        <f t="shared" si="7"/>
        <v>5.750888407169541E-2</v>
      </c>
      <c r="J125">
        <f t="shared" si="8"/>
        <v>5.4381466612621394E-2</v>
      </c>
      <c r="K125">
        <f t="shared" si="9"/>
        <v>0.94561853338737856</v>
      </c>
      <c r="L125">
        <f t="shared" si="10"/>
        <v>-2.4284024545526698E-2</v>
      </c>
      <c r="M125">
        <f t="shared" si="11"/>
        <v>0</v>
      </c>
    </row>
    <row r="126" spans="1:13">
      <c r="A126">
        <v>1</v>
      </c>
      <c r="B126">
        <v>1</v>
      </c>
      <c r="C126">
        <v>60</v>
      </c>
      <c r="D126">
        <v>20</v>
      </c>
      <c r="E126">
        <v>174</v>
      </c>
      <c r="F126">
        <v>164</v>
      </c>
      <c r="G126">
        <v>93</v>
      </c>
      <c r="H126">
        <f t="shared" si="6"/>
        <v>-0.32550418014323057</v>
      </c>
      <c r="I126">
        <f t="shared" si="7"/>
        <v>0.72216316151435922</v>
      </c>
      <c r="J126">
        <f t="shared" si="8"/>
        <v>0.41933492577981718</v>
      </c>
      <c r="K126">
        <f t="shared" si="9"/>
        <v>0.41933492577981718</v>
      </c>
      <c r="L126">
        <f t="shared" si="10"/>
        <v>-0.37743896435109398</v>
      </c>
      <c r="M126">
        <f t="shared" si="11"/>
        <v>1</v>
      </c>
    </row>
    <row r="127" spans="1:13">
      <c r="A127">
        <v>0</v>
      </c>
      <c r="B127">
        <v>1</v>
      </c>
      <c r="C127">
        <v>41</v>
      </c>
      <c r="D127">
        <v>20</v>
      </c>
      <c r="E127">
        <v>196</v>
      </c>
      <c r="F127">
        <v>154</v>
      </c>
      <c r="G127">
        <v>56</v>
      </c>
      <c r="H127">
        <f t="shared" si="6"/>
        <v>-1.9635282507466272</v>
      </c>
      <c r="I127">
        <f t="shared" si="7"/>
        <v>0.14036231280383132</v>
      </c>
      <c r="J127">
        <f t="shared" si="8"/>
        <v>0.12308571690581367</v>
      </c>
      <c r="K127">
        <f t="shared" si="9"/>
        <v>0.87691428309418629</v>
      </c>
      <c r="L127">
        <f t="shared" si="10"/>
        <v>-5.7042856119192797E-2</v>
      </c>
      <c r="M127">
        <f t="shared" si="11"/>
        <v>1</v>
      </c>
    </row>
    <row r="128" spans="1:13">
      <c r="A128">
        <v>0</v>
      </c>
      <c r="B128">
        <v>0</v>
      </c>
      <c r="C128">
        <v>50</v>
      </c>
      <c r="D128">
        <v>20</v>
      </c>
      <c r="E128">
        <v>275</v>
      </c>
      <c r="F128">
        <v>123</v>
      </c>
      <c r="G128">
        <v>64</v>
      </c>
      <c r="H128">
        <f t="shared" si="6"/>
        <v>-2.1684572778607984</v>
      </c>
      <c r="I128">
        <f t="shared" si="7"/>
        <v>0.11435389718902791</v>
      </c>
      <c r="J128">
        <f t="shared" si="8"/>
        <v>0.10261901311377571</v>
      </c>
      <c r="K128">
        <f t="shared" si="9"/>
        <v>0.89738098688622425</v>
      </c>
      <c r="L128">
        <f t="shared" si="10"/>
        <v>-4.70231362492015E-2</v>
      </c>
      <c r="M128">
        <f t="shared" si="11"/>
        <v>1</v>
      </c>
    </row>
    <row r="129" spans="1:13">
      <c r="A129">
        <v>0</v>
      </c>
      <c r="B129">
        <v>0</v>
      </c>
      <c r="C129">
        <v>49</v>
      </c>
      <c r="D129">
        <v>0</v>
      </c>
      <c r="E129">
        <v>254</v>
      </c>
      <c r="F129">
        <v>131</v>
      </c>
      <c r="G129">
        <v>65</v>
      </c>
      <c r="H129">
        <f t="shared" si="6"/>
        <v>-2.5646441571953167</v>
      </c>
      <c r="I129">
        <f t="shared" si="7"/>
        <v>7.6946557449581524E-2</v>
      </c>
      <c r="J129">
        <f t="shared" si="8"/>
        <v>7.1448816951331276E-2</v>
      </c>
      <c r="K129">
        <f t="shared" si="9"/>
        <v>0.92855118304866868</v>
      </c>
      <c r="L129">
        <f t="shared" si="10"/>
        <v>-3.219415234104623E-2</v>
      </c>
      <c r="M129">
        <f t="shared" si="11"/>
        <v>0</v>
      </c>
    </row>
    <row r="130" spans="1:13">
      <c r="A130">
        <v>0</v>
      </c>
      <c r="B130">
        <v>1</v>
      </c>
      <c r="C130">
        <v>50</v>
      </c>
      <c r="D130">
        <v>0</v>
      </c>
      <c r="E130">
        <v>239</v>
      </c>
      <c r="F130">
        <v>148.5</v>
      </c>
      <c r="G130">
        <v>90</v>
      </c>
      <c r="H130">
        <f t="shared" si="6"/>
        <v>-1.5079361322627092</v>
      </c>
      <c r="I130">
        <f t="shared" si="7"/>
        <v>0.22136637774812903</v>
      </c>
      <c r="J130">
        <f t="shared" si="8"/>
        <v>0.18124485967615148</v>
      </c>
      <c r="K130">
        <f t="shared" si="9"/>
        <v>0.81875514032384855</v>
      </c>
      <c r="L130">
        <f t="shared" si="10"/>
        <v>-8.6845960395855404E-2</v>
      </c>
      <c r="M130">
        <f t="shared" si="11"/>
        <v>1</v>
      </c>
    </row>
    <row r="131" spans="1:13">
      <c r="A131">
        <v>0</v>
      </c>
      <c r="B131">
        <v>0</v>
      </c>
      <c r="C131">
        <v>52</v>
      </c>
      <c r="D131">
        <v>0</v>
      </c>
      <c r="E131">
        <v>280</v>
      </c>
      <c r="F131">
        <v>127.5</v>
      </c>
      <c r="G131">
        <v>70</v>
      </c>
      <c r="H131">
        <f t="shared" si="6"/>
        <v>-2.3317302883665647</v>
      </c>
      <c r="I131">
        <f t="shared" si="7"/>
        <v>9.7127542953023338E-2</v>
      </c>
      <c r="J131">
        <f t="shared" si="8"/>
        <v>8.8528944129499562E-2</v>
      </c>
      <c r="K131">
        <f t="shared" si="9"/>
        <v>0.91147105587050048</v>
      </c>
      <c r="L131">
        <f t="shared" si="10"/>
        <v>-4.0257117985757609E-2</v>
      </c>
      <c r="M131">
        <f t="shared" si="11"/>
        <v>0</v>
      </c>
    </row>
    <row r="132" spans="1:13">
      <c r="A132">
        <v>0</v>
      </c>
      <c r="B132">
        <v>1</v>
      </c>
      <c r="C132">
        <v>33</v>
      </c>
      <c r="D132">
        <v>0</v>
      </c>
      <c r="E132">
        <v>165</v>
      </c>
      <c r="F132">
        <v>136</v>
      </c>
      <c r="G132">
        <v>90</v>
      </c>
      <c r="H132">
        <f t="shared" si="6"/>
        <v>-2.9303785283279433</v>
      </c>
      <c r="I132">
        <f t="shared" si="7"/>
        <v>5.3376829678610689E-2</v>
      </c>
      <c r="J132">
        <f t="shared" si="8"/>
        <v>5.067211293692131E-2</v>
      </c>
      <c r="K132">
        <f t="shared" si="9"/>
        <v>0.94932788706307869</v>
      </c>
      <c r="L132">
        <f t="shared" si="10"/>
        <v>-2.2583761284236222E-2</v>
      </c>
      <c r="M132">
        <f t="shared" si="11"/>
        <v>0</v>
      </c>
    </row>
    <row r="133" spans="1:13">
      <c r="A133">
        <v>0</v>
      </c>
      <c r="B133">
        <v>1</v>
      </c>
      <c r="C133">
        <v>46</v>
      </c>
      <c r="D133">
        <v>0</v>
      </c>
      <c r="E133">
        <v>328</v>
      </c>
      <c r="F133">
        <v>130</v>
      </c>
      <c r="G133">
        <v>82</v>
      </c>
      <c r="H133">
        <f t="shared" si="6"/>
        <v>-1.9365957872044257</v>
      </c>
      <c r="I133">
        <f t="shared" si="7"/>
        <v>0.14419398221642477</v>
      </c>
      <c r="J133">
        <f t="shared" si="8"/>
        <v>0.126022321789445</v>
      </c>
      <c r="K133">
        <f t="shared" si="9"/>
        <v>0.87397767821055505</v>
      </c>
      <c r="L133">
        <f t="shared" si="10"/>
        <v>-5.8499659303558778E-2</v>
      </c>
      <c r="M133">
        <f t="shared" si="11"/>
        <v>1</v>
      </c>
    </row>
    <row r="134" spans="1:13">
      <c r="A134">
        <v>0</v>
      </c>
      <c r="B134">
        <v>1</v>
      </c>
      <c r="C134">
        <v>52</v>
      </c>
      <c r="D134">
        <v>20</v>
      </c>
      <c r="E134">
        <v>243</v>
      </c>
      <c r="F134">
        <v>116</v>
      </c>
      <c r="G134">
        <v>70</v>
      </c>
      <c r="H134">
        <f t="shared" ref="H134:H197" si="12">A$2+SUMPRODUCT(B$2:G$2,B134:G134)</f>
        <v>-1.6964036387364239</v>
      </c>
      <c r="I134">
        <f t="shared" ref="I134:I197" si="13">EXP(H134)</f>
        <v>0.18334170281704104</v>
      </c>
      <c r="J134">
        <f t="shared" ref="J134:J197" si="14">I134/(1+I134)</f>
        <v>0.15493555443924711</v>
      </c>
      <c r="K134">
        <f t="shared" ref="K134:K197" si="15">IF(A134=1,J134,1-J134)</f>
        <v>0.84506444556075289</v>
      </c>
      <c r="L134">
        <f t="shared" ref="L134:L197" si="16">LOG(K134)</f>
        <v>-7.3110170003941377E-2</v>
      </c>
      <c r="M134">
        <f t="shared" ref="M134:M197" si="17">IF(J134&gt;J$1,1,0)</f>
        <v>1</v>
      </c>
    </row>
    <row r="135" spans="1:13">
      <c r="A135">
        <v>0</v>
      </c>
      <c r="B135">
        <v>1</v>
      </c>
      <c r="C135">
        <v>45</v>
      </c>
      <c r="D135">
        <v>5</v>
      </c>
      <c r="E135">
        <v>217</v>
      </c>
      <c r="F135">
        <v>130</v>
      </c>
      <c r="G135">
        <v>85</v>
      </c>
      <c r="H135">
        <f t="shared" si="12"/>
        <v>-2.1213467439594345</v>
      </c>
      <c r="I135">
        <f t="shared" si="13"/>
        <v>0.11987008544380927</v>
      </c>
      <c r="J135">
        <f t="shared" si="14"/>
        <v>0.10703927803938458</v>
      </c>
      <c r="K135">
        <f t="shared" si="15"/>
        <v>0.89296072196061538</v>
      </c>
      <c r="L135">
        <f t="shared" si="16"/>
        <v>-4.916764369927392E-2</v>
      </c>
      <c r="M135">
        <f t="shared" si="17"/>
        <v>1</v>
      </c>
    </row>
    <row r="136" spans="1:13">
      <c r="A136">
        <v>0</v>
      </c>
      <c r="B136">
        <v>0</v>
      </c>
      <c r="C136">
        <v>46</v>
      </c>
      <c r="D136">
        <v>30</v>
      </c>
      <c r="E136">
        <v>196</v>
      </c>
      <c r="F136">
        <v>114</v>
      </c>
      <c r="G136">
        <v>69</v>
      </c>
      <c r="H136">
        <f t="shared" si="12"/>
        <v>-2.4865750205524222</v>
      </c>
      <c r="I136">
        <f t="shared" si="13"/>
        <v>8.3194418349369206E-2</v>
      </c>
      <c r="J136">
        <f t="shared" si="14"/>
        <v>7.6804696313100843E-2</v>
      </c>
      <c r="K136">
        <f t="shared" si="15"/>
        <v>0.92319530368689917</v>
      </c>
      <c r="L136">
        <f t="shared" si="16"/>
        <v>-3.4706413447499633E-2</v>
      </c>
      <c r="M136">
        <f t="shared" si="17"/>
        <v>0</v>
      </c>
    </row>
    <row r="137" spans="1:13">
      <c r="A137">
        <v>0</v>
      </c>
      <c r="B137">
        <v>1</v>
      </c>
      <c r="C137">
        <v>63</v>
      </c>
      <c r="D137">
        <v>6</v>
      </c>
      <c r="E137">
        <v>256</v>
      </c>
      <c r="F137">
        <v>138.5</v>
      </c>
      <c r="G137">
        <v>84</v>
      </c>
      <c r="H137">
        <f t="shared" si="12"/>
        <v>-0.7771180515782099</v>
      </c>
      <c r="I137">
        <f t="shared" si="13"/>
        <v>0.4597290192907309</v>
      </c>
      <c r="J137">
        <f t="shared" si="14"/>
        <v>0.31494134405446639</v>
      </c>
      <c r="K137">
        <f t="shared" si="15"/>
        <v>0.68505865594553361</v>
      </c>
      <c r="L137">
        <f t="shared" si="16"/>
        <v>-0.16427224184643247</v>
      </c>
      <c r="M137">
        <f t="shared" si="17"/>
        <v>1</v>
      </c>
    </row>
    <row r="138" spans="1:13">
      <c r="A138">
        <v>1</v>
      </c>
      <c r="B138">
        <v>0</v>
      </c>
      <c r="C138">
        <v>41</v>
      </c>
      <c r="D138">
        <v>5</v>
      </c>
      <c r="E138">
        <v>192</v>
      </c>
      <c r="F138">
        <v>123</v>
      </c>
      <c r="G138">
        <v>90</v>
      </c>
      <c r="H138">
        <f t="shared" si="12"/>
        <v>-2.9809980485555831</v>
      </c>
      <c r="I138">
        <f t="shared" si="13"/>
        <v>5.074216543940601E-2</v>
      </c>
      <c r="J138">
        <f t="shared" si="14"/>
        <v>4.8291738076568315E-2</v>
      </c>
      <c r="K138">
        <f t="shared" si="15"/>
        <v>4.8291738076568315E-2</v>
      </c>
      <c r="L138">
        <f t="shared" si="16"/>
        <v>-1.316127163548114</v>
      </c>
      <c r="M138">
        <f t="shared" si="17"/>
        <v>0</v>
      </c>
    </row>
    <row r="139" spans="1:13">
      <c r="A139">
        <v>0</v>
      </c>
      <c r="B139">
        <v>0</v>
      </c>
      <c r="C139">
        <v>41</v>
      </c>
      <c r="D139">
        <v>0</v>
      </c>
      <c r="E139">
        <v>193</v>
      </c>
      <c r="F139">
        <v>127</v>
      </c>
      <c r="G139">
        <v>80</v>
      </c>
      <c r="H139">
        <f t="shared" si="12"/>
        <v>-3.1164028659988237</v>
      </c>
      <c r="I139">
        <f t="shared" si="13"/>
        <v>4.4316293697502902E-2</v>
      </c>
      <c r="J139">
        <f t="shared" si="14"/>
        <v>4.2435700721087835E-2</v>
      </c>
      <c r="K139">
        <f t="shared" si="15"/>
        <v>0.95756429927891218</v>
      </c>
      <c r="L139">
        <f t="shared" si="16"/>
        <v>-1.8832054033551659E-2</v>
      </c>
      <c r="M139">
        <f t="shared" si="17"/>
        <v>0</v>
      </c>
    </row>
    <row r="140" spans="1:13">
      <c r="A140">
        <v>0</v>
      </c>
      <c r="B140">
        <v>1</v>
      </c>
      <c r="C140">
        <v>52</v>
      </c>
      <c r="D140">
        <v>0</v>
      </c>
      <c r="E140">
        <v>214</v>
      </c>
      <c r="F140">
        <v>98</v>
      </c>
      <c r="G140">
        <v>90</v>
      </c>
      <c r="H140">
        <f t="shared" si="12"/>
        <v>-2.3090985002273214</v>
      </c>
      <c r="I140">
        <f t="shared" si="13"/>
        <v>9.9350775902386737E-2</v>
      </c>
      <c r="J140">
        <f t="shared" si="14"/>
        <v>9.0372225207951518E-2</v>
      </c>
      <c r="K140">
        <f t="shared" si="15"/>
        <v>0.90962777479204848</v>
      </c>
      <c r="L140">
        <f t="shared" si="16"/>
        <v>-4.1136287266273601E-2</v>
      </c>
      <c r="M140">
        <f t="shared" si="17"/>
        <v>0</v>
      </c>
    </row>
    <row r="141" spans="1:13">
      <c r="A141">
        <v>0</v>
      </c>
      <c r="B141">
        <v>1</v>
      </c>
      <c r="C141">
        <v>46</v>
      </c>
      <c r="D141">
        <v>0</v>
      </c>
      <c r="E141">
        <v>297</v>
      </c>
      <c r="F141">
        <v>133</v>
      </c>
      <c r="G141">
        <v>64</v>
      </c>
      <c r="H141">
        <f t="shared" si="12"/>
        <v>-2.1347922588739445</v>
      </c>
      <c r="I141">
        <f t="shared" si="13"/>
        <v>0.11826915719267089</v>
      </c>
      <c r="J141">
        <f t="shared" si="14"/>
        <v>0.10576090419016523</v>
      </c>
      <c r="K141">
        <f t="shared" si="15"/>
        <v>0.89423909580983474</v>
      </c>
      <c r="L141">
        <f t="shared" si="16"/>
        <v>-4.8546346855247773E-2</v>
      </c>
      <c r="M141">
        <f t="shared" si="17"/>
        <v>1</v>
      </c>
    </row>
    <row r="142" spans="1:13">
      <c r="A142">
        <v>1</v>
      </c>
      <c r="B142">
        <v>0</v>
      </c>
      <c r="C142">
        <v>63</v>
      </c>
      <c r="D142">
        <v>0</v>
      </c>
      <c r="E142">
        <v>184</v>
      </c>
      <c r="F142">
        <v>196</v>
      </c>
      <c r="G142">
        <v>82</v>
      </c>
      <c r="H142">
        <f t="shared" si="12"/>
        <v>-0.59905621585368252</v>
      </c>
      <c r="I142">
        <f t="shared" si="13"/>
        <v>0.54932984031348508</v>
      </c>
      <c r="J142">
        <f t="shared" si="14"/>
        <v>0.35455964638384291</v>
      </c>
      <c r="K142">
        <f t="shared" si="15"/>
        <v>0.35455964638384291</v>
      </c>
      <c r="L142">
        <f t="shared" si="16"/>
        <v>-0.45031069442628391</v>
      </c>
      <c r="M142">
        <f t="shared" si="17"/>
        <v>1</v>
      </c>
    </row>
    <row r="143" spans="1:13">
      <c r="A143">
        <v>0</v>
      </c>
      <c r="B143">
        <v>1</v>
      </c>
      <c r="C143">
        <v>37</v>
      </c>
      <c r="D143">
        <v>0</v>
      </c>
      <c r="E143">
        <v>257</v>
      </c>
      <c r="F143">
        <v>105</v>
      </c>
      <c r="G143">
        <v>80</v>
      </c>
      <c r="H143">
        <f t="shared" si="12"/>
        <v>-3.0987114166303105</v>
      </c>
      <c r="I143">
        <f t="shared" si="13"/>
        <v>4.5107289463558582E-2</v>
      </c>
      <c r="J143">
        <f t="shared" si="14"/>
        <v>4.316043904613049E-2</v>
      </c>
      <c r="K143">
        <f t="shared" si="15"/>
        <v>0.95683956095386946</v>
      </c>
      <c r="L143">
        <f t="shared" si="16"/>
        <v>-1.9160876887458607E-2</v>
      </c>
      <c r="M143">
        <f t="shared" si="17"/>
        <v>0</v>
      </c>
    </row>
    <row r="144" spans="1:13">
      <c r="A144">
        <v>0</v>
      </c>
      <c r="B144">
        <v>0</v>
      </c>
      <c r="C144">
        <v>43</v>
      </c>
      <c r="D144">
        <v>10</v>
      </c>
      <c r="E144">
        <v>269</v>
      </c>
      <c r="F144">
        <v>139</v>
      </c>
      <c r="G144">
        <v>71</v>
      </c>
      <c r="H144">
        <f t="shared" si="12"/>
        <v>-2.4823800288332158</v>
      </c>
      <c r="I144">
        <f t="shared" si="13"/>
        <v>8.3544151295954508E-2</v>
      </c>
      <c r="J144">
        <f t="shared" si="14"/>
        <v>7.7102673846776756E-2</v>
      </c>
      <c r="K144">
        <f t="shared" si="15"/>
        <v>0.92289732615322329</v>
      </c>
      <c r="L144">
        <f t="shared" si="16"/>
        <v>-3.4846612262703858E-2</v>
      </c>
      <c r="M144">
        <f t="shared" si="17"/>
        <v>0</v>
      </c>
    </row>
    <row r="145" spans="1:13">
      <c r="A145">
        <v>1</v>
      </c>
      <c r="B145">
        <v>0</v>
      </c>
      <c r="C145">
        <v>67</v>
      </c>
      <c r="D145">
        <v>0</v>
      </c>
      <c r="E145">
        <v>223</v>
      </c>
      <c r="F145">
        <v>111</v>
      </c>
      <c r="G145">
        <v>63</v>
      </c>
      <c r="H145">
        <f t="shared" si="12"/>
        <v>-1.9043142526288834</v>
      </c>
      <c r="I145">
        <f t="shared" si="13"/>
        <v>0.14892473235796447</v>
      </c>
      <c r="J145">
        <f t="shared" si="14"/>
        <v>0.12962096485844013</v>
      </c>
      <c r="K145">
        <f t="shared" si="15"/>
        <v>0.12962096485844013</v>
      </c>
      <c r="L145">
        <f t="shared" si="16"/>
        <v>-0.88732475011680711</v>
      </c>
      <c r="M145">
        <f t="shared" si="17"/>
        <v>1</v>
      </c>
    </row>
    <row r="146" spans="1:13">
      <c r="A146">
        <v>0</v>
      </c>
      <c r="B146">
        <v>0</v>
      </c>
      <c r="C146">
        <v>42</v>
      </c>
      <c r="D146">
        <v>0</v>
      </c>
      <c r="E146">
        <v>245</v>
      </c>
      <c r="F146">
        <v>117.5</v>
      </c>
      <c r="G146">
        <v>96</v>
      </c>
      <c r="H146">
        <f t="shared" si="12"/>
        <v>-2.9387129439051591</v>
      </c>
      <c r="I146">
        <f t="shared" si="13"/>
        <v>5.2933813701916285E-2</v>
      </c>
      <c r="J146">
        <f t="shared" si="14"/>
        <v>5.027268857081435E-2</v>
      </c>
      <c r="K146">
        <f t="shared" si="15"/>
        <v>0.94972731142918565</v>
      </c>
      <c r="L146">
        <f t="shared" si="16"/>
        <v>-2.2401072754873172E-2</v>
      </c>
      <c r="M146">
        <f t="shared" si="17"/>
        <v>0</v>
      </c>
    </row>
    <row r="147" spans="1:13">
      <c r="A147">
        <v>1</v>
      </c>
      <c r="B147">
        <v>0</v>
      </c>
      <c r="C147">
        <v>51</v>
      </c>
      <c r="D147">
        <v>0</v>
      </c>
      <c r="E147">
        <v>177</v>
      </c>
      <c r="F147">
        <v>141</v>
      </c>
      <c r="G147">
        <v>130</v>
      </c>
      <c r="H147">
        <f t="shared" si="12"/>
        <v>-1.8159035241484123</v>
      </c>
      <c r="I147">
        <f t="shared" si="13"/>
        <v>0.16269084685451843</v>
      </c>
      <c r="J147">
        <f t="shared" si="14"/>
        <v>0.13992614399146044</v>
      </c>
      <c r="K147">
        <f t="shared" si="15"/>
        <v>0.13992614399146044</v>
      </c>
      <c r="L147">
        <f t="shared" si="16"/>
        <v>-0.85410113375374885</v>
      </c>
      <c r="M147">
        <f t="shared" si="17"/>
        <v>1</v>
      </c>
    </row>
    <row r="148" spans="1:13">
      <c r="A148">
        <v>0</v>
      </c>
      <c r="B148">
        <v>0</v>
      </c>
      <c r="C148">
        <v>63</v>
      </c>
      <c r="D148">
        <v>0</v>
      </c>
      <c r="E148">
        <v>289</v>
      </c>
      <c r="F148">
        <v>158</v>
      </c>
      <c r="G148">
        <v>84</v>
      </c>
      <c r="H148">
        <f t="shared" si="12"/>
        <v>-0.98221786016567236</v>
      </c>
      <c r="I148">
        <f t="shared" si="13"/>
        <v>0.37447963369307391</v>
      </c>
      <c r="J148">
        <f t="shared" si="14"/>
        <v>0.27245193345418206</v>
      </c>
      <c r="K148">
        <f t="shared" si="15"/>
        <v>0.72754806654581794</v>
      </c>
      <c r="L148">
        <f t="shared" si="16"/>
        <v>-0.13813830908291072</v>
      </c>
      <c r="M148">
        <f t="shared" si="17"/>
        <v>1</v>
      </c>
    </row>
    <row r="149" spans="1:13">
      <c r="A149">
        <v>0</v>
      </c>
      <c r="B149">
        <v>1</v>
      </c>
      <c r="C149">
        <v>36</v>
      </c>
      <c r="D149">
        <v>0</v>
      </c>
      <c r="E149">
        <v>163</v>
      </c>
      <c r="F149">
        <v>111</v>
      </c>
      <c r="G149">
        <v>90</v>
      </c>
      <c r="H149">
        <f t="shared" si="12"/>
        <v>-3.1802692635000547</v>
      </c>
      <c r="I149">
        <f t="shared" si="13"/>
        <v>4.1574459129526772E-2</v>
      </c>
      <c r="J149">
        <f t="shared" si="14"/>
        <v>3.9915014010877076E-2</v>
      </c>
      <c r="K149">
        <f t="shared" si="15"/>
        <v>0.96008498598912295</v>
      </c>
      <c r="L149">
        <f t="shared" si="16"/>
        <v>-1.769032184325332E-2</v>
      </c>
      <c r="M149">
        <f t="shared" si="17"/>
        <v>0</v>
      </c>
    </row>
    <row r="150" spans="1:13">
      <c r="A150">
        <v>0</v>
      </c>
      <c r="B150">
        <v>1</v>
      </c>
      <c r="C150">
        <v>51</v>
      </c>
      <c r="D150">
        <v>0</v>
      </c>
      <c r="E150">
        <v>260</v>
      </c>
      <c r="F150">
        <v>127.5</v>
      </c>
      <c r="G150">
        <v>93</v>
      </c>
      <c r="H150">
        <f t="shared" si="12"/>
        <v>-1.72748129742528</v>
      </c>
      <c r="I150">
        <f t="shared" si="13"/>
        <v>0.17773149947611572</v>
      </c>
      <c r="J150">
        <f t="shared" si="14"/>
        <v>0.15091003302125749</v>
      </c>
      <c r="K150">
        <f t="shared" si="15"/>
        <v>0.84908996697874251</v>
      </c>
      <c r="L150">
        <f t="shared" si="16"/>
        <v>-7.1046290801554057E-2</v>
      </c>
      <c r="M150">
        <f t="shared" si="17"/>
        <v>1</v>
      </c>
    </row>
    <row r="151" spans="1:13">
      <c r="A151">
        <v>0</v>
      </c>
      <c r="B151">
        <v>1</v>
      </c>
      <c r="C151">
        <v>43</v>
      </c>
      <c r="D151">
        <v>0</v>
      </c>
      <c r="E151">
        <v>177</v>
      </c>
      <c r="F151">
        <v>147.5</v>
      </c>
      <c r="G151">
        <v>90</v>
      </c>
      <c r="H151">
        <f t="shared" si="12"/>
        <v>-2.0969685480197358</v>
      </c>
      <c r="I151">
        <f t="shared" si="13"/>
        <v>0.1228282122728919</v>
      </c>
      <c r="J151">
        <f t="shared" si="14"/>
        <v>0.1093918116149363</v>
      </c>
      <c r="K151">
        <f t="shared" si="15"/>
        <v>0.89060818838506373</v>
      </c>
      <c r="L151">
        <f t="shared" si="16"/>
        <v>-5.0313316217932134E-2</v>
      </c>
      <c r="M151">
        <f t="shared" si="17"/>
        <v>1</v>
      </c>
    </row>
    <row r="152" spans="1:13">
      <c r="A152">
        <v>0</v>
      </c>
      <c r="B152">
        <v>0</v>
      </c>
      <c r="C152">
        <v>40</v>
      </c>
      <c r="D152">
        <v>15</v>
      </c>
      <c r="E152">
        <v>220</v>
      </c>
      <c r="F152">
        <v>131.5</v>
      </c>
      <c r="G152">
        <v>78</v>
      </c>
      <c r="H152">
        <f t="shared" si="12"/>
        <v>-2.7318559759155754</v>
      </c>
      <c r="I152">
        <f t="shared" si="13"/>
        <v>6.509835649651384E-2</v>
      </c>
      <c r="J152">
        <f t="shared" si="14"/>
        <v>6.111957276006455E-2</v>
      </c>
      <c r="K152">
        <f t="shared" si="15"/>
        <v>0.93888042723993548</v>
      </c>
      <c r="L152">
        <f t="shared" si="16"/>
        <v>-2.7389714545972391E-2</v>
      </c>
      <c r="M152">
        <f t="shared" si="17"/>
        <v>0</v>
      </c>
    </row>
    <row r="153" spans="1:13">
      <c r="A153">
        <v>1</v>
      </c>
      <c r="B153">
        <v>1</v>
      </c>
      <c r="C153">
        <v>49</v>
      </c>
      <c r="D153">
        <v>9</v>
      </c>
      <c r="E153">
        <v>278</v>
      </c>
      <c r="F153">
        <v>152</v>
      </c>
      <c r="G153">
        <v>63</v>
      </c>
      <c r="H153">
        <f t="shared" si="12"/>
        <v>-1.4871329826536224</v>
      </c>
      <c r="I153">
        <f t="shared" si="13"/>
        <v>0.22601972999588046</v>
      </c>
      <c r="J153">
        <f t="shared" si="14"/>
        <v>0.18435244104647477</v>
      </c>
      <c r="K153">
        <f t="shared" si="15"/>
        <v>0.18435244104647477</v>
      </c>
      <c r="L153">
        <f t="shared" si="16"/>
        <v>-0.73435110744221332</v>
      </c>
      <c r="M153">
        <f t="shared" si="17"/>
        <v>1</v>
      </c>
    </row>
    <row r="154" spans="1:13">
      <c r="A154">
        <v>0</v>
      </c>
      <c r="B154">
        <v>1</v>
      </c>
      <c r="C154">
        <v>57</v>
      </c>
      <c r="D154">
        <v>30</v>
      </c>
      <c r="E154">
        <v>167</v>
      </c>
      <c r="F154">
        <v>127</v>
      </c>
      <c r="G154">
        <v>107</v>
      </c>
      <c r="H154">
        <f t="shared" si="12"/>
        <v>-0.8039577268965985</v>
      </c>
      <c r="I154">
        <f t="shared" si="13"/>
        <v>0.44755415720769037</v>
      </c>
      <c r="J154">
        <f t="shared" si="14"/>
        <v>0.30917955986601248</v>
      </c>
      <c r="K154">
        <f t="shared" si="15"/>
        <v>0.69082044013398747</v>
      </c>
      <c r="L154">
        <f t="shared" si="16"/>
        <v>-0.16063482092207876</v>
      </c>
      <c r="M154">
        <f t="shared" si="17"/>
        <v>1</v>
      </c>
    </row>
    <row r="155" spans="1:13">
      <c r="A155">
        <v>0</v>
      </c>
      <c r="B155">
        <v>1</v>
      </c>
      <c r="C155">
        <v>39</v>
      </c>
      <c r="D155">
        <v>0</v>
      </c>
      <c r="E155">
        <v>216</v>
      </c>
      <c r="F155">
        <v>122.5</v>
      </c>
      <c r="G155">
        <v>67</v>
      </c>
      <c r="H155">
        <f t="shared" si="12"/>
        <v>-2.9016894766600991</v>
      </c>
      <c r="I155">
        <f t="shared" si="13"/>
        <v>5.4930338093405737E-2</v>
      </c>
      <c r="J155">
        <f t="shared" si="14"/>
        <v>5.2070109380570391E-2</v>
      </c>
      <c r="K155">
        <f t="shared" si="15"/>
        <v>0.94792989061942956</v>
      </c>
      <c r="L155">
        <f t="shared" si="16"/>
        <v>-2.3223782116641351E-2</v>
      </c>
      <c r="M155">
        <f t="shared" si="17"/>
        <v>0</v>
      </c>
    </row>
    <row r="156" spans="1:13">
      <c r="A156">
        <v>0</v>
      </c>
      <c r="B156">
        <v>0</v>
      </c>
      <c r="C156">
        <v>58</v>
      </c>
      <c r="D156">
        <v>0</v>
      </c>
      <c r="E156">
        <v>274</v>
      </c>
      <c r="F156">
        <v>159</v>
      </c>
      <c r="G156">
        <v>81</v>
      </c>
      <c r="H156">
        <f t="shared" si="12"/>
        <v>-1.3340601343351866</v>
      </c>
      <c r="I156">
        <f t="shared" si="13"/>
        <v>0.26340562505603082</v>
      </c>
      <c r="J156">
        <f t="shared" si="14"/>
        <v>0.20848856442628949</v>
      </c>
      <c r="K156">
        <f t="shared" si="15"/>
        <v>0.79151143557371051</v>
      </c>
      <c r="L156">
        <f t="shared" si="16"/>
        <v>-0.1015428061703139</v>
      </c>
      <c r="M156">
        <f t="shared" si="17"/>
        <v>1</v>
      </c>
    </row>
    <row r="157" spans="1:13">
      <c r="A157">
        <v>0</v>
      </c>
      <c r="B157">
        <v>1</v>
      </c>
      <c r="C157">
        <v>53</v>
      </c>
      <c r="D157">
        <v>20</v>
      </c>
      <c r="E157">
        <v>204</v>
      </c>
      <c r="F157">
        <v>152</v>
      </c>
      <c r="G157">
        <v>89</v>
      </c>
      <c r="H157">
        <f t="shared" si="12"/>
        <v>-0.92523706205836831</v>
      </c>
      <c r="I157">
        <f t="shared" si="13"/>
        <v>0.39643742766191836</v>
      </c>
      <c r="J157">
        <f t="shared" si="14"/>
        <v>0.28389200963030692</v>
      </c>
      <c r="K157">
        <f t="shared" si="15"/>
        <v>0.71610799036969308</v>
      </c>
      <c r="L157">
        <f t="shared" si="16"/>
        <v>-0.14502148036643903</v>
      </c>
      <c r="M157">
        <f t="shared" si="17"/>
        <v>1</v>
      </c>
    </row>
    <row r="158" spans="1:13">
      <c r="A158">
        <v>0</v>
      </c>
      <c r="B158">
        <v>0</v>
      </c>
      <c r="C158">
        <v>60</v>
      </c>
      <c r="D158">
        <v>0</v>
      </c>
      <c r="E158">
        <v>298</v>
      </c>
      <c r="F158">
        <v>133</v>
      </c>
      <c r="G158">
        <v>81</v>
      </c>
      <c r="H158">
        <f t="shared" si="12"/>
        <v>-1.6006550226503213</v>
      </c>
      <c r="I158">
        <f t="shared" si="13"/>
        <v>0.20176431450521479</v>
      </c>
      <c r="J158">
        <f t="shared" si="14"/>
        <v>0.16789008632552407</v>
      </c>
      <c r="K158">
        <f t="shared" si="15"/>
        <v>0.83210991367447595</v>
      </c>
      <c r="L158">
        <f t="shared" si="16"/>
        <v>-7.981930381803537E-2</v>
      </c>
      <c r="M158">
        <f t="shared" si="17"/>
        <v>1</v>
      </c>
    </row>
    <row r="159" spans="1:13">
      <c r="A159">
        <v>0</v>
      </c>
      <c r="B159">
        <v>1</v>
      </c>
      <c r="C159">
        <v>40</v>
      </c>
      <c r="D159">
        <v>0</v>
      </c>
      <c r="E159">
        <v>192</v>
      </c>
      <c r="F159">
        <v>141.5</v>
      </c>
      <c r="G159">
        <v>78</v>
      </c>
      <c r="H159">
        <f t="shared" si="12"/>
        <v>-2.4644698006071915</v>
      </c>
      <c r="I159">
        <f t="shared" si="13"/>
        <v>8.5053925958897533E-2</v>
      </c>
      <c r="J159">
        <f t="shared" si="14"/>
        <v>7.8386819239175232E-2</v>
      </c>
      <c r="K159">
        <f t="shared" si="15"/>
        <v>0.92161318076082477</v>
      </c>
      <c r="L159">
        <f t="shared" si="16"/>
        <v>-3.5451322667869399E-2</v>
      </c>
      <c r="M159">
        <f t="shared" si="17"/>
        <v>0</v>
      </c>
    </row>
    <row r="160" spans="1:13">
      <c r="A160">
        <v>0</v>
      </c>
      <c r="B160">
        <v>0</v>
      </c>
      <c r="C160">
        <v>52</v>
      </c>
      <c r="D160">
        <v>20</v>
      </c>
      <c r="E160">
        <v>254</v>
      </c>
      <c r="F160">
        <v>114</v>
      </c>
      <c r="G160">
        <v>74</v>
      </c>
      <c r="H160">
        <f t="shared" si="12"/>
        <v>-2.1521604402760532</v>
      </c>
      <c r="I160">
        <f t="shared" si="13"/>
        <v>0.11623277235688888</v>
      </c>
      <c r="J160">
        <f t="shared" si="14"/>
        <v>0.1041295106498864</v>
      </c>
      <c r="K160">
        <f t="shared" si="15"/>
        <v>0.8958704893501136</v>
      </c>
      <c r="L160">
        <f t="shared" si="16"/>
        <v>-4.7754769161484661E-2</v>
      </c>
      <c r="M160">
        <f t="shared" si="17"/>
        <v>1</v>
      </c>
    </row>
    <row r="161" spans="1:13">
      <c r="A161">
        <v>0</v>
      </c>
      <c r="B161">
        <v>1</v>
      </c>
      <c r="C161">
        <v>57</v>
      </c>
      <c r="D161">
        <v>30</v>
      </c>
      <c r="E161">
        <v>249</v>
      </c>
      <c r="F161">
        <v>139</v>
      </c>
      <c r="G161">
        <v>76</v>
      </c>
      <c r="H161">
        <f t="shared" si="12"/>
        <v>-0.70947767491804647</v>
      </c>
      <c r="I161">
        <f t="shared" si="13"/>
        <v>0.49190106263441735</v>
      </c>
      <c r="J161">
        <f t="shared" si="14"/>
        <v>0.32971426521126834</v>
      </c>
      <c r="K161">
        <f t="shared" si="15"/>
        <v>0.67028573478873166</v>
      </c>
      <c r="L161">
        <f t="shared" si="16"/>
        <v>-0.17374002328635979</v>
      </c>
      <c r="M161">
        <f t="shared" si="17"/>
        <v>1</v>
      </c>
    </row>
    <row r="162" spans="1:13">
      <c r="A162">
        <v>0</v>
      </c>
      <c r="B162">
        <v>0</v>
      </c>
      <c r="C162">
        <v>46</v>
      </c>
      <c r="D162">
        <v>30</v>
      </c>
      <c r="E162">
        <v>303</v>
      </c>
      <c r="F162">
        <v>115</v>
      </c>
      <c r="G162">
        <v>67</v>
      </c>
      <c r="H162">
        <f t="shared" si="12"/>
        <v>-2.2370353855618497</v>
      </c>
      <c r="I162">
        <f t="shared" si="13"/>
        <v>0.1067745810896909</v>
      </c>
      <c r="J162">
        <f t="shared" si="14"/>
        <v>9.6473647763544085E-2</v>
      </c>
      <c r="K162">
        <f t="shared" si="15"/>
        <v>0.90352635223645594</v>
      </c>
      <c r="L162">
        <f t="shared" si="16"/>
        <v>-4.4059176291782014E-2</v>
      </c>
      <c r="M162">
        <f t="shared" si="17"/>
        <v>0</v>
      </c>
    </row>
    <row r="163" spans="1:13">
      <c r="A163">
        <v>0</v>
      </c>
      <c r="B163">
        <v>0</v>
      </c>
      <c r="C163">
        <v>40</v>
      </c>
      <c r="D163">
        <v>0</v>
      </c>
      <c r="E163">
        <v>230</v>
      </c>
      <c r="F163">
        <v>127</v>
      </c>
      <c r="G163">
        <v>70</v>
      </c>
      <c r="H163">
        <f t="shared" si="12"/>
        <v>-3.1881429781044321</v>
      </c>
      <c r="I163">
        <f t="shared" si="13"/>
        <v>4.1248399040070216E-2</v>
      </c>
      <c r="J163">
        <f t="shared" si="14"/>
        <v>3.9614369710529423E-2</v>
      </c>
      <c r="K163">
        <f t="shared" si="15"/>
        <v>0.96038563028947055</v>
      </c>
      <c r="L163">
        <f t="shared" si="16"/>
        <v>-1.7554346670692497E-2</v>
      </c>
      <c r="M163">
        <f t="shared" si="17"/>
        <v>0</v>
      </c>
    </row>
    <row r="164" spans="1:13">
      <c r="A164">
        <v>0</v>
      </c>
      <c r="B164">
        <v>0</v>
      </c>
      <c r="C164">
        <v>54</v>
      </c>
      <c r="D164">
        <v>0</v>
      </c>
      <c r="E164">
        <v>252</v>
      </c>
      <c r="F164">
        <v>146</v>
      </c>
      <c r="G164">
        <v>100</v>
      </c>
      <c r="H164">
        <f t="shared" si="12"/>
        <v>-1.6653423384821924</v>
      </c>
      <c r="I164">
        <f t="shared" si="13"/>
        <v>0.18912590182417832</v>
      </c>
      <c r="J164">
        <f t="shared" si="14"/>
        <v>0.15904615443499279</v>
      </c>
      <c r="K164">
        <f t="shared" si="15"/>
        <v>0.84095384556500719</v>
      </c>
      <c r="L164">
        <f t="shared" si="16"/>
        <v>-7.5227839120615023E-2</v>
      </c>
      <c r="M164">
        <f t="shared" si="17"/>
        <v>1</v>
      </c>
    </row>
    <row r="165" spans="1:13">
      <c r="A165">
        <v>0</v>
      </c>
      <c r="B165">
        <v>0</v>
      </c>
      <c r="C165">
        <v>51</v>
      </c>
      <c r="D165">
        <v>0</v>
      </c>
      <c r="E165">
        <v>262</v>
      </c>
      <c r="F165">
        <v>150.5</v>
      </c>
      <c r="G165">
        <v>77</v>
      </c>
      <c r="H165">
        <f t="shared" si="12"/>
        <v>-1.972847614692598</v>
      </c>
      <c r="I165">
        <f t="shared" si="13"/>
        <v>0.13906030170749917</v>
      </c>
      <c r="J165">
        <f t="shared" si="14"/>
        <v>0.12208335370747443</v>
      </c>
      <c r="K165">
        <f t="shared" si="15"/>
        <v>0.87791664629252553</v>
      </c>
      <c r="L165">
        <f t="shared" si="16"/>
        <v>-5.6546716182340771E-2</v>
      </c>
      <c r="M165">
        <f t="shared" si="17"/>
        <v>1</v>
      </c>
    </row>
    <row r="166" spans="1:13">
      <c r="A166">
        <v>1</v>
      </c>
      <c r="B166">
        <v>1</v>
      </c>
      <c r="C166">
        <v>54</v>
      </c>
      <c r="D166">
        <v>30</v>
      </c>
      <c r="E166">
        <v>177</v>
      </c>
      <c r="F166">
        <v>162.5</v>
      </c>
      <c r="G166">
        <v>93</v>
      </c>
      <c r="H166">
        <f t="shared" si="12"/>
        <v>-0.49286548183052936</v>
      </c>
      <c r="I166">
        <f t="shared" si="13"/>
        <v>0.61087343711575159</v>
      </c>
      <c r="J166">
        <f t="shared" si="14"/>
        <v>0.37921876606861971</v>
      </c>
      <c r="K166">
        <f t="shared" si="15"/>
        <v>0.37921876606861971</v>
      </c>
      <c r="L166">
        <f t="shared" si="16"/>
        <v>-0.42111017924961153</v>
      </c>
      <c r="M166">
        <f t="shared" si="17"/>
        <v>1</v>
      </c>
    </row>
    <row r="167" spans="1:13">
      <c r="A167">
        <v>0</v>
      </c>
      <c r="B167">
        <v>0</v>
      </c>
      <c r="C167">
        <v>51</v>
      </c>
      <c r="D167">
        <v>0</v>
      </c>
      <c r="E167">
        <v>236</v>
      </c>
      <c r="F167">
        <v>115</v>
      </c>
      <c r="G167">
        <v>84</v>
      </c>
      <c r="H167">
        <f t="shared" si="12"/>
        <v>-2.5727873357761863</v>
      </c>
      <c r="I167">
        <f t="shared" si="13"/>
        <v>7.6322512195496559E-2</v>
      </c>
      <c r="J167">
        <f t="shared" si="14"/>
        <v>7.0910448616198621E-2</v>
      </c>
      <c r="K167">
        <f t="shared" si="15"/>
        <v>0.92908955138380134</v>
      </c>
      <c r="L167">
        <f t="shared" si="16"/>
        <v>-3.1942424006937524E-2</v>
      </c>
      <c r="M167">
        <f t="shared" si="17"/>
        <v>0</v>
      </c>
    </row>
    <row r="168" spans="1:13">
      <c r="A168">
        <v>0</v>
      </c>
      <c r="B168">
        <v>0</v>
      </c>
      <c r="C168">
        <v>39</v>
      </c>
      <c r="D168">
        <v>0</v>
      </c>
      <c r="E168">
        <v>337</v>
      </c>
      <c r="F168">
        <v>120</v>
      </c>
      <c r="G168">
        <v>77</v>
      </c>
      <c r="H168">
        <f t="shared" si="12"/>
        <v>-3.048058125814963</v>
      </c>
      <c r="I168">
        <f t="shared" si="13"/>
        <v>4.7450978813973706E-2</v>
      </c>
      <c r="J168">
        <f t="shared" si="14"/>
        <v>4.5301383810536264E-2</v>
      </c>
      <c r="K168">
        <f t="shared" si="15"/>
        <v>0.95469861618946372</v>
      </c>
      <c r="L168">
        <f t="shared" si="16"/>
        <v>-2.0133706933070841E-2</v>
      </c>
      <c r="M168">
        <f t="shared" si="17"/>
        <v>0</v>
      </c>
    </row>
    <row r="169" spans="1:13">
      <c r="A169">
        <v>0</v>
      </c>
      <c r="B169">
        <v>1</v>
      </c>
      <c r="C169">
        <v>63</v>
      </c>
      <c r="D169">
        <v>0</v>
      </c>
      <c r="E169">
        <v>248</v>
      </c>
      <c r="F169">
        <v>130</v>
      </c>
      <c r="G169">
        <v>83</v>
      </c>
      <c r="H169">
        <f t="shared" si="12"/>
        <v>-1.0809508653112596</v>
      </c>
      <c r="I169">
        <f t="shared" si="13"/>
        <v>0.33927276951286761</v>
      </c>
      <c r="J169">
        <f t="shared" si="14"/>
        <v>0.2533261164088858</v>
      </c>
      <c r="K169">
        <f t="shared" si="15"/>
        <v>0.7466738835911142</v>
      </c>
      <c r="L169">
        <f t="shared" si="16"/>
        <v>-0.12686903872212893</v>
      </c>
      <c r="M169">
        <f t="shared" si="17"/>
        <v>1</v>
      </c>
    </row>
    <row r="170" spans="1:13">
      <c r="A170">
        <v>0</v>
      </c>
      <c r="B170">
        <v>0</v>
      </c>
      <c r="C170">
        <v>40</v>
      </c>
      <c r="D170">
        <v>3</v>
      </c>
      <c r="E170">
        <v>256</v>
      </c>
      <c r="F170">
        <v>124</v>
      </c>
      <c r="G170">
        <v>81</v>
      </c>
      <c r="H170">
        <f t="shared" si="12"/>
        <v>-3.0054801261485435</v>
      </c>
      <c r="I170">
        <f t="shared" si="13"/>
        <v>4.9514975186075331E-2</v>
      </c>
      <c r="J170">
        <f t="shared" si="14"/>
        <v>4.7178912504127445E-2</v>
      </c>
      <c r="K170">
        <f t="shared" si="15"/>
        <v>0.95282108749587258</v>
      </c>
      <c r="L170">
        <f t="shared" si="16"/>
        <v>-2.0988639768613239E-2</v>
      </c>
      <c r="M170">
        <f t="shared" si="17"/>
        <v>0</v>
      </c>
    </row>
    <row r="171" spans="1:13">
      <c r="A171">
        <v>0</v>
      </c>
      <c r="B171">
        <v>1</v>
      </c>
      <c r="C171">
        <v>47</v>
      </c>
      <c r="D171">
        <v>15</v>
      </c>
      <c r="E171">
        <v>210</v>
      </c>
      <c r="F171">
        <v>163.5</v>
      </c>
      <c r="G171">
        <v>183</v>
      </c>
      <c r="H171">
        <f t="shared" si="12"/>
        <v>-0.26582423433657532</v>
      </c>
      <c r="I171">
        <f t="shared" si="13"/>
        <v>0.76657385302245251</v>
      </c>
      <c r="J171">
        <f t="shared" si="14"/>
        <v>0.43393252521592124</v>
      </c>
      <c r="K171">
        <f t="shared" si="15"/>
        <v>0.56606747478407882</v>
      </c>
      <c r="L171">
        <f t="shared" si="16"/>
        <v>-0.2471317981760015</v>
      </c>
      <c r="M171">
        <f t="shared" si="17"/>
        <v>1</v>
      </c>
    </row>
    <row r="172" spans="1:13">
      <c r="A172">
        <v>0</v>
      </c>
      <c r="B172">
        <v>1</v>
      </c>
      <c r="C172">
        <v>38</v>
      </c>
      <c r="D172">
        <v>30</v>
      </c>
      <c r="E172">
        <v>275</v>
      </c>
      <c r="F172">
        <v>117.5</v>
      </c>
      <c r="G172">
        <v>74</v>
      </c>
      <c r="H172">
        <f t="shared" si="12"/>
        <v>-2.1916295395871881</v>
      </c>
      <c r="I172">
        <f t="shared" si="13"/>
        <v>0.11173452435613442</v>
      </c>
      <c r="J172">
        <f t="shared" si="14"/>
        <v>0.10050468156581349</v>
      </c>
      <c r="K172">
        <f t="shared" si="15"/>
        <v>0.89949531843418651</v>
      </c>
      <c r="L172">
        <f t="shared" si="16"/>
        <v>-4.6001092666946179E-2</v>
      </c>
      <c r="M172">
        <f t="shared" si="17"/>
        <v>1</v>
      </c>
    </row>
    <row r="173" spans="1:13">
      <c r="A173">
        <v>0</v>
      </c>
      <c r="B173">
        <v>1</v>
      </c>
      <c r="C173">
        <v>44</v>
      </c>
      <c r="D173">
        <v>0</v>
      </c>
      <c r="E173">
        <v>238</v>
      </c>
      <c r="F173">
        <v>132</v>
      </c>
      <c r="G173">
        <v>85</v>
      </c>
      <c r="H173">
        <f t="shared" si="12"/>
        <v>-2.2066420636188901</v>
      </c>
      <c r="I173">
        <f t="shared" si="13"/>
        <v>0.11006963548486065</v>
      </c>
      <c r="J173">
        <f t="shared" si="14"/>
        <v>9.9155613275363569E-2</v>
      </c>
      <c r="K173">
        <f t="shared" si="15"/>
        <v>0.9008443867246364</v>
      </c>
      <c r="L173">
        <f t="shared" si="16"/>
        <v>-4.5350223253539178E-2</v>
      </c>
      <c r="M173">
        <f t="shared" si="17"/>
        <v>0</v>
      </c>
    </row>
    <row r="174" spans="1:13">
      <c r="A174">
        <v>0</v>
      </c>
      <c r="B174">
        <v>0</v>
      </c>
      <c r="C174">
        <v>45</v>
      </c>
      <c r="D174">
        <v>0</v>
      </c>
      <c r="E174">
        <v>195</v>
      </c>
      <c r="F174">
        <v>129.5</v>
      </c>
      <c r="G174">
        <v>74</v>
      </c>
      <c r="H174">
        <f t="shared" si="12"/>
        <v>-2.8843941209899207</v>
      </c>
      <c r="I174">
        <f t="shared" si="13"/>
        <v>5.5888641034997855E-2</v>
      </c>
      <c r="J174">
        <f t="shared" si="14"/>
        <v>5.2930431167641852E-2</v>
      </c>
      <c r="K174">
        <f t="shared" si="15"/>
        <v>0.94706956883235816</v>
      </c>
      <c r="L174">
        <f t="shared" si="16"/>
        <v>-2.3618117881322207E-2</v>
      </c>
      <c r="M174">
        <f t="shared" si="17"/>
        <v>0</v>
      </c>
    </row>
    <row r="175" spans="1:13">
      <c r="A175">
        <v>0</v>
      </c>
      <c r="B175">
        <v>0</v>
      </c>
      <c r="C175">
        <v>53</v>
      </c>
      <c r="D175">
        <v>30</v>
      </c>
      <c r="E175">
        <v>268</v>
      </c>
      <c r="F175">
        <v>163</v>
      </c>
      <c r="G175">
        <v>65</v>
      </c>
      <c r="H175">
        <f t="shared" si="12"/>
        <v>-1.0920249822030943</v>
      </c>
      <c r="I175">
        <f t="shared" si="13"/>
        <v>0.33553635016229066</v>
      </c>
      <c r="J175">
        <f t="shared" si="14"/>
        <v>0.2512371528648526</v>
      </c>
      <c r="K175">
        <f t="shared" si="15"/>
        <v>0.7487628471351474</v>
      </c>
      <c r="L175">
        <f t="shared" si="16"/>
        <v>-0.12565571299390166</v>
      </c>
      <c r="M175">
        <f t="shared" si="17"/>
        <v>1</v>
      </c>
    </row>
    <row r="176" spans="1:13">
      <c r="A176">
        <v>0</v>
      </c>
      <c r="B176">
        <v>1</v>
      </c>
      <c r="C176">
        <v>54</v>
      </c>
      <c r="D176">
        <v>6</v>
      </c>
      <c r="E176">
        <v>260</v>
      </c>
      <c r="F176">
        <v>116</v>
      </c>
      <c r="G176">
        <v>85</v>
      </c>
      <c r="H176">
        <f t="shared" si="12"/>
        <v>-1.6903818259099248</v>
      </c>
      <c r="I176">
        <f t="shared" si="13"/>
        <v>0.1844490831067753</v>
      </c>
      <c r="J176">
        <f t="shared" si="14"/>
        <v>0.15572563290181352</v>
      </c>
      <c r="K176">
        <f t="shared" si="15"/>
        <v>0.84427436709818648</v>
      </c>
      <c r="L176">
        <f t="shared" si="16"/>
        <v>-7.351639608364699E-2</v>
      </c>
      <c r="M176">
        <f t="shared" si="17"/>
        <v>1</v>
      </c>
    </row>
    <row r="177" spans="1:13">
      <c r="A177">
        <v>0</v>
      </c>
      <c r="B177">
        <v>0</v>
      </c>
      <c r="C177">
        <v>48</v>
      </c>
      <c r="D177">
        <v>9</v>
      </c>
      <c r="E177">
        <v>248</v>
      </c>
      <c r="F177">
        <v>114.5</v>
      </c>
      <c r="G177">
        <v>75</v>
      </c>
      <c r="H177">
        <f t="shared" si="12"/>
        <v>-2.6291972399801029</v>
      </c>
      <c r="I177">
        <f t="shared" si="13"/>
        <v>7.2136347177295709E-2</v>
      </c>
      <c r="J177">
        <f t="shared" si="14"/>
        <v>6.7282810966361864E-2</v>
      </c>
      <c r="K177">
        <f t="shared" si="15"/>
        <v>0.93271718903363809</v>
      </c>
      <c r="L177">
        <f t="shared" si="16"/>
        <v>-3.0250019555714727E-2</v>
      </c>
      <c r="M177">
        <f t="shared" si="17"/>
        <v>0</v>
      </c>
    </row>
    <row r="178" spans="1:13">
      <c r="A178">
        <v>0</v>
      </c>
      <c r="B178">
        <v>0</v>
      </c>
      <c r="C178">
        <v>38</v>
      </c>
      <c r="D178">
        <v>15</v>
      </c>
      <c r="E178">
        <v>267</v>
      </c>
      <c r="F178">
        <v>179.5</v>
      </c>
      <c r="G178">
        <v>67</v>
      </c>
      <c r="H178">
        <f t="shared" si="12"/>
        <v>-2.0295021471794499</v>
      </c>
      <c r="I178">
        <f t="shared" si="13"/>
        <v>0.13140092318707911</v>
      </c>
      <c r="J178">
        <f t="shared" si="14"/>
        <v>0.11614001764903256</v>
      </c>
      <c r="K178">
        <f t="shared" si="15"/>
        <v>0.88385998235096741</v>
      </c>
      <c r="L178">
        <f t="shared" si="16"/>
        <v>-5.3616528774984948E-2</v>
      </c>
      <c r="M178">
        <f t="shared" si="17"/>
        <v>1</v>
      </c>
    </row>
    <row r="179" spans="1:13">
      <c r="A179">
        <v>1</v>
      </c>
      <c r="B179">
        <v>0</v>
      </c>
      <c r="C179">
        <v>54</v>
      </c>
      <c r="D179">
        <v>0</v>
      </c>
      <c r="E179">
        <v>240</v>
      </c>
      <c r="F179">
        <v>125</v>
      </c>
      <c r="G179">
        <v>76</v>
      </c>
      <c r="H179">
        <f t="shared" si="12"/>
        <v>-2.2882086082597706</v>
      </c>
      <c r="I179">
        <f t="shared" si="13"/>
        <v>0.10144803234058954</v>
      </c>
      <c r="J179">
        <f t="shared" si="14"/>
        <v>9.2104238567671068E-2</v>
      </c>
      <c r="K179">
        <f t="shared" si="15"/>
        <v>9.2104238567671068E-2</v>
      </c>
      <c r="L179">
        <f t="shared" si="16"/>
        <v>-1.0357203834383926</v>
      </c>
      <c r="M179">
        <f t="shared" si="17"/>
        <v>0</v>
      </c>
    </row>
    <row r="180" spans="1:13">
      <c r="A180">
        <v>0</v>
      </c>
      <c r="B180">
        <v>0</v>
      </c>
      <c r="C180">
        <v>51</v>
      </c>
      <c r="D180">
        <v>0</v>
      </c>
      <c r="E180">
        <v>198</v>
      </c>
      <c r="F180">
        <v>142.5</v>
      </c>
      <c r="G180">
        <v>100</v>
      </c>
      <c r="H180">
        <f t="shared" si="12"/>
        <v>-2.0349398677747947</v>
      </c>
      <c r="I180">
        <f t="shared" si="13"/>
        <v>0.13068834084849643</v>
      </c>
      <c r="J180">
        <f t="shared" si="14"/>
        <v>0.11558299146378803</v>
      </c>
      <c r="K180">
        <f t="shared" si="15"/>
        <v>0.88441700853621197</v>
      </c>
      <c r="L180">
        <f t="shared" si="16"/>
        <v>-5.334291394226829E-2</v>
      </c>
      <c r="M180">
        <f t="shared" si="17"/>
        <v>1</v>
      </c>
    </row>
    <row r="181" spans="1:13">
      <c r="A181">
        <v>0</v>
      </c>
      <c r="B181">
        <v>1</v>
      </c>
      <c r="C181">
        <v>39</v>
      </c>
      <c r="D181">
        <v>0</v>
      </c>
      <c r="E181">
        <v>221</v>
      </c>
      <c r="F181">
        <v>126</v>
      </c>
      <c r="G181">
        <v>80</v>
      </c>
      <c r="H181">
        <f t="shared" si="12"/>
        <v>-2.7025624197484568</v>
      </c>
      <c r="I181">
        <f t="shared" si="13"/>
        <v>6.7033524453896529E-2</v>
      </c>
      <c r="J181">
        <f t="shared" si="14"/>
        <v>6.2822322745861262E-2</v>
      </c>
      <c r="K181">
        <f t="shared" si="15"/>
        <v>0.9371776772541387</v>
      </c>
      <c r="L181">
        <f t="shared" si="16"/>
        <v>-2.8178064463472763E-2</v>
      </c>
      <c r="M181">
        <f t="shared" si="17"/>
        <v>0</v>
      </c>
    </row>
    <row r="182" spans="1:13">
      <c r="A182">
        <v>0</v>
      </c>
      <c r="B182">
        <v>1</v>
      </c>
      <c r="C182">
        <v>46</v>
      </c>
      <c r="D182">
        <v>20</v>
      </c>
      <c r="E182">
        <v>182</v>
      </c>
      <c r="F182">
        <v>120</v>
      </c>
      <c r="G182">
        <v>85</v>
      </c>
      <c r="H182">
        <f t="shared" si="12"/>
        <v>-1.9896180207280212</v>
      </c>
      <c r="I182">
        <f t="shared" si="13"/>
        <v>0.13674765023837754</v>
      </c>
      <c r="J182">
        <f t="shared" si="14"/>
        <v>0.1202972798841514</v>
      </c>
      <c r="K182">
        <f t="shared" si="15"/>
        <v>0.8797027201158486</v>
      </c>
      <c r="L182">
        <f t="shared" si="16"/>
        <v>-5.5664065151558709E-2</v>
      </c>
      <c r="M182">
        <f t="shared" si="17"/>
        <v>1</v>
      </c>
    </row>
    <row r="183" spans="1:13">
      <c r="A183">
        <v>0</v>
      </c>
      <c r="B183">
        <v>0</v>
      </c>
      <c r="C183">
        <v>44</v>
      </c>
      <c r="D183">
        <v>0</v>
      </c>
      <c r="E183">
        <v>213</v>
      </c>
      <c r="F183">
        <v>126</v>
      </c>
      <c r="G183">
        <v>84</v>
      </c>
      <c r="H183">
        <f t="shared" si="12"/>
        <v>-2.864657706016323</v>
      </c>
      <c r="I183">
        <f t="shared" si="13"/>
        <v>5.7002639453591693E-2</v>
      </c>
      <c r="J183">
        <f t="shared" si="14"/>
        <v>5.3928568695967224E-2</v>
      </c>
      <c r="K183">
        <f t="shared" si="15"/>
        <v>0.94607143130403282</v>
      </c>
      <c r="L183">
        <f t="shared" si="16"/>
        <v>-2.4076071790585088E-2</v>
      </c>
      <c r="M183">
        <f t="shared" si="17"/>
        <v>0</v>
      </c>
    </row>
    <row r="184" spans="1:13">
      <c r="A184">
        <v>0</v>
      </c>
      <c r="B184">
        <v>1</v>
      </c>
      <c r="C184">
        <v>48</v>
      </c>
      <c r="D184">
        <v>0</v>
      </c>
      <c r="E184">
        <v>274</v>
      </c>
      <c r="F184">
        <v>134</v>
      </c>
      <c r="G184">
        <v>80</v>
      </c>
      <c r="H184">
        <f t="shared" si="12"/>
        <v>-1.8932935267314459</v>
      </c>
      <c r="I184">
        <f t="shared" si="13"/>
        <v>0.15057506825881095</v>
      </c>
      <c r="J184">
        <f t="shared" si="14"/>
        <v>0.13086939949661808</v>
      </c>
      <c r="K184">
        <f t="shared" si="15"/>
        <v>0.86913060050338187</v>
      </c>
      <c r="L184">
        <f t="shared" si="16"/>
        <v>-6.0914959090719527E-2</v>
      </c>
      <c r="M184">
        <f t="shared" si="17"/>
        <v>1</v>
      </c>
    </row>
    <row r="185" spans="1:13">
      <c r="A185">
        <v>0</v>
      </c>
      <c r="B185">
        <v>0</v>
      </c>
      <c r="C185">
        <v>42</v>
      </c>
      <c r="D185">
        <v>0</v>
      </c>
      <c r="E185">
        <v>260</v>
      </c>
      <c r="F185">
        <v>118.5</v>
      </c>
      <c r="G185">
        <v>75</v>
      </c>
      <c r="H185">
        <f t="shared" si="12"/>
        <v>-3.0921871231265898</v>
      </c>
      <c r="I185">
        <f t="shared" si="13"/>
        <v>4.5402544778012088E-2</v>
      </c>
      <c r="J185">
        <f t="shared" si="14"/>
        <v>4.3430681324439641E-2</v>
      </c>
      <c r="K185">
        <f t="shared" si="15"/>
        <v>0.95656931867556039</v>
      </c>
      <c r="L185">
        <f t="shared" si="16"/>
        <v>-1.9283552947214018E-2</v>
      </c>
      <c r="M185">
        <f t="shared" si="17"/>
        <v>0</v>
      </c>
    </row>
    <row r="186" spans="1:13">
      <c r="A186">
        <v>0</v>
      </c>
      <c r="B186">
        <v>1</v>
      </c>
      <c r="C186">
        <v>52</v>
      </c>
      <c r="D186">
        <v>0</v>
      </c>
      <c r="E186">
        <v>222</v>
      </c>
      <c r="F186">
        <v>125</v>
      </c>
      <c r="G186">
        <v>77</v>
      </c>
      <c r="H186">
        <f t="shared" si="12"/>
        <v>-1.9558094355338653</v>
      </c>
      <c r="I186">
        <f t="shared" si="13"/>
        <v>0.14144993573937797</v>
      </c>
      <c r="J186">
        <f t="shared" si="14"/>
        <v>0.12392127881434704</v>
      </c>
      <c r="K186">
        <f t="shared" si="15"/>
        <v>0.876078721185653</v>
      </c>
      <c r="L186">
        <f t="shared" si="16"/>
        <v>-5.7456867986621807E-2</v>
      </c>
      <c r="M186">
        <f t="shared" si="17"/>
        <v>1</v>
      </c>
    </row>
    <row r="187" spans="1:13">
      <c r="A187">
        <v>0</v>
      </c>
      <c r="B187">
        <v>0</v>
      </c>
      <c r="C187">
        <v>62</v>
      </c>
      <c r="D187">
        <v>0</v>
      </c>
      <c r="E187">
        <v>326</v>
      </c>
      <c r="F187">
        <v>160</v>
      </c>
      <c r="G187">
        <v>84</v>
      </c>
      <c r="H187">
        <f t="shared" si="12"/>
        <v>-0.92168707893841528</v>
      </c>
      <c r="I187">
        <f t="shared" si="13"/>
        <v>0.39784727482443122</v>
      </c>
      <c r="J187">
        <f t="shared" si="14"/>
        <v>0.28461426508443177</v>
      </c>
      <c r="K187">
        <f t="shared" si="15"/>
        <v>0.71538573491556823</v>
      </c>
      <c r="L187">
        <f t="shared" si="16"/>
        <v>-0.14545972411047681</v>
      </c>
      <c r="M187">
        <f t="shared" si="17"/>
        <v>1</v>
      </c>
    </row>
    <row r="188" spans="1:13">
      <c r="A188">
        <v>0</v>
      </c>
      <c r="B188">
        <v>1</v>
      </c>
      <c r="C188">
        <v>54</v>
      </c>
      <c r="D188">
        <v>3</v>
      </c>
      <c r="E188">
        <v>279</v>
      </c>
      <c r="F188">
        <v>155</v>
      </c>
      <c r="G188">
        <v>66</v>
      </c>
      <c r="H188">
        <f t="shared" si="12"/>
        <v>-1.2296012138400476</v>
      </c>
      <c r="I188">
        <f t="shared" si="13"/>
        <v>0.29240916316028809</v>
      </c>
      <c r="J188">
        <f t="shared" si="14"/>
        <v>0.22625123025688632</v>
      </c>
      <c r="K188">
        <f t="shared" si="15"/>
        <v>0.77374876974311368</v>
      </c>
      <c r="L188">
        <f t="shared" si="16"/>
        <v>-0.11140002849744993</v>
      </c>
      <c r="M188">
        <f t="shared" si="17"/>
        <v>1</v>
      </c>
    </row>
    <row r="189" spans="1:13">
      <c r="A189">
        <v>0</v>
      </c>
      <c r="B189">
        <v>0</v>
      </c>
      <c r="C189">
        <v>64</v>
      </c>
      <c r="D189">
        <v>0</v>
      </c>
      <c r="E189">
        <v>280</v>
      </c>
      <c r="F189">
        <v>133</v>
      </c>
      <c r="G189">
        <v>65</v>
      </c>
      <c r="H189">
        <f t="shared" si="12"/>
        <v>-1.5565819408393216</v>
      </c>
      <c r="I189">
        <f t="shared" si="13"/>
        <v>0.21085555764705327</v>
      </c>
      <c r="J189">
        <f t="shared" si="14"/>
        <v>0.17413766350198692</v>
      </c>
      <c r="K189">
        <f t="shared" si="15"/>
        <v>0.82586233649801311</v>
      </c>
      <c r="L189">
        <f t="shared" si="16"/>
        <v>-8.3092339461602951E-2</v>
      </c>
      <c r="M189">
        <f t="shared" si="17"/>
        <v>1</v>
      </c>
    </row>
    <row r="190" spans="1:13">
      <c r="A190">
        <v>0</v>
      </c>
      <c r="B190">
        <v>1</v>
      </c>
      <c r="C190">
        <v>65</v>
      </c>
      <c r="D190">
        <v>0</v>
      </c>
      <c r="E190">
        <v>272</v>
      </c>
      <c r="F190">
        <v>137</v>
      </c>
      <c r="G190">
        <v>97</v>
      </c>
      <c r="H190">
        <f t="shared" si="12"/>
        <v>-0.64570478166715084</v>
      </c>
      <c r="I190">
        <f t="shared" si="13"/>
        <v>0.5242928998393227</v>
      </c>
      <c r="J190">
        <f t="shared" si="14"/>
        <v>0.3439581066700429</v>
      </c>
      <c r="K190">
        <f t="shared" si="15"/>
        <v>0.6560418933299571</v>
      </c>
      <c r="L190">
        <f t="shared" si="16"/>
        <v>-0.18306842668973353</v>
      </c>
      <c r="M190">
        <f t="shared" si="17"/>
        <v>1</v>
      </c>
    </row>
    <row r="191" spans="1:13">
      <c r="A191">
        <v>0</v>
      </c>
      <c r="B191">
        <v>0</v>
      </c>
      <c r="C191">
        <v>49</v>
      </c>
      <c r="D191">
        <v>0</v>
      </c>
      <c r="E191">
        <v>286</v>
      </c>
      <c r="F191">
        <v>144</v>
      </c>
      <c r="G191">
        <v>67</v>
      </c>
      <c r="H191">
        <f t="shared" si="12"/>
        <v>-2.2472518993519603</v>
      </c>
      <c r="I191">
        <f t="shared" si="13"/>
        <v>0.10568927059449379</v>
      </c>
      <c r="J191">
        <f t="shared" si="14"/>
        <v>9.5586774155516627E-2</v>
      </c>
      <c r="K191">
        <f t="shared" si="15"/>
        <v>0.90441322584448336</v>
      </c>
      <c r="L191">
        <f t="shared" si="16"/>
        <v>-4.3633095299169172E-2</v>
      </c>
      <c r="M191">
        <f t="shared" si="17"/>
        <v>0</v>
      </c>
    </row>
    <row r="192" spans="1:13">
      <c r="A192">
        <v>1</v>
      </c>
      <c r="B192">
        <v>0</v>
      </c>
      <c r="C192">
        <v>60</v>
      </c>
      <c r="D192">
        <v>15</v>
      </c>
      <c r="E192">
        <v>254</v>
      </c>
      <c r="F192">
        <v>177</v>
      </c>
      <c r="G192">
        <v>79</v>
      </c>
      <c r="H192">
        <f t="shared" si="12"/>
        <v>-0.64674505247323211</v>
      </c>
      <c r="I192">
        <f t="shared" si="13"/>
        <v>0.52374777682872031</v>
      </c>
      <c r="J192">
        <f t="shared" si="14"/>
        <v>0.34372340671680152</v>
      </c>
      <c r="K192">
        <f t="shared" si="15"/>
        <v>0.34372340671680152</v>
      </c>
      <c r="L192">
        <f t="shared" si="16"/>
        <v>-0.46379089247197197</v>
      </c>
      <c r="M192">
        <f t="shared" si="17"/>
        <v>1</v>
      </c>
    </row>
    <row r="193" spans="1:13">
      <c r="A193">
        <v>0</v>
      </c>
      <c r="B193">
        <v>0</v>
      </c>
      <c r="C193">
        <v>70</v>
      </c>
      <c r="D193">
        <v>0</v>
      </c>
      <c r="E193">
        <v>231</v>
      </c>
      <c r="F193">
        <v>136</v>
      </c>
      <c r="G193">
        <v>95</v>
      </c>
      <c r="H193">
        <f t="shared" si="12"/>
        <v>-0.96147377009531176</v>
      </c>
      <c r="I193">
        <f t="shared" si="13"/>
        <v>0.38232900550720206</v>
      </c>
      <c r="J193">
        <f t="shared" si="14"/>
        <v>0.2765832185999153</v>
      </c>
      <c r="K193">
        <f t="shared" si="15"/>
        <v>0.7234167814000847</v>
      </c>
      <c r="L193">
        <f t="shared" si="16"/>
        <v>-0.14061142094774362</v>
      </c>
      <c r="M193">
        <f t="shared" si="17"/>
        <v>1</v>
      </c>
    </row>
    <row r="194" spans="1:13">
      <c r="A194">
        <v>0</v>
      </c>
      <c r="B194">
        <v>1</v>
      </c>
      <c r="C194">
        <v>44</v>
      </c>
      <c r="D194">
        <v>9</v>
      </c>
      <c r="E194">
        <v>273</v>
      </c>
      <c r="F194">
        <v>114</v>
      </c>
      <c r="G194">
        <v>65</v>
      </c>
      <c r="H194">
        <f t="shared" si="12"/>
        <v>-2.4336045868815539</v>
      </c>
      <c r="I194">
        <f t="shared" si="13"/>
        <v>8.7720067417310477E-2</v>
      </c>
      <c r="J194">
        <f t="shared" si="14"/>
        <v>8.0645811404025644E-2</v>
      </c>
      <c r="K194">
        <f t="shared" si="15"/>
        <v>0.9193541885959744</v>
      </c>
      <c r="L194">
        <f t="shared" si="16"/>
        <v>-3.6517140933401193E-2</v>
      </c>
      <c r="M194">
        <f t="shared" si="17"/>
        <v>0</v>
      </c>
    </row>
    <row r="195" spans="1:13">
      <c r="A195">
        <v>0</v>
      </c>
      <c r="B195">
        <v>0</v>
      </c>
      <c r="C195">
        <v>40</v>
      </c>
      <c r="D195">
        <v>43</v>
      </c>
      <c r="E195">
        <v>226</v>
      </c>
      <c r="F195">
        <v>138</v>
      </c>
      <c r="G195">
        <v>73</v>
      </c>
      <c r="H195">
        <f t="shared" si="12"/>
        <v>-2.0499782371356634</v>
      </c>
      <c r="I195">
        <f t="shared" si="13"/>
        <v>0.12873770525853245</v>
      </c>
      <c r="J195">
        <f t="shared" si="14"/>
        <v>0.11405458031460518</v>
      </c>
      <c r="K195">
        <f t="shared" si="15"/>
        <v>0.88594541968539486</v>
      </c>
      <c r="L195">
        <f t="shared" si="16"/>
        <v>-5.2593032807758365E-2</v>
      </c>
      <c r="M195">
        <f t="shared" si="17"/>
        <v>1</v>
      </c>
    </row>
    <row r="196" spans="1:13">
      <c r="A196">
        <v>0</v>
      </c>
      <c r="B196">
        <v>0</v>
      </c>
      <c r="C196">
        <v>47</v>
      </c>
      <c r="D196">
        <v>0</v>
      </c>
      <c r="E196">
        <v>221</v>
      </c>
      <c r="F196">
        <v>140</v>
      </c>
      <c r="G196">
        <v>85</v>
      </c>
      <c r="H196">
        <f t="shared" si="12"/>
        <v>-2.4139754120930244</v>
      </c>
      <c r="I196">
        <f t="shared" si="13"/>
        <v>8.9458950540555054E-2</v>
      </c>
      <c r="J196">
        <f t="shared" si="14"/>
        <v>8.2113190677049711E-2</v>
      </c>
      <c r="K196">
        <f t="shared" si="15"/>
        <v>0.9178868093229503</v>
      </c>
      <c r="L196">
        <f t="shared" si="16"/>
        <v>-3.7210871214144209E-2</v>
      </c>
      <c r="M196">
        <f t="shared" si="17"/>
        <v>0</v>
      </c>
    </row>
    <row r="197" spans="1:13">
      <c r="A197">
        <v>0</v>
      </c>
      <c r="B197">
        <v>0</v>
      </c>
      <c r="C197">
        <v>39</v>
      </c>
      <c r="D197">
        <v>0</v>
      </c>
      <c r="E197">
        <v>243</v>
      </c>
      <c r="F197">
        <v>116</v>
      </c>
      <c r="G197">
        <v>82</v>
      </c>
      <c r="H197">
        <f t="shared" si="12"/>
        <v>-3.2888833081575024</v>
      </c>
      <c r="I197">
        <f t="shared" si="13"/>
        <v>3.72954737023743E-2</v>
      </c>
      <c r="J197">
        <f t="shared" si="14"/>
        <v>3.5954532385316561E-2</v>
      </c>
      <c r="K197">
        <f t="shared" si="15"/>
        <v>0.96404546761468346</v>
      </c>
      <c r="L197">
        <f t="shared" si="16"/>
        <v>-1.5902482831086896E-2</v>
      </c>
      <c r="M197">
        <f t="shared" si="17"/>
        <v>0</v>
      </c>
    </row>
    <row r="198" spans="1:13">
      <c r="A198">
        <v>0</v>
      </c>
      <c r="B198">
        <v>0</v>
      </c>
      <c r="C198">
        <v>57</v>
      </c>
      <c r="D198">
        <v>0</v>
      </c>
      <c r="E198">
        <v>257</v>
      </c>
      <c r="F198">
        <v>133</v>
      </c>
      <c r="G198">
        <v>75</v>
      </c>
      <c r="H198">
        <f t="shared" ref="H198:H261" si="18">A$2+SUMPRODUCT(B$2:G$2,B198:G198)</f>
        <v>-1.9385854699589107</v>
      </c>
      <c r="I198">
        <f t="shared" ref="I198:I261" si="19">EXP(H198)</f>
        <v>0.14390736716777316</v>
      </c>
      <c r="J198">
        <f t="shared" ref="J198:J261" si="20">I198/(1+I198)</f>
        <v>0.12580333976174729</v>
      </c>
      <c r="K198">
        <f t="shared" ref="K198:K261" si="21">IF(A198=1,J198,1-J198)</f>
        <v>0.87419666023825271</v>
      </c>
      <c r="L198">
        <f t="shared" ref="L198:L261" si="22">LOG(K198)</f>
        <v>-5.8390857012310324E-2</v>
      </c>
      <c r="M198">
        <f t="shared" ref="M198:M261" si="23">IF(J198&gt;J$1,1,0)</f>
        <v>1</v>
      </c>
    </row>
    <row r="199" spans="1:13">
      <c r="A199">
        <v>1</v>
      </c>
      <c r="B199">
        <v>0</v>
      </c>
      <c r="C199">
        <v>58</v>
      </c>
      <c r="D199">
        <v>15</v>
      </c>
      <c r="E199">
        <v>275</v>
      </c>
      <c r="F199">
        <v>140</v>
      </c>
      <c r="G199">
        <v>74</v>
      </c>
      <c r="H199">
        <f t="shared" si="18"/>
        <v>-1.4009826321591543</v>
      </c>
      <c r="I199">
        <f t="shared" si="19"/>
        <v>0.24635476884831931</v>
      </c>
      <c r="J199">
        <f t="shared" si="20"/>
        <v>0.19766022885759948</v>
      </c>
      <c r="K199">
        <f t="shared" si="21"/>
        <v>0.19766022885759948</v>
      </c>
      <c r="L199">
        <f t="shared" si="22"/>
        <v>-0.70408070613019413</v>
      </c>
      <c r="M199">
        <f t="shared" si="23"/>
        <v>1</v>
      </c>
    </row>
    <row r="200" spans="1:13">
      <c r="A200">
        <v>0</v>
      </c>
      <c r="B200">
        <v>0</v>
      </c>
      <c r="C200">
        <v>67</v>
      </c>
      <c r="D200">
        <v>0</v>
      </c>
      <c r="E200">
        <v>295</v>
      </c>
      <c r="F200">
        <v>170</v>
      </c>
      <c r="G200">
        <v>63</v>
      </c>
      <c r="H200">
        <f t="shared" si="18"/>
        <v>-0.72534325138054001</v>
      </c>
      <c r="I200">
        <f t="shared" si="19"/>
        <v>0.48415835240710092</v>
      </c>
      <c r="J200">
        <f t="shared" si="20"/>
        <v>0.32621744952070819</v>
      </c>
      <c r="K200">
        <f t="shared" si="21"/>
        <v>0.67378255047929181</v>
      </c>
      <c r="L200">
        <f t="shared" si="22"/>
        <v>-0.17148024050343602</v>
      </c>
      <c r="M200">
        <f t="shared" si="23"/>
        <v>1</v>
      </c>
    </row>
    <row r="201" spans="1:13">
      <c r="A201">
        <v>0</v>
      </c>
      <c r="B201">
        <v>0</v>
      </c>
      <c r="C201">
        <v>42</v>
      </c>
      <c r="D201">
        <v>20</v>
      </c>
      <c r="E201">
        <v>310</v>
      </c>
      <c r="F201">
        <v>124</v>
      </c>
      <c r="G201">
        <v>74</v>
      </c>
      <c r="H201">
        <f t="shared" si="18"/>
        <v>-2.4575717235197452</v>
      </c>
      <c r="I201">
        <f t="shared" si="19"/>
        <v>8.5642662738085878E-2</v>
      </c>
      <c r="J201">
        <f t="shared" si="20"/>
        <v>7.8886603923695828E-2</v>
      </c>
      <c r="K201">
        <f t="shared" si="21"/>
        <v>0.92111339607630416</v>
      </c>
      <c r="L201">
        <f t="shared" si="22"/>
        <v>-3.5686901552634605E-2</v>
      </c>
      <c r="M201">
        <f t="shared" si="23"/>
        <v>0</v>
      </c>
    </row>
    <row r="202" spans="1:13">
      <c r="A202">
        <v>0</v>
      </c>
      <c r="B202">
        <v>0</v>
      </c>
      <c r="C202">
        <v>52</v>
      </c>
      <c r="D202">
        <v>0</v>
      </c>
      <c r="E202">
        <v>246</v>
      </c>
      <c r="F202">
        <v>136</v>
      </c>
      <c r="G202">
        <v>86</v>
      </c>
      <c r="H202">
        <f t="shared" si="18"/>
        <v>-2.1095127431041076</v>
      </c>
      <c r="I202">
        <f t="shared" si="19"/>
        <v>0.12129705486302364</v>
      </c>
      <c r="J202">
        <f t="shared" si="20"/>
        <v>0.10817566525923066</v>
      </c>
      <c r="K202">
        <f t="shared" si="21"/>
        <v>0.89182433474076939</v>
      </c>
      <c r="L202">
        <f t="shared" si="22"/>
        <v>-4.9720681460009207E-2</v>
      </c>
      <c r="M202">
        <f t="shared" si="23"/>
        <v>1</v>
      </c>
    </row>
    <row r="203" spans="1:13">
      <c r="A203">
        <v>0</v>
      </c>
      <c r="B203">
        <v>0</v>
      </c>
      <c r="C203">
        <v>50</v>
      </c>
      <c r="D203">
        <v>0</v>
      </c>
      <c r="E203">
        <v>305</v>
      </c>
      <c r="F203">
        <v>151</v>
      </c>
      <c r="G203">
        <v>75</v>
      </c>
      <c r="H203">
        <f t="shared" si="18"/>
        <v>-1.9434565861928181</v>
      </c>
      <c r="I203">
        <f t="shared" si="19"/>
        <v>0.14320808218729936</v>
      </c>
      <c r="J203">
        <f t="shared" si="20"/>
        <v>0.12526860544346347</v>
      </c>
      <c r="K203">
        <f t="shared" si="21"/>
        <v>0.87473139455653648</v>
      </c>
      <c r="L203">
        <f t="shared" si="22"/>
        <v>-5.8125286144126417E-2</v>
      </c>
      <c r="M203">
        <f t="shared" si="23"/>
        <v>1</v>
      </c>
    </row>
    <row r="204" spans="1:13">
      <c r="A204">
        <v>0</v>
      </c>
      <c r="B204">
        <v>1</v>
      </c>
      <c r="C204">
        <v>41</v>
      </c>
      <c r="D204">
        <v>20</v>
      </c>
      <c r="E204">
        <v>293</v>
      </c>
      <c r="F204">
        <v>132</v>
      </c>
      <c r="G204">
        <v>75</v>
      </c>
      <c r="H204">
        <f t="shared" si="18"/>
        <v>-1.9251128329297122</v>
      </c>
      <c r="I204">
        <f t="shared" si="19"/>
        <v>0.14585929819576421</v>
      </c>
      <c r="J204">
        <f t="shared" si="20"/>
        <v>0.12729250303717907</v>
      </c>
      <c r="K204">
        <f t="shared" si="21"/>
        <v>0.87270749696282091</v>
      </c>
      <c r="L204">
        <f t="shared" si="22"/>
        <v>-5.9131293225899766E-2</v>
      </c>
      <c r="M204">
        <f t="shared" si="23"/>
        <v>1</v>
      </c>
    </row>
    <row r="205" spans="1:13">
      <c r="A205">
        <v>0</v>
      </c>
      <c r="B205">
        <v>0</v>
      </c>
      <c r="C205">
        <v>38</v>
      </c>
      <c r="D205">
        <v>5</v>
      </c>
      <c r="E205">
        <v>193</v>
      </c>
      <c r="F205">
        <v>107</v>
      </c>
      <c r="G205">
        <v>72</v>
      </c>
      <c r="H205">
        <f t="shared" si="18"/>
        <v>-3.6113898099862922</v>
      </c>
      <c r="I205">
        <f t="shared" si="19"/>
        <v>2.701427605362083E-2</v>
      </c>
      <c r="J205">
        <f t="shared" si="20"/>
        <v>2.6303700623739341E-2</v>
      </c>
      <c r="K205">
        <f t="shared" si="21"/>
        <v>0.97369629937626068</v>
      </c>
      <c r="L205">
        <f t="shared" si="22"/>
        <v>-1.1576480567306358E-2</v>
      </c>
      <c r="M205">
        <f t="shared" si="23"/>
        <v>0</v>
      </c>
    </row>
    <row r="206" spans="1:13">
      <c r="A206">
        <v>0</v>
      </c>
      <c r="B206">
        <v>0</v>
      </c>
      <c r="C206">
        <v>57</v>
      </c>
      <c r="D206">
        <v>0</v>
      </c>
      <c r="E206">
        <v>219</v>
      </c>
      <c r="F206">
        <v>125</v>
      </c>
      <c r="G206">
        <v>115</v>
      </c>
      <c r="H206">
        <f t="shared" si="18"/>
        <v>-1.7727404198168326</v>
      </c>
      <c r="I206">
        <f t="shared" si="19"/>
        <v>0.16986684393544407</v>
      </c>
      <c r="J206">
        <f t="shared" si="20"/>
        <v>0.14520186191790022</v>
      </c>
      <c r="K206">
        <f t="shared" si="21"/>
        <v>0.85479813808209981</v>
      </c>
      <c r="L206">
        <f t="shared" si="22"/>
        <v>-6.8136432485448872E-2</v>
      </c>
      <c r="M206">
        <f t="shared" si="23"/>
        <v>1</v>
      </c>
    </row>
    <row r="207" spans="1:13">
      <c r="A207">
        <v>0</v>
      </c>
      <c r="B207">
        <v>1</v>
      </c>
      <c r="C207">
        <v>35</v>
      </c>
      <c r="D207">
        <v>20</v>
      </c>
      <c r="E207">
        <v>200</v>
      </c>
      <c r="F207">
        <v>131</v>
      </c>
      <c r="G207">
        <v>70</v>
      </c>
      <c r="H207">
        <f t="shared" si="18"/>
        <v>-2.5753542341743696</v>
      </c>
      <c r="I207">
        <f t="shared" si="19"/>
        <v>7.6126851289463351E-2</v>
      </c>
      <c r="J207">
        <f t="shared" si="20"/>
        <v>7.0741521966713086E-2</v>
      </c>
      <c r="K207">
        <f t="shared" si="21"/>
        <v>0.92925847803328687</v>
      </c>
      <c r="L207">
        <f t="shared" si="22"/>
        <v>-3.1863467954832407E-2</v>
      </c>
      <c r="M207">
        <f t="shared" si="23"/>
        <v>0</v>
      </c>
    </row>
    <row r="208" spans="1:13">
      <c r="A208">
        <v>0</v>
      </c>
      <c r="B208">
        <v>1</v>
      </c>
      <c r="C208">
        <v>42</v>
      </c>
      <c r="D208">
        <v>30</v>
      </c>
      <c r="E208">
        <v>270</v>
      </c>
      <c r="F208">
        <v>122</v>
      </c>
      <c r="G208">
        <v>142</v>
      </c>
      <c r="H208">
        <f t="shared" si="18"/>
        <v>-1.2162874040740483</v>
      </c>
      <c r="I208">
        <f t="shared" si="19"/>
        <v>0.29632827439230947</v>
      </c>
      <c r="J208">
        <f t="shared" si="20"/>
        <v>0.22859045833218575</v>
      </c>
      <c r="K208">
        <f t="shared" si="21"/>
        <v>0.77140954166781428</v>
      </c>
      <c r="L208">
        <f t="shared" si="22"/>
        <v>-0.11271499359021078</v>
      </c>
      <c r="M208">
        <f t="shared" si="23"/>
        <v>1</v>
      </c>
    </row>
    <row r="209" spans="1:13">
      <c r="A209">
        <v>0</v>
      </c>
      <c r="B209">
        <v>1</v>
      </c>
      <c r="C209">
        <v>35</v>
      </c>
      <c r="D209">
        <v>20</v>
      </c>
      <c r="E209">
        <v>234</v>
      </c>
      <c r="F209">
        <v>122.5</v>
      </c>
      <c r="G209">
        <v>85</v>
      </c>
      <c r="H209">
        <f t="shared" si="18"/>
        <v>-2.4936016350062049</v>
      </c>
      <c r="I209">
        <f t="shared" si="19"/>
        <v>8.2611892236890555E-2</v>
      </c>
      <c r="J209">
        <f t="shared" si="20"/>
        <v>7.630794824006415E-2</v>
      </c>
      <c r="K209">
        <f t="shared" si="21"/>
        <v>0.92369205175993585</v>
      </c>
      <c r="L209">
        <f t="shared" si="22"/>
        <v>-3.4472793403936171E-2</v>
      </c>
      <c r="M209">
        <f t="shared" si="23"/>
        <v>0</v>
      </c>
    </row>
    <row r="210" spans="1:13">
      <c r="A210">
        <v>0</v>
      </c>
      <c r="B210">
        <v>0</v>
      </c>
      <c r="C210">
        <v>62</v>
      </c>
      <c r="D210">
        <v>0</v>
      </c>
      <c r="E210">
        <v>240</v>
      </c>
      <c r="F210">
        <v>154</v>
      </c>
      <c r="G210">
        <v>67</v>
      </c>
      <c r="H210">
        <f t="shared" si="18"/>
        <v>-1.3936047098313082</v>
      </c>
      <c r="I210">
        <f t="shared" si="19"/>
        <v>0.24817907672356226</v>
      </c>
      <c r="J210">
        <f t="shared" si="20"/>
        <v>0.19883290895648234</v>
      </c>
      <c r="K210">
        <f t="shared" si="21"/>
        <v>0.80116709104351769</v>
      </c>
      <c r="L210">
        <f t="shared" si="22"/>
        <v>-9.6276898209884415E-2</v>
      </c>
      <c r="M210">
        <f t="shared" si="23"/>
        <v>1</v>
      </c>
    </row>
    <row r="211" spans="1:13">
      <c r="A211">
        <v>1</v>
      </c>
      <c r="B211">
        <v>1</v>
      </c>
      <c r="C211">
        <v>42</v>
      </c>
      <c r="D211">
        <v>20</v>
      </c>
      <c r="E211">
        <v>234</v>
      </c>
      <c r="F211">
        <v>103</v>
      </c>
      <c r="G211">
        <v>82</v>
      </c>
      <c r="H211">
        <f t="shared" si="18"/>
        <v>-2.4307431475303583</v>
      </c>
      <c r="I211">
        <f t="shared" si="19"/>
        <v>8.7971432531611368E-2</v>
      </c>
      <c r="J211">
        <f t="shared" si="20"/>
        <v>8.0858219160138953E-2</v>
      </c>
      <c r="K211">
        <f t="shared" si="21"/>
        <v>8.0858219160138953E-2</v>
      </c>
      <c r="L211">
        <f t="shared" si="22"/>
        <v>-1.0922758278977391</v>
      </c>
      <c r="M211">
        <f t="shared" si="23"/>
        <v>0</v>
      </c>
    </row>
    <row r="212" spans="1:13">
      <c r="A212">
        <v>1</v>
      </c>
      <c r="B212">
        <v>1</v>
      </c>
      <c r="C212">
        <v>39</v>
      </c>
      <c r="D212">
        <v>30</v>
      </c>
      <c r="E212">
        <v>292</v>
      </c>
      <c r="F212">
        <v>153</v>
      </c>
      <c r="G212">
        <v>69</v>
      </c>
      <c r="H212">
        <f t="shared" si="18"/>
        <v>-1.5324385396385276</v>
      </c>
      <c r="I212">
        <f t="shared" si="19"/>
        <v>0.21600827979712817</v>
      </c>
      <c r="J212">
        <f t="shared" si="20"/>
        <v>0.17763717845175014</v>
      </c>
      <c r="K212">
        <f t="shared" si="21"/>
        <v>0.17763717845175014</v>
      </c>
      <c r="L212">
        <f t="shared" si="22"/>
        <v>-0.7504661336776407</v>
      </c>
      <c r="M212">
        <f t="shared" si="23"/>
        <v>1</v>
      </c>
    </row>
    <row r="213" spans="1:13">
      <c r="A213">
        <v>0</v>
      </c>
      <c r="B213">
        <v>1</v>
      </c>
      <c r="C213">
        <v>44</v>
      </c>
      <c r="D213">
        <v>30</v>
      </c>
      <c r="E213">
        <v>363</v>
      </c>
      <c r="F213">
        <v>140</v>
      </c>
      <c r="G213">
        <v>79</v>
      </c>
      <c r="H213">
        <f t="shared" si="18"/>
        <v>-1.1853437439556096</v>
      </c>
      <c r="I213">
        <f t="shared" si="19"/>
        <v>0.30564109915895887</v>
      </c>
      <c r="J213">
        <f t="shared" si="20"/>
        <v>0.23409273754927024</v>
      </c>
      <c r="K213">
        <f t="shared" si="21"/>
        <v>0.76590726245072971</v>
      </c>
      <c r="L213">
        <f t="shared" si="22"/>
        <v>-0.1158238124093378</v>
      </c>
      <c r="M213">
        <f t="shared" si="23"/>
        <v>1</v>
      </c>
    </row>
    <row r="214" spans="1:13">
      <c r="A214">
        <v>0</v>
      </c>
      <c r="B214">
        <v>0</v>
      </c>
      <c r="C214">
        <v>59</v>
      </c>
      <c r="D214">
        <v>0</v>
      </c>
      <c r="E214">
        <v>226</v>
      </c>
      <c r="F214">
        <v>108</v>
      </c>
      <c r="G214">
        <v>86</v>
      </c>
      <c r="H214">
        <f t="shared" si="18"/>
        <v>-2.2097665920338985</v>
      </c>
      <c r="I214">
        <f t="shared" si="19"/>
        <v>0.10972625650920002</v>
      </c>
      <c r="J214">
        <f t="shared" si="20"/>
        <v>9.8876867935304494E-2</v>
      </c>
      <c r="K214">
        <f t="shared" si="21"/>
        <v>0.90112313206469552</v>
      </c>
      <c r="L214">
        <f t="shared" si="22"/>
        <v>-4.5215861715112736E-2</v>
      </c>
      <c r="M214">
        <f t="shared" si="23"/>
        <v>0</v>
      </c>
    </row>
    <row r="215" spans="1:13">
      <c r="A215">
        <v>1</v>
      </c>
      <c r="B215">
        <v>1</v>
      </c>
      <c r="C215">
        <v>60</v>
      </c>
      <c r="D215">
        <v>10</v>
      </c>
      <c r="E215">
        <v>217</v>
      </c>
      <c r="F215">
        <v>167</v>
      </c>
      <c r="G215">
        <v>72</v>
      </c>
      <c r="H215">
        <f t="shared" si="18"/>
        <v>-0.59508224953479782</v>
      </c>
      <c r="I215">
        <f t="shared" si="19"/>
        <v>0.55151720196898057</v>
      </c>
      <c r="J215">
        <f t="shared" si="20"/>
        <v>0.35546960179949522</v>
      </c>
      <c r="K215">
        <f t="shared" si="21"/>
        <v>0.35546960179949522</v>
      </c>
      <c r="L215">
        <f t="shared" si="22"/>
        <v>-0.44919753230468373</v>
      </c>
      <c r="M215">
        <f t="shared" si="23"/>
        <v>1</v>
      </c>
    </row>
    <row r="216" spans="1:13">
      <c r="A216">
        <v>1</v>
      </c>
      <c r="B216">
        <v>0</v>
      </c>
      <c r="C216">
        <v>53</v>
      </c>
      <c r="D216">
        <v>0</v>
      </c>
      <c r="E216">
        <v>265</v>
      </c>
      <c r="F216">
        <v>132</v>
      </c>
      <c r="G216">
        <v>76</v>
      </c>
      <c r="H216">
        <f t="shared" si="18"/>
        <v>-2.1704042676649786</v>
      </c>
      <c r="I216">
        <f t="shared" si="19"/>
        <v>0.11413146792115579</v>
      </c>
      <c r="J216">
        <f t="shared" si="20"/>
        <v>0.102439856702111</v>
      </c>
      <c r="K216">
        <f t="shared" si="21"/>
        <v>0.102439856702111</v>
      </c>
      <c r="L216">
        <f t="shared" si="22"/>
        <v>-0.98953103771557571</v>
      </c>
      <c r="M216">
        <f t="shared" si="23"/>
        <v>1</v>
      </c>
    </row>
    <row r="217" spans="1:13">
      <c r="A217">
        <v>0</v>
      </c>
      <c r="B217">
        <v>0</v>
      </c>
      <c r="C217">
        <v>40</v>
      </c>
      <c r="D217">
        <v>9</v>
      </c>
      <c r="E217">
        <v>189</v>
      </c>
      <c r="F217">
        <v>115</v>
      </c>
      <c r="G217">
        <v>103</v>
      </c>
      <c r="H217">
        <f t="shared" si="18"/>
        <v>-2.9717875030341681</v>
      </c>
      <c r="I217">
        <f t="shared" si="19"/>
        <v>5.1211687421548968E-2</v>
      </c>
      <c r="J217">
        <f t="shared" si="20"/>
        <v>4.8716817016335595E-2</v>
      </c>
      <c r="K217">
        <f t="shared" si="21"/>
        <v>0.95128318298366443</v>
      </c>
      <c r="L217">
        <f t="shared" si="22"/>
        <v>-2.1690180749257573E-2</v>
      </c>
      <c r="M217">
        <f t="shared" si="23"/>
        <v>0</v>
      </c>
    </row>
    <row r="218" spans="1:13">
      <c r="A218">
        <v>0</v>
      </c>
      <c r="B218">
        <v>1</v>
      </c>
      <c r="C218">
        <v>53</v>
      </c>
      <c r="D218">
        <v>0</v>
      </c>
      <c r="E218">
        <v>253</v>
      </c>
      <c r="F218">
        <v>115</v>
      </c>
      <c r="G218">
        <v>84</v>
      </c>
      <c r="H218">
        <f t="shared" si="18"/>
        <v>-1.9243892184682645</v>
      </c>
      <c r="I218">
        <f t="shared" si="19"/>
        <v>0.14596488228975679</v>
      </c>
      <c r="J218">
        <f t="shared" si="20"/>
        <v>0.1273729104142387</v>
      </c>
      <c r="K218">
        <f t="shared" si="21"/>
        <v>0.8726270895857613</v>
      </c>
      <c r="L218">
        <f t="shared" si="22"/>
        <v>-5.9171309026257064E-2</v>
      </c>
      <c r="M218">
        <f t="shared" si="23"/>
        <v>1</v>
      </c>
    </row>
    <row r="219" spans="1:13">
      <c r="A219">
        <v>0</v>
      </c>
      <c r="B219">
        <v>1</v>
      </c>
      <c r="C219">
        <v>41</v>
      </c>
      <c r="D219">
        <v>20</v>
      </c>
      <c r="E219">
        <v>201</v>
      </c>
      <c r="F219">
        <v>122</v>
      </c>
      <c r="G219">
        <v>73</v>
      </c>
      <c r="H219">
        <f t="shared" si="18"/>
        <v>-2.3325133822946968</v>
      </c>
      <c r="I219">
        <f t="shared" si="19"/>
        <v>9.7051512737168E-2</v>
      </c>
      <c r="J219">
        <f t="shared" si="20"/>
        <v>8.8465775408323635E-2</v>
      </c>
      <c r="K219">
        <f t="shared" si="21"/>
        <v>0.91153422459167632</v>
      </c>
      <c r="L219">
        <f t="shared" si="22"/>
        <v>-4.0227020621432283E-2</v>
      </c>
      <c r="M219">
        <f t="shared" si="23"/>
        <v>0</v>
      </c>
    </row>
    <row r="220" spans="1:13">
      <c r="A220">
        <v>0</v>
      </c>
      <c r="B220">
        <v>0</v>
      </c>
      <c r="C220">
        <v>60</v>
      </c>
      <c r="D220">
        <v>0</v>
      </c>
      <c r="E220">
        <v>279</v>
      </c>
      <c r="F220">
        <v>140.5</v>
      </c>
      <c r="G220">
        <v>69</v>
      </c>
      <c r="H220">
        <f t="shared" si="18"/>
        <v>-1.6347660843520995</v>
      </c>
      <c r="I220">
        <f t="shared" si="19"/>
        <v>0.19499797904339924</v>
      </c>
      <c r="J220">
        <f t="shared" si="20"/>
        <v>0.16317850110465953</v>
      </c>
      <c r="K220">
        <f t="shared" si="21"/>
        <v>0.83682149889534041</v>
      </c>
      <c r="L220">
        <f t="shared" si="22"/>
        <v>-7.7367170814665265E-2</v>
      </c>
      <c r="M220">
        <f t="shared" si="23"/>
        <v>1</v>
      </c>
    </row>
    <row r="221" spans="1:13">
      <c r="A221">
        <v>0</v>
      </c>
      <c r="B221">
        <v>0</v>
      </c>
      <c r="C221">
        <v>36</v>
      </c>
      <c r="D221">
        <v>0</v>
      </c>
      <c r="E221">
        <v>209</v>
      </c>
      <c r="F221">
        <v>107</v>
      </c>
      <c r="G221">
        <v>73</v>
      </c>
      <c r="H221">
        <f t="shared" si="18"/>
        <v>-3.7937134884532382</v>
      </c>
      <c r="I221">
        <f t="shared" si="19"/>
        <v>2.2511848948518126E-2</v>
      </c>
      <c r="J221">
        <f t="shared" si="20"/>
        <v>2.2016223060561876E-2</v>
      </c>
      <c r="K221">
        <f t="shared" si="21"/>
        <v>0.97798377693943817</v>
      </c>
      <c r="L221">
        <f t="shared" si="22"/>
        <v>-9.6683493474888551E-3</v>
      </c>
      <c r="M221">
        <f t="shared" si="23"/>
        <v>0</v>
      </c>
    </row>
    <row r="222" spans="1:13">
      <c r="A222">
        <v>1</v>
      </c>
      <c r="B222">
        <v>0</v>
      </c>
      <c r="C222">
        <v>45</v>
      </c>
      <c r="D222">
        <v>20</v>
      </c>
      <c r="E222">
        <v>311</v>
      </c>
      <c r="F222">
        <v>117.5</v>
      </c>
      <c r="G222">
        <v>67</v>
      </c>
      <c r="H222">
        <f t="shared" si="18"/>
        <v>-2.4525361889213215</v>
      </c>
      <c r="I222">
        <f t="shared" si="19"/>
        <v>8.6075006957978609E-2</v>
      </c>
      <c r="J222">
        <f t="shared" si="20"/>
        <v>7.9253280304339924E-2</v>
      </c>
      <c r="K222">
        <f t="shared" si="21"/>
        <v>7.9253280304339924E-2</v>
      </c>
      <c r="L222">
        <f t="shared" si="22"/>
        <v>-1.1009827532289387</v>
      </c>
      <c r="M222">
        <f t="shared" si="23"/>
        <v>0</v>
      </c>
    </row>
    <row r="223" spans="1:13">
      <c r="A223">
        <v>0</v>
      </c>
      <c r="B223">
        <v>0</v>
      </c>
      <c r="C223">
        <v>50</v>
      </c>
      <c r="D223">
        <v>9</v>
      </c>
      <c r="E223">
        <v>256</v>
      </c>
      <c r="F223">
        <v>136.5</v>
      </c>
      <c r="G223">
        <v>78</v>
      </c>
      <c r="H223">
        <f t="shared" si="18"/>
        <v>-2.0828800842067334</v>
      </c>
      <c r="I223">
        <f t="shared" si="19"/>
        <v>0.12457092031128758</v>
      </c>
      <c r="J223">
        <f t="shared" si="20"/>
        <v>0.11077195582898912</v>
      </c>
      <c r="K223">
        <f t="shared" si="21"/>
        <v>0.88922804417101087</v>
      </c>
      <c r="L223">
        <f t="shared" si="22"/>
        <v>-5.0986849125698584E-2</v>
      </c>
      <c r="M223">
        <f t="shared" si="23"/>
        <v>1</v>
      </c>
    </row>
    <row r="224" spans="1:13">
      <c r="A224">
        <v>0</v>
      </c>
      <c r="B224">
        <v>1</v>
      </c>
      <c r="C224">
        <v>43</v>
      </c>
      <c r="D224">
        <v>20</v>
      </c>
      <c r="E224">
        <v>195</v>
      </c>
      <c r="F224">
        <v>113</v>
      </c>
      <c r="G224">
        <v>87</v>
      </c>
      <c r="H224">
        <f t="shared" si="18"/>
        <v>-2.2416615146972161</v>
      </c>
      <c r="I224">
        <f t="shared" si="19"/>
        <v>0.1062817688745608</v>
      </c>
      <c r="J224">
        <f t="shared" si="20"/>
        <v>9.6071156431225518E-2</v>
      </c>
      <c r="K224">
        <f t="shared" si="21"/>
        <v>0.90392884356877445</v>
      </c>
      <c r="L224">
        <f t="shared" si="22"/>
        <v>-4.3865755433622068E-2</v>
      </c>
      <c r="M224">
        <f t="shared" si="23"/>
        <v>0</v>
      </c>
    </row>
    <row r="225" spans="1:13">
      <c r="A225">
        <v>0</v>
      </c>
      <c r="B225">
        <v>0</v>
      </c>
      <c r="C225">
        <v>49</v>
      </c>
      <c r="D225">
        <v>0</v>
      </c>
      <c r="E225">
        <v>278</v>
      </c>
      <c r="F225">
        <v>131</v>
      </c>
      <c r="G225">
        <v>66</v>
      </c>
      <c r="H225">
        <f t="shared" si="18"/>
        <v>-2.4983057472370467</v>
      </c>
      <c r="I225">
        <f t="shared" si="19"/>
        <v>8.2224189238360459E-2</v>
      </c>
      <c r="J225">
        <f t="shared" si="20"/>
        <v>7.5977038820604803E-2</v>
      </c>
      <c r="K225">
        <f t="shared" si="21"/>
        <v>0.9240229611793952</v>
      </c>
      <c r="L225">
        <f t="shared" si="22"/>
        <v>-3.4317236799794232E-2</v>
      </c>
      <c r="M225">
        <f t="shared" si="23"/>
        <v>0</v>
      </c>
    </row>
    <row r="226" spans="1:13">
      <c r="A226">
        <v>0</v>
      </c>
      <c r="B226">
        <v>1</v>
      </c>
      <c r="C226">
        <v>42</v>
      </c>
      <c r="D226">
        <v>20</v>
      </c>
      <c r="E226">
        <v>223</v>
      </c>
      <c r="F226">
        <v>119.5</v>
      </c>
      <c r="G226">
        <v>73</v>
      </c>
      <c r="H226">
        <f t="shared" si="18"/>
        <v>-2.2626214003523391</v>
      </c>
      <c r="I226">
        <f t="shared" si="19"/>
        <v>0.10407729857886967</v>
      </c>
      <c r="J226">
        <f t="shared" si="20"/>
        <v>9.4266315150972127E-2</v>
      </c>
      <c r="K226">
        <f t="shared" si="21"/>
        <v>0.90573368484902783</v>
      </c>
      <c r="L226">
        <f t="shared" si="22"/>
        <v>-4.2999480251035484E-2</v>
      </c>
      <c r="M226">
        <f t="shared" si="23"/>
        <v>0</v>
      </c>
    </row>
    <row r="227" spans="1:13">
      <c r="A227">
        <v>0</v>
      </c>
      <c r="B227">
        <v>0</v>
      </c>
      <c r="C227">
        <v>55</v>
      </c>
      <c r="D227">
        <v>0</v>
      </c>
      <c r="E227">
        <v>331</v>
      </c>
      <c r="F227">
        <v>128</v>
      </c>
      <c r="G227">
        <v>76</v>
      </c>
      <c r="H227">
        <f t="shared" si="18"/>
        <v>-1.961690455121369</v>
      </c>
      <c r="I227">
        <f t="shared" si="19"/>
        <v>0.14062050722987585</v>
      </c>
      <c r="J227">
        <f t="shared" si="20"/>
        <v>0.12328421796605116</v>
      </c>
      <c r="K227">
        <f t="shared" si="21"/>
        <v>0.87671578203394884</v>
      </c>
      <c r="L227">
        <f t="shared" si="22"/>
        <v>-5.7141175505014873E-2</v>
      </c>
      <c r="M227">
        <f t="shared" si="23"/>
        <v>1</v>
      </c>
    </row>
    <row r="228" spans="1:13">
      <c r="A228">
        <v>1</v>
      </c>
      <c r="B228">
        <v>1</v>
      </c>
      <c r="C228">
        <v>45</v>
      </c>
      <c r="D228">
        <v>20</v>
      </c>
      <c r="E228">
        <v>271</v>
      </c>
      <c r="F228">
        <v>164</v>
      </c>
      <c r="G228">
        <v>81</v>
      </c>
      <c r="H228">
        <f t="shared" si="18"/>
        <v>-1.1272850285070222</v>
      </c>
      <c r="I228">
        <f t="shared" si="19"/>
        <v>0.32391147413329791</v>
      </c>
      <c r="J228">
        <f t="shared" si="20"/>
        <v>0.24466248722962947</v>
      </c>
      <c r="K228">
        <f t="shared" si="21"/>
        <v>0.24466248722962947</v>
      </c>
      <c r="L228">
        <f t="shared" si="22"/>
        <v>-0.61143261355813905</v>
      </c>
      <c r="M228">
        <f t="shared" si="23"/>
        <v>1</v>
      </c>
    </row>
    <row r="229" spans="1:13">
      <c r="A229">
        <v>0</v>
      </c>
      <c r="B229">
        <v>0</v>
      </c>
      <c r="C229">
        <v>53</v>
      </c>
      <c r="D229">
        <v>0</v>
      </c>
      <c r="E229">
        <v>267</v>
      </c>
      <c r="F229">
        <v>152</v>
      </c>
      <c r="G229">
        <v>103</v>
      </c>
      <c r="H229">
        <f t="shared" si="18"/>
        <v>-1.5587849202421094</v>
      </c>
      <c r="I229">
        <f t="shared" si="19"/>
        <v>0.21039155847455698</v>
      </c>
      <c r="J229">
        <f t="shared" si="20"/>
        <v>0.17382107219890985</v>
      </c>
      <c r="K229">
        <f t="shared" si="21"/>
        <v>0.82617892780109015</v>
      </c>
      <c r="L229">
        <f t="shared" si="22"/>
        <v>-8.2925886164582699E-2</v>
      </c>
      <c r="M229">
        <f t="shared" si="23"/>
        <v>1</v>
      </c>
    </row>
    <row r="230" spans="1:13">
      <c r="A230">
        <v>0</v>
      </c>
      <c r="B230">
        <v>0</v>
      </c>
      <c r="C230">
        <v>39</v>
      </c>
      <c r="D230">
        <v>5</v>
      </c>
      <c r="E230">
        <v>188</v>
      </c>
      <c r="F230">
        <v>113</v>
      </c>
      <c r="G230">
        <v>87</v>
      </c>
      <c r="H230">
        <f t="shared" si="18"/>
        <v>-3.3125970025615921</v>
      </c>
      <c r="I230">
        <f t="shared" si="19"/>
        <v>3.6421464190681437E-2</v>
      </c>
      <c r="J230">
        <f t="shared" si="20"/>
        <v>3.5141557222690432E-2</v>
      </c>
      <c r="K230">
        <f t="shared" si="21"/>
        <v>0.96485844277730959</v>
      </c>
      <c r="L230">
        <f t="shared" si="22"/>
        <v>-1.5536398604644211E-2</v>
      </c>
      <c r="M230">
        <f t="shared" si="23"/>
        <v>0</v>
      </c>
    </row>
    <row r="231" spans="1:13">
      <c r="A231">
        <v>0</v>
      </c>
      <c r="B231">
        <v>0</v>
      </c>
      <c r="C231">
        <v>38</v>
      </c>
      <c r="D231">
        <v>10</v>
      </c>
      <c r="E231">
        <v>226</v>
      </c>
      <c r="F231">
        <v>117.5</v>
      </c>
      <c r="G231">
        <v>73</v>
      </c>
      <c r="H231">
        <f t="shared" si="18"/>
        <v>-3.236080025719728</v>
      </c>
      <c r="I231">
        <f t="shared" si="19"/>
        <v>3.9317717854139803E-2</v>
      </c>
      <c r="J231">
        <f t="shared" si="20"/>
        <v>3.7830316157140449E-2</v>
      </c>
      <c r="K231">
        <f t="shared" si="21"/>
        <v>0.9621696838428595</v>
      </c>
      <c r="L231">
        <f t="shared" si="22"/>
        <v>-1.674833102021062E-2</v>
      </c>
      <c r="M231">
        <f t="shared" si="23"/>
        <v>0</v>
      </c>
    </row>
    <row r="232" spans="1:13">
      <c r="A232">
        <v>0</v>
      </c>
      <c r="B232">
        <v>1</v>
      </c>
      <c r="C232">
        <v>42</v>
      </c>
      <c r="D232">
        <v>0</v>
      </c>
      <c r="E232">
        <v>252</v>
      </c>
      <c r="F232">
        <v>151.5</v>
      </c>
      <c r="G232">
        <v>73</v>
      </c>
      <c r="H232">
        <f t="shared" si="18"/>
        <v>-2.0794046048420931</v>
      </c>
      <c r="I232">
        <f t="shared" si="19"/>
        <v>0.12500461718998954</v>
      </c>
      <c r="J232">
        <f t="shared" si="20"/>
        <v>0.11111475924625375</v>
      </c>
      <c r="K232">
        <f t="shared" si="21"/>
        <v>0.8888852407537462</v>
      </c>
      <c r="L232">
        <f t="shared" si="22"/>
        <v>-5.1154304861620863E-2</v>
      </c>
      <c r="M232">
        <f t="shared" si="23"/>
        <v>1</v>
      </c>
    </row>
    <row r="233" spans="1:13">
      <c r="A233">
        <v>0</v>
      </c>
      <c r="B233">
        <v>0</v>
      </c>
      <c r="C233">
        <v>48</v>
      </c>
      <c r="D233">
        <v>5</v>
      </c>
      <c r="E233">
        <v>235</v>
      </c>
      <c r="F233">
        <v>120</v>
      </c>
      <c r="G233">
        <v>80</v>
      </c>
      <c r="H233">
        <f t="shared" si="18"/>
        <v>-2.6032077636281148</v>
      </c>
      <c r="I233">
        <f t="shared" si="19"/>
        <v>7.4035707851525814E-2</v>
      </c>
      <c r="J233">
        <f t="shared" si="20"/>
        <v>6.8932259244550612E-2</v>
      </c>
      <c r="K233">
        <f t="shared" si="21"/>
        <v>0.9310677407554494</v>
      </c>
      <c r="L233">
        <f t="shared" si="22"/>
        <v>-3.1018720344064932E-2</v>
      </c>
      <c r="M233">
        <f t="shared" si="23"/>
        <v>0</v>
      </c>
    </row>
    <row r="234" spans="1:13">
      <c r="A234">
        <v>0</v>
      </c>
      <c r="B234">
        <v>1</v>
      </c>
      <c r="C234">
        <v>62</v>
      </c>
      <c r="D234">
        <v>0</v>
      </c>
      <c r="E234">
        <v>164</v>
      </c>
      <c r="F234">
        <v>126</v>
      </c>
      <c r="G234">
        <v>69</v>
      </c>
      <c r="H234">
        <f t="shared" si="18"/>
        <v>-1.5453650931363665</v>
      </c>
      <c r="I234">
        <f t="shared" si="19"/>
        <v>0.21323400673758572</v>
      </c>
      <c r="J234">
        <f t="shared" si="20"/>
        <v>0.17575670114207967</v>
      </c>
      <c r="K234">
        <f t="shared" si="21"/>
        <v>0.82424329885792036</v>
      </c>
      <c r="L234">
        <f t="shared" si="22"/>
        <v>-8.3944575007809594E-2</v>
      </c>
      <c r="M234">
        <f t="shared" si="23"/>
        <v>1</v>
      </c>
    </row>
    <row r="235" spans="1:13">
      <c r="A235">
        <v>0</v>
      </c>
      <c r="B235">
        <v>1</v>
      </c>
      <c r="C235">
        <v>63</v>
      </c>
      <c r="D235">
        <v>0</v>
      </c>
      <c r="E235">
        <v>190</v>
      </c>
      <c r="F235">
        <v>148</v>
      </c>
      <c r="G235">
        <v>86</v>
      </c>
      <c r="H235">
        <f t="shared" si="18"/>
        <v>-0.88021155421215802</v>
      </c>
      <c r="I235">
        <f t="shared" si="19"/>
        <v>0.41469517189067234</v>
      </c>
      <c r="J235">
        <f t="shared" si="20"/>
        <v>0.29313394159425321</v>
      </c>
      <c r="K235">
        <f t="shared" si="21"/>
        <v>0.70686605840574679</v>
      </c>
      <c r="L235">
        <f t="shared" si="22"/>
        <v>-0.15066287136032561</v>
      </c>
      <c r="M235">
        <f t="shared" si="23"/>
        <v>1</v>
      </c>
    </row>
    <row r="236" spans="1:13">
      <c r="A236">
        <v>0</v>
      </c>
      <c r="B236">
        <v>0</v>
      </c>
      <c r="C236">
        <v>49</v>
      </c>
      <c r="D236">
        <v>0</v>
      </c>
      <c r="E236">
        <v>165</v>
      </c>
      <c r="F236">
        <v>120</v>
      </c>
      <c r="G236">
        <v>74</v>
      </c>
      <c r="H236">
        <f t="shared" si="18"/>
        <v>-2.8742257215678828</v>
      </c>
      <c r="I236">
        <f t="shared" si="19"/>
        <v>5.6459838219121698E-2</v>
      </c>
      <c r="J236">
        <f t="shared" si="20"/>
        <v>5.3442484206778988E-2</v>
      </c>
      <c r="K236">
        <f t="shared" si="21"/>
        <v>0.946557515793221</v>
      </c>
      <c r="L236">
        <f t="shared" si="22"/>
        <v>-2.3852991808258325E-2</v>
      </c>
      <c r="M236">
        <f t="shared" si="23"/>
        <v>0</v>
      </c>
    </row>
    <row r="237" spans="1:13">
      <c r="A237">
        <v>0</v>
      </c>
      <c r="B237">
        <v>0</v>
      </c>
      <c r="C237">
        <v>43</v>
      </c>
      <c r="D237">
        <v>9</v>
      </c>
      <c r="E237">
        <v>207</v>
      </c>
      <c r="F237">
        <v>95.5</v>
      </c>
      <c r="G237">
        <v>79</v>
      </c>
      <c r="H237">
        <f t="shared" si="18"/>
        <v>-3.3158051729800579</v>
      </c>
      <c r="I237">
        <f t="shared" si="19"/>
        <v>3.6304805157754937E-2</v>
      </c>
      <c r="J237">
        <f t="shared" si="20"/>
        <v>3.5032941058522171E-2</v>
      </c>
      <c r="K237">
        <f t="shared" si="21"/>
        <v>0.96496705894147783</v>
      </c>
      <c r="L237">
        <f t="shared" si="22"/>
        <v>-1.5487511904005671E-2</v>
      </c>
      <c r="M237">
        <f t="shared" si="23"/>
        <v>0</v>
      </c>
    </row>
    <row r="238" spans="1:13">
      <c r="A238">
        <v>0</v>
      </c>
      <c r="B238">
        <v>0</v>
      </c>
      <c r="C238">
        <v>45</v>
      </c>
      <c r="D238">
        <v>0</v>
      </c>
      <c r="E238">
        <v>155</v>
      </c>
      <c r="F238">
        <v>116</v>
      </c>
      <c r="G238">
        <v>82</v>
      </c>
      <c r="H238">
        <f t="shared" si="18"/>
        <v>-3.1311298026839944</v>
      </c>
      <c r="I238">
        <f t="shared" si="19"/>
        <v>4.3668432659452423E-2</v>
      </c>
      <c r="J238">
        <f t="shared" si="20"/>
        <v>4.1841289142163188E-2</v>
      </c>
      <c r="K238">
        <f t="shared" si="21"/>
        <v>0.95815871085783677</v>
      </c>
      <c r="L238">
        <f t="shared" si="22"/>
        <v>-1.856254776816281E-2</v>
      </c>
      <c r="M238">
        <f t="shared" si="23"/>
        <v>0</v>
      </c>
    </row>
    <row r="239" spans="1:13">
      <c r="A239">
        <v>0</v>
      </c>
      <c r="B239">
        <v>0</v>
      </c>
      <c r="C239">
        <v>38</v>
      </c>
      <c r="D239">
        <v>9</v>
      </c>
      <c r="E239">
        <v>220</v>
      </c>
      <c r="F239">
        <v>105</v>
      </c>
      <c r="G239">
        <v>87</v>
      </c>
      <c r="H239">
        <f t="shared" si="18"/>
        <v>-3.3484139641809056</v>
      </c>
      <c r="I239">
        <f t="shared" si="19"/>
        <v>3.5140043293992396E-2</v>
      </c>
      <c r="J239">
        <f t="shared" si="20"/>
        <v>3.3947139347610185E-2</v>
      </c>
      <c r="K239">
        <f t="shared" si="21"/>
        <v>0.96605286065238982</v>
      </c>
      <c r="L239">
        <f t="shared" si="22"/>
        <v>-1.499910913156029E-2</v>
      </c>
      <c r="M239">
        <f t="shared" si="23"/>
        <v>0</v>
      </c>
    </row>
    <row r="240" spans="1:13">
      <c r="A240">
        <v>1</v>
      </c>
      <c r="B240">
        <v>1</v>
      </c>
      <c r="C240">
        <v>46</v>
      </c>
      <c r="D240">
        <v>30</v>
      </c>
      <c r="E240">
        <v>187</v>
      </c>
      <c r="F240">
        <v>140</v>
      </c>
      <c r="G240">
        <v>67</v>
      </c>
      <c r="H240">
        <f t="shared" si="18"/>
        <v>-1.5959040687750949</v>
      </c>
      <c r="I240">
        <f t="shared" si="19"/>
        <v>0.2027251681354047</v>
      </c>
      <c r="J240">
        <f t="shared" si="20"/>
        <v>0.16855485650948113</v>
      </c>
      <c r="K240">
        <f t="shared" si="21"/>
        <v>0.16855485650948113</v>
      </c>
      <c r="L240">
        <f t="shared" si="22"/>
        <v>-0.7732587297945458</v>
      </c>
      <c r="M240">
        <f t="shared" si="23"/>
        <v>1</v>
      </c>
    </row>
    <row r="241" spans="1:13">
      <c r="A241">
        <v>0</v>
      </c>
      <c r="B241">
        <v>1</v>
      </c>
      <c r="C241">
        <v>48</v>
      </c>
      <c r="D241">
        <v>0</v>
      </c>
      <c r="E241">
        <v>195</v>
      </c>
      <c r="F241">
        <v>124</v>
      </c>
      <c r="G241">
        <v>73</v>
      </c>
      <c r="H241">
        <f t="shared" si="18"/>
        <v>-2.319099519639563</v>
      </c>
      <c r="I241">
        <f t="shared" si="19"/>
        <v>9.8362118893409622E-2</v>
      </c>
      <c r="J241">
        <f t="shared" si="20"/>
        <v>8.9553451636249629E-2</v>
      </c>
      <c r="K241">
        <f t="shared" si="21"/>
        <v>0.91044654836375039</v>
      </c>
      <c r="L241">
        <f t="shared" si="22"/>
        <v>-4.0745546225007964E-2</v>
      </c>
      <c r="M241">
        <f t="shared" si="23"/>
        <v>0</v>
      </c>
    </row>
    <row r="242" spans="1:13">
      <c r="A242">
        <v>0</v>
      </c>
      <c r="B242">
        <v>1</v>
      </c>
      <c r="C242">
        <v>45</v>
      </c>
      <c r="D242">
        <v>20</v>
      </c>
      <c r="E242">
        <v>218</v>
      </c>
      <c r="F242">
        <v>130</v>
      </c>
      <c r="G242">
        <v>64</v>
      </c>
      <c r="H242">
        <f t="shared" si="18"/>
        <v>-2.0004940048933717</v>
      </c>
      <c r="I242">
        <f t="shared" si="19"/>
        <v>0.13526844345539676</v>
      </c>
      <c r="J242">
        <f t="shared" si="20"/>
        <v>0.11915106443343264</v>
      </c>
      <c r="K242">
        <f t="shared" si="21"/>
        <v>0.8808489355665674</v>
      </c>
      <c r="L242">
        <f t="shared" si="22"/>
        <v>-5.5098566134194941E-2</v>
      </c>
      <c r="M242">
        <f t="shared" si="23"/>
        <v>1</v>
      </c>
    </row>
    <row r="243" spans="1:13">
      <c r="A243">
        <v>0</v>
      </c>
      <c r="B243">
        <v>0</v>
      </c>
      <c r="C243">
        <v>59</v>
      </c>
      <c r="D243">
        <v>0</v>
      </c>
      <c r="E243">
        <v>225</v>
      </c>
      <c r="F243">
        <v>132</v>
      </c>
      <c r="G243">
        <v>88</v>
      </c>
      <c r="H243">
        <f t="shared" si="18"/>
        <v>-1.781919056974731</v>
      </c>
      <c r="I243">
        <f t="shared" si="19"/>
        <v>0.16831483138589895</v>
      </c>
      <c r="J243">
        <f t="shared" si="20"/>
        <v>0.14406633115000139</v>
      </c>
      <c r="K243">
        <f t="shared" si="21"/>
        <v>0.85593366884999855</v>
      </c>
      <c r="L243">
        <f t="shared" si="22"/>
        <v>-6.7559889959077732E-2</v>
      </c>
      <c r="M243">
        <f t="shared" si="23"/>
        <v>1</v>
      </c>
    </row>
    <row r="244" spans="1:13">
      <c r="A244">
        <v>0</v>
      </c>
      <c r="B244">
        <v>1</v>
      </c>
      <c r="C244">
        <v>43</v>
      </c>
      <c r="D244">
        <v>0</v>
      </c>
      <c r="E244">
        <v>237</v>
      </c>
      <c r="F244">
        <v>104</v>
      </c>
      <c r="G244">
        <v>77</v>
      </c>
      <c r="H244">
        <f t="shared" si="18"/>
        <v>-2.8273057700498203</v>
      </c>
      <c r="I244">
        <f t="shared" si="19"/>
        <v>5.9172062243197251E-2</v>
      </c>
      <c r="J244">
        <f t="shared" si="20"/>
        <v>5.5866335935898875E-2</v>
      </c>
      <c r="K244">
        <f t="shared" si="21"/>
        <v>0.94413366406410115</v>
      </c>
      <c r="L244">
        <f t="shared" si="22"/>
        <v>-2.4966516871272805E-2</v>
      </c>
      <c r="M244">
        <f t="shared" si="23"/>
        <v>0</v>
      </c>
    </row>
    <row r="245" spans="1:13">
      <c r="A245">
        <v>0</v>
      </c>
      <c r="B245">
        <v>0</v>
      </c>
      <c r="C245">
        <v>45</v>
      </c>
      <c r="D245">
        <v>20</v>
      </c>
      <c r="E245">
        <v>297</v>
      </c>
      <c r="F245">
        <v>142</v>
      </c>
      <c r="G245">
        <v>86</v>
      </c>
      <c r="H245">
        <f t="shared" si="18"/>
        <v>-1.8800633459506164</v>
      </c>
      <c r="I245">
        <f t="shared" si="19"/>
        <v>0.15258044009772345</v>
      </c>
      <c r="J245">
        <f t="shared" si="20"/>
        <v>0.13238159766513707</v>
      </c>
      <c r="K245">
        <f t="shared" si="21"/>
        <v>0.86761840233486298</v>
      </c>
      <c r="L245">
        <f t="shared" si="22"/>
        <v>-6.167124509983566E-2</v>
      </c>
      <c r="M245">
        <f t="shared" si="23"/>
        <v>1</v>
      </c>
    </row>
    <row r="246" spans="1:13">
      <c r="A246">
        <v>0</v>
      </c>
      <c r="B246">
        <v>0</v>
      </c>
      <c r="C246">
        <v>49</v>
      </c>
      <c r="D246">
        <v>20</v>
      </c>
      <c r="E246">
        <v>277</v>
      </c>
      <c r="F246">
        <v>120</v>
      </c>
      <c r="G246">
        <v>75</v>
      </c>
      <c r="H246">
        <f t="shared" si="18"/>
        <v>-2.1680499866345135</v>
      </c>
      <c r="I246">
        <f t="shared" si="19"/>
        <v>0.1144004820141958</v>
      </c>
      <c r="J246">
        <f t="shared" si="20"/>
        <v>0.10265652596221554</v>
      </c>
      <c r="K246">
        <f t="shared" si="21"/>
        <v>0.89734347403778447</v>
      </c>
      <c r="L246">
        <f t="shared" si="22"/>
        <v>-4.7041291262335777E-2</v>
      </c>
      <c r="M246">
        <f t="shared" si="23"/>
        <v>1</v>
      </c>
    </row>
    <row r="247" spans="1:13">
      <c r="A247">
        <v>0</v>
      </c>
      <c r="B247">
        <v>1</v>
      </c>
      <c r="C247">
        <v>38</v>
      </c>
      <c r="D247">
        <v>23</v>
      </c>
      <c r="E247">
        <v>165</v>
      </c>
      <c r="F247">
        <v>128</v>
      </c>
      <c r="G247">
        <v>85</v>
      </c>
      <c r="H247">
        <f t="shared" si="18"/>
        <v>-2.3146368280399896</v>
      </c>
      <c r="I247">
        <f t="shared" si="19"/>
        <v>9.8802059624874136E-2</v>
      </c>
      <c r="J247">
        <f t="shared" si="20"/>
        <v>8.9917978183081212E-2</v>
      </c>
      <c r="K247">
        <f t="shared" si="21"/>
        <v>0.91008202181691877</v>
      </c>
      <c r="L247">
        <f t="shared" si="22"/>
        <v>-4.0919464802837487E-2</v>
      </c>
      <c r="M247">
        <f t="shared" si="23"/>
        <v>0</v>
      </c>
    </row>
    <row r="248" spans="1:13">
      <c r="A248">
        <v>0</v>
      </c>
      <c r="B248">
        <v>0</v>
      </c>
      <c r="C248">
        <v>47</v>
      </c>
      <c r="D248">
        <v>9</v>
      </c>
      <c r="E248">
        <v>214</v>
      </c>
      <c r="F248">
        <v>144</v>
      </c>
      <c r="G248">
        <v>57</v>
      </c>
      <c r="H248">
        <f t="shared" si="18"/>
        <v>-2.4419383677359781</v>
      </c>
      <c r="I248">
        <f t="shared" si="19"/>
        <v>8.6992065317323466E-2</v>
      </c>
      <c r="J248">
        <f t="shared" si="20"/>
        <v>8.0030083100862418E-2</v>
      </c>
      <c r="K248">
        <f t="shared" si="21"/>
        <v>0.91996991689913754</v>
      </c>
      <c r="L248">
        <f t="shared" si="22"/>
        <v>-3.6226373891741354E-2</v>
      </c>
      <c r="M248">
        <f t="shared" si="23"/>
        <v>0</v>
      </c>
    </row>
    <row r="249" spans="1:13">
      <c r="A249">
        <v>0</v>
      </c>
      <c r="B249">
        <v>1</v>
      </c>
      <c r="C249">
        <v>45</v>
      </c>
      <c r="D249">
        <v>0</v>
      </c>
      <c r="E249">
        <v>275</v>
      </c>
      <c r="F249">
        <v>105</v>
      </c>
      <c r="G249">
        <v>92</v>
      </c>
      <c r="H249">
        <f t="shared" si="18"/>
        <v>-2.4519246844738731</v>
      </c>
      <c r="I249">
        <f t="shared" si="19"/>
        <v>8.6127658304173058E-2</v>
      </c>
      <c r="J249">
        <f t="shared" si="20"/>
        <v>7.929791461037701E-2</v>
      </c>
      <c r="K249">
        <f t="shared" si="21"/>
        <v>0.92070208538962295</v>
      </c>
      <c r="L249">
        <f t="shared" si="22"/>
        <v>-3.5880873170682677E-2</v>
      </c>
      <c r="M249">
        <f t="shared" si="23"/>
        <v>0</v>
      </c>
    </row>
    <row r="250" spans="1:13">
      <c r="A250">
        <v>0</v>
      </c>
      <c r="B250">
        <v>0</v>
      </c>
      <c r="C250">
        <v>49</v>
      </c>
      <c r="D250">
        <v>0</v>
      </c>
      <c r="E250">
        <v>224</v>
      </c>
      <c r="F250">
        <v>140</v>
      </c>
      <c r="G250">
        <v>86</v>
      </c>
      <c r="H250">
        <f t="shared" si="18"/>
        <v>-2.2754230137032208</v>
      </c>
      <c r="I250">
        <f t="shared" si="19"/>
        <v>0.1027534331303427</v>
      </c>
      <c r="J250">
        <f t="shared" si="20"/>
        <v>9.3178973688307257E-2</v>
      </c>
      <c r="K250">
        <f t="shared" si="21"/>
        <v>0.9068210263116927</v>
      </c>
      <c r="L250">
        <f t="shared" si="22"/>
        <v>-4.2478418513235805E-2</v>
      </c>
      <c r="M250">
        <f t="shared" si="23"/>
        <v>0</v>
      </c>
    </row>
    <row r="251" spans="1:13">
      <c r="A251">
        <v>0</v>
      </c>
      <c r="B251">
        <v>1</v>
      </c>
      <c r="C251">
        <v>37</v>
      </c>
      <c r="D251">
        <v>0</v>
      </c>
      <c r="E251">
        <v>253</v>
      </c>
      <c r="F251">
        <v>122</v>
      </c>
      <c r="G251">
        <v>93</v>
      </c>
      <c r="H251">
        <f t="shared" si="18"/>
        <v>-2.6898261510337793</v>
      </c>
      <c r="I251">
        <f t="shared" si="19"/>
        <v>6.7892741428755288E-2</v>
      </c>
      <c r="J251">
        <f t="shared" si="20"/>
        <v>6.3576367545976772E-2</v>
      </c>
      <c r="K251">
        <f t="shared" si="21"/>
        <v>0.93642363245402327</v>
      </c>
      <c r="L251">
        <f t="shared" si="22"/>
        <v>-2.8527634579357992E-2</v>
      </c>
      <c r="M251">
        <f t="shared" si="23"/>
        <v>0</v>
      </c>
    </row>
    <row r="252" spans="1:13">
      <c r="A252">
        <v>0</v>
      </c>
      <c r="B252">
        <v>0</v>
      </c>
      <c r="C252">
        <v>37</v>
      </c>
      <c r="D252">
        <v>0</v>
      </c>
      <c r="E252">
        <v>184</v>
      </c>
      <c r="F252">
        <v>137.5</v>
      </c>
      <c r="G252">
        <v>68</v>
      </c>
      <c r="H252">
        <f t="shared" si="18"/>
        <v>-3.318995121085675</v>
      </c>
      <c r="I252">
        <f t="shared" si="19"/>
        <v>3.6189179231717564E-2</v>
      </c>
      <c r="J252">
        <f t="shared" si="20"/>
        <v>3.492526264224264E-2</v>
      </c>
      <c r="K252">
        <f t="shared" si="21"/>
        <v>0.9650747373577574</v>
      </c>
      <c r="L252">
        <f t="shared" si="22"/>
        <v>-1.5439052702605489E-2</v>
      </c>
      <c r="M252">
        <f t="shared" si="23"/>
        <v>0</v>
      </c>
    </row>
    <row r="253" spans="1:13">
      <c r="A253">
        <v>0</v>
      </c>
      <c r="B253">
        <v>1</v>
      </c>
      <c r="C253">
        <v>45</v>
      </c>
      <c r="D253">
        <v>6</v>
      </c>
      <c r="E253">
        <v>216</v>
      </c>
      <c r="F253">
        <v>127.5</v>
      </c>
      <c r="G253">
        <v>67</v>
      </c>
      <c r="H253">
        <f t="shared" si="18"/>
        <v>-2.3213435886132263</v>
      </c>
      <c r="I253">
        <f t="shared" si="19"/>
        <v>9.8141634997279278E-2</v>
      </c>
      <c r="J253">
        <f t="shared" si="20"/>
        <v>8.9370652991881544E-2</v>
      </c>
      <c r="K253">
        <f t="shared" si="21"/>
        <v>0.91062934700811848</v>
      </c>
      <c r="L253">
        <f t="shared" si="22"/>
        <v>-4.0658357719557024E-2</v>
      </c>
      <c r="M253">
        <f t="shared" si="23"/>
        <v>0</v>
      </c>
    </row>
    <row r="254" spans="1:13">
      <c r="A254">
        <v>0</v>
      </c>
      <c r="B254">
        <v>1</v>
      </c>
      <c r="C254">
        <v>57</v>
      </c>
      <c r="D254">
        <v>0</v>
      </c>
      <c r="E254">
        <v>206</v>
      </c>
      <c r="F254">
        <v>124</v>
      </c>
      <c r="G254">
        <v>60</v>
      </c>
      <c r="H254">
        <f t="shared" si="18"/>
        <v>-1.8730986221429049</v>
      </c>
      <c r="I254">
        <f t="shared" si="19"/>
        <v>0.15364682996627152</v>
      </c>
      <c r="J254">
        <f t="shared" si="20"/>
        <v>0.13318359308521102</v>
      </c>
      <c r="K254">
        <f t="shared" si="21"/>
        <v>0.86681640691478901</v>
      </c>
      <c r="L254">
        <f t="shared" si="22"/>
        <v>-6.2072877041740672E-2</v>
      </c>
      <c r="M254">
        <f t="shared" si="23"/>
        <v>1</v>
      </c>
    </row>
    <row r="255" spans="1:13">
      <c r="A255">
        <v>0</v>
      </c>
      <c r="B255">
        <v>0</v>
      </c>
      <c r="C255">
        <v>46</v>
      </c>
      <c r="D255">
        <v>0</v>
      </c>
      <c r="E255">
        <v>313</v>
      </c>
      <c r="F255">
        <v>170</v>
      </c>
      <c r="G255">
        <v>62</v>
      </c>
      <c r="H255">
        <f t="shared" si="18"/>
        <v>-1.9703921429925222</v>
      </c>
      <c r="I255">
        <f t="shared" si="19"/>
        <v>0.13940217990729314</v>
      </c>
      <c r="J255">
        <f t="shared" si="20"/>
        <v>0.1223467730407849</v>
      </c>
      <c r="K255">
        <f t="shared" si="21"/>
        <v>0.8776532269592151</v>
      </c>
      <c r="L255">
        <f t="shared" si="22"/>
        <v>-5.6677046014818482E-2</v>
      </c>
      <c r="M255">
        <f t="shared" si="23"/>
        <v>1</v>
      </c>
    </row>
    <row r="256" spans="1:13">
      <c r="A256">
        <v>0</v>
      </c>
      <c r="B256">
        <v>1</v>
      </c>
      <c r="C256">
        <v>48</v>
      </c>
      <c r="D256">
        <v>30</v>
      </c>
      <c r="E256">
        <v>208</v>
      </c>
      <c r="F256">
        <v>138.5</v>
      </c>
      <c r="G256">
        <v>64</v>
      </c>
      <c r="H256">
        <f t="shared" si="18"/>
        <v>-1.4798359394586811</v>
      </c>
      <c r="I256">
        <f t="shared" si="19"/>
        <v>0.22767503780989334</v>
      </c>
      <c r="J256">
        <f t="shared" si="20"/>
        <v>0.18545220094729095</v>
      </c>
      <c r="K256">
        <f t="shared" si="21"/>
        <v>0.81454779905270902</v>
      </c>
      <c r="L256">
        <f t="shared" si="22"/>
        <v>-8.9083425467519642E-2</v>
      </c>
      <c r="M256">
        <f t="shared" si="23"/>
        <v>1</v>
      </c>
    </row>
    <row r="257" spans="1:13">
      <c r="A257">
        <v>0</v>
      </c>
      <c r="B257">
        <v>1</v>
      </c>
      <c r="C257">
        <v>46</v>
      </c>
      <c r="D257">
        <v>40</v>
      </c>
      <c r="E257">
        <v>210</v>
      </c>
      <c r="F257">
        <v>154</v>
      </c>
      <c r="G257">
        <v>82</v>
      </c>
      <c r="H257">
        <f t="shared" si="18"/>
        <v>-0.9388573283583117</v>
      </c>
      <c r="I257">
        <f t="shared" si="19"/>
        <v>0.39107444982668782</v>
      </c>
      <c r="J257">
        <f t="shared" si="20"/>
        <v>0.28113121470630942</v>
      </c>
      <c r="K257">
        <f t="shared" si="21"/>
        <v>0.71886878529369058</v>
      </c>
      <c r="L257">
        <f t="shared" si="22"/>
        <v>-0.14335037390553615</v>
      </c>
      <c r="M257">
        <f t="shared" si="23"/>
        <v>1</v>
      </c>
    </row>
    <row r="258" spans="1:13">
      <c r="A258">
        <v>1</v>
      </c>
      <c r="B258">
        <v>0</v>
      </c>
      <c r="C258">
        <v>57</v>
      </c>
      <c r="D258">
        <v>0</v>
      </c>
      <c r="E258">
        <v>194</v>
      </c>
      <c r="F258">
        <v>199.5</v>
      </c>
      <c r="G258">
        <v>69</v>
      </c>
      <c r="H258">
        <f t="shared" si="18"/>
        <v>-1.0081350528020998</v>
      </c>
      <c r="I258">
        <f t="shared" si="19"/>
        <v>0.36489886251273607</v>
      </c>
      <c r="J258">
        <f t="shared" si="20"/>
        <v>0.26734498249999905</v>
      </c>
      <c r="K258">
        <f t="shared" si="21"/>
        <v>0.26734498249999905</v>
      </c>
      <c r="L258">
        <f t="shared" si="22"/>
        <v>-0.57292796227623277</v>
      </c>
      <c r="M258">
        <f t="shared" si="23"/>
        <v>1</v>
      </c>
    </row>
    <row r="259" spans="1:13">
      <c r="A259">
        <v>0</v>
      </c>
      <c r="B259">
        <v>0</v>
      </c>
      <c r="C259">
        <v>55</v>
      </c>
      <c r="D259">
        <v>0</v>
      </c>
      <c r="E259">
        <v>226</v>
      </c>
      <c r="F259">
        <v>141</v>
      </c>
      <c r="G259">
        <v>73</v>
      </c>
      <c r="H259">
        <f t="shared" si="18"/>
        <v>-2.0160343997477028</v>
      </c>
      <c r="I259">
        <f t="shared" si="19"/>
        <v>0.13318256807502921</v>
      </c>
      <c r="J259">
        <f t="shared" si="20"/>
        <v>0.1175296654106411</v>
      </c>
      <c r="K259">
        <f t="shared" si="21"/>
        <v>0.88247033458935886</v>
      </c>
      <c r="L259">
        <f t="shared" si="22"/>
        <v>-5.4299885079732789E-2</v>
      </c>
      <c r="M259">
        <f t="shared" si="23"/>
        <v>1</v>
      </c>
    </row>
    <row r="260" spans="1:13">
      <c r="A260">
        <v>0</v>
      </c>
      <c r="B260">
        <v>0</v>
      </c>
      <c r="C260">
        <v>39</v>
      </c>
      <c r="D260">
        <v>0</v>
      </c>
      <c r="E260">
        <v>219</v>
      </c>
      <c r="F260">
        <v>161</v>
      </c>
      <c r="G260">
        <v>106</v>
      </c>
      <c r="H260">
        <f t="shared" si="18"/>
        <v>-2.3402243241303271</v>
      </c>
      <c r="I260">
        <f t="shared" si="19"/>
        <v>9.6306032040306022E-2</v>
      </c>
      <c r="J260">
        <f t="shared" si="20"/>
        <v>8.7845938292497969E-2</v>
      </c>
      <c r="K260">
        <f t="shared" si="21"/>
        <v>0.91215406170750202</v>
      </c>
      <c r="L260">
        <f t="shared" si="22"/>
        <v>-3.9931803668546324E-2</v>
      </c>
      <c r="M260">
        <f t="shared" si="23"/>
        <v>0</v>
      </c>
    </row>
    <row r="261" spans="1:13">
      <c r="A261">
        <v>0</v>
      </c>
      <c r="B261">
        <v>0</v>
      </c>
      <c r="C261">
        <v>40</v>
      </c>
      <c r="D261">
        <v>0</v>
      </c>
      <c r="E261">
        <v>196</v>
      </c>
      <c r="F261">
        <v>126</v>
      </c>
      <c r="G261">
        <v>96</v>
      </c>
      <c r="H261">
        <f t="shared" si="18"/>
        <v>-3.0303965856969306</v>
      </c>
      <c r="I261">
        <f t="shared" si="19"/>
        <v>4.8296480634093648E-2</v>
      </c>
      <c r="J261">
        <f t="shared" si="20"/>
        <v>4.6071394425439706E-2</v>
      </c>
      <c r="K261">
        <f t="shared" si="21"/>
        <v>0.95392860557456027</v>
      </c>
      <c r="L261">
        <f t="shared" si="22"/>
        <v>-2.0484127775223036E-2</v>
      </c>
      <c r="M261">
        <f t="shared" si="23"/>
        <v>0</v>
      </c>
    </row>
    <row r="262" spans="1:13">
      <c r="A262">
        <v>0</v>
      </c>
      <c r="B262">
        <v>0</v>
      </c>
      <c r="C262">
        <v>42</v>
      </c>
      <c r="D262">
        <v>20</v>
      </c>
      <c r="E262">
        <v>225</v>
      </c>
      <c r="F262">
        <v>111</v>
      </c>
      <c r="G262">
        <v>85</v>
      </c>
      <c r="H262">
        <f t="shared" ref="H262:H325" si="24">A$2+SUMPRODUCT(B$2:G$2,B262:G262)</f>
        <v>-2.7723361652935603</v>
      </c>
      <c r="I262">
        <f t="shared" ref="I262:I325" si="25">EXP(H262)</f>
        <v>6.2515786802588222E-2</v>
      </c>
      <c r="J262">
        <f t="shared" ref="J262:J325" si="26">I262/(1+I262)</f>
        <v>5.8837513361298825E-2</v>
      </c>
      <c r="K262">
        <f t="shared" ref="K262:K325" si="27">IF(A262=1,J262,1-J262)</f>
        <v>0.94116248663870117</v>
      </c>
      <c r="L262">
        <f t="shared" ref="L262:L325" si="28">LOG(K262)</f>
        <v>-2.633539149441199E-2</v>
      </c>
      <c r="M262">
        <f t="shared" ref="M262:M325" si="29">IF(J262&gt;J$1,1,0)</f>
        <v>0</v>
      </c>
    </row>
    <row r="263" spans="1:13">
      <c r="A263">
        <v>1</v>
      </c>
      <c r="B263">
        <v>0</v>
      </c>
      <c r="C263">
        <v>65</v>
      </c>
      <c r="D263">
        <v>0</v>
      </c>
      <c r="E263">
        <v>279</v>
      </c>
      <c r="F263">
        <v>152</v>
      </c>
      <c r="G263">
        <v>78</v>
      </c>
      <c r="H263">
        <f t="shared" si="24"/>
        <v>-1.0455739046909684</v>
      </c>
      <c r="I263">
        <f t="shared" si="25"/>
        <v>0.35149003969984083</v>
      </c>
      <c r="J263">
        <f t="shared" si="26"/>
        <v>0.26007593794616868</v>
      </c>
      <c r="K263">
        <f t="shared" si="27"/>
        <v>0.26007593794616868</v>
      </c>
      <c r="L263">
        <f t="shared" si="28"/>
        <v>-0.58489982658383366</v>
      </c>
      <c r="M263">
        <f t="shared" si="29"/>
        <v>1</v>
      </c>
    </row>
    <row r="264" spans="1:13">
      <c r="A264">
        <v>0</v>
      </c>
      <c r="B264">
        <v>0</v>
      </c>
      <c r="C264">
        <v>36</v>
      </c>
      <c r="D264">
        <v>5</v>
      </c>
      <c r="E264">
        <v>195</v>
      </c>
      <c r="F264">
        <v>109</v>
      </c>
      <c r="G264">
        <v>70</v>
      </c>
      <c r="H264">
        <f t="shared" si="24"/>
        <v>-3.713753996909233</v>
      </c>
      <c r="I264">
        <f t="shared" si="25"/>
        <v>2.4385806983984657E-2</v>
      </c>
      <c r="J264">
        <f t="shared" si="26"/>
        <v>2.3805295639327331E-2</v>
      </c>
      <c r="K264">
        <f t="shared" si="27"/>
        <v>0.97619470436067268</v>
      </c>
      <c r="L264">
        <f t="shared" si="28"/>
        <v>-1.046355262415659E-2</v>
      </c>
      <c r="M264">
        <f t="shared" si="29"/>
        <v>0</v>
      </c>
    </row>
    <row r="265" spans="1:13">
      <c r="A265">
        <v>0</v>
      </c>
      <c r="B265">
        <v>0</v>
      </c>
      <c r="C265">
        <v>44</v>
      </c>
      <c r="D265">
        <v>0</v>
      </c>
      <c r="E265">
        <v>200</v>
      </c>
      <c r="F265">
        <v>128</v>
      </c>
      <c r="G265">
        <v>73</v>
      </c>
      <c r="H265">
        <f t="shared" si="24"/>
        <v>-2.9689240709208464</v>
      </c>
      <c r="I265">
        <f t="shared" si="25"/>
        <v>5.1358538760970671E-2</v>
      </c>
      <c r="J265">
        <f t="shared" si="26"/>
        <v>4.8849690060535265E-2</v>
      </c>
      <c r="K265">
        <f t="shared" si="27"/>
        <v>0.9511503099394647</v>
      </c>
      <c r="L265">
        <f t="shared" si="28"/>
        <v>-2.1750846239218854E-2</v>
      </c>
      <c r="M265">
        <f t="shared" si="29"/>
        <v>0</v>
      </c>
    </row>
    <row r="266" spans="1:13">
      <c r="A266">
        <v>0</v>
      </c>
      <c r="B266">
        <v>0</v>
      </c>
      <c r="C266">
        <v>50</v>
      </c>
      <c r="D266">
        <v>20</v>
      </c>
      <c r="E266">
        <v>258</v>
      </c>
      <c r="F266">
        <v>123</v>
      </c>
      <c r="G266">
        <v>71</v>
      </c>
      <c r="H266">
        <f t="shared" si="24"/>
        <v>-2.1398630108290018</v>
      </c>
      <c r="I266">
        <f t="shared" si="25"/>
        <v>0.11767096156519642</v>
      </c>
      <c r="J266">
        <f t="shared" si="26"/>
        <v>0.10528229292135222</v>
      </c>
      <c r="K266">
        <f t="shared" si="27"/>
        <v>0.89471770707864784</v>
      </c>
      <c r="L266">
        <f t="shared" si="28"/>
        <v>-4.8313967585221981E-2</v>
      </c>
      <c r="M266">
        <f t="shared" si="29"/>
        <v>1</v>
      </c>
    </row>
    <row r="267" spans="1:13">
      <c r="A267">
        <v>0</v>
      </c>
      <c r="B267">
        <v>0</v>
      </c>
      <c r="C267">
        <v>43</v>
      </c>
      <c r="D267">
        <v>0</v>
      </c>
      <c r="E267">
        <v>202</v>
      </c>
      <c r="F267">
        <v>124</v>
      </c>
      <c r="G267">
        <v>74</v>
      </c>
      <c r="H267">
        <f t="shared" si="24"/>
        <v>-3.0836796690110937</v>
      </c>
      <c r="I267">
        <f t="shared" si="25"/>
        <v>4.5790452558636764E-2</v>
      </c>
      <c r="J267">
        <f t="shared" si="26"/>
        <v>4.3785494930275552E-2</v>
      </c>
      <c r="K267">
        <f t="shared" si="27"/>
        <v>0.9562145050697245</v>
      </c>
      <c r="L267">
        <f t="shared" si="28"/>
        <v>-1.9444672662859031E-2</v>
      </c>
      <c r="M267">
        <f t="shared" si="29"/>
        <v>0</v>
      </c>
    </row>
    <row r="268" spans="1:13">
      <c r="A268">
        <v>1</v>
      </c>
      <c r="B268">
        <v>0</v>
      </c>
      <c r="C268">
        <v>50</v>
      </c>
      <c r="D268">
        <v>0</v>
      </c>
      <c r="E268">
        <v>236</v>
      </c>
      <c r="F268">
        <v>152</v>
      </c>
      <c r="G268">
        <v>67</v>
      </c>
      <c r="H268">
        <f t="shared" si="24"/>
        <v>-2.1673246395228638</v>
      </c>
      <c r="I268">
        <f t="shared" si="25"/>
        <v>0.11448349217534694</v>
      </c>
      <c r="J268">
        <f t="shared" si="26"/>
        <v>0.10272336286640547</v>
      </c>
      <c r="K268">
        <f t="shared" si="27"/>
        <v>0.10272336286640547</v>
      </c>
      <c r="L268">
        <f t="shared" si="28"/>
        <v>-0.98833077149468107</v>
      </c>
      <c r="M268">
        <f t="shared" si="29"/>
        <v>1</v>
      </c>
    </row>
    <row r="269" spans="1:13">
      <c r="A269">
        <v>1</v>
      </c>
      <c r="B269">
        <v>0</v>
      </c>
      <c r="C269">
        <v>43</v>
      </c>
      <c r="D269">
        <v>15</v>
      </c>
      <c r="E269">
        <v>300</v>
      </c>
      <c r="F269">
        <v>120</v>
      </c>
      <c r="G269">
        <v>106</v>
      </c>
      <c r="H269">
        <f t="shared" si="24"/>
        <v>-2.2830808298134588</v>
      </c>
      <c r="I269">
        <f t="shared" si="25"/>
        <v>0.10196957139983645</v>
      </c>
      <c r="J269">
        <f t="shared" si="26"/>
        <v>9.2533926567776356E-2</v>
      </c>
      <c r="K269">
        <f t="shared" si="27"/>
        <v>9.2533926567776356E-2</v>
      </c>
      <c r="L269">
        <f t="shared" si="28"/>
        <v>-1.033699008668626</v>
      </c>
      <c r="M269">
        <f t="shared" si="29"/>
        <v>0</v>
      </c>
    </row>
    <row r="270" spans="1:13">
      <c r="A270">
        <v>0</v>
      </c>
      <c r="B270">
        <v>0</v>
      </c>
      <c r="C270">
        <v>41</v>
      </c>
      <c r="D270">
        <v>25</v>
      </c>
      <c r="E270">
        <v>172</v>
      </c>
      <c r="F270">
        <v>108</v>
      </c>
      <c r="G270">
        <v>73</v>
      </c>
      <c r="H270">
        <f t="shared" si="24"/>
        <v>-3.0188722352629282</v>
      </c>
      <c r="I270">
        <f t="shared" si="25"/>
        <v>4.8856285700872776E-2</v>
      </c>
      <c r="J270">
        <f t="shared" si="26"/>
        <v>4.6580533831883125E-2</v>
      </c>
      <c r="K270">
        <f t="shared" si="27"/>
        <v>0.9534194661681169</v>
      </c>
      <c r="L270">
        <f t="shared" si="28"/>
        <v>-2.0715985235605385E-2</v>
      </c>
      <c r="M270">
        <f t="shared" si="29"/>
        <v>0</v>
      </c>
    </row>
    <row r="271" spans="1:13">
      <c r="A271">
        <v>0</v>
      </c>
      <c r="B271">
        <v>0</v>
      </c>
      <c r="C271">
        <v>55</v>
      </c>
      <c r="D271">
        <v>0</v>
      </c>
      <c r="E271">
        <v>290</v>
      </c>
      <c r="F271">
        <v>132</v>
      </c>
      <c r="G271">
        <v>92</v>
      </c>
      <c r="H271">
        <f t="shared" si="24"/>
        <v>-1.8329476966823144</v>
      </c>
      <c r="I271">
        <f t="shared" si="25"/>
        <v>0.15994141345937449</v>
      </c>
      <c r="J271">
        <f t="shared" si="26"/>
        <v>0.13788749294015637</v>
      </c>
      <c r="K271">
        <f t="shared" si="27"/>
        <v>0.86211250705984366</v>
      </c>
      <c r="L271">
        <f t="shared" si="28"/>
        <v>-6.4436054352903754E-2</v>
      </c>
      <c r="M271">
        <f t="shared" si="29"/>
        <v>1</v>
      </c>
    </row>
    <row r="272" spans="1:13">
      <c r="A272">
        <v>0</v>
      </c>
      <c r="B272">
        <v>1</v>
      </c>
      <c r="C272">
        <v>58</v>
      </c>
      <c r="D272">
        <v>3</v>
      </c>
      <c r="E272">
        <v>187</v>
      </c>
      <c r="F272">
        <v>136.5</v>
      </c>
      <c r="G272">
        <v>68</v>
      </c>
      <c r="H272">
        <f t="shared" si="24"/>
        <v>-1.499837253861271</v>
      </c>
      <c r="I272">
        <f t="shared" si="25"/>
        <v>0.2231664766755351</v>
      </c>
      <c r="J272">
        <f t="shared" si="26"/>
        <v>0.18244979807007389</v>
      </c>
      <c r="K272">
        <f t="shared" si="27"/>
        <v>0.81755020192992611</v>
      </c>
      <c r="L272">
        <f t="shared" si="28"/>
        <v>-8.7485569858206227E-2</v>
      </c>
      <c r="M272">
        <f t="shared" si="29"/>
        <v>1</v>
      </c>
    </row>
    <row r="273" spans="1:13">
      <c r="A273">
        <v>0</v>
      </c>
      <c r="B273">
        <v>0</v>
      </c>
      <c r="C273">
        <v>46</v>
      </c>
      <c r="D273">
        <v>6</v>
      </c>
      <c r="E273">
        <v>315</v>
      </c>
      <c r="F273">
        <v>165</v>
      </c>
      <c r="G273">
        <v>91</v>
      </c>
      <c r="H273">
        <f t="shared" si="24"/>
        <v>-1.6370969349964604</v>
      </c>
      <c r="I273">
        <f t="shared" si="25"/>
        <v>0.19454399716580797</v>
      </c>
      <c r="J273">
        <f t="shared" si="26"/>
        <v>0.16286047029442682</v>
      </c>
      <c r="K273">
        <f t="shared" si="27"/>
        <v>0.83713952970557315</v>
      </c>
      <c r="L273">
        <f t="shared" si="28"/>
        <v>-7.7202150213514786E-2</v>
      </c>
      <c r="M273">
        <f t="shared" si="29"/>
        <v>1</v>
      </c>
    </row>
    <row r="274" spans="1:13">
      <c r="A274">
        <v>0</v>
      </c>
      <c r="B274">
        <v>0</v>
      </c>
      <c r="C274">
        <v>45</v>
      </c>
      <c r="D274">
        <v>0</v>
      </c>
      <c r="E274">
        <v>201</v>
      </c>
      <c r="F274">
        <v>128.5</v>
      </c>
      <c r="G274">
        <v>82</v>
      </c>
      <c r="H274">
        <f t="shared" si="24"/>
        <v>-2.8089249864090311</v>
      </c>
      <c r="I274">
        <f t="shared" si="25"/>
        <v>6.0269748377985544E-2</v>
      </c>
      <c r="J274">
        <f t="shared" si="26"/>
        <v>5.6843787602340809E-2</v>
      </c>
      <c r="K274">
        <f t="shared" si="27"/>
        <v>0.94315621239765923</v>
      </c>
      <c r="L274">
        <f t="shared" si="28"/>
        <v>-2.5416370291579338E-2</v>
      </c>
      <c r="M274">
        <f t="shared" si="29"/>
        <v>0</v>
      </c>
    </row>
    <row r="275" spans="1:13">
      <c r="A275">
        <v>1</v>
      </c>
      <c r="B275">
        <v>0</v>
      </c>
      <c r="C275">
        <v>66</v>
      </c>
      <c r="D275">
        <v>0</v>
      </c>
      <c r="E275">
        <v>263</v>
      </c>
      <c r="F275">
        <v>193</v>
      </c>
      <c r="G275">
        <v>94</v>
      </c>
      <c r="H275">
        <f t="shared" si="24"/>
        <v>-0.16410639048590525</v>
      </c>
      <c r="I275">
        <f t="shared" si="25"/>
        <v>0.8486517286073485</v>
      </c>
      <c r="J275">
        <f t="shared" si="26"/>
        <v>0.45906522871491123</v>
      </c>
      <c r="K275">
        <f t="shared" si="27"/>
        <v>0.45906522871491123</v>
      </c>
      <c r="L275">
        <f t="shared" si="28"/>
        <v>-0.33812560104606809</v>
      </c>
      <c r="M275">
        <f t="shared" si="29"/>
        <v>1</v>
      </c>
    </row>
    <row r="276" spans="1:13">
      <c r="A276">
        <v>0</v>
      </c>
      <c r="B276">
        <v>0</v>
      </c>
      <c r="C276">
        <v>51</v>
      </c>
      <c r="D276">
        <v>0</v>
      </c>
      <c r="E276">
        <v>204</v>
      </c>
      <c r="F276">
        <v>119</v>
      </c>
      <c r="G276">
        <v>87</v>
      </c>
      <c r="H276">
        <f t="shared" si="24"/>
        <v>-2.5503160826917979</v>
      </c>
      <c r="I276">
        <f t="shared" si="25"/>
        <v>7.8056989638074531E-2</v>
      </c>
      <c r="J276">
        <f t="shared" si="26"/>
        <v>7.240525351473287E-2</v>
      </c>
      <c r="K276">
        <f t="shared" si="27"/>
        <v>0.92759474648526719</v>
      </c>
      <c r="L276">
        <f t="shared" si="28"/>
        <v>-3.2641719692221877E-2</v>
      </c>
      <c r="M276">
        <f t="shared" si="29"/>
        <v>0</v>
      </c>
    </row>
    <row r="277" spans="1:13">
      <c r="A277">
        <v>0</v>
      </c>
      <c r="B277">
        <v>0</v>
      </c>
      <c r="C277">
        <v>46</v>
      </c>
      <c r="D277">
        <v>0</v>
      </c>
      <c r="E277">
        <v>255</v>
      </c>
      <c r="F277">
        <v>117</v>
      </c>
      <c r="G277">
        <v>76</v>
      </c>
      <c r="H277">
        <f t="shared" si="24"/>
        <v>-2.8764607432227827</v>
      </c>
      <c r="I277">
        <f t="shared" si="25"/>
        <v>5.6333790170599696E-2</v>
      </c>
      <c r="J277">
        <f t="shared" si="26"/>
        <v>5.3329535318094576E-2</v>
      </c>
      <c r="K277">
        <f t="shared" si="27"/>
        <v>0.94667046468190541</v>
      </c>
      <c r="L277">
        <f t="shared" si="28"/>
        <v>-2.3801172291901262E-2</v>
      </c>
      <c r="M277">
        <f t="shared" si="29"/>
        <v>0</v>
      </c>
    </row>
    <row r="278" spans="1:13">
      <c r="A278">
        <v>0</v>
      </c>
      <c r="B278">
        <v>0</v>
      </c>
      <c r="C278">
        <v>43</v>
      </c>
      <c r="D278">
        <v>20</v>
      </c>
      <c r="E278">
        <v>200</v>
      </c>
      <c r="F278">
        <v>115</v>
      </c>
      <c r="G278">
        <v>81</v>
      </c>
      <c r="H278">
        <f t="shared" si="24"/>
        <v>-2.7411744158287794</v>
      </c>
      <c r="I278">
        <f t="shared" si="25"/>
        <v>6.4494558967687923E-2</v>
      </c>
      <c r="J278">
        <f t="shared" si="26"/>
        <v>6.0587025480179663E-2</v>
      </c>
      <c r="K278">
        <f t="shared" si="27"/>
        <v>0.93941297451982031</v>
      </c>
      <c r="L278">
        <f t="shared" si="28"/>
        <v>-2.7143445937471398E-2</v>
      </c>
      <c r="M278">
        <f t="shared" si="29"/>
        <v>0</v>
      </c>
    </row>
    <row r="279" spans="1:13">
      <c r="A279">
        <v>1</v>
      </c>
      <c r="B279">
        <v>1</v>
      </c>
      <c r="C279">
        <v>42</v>
      </c>
      <c r="D279">
        <v>0</v>
      </c>
      <c r="E279">
        <v>327</v>
      </c>
      <c r="F279">
        <v>134</v>
      </c>
      <c r="G279">
        <v>72</v>
      </c>
      <c r="H279">
        <f t="shared" si="24"/>
        <v>-2.2119347841946455</v>
      </c>
      <c r="I279">
        <f t="shared" si="25"/>
        <v>0.10948860662841339</v>
      </c>
      <c r="J279">
        <f t="shared" si="26"/>
        <v>9.8683849454871422E-2</v>
      </c>
      <c r="K279">
        <f t="shared" si="27"/>
        <v>9.8683849454871422E-2</v>
      </c>
      <c r="L279">
        <f t="shared" si="28"/>
        <v>-1.0057539179135351</v>
      </c>
      <c r="M279">
        <f t="shared" si="29"/>
        <v>0</v>
      </c>
    </row>
    <row r="280" spans="1:13">
      <c r="A280">
        <v>0</v>
      </c>
      <c r="B280">
        <v>0</v>
      </c>
      <c r="C280">
        <v>64</v>
      </c>
      <c r="D280">
        <v>20</v>
      </c>
      <c r="E280">
        <v>272</v>
      </c>
      <c r="F280">
        <v>131</v>
      </c>
      <c r="G280">
        <v>80</v>
      </c>
      <c r="H280">
        <f t="shared" si="24"/>
        <v>-1.0300099816595853</v>
      </c>
      <c r="I280">
        <f t="shared" si="25"/>
        <v>0.35700339706498224</v>
      </c>
      <c r="J280">
        <f t="shared" si="26"/>
        <v>0.26308216901824499</v>
      </c>
      <c r="K280">
        <f t="shared" si="27"/>
        <v>0.73691783098175501</v>
      </c>
      <c r="L280">
        <f t="shared" si="28"/>
        <v>-0.13258093485555861</v>
      </c>
      <c r="M280">
        <f t="shared" si="29"/>
        <v>1</v>
      </c>
    </row>
    <row r="281" spans="1:13">
      <c r="A281">
        <v>0</v>
      </c>
      <c r="B281">
        <v>1</v>
      </c>
      <c r="C281">
        <v>39</v>
      </c>
      <c r="D281">
        <v>20</v>
      </c>
      <c r="E281">
        <v>230</v>
      </c>
      <c r="F281">
        <v>134</v>
      </c>
      <c r="G281">
        <v>56</v>
      </c>
      <c r="H281">
        <f t="shared" si="24"/>
        <v>-2.347280320397835</v>
      </c>
      <c r="I281">
        <f t="shared" si="25"/>
        <v>9.5628888807167134E-2</v>
      </c>
      <c r="J281">
        <f t="shared" si="26"/>
        <v>8.7282189967882479E-2</v>
      </c>
      <c r="K281">
        <f t="shared" si="27"/>
        <v>0.91271781003211749</v>
      </c>
      <c r="L281">
        <f t="shared" si="28"/>
        <v>-3.9663474918300627E-2</v>
      </c>
      <c r="M281">
        <f t="shared" si="29"/>
        <v>0</v>
      </c>
    </row>
    <row r="282" spans="1:13">
      <c r="A282">
        <v>0</v>
      </c>
      <c r="B282">
        <v>0</v>
      </c>
      <c r="C282">
        <v>45</v>
      </c>
      <c r="D282">
        <v>1</v>
      </c>
      <c r="E282">
        <v>285</v>
      </c>
      <c r="F282">
        <v>132.5</v>
      </c>
      <c r="G282">
        <v>77</v>
      </c>
      <c r="H282">
        <f t="shared" si="24"/>
        <v>-2.5700276906746859</v>
      </c>
      <c r="I282">
        <f t="shared" si="25"/>
        <v>7.6533426132363691E-2</v>
      </c>
      <c r="J282">
        <f t="shared" si="26"/>
        <v>7.1092475416507539E-2</v>
      </c>
      <c r="K282">
        <f t="shared" si="27"/>
        <v>0.92890752458349246</v>
      </c>
      <c r="L282">
        <f t="shared" si="28"/>
        <v>-3.202751911952742E-2</v>
      </c>
      <c r="M282">
        <f t="shared" si="29"/>
        <v>0</v>
      </c>
    </row>
    <row r="283" spans="1:13">
      <c r="A283">
        <v>0</v>
      </c>
      <c r="B283">
        <v>1</v>
      </c>
      <c r="C283">
        <v>52</v>
      </c>
      <c r="D283">
        <v>35</v>
      </c>
      <c r="E283">
        <v>281</v>
      </c>
      <c r="F283">
        <v>133</v>
      </c>
      <c r="G283">
        <v>80</v>
      </c>
      <c r="H283">
        <f t="shared" si="24"/>
        <v>-0.89358976642687615</v>
      </c>
      <c r="I283">
        <f t="shared" si="25"/>
        <v>0.40918423729671505</v>
      </c>
      <c r="J283">
        <f t="shared" si="26"/>
        <v>0.2903695815400737</v>
      </c>
      <c r="K283">
        <f t="shared" si="27"/>
        <v>0.70963041845992625</v>
      </c>
      <c r="L283">
        <f t="shared" si="28"/>
        <v>-0.14896777665131172</v>
      </c>
      <c r="M283">
        <f t="shared" si="29"/>
        <v>1</v>
      </c>
    </row>
    <row r="284" spans="1:13">
      <c r="A284">
        <v>0</v>
      </c>
      <c r="B284">
        <v>1</v>
      </c>
      <c r="C284">
        <v>50</v>
      </c>
      <c r="D284">
        <v>0</v>
      </c>
      <c r="E284">
        <v>258</v>
      </c>
      <c r="F284">
        <v>129</v>
      </c>
      <c r="G284">
        <v>75</v>
      </c>
      <c r="H284">
        <f t="shared" si="24"/>
        <v>-1.9438693090674546</v>
      </c>
      <c r="I284">
        <f t="shared" si="25"/>
        <v>0.14314898913131463</v>
      </c>
      <c r="J284">
        <f t="shared" si="26"/>
        <v>0.12522338775813846</v>
      </c>
      <c r="K284">
        <f t="shared" si="27"/>
        <v>0.87477661224186154</v>
      </c>
      <c r="L284">
        <f t="shared" si="28"/>
        <v>-5.8102836642724684E-2</v>
      </c>
      <c r="M284">
        <f t="shared" si="29"/>
        <v>1</v>
      </c>
    </row>
    <row r="285" spans="1:13">
      <c r="A285">
        <v>1</v>
      </c>
      <c r="B285">
        <v>1</v>
      </c>
      <c r="C285">
        <v>60</v>
      </c>
      <c r="D285">
        <v>0</v>
      </c>
      <c r="E285">
        <v>235</v>
      </c>
      <c r="F285">
        <v>146</v>
      </c>
      <c r="G285">
        <v>108</v>
      </c>
      <c r="H285">
        <f t="shared" si="24"/>
        <v>-0.7752280289282929</v>
      </c>
      <c r="I285">
        <f t="shared" si="25"/>
        <v>0.46059873918626526</v>
      </c>
      <c r="J285">
        <f t="shared" si="26"/>
        <v>0.31534926522179252</v>
      </c>
      <c r="K285">
        <f t="shared" si="27"/>
        <v>0.31534926522179252</v>
      </c>
      <c r="L285">
        <f t="shared" si="28"/>
        <v>-0.50120817659548367</v>
      </c>
      <c r="M285">
        <f t="shared" si="29"/>
        <v>1</v>
      </c>
    </row>
    <row r="286" spans="1:13">
      <c r="A286">
        <v>0</v>
      </c>
      <c r="B286">
        <v>1</v>
      </c>
      <c r="C286">
        <v>62</v>
      </c>
      <c r="D286">
        <v>0</v>
      </c>
      <c r="E286">
        <v>265</v>
      </c>
      <c r="F286">
        <v>135</v>
      </c>
      <c r="G286">
        <v>80</v>
      </c>
      <c r="H286">
        <f t="shared" si="24"/>
        <v>-1.0456233054819393</v>
      </c>
      <c r="I286">
        <f t="shared" si="25"/>
        <v>0.35147267624274908</v>
      </c>
      <c r="J286">
        <f t="shared" si="26"/>
        <v>0.26006643154627729</v>
      </c>
      <c r="K286">
        <f t="shared" si="27"/>
        <v>0.73993356845372271</v>
      </c>
      <c r="L286">
        <f t="shared" si="28"/>
        <v>-0.13080726965963821</v>
      </c>
      <c r="M286">
        <f t="shared" si="29"/>
        <v>1</v>
      </c>
    </row>
    <row r="287" spans="1:13">
      <c r="A287">
        <v>0</v>
      </c>
      <c r="B287">
        <v>1</v>
      </c>
      <c r="C287">
        <v>51</v>
      </c>
      <c r="D287">
        <v>0</v>
      </c>
      <c r="E287">
        <v>230</v>
      </c>
      <c r="F287">
        <v>115.5</v>
      </c>
      <c r="G287">
        <v>85</v>
      </c>
      <c r="H287">
        <f t="shared" si="24"/>
        <v>-2.0818874056467367</v>
      </c>
      <c r="I287">
        <f t="shared" si="25"/>
        <v>0.12469464059015418</v>
      </c>
      <c r="J287">
        <f t="shared" si="26"/>
        <v>0.11086977397235923</v>
      </c>
      <c r="K287">
        <f t="shared" si="27"/>
        <v>0.8891302260276408</v>
      </c>
      <c r="L287">
        <f t="shared" si="28"/>
        <v>-5.1034625640308022E-2</v>
      </c>
      <c r="M287">
        <f t="shared" si="29"/>
        <v>1</v>
      </c>
    </row>
    <row r="288" spans="1:13">
      <c r="A288">
        <v>0</v>
      </c>
      <c r="B288">
        <v>1</v>
      </c>
      <c r="C288">
        <v>51</v>
      </c>
      <c r="D288">
        <v>40</v>
      </c>
      <c r="E288">
        <v>212</v>
      </c>
      <c r="F288">
        <v>122.5</v>
      </c>
      <c r="G288">
        <v>74</v>
      </c>
      <c r="H288">
        <f t="shared" si="24"/>
        <v>-1.2472915496241157</v>
      </c>
      <c r="I288">
        <f t="shared" si="25"/>
        <v>0.28728183269142471</v>
      </c>
      <c r="J288">
        <f t="shared" si="26"/>
        <v>0.22316933665627925</v>
      </c>
      <c r="K288">
        <f t="shared" si="27"/>
        <v>0.77683066334372075</v>
      </c>
      <c r="L288">
        <f t="shared" si="28"/>
        <v>-0.10967364013127454</v>
      </c>
      <c r="M288">
        <f t="shared" si="29"/>
        <v>1</v>
      </c>
    </row>
    <row r="289" spans="1:13">
      <c r="A289">
        <v>0</v>
      </c>
      <c r="B289">
        <v>0</v>
      </c>
      <c r="C289">
        <v>40</v>
      </c>
      <c r="D289">
        <v>20</v>
      </c>
      <c r="E289">
        <v>272</v>
      </c>
      <c r="F289">
        <v>123</v>
      </c>
      <c r="G289">
        <v>63</v>
      </c>
      <c r="H289">
        <f t="shared" si="24"/>
        <v>-2.7937308549756112</v>
      </c>
      <c r="I289">
        <f t="shared" si="25"/>
        <v>6.1192487211845698E-2</v>
      </c>
      <c r="J289">
        <f t="shared" si="26"/>
        <v>5.7663890339651316E-2</v>
      </c>
      <c r="K289">
        <f t="shared" si="27"/>
        <v>0.94233610966034864</v>
      </c>
      <c r="L289">
        <f t="shared" si="28"/>
        <v>-2.5794166702311397E-2</v>
      </c>
      <c r="M289">
        <f t="shared" si="29"/>
        <v>0</v>
      </c>
    </row>
    <row r="290" spans="1:13">
      <c r="A290">
        <v>0</v>
      </c>
      <c r="B290">
        <v>0</v>
      </c>
      <c r="C290">
        <v>39</v>
      </c>
      <c r="D290">
        <v>0</v>
      </c>
      <c r="E290">
        <v>275</v>
      </c>
      <c r="F290">
        <v>131</v>
      </c>
      <c r="G290">
        <v>84</v>
      </c>
      <c r="H290">
        <f t="shared" si="24"/>
        <v>-2.937275042281482</v>
      </c>
      <c r="I290">
        <f t="shared" si="25"/>
        <v>5.3009982066769885E-2</v>
      </c>
      <c r="J290">
        <f t="shared" si="26"/>
        <v>5.0341386092775511E-2</v>
      </c>
      <c r="K290">
        <f t="shared" si="27"/>
        <v>0.9496586139072245</v>
      </c>
      <c r="L290">
        <f t="shared" si="28"/>
        <v>-2.2432488123728112E-2</v>
      </c>
      <c r="M290">
        <f t="shared" si="29"/>
        <v>0</v>
      </c>
    </row>
    <row r="291" spans="1:13">
      <c r="A291">
        <v>0</v>
      </c>
      <c r="B291">
        <v>1</v>
      </c>
      <c r="C291">
        <v>47</v>
      </c>
      <c r="D291">
        <v>20</v>
      </c>
      <c r="E291">
        <v>281</v>
      </c>
      <c r="F291">
        <v>119</v>
      </c>
      <c r="G291">
        <v>65</v>
      </c>
      <c r="H291">
        <f t="shared" si="24"/>
        <v>-1.9087973471125963</v>
      </c>
      <c r="I291">
        <f t="shared" si="25"/>
        <v>0.14825858303272102</v>
      </c>
      <c r="J291">
        <f t="shared" si="26"/>
        <v>0.12911602423310273</v>
      </c>
      <c r="K291">
        <f t="shared" si="27"/>
        <v>0.87088397576689724</v>
      </c>
      <c r="L291">
        <f t="shared" si="28"/>
        <v>-6.003970037763124E-2</v>
      </c>
      <c r="M291">
        <f t="shared" si="29"/>
        <v>1</v>
      </c>
    </row>
    <row r="292" spans="1:13">
      <c r="A292">
        <v>0</v>
      </c>
      <c r="B292">
        <v>0</v>
      </c>
      <c r="C292">
        <v>48</v>
      </c>
      <c r="D292">
        <v>20</v>
      </c>
      <c r="E292">
        <v>259</v>
      </c>
      <c r="F292">
        <v>129</v>
      </c>
      <c r="G292">
        <v>65</v>
      </c>
      <c r="H292">
        <f t="shared" si="24"/>
        <v>-2.2153726741995374</v>
      </c>
      <c r="I292">
        <f t="shared" si="25"/>
        <v>0.10911284312892398</v>
      </c>
      <c r="J292">
        <f t="shared" si="26"/>
        <v>9.8378486738198059E-2</v>
      </c>
      <c r="K292">
        <f t="shared" si="27"/>
        <v>0.90162151326180195</v>
      </c>
      <c r="L292">
        <f t="shared" si="28"/>
        <v>-4.4975734296220725E-2</v>
      </c>
      <c r="M292">
        <f t="shared" si="29"/>
        <v>0</v>
      </c>
    </row>
    <row r="293" spans="1:13">
      <c r="A293">
        <v>0</v>
      </c>
      <c r="B293">
        <v>1</v>
      </c>
      <c r="C293">
        <v>40</v>
      </c>
      <c r="D293">
        <v>30</v>
      </c>
      <c r="E293">
        <v>205</v>
      </c>
      <c r="F293">
        <v>131</v>
      </c>
      <c r="G293">
        <v>87</v>
      </c>
      <c r="H293">
        <f t="shared" si="24"/>
        <v>-1.876407527294254</v>
      </c>
      <c r="I293">
        <f t="shared" si="25"/>
        <v>0.1531392673804374</v>
      </c>
      <c r="J293">
        <f t="shared" si="26"/>
        <v>0.13280205757654986</v>
      </c>
      <c r="K293">
        <f t="shared" si="27"/>
        <v>0.86719794242345016</v>
      </c>
      <c r="L293">
        <f t="shared" si="28"/>
        <v>-6.1881761242959729E-2</v>
      </c>
      <c r="M293">
        <f t="shared" si="29"/>
        <v>1</v>
      </c>
    </row>
    <row r="294" spans="1:13">
      <c r="A294">
        <v>0</v>
      </c>
      <c r="B294">
        <v>0</v>
      </c>
      <c r="C294">
        <v>43</v>
      </c>
      <c r="D294">
        <v>20</v>
      </c>
      <c r="E294">
        <v>202</v>
      </c>
      <c r="F294">
        <v>114</v>
      </c>
      <c r="G294">
        <v>87</v>
      </c>
      <c r="H294">
        <f t="shared" si="24"/>
        <v>-2.6947384118793041</v>
      </c>
      <c r="I294">
        <f t="shared" si="25"/>
        <v>6.7560052370048362E-2</v>
      </c>
      <c r="J294">
        <f t="shared" si="26"/>
        <v>6.3284545183253091E-2</v>
      </c>
      <c r="K294">
        <f t="shared" si="27"/>
        <v>0.9367154548167469</v>
      </c>
      <c r="L294">
        <f t="shared" si="28"/>
        <v>-2.839231431006943E-2</v>
      </c>
      <c r="M294">
        <f t="shared" si="29"/>
        <v>0</v>
      </c>
    </row>
    <row r="295" spans="1:13">
      <c r="A295">
        <v>1</v>
      </c>
      <c r="B295">
        <v>1</v>
      </c>
      <c r="C295">
        <v>51</v>
      </c>
      <c r="D295">
        <v>30</v>
      </c>
      <c r="E295">
        <v>342</v>
      </c>
      <c r="F295">
        <v>110</v>
      </c>
      <c r="G295">
        <v>87</v>
      </c>
      <c r="H295">
        <f t="shared" si="24"/>
        <v>-1.2437252310707478</v>
      </c>
      <c r="I295">
        <f t="shared" si="25"/>
        <v>0.2883082003105068</v>
      </c>
      <c r="J295">
        <f t="shared" si="26"/>
        <v>0.22378822104913951</v>
      </c>
      <c r="K295">
        <f t="shared" si="27"/>
        <v>0.22378822104913951</v>
      </c>
      <c r="L295">
        <f t="shared" si="28"/>
        <v>-0.65016277602029338</v>
      </c>
      <c r="M295">
        <f t="shared" si="29"/>
        <v>1</v>
      </c>
    </row>
    <row r="296" spans="1:13">
      <c r="A296">
        <v>1</v>
      </c>
      <c r="B296">
        <v>1</v>
      </c>
      <c r="C296">
        <v>59</v>
      </c>
      <c r="D296">
        <v>30</v>
      </c>
      <c r="E296">
        <v>239</v>
      </c>
      <c r="F296">
        <v>168</v>
      </c>
      <c r="G296">
        <v>96</v>
      </c>
      <c r="H296">
        <f t="shared" si="24"/>
        <v>8.0889122908800459E-2</v>
      </c>
      <c r="I296">
        <f t="shared" si="25"/>
        <v>1.0842506713412023</v>
      </c>
      <c r="J296">
        <f t="shared" si="26"/>
        <v>0.5202112616538076</v>
      </c>
      <c r="K296">
        <f t="shared" si="27"/>
        <v>0.5202112616538076</v>
      </c>
      <c r="L296">
        <f t="shared" si="28"/>
        <v>-0.28382025033090735</v>
      </c>
      <c r="M296">
        <f t="shared" si="29"/>
        <v>1</v>
      </c>
    </row>
    <row r="297" spans="1:13">
      <c r="A297">
        <v>0</v>
      </c>
      <c r="B297">
        <v>0</v>
      </c>
      <c r="C297">
        <v>44</v>
      </c>
      <c r="D297">
        <v>0</v>
      </c>
      <c r="E297">
        <v>254</v>
      </c>
      <c r="F297">
        <v>145</v>
      </c>
      <c r="G297">
        <v>137</v>
      </c>
      <c r="H297">
        <f t="shared" si="24"/>
        <v>-1.9233376635083594</v>
      </c>
      <c r="I297">
        <f t="shared" si="25"/>
        <v>0.14611845311563124</v>
      </c>
      <c r="J297">
        <f t="shared" si="26"/>
        <v>0.12748983555619398</v>
      </c>
      <c r="K297">
        <f t="shared" si="27"/>
        <v>0.87251016444380602</v>
      </c>
      <c r="L297">
        <f t="shared" si="28"/>
        <v>-5.9229504957729689E-2</v>
      </c>
      <c r="M297">
        <f t="shared" si="29"/>
        <v>1</v>
      </c>
    </row>
    <row r="298" spans="1:13">
      <c r="A298">
        <v>0</v>
      </c>
      <c r="B298">
        <v>0</v>
      </c>
      <c r="C298">
        <v>64</v>
      </c>
      <c r="D298">
        <v>6</v>
      </c>
      <c r="E298">
        <v>239</v>
      </c>
      <c r="F298">
        <v>143</v>
      </c>
      <c r="G298">
        <v>73</v>
      </c>
      <c r="H298">
        <f t="shared" si="24"/>
        <v>-1.273870082620979</v>
      </c>
      <c r="I298">
        <f t="shared" si="25"/>
        <v>0.27974688057245439</v>
      </c>
      <c r="J298">
        <f t="shared" si="26"/>
        <v>0.21859547760516396</v>
      </c>
      <c r="K298">
        <f t="shared" si="27"/>
        <v>0.78140452239483604</v>
      </c>
      <c r="L298">
        <f t="shared" si="28"/>
        <v>-0.10712407961566386</v>
      </c>
      <c r="M298">
        <f t="shared" si="29"/>
        <v>1</v>
      </c>
    </row>
    <row r="299" spans="1:13">
      <c r="A299">
        <v>0</v>
      </c>
      <c r="B299">
        <v>0</v>
      </c>
      <c r="C299">
        <v>37</v>
      </c>
      <c r="D299">
        <v>0</v>
      </c>
      <c r="E299">
        <v>165</v>
      </c>
      <c r="F299">
        <v>108</v>
      </c>
      <c r="G299">
        <v>83</v>
      </c>
      <c r="H299">
        <f t="shared" si="24"/>
        <v>-3.7213541410812034</v>
      </c>
      <c r="I299">
        <f t="shared" si="25"/>
        <v>2.4201173843134936E-2</v>
      </c>
      <c r="J299">
        <f t="shared" si="26"/>
        <v>2.3629316643256994E-2</v>
      </c>
      <c r="K299">
        <f t="shared" si="27"/>
        <v>0.97637068335674304</v>
      </c>
      <c r="L299">
        <f t="shared" si="28"/>
        <v>-1.038526924618428E-2</v>
      </c>
      <c r="M299">
        <f t="shared" si="29"/>
        <v>0</v>
      </c>
    </row>
    <row r="300" spans="1:13">
      <c r="A300">
        <v>0</v>
      </c>
      <c r="B300">
        <v>1</v>
      </c>
      <c r="C300">
        <v>54</v>
      </c>
      <c r="D300">
        <v>0</v>
      </c>
      <c r="E300">
        <v>265</v>
      </c>
      <c r="F300">
        <v>121</v>
      </c>
      <c r="G300">
        <v>67</v>
      </c>
      <c r="H300">
        <f t="shared" si="24"/>
        <v>-1.8993278913258607</v>
      </c>
      <c r="I300">
        <f t="shared" si="25"/>
        <v>0.14966917937888477</v>
      </c>
      <c r="J300">
        <f t="shared" si="26"/>
        <v>0.13018456271024365</v>
      </c>
      <c r="K300">
        <f t="shared" si="27"/>
        <v>0.86981543728975641</v>
      </c>
      <c r="L300">
        <f t="shared" si="28"/>
        <v>-6.0572888840994495E-2</v>
      </c>
      <c r="M300">
        <f t="shared" si="29"/>
        <v>1</v>
      </c>
    </row>
    <row r="301" spans="1:13">
      <c r="A301">
        <v>0</v>
      </c>
      <c r="B301">
        <v>1</v>
      </c>
      <c r="C301">
        <v>60</v>
      </c>
      <c r="D301">
        <v>10</v>
      </c>
      <c r="E301">
        <v>227</v>
      </c>
      <c r="F301">
        <v>122</v>
      </c>
      <c r="G301">
        <v>80</v>
      </c>
      <c r="H301">
        <f t="shared" si="24"/>
        <v>-1.2629431381011464</v>
      </c>
      <c r="I301">
        <f t="shared" si="25"/>
        <v>0.28282042083685777</v>
      </c>
      <c r="J301">
        <f t="shared" si="26"/>
        <v>0.22046766347261423</v>
      </c>
      <c r="K301">
        <f t="shared" si="27"/>
        <v>0.77953233652738574</v>
      </c>
      <c r="L301">
        <f t="shared" si="28"/>
        <v>-0.10816586471615811</v>
      </c>
      <c r="M301">
        <f t="shared" si="29"/>
        <v>1</v>
      </c>
    </row>
    <row r="302" spans="1:13">
      <c r="A302">
        <v>0</v>
      </c>
      <c r="B302">
        <v>0</v>
      </c>
      <c r="C302">
        <v>69</v>
      </c>
      <c r="D302">
        <v>0</v>
      </c>
      <c r="E302">
        <v>286</v>
      </c>
      <c r="F302">
        <v>117</v>
      </c>
      <c r="G302">
        <v>103</v>
      </c>
      <c r="H302">
        <f t="shared" si="24"/>
        <v>-1.1393674738996822</v>
      </c>
      <c r="I302">
        <f t="shared" si="25"/>
        <v>0.32002137968655131</v>
      </c>
      <c r="J302">
        <f t="shared" si="26"/>
        <v>0.24243651247720149</v>
      </c>
      <c r="K302">
        <f t="shared" si="27"/>
        <v>0.75756348752279856</v>
      </c>
      <c r="L302">
        <f t="shared" si="28"/>
        <v>-0.12058096530032021</v>
      </c>
      <c r="M302">
        <f t="shared" si="29"/>
        <v>1</v>
      </c>
    </row>
    <row r="303" spans="1:13">
      <c r="A303">
        <v>0</v>
      </c>
      <c r="B303">
        <v>1</v>
      </c>
      <c r="C303">
        <v>36</v>
      </c>
      <c r="D303">
        <v>20</v>
      </c>
      <c r="E303">
        <v>226</v>
      </c>
      <c r="F303">
        <v>124.5</v>
      </c>
      <c r="G303">
        <v>74</v>
      </c>
      <c r="H303">
        <f t="shared" si="24"/>
        <v>-2.5252501606058839</v>
      </c>
      <c r="I303">
        <f t="shared" si="25"/>
        <v>8.0038287855516657E-2</v>
      </c>
      <c r="J303">
        <f t="shared" si="26"/>
        <v>7.4106898575269656E-2</v>
      </c>
      <c r="K303">
        <f t="shared" si="27"/>
        <v>0.92589310142473036</v>
      </c>
      <c r="L303">
        <f t="shared" si="28"/>
        <v>-3.3439151699572435E-2</v>
      </c>
      <c r="M303">
        <f t="shared" si="29"/>
        <v>0</v>
      </c>
    </row>
    <row r="304" spans="1:13">
      <c r="A304">
        <v>0</v>
      </c>
      <c r="B304">
        <v>0</v>
      </c>
      <c r="C304">
        <v>51</v>
      </c>
      <c r="D304">
        <v>2</v>
      </c>
      <c r="E304">
        <v>261</v>
      </c>
      <c r="F304">
        <v>127</v>
      </c>
      <c r="G304">
        <v>96</v>
      </c>
      <c r="H304">
        <f t="shared" si="24"/>
        <v>-2.1476819707583825</v>
      </c>
      <c r="I304">
        <f t="shared" si="25"/>
        <v>0.11675448464915771</v>
      </c>
      <c r="J304">
        <f t="shared" si="26"/>
        <v>0.10454803294193851</v>
      </c>
      <c r="K304">
        <f t="shared" si="27"/>
        <v>0.89545196705806152</v>
      </c>
      <c r="L304">
        <f t="shared" si="28"/>
        <v>-4.7957705181907763E-2</v>
      </c>
      <c r="M304">
        <f t="shared" si="29"/>
        <v>1</v>
      </c>
    </row>
    <row r="305" spans="1:13">
      <c r="A305">
        <v>0</v>
      </c>
      <c r="B305">
        <v>0</v>
      </c>
      <c r="C305">
        <v>40</v>
      </c>
      <c r="D305">
        <v>43</v>
      </c>
      <c r="E305">
        <v>224</v>
      </c>
      <c r="F305">
        <v>106</v>
      </c>
      <c r="G305">
        <v>71</v>
      </c>
      <c r="H305">
        <f t="shared" si="24"/>
        <v>-2.6217564195040186</v>
      </c>
      <c r="I305">
        <f t="shared" si="25"/>
        <v>7.2675102692258825E-2</v>
      </c>
      <c r="J305">
        <f t="shared" si="26"/>
        <v>6.7751272039273461E-2</v>
      </c>
      <c r="K305">
        <f t="shared" si="27"/>
        <v>0.93224872796072655</v>
      </c>
      <c r="L305">
        <f t="shared" si="28"/>
        <v>-3.0468200554495489E-2</v>
      </c>
      <c r="M305">
        <f t="shared" si="29"/>
        <v>0</v>
      </c>
    </row>
    <row r="306" spans="1:13">
      <c r="A306">
        <v>0</v>
      </c>
      <c r="B306">
        <v>1</v>
      </c>
      <c r="C306">
        <v>58</v>
      </c>
      <c r="D306">
        <v>0</v>
      </c>
      <c r="E306">
        <v>225</v>
      </c>
      <c r="F306">
        <v>105.5</v>
      </c>
      <c r="G306">
        <v>93</v>
      </c>
      <c r="H306">
        <f t="shared" si="24"/>
        <v>-1.7604201981497338</v>
      </c>
      <c r="I306">
        <f t="shared" si="25"/>
        <v>0.17197258607615212</v>
      </c>
      <c r="J306">
        <f t="shared" si="26"/>
        <v>0.14673772076182143</v>
      </c>
      <c r="K306">
        <f t="shared" si="27"/>
        <v>0.85326227923817854</v>
      </c>
      <c r="L306">
        <f t="shared" si="28"/>
        <v>-6.89174531026365E-2</v>
      </c>
      <c r="M306">
        <f t="shared" si="29"/>
        <v>1</v>
      </c>
    </row>
    <row r="307" spans="1:13">
      <c r="A307">
        <v>0</v>
      </c>
      <c r="B307">
        <v>1</v>
      </c>
      <c r="C307">
        <v>44</v>
      </c>
      <c r="D307">
        <v>20</v>
      </c>
      <c r="E307">
        <v>316</v>
      </c>
      <c r="F307">
        <v>135</v>
      </c>
      <c r="G307">
        <v>68</v>
      </c>
      <c r="H307">
        <f t="shared" si="24"/>
        <v>-1.7057294155335718</v>
      </c>
      <c r="I307">
        <f t="shared" si="25"/>
        <v>0.18163984691729004</v>
      </c>
      <c r="J307">
        <f t="shared" si="26"/>
        <v>0.1537184510078595</v>
      </c>
      <c r="K307">
        <f t="shared" si="27"/>
        <v>0.84628154899214048</v>
      </c>
      <c r="L307">
        <f t="shared" si="28"/>
        <v>-7.2485127703786914E-2</v>
      </c>
      <c r="M307">
        <f t="shared" si="29"/>
        <v>1</v>
      </c>
    </row>
    <row r="308" spans="1:13">
      <c r="A308">
        <v>0</v>
      </c>
      <c r="B308">
        <v>1</v>
      </c>
      <c r="C308">
        <v>44</v>
      </c>
      <c r="D308">
        <v>0</v>
      </c>
      <c r="E308">
        <v>216</v>
      </c>
      <c r="F308">
        <v>113.5</v>
      </c>
      <c r="G308">
        <v>77</v>
      </c>
      <c r="H308">
        <f t="shared" si="24"/>
        <v>-2.6534058908037563</v>
      </c>
      <c r="I308">
        <f t="shared" si="25"/>
        <v>7.0410992059058E-2</v>
      </c>
      <c r="J308">
        <f t="shared" si="26"/>
        <v>6.5779399297473951E-2</v>
      </c>
      <c r="K308">
        <f t="shared" si="27"/>
        <v>0.93422060070252599</v>
      </c>
      <c r="L308">
        <f t="shared" si="28"/>
        <v>-2.9550560220162819E-2</v>
      </c>
      <c r="M308">
        <f t="shared" si="29"/>
        <v>0</v>
      </c>
    </row>
    <row r="309" spans="1:13">
      <c r="A309">
        <v>0</v>
      </c>
      <c r="B309">
        <v>1</v>
      </c>
      <c r="C309">
        <v>42</v>
      </c>
      <c r="D309">
        <v>5</v>
      </c>
      <c r="E309">
        <v>197</v>
      </c>
      <c r="F309">
        <v>102</v>
      </c>
      <c r="G309">
        <v>45</v>
      </c>
      <c r="H309">
        <f t="shared" si="24"/>
        <v>-3.2222216074962864</v>
      </c>
      <c r="I309">
        <f t="shared" si="25"/>
        <v>3.9866392330622738E-2</v>
      </c>
      <c r="J309">
        <f t="shared" si="26"/>
        <v>3.8337994789187611E-2</v>
      </c>
      <c r="K309">
        <f t="shared" si="27"/>
        <v>0.96166200521081235</v>
      </c>
      <c r="L309">
        <f t="shared" si="28"/>
        <v>-1.697754237466613E-2</v>
      </c>
      <c r="M309">
        <f t="shared" si="29"/>
        <v>0</v>
      </c>
    </row>
    <row r="310" spans="1:13">
      <c r="A310">
        <v>0</v>
      </c>
      <c r="B310">
        <v>0</v>
      </c>
      <c r="C310">
        <v>48</v>
      </c>
      <c r="D310">
        <v>30</v>
      </c>
      <c r="E310">
        <v>305</v>
      </c>
      <c r="F310">
        <v>118.5</v>
      </c>
      <c r="G310">
        <v>84</v>
      </c>
      <c r="H310">
        <f t="shared" si="24"/>
        <v>-1.8840726950274087</v>
      </c>
      <c r="I310">
        <f t="shared" si="25"/>
        <v>0.15196991656989323</v>
      </c>
      <c r="J310">
        <f t="shared" si="26"/>
        <v>0.13192177537274499</v>
      </c>
      <c r="K310">
        <f t="shared" si="27"/>
        <v>0.86807822462725504</v>
      </c>
      <c r="L310">
        <f t="shared" si="28"/>
        <v>-6.1441137734514213E-2</v>
      </c>
      <c r="M310">
        <f t="shared" si="29"/>
        <v>1</v>
      </c>
    </row>
    <row r="311" spans="1:13">
      <c r="A311">
        <v>0</v>
      </c>
      <c r="B311">
        <v>1</v>
      </c>
      <c r="C311">
        <v>46</v>
      </c>
      <c r="D311">
        <v>0</v>
      </c>
      <c r="E311">
        <v>185</v>
      </c>
      <c r="F311">
        <v>121</v>
      </c>
      <c r="G311">
        <v>97</v>
      </c>
      <c r="H311">
        <f t="shared" si="24"/>
        <v>-2.2803274855777698</v>
      </c>
      <c r="I311">
        <f t="shared" si="25"/>
        <v>0.10225071559723294</v>
      </c>
      <c r="J311">
        <f t="shared" si="26"/>
        <v>9.2765388264529625E-2</v>
      </c>
      <c r="K311">
        <f t="shared" si="27"/>
        <v>0.90723461173547038</v>
      </c>
      <c r="L311">
        <f t="shared" si="28"/>
        <v>-4.2280389448760419E-2</v>
      </c>
      <c r="M311">
        <f t="shared" si="29"/>
        <v>0</v>
      </c>
    </row>
    <row r="312" spans="1:13">
      <c r="A312">
        <v>0</v>
      </c>
      <c r="B312">
        <v>0</v>
      </c>
      <c r="C312">
        <v>44</v>
      </c>
      <c r="D312">
        <v>0</v>
      </c>
      <c r="E312">
        <v>194</v>
      </c>
      <c r="F312">
        <v>117</v>
      </c>
      <c r="G312">
        <v>79</v>
      </c>
      <c r="H312">
        <f t="shared" si="24"/>
        <v>-3.1124124142774416</v>
      </c>
      <c r="I312">
        <f t="shared" si="25"/>
        <v>4.4493489037564463E-2</v>
      </c>
      <c r="J312">
        <f t="shared" si="26"/>
        <v>4.2598148772150249E-2</v>
      </c>
      <c r="K312">
        <f t="shared" si="27"/>
        <v>0.95740185122784971</v>
      </c>
      <c r="L312">
        <f t="shared" si="28"/>
        <v>-1.8905737103430395E-2</v>
      </c>
      <c r="M312">
        <f t="shared" si="29"/>
        <v>0</v>
      </c>
    </row>
    <row r="313" spans="1:13">
      <c r="A313">
        <v>0</v>
      </c>
      <c r="B313">
        <v>0</v>
      </c>
      <c r="C313">
        <v>47</v>
      </c>
      <c r="D313">
        <v>20</v>
      </c>
      <c r="E313">
        <v>167</v>
      </c>
      <c r="F313">
        <v>115</v>
      </c>
      <c r="G313">
        <v>100</v>
      </c>
      <c r="H313">
        <f t="shared" si="24"/>
        <v>-2.3892423113597374</v>
      </c>
      <c r="I313">
        <f t="shared" si="25"/>
        <v>9.1699136956671548E-2</v>
      </c>
      <c r="J313">
        <f t="shared" si="26"/>
        <v>8.3996711046507855E-2</v>
      </c>
      <c r="K313">
        <f t="shared" si="27"/>
        <v>0.91600328895349215</v>
      </c>
      <c r="L313">
        <f t="shared" si="28"/>
        <v>-3.8102966974301856E-2</v>
      </c>
      <c r="M313">
        <f t="shared" si="29"/>
        <v>0</v>
      </c>
    </row>
    <row r="314" spans="1:13">
      <c r="A314">
        <v>0</v>
      </c>
      <c r="B314">
        <v>1</v>
      </c>
      <c r="C314">
        <v>46</v>
      </c>
      <c r="D314">
        <v>43</v>
      </c>
      <c r="E314">
        <v>270</v>
      </c>
      <c r="F314">
        <v>116.5</v>
      </c>
      <c r="G314">
        <v>71</v>
      </c>
      <c r="H314">
        <f t="shared" si="24"/>
        <v>-1.4820530572696367</v>
      </c>
      <c r="I314">
        <f t="shared" si="25"/>
        <v>0.22717081459613608</v>
      </c>
      <c r="J314">
        <f t="shared" si="26"/>
        <v>0.18511751737747967</v>
      </c>
      <c r="K314">
        <f t="shared" si="27"/>
        <v>0.81488248262252028</v>
      </c>
      <c r="L314">
        <f t="shared" si="28"/>
        <v>-8.8905018043487563E-2</v>
      </c>
      <c r="M314">
        <f t="shared" si="29"/>
        <v>1</v>
      </c>
    </row>
    <row r="315" spans="1:13">
      <c r="A315">
        <v>0</v>
      </c>
      <c r="B315">
        <v>0</v>
      </c>
      <c r="C315">
        <v>41</v>
      </c>
      <c r="D315">
        <v>2</v>
      </c>
      <c r="E315">
        <v>159</v>
      </c>
      <c r="F315">
        <v>99</v>
      </c>
      <c r="G315">
        <v>67</v>
      </c>
      <c r="H315">
        <f t="shared" si="24"/>
        <v>-3.7597316400625846</v>
      </c>
      <c r="I315">
        <f t="shared" si="25"/>
        <v>2.3289989636495027E-2</v>
      </c>
      <c r="J315">
        <f t="shared" si="26"/>
        <v>2.2759911532769284E-2</v>
      </c>
      <c r="K315">
        <f t="shared" si="27"/>
        <v>0.97724008846723076</v>
      </c>
      <c r="L315">
        <f t="shared" si="28"/>
        <v>-9.9987256496859474E-3</v>
      </c>
      <c r="M315">
        <f t="shared" si="29"/>
        <v>0</v>
      </c>
    </row>
    <row r="316" spans="1:13">
      <c r="A316">
        <v>0</v>
      </c>
      <c r="B316">
        <v>1</v>
      </c>
      <c r="C316">
        <v>61</v>
      </c>
      <c r="D316">
        <v>20</v>
      </c>
      <c r="E316">
        <v>260</v>
      </c>
      <c r="F316">
        <v>115</v>
      </c>
      <c r="G316">
        <v>78</v>
      </c>
      <c r="H316">
        <f t="shared" si="24"/>
        <v>-1.0474622557686164</v>
      </c>
      <c r="I316">
        <f t="shared" si="25"/>
        <v>0.35082692939416832</v>
      </c>
      <c r="J316">
        <f t="shared" si="26"/>
        <v>0.25971271504892968</v>
      </c>
      <c r="K316">
        <f t="shared" si="27"/>
        <v>0.74028728495107032</v>
      </c>
      <c r="L316">
        <f t="shared" si="28"/>
        <v>-0.13059970992214789</v>
      </c>
      <c r="M316">
        <f t="shared" si="29"/>
        <v>1</v>
      </c>
    </row>
    <row r="317" spans="1:13">
      <c r="A317">
        <v>0</v>
      </c>
      <c r="B317">
        <v>0</v>
      </c>
      <c r="C317">
        <v>42</v>
      </c>
      <c r="D317">
        <v>0</v>
      </c>
      <c r="E317">
        <v>218</v>
      </c>
      <c r="F317">
        <v>122</v>
      </c>
      <c r="G317">
        <v>85</v>
      </c>
      <c r="H317">
        <f t="shared" si="24"/>
        <v>-3.0331868362686647</v>
      </c>
      <c r="I317">
        <f t="shared" si="25"/>
        <v>4.8161909182734976E-2</v>
      </c>
      <c r="J317">
        <f t="shared" si="26"/>
        <v>4.5948921403075431E-2</v>
      </c>
      <c r="K317">
        <f t="shared" si="27"/>
        <v>0.95405107859692462</v>
      </c>
      <c r="L317">
        <f t="shared" si="28"/>
        <v>-2.0428373137677199E-2</v>
      </c>
      <c r="M317">
        <f t="shared" si="29"/>
        <v>0</v>
      </c>
    </row>
    <row r="318" spans="1:13">
      <c r="A318">
        <v>0</v>
      </c>
      <c r="B318">
        <v>1</v>
      </c>
      <c r="C318">
        <v>69</v>
      </c>
      <c r="D318">
        <v>4</v>
      </c>
      <c r="E318">
        <v>232</v>
      </c>
      <c r="F318">
        <v>151</v>
      </c>
      <c r="G318">
        <v>62</v>
      </c>
      <c r="H318">
        <f t="shared" si="24"/>
        <v>-0.51373578105947537</v>
      </c>
      <c r="I318">
        <f t="shared" si="25"/>
        <v>0.59825644386572641</v>
      </c>
      <c r="J318">
        <f t="shared" si="26"/>
        <v>0.3743181803908231</v>
      </c>
      <c r="K318">
        <f t="shared" si="27"/>
        <v>0.6256818196091769</v>
      </c>
      <c r="L318">
        <f t="shared" si="28"/>
        <v>-0.20364646410210757</v>
      </c>
      <c r="M318">
        <f t="shared" si="29"/>
        <v>1</v>
      </c>
    </row>
    <row r="319" spans="1:13">
      <c r="A319">
        <v>0</v>
      </c>
      <c r="B319">
        <v>0</v>
      </c>
      <c r="C319">
        <v>53</v>
      </c>
      <c r="D319">
        <v>0</v>
      </c>
      <c r="E319">
        <v>307</v>
      </c>
      <c r="F319">
        <v>142</v>
      </c>
      <c r="G319">
        <v>60</v>
      </c>
      <c r="H319">
        <f t="shared" si="24"/>
        <v>-2.0572794314825407</v>
      </c>
      <c r="I319">
        <f t="shared" si="25"/>
        <v>0.12780118925561082</v>
      </c>
      <c r="J319">
        <f t="shared" si="26"/>
        <v>0.11331889917580615</v>
      </c>
      <c r="K319">
        <f t="shared" si="27"/>
        <v>0.88668110082419382</v>
      </c>
      <c r="L319">
        <f t="shared" si="28"/>
        <v>-5.223254821196998E-2</v>
      </c>
      <c r="M319">
        <f t="shared" si="29"/>
        <v>1</v>
      </c>
    </row>
    <row r="320" spans="1:13">
      <c r="A320">
        <v>0</v>
      </c>
      <c r="B320">
        <v>0</v>
      </c>
      <c r="C320">
        <v>66</v>
      </c>
      <c r="D320">
        <v>20</v>
      </c>
      <c r="E320">
        <v>241</v>
      </c>
      <c r="F320">
        <v>112</v>
      </c>
      <c r="G320">
        <v>74</v>
      </c>
      <c r="H320">
        <f t="shared" si="24"/>
        <v>-1.3652363846469191</v>
      </c>
      <c r="I320">
        <f t="shared" si="25"/>
        <v>0.25532031505163466</v>
      </c>
      <c r="J320">
        <f t="shared" si="26"/>
        <v>0.20339057051039011</v>
      </c>
      <c r="K320">
        <f t="shared" si="27"/>
        <v>0.79660942948960989</v>
      </c>
      <c r="L320">
        <f t="shared" si="28"/>
        <v>-9.8754557139511173E-2</v>
      </c>
      <c r="M320">
        <f t="shared" si="29"/>
        <v>1</v>
      </c>
    </row>
    <row r="321" spans="1:13">
      <c r="A321">
        <v>0</v>
      </c>
      <c r="B321">
        <v>1</v>
      </c>
      <c r="C321">
        <v>45</v>
      </c>
      <c r="D321">
        <v>20</v>
      </c>
      <c r="E321">
        <v>229</v>
      </c>
      <c r="F321">
        <v>117</v>
      </c>
      <c r="G321">
        <v>86</v>
      </c>
      <c r="H321">
        <f t="shared" si="24"/>
        <v>-1.9812663871239691</v>
      </c>
      <c r="I321">
        <f t="shared" si="25"/>
        <v>0.13789449887315275</v>
      </c>
      <c r="J321">
        <f t="shared" si="26"/>
        <v>0.121183905019058</v>
      </c>
      <c r="K321">
        <f t="shared" si="27"/>
        <v>0.87881609498094204</v>
      </c>
      <c r="L321">
        <f t="shared" si="28"/>
        <v>-5.6101997840056393E-2</v>
      </c>
      <c r="M321">
        <f t="shared" si="29"/>
        <v>1</v>
      </c>
    </row>
    <row r="322" spans="1:13">
      <c r="A322">
        <v>0</v>
      </c>
      <c r="B322">
        <v>1</v>
      </c>
      <c r="C322">
        <v>38</v>
      </c>
      <c r="D322">
        <v>20</v>
      </c>
      <c r="E322">
        <v>200</v>
      </c>
      <c r="F322">
        <v>123</v>
      </c>
      <c r="G322">
        <v>84</v>
      </c>
      <c r="H322">
        <f t="shared" si="24"/>
        <v>-2.3924209848628673</v>
      </c>
      <c r="I322">
        <f t="shared" si="25"/>
        <v>9.1408118111750106E-2</v>
      </c>
      <c r="J322">
        <f t="shared" si="26"/>
        <v>8.3752463074853872E-2</v>
      </c>
      <c r="K322">
        <f t="shared" si="27"/>
        <v>0.91624753692514616</v>
      </c>
      <c r="L322">
        <f t="shared" si="28"/>
        <v>-3.7987179828311228E-2</v>
      </c>
      <c r="M322">
        <f t="shared" si="29"/>
        <v>0</v>
      </c>
    </row>
    <row r="323" spans="1:13">
      <c r="A323">
        <v>0</v>
      </c>
      <c r="B323">
        <v>1</v>
      </c>
      <c r="C323">
        <v>58</v>
      </c>
      <c r="D323">
        <v>30</v>
      </c>
      <c r="E323">
        <v>200</v>
      </c>
      <c r="F323">
        <v>112</v>
      </c>
      <c r="G323">
        <v>62</v>
      </c>
      <c r="H323">
        <f t="shared" si="24"/>
        <v>-1.3632518566880103</v>
      </c>
      <c r="I323">
        <f t="shared" si="25"/>
        <v>0.25582750845862162</v>
      </c>
      <c r="J323">
        <f t="shared" si="26"/>
        <v>0.20371229865208107</v>
      </c>
      <c r="K323">
        <f t="shared" si="27"/>
        <v>0.79628770134791893</v>
      </c>
      <c r="L323">
        <f t="shared" si="28"/>
        <v>-9.892999189396505E-2</v>
      </c>
      <c r="M323">
        <f t="shared" si="29"/>
        <v>1</v>
      </c>
    </row>
    <row r="324" spans="1:13">
      <c r="A324">
        <v>0</v>
      </c>
      <c r="B324">
        <v>0</v>
      </c>
      <c r="C324">
        <v>39</v>
      </c>
      <c r="D324">
        <v>10</v>
      </c>
      <c r="E324">
        <v>194</v>
      </c>
      <c r="F324">
        <v>112.5</v>
      </c>
      <c r="G324">
        <v>84</v>
      </c>
      <c r="H324">
        <f t="shared" si="24"/>
        <v>-3.2282967532015432</v>
      </c>
      <c r="I324">
        <f t="shared" si="25"/>
        <v>3.9624932383289978E-2</v>
      </c>
      <c r="J324">
        <f t="shared" si="26"/>
        <v>3.8114642260888967E-2</v>
      </c>
      <c r="K324">
        <f t="shared" si="27"/>
        <v>0.96188535773911099</v>
      </c>
      <c r="L324">
        <f t="shared" si="28"/>
        <v>-1.6876686245138418E-2</v>
      </c>
      <c r="M324">
        <f t="shared" si="29"/>
        <v>0</v>
      </c>
    </row>
    <row r="325" spans="1:13">
      <c r="A325">
        <v>0</v>
      </c>
      <c r="B325">
        <v>0</v>
      </c>
      <c r="C325">
        <v>56</v>
      </c>
      <c r="D325">
        <v>0</v>
      </c>
      <c r="E325">
        <v>290</v>
      </c>
      <c r="F325">
        <v>164.5</v>
      </c>
      <c r="G325">
        <v>105</v>
      </c>
      <c r="H325">
        <f t="shared" si="24"/>
        <v>-1.0886260679206323</v>
      </c>
      <c r="I325">
        <f t="shared" si="25"/>
        <v>0.33667874981458096</v>
      </c>
      <c r="J325">
        <f t="shared" si="26"/>
        <v>0.25187708704225586</v>
      </c>
      <c r="K325">
        <f t="shared" si="27"/>
        <v>0.74812291295774414</v>
      </c>
      <c r="L325">
        <f t="shared" si="28"/>
        <v>-0.12602704380132632</v>
      </c>
      <c r="M325">
        <f t="shared" si="29"/>
        <v>1</v>
      </c>
    </row>
    <row r="326" spans="1:13">
      <c r="A326">
        <v>0</v>
      </c>
      <c r="B326">
        <v>0</v>
      </c>
      <c r="C326">
        <v>44</v>
      </c>
      <c r="D326">
        <v>5</v>
      </c>
      <c r="E326">
        <v>175</v>
      </c>
      <c r="F326">
        <v>130</v>
      </c>
      <c r="G326">
        <v>117</v>
      </c>
      <c r="H326">
        <f t="shared" ref="H326:H389" si="30">A$2+SUMPRODUCT(B$2:G$2,B326:G326)</f>
        <v>-2.4540175407871843</v>
      </c>
      <c r="I326">
        <f t="shared" ref="I326:I389" si="31">EXP(H326)</f>
        <v>8.594759398084259E-2</v>
      </c>
      <c r="J326">
        <f t="shared" ref="J326:J389" si="32">I326/(1+I326)</f>
        <v>7.9145250155007771E-2</v>
      </c>
      <c r="K326">
        <f t="shared" ref="K326:K389" si="33">IF(A326=1,J326,1-J326)</f>
        <v>0.92085474984499227</v>
      </c>
      <c r="L326">
        <f t="shared" ref="L326:L389" si="34">LOG(K326)</f>
        <v>-3.5808867431372335E-2</v>
      </c>
      <c r="M326">
        <f t="shared" ref="M326:M389" si="35">IF(J326&gt;J$1,1,0)</f>
        <v>0</v>
      </c>
    </row>
    <row r="327" spans="1:13">
      <c r="A327">
        <v>0</v>
      </c>
      <c r="B327">
        <v>0</v>
      </c>
      <c r="C327">
        <v>59</v>
      </c>
      <c r="D327">
        <v>0</v>
      </c>
      <c r="E327">
        <v>239</v>
      </c>
      <c r="F327">
        <v>127</v>
      </c>
      <c r="G327">
        <v>78</v>
      </c>
      <c r="H327">
        <f t="shared" si="30"/>
        <v>-1.9325364248567789</v>
      </c>
      <c r="I327">
        <f t="shared" si="31"/>
        <v>0.14478050749248478</v>
      </c>
      <c r="J327">
        <f t="shared" si="32"/>
        <v>0.12647010194959599</v>
      </c>
      <c r="K327">
        <f t="shared" si="33"/>
        <v>0.87352989805040404</v>
      </c>
      <c r="L327">
        <f t="shared" si="34"/>
        <v>-5.8722225957411701E-2</v>
      </c>
      <c r="M327">
        <f t="shared" si="35"/>
        <v>1</v>
      </c>
    </row>
    <row r="328" spans="1:13">
      <c r="A328">
        <v>0</v>
      </c>
      <c r="B328">
        <v>0</v>
      </c>
      <c r="C328">
        <v>63</v>
      </c>
      <c r="D328">
        <v>0</v>
      </c>
      <c r="E328">
        <v>242</v>
      </c>
      <c r="F328">
        <v>142.5</v>
      </c>
      <c r="G328">
        <v>73</v>
      </c>
      <c r="H328">
        <f t="shared" si="30"/>
        <v>-1.4659626007126949</v>
      </c>
      <c r="I328">
        <f t="shared" si="31"/>
        <v>0.23085566266215149</v>
      </c>
      <c r="J328">
        <f t="shared" si="32"/>
        <v>0.18755705454760327</v>
      </c>
      <c r="K328">
        <f t="shared" si="33"/>
        <v>0.8124429454523967</v>
      </c>
      <c r="L328">
        <f t="shared" si="34"/>
        <v>-9.0207128004739401E-2</v>
      </c>
      <c r="M328">
        <f t="shared" si="35"/>
        <v>1</v>
      </c>
    </row>
    <row r="329" spans="1:13">
      <c r="A329">
        <v>0</v>
      </c>
      <c r="B329">
        <v>0</v>
      </c>
      <c r="C329">
        <v>41</v>
      </c>
      <c r="D329">
        <v>15</v>
      </c>
      <c r="E329">
        <v>205</v>
      </c>
      <c r="F329">
        <v>120</v>
      </c>
      <c r="G329">
        <v>64</v>
      </c>
      <c r="H329">
        <f t="shared" si="30"/>
        <v>-3.0403677900757051</v>
      </c>
      <c r="I329">
        <f t="shared" si="31"/>
        <v>4.7817299531475094E-2</v>
      </c>
      <c r="J329">
        <f t="shared" si="32"/>
        <v>4.5635149899563882E-2</v>
      </c>
      <c r="K329">
        <f t="shared" si="33"/>
        <v>0.95436485010043615</v>
      </c>
      <c r="L329">
        <f t="shared" si="34"/>
        <v>-2.0285564401140984E-2</v>
      </c>
      <c r="M329">
        <f t="shared" si="35"/>
        <v>0</v>
      </c>
    </row>
    <row r="330" spans="1:13">
      <c r="A330">
        <v>0</v>
      </c>
      <c r="B330">
        <v>1</v>
      </c>
      <c r="C330">
        <v>55</v>
      </c>
      <c r="D330">
        <v>20</v>
      </c>
      <c r="E330">
        <v>283</v>
      </c>
      <c r="F330">
        <v>137</v>
      </c>
      <c r="G330">
        <v>85</v>
      </c>
      <c r="H330">
        <f t="shared" si="30"/>
        <v>-0.91331124870752056</v>
      </c>
      <c r="I330">
        <f t="shared" si="31"/>
        <v>0.40119357049527776</v>
      </c>
      <c r="J330">
        <f t="shared" si="32"/>
        <v>0.2863227315220041</v>
      </c>
      <c r="K330">
        <f t="shared" si="33"/>
        <v>0.71367726847799595</v>
      </c>
      <c r="L330">
        <f t="shared" si="34"/>
        <v>-0.14649813585031604</v>
      </c>
      <c r="M330">
        <f t="shared" si="35"/>
        <v>1</v>
      </c>
    </row>
    <row r="331" spans="1:13">
      <c r="A331">
        <v>0</v>
      </c>
      <c r="B331">
        <v>0</v>
      </c>
      <c r="C331">
        <v>46</v>
      </c>
      <c r="D331">
        <v>0</v>
      </c>
      <c r="E331">
        <v>193</v>
      </c>
      <c r="F331">
        <v>124.5</v>
      </c>
      <c r="G331">
        <v>80</v>
      </c>
      <c r="H331">
        <f t="shared" si="30"/>
        <v>-2.8549721393365228</v>
      </c>
      <c r="I331">
        <f t="shared" si="31"/>
        <v>5.7557424686591543E-2</v>
      </c>
      <c r="J331">
        <f t="shared" si="32"/>
        <v>5.4424869366927059E-2</v>
      </c>
      <c r="K331">
        <f t="shared" si="33"/>
        <v>0.94557513063307297</v>
      </c>
      <c r="L331">
        <f t="shared" si="34"/>
        <v>-2.4303958597819954E-2</v>
      </c>
      <c r="M331">
        <f t="shared" si="35"/>
        <v>0</v>
      </c>
    </row>
    <row r="332" spans="1:13">
      <c r="A332">
        <v>0</v>
      </c>
      <c r="B332">
        <v>0</v>
      </c>
      <c r="C332">
        <v>46</v>
      </c>
      <c r="D332">
        <v>20</v>
      </c>
      <c r="E332">
        <v>250</v>
      </c>
      <c r="F332">
        <v>112.5</v>
      </c>
      <c r="G332">
        <v>74</v>
      </c>
      <c r="H332">
        <f t="shared" si="30"/>
        <v>-2.5522854839156848</v>
      </c>
      <c r="I332">
        <f t="shared" si="31"/>
        <v>7.7903415381449861E-2</v>
      </c>
      <c r="J332">
        <f t="shared" si="32"/>
        <v>7.2273094481179731E-2</v>
      </c>
      <c r="K332">
        <f t="shared" si="33"/>
        <v>0.92772690551882031</v>
      </c>
      <c r="L332">
        <f t="shared" si="34"/>
        <v>-3.2579848006478472E-2</v>
      </c>
      <c r="M332">
        <f t="shared" si="35"/>
        <v>0</v>
      </c>
    </row>
    <row r="333" spans="1:13">
      <c r="A333">
        <v>0</v>
      </c>
      <c r="B333">
        <v>0</v>
      </c>
      <c r="C333">
        <v>48</v>
      </c>
      <c r="D333">
        <v>0</v>
      </c>
      <c r="E333">
        <v>215</v>
      </c>
      <c r="F333">
        <v>128</v>
      </c>
      <c r="G333">
        <v>85</v>
      </c>
      <c r="H333">
        <f t="shared" si="30"/>
        <v>-2.5725645433054458</v>
      </c>
      <c r="I333">
        <f t="shared" si="31"/>
        <v>7.6339518170893003E-2</v>
      </c>
      <c r="J333">
        <f t="shared" si="32"/>
        <v>7.0925128067974921E-2</v>
      </c>
      <c r="K333">
        <f t="shared" si="33"/>
        <v>0.92907487193202509</v>
      </c>
      <c r="L333">
        <f t="shared" si="34"/>
        <v>-3.1949285837703331E-2</v>
      </c>
      <c r="M333">
        <f t="shared" si="35"/>
        <v>0</v>
      </c>
    </row>
    <row r="334" spans="1:13">
      <c r="A334">
        <v>1</v>
      </c>
      <c r="B334">
        <v>0</v>
      </c>
      <c r="C334">
        <v>46</v>
      </c>
      <c r="D334">
        <v>20</v>
      </c>
      <c r="E334">
        <v>267</v>
      </c>
      <c r="F334">
        <v>119</v>
      </c>
      <c r="G334">
        <v>75</v>
      </c>
      <c r="H334">
        <f t="shared" si="30"/>
        <v>-2.3912338166011615</v>
      </c>
      <c r="I334">
        <f t="shared" si="31"/>
        <v>9.1516699367792539E-2</v>
      </c>
      <c r="J334">
        <f t="shared" si="32"/>
        <v>8.3843609008271786E-2</v>
      </c>
      <c r="K334">
        <f t="shared" si="33"/>
        <v>8.3843609008271786E-2</v>
      </c>
      <c r="L334">
        <f t="shared" si="34"/>
        <v>-1.076530035958587</v>
      </c>
      <c r="M334">
        <f t="shared" si="35"/>
        <v>0</v>
      </c>
    </row>
    <row r="335" spans="1:13">
      <c r="A335">
        <v>0</v>
      </c>
      <c r="B335">
        <v>0</v>
      </c>
      <c r="C335">
        <v>48</v>
      </c>
      <c r="D335">
        <v>4</v>
      </c>
      <c r="E335">
        <v>253</v>
      </c>
      <c r="F335">
        <v>120</v>
      </c>
      <c r="G335">
        <v>98</v>
      </c>
      <c r="H335">
        <f t="shared" si="30"/>
        <v>-2.4059367763368105</v>
      </c>
      <c r="I335">
        <f t="shared" si="31"/>
        <v>9.0180976623340625E-2</v>
      </c>
      <c r="J335">
        <f t="shared" si="32"/>
        <v>8.2721106455793822E-2</v>
      </c>
      <c r="K335">
        <f t="shared" si="33"/>
        <v>0.91727889354420622</v>
      </c>
      <c r="L335">
        <f t="shared" si="34"/>
        <v>-3.7498599431182056E-2</v>
      </c>
      <c r="M335">
        <f t="shared" si="35"/>
        <v>0</v>
      </c>
    </row>
    <row r="336" spans="1:13">
      <c r="A336">
        <v>0</v>
      </c>
      <c r="B336">
        <v>1</v>
      </c>
      <c r="C336">
        <v>57</v>
      </c>
      <c r="D336">
        <v>0</v>
      </c>
      <c r="E336">
        <v>213</v>
      </c>
      <c r="F336">
        <v>136.5</v>
      </c>
      <c r="G336">
        <v>119</v>
      </c>
      <c r="H336">
        <f t="shared" si="30"/>
        <v>-1.0642359799176679</v>
      </c>
      <c r="I336">
        <f t="shared" si="31"/>
        <v>0.3449913344102542</v>
      </c>
      <c r="J336">
        <f t="shared" si="32"/>
        <v>0.25650078597831594</v>
      </c>
      <c r="K336">
        <f t="shared" si="33"/>
        <v>0.74349921402168406</v>
      </c>
      <c r="L336">
        <f t="shared" si="34"/>
        <v>-0.12871948624925755</v>
      </c>
      <c r="M336">
        <f t="shared" si="35"/>
        <v>1</v>
      </c>
    </row>
    <row r="337" spans="1:13">
      <c r="A337">
        <v>0</v>
      </c>
      <c r="B337">
        <v>0</v>
      </c>
      <c r="C337">
        <v>40</v>
      </c>
      <c r="D337">
        <v>20</v>
      </c>
      <c r="E337">
        <v>165</v>
      </c>
      <c r="F337">
        <v>101</v>
      </c>
      <c r="G337">
        <v>76</v>
      </c>
      <c r="H337">
        <f t="shared" si="30"/>
        <v>-3.2946782004789386</v>
      </c>
      <c r="I337">
        <f t="shared" si="31"/>
        <v>3.7079975445837708E-2</v>
      </c>
      <c r="J337">
        <f t="shared" si="32"/>
        <v>3.5754210209195419E-2</v>
      </c>
      <c r="K337">
        <f t="shared" si="33"/>
        <v>0.96424578979080455</v>
      </c>
      <c r="L337">
        <f t="shared" si="34"/>
        <v>-1.5812248728047637E-2</v>
      </c>
      <c r="M337">
        <f t="shared" si="35"/>
        <v>0</v>
      </c>
    </row>
    <row r="338" spans="1:13">
      <c r="A338">
        <v>0</v>
      </c>
      <c r="B338">
        <v>1</v>
      </c>
      <c r="C338">
        <v>61</v>
      </c>
      <c r="D338">
        <v>20</v>
      </c>
      <c r="E338">
        <v>262</v>
      </c>
      <c r="F338">
        <v>129</v>
      </c>
      <c r="G338">
        <v>74</v>
      </c>
      <c r="H338">
        <f t="shared" si="30"/>
        <v>-0.84246107687435945</v>
      </c>
      <c r="I338">
        <f t="shared" si="31"/>
        <v>0.43064935698516305</v>
      </c>
      <c r="J338">
        <f t="shared" si="32"/>
        <v>0.30101670607302361</v>
      </c>
      <c r="K338">
        <f t="shared" si="33"/>
        <v>0.69898329392697645</v>
      </c>
      <c r="L338">
        <f t="shared" si="34"/>
        <v>-0.15553320399971365</v>
      </c>
      <c r="M338">
        <f t="shared" si="35"/>
        <v>1</v>
      </c>
    </row>
    <row r="339" spans="1:13">
      <c r="A339">
        <v>1</v>
      </c>
      <c r="B339">
        <v>1</v>
      </c>
      <c r="C339">
        <v>47</v>
      </c>
      <c r="D339">
        <v>0</v>
      </c>
      <c r="E339">
        <v>259</v>
      </c>
      <c r="F339">
        <v>139</v>
      </c>
      <c r="G339">
        <v>71</v>
      </c>
      <c r="H339">
        <f t="shared" si="30"/>
        <v>-1.9921761266532476</v>
      </c>
      <c r="I339">
        <f t="shared" si="31"/>
        <v>0.13639828231463907</v>
      </c>
      <c r="J339">
        <f t="shared" si="32"/>
        <v>0.12002682900648204</v>
      </c>
      <c r="K339">
        <f t="shared" si="33"/>
        <v>0.12002682900648204</v>
      </c>
      <c r="L339">
        <f t="shared" si="34"/>
        <v>-0.92072166739278638</v>
      </c>
      <c r="M339">
        <f t="shared" si="35"/>
        <v>1</v>
      </c>
    </row>
    <row r="340" spans="1:13">
      <c r="A340">
        <v>0</v>
      </c>
      <c r="B340">
        <v>0</v>
      </c>
      <c r="C340">
        <v>47</v>
      </c>
      <c r="D340">
        <v>11</v>
      </c>
      <c r="E340">
        <v>229</v>
      </c>
      <c r="F340">
        <v>127</v>
      </c>
      <c r="G340">
        <v>64</v>
      </c>
      <c r="H340">
        <f t="shared" si="30"/>
        <v>-2.585547945770343</v>
      </c>
      <c r="I340">
        <f t="shared" si="31"/>
        <v>7.5354777954774479E-2</v>
      </c>
      <c r="J340">
        <f t="shared" si="32"/>
        <v>7.0074341509964097E-2</v>
      </c>
      <c r="K340">
        <f t="shared" si="33"/>
        <v>0.92992565849003594</v>
      </c>
      <c r="L340">
        <f t="shared" si="34"/>
        <v>-3.1551769078378367E-2</v>
      </c>
      <c r="M340">
        <f t="shared" si="35"/>
        <v>0</v>
      </c>
    </row>
    <row r="341" spans="1:13">
      <c r="A341">
        <v>0</v>
      </c>
      <c r="B341">
        <v>0</v>
      </c>
      <c r="C341">
        <v>42</v>
      </c>
      <c r="D341">
        <v>9</v>
      </c>
      <c r="E341">
        <v>200</v>
      </c>
      <c r="F341">
        <v>119</v>
      </c>
      <c r="G341">
        <v>69</v>
      </c>
      <c r="H341">
        <f t="shared" si="30"/>
        <v>-3.0891508799869856</v>
      </c>
      <c r="I341">
        <f t="shared" si="31"/>
        <v>4.5540607432945336E-2</v>
      </c>
      <c r="J341">
        <f t="shared" si="32"/>
        <v>4.3556995404280395E-2</v>
      </c>
      <c r="K341">
        <f t="shared" si="33"/>
        <v>0.95644300459571963</v>
      </c>
      <c r="L341">
        <f t="shared" si="34"/>
        <v>-1.9340904912252533E-2</v>
      </c>
      <c r="M341">
        <f t="shared" si="35"/>
        <v>0</v>
      </c>
    </row>
    <row r="342" spans="1:13">
      <c r="A342">
        <v>0</v>
      </c>
      <c r="B342">
        <v>1</v>
      </c>
      <c r="C342">
        <v>56</v>
      </c>
      <c r="D342">
        <v>0</v>
      </c>
      <c r="E342">
        <v>193</v>
      </c>
      <c r="F342">
        <v>114</v>
      </c>
      <c r="G342">
        <v>88</v>
      </c>
      <c r="H342">
        <f t="shared" si="30"/>
        <v>-1.8610871299132619</v>
      </c>
      <c r="I342">
        <f t="shared" si="31"/>
        <v>0.15550348595248362</v>
      </c>
      <c r="J342">
        <f t="shared" si="32"/>
        <v>0.13457638842543329</v>
      </c>
      <c r="K342">
        <f t="shared" si="33"/>
        <v>0.86542361157456671</v>
      </c>
      <c r="L342">
        <f t="shared" si="34"/>
        <v>-6.2771260007810234E-2</v>
      </c>
      <c r="M342">
        <f t="shared" si="35"/>
        <v>1</v>
      </c>
    </row>
    <row r="343" spans="1:13">
      <c r="A343">
        <v>0</v>
      </c>
      <c r="B343">
        <v>0</v>
      </c>
      <c r="C343">
        <v>41</v>
      </c>
      <c r="D343">
        <v>0</v>
      </c>
      <c r="E343">
        <v>225</v>
      </c>
      <c r="F343">
        <v>110</v>
      </c>
      <c r="G343">
        <v>58</v>
      </c>
      <c r="H343">
        <f t="shared" si="30"/>
        <v>-3.5475824533659104</v>
      </c>
      <c r="I343">
        <f t="shared" si="31"/>
        <v>2.8794166818869579E-2</v>
      </c>
      <c r="J343">
        <f t="shared" si="32"/>
        <v>2.7988267962194915E-2</v>
      </c>
      <c r="K343">
        <f t="shared" si="33"/>
        <v>0.97201173203780511</v>
      </c>
      <c r="L343">
        <f t="shared" si="34"/>
        <v>-1.2328493171944347E-2</v>
      </c>
      <c r="M343">
        <f t="shared" si="35"/>
        <v>0</v>
      </c>
    </row>
    <row r="344" spans="1:13">
      <c r="A344">
        <v>0</v>
      </c>
      <c r="B344">
        <v>1</v>
      </c>
      <c r="C344">
        <v>65</v>
      </c>
      <c r="D344">
        <v>20</v>
      </c>
      <c r="E344">
        <v>177</v>
      </c>
      <c r="F344">
        <v>119</v>
      </c>
      <c r="G344">
        <v>88</v>
      </c>
      <c r="H344">
        <f t="shared" si="30"/>
        <v>-0.83312445164661497</v>
      </c>
      <c r="I344">
        <f t="shared" si="31"/>
        <v>0.43468899759567481</v>
      </c>
      <c r="J344">
        <f t="shared" si="32"/>
        <v>0.30298482690265893</v>
      </c>
      <c r="K344">
        <f t="shared" si="33"/>
        <v>0.69701517309734107</v>
      </c>
      <c r="L344">
        <f t="shared" si="34"/>
        <v>-0.15675776778330372</v>
      </c>
      <c r="M344">
        <f t="shared" si="35"/>
        <v>1</v>
      </c>
    </row>
    <row r="345" spans="1:13">
      <c r="A345">
        <v>0</v>
      </c>
      <c r="B345">
        <v>0</v>
      </c>
      <c r="C345">
        <v>61</v>
      </c>
      <c r="D345">
        <v>9</v>
      </c>
      <c r="E345">
        <v>259</v>
      </c>
      <c r="F345">
        <v>134.5</v>
      </c>
      <c r="G345">
        <v>91</v>
      </c>
      <c r="H345">
        <f t="shared" si="30"/>
        <v>-1.3133165054237192</v>
      </c>
      <c r="I345">
        <f t="shared" si="31"/>
        <v>0.26892667896865186</v>
      </c>
      <c r="J345">
        <f t="shared" si="32"/>
        <v>0.21193240194715421</v>
      </c>
      <c r="K345">
        <f t="shared" si="33"/>
        <v>0.78806759805284576</v>
      </c>
      <c r="L345">
        <f t="shared" si="34"/>
        <v>-0.10343652844673246</v>
      </c>
      <c r="M345">
        <f t="shared" si="35"/>
        <v>1</v>
      </c>
    </row>
    <row r="346" spans="1:13">
      <c r="A346">
        <v>0</v>
      </c>
      <c r="B346">
        <v>0</v>
      </c>
      <c r="C346">
        <v>47</v>
      </c>
      <c r="D346">
        <v>0</v>
      </c>
      <c r="E346">
        <v>220</v>
      </c>
      <c r="F346">
        <v>124</v>
      </c>
      <c r="G346">
        <v>68</v>
      </c>
      <c r="H346">
        <f t="shared" si="30"/>
        <v>-2.856752319757522</v>
      </c>
      <c r="I346">
        <f t="shared" si="31"/>
        <v>5.7455053232945023E-2</v>
      </c>
      <c r="J346">
        <f t="shared" si="32"/>
        <v>5.4333328927114545E-2</v>
      </c>
      <c r="K346">
        <f t="shared" si="33"/>
        <v>0.94566667107288549</v>
      </c>
      <c r="L346">
        <f t="shared" si="34"/>
        <v>-2.4261916900267837E-2</v>
      </c>
      <c r="M346">
        <f t="shared" si="35"/>
        <v>0</v>
      </c>
    </row>
    <row r="347" spans="1:13">
      <c r="A347">
        <v>0</v>
      </c>
      <c r="B347">
        <v>0</v>
      </c>
      <c r="C347">
        <v>41</v>
      </c>
      <c r="D347">
        <v>16</v>
      </c>
      <c r="E347">
        <v>243</v>
      </c>
      <c r="F347">
        <v>159</v>
      </c>
      <c r="G347">
        <v>71</v>
      </c>
      <c r="H347">
        <f t="shared" si="30"/>
        <v>-2.1933792574803075</v>
      </c>
      <c r="I347">
        <f t="shared" si="31"/>
        <v>0.11153919139820963</v>
      </c>
      <c r="J347">
        <f t="shared" si="32"/>
        <v>0.10034661149275721</v>
      </c>
      <c r="K347">
        <f t="shared" si="33"/>
        <v>0.89965338850724275</v>
      </c>
      <c r="L347">
        <f t="shared" si="34"/>
        <v>-4.5924779952611731E-2</v>
      </c>
      <c r="M347">
        <f t="shared" si="35"/>
        <v>1</v>
      </c>
    </row>
    <row r="348" spans="1:13">
      <c r="A348">
        <v>0</v>
      </c>
      <c r="B348">
        <v>1</v>
      </c>
      <c r="C348">
        <v>60</v>
      </c>
      <c r="D348">
        <v>9</v>
      </c>
      <c r="E348">
        <v>235</v>
      </c>
      <c r="F348">
        <v>108.5</v>
      </c>
      <c r="G348">
        <v>102</v>
      </c>
      <c r="H348">
        <f t="shared" si="30"/>
        <v>-1.2809636348386846</v>
      </c>
      <c r="I348">
        <f t="shared" si="31"/>
        <v>0.27776950307418857</v>
      </c>
      <c r="J348">
        <f t="shared" si="32"/>
        <v>0.21738623625458448</v>
      </c>
      <c r="K348">
        <f t="shared" si="33"/>
        <v>0.78261376374541558</v>
      </c>
      <c r="L348">
        <f t="shared" si="34"/>
        <v>-0.10645251847709564</v>
      </c>
      <c r="M348">
        <f t="shared" si="35"/>
        <v>1</v>
      </c>
    </row>
    <row r="349" spans="1:13">
      <c r="A349">
        <v>0</v>
      </c>
      <c r="B349">
        <v>0</v>
      </c>
      <c r="C349">
        <v>37</v>
      </c>
      <c r="D349">
        <v>20</v>
      </c>
      <c r="E349">
        <v>254</v>
      </c>
      <c r="F349">
        <v>119</v>
      </c>
      <c r="G349">
        <v>69</v>
      </c>
      <c r="H349">
        <f t="shared" si="30"/>
        <v>-3.0282500729538864</v>
      </c>
      <c r="I349">
        <f t="shared" si="31"/>
        <v>4.8400260988297833E-2</v>
      </c>
      <c r="J349">
        <f t="shared" si="32"/>
        <v>4.616582310144815E-2</v>
      </c>
      <c r="K349">
        <f t="shared" si="33"/>
        <v>0.95383417689855188</v>
      </c>
      <c r="L349">
        <f t="shared" si="34"/>
        <v>-2.0527120387652767E-2</v>
      </c>
      <c r="M349">
        <f t="shared" si="35"/>
        <v>0</v>
      </c>
    </row>
    <row r="350" spans="1:13">
      <c r="A350">
        <v>0</v>
      </c>
      <c r="B350">
        <v>1</v>
      </c>
      <c r="C350">
        <v>36</v>
      </c>
      <c r="D350">
        <v>25</v>
      </c>
      <c r="E350">
        <v>215</v>
      </c>
      <c r="F350">
        <v>110</v>
      </c>
      <c r="G350">
        <v>84</v>
      </c>
      <c r="H350">
        <f t="shared" si="30"/>
        <v>-2.5930347692625686</v>
      </c>
      <c r="I350">
        <f t="shared" si="31"/>
        <v>7.4792716685100541E-2</v>
      </c>
      <c r="J350">
        <f t="shared" si="32"/>
        <v>6.9588038255206916E-2</v>
      </c>
      <c r="K350">
        <f t="shared" si="33"/>
        <v>0.93041196174479313</v>
      </c>
      <c r="L350">
        <f t="shared" si="34"/>
        <v>-3.1324714781796874E-2</v>
      </c>
      <c r="M350">
        <f t="shared" si="35"/>
        <v>0</v>
      </c>
    </row>
    <row r="351" spans="1:13">
      <c r="A351">
        <v>1</v>
      </c>
      <c r="B351">
        <v>0</v>
      </c>
      <c r="C351">
        <v>52</v>
      </c>
      <c r="D351">
        <v>0</v>
      </c>
      <c r="E351">
        <v>264</v>
      </c>
      <c r="F351">
        <v>181</v>
      </c>
      <c r="G351">
        <v>77</v>
      </c>
      <c r="H351">
        <f t="shared" si="30"/>
        <v>-1.3855022680681532</v>
      </c>
      <c r="I351">
        <f t="shared" si="31"/>
        <v>0.25019810171007079</v>
      </c>
      <c r="J351">
        <f t="shared" si="32"/>
        <v>0.20012676500455398</v>
      </c>
      <c r="K351">
        <f t="shared" si="33"/>
        <v>0.20012676500455398</v>
      </c>
      <c r="L351">
        <f t="shared" si="34"/>
        <v>-0.69869482482475809</v>
      </c>
      <c r="M351">
        <f t="shared" si="35"/>
        <v>1</v>
      </c>
    </row>
    <row r="352" spans="1:13">
      <c r="A352">
        <v>0</v>
      </c>
      <c r="B352">
        <v>0</v>
      </c>
      <c r="C352">
        <v>58</v>
      </c>
      <c r="D352">
        <v>0</v>
      </c>
      <c r="E352">
        <v>265</v>
      </c>
      <c r="F352">
        <v>143.5</v>
      </c>
      <c r="G352">
        <v>107</v>
      </c>
      <c r="H352">
        <f t="shared" si="30"/>
        <v>-1.365491340343409</v>
      </c>
      <c r="I352">
        <f t="shared" si="31"/>
        <v>0.25525522798039502</v>
      </c>
      <c r="J352">
        <f t="shared" si="32"/>
        <v>0.20334926498659575</v>
      </c>
      <c r="K352">
        <f t="shared" si="33"/>
        <v>0.79665073501340422</v>
      </c>
      <c r="L352">
        <f t="shared" si="34"/>
        <v>-9.8732038832131525E-2</v>
      </c>
      <c r="M352">
        <f t="shared" si="35"/>
        <v>1</v>
      </c>
    </row>
    <row r="353" spans="1:13">
      <c r="A353">
        <v>1</v>
      </c>
      <c r="B353">
        <v>1</v>
      </c>
      <c r="C353">
        <v>57</v>
      </c>
      <c r="D353">
        <v>3</v>
      </c>
      <c r="E353">
        <v>225</v>
      </c>
      <c r="F353">
        <v>177.5</v>
      </c>
      <c r="G353">
        <v>96</v>
      </c>
      <c r="H353">
        <f t="shared" si="30"/>
        <v>-0.49518509876365613</v>
      </c>
      <c r="I353">
        <f t="shared" si="31"/>
        <v>0.60945808691678649</v>
      </c>
      <c r="J353">
        <f t="shared" si="32"/>
        <v>0.37867285384505772</v>
      </c>
      <c r="K353">
        <f t="shared" si="33"/>
        <v>0.37867285384505772</v>
      </c>
      <c r="L353">
        <f t="shared" si="34"/>
        <v>-0.42173582730025672</v>
      </c>
      <c r="M353">
        <f t="shared" si="35"/>
        <v>1</v>
      </c>
    </row>
    <row r="354" spans="1:13">
      <c r="A354">
        <v>0</v>
      </c>
      <c r="B354">
        <v>0</v>
      </c>
      <c r="C354">
        <v>45</v>
      </c>
      <c r="D354">
        <v>20</v>
      </c>
      <c r="E354">
        <v>198</v>
      </c>
      <c r="F354">
        <v>119</v>
      </c>
      <c r="G354">
        <v>79</v>
      </c>
      <c r="H354">
        <f t="shared" si="30"/>
        <v>-2.5753841589279265</v>
      </c>
      <c r="I354">
        <f t="shared" si="31"/>
        <v>7.6124573246284563E-2</v>
      </c>
      <c r="J354">
        <f t="shared" si="32"/>
        <v>7.0739554823698383E-2</v>
      </c>
      <c r="K354">
        <f t="shared" si="33"/>
        <v>0.92926044517630157</v>
      </c>
      <c r="L354">
        <f t="shared" si="34"/>
        <v>-3.1862548599806501E-2</v>
      </c>
      <c r="M354">
        <f t="shared" si="35"/>
        <v>0</v>
      </c>
    </row>
    <row r="355" spans="1:13">
      <c r="A355">
        <v>0</v>
      </c>
      <c r="B355">
        <v>0</v>
      </c>
      <c r="C355">
        <v>58</v>
      </c>
      <c r="D355">
        <v>10</v>
      </c>
      <c r="E355">
        <v>226</v>
      </c>
      <c r="F355">
        <v>125</v>
      </c>
      <c r="G355">
        <v>73</v>
      </c>
      <c r="H355">
        <f t="shared" si="30"/>
        <v>-1.890967048784713</v>
      </c>
      <c r="I355">
        <f t="shared" si="31"/>
        <v>0.15092578564438627</v>
      </c>
      <c r="J355">
        <f t="shared" si="32"/>
        <v>0.13113424647088359</v>
      </c>
      <c r="K355">
        <f t="shared" si="33"/>
        <v>0.86886575352911644</v>
      </c>
      <c r="L355">
        <f t="shared" si="34"/>
        <v>-6.1047320220356777E-2</v>
      </c>
      <c r="M355">
        <f t="shared" si="35"/>
        <v>1</v>
      </c>
    </row>
    <row r="356" spans="1:13">
      <c r="A356">
        <v>0</v>
      </c>
      <c r="B356">
        <v>1</v>
      </c>
      <c r="C356">
        <v>62</v>
      </c>
      <c r="D356">
        <v>5</v>
      </c>
      <c r="E356">
        <v>243</v>
      </c>
      <c r="F356">
        <v>157</v>
      </c>
      <c r="G356">
        <v>71</v>
      </c>
      <c r="H356">
        <f t="shared" si="30"/>
        <v>-0.7011809719341624</v>
      </c>
      <c r="I356">
        <f t="shared" si="31"/>
        <v>0.49599919664088199</v>
      </c>
      <c r="J356">
        <f t="shared" si="32"/>
        <v>0.3315504431784449</v>
      </c>
      <c r="K356">
        <f t="shared" si="33"/>
        <v>0.66844955682155516</v>
      </c>
      <c r="L356">
        <f t="shared" si="34"/>
        <v>-0.17493136031017673</v>
      </c>
      <c r="M356">
        <f t="shared" si="35"/>
        <v>1</v>
      </c>
    </row>
    <row r="357" spans="1:13">
      <c r="A357">
        <v>0</v>
      </c>
      <c r="B357">
        <v>0</v>
      </c>
      <c r="C357">
        <v>61</v>
      </c>
      <c r="D357">
        <v>0</v>
      </c>
      <c r="E357">
        <v>235</v>
      </c>
      <c r="F357">
        <v>102</v>
      </c>
      <c r="G357">
        <v>83</v>
      </c>
      <c r="H357">
        <f t="shared" si="30"/>
        <v>-2.1989509415051058</v>
      </c>
      <c r="I357">
        <f t="shared" si="31"/>
        <v>0.11091945834895355</v>
      </c>
      <c r="J357">
        <f t="shared" si="32"/>
        <v>9.9844734481293398E-2</v>
      </c>
      <c r="K357">
        <f t="shared" si="33"/>
        <v>0.90015526551870662</v>
      </c>
      <c r="L357">
        <f t="shared" si="34"/>
        <v>-4.5682573736040101E-2</v>
      </c>
      <c r="M357">
        <f t="shared" si="35"/>
        <v>0</v>
      </c>
    </row>
    <row r="358" spans="1:13">
      <c r="A358">
        <v>1</v>
      </c>
      <c r="B358">
        <v>1</v>
      </c>
      <c r="C358">
        <v>44</v>
      </c>
      <c r="D358">
        <v>25</v>
      </c>
      <c r="E358">
        <v>241</v>
      </c>
      <c r="F358">
        <v>111</v>
      </c>
      <c r="G358">
        <v>167</v>
      </c>
      <c r="H358">
        <f t="shared" si="30"/>
        <v>-1.214106040315631</v>
      </c>
      <c r="I358">
        <f t="shared" si="31"/>
        <v>0.29697537968007853</v>
      </c>
      <c r="J358">
        <f t="shared" si="32"/>
        <v>0.22897534088375116</v>
      </c>
      <c r="K358">
        <f t="shared" si="33"/>
        <v>0.22897534088375116</v>
      </c>
      <c r="L358">
        <f t="shared" si="34"/>
        <v>-0.6402112857594825</v>
      </c>
      <c r="M358">
        <f t="shared" si="35"/>
        <v>1</v>
      </c>
    </row>
    <row r="359" spans="1:13">
      <c r="A359">
        <v>0</v>
      </c>
      <c r="B359">
        <v>1</v>
      </c>
      <c r="C359">
        <v>48</v>
      </c>
      <c r="D359">
        <v>0</v>
      </c>
      <c r="E359">
        <v>175</v>
      </c>
      <c r="F359">
        <v>131</v>
      </c>
      <c r="G359">
        <v>77</v>
      </c>
      <c r="H359">
        <f t="shared" si="30"/>
        <v>-2.207232305262032</v>
      </c>
      <c r="I359">
        <f t="shared" si="31"/>
        <v>0.11000468697189615</v>
      </c>
      <c r="J359">
        <f t="shared" si="32"/>
        <v>9.9102903134571457E-2</v>
      </c>
      <c r="K359">
        <f t="shared" si="33"/>
        <v>0.90089709686542851</v>
      </c>
      <c r="L359">
        <f t="shared" si="34"/>
        <v>-4.5324812590021267E-2</v>
      </c>
      <c r="M359">
        <f t="shared" si="35"/>
        <v>0</v>
      </c>
    </row>
    <row r="360" spans="1:13">
      <c r="A360">
        <v>0</v>
      </c>
      <c r="B360">
        <v>1</v>
      </c>
      <c r="C360">
        <v>65</v>
      </c>
      <c r="D360">
        <v>3</v>
      </c>
      <c r="E360">
        <v>194</v>
      </c>
      <c r="F360">
        <v>122</v>
      </c>
      <c r="G360">
        <v>73</v>
      </c>
      <c r="H360">
        <f t="shared" si="30"/>
        <v>-1.2565060693136969</v>
      </c>
      <c r="I360">
        <f t="shared" si="31"/>
        <v>0.28464682738602015</v>
      </c>
      <c r="J360">
        <f t="shared" si="32"/>
        <v>0.22157593925267011</v>
      </c>
      <c r="K360">
        <f t="shared" si="33"/>
        <v>0.77842406074732984</v>
      </c>
      <c r="L360">
        <f t="shared" si="34"/>
        <v>-0.1087837486797094</v>
      </c>
      <c r="M360">
        <f t="shared" si="35"/>
        <v>1</v>
      </c>
    </row>
    <row r="361" spans="1:13">
      <c r="A361">
        <v>0</v>
      </c>
      <c r="B361">
        <v>0</v>
      </c>
      <c r="C361">
        <v>39</v>
      </c>
      <c r="D361">
        <v>0</v>
      </c>
      <c r="E361">
        <v>186</v>
      </c>
      <c r="F361">
        <v>124</v>
      </c>
      <c r="G361">
        <v>102</v>
      </c>
      <c r="H361">
        <f t="shared" si="30"/>
        <v>-3.0901751938185384</v>
      </c>
      <c r="I361">
        <f t="shared" si="31"/>
        <v>4.5493983441730557E-2</v>
      </c>
      <c r="J361">
        <f t="shared" si="32"/>
        <v>4.3514342657397141E-2</v>
      </c>
      <c r="K361">
        <f t="shared" si="33"/>
        <v>0.95648565734260282</v>
      </c>
      <c r="L361">
        <f t="shared" si="34"/>
        <v>-1.9321537903977705E-2</v>
      </c>
      <c r="M361">
        <f t="shared" si="35"/>
        <v>0</v>
      </c>
    </row>
    <row r="362" spans="1:13">
      <c r="A362">
        <v>0</v>
      </c>
      <c r="B362">
        <v>0</v>
      </c>
      <c r="C362">
        <v>40</v>
      </c>
      <c r="D362">
        <v>3</v>
      </c>
      <c r="E362">
        <v>173</v>
      </c>
      <c r="F362">
        <v>125</v>
      </c>
      <c r="G362">
        <v>102</v>
      </c>
      <c r="H362">
        <f t="shared" si="30"/>
        <v>-2.9779665496078209</v>
      </c>
      <c r="I362">
        <f t="shared" si="31"/>
        <v>5.089622365622111E-2</v>
      </c>
      <c r="J362">
        <f t="shared" si="32"/>
        <v>4.843125563735088E-2</v>
      </c>
      <c r="K362">
        <f t="shared" si="33"/>
        <v>0.95156874436264915</v>
      </c>
      <c r="L362">
        <f t="shared" si="34"/>
        <v>-2.1559831424345356E-2</v>
      </c>
      <c r="M362">
        <f t="shared" si="35"/>
        <v>0</v>
      </c>
    </row>
    <row r="363" spans="1:13">
      <c r="A363">
        <v>1</v>
      </c>
      <c r="B363">
        <v>1</v>
      </c>
      <c r="C363">
        <v>63</v>
      </c>
      <c r="D363">
        <v>20</v>
      </c>
      <c r="E363">
        <v>228</v>
      </c>
      <c r="F363">
        <v>141</v>
      </c>
      <c r="G363">
        <v>81</v>
      </c>
      <c r="H363">
        <f t="shared" si="30"/>
        <v>-0.52693461964366861</v>
      </c>
      <c r="I363">
        <f t="shared" si="31"/>
        <v>0.5904120360479056</v>
      </c>
      <c r="J363">
        <f t="shared" si="32"/>
        <v>0.37123212266115008</v>
      </c>
      <c r="K363">
        <f t="shared" si="33"/>
        <v>0.37123212266115008</v>
      </c>
      <c r="L363">
        <f t="shared" si="34"/>
        <v>-0.43035445138935996</v>
      </c>
      <c r="M363">
        <f t="shared" si="35"/>
        <v>1</v>
      </c>
    </row>
    <row r="364" spans="1:13">
      <c r="A364">
        <v>0</v>
      </c>
      <c r="B364">
        <v>0</v>
      </c>
      <c r="C364">
        <v>39</v>
      </c>
      <c r="D364">
        <v>0</v>
      </c>
      <c r="E364">
        <v>200</v>
      </c>
      <c r="F364">
        <v>141</v>
      </c>
      <c r="G364">
        <v>70</v>
      </c>
      <c r="H364">
        <f t="shared" si="30"/>
        <v>-3.0801372210017206</v>
      </c>
      <c r="I364">
        <f t="shared" si="31"/>
        <v>4.5952950506485984E-2</v>
      </c>
      <c r="J364">
        <f t="shared" si="32"/>
        <v>4.39340512249944E-2</v>
      </c>
      <c r="K364">
        <f t="shared" si="33"/>
        <v>0.95606594877500561</v>
      </c>
      <c r="L364">
        <f t="shared" si="34"/>
        <v>-1.9512149354416985E-2</v>
      </c>
      <c r="M364">
        <f t="shared" si="35"/>
        <v>0</v>
      </c>
    </row>
    <row r="365" spans="1:13">
      <c r="A365">
        <v>0</v>
      </c>
      <c r="B365">
        <v>0</v>
      </c>
      <c r="C365">
        <v>50</v>
      </c>
      <c r="D365">
        <v>0</v>
      </c>
      <c r="E365">
        <v>240</v>
      </c>
      <c r="F365">
        <v>107.5</v>
      </c>
      <c r="G365">
        <v>102</v>
      </c>
      <c r="H365">
        <f t="shared" si="30"/>
        <v>-2.5760165661275689</v>
      </c>
      <c r="I365">
        <f t="shared" si="31"/>
        <v>7.6076446737473213E-2</v>
      </c>
      <c r="J365">
        <f t="shared" si="32"/>
        <v>7.0697994522719382E-2</v>
      </c>
      <c r="K365">
        <f t="shared" si="33"/>
        <v>0.92930200547728059</v>
      </c>
      <c r="L365">
        <f t="shared" si="34"/>
        <v>-3.1843125621172572E-2</v>
      </c>
      <c r="M365">
        <f t="shared" si="35"/>
        <v>0</v>
      </c>
    </row>
    <row r="366" spans="1:13">
      <c r="A366">
        <v>0</v>
      </c>
      <c r="B366">
        <v>1</v>
      </c>
      <c r="C366">
        <v>46</v>
      </c>
      <c r="D366">
        <v>20</v>
      </c>
      <c r="E366">
        <v>253</v>
      </c>
      <c r="F366">
        <v>159</v>
      </c>
      <c r="G366">
        <v>70</v>
      </c>
      <c r="H366">
        <f t="shared" si="30"/>
        <v>-1.3022449661494626</v>
      </c>
      <c r="I366">
        <f t="shared" si="31"/>
        <v>0.27192065463318177</v>
      </c>
      <c r="J366">
        <f t="shared" si="32"/>
        <v>0.21378743527960309</v>
      </c>
      <c r="K366">
        <f t="shared" si="33"/>
        <v>0.78621256472039691</v>
      </c>
      <c r="L366">
        <f t="shared" si="34"/>
        <v>-0.10446001985816895</v>
      </c>
      <c r="M366">
        <f t="shared" si="35"/>
        <v>1</v>
      </c>
    </row>
    <row r="367" spans="1:13">
      <c r="A367">
        <v>1</v>
      </c>
      <c r="B367">
        <v>0</v>
      </c>
      <c r="C367">
        <v>47</v>
      </c>
      <c r="D367">
        <v>30</v>
      </c>
      <c r="E367">
        <v>198</v>
      </c>
      <c r="F367">
        <v>143</v>
      </c>
      <c r="G367">
        <v>79</v>
      </c>
      <c r="H367">
        <f t="shared" si="30"/>
        <v>-1.8268367946522766</v>
      </c>
      <c r="I367">
        <f t="shared" si="31"/>
        <v>0.16092179221597225</v>
      </c>
      <c r="J367">
        <f t="shared" si="32"/>
        <v>0.13861553232522586</v>
      </c>
      <c r="K367">
        <f t="shared" si="33"/>
        <v>0.13861553232522586</v>
      </c>
      <c r="L367">
        <f t="shared" si="34"/>
        <v>-0.85818810287580571</v>
      </c>
      <c r="M367">
        <f t="shared" si="35"/>
        <v>1</v>
      </c>
    </row>
    <row r="368" spans="1:13">
      <c r="A368">
        <v>0</v>
      </c>
      <c r="B368">
        <v>0</v>
      </c>
      <c r="C368">
        <v>64</v>
      </c>
      <c r="D368">
        <v>0</v>
      </c>
      <c r="E368">
        <v>285</v>
      </c>
      <c r="F368">
        <v>160</v>
      </c>
      <c r="G368">
        <v>87</v>
      </c>
      <c r="H368">
        <f t="shared" si="30"/>
        <v>-0.86716739277369648</v>
      </c>
      <c r="I368">
        <f t="shared" si="31"/>
        <v>0.42013995678478255</v>
      </c>
      <c r="J368">
        <f t="shared" si="32"/>
        <v>0.29584405028359706</v>
      </c>
      <c r="K368">
        <f t="shared" si="33"/>
        <v>0.70415594971640294</v>
      </c>
      <c r="L368">
        <f t="shared" si="34"/>
        <v>-0.15233114682259119</v>
      </c>
      <c r="M368">
        <f t="shared" si="35"/>
        <v>1</v>
      </c>
    </row>
    <row r="369" spans="1:13">
      <c r="A369">
        <v>0</v>
      </c>
      <c r="B369">
        <v>0</v>
      </c>
      <c r="C369">
        <v>59</v>
      </c>
      <c r="D369">
        <v>20</v>
      </c>
      <c r="E369">
        <v>254</v>
      </c>
      <c r="F369">
        <v>154.5</v>
      </c>
      <c r="G369">
        <v>89</v>
      </c>
      <c r="H369">
        <f t="shared" si="30"/>
        <v>-0.88632291827991949</v>
      </c>
      <c r="I369">
        <f t="shared" si="31"/>
        <v>0.41216854714380669</v>
      </c>
      <c r="J369">
        <f t="shared" si="32"/>
        <v>0.29186923046646357</v>
      </c>
      <c r="K369">
        <f t="shared" si="33"/>
        <v>0.70813076953353637</v>
      </c>
      <c r="L369">
        <f t="shared" si="34"/>
        <v>-0.14988653434045987</v>
      </c>
      <c r="M369">
        <f t="shared" si="35"/>
        <v>1</v>
      </c>
    </row>
    <row r="370" spans="1:13">
      <c r="A370">
        <v>0</v>
      </c>
      <c r="B370">
        <v>0</v>
      </c>
      <c r="C370">
        <v>63</v>
      </c>
      <c r="D370">
        <v>0</v>
      </c>
      <c r="E370">
        <v>297</v>
      </c>
      <c r="F370">
        <v>133.5</v>
      </c>
      <c r="G370">
        <v>74</v>
      </c>
      <c r="H370">
        <f t="shared" si="30"/>
        <v>-1.4805745367232594</v>
      </c>
      <c r="I370">
        <f t="shared" si="31"/>
        <v>0.22750693973578484</v>
      </c>
      <c r="J370">
        <f t="shared" si="32"/>
        <v>0.18534065459927637</v>
      </c>
      <c r="K370">
        <f t="shared" si="33"/>
        <v>0.8146593454007236</v>
      </c>
      <c r="L370">
        <f t="shared" si="34"/>
        <v>-8.9023956094751652E-2</v>
      </c>
      <c r="M370">
        <f t="shared" si="35"/>
        <v>1</v>
      </c>
    </row>
    <row r="371" spans="1:13">
      <c r="A371">
        <v>1</v>
      </c>
      <c r="B371">
        <v>0</v>
      </c>
      <c r="C371">
        <v>51</v>
      </c>
      <c r="D371">
        <v>20</v>
      </c>
      <c r="E371">
        <v>326</v>
      </c>
      <c r="F371">
        <v>112</v>
      </c>
      <c r="G371">
        <v>70</v>
      </c>
      <c r="H371">
        <f t="shared" si="30"/>
        <v>-2.1168397854846761</v>
      </c>
      <c r="I371">
        <f t="shared" si="31"/>
        <v>0.12041155421334382</v>
      </c>
      <c r="J371">
        <f t="shared" si="32"/>
        <v>0.10747082512718854</v>
      </c>
      <c r="K371">
        <f t="shared" si="33"/>
        <v>0.10747082512718854</v>
      </c>
      <c r="L371">
        <f t="shared" si="34"/>
        <v>-0.96870941673378441</v>
      </c>
      <c r="M371">
        <f t="shared" si="35"/>
        <v>1</v>
      </c>
    </row>
    <row r="372" spans="1:13">
      <c r="A372">
        <v>0</v>
      </c>
      <c r="B372">
        <v>1</v>
      </c>
      <c r="C372">
        <v>47</v>
      </c>
      <c r="D372">
        <v>30</v>
      </c>
      <c r="E372">
        <v>190</v>
      </c>
      <c r="F372">
        <v>147.5</v>
      </c>
      <c r="G372">
        <v>82</v>
      </c>
      <c r="H372">
        <f t="shared" si="30"/>
        <v>-1.2526049481831452</v>
      </c>
      <c r="I372">
        <f t="shared" si="31"/>
        <v>0.28575943794231146</v>
      </c>
      <c r="J372">
        <f t="shared" si="32"/>
        <v>0.22224953557380203</v>
      </c>
      <c r="K372">
        <f t="shared" si="33"/>
        <v>0.777750464426198</v>
      </c>
      <c r="L372">
        <f t="shared" si="34"/>
        <v>-0.10915972088441513</v>
      </c>
      <c r="M372">
        <f t="shared" si="35"/>
        <v>1</v>
      </c>
    </row>
    <row r="373" spans="1:13">
      <c r="A373">
        <v>0</v>
      </c>
      <c r="B373">
        <v>1</v>
      </c>
      <c r="C373">
        <v>38</v>
      </c>
      <c r="D373">
        <v>15</v>
      </c>
      <c r="E373">
        <v>150</v>
      </c>
      <c r="F373">
        <v>123</v>
      </c>
      <c r="G373">
        <v>82</v>
      </c>
      <c r="H373">
        <f t="shared" si="30"/>
        <v>-2.6379463681663076</v>
      </c>
      <c r="I373">
        <f t="shared" si="31"/>
        <v>7.1507969913944022E-2</v>
      </c>
      <c r="J373">
        <f t="shared" si="32"/>
        <v>6.6735826444377297E-2</v>
      </c>
      <c r="K373">
        <f t="shared" si="33"/>
        <v>0.93326417355562274</v>
      </c>
      <c r="L373">
        <f t="shared" si="34"/>
        <v>-2.9995405687483014E-2</v>
      </c>
      <c r="M373">
        <f t="shared" si="35"/>
        <v>0</v>
      </c>
    </row>
    <row r="374" spans="1:13">
      <c r="A374">
        <v>0</v>
      </c>
      <c r="B374">
        <v>0</v>
      </c>
      <c r="C374">
        <v>45</v>
      </c>
      <c r="D374">
        <v>0</v>
      </c>
      <c r="E374">
        <v>288</v>
      </c>
      <c r="F374">
        <v>135</v>
      </c>
      <c r="G374">
        <v>79</v>
      </c>
      <c r="H374">
        <f t="shared" si="30"/>
        <v>-2.5222075857155275</v>
      </c>
      <c r="I374">
        <f t="shared" si="31"/>
        <v>8.0282181184123072E-2</v>
      </c>
      <c r="J374">
        <f t="shared" si="32"/>
        <v>7.43159357642314E-2</v>
      </c>
      <c r="K374">
        <f t="shared" si="33"/>
        <v>0.92568406423576866</v>
      </c>
      <c r="L374">
        <f t="shared" si="34"/>
        <v>-3.3537212638914328E-2</v>
      </c>
      <c r="M374">
        <f t="shared" si="35"/>
        <v>0</v>
      </c>
    </row>
    <row r="375" spans="1:13">
      <c r="A375">
        <v>0</v>
      </c>
      <c r="B375">
        <v>1</v>
      </c>
      <c r="C375">
        <v>61</v>
      </c>
      <c r="D375">
        <v>0</v>
      </c>
      <c r="E375">
        <v>195</v>
      </c>
      <c r="F375">
        <v>113</v>
      </c>
      <c r="G375">
        <v>96</v>
      </c>
      <c r="H375">
        <f t="shared" si="30"/>
        <v>-1.4908394122006152</v>
      </c>
      <c r="I375">
        <f t="shared" si="31"/>
        <v>0.22518355436071574</v>
      </c>
      <c r="J375">
        <f t="shared" si="32"/>
        <v>0.18379576966996874</v>
      </c>
      <c r="K375">
        <f t="shared" si="33"/>
        <v>0.8162042303300312</v>
      </c>
      <c r="L375">
        <f t="shared" si="34"/>
        <v>-8.8201158638675226E-2</v>
      </c>
      <c r="M375">
        <f t="shared" si="35"/>
        <v>1</v>
      </c>
    </row>
    <row r="376" spans="1:13">
      <c r="A376">
        <v>1</v>
      </c>
      <c r="B376">
        <v>1</v>
      </c>
      <c r="C376">
        <v>51</v>
      </c>
      <c r="D376">
        <v>5</v>
      </c>
      <c r="E376">
        <v>290</v>
      </c>
      <c r="F376">
        <v>168</v>
      </c>
      <c r="G376">
        <v>64</v>
      </c>
      <c r="H376">
        <f t="shared" si="30"/>
        <v>-1.1401626637478817</v>
      </c>
      <c r="I376">
        <f t="shared" si="31"/>
        <v>0.31976700308646688</v>
      </c>
      <c r="J376">
        <f t="shared" si="32"/>
        <v>0.24229049698821484</v>
      </c>
      <c r="K376">
        <f t="shared" si="33"/>
        <v>0.24229049698821484</v>
      </c>
      <c r="L376">
        <f t="shared" si="34"/>
        <v>-0.61566361923647017</v>
      </c>
      <c r="M376">
        <f t="shared" si="35"/>
        <v>1</v>
      </c>
    </row>
    <row r="377" spans="1:13">
      <c r="A377">
        <v>0</v>
      </c>
      <c r="B377">
        <v>1</v>
      </c>
      <c r="C377">
        <v>45</v>
      </c>
      <c r="D377">
        <v>20</v>
      </c>
      <c r="E377">
        <v>257</v>
      </c>
      <c r="F377">
        <v>117.5</v>
      </c>
      <c r="G377">
        <v>86</v>
      </c>
      <c r="H377">
        <f t="shared" si="30"/>
        <v>-1.9067573101161779</v>
      </c>
      <c r="I377">
        <f t="shared" si="31"/>
        <v>0.14856134474468954</v>
      </c>
      <c r="J377">
        <f t="shared" si="32"/>
        <v>0.1293455899629922</v>
      </c>
      <c r="K377">
        <f t="shared" si="33"/>
        <v>0.87065441003700783</v>
      </c>
      <c r="L377">
        <f t="shared" si="34"/>
        <v>-6.0154195850272221E-2</v>
      </c>
      <c r="M377">
        <f t="shared" si="35"/>
        <v>1</v>
      </c>
    </row>
    <row r="378" spans="1:13">
      <c r="A378">
        <v>0</v>
      </c>
      <c r="B378">
        <v>0</v>
      </c>
      <c r="C378">
        <v>54</v>
      </c>
      <c r="D378">
        <v>0</v>
      </c>
      <c r="E378">
        <v>197</v>
      </c>
      <c r="F378">
        <v>138</v>
      </c>
      <c r="G378">
        <v>73</v>
      </c>
      <c r="H378">
        <f t="shared" si="30"/>
        <v>-2.1965091725297938</v>
      </c>
      <c r="I378">
        <f t="shared" si="31"/>
        <v>0.11119062897438661</v>
      </c>
      <c r="J378">
        <f t="shared" si="32"/>
        <v>0.10006440486004999</v>
      </c>
      <c r="K378">
        <f t="shared" si="33"/>
        <v>0.89993559513995003</v>
      </c>
      <c r="L378">
        <f t="shared" si="34"/>
        <v>-4.578857020087438E-2</v>
      </c>
      <c r="M378">
        <f t="shared" si="35"/>
        <v>1</v>
      </c>
    </row>
    <row r="379" spans="1:13">
      <c r="A379">
        <v>1</v>
      </c>
      <c r="B379">
        <v>0</v>
      </c>
      <c r="C379">
        <v>64</v>
      </c>
      <c r="D379">
        <v>15</v>
      </c>
      <c r="E379">
        <v>259</v>
      </c>
      <c r="F379">
        <v>195</v>
      </c>
      <c r="G379">
        <v>63</v>
      </c>
      <c r="H379">
        <f t="shared" si="30"/>
        <v>-0.24055051533285088</v>
      </c>
      <c r="I379">
        <f t="shared" si="31"/>
        <v>0.78619492954644243</v>
      </c>
      <c r="J379">
        <f t="shared" si="32"/>
        <v>0.44015068934613766</v>
      </c>
      <c r="K379">
        <f t="shared" si="33"/>
        <v>0.44015068934613766</v>
      </c>
      <c r="L379">
        <f t="shared" si="34"/>
        <v>-0.35639861363278696</v>
      </c>
      <c r="M379">
        <f t="shared" si="35"/>
        <v>1</v>
      </c>
    </row>
    <row r="380" spans="1:13">
      <c r="A380">
        <v>0</v>
      </c>
      <c r="B380">
        <v>0</v>
      </c>
      <c r="C380">
        <v>49</v>
      </c>
      <c r="D380">
        <v>0</v>
      </c>
      <c r="E380">
        <v>232</v>
      </c>
      <c r="F380">
        <v>125</v>
      </c>
      <c r="G380">
        <v>77</v>
      </c>
      <c r="H380">
        <f t="shared" si="30"/>
        <v>-2.6014481635756326</v>
      </c>
      <c r="I380">
        <f t="shared" si="31"/>
        <v>7.4166095768597604E-2</v>
      </c>
      <c r="J380">
        <f t="shared" si="32"/>
        <v>6.9045277132424823E-2</v>
      </c>
      <c r="K380">
        <f t="shared" si="33"/>
        <v>0.93095472286757519</v>
      </c>
      <c r="L380">
        <f t="shared" si="34"/>
        <v>-3.1071440486898118E-2</v>
      </c>
      <c r="M380">
        <f t="shared" si="35"/>
        <v>0</v>
      </c>
    </row>
    <row r="381" spans="1:13">
      <c r="A381">
        <v>0</v>
      </c>
      <c r="B381">
        <v>0</v>
      </c>
      <c r="C381">
        <v>59</v>
      </c>
      <c r="D381">
        <v>0</v>
      </c>
      <c r="E381">
        <v>223</v>
      </c>
      <c r="F381">
        <v>159</v>
      </c>
      <c r="G381">
        <v>83</v>
      </c>
      <c r="H381">
        <f t="shared" si="30"/>
        <v>-1.373741467969551</v>
      </c>
      <c r="I381">
        <f t="shared" si="31"/>
        <v>0.25315800285534135</v>
      </c>
      <c r="J381">
        <f t="shared" si="32"/>
        <v>0.2020160285283393</v>
      </c>
      <c r="K381">
        <f t="shared" si="33"/>
        <v>0.79798397147166067</v>
      </c>
      <c r="L381">
        <f t="shared" si="34"/>
        <v>-9.8005831921603462E-2</v>
      </c>
      <c r="M381">
        <f t="shared" si="35"/>
        <v>1</v>
      </c>
    </row>
    <row r="382" spans="1:13">
      <c r="A382">
        <v>0</v>
      </c>
      <c r="B382">
        <v>1</v>
      </c>
      <c r="C382">
        <v>48</v>
      </c>
      <c r="D382">
        <v>15</v>
      </c>
      <c r="E382">
        <v>240</v>
      </c>
      <c r="F382">
        <v>126</v>
      </c>
      <c r="G382">
        <v>60</v>
      </c>
      <c r="H382">
        <f t="shared" si="30"/>
        <v>-1.9819431750155525</v>
      </c>
      <c r="I382">
        <f t="shared" si="31"/>
        <v>0.13780120511960184</v>
      </c>
      <c r="J382">
        <f t="shared" si="32"/>
        <v>0.12111184669128264</v>
      </c>
      <c r="K382">
        <f t="shared" si="33"/>
        <v>0.87888815330871739</v>
      </c>
      <c r="L382">
        <f t="shared" si="34"/>
        <v>-5.6066389421659507E-2</v>
      </c>
      <c r="M382">
        <f t="shared" si="35"/>
        <v>1</v>
      </c>
    </row>
    <row r="383" spans="1:13">
      <c r="A383">
        <v>0</v>
      </c>
      <c r="B383">
        <v>1</v>
      </c>
      <c r="C383">
        <v>48</v>
      </c>
      <c r="D383">
        <v>0</v>
      </c>
      <c r="E383">
        <v>306</v>
      </c>
      <c r="F383">
        <v>140</v>
      </c>
      <c r="G383">
        <v>70</v>
      </c>
      <c r="H383">
        <f t="shared" si="30"/>
        <v>-1.8133231593626551</v>
      </c>
      <c r="I383">
        <f t="shared" si="31"/>
        <v>0.16311119067367064</v>
      </c>
      <c r="J383">
        <f t="shared" si="32"/>
        <v>0.14023697130727211</v>
      </c>
      <c r="K383">
        <f t="shared" si="33"/>
        <v>0.85976302869272792</v>
      </c>
      <c r="L383">
        <f t="shared" si="34"/>
        <v>-6.5621234236410586E-2</v>
      </c>
      <c r="M383">
        <f t="shared" si="35"/>
        <v>1</v>
      </c>
    </row>
    <row r="384" spans="1:13">
      <c r="A384">
        <v>0</v>
      </c>
      <c r="B384">
        <v>1</v>
      </c>
      <c r="C384">
        <v>63</v>
      </c>
      <c r="D384">
        <v>20</v>
      </c>
      <c r="E384">
        <v>291</v>
      </c>
      <c r="F384">
        <v>134.5</v>
      </c>
      <c r="G384">
        <v>70</v>
      </c>
      <c r="H384">
        <f t="shared" si="30"/>
        <v>-0.59759810083089171</v>
      </c>
      <c r="I384">
        <f t="shared" si="31"/>
        <v>0.55013141065497362</v>
      </c>
      <c r="J384">
        <f t="shared" si="32"/>
        <v>0.3548934025035515</v>
      </c>
      <c r="K384">
        <f t="shared" si="33"/>
        <v>0.6451065974964485</v>
      </c>
      <c r="L384">
        <f t="shared" si="34"/>
        <v>-0.19036851655944517</v>
      </c>
      <c r="M384">
        <f t="shared" si="35"/>
        <v>1</v>
      </c>
    </row>
    <row r="385" spans="1:13">
      <c r="A385">
        <v>1</v>
      </c>
      <c r="B385">
        <v>1</v>
      </c>
      <c r="C385">
        <v>55</v>
      </c>
      <c r="D385">
        <v>0</v>
      </c>
      <c r="E385">
        <v>275</v>
      </c>
      <c r="F385">
        <v>115</v>
      </c>
      <c r="G385">
        <v>79</v>
      </c>
      <c r="H385">
        <f t="shared" si="30"/>
        <v>-1.79991452179455</v>
      </c>
      <c r="I385">
        <f t="shared" si="31"/>
        <v>0.16531301827781192</v>
      </c>
      <c r="J385">
        <f t="shared" si="32"/>
        <v>0.14186147042459377</v>
      </c>
      <c r="K385">
        <f t="shared" si="33"/>
        <v>0.14186147042459377</v>
      </c>
      <c r="L385">
        <f t="shared" si="34"/>
        <v>-0.84813554290862481</v>
      </c>
      <c r="M385">
        <f t="shared" si="35"/>
        <v>1</v>
      </c>
    </row>
    <row r="386" spans="1:13">
      <c r="A386">
        <v>0</v>
      </c>
      <c r="B386">
        <v>0</v>
      </c>
      <c r="C386">
        <v>42</v>
      </c>
      <c r="D386">
        <v>9</v>
      </c>
      <c r="E386">
        <v>231</v>
      </c>
      <c r="F386">
        <v>110</v>
      </c>
      <c r="G386">
        <v>70</v>
      </c>
      <c r="H386">
        <f t="shared" si="30"/>
        <v>-3.1602957374257983</v>
      </c>
      <c r="I386">
        <f t="shared" si="31"/>
        <v>4.2413196056164691E-2</v>
      </c>
      <c r="J386">
        <f t="shared" si="32"/>
        <v>4.0687508769679359E-2</v>
      </c>
      <c r="K386">
        <f t="shared" si="33"/>
        <v>0.95931249123032059</v>
      </c>
      <c r="L386">
        <f t="shared" si="34"/>
        <v>-1.8039900534632339E-2</v>
      </c>
      <c r="M386">
        <f t="shared" si="35"/>
        <v>0</v>
      </c>
    </row>
    <row r="387" spans="1:13">
      <c r="A387">
        <v>0</v>
      </c>
      <c r="B387">
        <v>1</v>
      </c>
      <c r="C387">
        <v>59</v>
      </c>
      <c r="D387">
        <v>0</v>
      </c>
      <c r="E387">
        <v>274</v>
      </c>
      <c r="F387">
        <v>144.5</v>
      </c>
      <c r="G387">
        <v>63</v>
      </c>
      <c r="H387">
        <f t="shared" si="30"/>
        <v>-1.2111111688234102</v>
      </c>
      <c r="I387">
        <f t="shared" si="31"/>
        <v>0.29786611593310952</v>
      </c>
      <c r="J387">
        <f t="shared" si="32"/>
        <v>0.22950450148623897</v>
      </c>
      <c r="K387">
        <f t="shared" si="33"/>
        <v>0.77049549851376109</v>
      </c>
      <c r="L387">
        <f t="shared" si="34"/>
        <v>-0.11322989422829348</v>
      </c>
      <c r="M387">
        <f t="shared" si="35"/>
        <v>1</v>
      </c>
    </row>
    <row r="388" spans="1:13">
      <c r="A388">
        <v>0</v>
      </c>
      <c r="B388">
        <v>0</v>
      </c>
      <c r="C388">
        <v>64</v>
      </c>
      <c r="D388">
        <v>0</v>
      </c>
      <c r="E388">
        <v>272</v>
      </c>
      <c r="F388">
        <v>149.5</v>
      </c>
      <c r="G388">
        <v>62</v>
      </c>
      <c r="H388">
        <f t="shared" si="30"/>
        <v>-1.3225606473026525</v>
      </c>
      <c r="I388">
        <f t="shared" si="31"/>
        <v>0.26645213772005732</v>
      </c>
      <c r="J388">
        <f t="shared" si="32"/>
        <v>0.21039258396273891</v>
      </c>
      <c r="K388">
        <f t="shared" si="33"/>
        <v>0.78960741603726103</v>
      </c>
      <c r="L388">
        <f t="shared" si="34"/>
        <v>-0.10258878140106494</v>
      </c>
      <c r="M388">
        <f t="shared" si="35"/>
        <v>1</v>
      </c>
    </row>
    <row r="389" spans="1:13">
      <c r="A389">
        <v>0</v>
      </c>
      <c r="B389">
        <v>0</v>
      </c>
      <c r="C389">
        <v>51</v>
      </c>
      <c r="D389">
        <v>0</v>
      </c>
      <c r="E389">
        <v>261</v>
      </c>
      <c r="F389">
        <v>142</v>
      </c>
      <c r="G389">
        <v>84</v>
      </c>
      <c r="H389">
        <f t="shared" si="30"/>
        <v>-2.0519827675141249</v>
      </c>
      <c r="I389">
        <f t="shared" si="31"/>
        <v>0.12847990508794821</v>
      </c>
      <c r="J389">
        <f t="shared" si="32"/>
        <v>0.11385218691859215</v>
      </c>
      <c r="K389">
        <f t="shared" si="33"/>
        <v>0.88614781308140789</v>
      </c>
      <c r="L389">
        <f t="shared" si="34"/>
        <v>-5.2493829973709882E-2</v>
      </c>
      <c r="M389">
        <f t="shared" si="35"/>
        <v>1</v>
      </c>
    </row>
    <row r="390" spans="1:13">
      <c r="A390">
        <v>0</v>
      </c>
      <c r="B390">
        <v>1</v>
      </c>
      <c r="C390">
        <v>54</v>
      </c>
      <c r="D390">
        <v>40</v>
      </c>
      <c r="E390">
        <v>250</v>
      </c>
      <c r="F390">
        <v>114</v>
      </c>
      <c r="G390">
        <v>62</v>
      </c>
      <c r="H390">
        <f t="shared" ref="H390:H453" si="36">A$2+SUMPRODUCT(B$2:G$2,B390:G390)</f>
        <v>-1.2383445451732387</v>
      </c>
      <c r="I390">
        <f t="shared" ref="I390:I453" si="37">EXP(H390)</f>
        <v>0.28986367719149553</v>
      </c>
      <c r="J390">
        <f t="shared" ref="J390:J453" si="38">I390/(1+I390)</f>
        <v>0.22472427305080384</v>
      </c>
      <c r="K390">
        <f t="shared" ref="K390:K453" si="39">IF(A390=1,J390,1-J390)</f>
        <v>0.77527572694919611</v>
      </c>
      <c r="L390">
        <f t="shared" ref="L390:L453" si="40">LOG(K390)</f>
        <v>-0.11054381311168085</v>
      </c>
      <c r="M390">
        <f t="shared" ref="M390:M453" si="41">IF(J390&gt;J$1,1,0)</f>
        <v>1</v>
      </c>
    </row>
    <row r="391" spans="1:13">
      <c r="A391">
        <v>1</v>
      </c>
      <c r="B391">
        <v>0</v>
      </c>
      <c r="C391">
        <v>66</v>
      </c>
      <c r="D391">
        <v>0</v>
      </c>
      <c r="E391">
        <v>312</v>
      </c>
      <c r="F391">
        <v>150</v>
      </c>
      <c r="G391">
        <v>90</v>
      </c>
      <c r="H391">
        <f t="shared" si="36"/>
        <v>-0.82355113605892427</v>
      </c>
      <c r="I391">
        <f t="shared" si="37"/>
        <v>0.43887039553839635</v>
      </c>
      <c r="J391">
        <f t="shared" si="38"/>
        <v>0.30501037265012315</v>
      </c>
      <c r="K391">
        <f t="shared" si="39"/>
        <v>0.30501037265012315</v>
      </c>
      <c r="L391">
        <f t="shared" si="40"/>
        <v>-0.5156853911184206</v>
      </c>
      <c r="M391">
        <f t="shared" si="41"/>
        <v>1</v>
      </c>
    </row>
    <row r="392" spans="1:13">
      <c r="A392">
        <v>0</v>
      </c>
      <c r="B392">
        <v>1</v>
      </c>
      <c r="C392">
        <v>36</v>
      </c>
      <c r="D392">
        <v>0</v>
      </c>
      <c r="E392">
        <v>233</v>
      </c>
      <c r="F392">
        <v>128</v>
      </c>
      <c r="G392">
        <v>76</v>
      </c>
      <c r="H392">
        <f t="shared" si="36"/>
        <v>-2.8618223471436268</v>
      </c>
      <c r="I392">
        <f t="shared" si="37"/>
        <v>5.7164491739359759E-2</v>
      </c>
      <c r="J392">
        <f t="shared" si="38"/>
        <v>5.4073412591929423E-2</v>
      </c>
      <c r="K392">
        <f t="shared" si="39"/>
        <v>0.94592658740807056</v>
      </c>
      <c r="L392">
        <f t="shared" si="40"/>
        <v>-2.4142567531335903E-2</v>
      </c>
      <c r="M392">
        <f t="shared" si="41"/>
        <v>0</v>
      </c>
    </row>
    <row r="393" spans="1:13">
      <c r="A393">
        <v>0</v>
      </c>
      <c r="B393">
        <v>0</v>
      </c>
      <c r="C393">
        <v>54</v>
      </c>
      <c r="D393">
        <v>0</v>
      </c>
      <c r="E393">
        <v>320</v>
      </c>
      <c r="F393">
        <v>165</v>
      </c>
      <c r="G393">
        <v>99</v>
      </c>
      <c r="H393">
        <f t="shared" si="36"/>
        <v>-1.1899191399885272</v>
      </c>
      <c r="I393">
        <f t="shared" si="37"/>
        <v>0.30424586439618484</v>
      </c>
      <c r="J393">
        <f t="shared" si="38"/>
        <v>0.23327339783211726</v>
      </c>
      <c r="K393">
        <f t="shared" si="39"/>
        <v>0.76672660216788269</v>
      </c>
      <c r="L393">
        <f t="shared" si="40"/>
        <v>-0.1153594683020117</v>
      </c>
      <c r="M393">
        <f t="shared" si="41"/>
        <v>1</v>
      </c>
    </row>
    <row r="394" spans="1:13">
      <c r="A394">
        <v>0</v>
      </c>
      <c r="B394">
        <v>0</v>
      </c>
      <c r="C394">
        <v>47</v>
      </c>
      <c r="D394">
        <v>0</v>
      </c>
      <c r="E394">
        <v>231</v>
      </c>
      <c r="F394">
        <v>102.5</v>
      </c>
      <c r="G394">
        <v>78</v>
      </c>
      <c r="H394">
        <f t="shared" si="36"/>
        <v>-3.100608598487181</v>
      </c>
      <c r="I394">
        <f t="shared" si="37"/>
        <v>4.5021793858374896E-2</v>
      </c>
      <c r="J394">
        <f t="shared" si="38"/>
        <v>4.3082157829596818E-2</v>
      </c>
      <c r="K394">
        <f t="shared" si="39"/>
        <v>0.95691784217040321</v>
      </c>
      <c r="L394">
        <f t="shared" si="40"/>
        <v>-1.9125347723374653E-2</v>
      </c>
      <c r="M394">
        <f t="shared" si="41"/>
        <v>0</v>
      </c>
    </row>
    <row r="395" spans="1:13">
      <c r="A395">
        <v>0</v>
      </c>
      <c r="B395">
        <v>0</v>
      </c>
      <c r="C395">
        <v>41</v>
      </c>
      <c r="D395">
        <v>0</v>
      </c>
      <c r="E395">
        <v>181</v>
      </c>
      <c r="F395">
        <v>112</v>
      </c>
      <c r="G395">
        <v>95</v>
      </c>
      <c r="H395">
        <f t="shared" si="36"/>
        <v>-3.2542070590076317</v>
      </c>
      <c r="I395">
        <f t="shared" si="37"/>
        <v>3.8611425109753718E-2</v>
      </c>
      <c r="J395">
        <f t="shared" si="38"/>
        <v>3.717600651819665E-2</v>
      </c>
      <c r="K395">
        <f t="shared" si="39"/>
        <v>0.96282399348180336</v>
      </c>
      <c r="L395">
        <f t="shared" si="40"/>
        <v>-1.6453095685216888E-2</v>
      </c>
      <c r="M395">
        <f t="shared" si="41"/>
        <v>0</v>
      </c>
    </row>
    <row r="396" spans="1:13">
      <c r="A396">
        <v>1</v>
      </c>
      <c r="B396">
        <v>1</v>
      </c>
      <c r="C396">
        <v>62</v>
      </c>
      <c r="D396">
        <v>40</v>
      </c>
      <c r="E396">
        <v>260</v>
      </c>
      <c r="F396">
        <v>127.5</v>
      </c>
      <c r="G396">
        <v>103</v>
      </c>
      <c r="H396">
        <f t="shared" si="36"/>
        <v>-9.508489856848712E-2</v>
      </c>
      <c r="I396">
        <f t="shared" si="37"/>
        <v>0.90929573328505553</v>
      </c>
      <c r="J396">
        <f t="shared" si="38"/>
        <v>0.4762466690901565</v>
      </c>
      <c r="K396">
        <f t="shared" si="39"/>
        <v>0.4762466690901565</v>
      </c>
      <c r="L396">
        <f t="shared" si="40"/>
        <v>-0.32216804879836847</v>
      </c>
      <c r="M396">
        <f t="shared" si="41"/>
        <v>1</v>
      </c>
    </row>
    <row r="397" spans="1:13">
      <c r="A397">
        <v>0</v>
      </c>
      <c r="B397">
        <v>0</v>
      </c>
      <c r="C397">
        <v>65</v>
      </c>
      <c r="D397">
        <v>0</v>
      </c>
      <c r="E397">
        <v>274</v>
      </c>
      <c r="F397">
        <v>143.5</v>
      </c>
      <c r="G397">
        <v>63</v>
      </c>
      <c r="H397">
        <f t="shared" si="36"/>
        <v>-1.3498519587443107</v>
      </c>
      <c r="I397">
        <f t="shared" si="37"/>
        <v>0.25927864174052534</v>
      </c>
      <c r="J397">
        <f t="shared" si="38"/>
        <v>0.20589457578837406</v>
      </c>
      <c r="K397">
        <f t="shared" si="39"/>
        <v>0.79410542421162589</v>
      </c>
      <c r="L397">
        <f t="shared" si="40"/>
        <v>-0.10012183747964122</v>
      </c>
      <c r="M397">
        <f t="shared" si="41"/>
        <v>1</v>
      </c>
    </row>
    <row r="398" spans="1:13">
      <c r="A398">
        <v>1</v>
      </c>
      <c r="B398">
        <v>0</v>
      </c>
      <c r="C398">
        <v>50</v>
      </c>
      <c r="D398">
        <v>0</v>
      </c>
      <c r="E398">
        <v>234</v>
      </c>
      <c r="F398">
        <v>143</v>
      </c>
      <c r="G398">
        <v>86</v>
      </c>
      <c r="H398">
        <f t="shared" si="36"/>
        <v>-2.1397034703851601</v>
      </c>
      <c r="I398">
        <f t="shared" si="37"/>
        <v>0.11768973634025996</v>
      </c>
      <c r="J398">
        <f t="shared" si="38"/>
        <v>0.10529732224760405</v>
      </c>
      <c r="K398">
        <f t="shared" si="39"/>
        <v>0.10529732224760405</v>
      </c>
      <c r="L398">
        <f t="shared" si="40"/>
        <v>-0.97758267295388923</v>
      </c>
      <c r="M398">
        <f t="shared" si="41"/>
        <v>1</v>
      </c>
    </row>
    <row r="399" spans="1:13">
      <c r="A399">
        <v>0</v>
      </c>
      <c r="B399">
        <v>1</v>
      </c>
      <c r="C399">
        <v>55</v>
      </c>
      <c r="D399">
        <v>15</v>
      </c>
      <c r="E399">
        <v>215</v>
      </c>
      <c r="F399">
        <v>121.5</v>
      </c>
      <c r="G399">
        <v>98</v>
      </c>
      <c r="H399">
        <f t="shared" si="36"/>
        <v>-1.3193280573849968</v>
      </c>
      <c r="I399">
        <f t="shared" si="37"/>
        <v>0.26731486187943587</v>
      </c>
      <c r="J399">
        <f t="shared" si="38"/>
        <v>0.21093010894151928</v>
      </c>
      <c r="K399">
        <f t="shared" si="39"/>
        <v>0.78906989105848069</v>
      </c>
      <c r="L399">
        <f t="shared" si="40"/>
        <v>-0.10288452789737747</v>
      </c>
      <c r="M399">
        <f t="shared" si="41"/>
        <v>1</v>
      </c>
    </row>
    <row r="400" spans="1:13">
      <c r="A400">
        <v>0</v>
      </c>
      <c r="B400">
        <v>1</v>
      </c>
      <c r="C400">
        <v>37</v>
      </c>
      <c r="D400">
        <v>30</v>
      </c>
      <c r="E400">
        <v>210</v>
      </c>
      <c r="F400">
        <v>120</v>
      </c>
      <c r="G400">
        <v>97</v>
      </c>
      <c r="H400">
        <f t="shared" si="36"/>
        <v>-2.1372834362313666</v>
      </c>
      <c r="I400">
        <f t="shared" si="37"/>
        <v>0.11797489442874044</v>
      </c>
      <c r="J400">
        <f t="shared" si="38"/>
        <v>0.10552553104425741</v>
      </c>
      <c r="K400">
        <f t="shared" si="39"/>
        <v>0.89447446895574256</v>
      </c>
      <c r="L400">
        <f t="shared" si="40"/>
        <v>-4.8432051015981442E-2</v>
      </c>
      <c r="M400">
        <f t="shared" si="41"/>
        <v>1</v>
      </c>
    </row>
    <row r="401" spans="1:13">
      <c r="A401">
        <v>0</v>
      </c>
      <c r="B401">
        <v>1</v>
      </c>
      <c r="C401">
        <v>60</v>
      </c>
      <c r="D401">
        <v>20</v>
      </c>
      <c r="E401">
        <v>253</v>
      </c>
      <c r="F401">
        <v>141</v>
      </c>
      <c r="G401">
        <v>76</v>
      </c>
      <c r="H401">
        <f t="shared" si="36"/>
        <v>-0.69959404449455498</v>
      </c>
      <c r="I401">
        <f t="shared" si="37"/>
        <v>0.4967869362535417</v>
      </c>
      <c r="J401">
        <f t="shared" si="38"/>
        <v>0.33190223953784603</v>
      </c>
      <c r="K401">
        <f t="shared" si="39"/>
        <v>0.66809776046215397</v>
      </c>
      <c r="L401">
        <f t="shared" si="40"/>
        <v>-0.17515998404716557</v>
      </c>
      <c r="M401">
        <f t="shared" si="41"/>
        <v>1</v>
      </c>
    </row>
    <row r="402" spans="1:13">
      <c r="A402">
        <v>0</v>
      </c>
      <c r="B402">
        <v>0</v>
      </c>
      <c r="C402">
        <v>47</v>
      </c>
      <c r="D402">
        <v>0</v>
      </c>
      <c r="E402">
        <v>205</v>
      </c>
      <c r="F402">
        <v>133</v>
      </c>
      <c r="G402">
        <v>60</v>
      </c>
      <c r="H402">
        <f t="shared" si="36"/>
        <v>-2.8165572677433479</v>
      </c>
      <c r="I402">
        <f t="shared" si="37"/>
        <v>5.9811503653205748E-2</v>
      </c>
      <c r="J402">
        <f t="shared" si="38"/>
        <v>5.6435982669591239E-2</v>
      </c>
      <c r="K402">
        <f t="shared" si="39"/>
        <v>0.94356401733040873</v>
      </c>
      <c r="L402">
        <f t="shared" si="40"/>
        <v>-2.5228629224352182E-2</v>
      </c>
      <c r="M402">
        <f t="shared" si="41"/>
        <v>0</v>
      </c>
    </row>
    <row r="403" spans="1:13">
      <c r="A403">
        <v>0</v>
      </c>
      <c r="B403">
        <v>1</v>
      </c>
      <c r="C403">
        <v>38</v>
      </c>
      <c r="D403">
        <v>0</v>
      </c>
      <c r="E403">
        <v>184</v>
      </c>
      <c r="F403">
        <v>102</v>
      </c>
      <c r="G403">
        <v>78</v>
      </c>
      <c r="H403">
        <f t="shared" si="36"/>
        <v>-3.2807605610763133</v>
      </c>
      <c r="I403">
        <f t="shared" si="37"/>
        <v>3.7599649100012442E-2</v>
      </c>
      <c r="J403">
        <f t="shared" si="38"/>
        <v>3.6237145157696826E-2</v>
      </c>
      <c r="K403">
        <f t="shared" si="39"/>
        <v>0.96376285484230317</v>
      </c>
      <c r="L403">
        <f t="shared" si="40"/>
        <v>-1.6029816204441105E-2</v>
      </c>
      <c r="M403">
        <f t="shared" si="41"/>
        <v>0</v>
      </c>
    </row>
    <row r="404" spans="1:13">
      <c r="A404">
        <v>0</v>
      </c>
      <c r="B404">
        <v>0</v>
      </c>
      <c r="C404">
        <v>47</v>
      </c>
      <c r="D404">
        <v>20</v>
      </c>
      <c r="E404">
        <v>221</v>
      </c>
      <c r="F404">
        <v>116.5</v>
      </c>
      <c r="G404">
        <v>75</v>
      </c>
      <c r="H404">
        <f t="shared" si="36"/>
        <v>-2.4815184453721777</v>
      </c>
      <c r="I404">
        <f t="shared" si="37"/>
        <v>8.3616162572385314E-2</v>
      </c>
      <c r="J404">
        <f t="shared" si="38"/>
        <v>7.7164004617548118E-2</v>
      </c>
      <c r="K404">
        <f t="shared" si="39"/>
        <v>0.92283599538245187</v>
      </c>
      <c r="L404">
        <f t="shared" si="40"/>
        <v>-3.4875474086907741E-2</v>
      </c>
      <c r="M404">
        <f t="shared" si="41"/>
        <v>0</v>
      </c>
    </row>
    <row r="405" spans="1:13">
      <c r="A405">
        <v>1</v>
      </c>
      <c r="B405">
        <v>1</v>
      </c>
      <c r="C405">
        <v>51</v>
      </c>
      <c r="D405">
        <v>0</v>
      </c>
      <c r="E405">
        <v>227</v>
      </c>
      <c r="F405">
        <v>158</v>
      </c>
      <c r="G405">
        <v>96</v>
      </c>
      <c r="H405">
        <f t="shared" si="36"/>
        <v>-1.2540034763009329</v>
      </c>
      <c r="I405">
        <f t="shared" si="37"/>
        <v>0.28536007465890867</v>
      </c>
      <c r="J405">
        <f t="shared" si="38"/>
        <v>0.22200788734988025</v>
      </c>
      <c r="K405">
        <f t="shared" si="39"/>
        <v>0.22200788734988025</v>
      </c>
      <c r="L405">
        <f t="shared" si="40"/>
        <v>-0.65363159594719533</v>
      </c>
      <c r="M405">
        <f t="shared" si="41"/>
        <v>1</v>
      </c>
    </row>
    <row r="406" spans="1:13">
      <c r="A406">
        <v>0</v>
      </c>
      <c r="B406">
        <v>0</v>
      </c>
      <c r="C406">
        <v>61</v>
      </c>
      <c r="D406">
        <v>0</v>
      </c>
      <c r="E406">
        <v>254</v>
      </c>
      <c r="F406">
        <v>168</v>
      </c>
      <c r="G406">
        <v>90</v>
      </c>
      <c r="H406">
        <f t="shared" si="36"/>
        <v>-0.95642902725301404</v>
      </c>
      <c r="I406">
        <f t="shared" si="37"/>
        <v>0.38426263024010054</v>
      </c>
      <c r="J406">
        <f t="shared" si="38"/>
        <v>0.27759373246495145</v>
      </c>
      <c r="K406">
        <f t="shared" si="39"/>
        <v>0.72240626753504855</v>
      </c>
      <c r="L406">
        <f t="shared" si="40"/>
        <v>-0.14121849477639037</v>
      </c>
      <c r="M406">
        <f t="shared" si="41"/>
        <v>1</v>
      </c>
    </row>
    <row r="407" spans="1:13">
      <c r="A407">
        <v>0</v>
      </c>
      <c r="B407">
        <v>1</v>
      </c>
      <c r="C407">
        <v>41</v>
      </c>
      <c r="D407">
        <v>0</v>
      </c>
      <c r="E407">
        <v>245</v>
      </c>
      <c r="F407">
        <v>139</v>
      </c>
      <c r="G407">
        <v>68</v>
      </c>
      <c r="H407">
        <f t="shared" si="36"/>
        <v>-2.419611013786878</v>
      </c>
      <c r="I407">
        <f t="shared" si="37"/>
        <v>8.8956213470876067E-2</v>
      </c>
      <c r="J407">
        <f t="shared" si="38"/>
        <v>8.1689431007829202E-2</v>
      </c>
      <c r="K407">
        <f t="shared" si="39"/>
        <v>0.91831056899217078</v>
      </c>
      <c r="L407">
        <f t="shared" si="40"/>
        <v>-3.7010417285349553E-2</v>
      </c>
      <c r="M407">
        <f t="shared" si="41"/>
        <v>0</v>
      </c>
    </row>
    <row r="408" spans="1:13">
      <c r="A408">
        <v>0</v>
      </c>
      <c r="B408">
        <v>1</v>
      </c>
      <c r="C408">
        <v>47</v>
      </c>
      <c r="D408">
        <v>15</v>
      </c>
      <c r="E408">
        <v>206</v>
      </c>
      <c r="F408">
        <v>125</v>
      </c>
      <c r="G408">
        <v>74</v>
      </c>
      <c r="H408">
        <f t="shared" si="36"/>
        <v>-2.0027027923089165</v>
      </c>
      <c r="I408">
        <f t="shared" si="37"/>
        <v>0.13496999394686962</v>
      </c>
      <c r="J408">
        <f t="shared" si="38"/>
        <v>0.11891943810559265</v>
      </c>
      <c r="K408">
        <f t="shared" si="39"/>
        <v>0.88108056189440731</v>
      </c>
      <c r="L408">
        <f t="shared" si="40"/>
        <v>-5.4984379911909839E-2</v>
      </c>
      <c r="M408">
        <f t="shared" si="41"/>
        <v>1</v>
      </c>
    </row>
    <row r="409" spans="1:13">
      <c r="A409">
        <v>0</v>
      </c>
      <c r="B409">
        <v>1</v>
      </c>
      <c r="C409">
        <v>37</v>
      </c>
      <c r="D409">
        <v>30</v>
      </c>
      <c r="E409">
        <v>249</v>
      </c>
      <c r="F409">
        <v>112</v>
      </c>
      <c r="G409">
        <v>76</v>
      </c>
      <c r="H409">
        <f t="shared" si="36"/>
        <v>-2.3881967301715381</v>
      </c>
      <c r="I409">
        <f t="shared" si="37"/>
        <v>9.1795065991305103E-2</v>
      </c>
      <c r="J409">
        <f t="shared" si="38"/>
        <v>8.4077194384423182E-2</v>
      </c>
      <c r="K409">
        <f t="shared" si="39"/>
        <v>0.91592280561557682</v>
      </c>
      <c r="L409">
        <f t="shared" si="40"/>
        <v>-3.8141127323311451E-2</v>
      </c>
      <c r="M409">
        <f t="shared" si="41"/>
        <v>0</v>
      </c>
    </row>
    <row r="410" spans="1:13">
      <c r="A410">
        <v>0</v>
      </c>
      <c r="B410">
        <v>1</v>
      </c>
      <c r="C410">
        <v>59</v>
      </c>
      <c r="D410">
        <v>20</v>
      </c>
      <c r="E410">
        <v>163</v>
      </c>
      <c r="F410">
        <v>138</v>
      </c>
      <c r="G410">
        <v>70</v>
      </c>
      <c r="H410">
        <f t="shared" si="36"/>
        <v>-1.0825895904202323</v>
      </c>
      <c r="I410">
        <f t="shared" si="37"/>
        <v>0.33871725000287783</v>
      </c>
      <c r="J410">
        <f t="shared" si="38"/>
        <v>0.25301627360232321</v>
      </c>
      <c r="K410">
        <f t="shared" si="39"/>
        <v>0.74698372639767685</v>
      </c>
      <c r="L410">
        <f t="shared" si="40"/>
        <v>-0.12668885951348324</v>
      </c>
      <c r="M410">
        <f t="shared" si="41"/>
        <v>1</v>
      </c>
    </row>
    <row r="411" spans="1:13">
      <c r="A411">
        <v>0</v>
      </c>
      <c r="B411">
        <v>1</v>
      </c>
      <c r="C411">
        <v>50</v>
      </c>
      <c r="D411">
        <v>20</v>
      </c>
      <c r="E411">
        <v>265</v>
      </c>
      <c r="F411">
        <v>110</v>
      </c>
      <c r="G411">
        <v>70</v>
      </c>
      <c r="H411">
        <f t="shared" si="36"/>
        <v>-1.8689101128731078</v>
      </c>
      <c r="I411">
        <f t="shared" si="37"/>
        <v>0.15429173078155792</v>
      </c>
      <c r="J411">
        <f t="shared" si="38"/>
        <v>0.13366788192885062</v>
      </c>
      <c r="K411">
        <f t="shared" si="39"/>
        <v>0.8663321180711494</v>
      </c>
      <c r="L411">
        <f t="shared" si="40"/>
        <v>-6.2315584432228968E-2</v>
      </c>
      <c r="M411">
        <f t="shared" si="41"/>
        <v>1</v>
      </c>
    </row>
    <row r="412" spans="1:13">
      <c r="A412">
        <v>0</v>
      </c>
      <c r="B412">
        <v>0</v>
      </c>
      <c r="C412">
        <v>44</v>
      </c>
      <c r="D412">
        <v>0</v>
      </c>
      <c r="E412">
        <v>178</v>
      </c>
      <c r="F412">
        <v>113</v>
      </c>
      <c r="G412">
        <v>74</v>
      </c>
      <c r="H412">
        <f t="shared" si="36"/>
        <v>-3.2675604872783701</v>
      </c>
      <c r="I412">
        <f t="shared" si="37"/>
        <v>3.809925742189596E-2</v>
      </c>
      <c r="J412">
        <f t="shared" si="38"/>
        <v>3.6700977434965996E-2</v>
      </c>
      <c r="K412">
        <f t="shared" si="39"/>
        <v>0.96329902256503397</v>
      </c>
      <c r="L412">
        <f t="shared" si="40"/>
        <v>-1.6238880381153165E-2</v>
      </c>
      <c r="M412">
        <f t="shared" si="41"/>
        <v>0</v>
      </c>
    </row>
    <row r="413" spans="1:13">
      <c r="A413">
        <v>0</v>
      </c>
      <c r="B413">
        <v>0</v>
      </c>
      <c r="C413">
        <v>61</v>
      </c>
      <c r="D413">
        <v>0</v>
      </c>
      <c r="E413">
        <v>217</v>
      </c>
      <c r="F413">
        <v>182</v>
      </c>
      <c r="G413">
        <v>113</v>
      </c>
      <c r="H413">
        <f t="shared" si="36"/>
        <v>-0.57854565536912261</v>
      </c>
      <c r="I413">
        <f t="shared" si="37"/>
        <v>0.56071324416145152</v>
      </c>
      <c r="J413">
        <f t="shared" si="38"/>
        <v>0.35926730695664377</v>
      </c>
      <c r="K413">
        <f t="shared" si="39"/>
        <v>0.64073269304335623</v>
      </c>
      <c r="L413">
        <f t="shared" si="40"/>
        <v>-0.19332311579885744</v>
      </c>
      <c r="M413">
        <f t="shared" si="41"/>
        <v>1</v>
      </c>
    </row>
    <row r="414" spans="1:13">
      <c r="A414">
        <v>0</v>
      </c>
      <c r="B414">
        <v>0</v>
      </c>
      <c r="C414">
        <v>43</v>
      </c>
      <c r="D414">
        <v>5</v>
      </c>
      <c r="E414">
        <v>214</v>
      </c>
      <c r="F414">
        <v>121</v>
      </c>
      <c r="G414">
        <v>74</v>
      </c>
      <c r="H414">
        <f t="shared" si="36"/>
        <v>-2.9985997337447525</v>
      </c>
      <c r="I414">
        <f t="shared" si="37"/>
        <v>4.985683235232468E-2</v>
      </c>
      <c r="J414">
        <f t="shared" si="38"/>
        <v>4.7489172633772093E-2</v>
      </c>
      <c r="K414">
        <f t="shared" si="39"/>
        <v>0.95251082736622794</v>
      </c>
      <c r="L414">
        <f t="shared" si="40"/>
        <v>-2.1130078918820273E-2</v>
      </c>
      <c r="M414">
        <f t="shared" si="41"/>
        <v>0</v>
      </c>
    </row>
    <row r="415" spans="1:13">
      <c r="A415">
        <v>0</v>
      </c>
      <c r="B415">
        <v>1</v>
      </c>
      <c r="C415">
        <v>62</v>
      </c>
      <c r="D415">
        <v>0</v>
      </c>
      <c r="E415">
        <v>157</v>
      </c>
      <c r="F415">
        <v>130</v>
      </c>
      <c r="G415">
        <v>47</v>
      </c>
      <c r="H415">
        <f t="shared" si="36"/>
        <v>-1.7091425934813831</v>
      </c>
      <c r="I415">
        <f t="shared" si="37"/>
        <v>0.18102093462708782</v>
      </c>
      <c r="J415">
        <f t="shared" si="38"/>
        <v>0.15327495840219454</v>
      </c>
      <c r="K415">
        <f t="shared" si="39"/>
        <v>0.84672504159780548</v>
      </c>
      <c r="L415">
        <f t="shared" si="40"/>
        <v>-7.2257595930571919E-2</v>
      </c>
      <c r="M415">
        <f t="shared" si="41"/>
        <v>1</v>
      </c>
    </row>
    <row r="416" spans="1:13">
      <c r="A416">
        <v>0</v>
      </c>
      <c r="B416">
        <v>0</v>
      </c>
      <c r="C416">
        <v>57</v>
      </c>
      <c r="D416">
        <v>9</v>
      </c>
      <c r="E416">
        <v>382</v>
      </c>
      <c r="F416">
        <v>140</v>
      </c>
      <c r="G416">
        <v>70</v>
      </c>
      <c r="H416">
        <f t="shared" si="36"/>
        <v>-1.378767109507038</v>
      </c>
      <c r="I416">
        <f t="shared" si="37"/>
        <v>0.25188891314674461</v>
      </c>
      <c r="J416">
        <f t="shared" si="38"/>
        <v>0.20120708035795071</v>
      </c>
      <c r="K416">
        <f t="shared" si="39"/>
        <v>0.79879291964204935</v>
      </c>
      <c r="L416">
        <f t="shared" si="40"/>
        <v>-9.7565793293092395E-2</v>
      </c>
      <c r="M416">
        <f t="shared" si="41"/>
        <v>1</v>
      </c>
    </row>
    <row r="417" spans="1:13">
      <c r="A417">
        <v>0</v>
      </c>
      <c r="B417">
        <v>1</v>
      </c>
      <c r="C417">
        <v>39</v>
      </c>
      <c r="D417">
        <v>20</v>
      </c>
      <c r="E417">
        <v>228</v>
      </c>
      <c r="F417">
        <v>122.5</v>
      </c>
      <c r="G417">
        <v>73</v>
      </c>
      <c r="H417">
        <f t="shared" si="36"/>
        <v>-2.3820401383610026</v>
      </c>
      <c r="I417">
        <f t="shared" si="37"/>
        <v>9.2361954001283289E-2</v>
      </c>
      <c r="J417">
        <f t="shared" si="38"/>
        <v>8.4552518204213098E-2</v>
      </c>
      <c r="K417">
        <f t="shared" si="39"/>
        <v>0.91544748179578694</v>
      </c>
      <c r="L417">
        <f t="shared" si="40"/>
        <v>-3.8366565639206617E-2</v>
      </c>
      <c r="M417">
        <f t="shared" si="41"/>
        <v>0</v>
      </c>
    </row>
    <row r="418" spans="1:13">
      <c r="A418">
        <v>0</v>
      </c>
      <c r="B418">
        <v>1</v>
      </c>
      <c r="C418">
        <v>46</v>
      </c>
      <c r="D418">
        <v>20</v>
      </c>
      <c r="E418">
        <v>179</v>
      </c>
      <c r="F418">
        <v>111</v>
      </c>
      <c r="G418">
        <v>76</v>
      </c>
      <c r="H418">
        <f t="shared" si="36"/>
        <v>-2.2389060688237219</v>
      </c>
      <c r="I418">
        <f t="shared" si="37"/>
        <v>0.10657502637807684</v>
      </c>
      <c r="J418">
        <f t="shared" si="38"/>
        <v>9.6310709927104374E-2</v>
      </c>
      <c r="K418">
        <f t="shared" si="39"/>
        <v>0.90368929007289567</v>
      </c>
      <c r="L418">
        <f t="shared" si="40"/>
        <v>-4.3980864659463097E-2</v>
      </c>
      <c r="M418">
        <f t="shared" si="41"/>
        <v>0</v>
      </c>
    </row>
    <row r="419" spans="1:13">
      <c r="A419">
        <v>0</v>
      </c>
      <c r="B419">
        <v>1</v>
      </c>
      <c r="C419">
        <v>49</v>
      </c>
      <c r="D419">
        <v>20</v>
      </c>
      <c r="E419">
        <v>270</v>
      </c>
      <c r="F419">
        <v>160.5</v>
      </c>
      <c r="G419">
        <v>65</v>
      </c>
      <c r="H419">
        <f t="shared" si="36"/>
        <v>-1.1030458080748415</v>
      </c>
      <c r="I419">
        <f t="shared" si="37"/>
        <v>0.33185876471074599</v>
      </c>
      <c r="J419">
        <f t="shared" si="38"/>
        <v>0.24916963682918683</v>
      </c>
      <c r="K419">
        <f t="shared" si="39"/>
        <v>0.7508303631708132</v>
      </c>
      <c r="L419">
        <f t="shared" si="40"/>
        <v>-0.12445817306333772</v>
      </c>
      <c r="M419">
        <f t="shared" si="41"/>
        <v>1</v>
      </c>
    </row>
    <row r="420" spans="1:13">
      <c r="A420">
        <v>0</v>
      </c>
      <c r="B420">
        <v>0</v>
      </c>
      <c r="C420">
        <v>44</v>
      </c>
      <c r="D420">
        <v>3</v>
      </c>
      <c r="E420">
        <v>239</v>
      </c>
      <c r="F420">
        <v>103</v>
      </c>
      <c r="G420">
        <v>73</v>
      </c>
      <c r="H420">
        <f t="shared" si="36"/>
        <v>-3.2398756820475167</v>
      </c>
      <c r="I420">
        <f t="shared" si="37"/>
        <v>3.9168764176887673E-2</v>
      </c>
      <c r="J420">
        <f t="shared" si="38"/>
        <v>3.7692399470756567E-2</v>
      </c>
      <c r="K420">
        <f t="shared" si="39"/>
        <v>0.96230760052924347</v>
      </c>
      <c r="L420">
        <f t="shared" si="40"/>
        <v>-1.6686084033511558E-2</v>
      </c>
      <c r="M420">
        <f t="shared" si="41"/>
        <v>0</v>
      </c>
    </row>
    <row r="421" spans="1:13">
      <c r="A421">
        <v>0</v>
      </c>
      <c r="B421">
        <v>0</v>
      </c>
      <c r="C421">
        <v>62</v>
      </c>
      <c r="D421">
        <v>0</v>
      </c>
      <c r="E421">
        <v>288</v>
      </c>
      <c r="F421">
        <v>118.5</v>
      </c>
      <c r="G421">
        <v>87</v>
      </c>
      <c r="H421">
        <f t="shared" si="36"/>
        <v>-1.6917632389542012</v>
      </c>
      <c r="I421">
        <f t="shared" si="37"/>
        <v>0.1841944586486324</v>
      </c>
      <c r="J421">
        <f t="shared" si="38"/>
        <v>0.15554409776484654</v>
      </c>
      <c r="K421">
        <f t="shared" si="39"/>
        <v>0.84445590223515343</v>
      </c>
      <c r="L421">
        <f t="shared" si="40"/>
        <v>-7.3423024501468731E-2</v>
      </c>
      <c r="M421">
        <f t="shared" si="41"/>
        <v>1</v>
      </c>
    </row>
    <row r="422" spans="1:13">
      <c r="A422">
        <v>0</v>
      </c>
      <c r="B422">
        <v>1</v>
      </c>
      <c r="C422">
        <v>55</v>
      </c>
      <c r="D422">
        <v>20</v>
      </c>
      <c r="E422">
        <v>281</v>
      </c>
      <c r="F422">
        <v>165</v>
      </c>
      <c r="G422">
        <v>66</v>
      </c>
      <c r="H422">
        <f t="shared" si="36"/>
        <v>-0.62530249510628977</v>
      </c>
      <c r="I422">
        <f t="shared" si="37"/>
        <v>0.5350995390428992</v>
      </c>
      <c r="J422">
        <f t="shared" si="38"/>
        <v>0.3485764443500009</v>
      </c>
      <c r="K422">
        <f t="shared" si="39"/>
        <v>0.6514235556499991</v>
      </c>
      <c r="L422">
        <f t="shared" si="40"/>
        <v>-0.18613654128258467</v>
      </c>
      <c r="M422">
        <f t="shared" si="41"/>
        <v>1</v>
      </c>
    </row>
    <row r="423" spans="1:13">
      <c r="A423">
        <v>0</v>
      </c>
      <c r="B423">
        <v>1</v>
      </c>
      <c r="C423">
        <v>58</v>
      </c>
      <c r="D423">
        <v>9</v>
      </c>
      <c r="E423">
        <v>229</v>
      </c>
      <c r="F423">
        <v>140</v>
      </c>
      <c r="G423">
        <v>83</v>
      </c>
      <c r="H423">
        <f t="shared" si="36"/>
        <v>-1.0641793154329173</v>
      </c>
      <c r="I423">
        <f t="shared" si="37"/>
        <v>0.34501088372033251</v>
      </c>
      <c r="J423">
        <f t="shared" si="38"/>
        <v>0.2565115925055001</v>
      </c>
      <c r="K423">
        <f t="shared" si="39"/>
        <v>0.74348840749449985</v>
      </c>
      <c r="L423">
        <f t="shared" si="40"/>
        <v>-0.12872579862880507</v>
      </c>
      <c r="M423">
        <f t="shared" si="41"/>
        <v>1</v>
      </c>
    </row>
    <row r="424" spans="1:13">
      <c r="A424">
        <v>1</v>
      </c>
      <c r="B424">
        <v>1</v>
      </c>
      <c r="C424">
        <v>53</v>
      </c>
      <c r="D424">
        <v>11</v>
      </c>
      <c r="E424">
        <v>228</v>
      </c>
      <c r="F424">
        <v>132.5</v>
      </c>
      <c r="G424">
        <v>83</v>
      </c>
      <c r="H424">
        <f t="shared" si="36"/>
        <v>-1.4557906260108977</v>
      </c>
      <c r="I424">
        <f t="shared" si="37"/>
        <v>0.23321590443133414</v>
      </c>
      <c r="J424">
        <f t="shared" si="38"/>
        <v>0.1891119824138788</v>
      </c>
      <c r="K424">
        <f t="shared" si="39"/>
        <v>0.1891119824138788</v>
      </c>
      <c r="L424">
        <f t="shared" si="40"/>
        <v>-0.7232809527448032</v>
      </c>
      <c r="M424">
        <f t="shared" si="41"/>
        <v>1</v>
      </c>
    </row>
    <row r="425" spans="1:13">
      <c r="A425">
        <v>0</v>
      </c>
      <c r="B425">
        <v>1</v>
      </c>
      <c r="C425">
        <v>46</v>
      </c>
      <c r="D425">
        <v>30</v>
      </c>
      <c r="E425">
        <v>250</v>
      </c>
      <c r="F425">
        <v>123</v>
      </c>
      <c r="G425">
        <v>78</v>
      </c>
      <c r="H425">
        <f t="shared" si="36"/>
        <v>-1.6304808444733645</v>
      </c>
      <c r="I425">
        <f t="shared" si="37"/>
        <v>0.19583538512096804</v>
      </c>
      <c r="J425">
        <f t="shared" si="38"/>
        <v>0.16376450099873718</v>
      </c>
      <c r="K425">
        <f t="shared" si="39"/>
        <v>0.83623549900126282</v>
      </c>
      <c r="L425">
        <f t="shared" si="40"/>
        <v>-7.7671400175793978E-2</v>
      </c>
      <c r="M425">
        <f t="shared" si="41"/>
        <v>1</v>
      </c>
    </row>
    <row r="426" spans="1:13">
      <c r="A426">
        <v>1</v>
      </c>
      <c r="B426">
        <v>0</v>
      </c>
      <c r="C426">
        <v>62</v>
      </c>
      <c r="D426">
        <v>0</v>
      </c>
      <c r="E426">
        <v>258</v>
      </c>
      <c r="F426">
        <v>162</v>
      </c>
      <c r="G426">
        <v>87</v>
      </c>
      <c r="H426">
        <f t="shared" si="36"/>
        <v>-1.018231216029065</v>
      </c>
      <c r="I426">
        <f t="shared" si="37"/>
        <v>0.36123331913405765</v>
      </c>
      <c r="J426">
        <f t="shared" si="38"/>
        <v>0.26537208137386364</v>
      </c>
      <c r="K426">
        <f t="shared" si="39"/>
        <v>0.26537208137386364</v>
      </c>
      <c r="L426">
        <f t="shared" si="40"/>
        <v>-0.57614476927510583</v>
      </c>
      <c r="M426">
        <f t="shared" si="41"/>
        <v>1</v>
      </c>
    </row>
    <row r="427" spans="1:13">
      <c r="A427">
        <v>0</v>
      </c>
      <c r="B427">
        <v>1</v>
      </c>
      <c r="C427">
        <v>52</v>
      </c>
      <c r="D427">
        <v>0</v>
      </c>
      <c r="E427">
        <v>225</v>
      </c>
      <c r="F427">
        <v>132</v>
      </c>
      <c r="G427">
        <v>69</v>
      </c>
      <c r="H427">
        <f t="shared" si="36"/>
        <v>-1.9074307004811679</v>
      </c>
      <c r="I427">
        <f t="shared" si="37"/>
        <v>0.14846133864188055</v>
      </c>
      <c r="J427">
        <f t="shared" si="38"/>
        <v>0.12926977482537144</v>
      </c>
      <c r="K427">
        <f t="shared" si="39"/>
        <v>0.8707302251746285</v>
      </c>
      <c r="L427">
        <f t="shared" si="40"/>
        <v>-6.01163798557258E-2</v>
      </c>
      <c r="M427">
        <f t="shared" si="41"/>
        <v>1</v>
      </c>
    </row>
    <row r="428" spans="1:13">
      <c r="A428">
        <v>1</v>
      </c>
      <c r="B428">
        <v>1</v>
      </c>
      <c r="C428">
        <v>41</v>
      </c>
      <c r="D428">
        <v>20</v>
      </c>
      <c r="E428">
        <v>212</v>
      </c>
      <c r="F428">
        <v>112</v>
      </c>
      <c r="G428">
        <v>76</v>
      </c>
      <c r="H428">
        <f t="shared" si="36"/>
        <v>-2.4482660345466769</v>
      </c>
      <c r="I428">
        <f t="shared" si="37"/>
        <v>8.6443346398927035E-2</v>
      </c>
      <c r="J428">
        <f t="shared" si="38"/>
        <v>7.9565443228538341E-2</v>
      </c>
      <c r="K428">
        <f t="shared" si="39"/>
        <v>7.9565443228538341E-2</v>
      </c>
      <c r="L428">
        <f t="shared" si="40"/>
        <v>-1.0992755135911618</v>
      </c>
      <c r="M428">
        <f t="shared" si="41"/>
        <v>0</v>
      </c>
    </row>
    <row r="429" spans="1:13">
      <c r="A429">
        <v>1</v>
      </c>
      <c r="B429">
        <v>1</v>
      </c>
      <c r="C429">
        <v>44</v>
      </c>
      <c r="D429">
        <v>40</v>
      </c>
      <c r="E429">
        <v>158</v>
      </c>
      <c r="F429">
        <v>150.5</v>
      </c>
      <c r="G429">
        <v>98</v>
      </c>
      <c r="H429">
        <f t="shared" si="36"/>
        <v>-1.0860158170442826</v>
      </c>
      <c r="I429">
        <f t="shared" si="37"/>
        <v>0.33755871378005925</v>
      </c>
      <c r="J429">
        <f t="shared" si="38"/>
        <v>0.25236926820661837</v>
      </c>
      <c r="K429">
        <f t="shared" si="39"/>
        <v>0.25236926820661837</v>
      </c>
      <c r="L429">
        <f t="shared" si="40"/>
        <v>-0.59796353160255922</v>
      </c>
      <c r="M429">
        <f t="shared" si="41"/>
        <v>1</v>
      </c>
    </row>
    <row r="430" spans="1:13">
      <c r="A430">
        <v>0</v>
      </c>
      <c r="B430">
        <v>0</v>
      </c>
      <c r="C430">
        <v>58</v>
      </c>
      <c r="D430">
        <v>0</v>
      </c>
      <c r="E430">
        <v>241</v>
      </c>
      <c r="F430">
        <v>153</v>
      </c>
      <c r="G430">
        <v>84</v>
      </c>
      <c r="H430">
        <f t="shared" si="36"/>
        <v>-1.4850244598069633</v>
      </c>
      <c r="I430">
        <f t="shared" si="37"/>
        <v>0.22649680054069468</v>
      </c>
      <c r="J430">
        <f t="shared" si="38"/>
        <v>0.18466970353354756</v>
      </c>
      <c r="K430">
        <f t="shared" si="39"/>
        <v>0.81533029646645239</v>
      </c>
      <c r="L430">
        <f t="shared" si="40"/>
        <v>-8.8666419636302868E-2</v>
      </c>
      <c r="M430">
        <f t="shared" si="41"/>
        <v>1</v>
      </c>
    </row>
    <row r="431" spans="1:13">
      <c r="A431">
        <v>0</v>
      </c>
      <c r="B431">
        <v>0</v>
      </c>
      <c r="C431">
        <v>51</v>
      </c>
      <c r="D431">
        <v>10</v>
      </c>
      <c r="E431">
        <v>240</v>
      </c>
      <c r="F431">
        <v>112</v>
      </c>
      <c r="G431">
        <v>77</v>
      </c>
      <c r="H431">
        <f t="shared" si="36"/>
        <v>-2.4670526407615219</v>
      </c>
      <c r="I431">
        <f t="shared" si="37"/>
        <v>8.483452871961486E-2</v>
      </c>
      <c r="J431">
        <f t="shared" si="38"/>
        <v>7.820043193107204E-2</v>
      </c>
      <c r="K431">
        <f t="shared" si="39"/>
        <v>0.92179956806892793</v>
      </c>
      <c r="L431">
        <f t="shared" si="40"/>
        <v>-3.5363499710440859E-2</v>
      </c>
      <c r="M431">
        <f t="shared" si="41"/>
        <v>0</v>
      </c>
    </row>
    <row r="432" spans="1:13">
      <c r="A432">
        <v>0</v>
      </c>
      <c r="B432">
        <v>1</v>
      </c>
      <c r="C432">
        <v>63</v>
      </c>
      <c r="D432">
        <v>9</v>
      </c>
      <c r="E432">
        <v>188</v>
      </c>
      <c r="F432">
        <v>113</v>
      </c>
      <c r="G432">
        <v>93</v>
      </c>
      <c r="H432">
        <f t="shared" si="36"/>
        <v>-1.2204168759771461</v>
      </c>
      <c r="I432">
        <f t="shared" si="37"/>
        <v>0.29510711820950331</v>
      </c>
      <c r="J432">
        <f t="shared" si="38"/>
        <v>0.22786309646532668</v>
      </c>
      <c r="K432">
        <f t="shared" si="39"/>
        <v>0.77213690353467335</v>
      </c>
      <c r="L432">
        <f t="shared" si="40"/>
        <v>-0.11230569036582487</v>
      </c>
      <c r="M432">
        <f t="shared" si="41"/>
        <v>1</v>
      </c>
    </row>
    <row r="433" spans="1:13">
      <c r="A433">
        <v>0</v>
      </c>
      <c r="B433">
        <v>0</v>
      </c>
      <c r="C433">
        <v>42</v>
      </c>
      <c r="D433">
        <v>0</v>
      </c>
      <c r="E433">
        <v>204</v>
      </c>
      <c r="F433">
        <v>108</v>
      </c>
      <c r="G433">
        <v>65</v>
      </c>
      <c r="H433">
        <f t="shared" si="36"/>
        <v>-3.5017862005975262</v>
      </c>
      <c r="I433">
        <f t="shared" si="37"/>
        <v>3.0143492981902439E-2</v>
      </c>
      <c r="J433">
        <f t="shared" si="38"/>
        <v>2.9261450649605763E-2</v>
      </c>
      <c r="K433">
        <f t="shared" si="39"/>
        <v>0.97073854935039428</v>
      </c>
      <c r="L433">
        <f t="shared" si="40"/>
        <v>-1.2897723607841E-2</v>
      </c>
      <c r="M433">
        <f t="shared" si="41"/>
        <v>0</v>
      </c>
    </row>
    <row r="434" spans="1:13">
      <c r="A434">
        <v>0</v>
      </c>
      <c r="B434">
        <v>1</v>
      </c>
      <c r="C434">
        <v>44</v>
      </c>
      <c r="D434">
        <v>0</v>
      </c>
      <c r="E434">
        <v>229</v>
      </c>
      <c r="F434">
        <v>142</v>
      </c>
      <c r="G434">
        <v>76</v>
      </c>
      <c r="H434">
        <f t="shared" si="36"/>
        <v>-2.145011265761342</v>
      </c>
      <c r="I434">
        <f t="shared" si="37"/>
        <v>0.11706671819098921</v>
      </c>
      <c r="J434">
        <f t="shared" si="38"/>
        <v>0.10479832250357481</v>
      </c>
      <c r="K434">
        <f t="shared" si="39"/>
        <v>0.89520167749642521</v>
      </c>
      <c r="L434">
        <f t="shared" si="40"/>
        <v>-4.8079112665186378E-2</v>
      </c>
      <c r="M434">
        <f t="shared" si="41"/>
        <v>1</v>
      </c>
    </row>
    <row r="435" spans="1:13">
      <c r="A435">
        <v>0</v>
      </c>
      <c r="B435">
        <v>0</v>
      </c>
      <c r="C435">
        <v>57</v>
      </c>
      <c r="D435">
        <v>0</v>
      </c>
      <c r="E435">
        <v>286</v>
      </c>
      <c r="F435">
        <v>153</v>
      </c>
      <c r="G435">
        <v>83</v>
      </c>
      <c r="H435">
        <f t="shared" si="36"/>
        <v>-1.4496708679996413</v>
      </c>
      <c r="I435">
        <f t="shared" si="37"/>
        <v>0.23464750538858697</v>
      </c>
      <c r="J435">
        <f t="shared" si="38"/>
        <v>0.19005222491802237</v>
      </c>
      <c r="K435">
        <f t="shared" si="39"/>
        <v>0.80994777508197768</v>
      </c>
      <c r="L435">
        <f t="shared" si="40"/>
        <v>-9.1542983250890081E-2</v>
      </c>
      <c r="M435">
        <f t="shared" si="41"/>
        <v>1</v>
      </c>
    </row>
    <row r="436" spans="1:13">
      <c r="A436">
        <v>0</v>
      </c>
      <c r="B436">
        <v>0</v>
      </c>
      <c r="C436">
        <v>49</v>
      </c>
      <c r="D436">
        <v>20</v>
      </c>
      <c r="E436">
        <v>346</v>
      </c>
      <c r="F436">
        <v>130</v>
      </c>
      <c r="G436">
        <v>77</v>
      </c>
      <c r="H436">
        <f t="shared" si="36"/>
        <v>-1.8148268203049351</v>
      </c>
      <c r="I436">
        <f t="shared" si="37"/>
        <v>0.16286611105151064</v>
      </c>
      <c r="J436">
        <f t="shared" si="38"/>
        <v>0.14005577211656853</v>
      </c>
      <c r="K436">
        <f t="shared" si="39"/>
        <v>0.8599442278834315</v>
      </c>
      <c r="L436">
        <f t="shared" si="40"/>
        <v>-6.5529714230737293E-2</v>
      </c>
      <c r="M436">
        <f t="shared" si="41"/>
        <v>1</v>
      </c>
    </row>
    <row r="437" spans="1:13">
      <c r="A437">
        <v>0</v>
      </c>
      <c r="B437">
        <v>0</v>
      </c>
      <c r="C437">
        <v>53</v>
      </c>
      <c r="D437">
        <v>0</v>
      </c>
      <c r="E437">
        <v>219</v>
      </c>
      <c r="F437">
        <v>108</v>
      </c>
      <c r="G437">
        <v>76</v>
      </c>
      <c r="H437">
        <f t="shared" si="36"/>
        <v>-2.6893511301277622</v>
      </c>
      <c r="I437">
        <f t="shared" si="37"/>
        <v>6.7924999561337865E-2</v>
      </c>
      <c r="J437">
        <f t="shared" si="38"/>
        <v>6.3604653500235336E-2</v>
      </c>
      <c r="K437">
        <f t="shared" si="39"/>
        <v>0.93639534649976464</v>
      </c>
      <c r="L437">
        <f t="shared" si="40"/>
        <v>-2.8540753235233307E-2</v>
      </c>
      <c r="M437">
        <f t="shared" si="41"/>
        <v>0</v>
      </c>
    </row>
    <row r="438" spans="1:13">
      <c r="A438">
        <v>0</v>
      </c>
      <c r="B438">
        <v>1</v>
      </c>
      <c r="C438">
        <v>54</v>
      </c>
      <c r="D438">
        <v>0</v>
      </c>
      <c r="E438">
        <v>250</v>
      </c>
      <c r="F438">
        <v>123</v>
      </c>
      <c r="G438">
        <v>71</v>
      </c>
      <c r="H438">
        <f t="shared" si="36"/>
        <v>-1.8612230050657725</v>
      </c>
      <c r="I438">
        <f t="shared" si="37"/>
        <v>0.15548235832800597</v>
      </c>
      <c r="J438">
        <f t="shared" si="38"/>
        <v>0.13456056443214798</v>
      </c>
      <c r="K438">
        <f t="shared" si="39"/>
        <v>0.86543943556785208</v>
      </c>
      <c r="L438">
        <f t="shared" si="40"/>
        <v>-6.276331914504002E-2</v>
      </c>
      <c r="M438">
        <f t="shared" si="41"/>
        <v>1</v>
      </c>
    </row>
    <row r="439" spans="1:13">
      <c r="A439">
        <v>1</v>
      </c>
      <c r="B439">
        <v>0</v>
      </c>
      <c r="C439">
        <v>63</v>
      </c>
      <c r="D439">
        <v>0</v>
      </c>
      <c r="E439">
        <v>361</v>
      </c>
      <c r="F439">
        <v>167</v>
      </c>
      <c r="G439">
        <v>103</v>
      </c>
      <c r="H439">
        <f t="shared" si="36"/>
        <v>-0.47234277766355426</v>
      </c>
      <c r="I439">
        <f t="shared" si="37"/>
        <v>0.62353974078620944</v>
      </c>
      <c r="J439">
        <f t="shared" si="38"/>
        <v>0.38406188966107868</v>
      </c>
      <c r="K439">
        <f t="shared" si="39"/>
        <v>0.38406188966107868</v>
      </c>
      <c r="L439">
        <f t="shared" si="40"/>
        <v>-0.4155987855998603</v>
      </c>
      <c r="M439">
        <f t="shared" si="41"/>
        <v>1</v>
      </c>
    </row>
    <row r="440" spans="1:13">
      <c r="A440">
        <v>0</v>
      </c>
      <c r="B440">
        <v>1</v>
      </c>
      <c r="C440">
        <v>63</v>
      </c>
      <c r="D440">
        <v>20</v>
      </c>
      <c r="E440">
        <v>197</v>
      </c>
      <c r="F440">
        <v>113</v>
      </c>
      <c r="G440">
        <v>67</v>
      </c>
      <c r="H440">
        <f t="shared" si="36"/>
        <v>-1.2162572616994041</v>
      </c>
      <c r="I440">
        <f t="shared" si="37"/>
        <v>0.29633720656479168</v>
      </c>
      <c r="J440">
        <f t="shared" si="38"/>
        <v>0.22859577358738761</v>
      </c>
      <c r="K440">
        <f t="shared" si="39"/>
        <v>0.77140422641261241</v>
      </c>
      <c r="L440">
        <f t="shared" si="40"/>
        <v>-0.11271798602656551</v>
      </c>
      <c r="M440">
        <f t="shared" si="41"/>
        <v>1</v>
      </c>
    </row>
    <row r="441" spans="1:13">
      <c r="A441">
        <v>0</v>
      </c>
      <c r="B441">
        <v>0</v>
      </c>
      <c r="C441">
        <v>42</v>
      </c>
      <c r="D441">
        <v>0</v>
      </c>
      <c r="E441">
        <v>238</v>
      </c>
      <c r="F441">
        <v>125</v>
      </c>
      <c r="G441">
        <v>77</v>
      </c>
      <c r="H441">
        <f t="shared" si="36"/>
        <v>-3.0131959646029536</v>
      </c>
      <c r="I441">
        <f t="shared" si="37"/>
        <v>4.9134395769236373E-2</v>
      </c>
      <c r="J441">
        <f t="shared" si="38"/>
        <v>4.6833271282856491E-2</v>
      </c>
      <c r="K441">
        <f t="shared" si="39"/>
        <v>0.95316672871714347</v>
      </c>
      <c r="L441">
        <f t="shared" si="40"/>
        <v>-2.0831125564708192E-2</v>
      </c>
      <c r="M441">
        <f t="shared" si="41"/>
        <v>0</v>
      </c>
    </row>
    <row r="442" spans="1:13">
      <c r="A442">
        <v>0</v>
      </c>
      <c r="B442">
        <v>1</v>
      </c>
      <c r="C442">
        <v>41</v>
      </c>
      <c r="D442">
        <v>25</v>
      </c>
      <c r="E442">
        <v>232</v>
      </c>
      <c r="F442">
        <v>129</v>
      </c>
      <c r="G442">
        <v>68</v>
      </c>
      <c r="H442">
        <f t="shared" si="36"/>
        <v>-2.0806256200511042</v>
      </c>
      <c r="I442">
        <f t="shared" si="37"/>
        <v>0.12485207779661506</v>
      </c>
      <c r="J442">
        <f t="shared" si="38"/>
        <v>0.1109942189387053</v>
      </c>
      <c r="K442">
        <f t="shared" si="39"/>
        <v>0.88900578106129469</v>
      </c>
      <c r="L442">
        <f t="shared" si="40"/>
        <v>-5.1095414873592239E-2</v>
      </c>
      <c r="M442">
        <f t="shared" si="41"/>
        <v>1</v>
      </c>
    </row>
    <row r="443" spans="1:13">
      <c r="A443">
        <v>0</v>
      </c>
      <c r="B443">
        <v>0</v>
      </c>
      <c r="C443">
        <v>66</v>
      </c>
      <c r="D443">
        <v>0</v>
      </c>
      <c r="E443">
        <v>260</v>
      </c>
      <c r="F443">
        <v>167</v>
      </c>
      <c r="G443">
        <v>82</v>
      </c>
      <c r="H443">
        <f t="shared" si="36"/>
        <v>-0.73364697244931065</v>
      </c>
      <c r="I443">
        <f t="shared" si="37"/>
        <v>0.48015468218099172</v>
      </c>
      <c r="J443">
        <f t="shared" si="38"/>
        <v>0.32439493517899703</v>
      </c>
      <c r="K443">
        <f t="shared" si="39"/>
        <v>0.67560506482100302</v>
      </c>
      <c r="L443">
        <f t="shared" si="40"/>
        <v>-0.17030710330533855</v>
      </c>
      <c r="M443">
        <f t="shared" si="41"/>
        <v>1</v>
      </c>
    </row>
    <row r="444" spans="1:13">
      <c r="A444">
        <v>0</v>
      </c>
      <c r="B444">
        <v>1</v>
      </c>
      <c r="C444">
        <v>52</v>
      </c>
      <c r="D444">
        <v>0</v>
      </c>
      <c r="E444">
        <v>220</v>
      </c>
      <c r="F444">
        <v>151</v>
      </c>
      <c r="G444">
        <v>85</v>
      </c>
      <c r="H444">
        <f t="shared" si="36"/>
        <v>-1.4372684996547571</v>
      </c>
      <c r="I444">
        <f t="shared" si="37"/>
        <v>0.23757581161222882</v>
      </c>
      <c r="J444">
        <f t="shared" si="38"/>
        <v>0.19196869345945874</v>
      </c>
      <c r="K444">
        <f t="shared" si="39"/>
        <v>0.80803130654054123</v>
      </c>
      <c r="L444">
        <f t="shared" si="40"/>
        <v>-9.2571812499655237E-2</v>
      </c>
      <c r="M444">
        <f t="shared" si="41"/>
        <v>1</v>
      </c>
    </row>
    <row r="445" spans="1:13">
      <c r="A445">
        <v>0</v>
      </c>
      <c r="B445">
        <v>0</v>
      </c>
      <c r="C445">
        <v>48</v>
      </c>
      <c r="D445">
        <v>0</v>
      </c>
      <c r="E445">
        <v>281</v>
      </c>
      <c r="F445">
        <v>127</v>
      </c>
      <c r="G445">
        <v>80</v>
      </c>
      <c r="H445">
        <f t="shared" si="36"/>
        <v>-2.4832344560441904</v>
      </c>
      <c r="I445">
        <f t="shared" si="37"/>
        <v>8.3472799386616767E-2</v>
      </c>
      <c r="J445">
        <f t="shared" si="38"/>
        <v>7.7041896606793434E-2</v>
      </c>
      <c r="K445">
        <f t="shared" si="39"/>
        <v>0.92295810339320661</v>
      </c>
      <c r="L445">
        <f t="shared" si="40"/>
        <v>-3.4818012818200135E-2</v>
      </c>
      <c r="M445">
        <f t="shared" si="41"/>
        <v>0</v>
      </c>
    </row>
    <row r="446" spans="1:13">
      <c r="A446">
        <v>0</v>
      </c>
      <c r="B446">
        <v>0</v>
      </c>
      <c r="C446">
        <v>53</v>
      </c>
      <c r="D446">
        <v>20</v>
      </c>
      <c r="E446">
        <v>256</v>
      </c>
      <c r="F446">
        <v>128</v>
      </c>
      <c r="G446">
        <v>102</v>
      </c>
      <c r="H446">
        <f t="shared" si="36"/>
        <v>-1.5725434810805297</v>
      </c>
      <c r="I446">
        <f t="shared" si="37"/>
        <v>0.20751669575454873</v>
      </c>
      <c r="J446">
        <f t="shared" si="38"/>
        <v>0.17185410063823295</v>
      </c>
      <c r="K446">
        <f t="shared" si="39"/>
        <v>0.82814589936176708</v>
      </c>
      <c r="L446">
        <f t="shared" si="40"/>
        <v>-8.1893144246692029E-2</v>
      </c>
      <c r="M446">
        <f t="shared" si="41"/>
        <v>1</v>
      </c>
    </row>
    <row r="447" spans="1:13">
      <c r="A447">
        <v>0</v>
      </c>
      <c r="B447">
        <v>0</v>
      </c>
      <c r="C447">
        <v>45</v>
      </c>
      <c r="D447">
        <v>0</v>
      </c>
      <c r="E447">
        <v>333</v>
      </c>
      <c r="F447">
        <v>122</v>
      </c>
      <c r="G447">
        <v>80</v>
      </c>
      <c r="H447">
        <f t="shared" si="36"/>
        <v>-2.6288069217198569</v>
      </c>
      <c r="I447">
        <f t="shared" si="37"/>
        <v>7.2164508806467978E-2</v>
      </c>
      <c r="J447">
        <f t="shared" si="38"/>
        <v>6.7307309851919461E-2</v>
      </c>
      <c r="K447">
        <f t="shared" si="39"/>
        <v>0.93269269014808054</v>
      </c>
      <c r="L447">
        <f t="shared" si="40"/>
        <v>-3.0261426947655531E-2</v>
      </c>
      <c r="M447">
        <f t="shared" si="41"/>
        <v>0</v>
      </c>
    </row>
    <row r="448" spans="1:13">
      <c r="A448">
        <v>0</v>
      </c>
      <c r="B448">
        <v>1</v>
      </c>
      <c r="C448">
        <v>40</v>
      </c>
      <c r="D448">
        <v>20</v>
      </c>
      <c r="E448">
        <v>208</v>
      </c>
      <c r="F448">
        <v>119</v>
      </c>
      <c r="G448">
        <v>66</v>
      </c>
      <c r="H448">
        <f t="shared" si="36"/>
        <v>-2.4968271926445533</v>
      </c>
      <c r="I448">
        <f t="shared" si="37"/>
        <v>8.2345852111408546E-2</v>
      </c>
      <c r="J448">
        <f t="shared" si="38"/>
        <v>7.6080905147620476E-2</v>
      </c>
      <c r="K448">
        <f t="shared" si="39"/>
        <v>0.92391909485237955</v>
      </c>
      <c r="L448">
        <f t="shared" si="40"/>
        <v>-3.4366057132205322E-2</v>
      </c>
      <c r="M448">
        <f t="shared" si="41"/>
        <v>0</v>
      </c>
    </row>
    <row r="449" spans="1:13">
      <c r="A449">
        <v>0</v>
      </c>
      <c r="B449">
        <v>1</v>
      </c>
      <c r="C449">
        <v>39</v>
      </c>
      <c r="D449">
        <v>40</v>
      </c>
      <c r="E449">
        <v>215</v>
      </c>
      <c r="F449">
        <v>145.5</v>
      </c>
      <c r="G449">
        <v>94</v>
      </c>
      <c r="H449">
        <f t="shared" si="36"/>
        <v>-1.3807128395570611</v>
      </c>
      <c r="I449">
        <f t="shared" si="37"/>
        <v>0.25139928181883453</v>
      </c>
      <c r="J449">
        <f t="shared" si="38"/>
        <v>0.20089453899433327</v>
      </c>
      <c r="K449">
        <f t="shared" si="39"/>
        <v>0.79910546100566671</v>
      </c>
      <c r="L449">
        <f t="shared" si="40"/>
        <v>-9.7395901398888873E-2</v>
      </c>
      <c r="M449">
        <f t="shared" si="41"/>
        <v>1</v>
      </c>
    </row>
    <row r="450" spans="1:13">
      <c r="A450">
        <v>0</v>
      </c>
      <c r="B450">
        <v>0</v>
      </c>
      <c r="C450">
        <v>51</v>
      </c>
      <c r="D450">
        <v>0</v>
      </c>
      <c r="E450">
        <v>230</v>
      </c>
      <c r="F450">
        <v>168.5</v>
      </c>
      <c r="G450">
        <v>77</v>
      </c>
      <c r="H450">
        <f t="shared" si="36"/>
        <v>-1.7402807709696191</v>
      </c>
      <c r="I450">
        <f t="shared" si="37"/>
        <v>0.17547112650162197</v>
      </c>
      <c r="J450">
        <f t="shared" si="38"/>
        <v>0.14927727491176265</v>
      </c>
      <c r="K450">
        <f t="shared" si="39"/>
        <v>0.85072272508823732</v>
      </c>
      <c r="L450">
        <f t="shared" si="40"/>
        <v>-7.0211965868423251E-2</v>
      </c>
      <c r="M450">
        <f t="shared" si="41"/>
        <v>1</v>
      </c>
    </row>
    <row r="451" spans="1:13">
      <c r="A451">
        <v>0</v>
      </c>
      <c r="B451">
        <v>1</v>
      </c>
      <c r="C451">
        <v>45</v>
      </c>
      <c r="D451">
        <v>25</v>
      </c>
      <c r="E451">
        <v>232</v>
      </c>
      <c r="F451">
        <v>165</v>
      </c>
      <c r="G451">
        <v>68</v>
      </c>
      <c r="H451">
        <f t="shared" si="36"/>
        <v>-1.2213768861006429</v>
      </c>
      <c r="I451">
        <f t="shared" si="37"/>
        <v>0.29482394833322806</v>
      </c>
      <c r="J451">
        <f t="shared" si="38"/>
        <v>0.22769423496741964</v>
      </c>
      <c r="K451">
        <f t="shared" si="39"/>
        <v>0.77230576503258042</v>
      </c>
      <c r="L451">
        <f t="shared" si="40"/>
        <v>-0.11221072327053319</v>
      </c>
      <c r="M451">
        <f t="shared" si="41"/>
        <v>1</v>
      </c>
    </row>
    <row r="452" spans="1:13">
      <c r="A452">
        <v>0</v>
      </c>
      <c r="B452">
        <v>1</v>
      </c>
      <c r="C452">
        <v>44</v>
      </c>
      <c r="D452">
        <v>0</v>
      </c>
      <c r="E452">
        <v>210</v>
      </c>
      <c r="F452">
        <v>133</v>
      </c>
      <c r="G452">
        <v>90</v>
      </c>
      <c r="H452">
        <f t="shared" si="36"/>
        <v>-2.2064616919520814</v>
      </c>
      <c r="I452">
        <f t="shared" si="37"/>
        <v>0.1100894907190851</v>
      </c>
      <c r="J452">
        <f t="shared" si="38"/>
        <v>9.9171725918936679E-2</v>
      </c>
      <c r="K452">
        <f t="shared" si="39"/>
        <v>0.90082827408106336</v>
      </c>
      <c r="L452">
        <f t="shared" si="40"/>
        <v>-4.5357991182025929E-2</v>
      </c>
      <c r="M452">
        <f t="shared" si="41"/>
        <v>0</v>
      </c>
    </row>
    <row r="453" spans="1:13">
      <c r="A453">
        <v>0</v>
      </c>
      <c r="B453">
        <v>0</v>
      </c>
      <c r="C453">
        <v>56</v>
      </c>
      <c r="D453">
        <v>3</v>
      </c>
      <c r="E453">
        <v>266</v>
      </c>
      <c r="F453">
        <v>114</v>
      </c>
      <c r="G453">
        <v>83</v>
      </c>
      <c r="H453">
        <f t="shared" si="36"/>
        <v>-2.1599514478733681</v>
      </c>
      <c r="I453">
        <f t="shared" si="37"/>
        <v>0.11533072045387367</v>
      </c>
      <c r="J453">
        <f t="shared" si="38"/>
        <v>0.1034049527542296</v>
      </c>
      <c r="K453">
        <f t="shared" si="39"/>
        <v>0.89659504724577044</v>
      </c>
      <c r="L453">
        <f t="shared" si="40"/>
        <v>-4.7403664488488144E-2</v>
      </c>
      <c r="M453">
        <f t="shared" si="41"/>
        <v>1</v>
      </c>
    </row>
    <row r="454" spans="1:13">
      <c r="A454">
        <v>0</v>
      </c>
      <c r="B454">
        <v>1</v>
      </c>
      <c r="C454">
        <v>51</v>
      </c>
      <c r="D454">
        <v>9</v>
      </c>
      <c r="E454">
        <v>255</v>
      </c>
      <c r="F454">
        <v>115</v>
      </c>
      <c r="G454">
        <v>58</v>
      </c>
      <c r="H454">
        <f t="shared" ref="H454:H517" si="42">A$2+SUMPRODUCT(B$2:G$2,B454:G454)</f>
        <v>-2.1016536622621658</v>
      </c>
      <c r="I454">
        <f t="shared" ref="I454:I517" si="43">EXP(H454)</f>
        <v>0.12225409402117067</v>
      </c>
      <c r="J454">
        <f t="shared" ref="J454:J517" si="44">I454/(1+I454)</f>
        <v>0.10893619784724476</v>
      </c>
      <c r="K454">
        <f t="shared" ref="K454:K517" si="45">IF(A454=1,J454,1-J454)</f>
        <v>0.89106380215275527</v>
      </c>
      <c r="L454">
        <f t="shared" ref="L454:L517" si="46">LOG(K454)</f>
        <v>-5.0091198397646884E-2</v>
      </c>
      <c r="M454">
        <f t="shared" ref="M454:M517" si="47">IF(J454&gt;J$1,1,0)</f>
        <v>1</v>
      </c>
    </row>
    <row r="455" spans="1:13">
      <c r="A455">
        <v>0</v>
      </c>
      <c r="B455">
        <v>1</v>
      </c>
      <c r="C455">
        <v>42</v>
      </c>
      <c r="D455">
        <v>0</v>
      </c>
      <c r="E455">
        <v>240</v>
      </c>
      <c r="F455">
        <v>132</v>
      </c>
      <c r="G455">
        <v>103</v>
      </c>
      <c r="H455">
        <f t="shared" si="42"/>
        <v>-2.1471124879740948</v>
      </c>
      <c r="I455">
        <f t="shared" si="43"/>
        <v>0.11682099325410909</v>
      </c>
      <c r="J455">
        <f t="shared" si="44"/>
        <v>0.10460135864184004</v>
      </c>
      <c r="K455">
        <f t="shared" si="45"/>
        <v>0.89539864135815994</v>
      </c>
      <c r="L455">
        <f t="shared" si="46"/>
        <v>-4.7983568933031268E-2</v>
      </c>
      <c r="M455">
        <f t="shared" si="47"/>
        <v>1</v>
      </c>
    </row>
    <row r="456" spans="1:13">
      <c r="A456">
        <v>0</v>
      </c>
      <c r="B456">
        <v>1</v>
      </c>
      <c r="C456">
        <v>52</v>
      </c>
      <c r="D456">
        <v>0</v>
      </c>
      <c r="E456">
        <v>285</v>
      </c>
      <c r="F456">
        <v>135</v>
      </c>
      <c r="G456">
        <v>93</v>
      </c>
      <c r="H456">
        <f t="shared" si="42"/>
        <v>-1.4794426601410695</v>
      </c>
      <c r="I456">
        <f t="shared" si="43"/>
        <v>0.22776459530280094</v>
      </c>
      <c r="J456">
        <f t="shared" si="44"/>
        <v>0.18551161694528898</v>
      </c>
      <c r="K456">
        <f t="shared" si="45"/>
        <v>0.81448838305471105</v>
      </c>
      <c r="L456">
        <f t="shared" si="46"/>
        <v>-8.9115105598829375E-2</v>
      </c>
      <c r="M456">
        <f t="shared" si="47"/>
        <v>1</v>
      </c>
    </row>
    <row r="457" spans="1:13">
      <c r="A457">
        <v>0</v>
      </c>
      <c r="B457">
        <v>1</v>
      </c>
      <c r="C457">
        <v>36</v>
      </c>
      <c r="D457">
        <v>20</v>
      </c>
      <c r="E457">
        <v>203</v>
      </c>
      <c r="F457">
        <v>101.5</v>
      </c>
      <c r="G457">
        <v>74</v>
      </c>
      <c r="H457">
        <f t="shared" si="42"/>
        <v>-2.9729116360169296</v>
      </c>
      <c r="I457">
        <f t="shared" si="43"/>
        <v>5.1154151019957836E-2</v>
      </c>
      <c r="J457">
        <f t="shared" si="44"/>
        <v>4.8664747192713693E-2</v>
      </c>
      <c r="K457">
        <f t="shared" si="45"/>
        <v>0.95133525280728626</v>
      </c>
      <c r="L457">
        <f t="shared" si="46"/>
        <v>-2.1666409680237232E-2</v>
      </c>
      <c r="M457">
        <f t="shared" si="47"/>
        <v>0</v>
      </c>
    </row>
    <row r="458" spans="1:13">
      <c r="A458">
        <v>0</v>
      </c>
      <c r="B458">
        <v>1</v>
      </c>
      <c r="C458">
        <v>42</v>
      </c>
      <c r="D458">
        <v>0</v>
      </c>
      <c r="E458">
        <v>236</v>
      </c>
      <c r="F458">
        <v>124</v>
      </c>
      <c r="G458">
        <v>60</v>
      </c>
      <c r="H458">
        <f t="shared" si="42"/>
        <v>-2.7150346804669869</v>
      </c>
      <c r="I458">
        <f t="shared" si="43"/>
        <v>6.6202657028199136E-2</v>
      </c>
      <c r="J458">
        <f t="shared" si="44"/>
        <v>6.2092001545676317E-2</v>
      </c>
      <c r="K458">
        <f t="shared" si="45"/>
        <v>0.93790799845432371</v>
      </c>
      <c r="L458">
        <f t="shared" si="46"/>
        <v>-2.7839760472988775E-2</v>
      </c>
      <c r="M458">
        <f t="shared" si="47"/>
        <v>0</v>
      </c>
    </row>
    <row r="459" spans="1:13">
      <c r="A459">
        <v>1</v>
      </c>
      <c r="B459">
        <v>1</v>
      </c>
      <c r="C459">
        <v>48</v>
      </c>
      <c r="D459">
        <v>20</v>
      </c>
      <c r="E459">
        <v>170</v>
      </c>
      <c r="F459">
        <v>122</v>
      </c>
      <c r="G459">
        <v>73</v>
      </c>
      <c r="H459">
        <f t="shared" si="42"/>
        <v>-1.9796540410884695</v>
      </c>
      <c r="I459">
        <f t="shared" si="43"/>
        <v>0.13811701185748729</v>
      </c>
      <c r="J459">
        <f t="shared" si="44"/>
        <v>0.1213557221432536</v>
      </c>
      <c r="K459">
        <f t="shared" si="45"/>
        <v>0.1213557221432536</v>
      </c>
      <c r="L459">
        <f t="shared" si="46"/>
        <v>-0.91593974107369958</v>
      </c>
      <c r="M459">
        <f t="shared" si="47"/>
        <v>1</v>
      </c>
    </row>
    <row r="460" spans="1:13">
      <c r="A460">
        <v>0</v>
      </c>
      <c r="B460">
        <v>0</v>
      </c>
      <c r="C460">
        <v>50</v>
      </c>
      <c r="D460">
        <v>3</v>
      </c>
      <c r="E460">
        <v>271</v>
      </c>
      <c r="F460">
        <v>112.5</v>
      </c>
      <c r="G460">
        <v>61</v>
      </c>
      <c r="H460">
        <f t="shared" si="42"/>
        <v>-2.7545973936378445</v>
      </c>
      <c r="I460">
        <f t="shared" si="43"/>
        <v>6.3634634220725725E-2</v>
      </c>
      <c r="J460">
        <f t="shared" si="44"/>
        <v>5.9827531159088086E-2</v>
      </c>
      <c r="K460">
        <f t="shared" si="45"/>
        <v>0.94017246884091188</v>
      </c>
      <c r="L460">
        <f t="shared" si="46"/>
        <v>-2.679247044784519E-2</v>
      </c>
      <c r="M460">
        <f t="shared" si="47"/>
        <v>0</v>
      </c>
    </row>
    <row r="461" spans="1:13">
      <c r="A461">
        <v>0</v>
      </c>
      <c r="B461">
        <v>0</v>
      </c>
      <c r="C461">
        <v>36</v>
      </c>
      <c r="D461">
        <v>5</v>
      </c>
      <c r="E461">
        <v>180</v>
      </c>
      <c r="F461">
        <v>118</v>
      </c>
      <c r="G461">
        <v>84</v>
      </c>
      <c r="H461">
        <f t="shared" si="42"/>
        <v>-3.4578381972346204</v>
      </c>
      <c r="I461">
        <f t="shared" si="43"/>
        <v>3.1497780459551636E-2</v>
      </c>
      <c r="J461">
        <f t="shared" si="44"/>
        <v>3.0535965327544171E-2</v>
      </c>
      <c r="K461">
        <f t="shared" si="45"/>
        <v>0.96946403467245579</v>
      </c>
      <c r="L461">
        <f t="shared" si="46"/>
        <v>-1.3468297810667079E-2</v>
      </c>
      <c r="M461">
        <f t="shared" si="47"/>
        <v>0</v>
      </c>
    </row>
    <row r="462" spans="1:13">
      <c r="A462">
        <v>0</v>
      </c>
      <c r="B462">
        <v>1</v>
      </c>
      <c r="C462">
        <v>62</v>
      </c>
      <c r="D462">
        <v>20</v>
      </c>
      <c r="E462">
        <v>263</v>
      </c>
      <c r="F462">
        <v>112</v>
      </c>
      <c r="G462">
        <v>95</v>
      </c>
      <c r="H462">
        <f t="shared" si="42"/>
        <v>-0.8641862002881151</v>
      </c>
      <c r="I462">
        <f t="shared" si="43"/>
        <v>0.42139434372226675</v>
      </c>
      <c r="J462">
        <f t="shared" si="44"/>
        <v>0.29646547109420968</v>
      </c>
      <c r="K462">
        <f t="shared" si="45"/>
        <v>0.70353452890579038</v>
      </c>
      <c r="L462">
        <f t="shared" si="46"/>
        <v>-0.15271458288416634</v>
      </c>
      <c r="M462">
        <f t="shared" si="47"/>
        <v>1</v>
      </c>
    </row>
    <row r="463" spans="1:13">
      <c r="A463">
        <v>0</v>
      </c>
      <c r="B463">
        <v>0</v>
      </c>
      <c r="C463">
        <v>61</v>
      </c>
      <c r="D463">
        <v>0</v>
      </c>
      <c r="E463">
        <v>194</v>
      </c>
      <c r="F463">
        <v>148</v>
      </c>
      <c r="G463">
        <v>101</v>
      </c>
      <c r="H463">
        <f t="shared" si="42"/>
        <v>-1.3320610373200594</v>
      </c>
      <c r="I463">
        <f t="shared" si="43"/>
        <v>0.26393272514141031</v>
      </c>
      <c r="J463">
        <f t="shared" si="44"/>
        <v>0.20881864983113022</v>
      </c>
      <c r="K463">
        <f t="shared" si="45"/>
        <v>0.79118135016886981</v>
      </c>
      <c r="L463">
        <f t="shared" si="46"/>
        <v>-0.10172395853702587</v>
      </c>
      <c r="M463">
        <f t="shared" si="47"/>
        <v>1</v>
      </c>
    </row>
    <row r="464" spans="1:13">
      <c r="A464">
        <v>0</v>
      </c>
      <c r="B464">
        <v>0</v>
      </c>
      <c r="C464">
        <v>36</v>
      </c>
      <c r="D464">
        <v>5</v>
      </c>
      <c r="E464">
        <v>222</v>
      </c>
      <c r="F464">
        <v>147</v>
      </c>
      <c r="G464">
        <v>71</v>
      </c>
      <c r="H464">
        <f t="shared" si="42"/>
        <v>-2.9902448191518118</v>
      </c>
      <c r="I464">
        <f t="shared" si="43"/>
        <v>5.027512690288783E-2</v>
      </c>
      <c r="J464">
        <f t="shared" si="44"/>
        <v>4.7868530459387382E-2</v>
      </c>
      <c r="K464">
        <f t="shared" si="45"/>
        <v>0.95213146954061267</v>
      </c>
      <c r="L464">
        <f t="shared" si="46"/>
        <v>-2.1303080445435236E-2</v>
      </c>
      <c r="M464">
        <f t="shared" si="47"/>
        <v>0</v>
      </c>
    </row>
    <row r="465" spans="1:13">
      <c r="A465">
        <v>1</v>
      </c>
      <c r="B465">
        <v>0</v>
      </c>
      <c r="C465">
        <v>58</v>
      </c>
      <c r="D465">
        <v>2</v>
      </c>
      <c r="E465">
        <v>271</v>
      </c>
      <c r="F465">
        <v>146</v>
      </c>
      <c r="G465">
        <v>83</v>
      </c>
      <c r="H465">
        <f t="shared" si="42"/>
        <v>-1.500664830025511</v>
      </c>
      <c r="I465">
        <f t="shared" si="43"/>
        <v>0.22298186581908963</v>
      </c>
      <c r="J465">
        <f t="shared" si="44"/>
        <v>0.18232638770138099</v>
      </c>
      <c r="K465">
        <f t="shared" si="45"/>
        <v>0.18232638770138099</v>
      </c>
      <c r="L465">
        <f t="shared" si="46"/>
        <v>-0.73915047230077224</v>
      </c>
      <c r="M465">
        <f t="shared" si="47"/>
        <v>1</v>
      </c>
    </row>
    <row r="466" spans="1:13">
      <c r="A466">
        <v>1</v>
      </c>
      <c r="B466">
        <v>1</v>
      </c>
      <c r="C466">
        <v>57</v>
      </c>
      <c r="D466">
        <v>0</v>
      </c>
      <c r="E466">
        <v>310</v>
      </c>
      <c r="F466">
        <v>147.5</v>
      </c>
      <c r="G466">
        <v>73</v>
      </c>
      <c r="H466">
        <f t="shared" si="42"/>
        <v>-1.0986131840130913</v>
      </c>
      <c r="I466">
        <f t="shared" si="43"/>
        <v>0.33333303488513977</v>
      </c>
      <c r="J466">
        <f t="shared" si="44"/>
        <v>0.24999983212285354</v>
      </c>
      <c r="K466">
        <f t="shared" si="45"/>
        <v>0.24999983212285354</v>
      </c>
      <c r="L466">
        <f t="shared" si="46"/>
        <v>-0.60206028296053371</v>
      </c>
      <c r="M466">
        <f t="shared" si="47"/>
        <v>1</v>
      </c>
    </row>
    <row r="467" spans="1:13">
      <c r="A467">
        <v>0</v>
      </c>
      <c r="B467">
        <v>0</v>
      </c>
      <c r="C467">
        <v>49</v>
      </c>
      <c r="D467">
        <v>0</v>
      </c>
      <c r="E467">
        <v>221</v>
      </c>
      <c r="F467">
        <v>136</v>
      </c>
      <c r="G467">
        <v>80</v>
      </c>
      <c r="H467">
        <f t="shared" si="42"/>
        <v>-2.4097545761272006</v>
      </c>
      <c r="I467">
        <f t="shared" si="43"/>
        <v>8.9837340094816295E-2</v>
      </c>
      <c r="J467">
        <f t="shared" si="44"/>
        <v>8.2431879317880971E-2</v>
      </c>
      <c r="K467">
        <f t="shared" si="45"/>
        <v>0.91756812068211902</v>
      </c>
      <c r="L467">
        <f t="shared" si="46"/>
        <v>-3.7361683655557552E-2</v>
      </c>
      <c r="M467">
        <f t="shared" si="47"/>
        <v>0</v>
      </c>
    </row>
    <row r="468" spans="1:13">
      <c r="A468">
        <v>0</v>
      </c>
      <c r="B468">
        <v>0</v>
      </c>
      <c r="C468">
        <v>48</v>
      </c>
      <c r="D468">
        <v>0</v>
      </c>
      <c r="E468">
        <v>241</v>
      </c>
      <c r="F468">
        <v>129</v>
      </c>
      <c r="G468">
        <v>67</v>
      </c>
      <c r="H468">
        <f t="shared" si="42"/>
        <v>-2.670711334615536</v>
      </c>
      <c r="I468">
        <f t="shared" si="43"/>
        <v>6.9202981320833815E-2</v>
      </c>
      <c r="J468">
        <f t="shared" si="44"/>
        <v>6.4723894835519727E-2</v>
      </c>
      <c r="K468">
        <f t="shared" si="45"/>
        <v>0.93527610516448023</v>
      </c>
      <c r="L468">
        <f t="shared" si="46"/>
        <v>-2.9060161054740716E-2</v>
      </c>
      <c r="M468">
        <f t="shared" si="47"/>
        <v>0</v>
      </c>
    </row>
    <row r="469" spans="1:13">
      <c r="A469">
        <v>1</v>
      </c>
      <c r="B469">
        <v>0</v>
      </c>
      <c r="C469">
        <v>56</v>
      </c>
      <c r="D469">
        <v>10</v>
      </c>
      <c r="E469">
        <v>241</v>
      </c>
      <c r="F469">
        <v>174</v>
      </c>
      <c r="G469">
        <v>135</v>
      </c>
      <c r="H469">
        <f t="shared" si="42"/>
        <v>-0.53108178191179611</v>
      </c>
      <c r="I469">
        <f t="shared" si="43"/>
        <v>0.58796857175290829</v>
      </c>
      <c r="J469">
        <f t="shared" si="44"/>
        <v>0.37026461493747853</v>
      </c>
      <c r="K469">
        <f t="shared" si="45"/>
        <v>0.37026461493747853</v>
      </c>
      <c r="L469">
        <f t="shared" si="46"/>
        <v>-0.43148779016953087</v>
      </c>
      <c r="M469">
        <f t="shared" si="47"/>
        <v>1</v>
      </c>
    </row>
    <row r="470" spans="1:13">
      <c r="A470">
        <v>0</v>
      </c>
      <c r="B470">
        <v>0</v>
      </c>
      <c r="C470">
        <v>61</v>
      </c>
      <c r="D470">
        <v>20</v>
      </c>
      <c r="E470">
        <v>231</v>
      </c>
      <c r="F470">
        <v>128</v>
      </c>
      <c r="G470">
        <v>93</v>
      </c>
      <c r="H470">
        <f t="shared" si="42"/>
        <v>-1.2329601589467956</v>
      </c>
      <c r="I470">
        <f t="shared" si="43"/>
        <v>0.2914286245421307</v>
      </c>
      <c r="J470">
        <f t="shared" si="44"/>
        <v>0.22566374866087174</v>
      </c>
      <c r="K470">
        <f t="shared" si="45"/>
        <v>0.77433625133912831</v>
      </c>
      <c r="L470">
        <f t="shared" si="46"/>
        <v>-0.11107040832266359</v>
      </c>
      <c r="M470">
        <f t="shared" si="47"/>
        <v>1</v>
      </c>
    </row>
    <row r="471" spans="1:13">
      <c r="A471">
        <v>0</v>
      </c>
      <c r="B471">
        <v>0</v>
      </c>
      <c r="C471">
        <v>51</v>
      </c>
      <c r="D471">
        <v>0</v>
      </c>
      <c r="E471">
        <v>242</v>
      </c>
      <c r="F471">
        <v>108</v>
      </c>
      <c r="G471">
        <v>80</v>
      </c>
      <c r="H471">
        <f t="shared" si="42"/>
        <v>-2.7176320876535289</v>
      </c>
      <c r="I471">
        <f t="shared" si="43"/>
        <v>6.6030924896751678E-2</v>
      </c>
      <c r="J471">
        <f t="shared" si="44"/>
        <v>6.1940909362593749E-2</v>
      </c>
      <c r="K471">
        <f t="shared" si="45"/>
        <v>0.93805909063740622</v>
      </c>
      <c r="L471">
        <f t="shared" si="46"/>
        <v>-2.7769803487181409E-2</v>
      </c>
      <c r="M471">
        <f t="shared" si="47"/>
        <v>0</v>
      </c>
    </row>
    <row r="472" spans="1:13">
      <c r="A472">
        <v>0</v>
      </c>
      <c r="B472">
        <v>0</v>
      </c>
      <c r="C472">
        <v>42</v>
      </c>
      <c r="D472">
        <v>9</v>
      </c>
      <c r="E472">
        <v>195</v>
      </c>
      <c r="F472">
        <v>126</v>
      </c>
      <c r="G472">
        <v>77</v>
      </c>
      <c r="H472">
        <f t="shared" si="42"/>
        <v>-2.9027286355967181</v>
      </c>
      <c r="I472">
        <f t="shared" si="43"/>
        <v>5.4873286389712291E-2</v>
      </c>
      <c r="J472">
        <f t="shared" si="44"/>
        <v>5.2018841597093878E-2</v>
      </c>
      <c r="K472">
        <f t="shared" si="45"/>
        <v>0.94798115840290609</v>
      </c>
      <c r="L472">
        <f t="shared" si="46"/>
        <v>-2.3200294395020471E-2</v>
      </c>
      <c r="M472">
        <f t="shared" si="47"/>
        <v>0</v>
      </c>
    </row>
    <row r="473" spans="1:13">
      <c r="A473">
        <v>0</v>
      </c>
      <c r="B473">
        <v>0</v>
      </c>
      <c r="C473">
        <v>58</v>
      </c>
      <c r="D473">
        <v>20</v>
      </c>
      <c r="E473">
        <v>206</v>
      </c>
      <c r="F473">
        <v>159.5</v>
      </c>
      <c r="G473">
        <v>58</v>
      </c>
      <c r="H473">
        <f t="shared" si="42"/>
        <v>-1.2786590328260035</v>
      </c>
      <c r="I473">
        <f t="shared" si="43"/>
        <v>0.27841038944038371</v>
      </c>
      <c r="J473">
        <f t="shared" si="44"/>
        <v>0.21777857231139691</v>
      </c>
      <c r="K473">
        <f t="shared" si="45"/>
        <v>0.78222142768860303</v>
      </c>
      <c r="L473">
        <f t="shared" si="46"/>
        <v>-0.10667029142728024</v>
      </c>
      <c r="M473">
        <f t="shared" si="47"/>
        <v>1</v>
      </c>
    </row>
    <row r="474" spans="1:13">
      <c r="A474">
        <v>0</v>
      </c>
      <c r="B474">
        <v>1</v>
      </c>
      <c r="C474">
        <v>47</v>
      </c>
      <c r="D474">
        <v>0</v>
      </c>
      <c r="E474">
        <v>254</v>
      </c>
      <c r="F474">
        <v>138</v>
      </c>
      <c r="G474">
        <v>69</v>
      </c>
      <c r="H474">
        <f t="shared" si="42"/>
        <v>-2.040672799693839</v>
      </c>
      <c r="I474">
        <f t="shared" si="43"/>
        <v>0.12994125702431866</v>
      </c>
      <c r="J474">
        <f t="shared" si="44"/>
        <v>0.11499824102937597</v>
      </c>
      <c r="K474">
        <f t="shared" si="45"/>
        <v>0.88500175897062405</v>
      </c>
      <c r="L474">
        <f t="shared" si="46"/>
        <v>-5.3055866126494676E-2</v>
      </c>
      <c r="M474">
        <f t="shared" si="47"/>
        <v>1</v>
      </c>
    </row>
    <row r="475" spans="1:13">
      <c r="A475">
        <v>0</v>
      </c>
      <c r="B475">
        <v>0</v>
      </c>
      <c r="C475">
        <v>52</v>
      </c>
      <c r="D475">
        <v>0</v>
      </c>
      <c r="E475">
        <v>216</v>
      </c>
      <c r="F475">
        <v>125</v>
      </c>
      <c r="G475">
        <v>95</v>
      </c>
      <c r="H475">
        <f t="shared" si="42"/>
        <v>-2.2801175422988944</v>
      </c>
      <c r="I475">
        <f t="shared" si="43"/>
        <v>0.10227218470130096</v>
      </c>
      <c r="J475">
        <f t="shared" si="44"/>
        <v>9.2783058595473103E-2</v>
      </c>
      <c r="K475">
        <f t="shared" si="45"/>
        <v>0.90721694140452691</v>
      </c>
      <c r="L475">
        <f t="shared" si="46"/>
        <v>-4.22888483433604E-2</v>
      </c>
      <c r="M475">
        <f t="shared" si="47"/>
        <v>0</v>
      </c>
    </row>
    <row r="476" spans="1:13">
      <c r="A476">
        <v>0</v>
      </c>
      <c r="B476">
        <v>1</v>
      </c>
      <c r="C476">
        <v>57</v>
      </c>
      <c r="D476">
        <v>15</v>
      </c>
      <c r="E476">
        <v>245</v>
      </c>
      <c r="F476">
        <v>132</v>
      </c>
      <c r="G476">
        <v>207</v>
      </c>
      <c r="H476">
        <f t="shared" si="42"/>
        <v>0.12145068102523382</v>
      </c>
      <c r="I476">
        <f t="shared" si="43"/>
        <v>1.1291336768365889</v>
      </c>
      <c r="J476">
        <f t="shared" si="44"/>
        <v>0.53032540376432646</v>
      </c>
      <c r="K476">
        <f t="shared" si="45"/>
        <v>0.46967459623567354</v>
      </c>
      <c r="L476">
        <f t="shared" si="46"/>
        <v>-0.32820292930585043</v>
      </c>
      <c r="M476">
        <f t="shared" si="47"/>
        <v>1</v>
      </c>
    </row>
    <row r="477" spans="1:13">
      <c r="A477">
        <v>0</v>
      </c>
      <c r="B477">
        <v>0</v>
      </c>
      <c r="C477">
        <v>61</v>
      </c>
      <c r="D477">
        <v>0</v>
      </c>
      <c r="E477">
        <v>219</v>
      </c>
      <c r="F477">
        <v>120</v>
      </c>
      <c r="G477">
        <v>92</v>
      </c>
      <c r="H477">
        <f t="shared" si="42"/>
        <v>-1.8404460867264465</v>
      </c>
      <c r="I477">
        <f t="shared" si="43"/>
        <v>0.15874659556066381</v>
      </c>
      <c r="J477">
        <f t="shared" si="44"/>
        <v>0.13699854322666097</v>
      </c>
      <c r="K477">
        <f t="shared" si="45"/>
        <v>0.86300145677333906</v>
      </c>
      <c r="L477">
        <f t="shared" si="46"/>
        <v>-6.3988471181559176E-2</v>
      </c>
      <c r="M477">
        <f t="shared" si="47"/>
        <v>1</v>
      </c>
    </row>
    <row r="478" spans="1:13">
      <c r="A478">
        <v>0</v>
      </c>
      <c r="B478">
        <v>0</v>
      </c>
      <c r="C478">
        <v>62</v>
      </c>
      <c r="D478">
        <v>0</v>
      </c>
      <c r="E478">
        <v>312</v>
      </c>
      <c r="F478">
        <v>156</v>
      </c>
      <c r="G478">
        <v>82</v>
      </c>
      <c r="H478">
        <f t="shared" si="42"/>
        <v>-1.0427076095635961</v>
      </c>
      <c r="I478">
        <f t="shared" si="43"/>
        <v>0.35249895912762846</v>
      </c>
      <c r="J478">
        <f t="shared" si="44"/>
        <v>0.26062789678965287</v>
      </c>
      <c r="K478">
        <f t="shared" si="45"/>
        <v>0.73937210321034708</v>
      </c>
      <c r="L478">
        <f t="shared" si="46"/>
        <v>-0.13113693954917915</v>
      </c>
      <c r="M478">
        <f t="shared" si="47"/>
        <v>1</v>
      </c>
    </row>
    <row r="479" spans="1:13">
      <c r="A479">
        <v>0</v>
      </c>
      <c r="B479">
        <v>1</v>
      </c>
      <c r="C479">
        <v>56</v>
      </c>
      <c r="D479">
        <v>15</v>
      </c>
      <c r="E479">
        <v>214</v>
      </c>
      <c r="F479">
        <v>142</v>
      </c>
      <c r="G479">
        <v>94</v>
      </c>
      <c r="H479">
        <f t="shared" si="42"/>
        <v>-0.94935132022248503</v>
      </c>
      <c r="I479">
        <f t="shared" si="43"/>
        <v>0.38699197592064677</v>
      </c>
      <c r="J479">
        <f t="shared" si="44"/>
        <v>0.27901529543007791</v>
      </c>
      <c r="K479">
        <f t="shared" si="45"/>
        <v>0.72098470456992203</v>
      </c>
      <c r="L479">
        <f t="shared" si="46"/>
        <v>-0.14207394858340336</v>
      </c>
      <c r="M479">
        <f t="shared" si="47"/>
        <v>1</v>
      </c>
    </row>
    <row r="480" spans="1:13">
      <c r="A480">
        <v>1</v>
      </c>
      <c r="B480">
        <v>1</v>
      </c>
      <c r="C480">
        <v>57</v>
      </c>
      <c r="D480">
        <v>0</v>
      </c>
      <c r="E480">
        <v>178</v>
      </c>
      <c r="F480">
        <v>123</v>
      </c>
      <c r="G480">
        <v>78</v>
      </c>
      <c r="H480">
        <f t="shared" si="42"/>
        <v>-1.7796629076185013</v>
      </c>
      <c r="I480">
        <f t="shared" si="43"/>
        <v>0.16869500348563021</v>
      </c>
      <c r="J480">
        <f t="shared" si="44"/>
        <v>0.14434476316104522</v>
      </c>
      <c r="K480">
        <f t="shared" si="45"/>
        <v>0.14434476316104522</v>
      </c>
      <c r="L480">
        <f t="shared" si="46"/>
        <v>-0.84059896773418985</v>
      </c>
      <c r="M480">
        <f t="shared" si="47"/>
        <v>1</v>
      </c>
    </row>
    <row r="481" spans="1:13">
      <c r="A481">
        <v>0</v>
      </c>
      <c r="B481">
        <v>1</v>
      </c>
      <c r="C481">
        <v>60</v>
      </c>
      <c r="D481">
        <v>30</v>
      </c>
      <c r="E481">
        <v>248</v>
      </c>
      <c r="F481">
        <v>135</v>
      </c>
      <c r="G481">
        <v>61</v>
      </c>
      <c r="H481">
        <f t="shared" si="42"/>
        <v>-0.74482711530463952</v>
      </c>
      <c r="I481">
        <f t="shared" si="43"/>
        <v>0.47481638132983828</v>
      </c>
      <c r="J481">
        <f t="shared" si="44"/>
        <v>0.32194948967253639</v>
      </c>
      <c r="K481">
        <f t="shared" si="45"/>
        <v>0.67805051032746366</v>
      </c>
      <c r="L481">
        <f t="shared" si="46"/>
        <v>-0.1687379528299591</v>
      </c>
      <c r="M481">
        <f t="shared" si="47"/>
        <v>1</v>
      </c>
    </row>
    <row r="482" spans="1:13">
      <c r="A482">
        <v>0</v>
      </c>
      <c r="B482">
        <v>1</v>
      </c>
      <c r="C482">
        <v>50</v>
      </c>
      <c r="D482">
        <v>20</v>
      </c>
      <c r="E482">
        <v>259</v>
      </c>
      <c r="F482">
        <v>108</v>
      </c>
      <c r="G482">
        <v>72</v>
      </c>
      <c r="H482">
        <f t="shared" si="42"/>
        <v>-1.8976483742027943</v>
      </c>
      <c r="I482">
        <f t="shared" si="43"/>
        <v>0.14992076253842071</v>
      </c>
      <c r="J482">
        <f t="shared" si="44"/>
        <v>0.13037486357536016</v>
      </c>
      <c r="K482">
        <f t="shared" si="45"/>
        <v>0.8696251364246399</v>
      </c>
      <c r="L482">
        <f t="shared" si="46"/>
        <v>-6.0667915503244609E-2</v>
      </c>
      <c r="M482">
        <f t="shared" si="47"/>
        <v>1</v>
      </c>
    </row>
    <row r="483" spans="1:13">
      <c r="A483">
        <v>0</v>
      </c>
      <c r="B483">
        <v>1</v>
      </c>
      <c r="C483">
        <v>52</v>
      </c>
      <c r="D483">
        <v>0</v>
      </c>
      <c r="E483">
        <v>248</v>
      </c>
      <c r="F483">
        <v>128</v>
      </c>
      <c r="G483">
        <v>75</v>
      </c>
      <c r="H483">
        <f t="shared" si="42"/>
        <v>-1.8628524023309705</v>
      </c>
      <c r="I483">
        <f t="shared" si="43"/>
        <v>0.15522922208431641</v>
      </c>
      <c r="J483">
        <f t="shared" si="44"/>
        <v>0.13437092753267174</v>
      </c>
      <c r="K483">
        <f t="shared" si="45"/>
        <v>0.86562907246732823</v>
      </c>
      <c r="L483">
        <f t="shared" si="46"/>
        <v>-6.2668166054385424E-2</v>
      </c>
      <c r="M483">
        <f t="shared" si="47"/>
        <v>1</v>
      </c>
    </row>
    <row r="484" spans="1:13">
      <c r="A484">
        <v>0</v>
      </c>
      <c r="B484">
        <v>0</v>
      </c>
      <c r="C484">
        <v>54</v>
      </c>
      <c r="D484">
        <v>0</v>
      </c>
      <c r="E484">
        <v>230</v>
      </c>
      <c r="F484">
        <v>135</v>
      </c>
      <c r="G484">
        <v>89</v>
      </c>
      <c r="H484">
        <f t="shared" si="42"/>
        <v>-2.0132126011346267</v>
      </c>
      <c r="I484">
        <f t="shared" si="43"/>
        <v>0.13355891319625765</v>
      </c>
      <c r="J484">
        <f t="shared" si="44"/>
        <v>0.117822648334762</v>
      </c>
      <c r="K484">
        <f t="shared" si="45"/>
        <v>0.88217735166523803</v>
      </c>
      <c r="L484">
        <f t="shared" si="46"/>
        <v>-5.4444096153022752E-2</v>
      </c>
      <c r="M484">
        <f t="shared" si="47"/>
        <v>1</v>
      </c>
    </row>
    <row r="485" spans="1:13">
      <c r="A485">
        <v>0</v>
      </c>
      <c r="B485">
        <v>0</v>
      </c>
      <c r="C485">
        <v>44</v>
      </c>
      <c r="D485">
        <v>1</v>
      </c>
      <c r="E485">
        <v>253</v>
      </c>
      <c r="F485">
        <v>118</v>
      </c>
      <c r="G485">
        <v>110</v>
      </c>
      <c r="H485">
        <f t="shared" si="42"/>
        <v>-2.6307300033324683</v>
      </c>
      <c r="I485">
        <f t="shared" si="43"/>
        <v>7.2025863921941713E-2</v>
      </c>
      <c r="J485">
        <f t="shared" si="44"/>
        <v>6.7186684898104462E-2</v>
      </c>
      <c r="K485">
        <f t="shared" si="45"/>
        <v>0.93281331510189558</v>
      </c>
      <c r="L485">
        <f t="shared" si="46"/>
        <v>-3.0205263363354773E-2</v>
      </c>
      <c r="M485">
        <f t="shared" si="47"/>
        <v>0</v>
      </c>
    </row>
    <row r="486" spans="1:13">
      <c r="A486">
        <v>0</v>
      </c>
      <c r="B486">
        <v>0</v>
      </c>
      <c r="C486">
        <v>59</v>
      </c>
      <c r="D486">
        <v>0</v>
      </c>
      <c r="E486">
        <v>249</v>
      </c>
      <c r="F486">
        <v>138</v>
      </c>
      <c r="G486">
        <v>70</v>
      </c>
      <c r="H486">
        <f t="shared" si="42"/>
        <v>-1.7992369049888488</v>
      </c>
      <c r="I486">
        <f t="shared" si="43"/>
        <v>0.16542507511870974</v>
      </c>
      <c r="J486">
        <f t="shared" si="44"/>
        <v>0.14194398134248107</v>
      </c>
      <c r="K486">
        <f t="shared" si="45"/>
        <v>0.8580560186575189</v>
      </c>
      <c r="L486">
        <f t="shared" si="46"/>
        <v>-6.648435807242041E-2</v>
      </c>
      <c r="M486">
        <f t="shared" si="47"/>
        <v>1</v>
      </c>
    </row>
    <row r="487" spans="1:13">
      <c r="A487">
        <v>0</v>
      </c>
      <c r="B487">
        <v>0</v>
      </c>
      <c r="C487">
        <v>45</v>
      </c>
      <c r="D487">
        <v>0</v>
      </c>
      <c r="E487">
        <v>230</v>
      </c>
      <c r="F487">
        <v>128.5</v>
      </c>
      <c r="G487">
        <v>62</v>
      </c>
      <c r="H487">
        <f t="shared" si="42"/>
        <v>-2.9367241436169618</v>
      </c>
      <c r="I487">
        <f t="shared" si="43"/>
        <v>5.3039193240556247E-2</v>
      </c>
      <c r="J487">
        <f t="shared" si="44"/>
        <v>5.0367729502390872E-2</v>
      </c>
      <c r="K487">
        <f t="shared" si="45"/>
        <v>0.94963227049760912</v>
      </c>
      <c r="L487">
        <f t="shared" si="46"/>
        <v>-2.2444535564723225E-2</v>
      </c>
      <c r="M487">
        <f t="shared" si="47"/>
        <v>0</v>
      </c>
    </row>
    <row r="488" spans="1:13">
      <c r="A488">
        <v>0</v>
      </c>
      <c r="B488">
        <v>1</v>
      </c>
      <c r="C488">
        <v>40</v>
      </c>
      <c r="D488">
        <v>25</v>
      </c>
      <c r="E488">
        <v>258</v>
      </c>
      <c r="F488">
        <v>112</v>
      </c>
      <c r="G488">
        <v>70</v>
      </c>
      <c r="H488">
        <f t="shared" si="42"/>
        <v>-2.3514468603953995</v>
      </c>
      <c r="I488">
        <f t="shared" si="43"/>
        <v>9.5231276126812231E-2</v>
      </c>
      <c r="J488">
        <f t="shared" si="44"/>
        <v>8.6950836962572109E-2</v>
      </c>
      <c r="K488">
        <f t="shared" si="45"/>
        <v>0.91304916303742789</v>
      </c>
      <c r="L488">
        <f t="shared" si="46"/>
        <v>-3.9505837294802171E-2</v>
      </c>
      <c r="M488">
        <f t="shared" si="47"/>
        <v>0</v>
      </c>
    </row>
    <row r="489" spans="1:13">
      <c r="A489">
        <v>0</v>
      </c>
      <c r="B489">
        <v>1</v>
      </c>
      <c r="C489">
        <v>43</v>
      </c>
      <c r="D489">
        <v>0</v>
      </c>
      <c r="E489">
        <v>245</v>
      </c>
      <c r="F489">
        <v>144.5</v>
      </c>
      <c r="G489">
        <v>45</v>
      </c>
      <c r="H489">
        <f t="shared" si="42"/>
        <v>-2.4293629332062583</v>
      </c>
      <c r="I489">
        <f t="shared" si="43"/>
        <v>8.8092935793886051E-2</v>
      </c>
      <c r="J489">
        <f t="shared" si="44"/>
        <v>8.0960856279810658E-2</v>
      </c>
      <c r="K489">
        <f t="shared" si="45"/>
        <v>0.91903914372018936</v>
      </c>
      <c r="L489">
        <f t="shared" si="46"/>
        <v>-3.6665990747028768E-2</v>
      </c>
      <c r="M489">
        <f t="shared" si="47"/>
        <v>0</v>
      </c>
    </row>
    <row r="490" spans="1:13">
      <c r="A490">
        <v>0</v>
      </c>
      <c r="B490">
        <v>1</v>
      </c>
      <c r="C490">
        <v>42</v>
      </c>
      <c r="D490">
        <v>15</v>
      </c>
      <c r="E490">
        <v>453</v>
      </c>
      <c r="F490">
        <v>158</v>
      </c>
      <c r="G490">
        <v>110</v>
      </c>
      <c r="H490">
        <f t="shared" si="42"/>
        <v>-0.80752382635996689</v>
      </c>
      <c r="I490">
        <f t="shared" si="43"/>
        <v>0.44596097697580978</v>
      </c>
      <c r="J490">
        <f t="shared" si="44"/>
        <v>0.3084184041456815</v>
      </c>
      <c r="K490">
        <f t="shared" si="45"/>
        <v>0.69158159585431855</v>
      </c>
      <c r="L490">
        <f t="shared" si="46"/>
        <v>-0.16015657254858326</v>
      </c>
      <c r="M490">
        <f t="shared" si="47"/>
        <v>1</v>
      </c>
    </row>
    <row r="491" spans="1:13">
      <c r="A491">
        <v>0</v>
      </c>
      <c r="B491">
        <v>0</v>
      </c>
      <c r="C491">
        <v>40</v>
      </c>
      <c r="D491">
        <v>0</v>
      </c>
      <c r="E491">
        <v>156</v>
      </c>
      <c r="F491">
        <v>110</v>
      </c>
      <c r="G491">
        <v>76</v>
      </c>
      <c r="H491">
        <f t="shared" si="42"/>
        <v>-3.5944559562723946</v>
      </c>
      <c r="I491">
        <f t="shared" si="43"/>
        <v>2.7475627053146486E-2</v>
      </c>
      <c r="J491">
        <f t="shared" si="44"/>
        <v>2.6740903949174943E-2</v>
      </c>
      <c r="K491">
        <f t="shared" si="45"/>
        <v>0.97325909605082506</v>
      </c>
      <c r="L491">
        <f t="shared" si="46"/>
        <v>-1.1771528687406036E-2</v>
      </c>
      <c r="M491">
        <f t="shared" si="47"/>
        <v>0</v>
      </c>
    </row>
    <row r="492" spans="1:13">
      <c r="A492">
        <v>0</v>
      </c>
      <c r="B492">
        <v>1</v>
      </c>
      <c r="C492">
        <v>48</v>
      </c>
      <c r="D492">
        <v>0</v>
      </c>
      <c r="E492">
        <v>165</v>
      </c>
      <c r="F492">
        <v>115</v>
      </c>
      <c r="G492">
        <v>78</v>
      </c>
      <c r="H492">
        <f t="shared" si="42"/>
        <v>-2.4947102649217641</v>
      </c>
      <c r="I492">
        <f t="shared" si="43"/>
        <v>8.2520356970518308E-2</v>
      </c>
      <c r="J492">
        <f t="shared" si="44"/>
        <v>7.6229843105634715E-2</v>
      </c>
      <c r="K492">
        <f t="shared" si="45"/>
        <v>0.92377015689436526</v>
      </c>
      <c r="L492">
        <f t="shared" si="46"/>
        <v>-3.4436072080217268E-2</v>
      </c>
      <c r="M492">
        <f t="shared" si="47"/>
        <v>0</v>
      </c>
    </row>
    <row r="493" spans="1:13">
      <c r="A493">
        <v>0</v>
      </c>
      <c r="B493">
        <v>0</v>
      </c>
      <c r="C493">
        <v>43</v>
      </c>
      <c r="D493">
        <v>0</v>
      </c>
      <c r="E493">
        <v>232</v>
      </c>
      <c r="F493">
        <v>127</v>
      </c>
      <c r="G493">
        <v>54</v>
      </c>
      <c r="H493">
        <f t="shared" si="42"/>
        <v>-3.1577992757771849</v>
      </c>
      <c r="I493">
        <f t="shared" si="43"/>
        <v>4.251921124988662E-2</v>
      </c>
      <c r="J493">
        <f t="shared" si="44"/>
        <v>4.0785062559096551E-2</v>
      </c>
      <c r="K493">
        <f t="shared" si="45"/>
        <v>0.95921493744090347</v>
      </c>
      <c r="L493">
        <f t="shared" si="46"/>
        <v>-1.8084066775714922E-2</v>
      </c>
      <c r="M493">
        <f t="shared" si="47"/>
        <v>0</v>
      </c>
    </row>
    <row r="494" spans="1:13">
      <c r="A494">
        <v>0</v>
      </c>
      <c r="B494">
        <v>1</v>
      </c>
      <c r="C494">
        <v>59</v>
      </c>
      <c r="D494">
        <v>20</v>
      </c>
      <c r="E494">
        <v>232</v>
      </c>
      <c r="F494">
        <v>151.5</v>
      </c>
      <c r="G494">
        <v>69</v>
      </c>
      <c r="H494">
        <f t="shared" si="42"/>
        <v>-0.69890487562355119</v>
      </c>
      <c r="I494">
        <f t="shared" si="43"/>
        <v>0.49712942434804019</v>
      </c>
      <c r="J494">
        <f t="shared" si="44"/>
        <v>0.33205507570898674</v>
      </c>
      <c r="K494">
        <f t="shared" si="45"/>
        <v>0.66794492429101326</v>
      </c>
      <c r="L494">
        <f t="shared" si="46"/>
        <v>-0.17525934600140347</v>
      </c>
      <c r="M494">
        <f t="shared" si="47"/>
        <v>1</v>
      </c>
    </row>
    <row r="495" spans="1:13">
      <c r="A495">
        <v>1</v>
      </c>
      <c r="B495">
        <v>1</v>
      </c>
      <c r="C495">
        <v>63</v>
      </c>
      <c r="D495">
        <v>0</v>
      </c>
      <c r="E495">
        <v>222</v>
      </c>
      <c r="F495">
        <v>159</v>
      </c>
      <c r="G495">
        <v>95</v>
      </c>
      <c r="H495">
        <f t="shared" si="42"/>
        <v>-0.52839688469132362</v>
      </c>
      <c r="I495">
        <f t="shared" si="43"/>
        <v>0.58954932807145954</v>
      </c>
      <c r="J495">
        <f t="shared" si="44"/>
        <v>0.37089086677589145</v>
      </c>
      <c r="K495">
        <f t="shared" si="45"/>
        <v>0.37089086677589145</v>
      </c>
      <c r="L495">
        <f t="shared" si="46"/>
        <v>-0.43075386108408809</v>
      </c>
      <c r="M495">
        <f t="shared" si="47"/>
        <v>1</v>
      </c>
    </row>
    <row r="496" spans="1:13">
      <c r="A496">
        <v>0</v>
      </c>
      <c r="B496">
        <v>0</v>
      </c>
      <c r="C496">
        <v>50</v>
      </c>
      <c r="D496">
        <v>3</v>
      </c>
      <c r="E496">
        <v>238</v>
      </c>
      <c r="F496">
        <v>158</v>
      </c>
      <c r="G496">
        <v>98</v>
      </c>
      <c r="H496">
        <f t="shared" si="42"/>
        <v>-1.6911129022478359</v>
      </c>
      <c r="I496">
        <f t="shared" si="43"/>
        <v>0.18431428602604838</v>
      </c>
      <c r="J496">
        <f t="shared" si="44"/>
        <v>0.15562953871350541</v>
      </c>
      <c r="K496">
        <f t="shared" si="45"/>
        <v>0.84437046128649462</v>
      </c>
      <c r="L496">
        <f t="shared" si="46"/>
        <v>-7.346696807478599E-2</v>
      </c>
      <c r="M496">
        <f t="shared" si="47"/>
        <v>1</v>
      </c>
    </row>
    <row r="497" spans="1:13">
      <c r="A497">
        <v>0</v>
      </c>
      <c r="B497">
        <v>1</v>
      </c>
      <c r="C497">
        <v>38</v>
      </c>
      <c r="D497">
        <v>0</v>
      </c>
      <c r="E497">
        <v>256</v>
      </c>
      <c r="F497">
        <v>123</v>
      </c>
      <c r="G497">
        <v>82</v>
      </c>
      <c r="H497">
        <f t="shared" si="42"/>
        <v>-2.7126717583285105</v>
      </c>
      <c r="I497">
        <f t="shared" si="43"/>
        <v>6.6359273715765041E-2</v>
      </c>
      <c r="J497">
        <f t="shared" si="44"/>
        <v>6.2229752534090979E-2</v>
      </c>
      <c r="K497">
        <f t="shared" si="45"/>
        <v>0.93777024746590898</v>
      </c>
      <c r="L497">
        <f t="shared" si="46"/>
        <v>-2.7903550192129482E-2</v>
      </c>
      <c r="M497">
        <f t="shared" si="47"/>
        <v>0</v>
      </c>
    </row>
    <row r="498" spans="1:13">
      <c r="A498">
        <v>0</v>
      </c>
      <c r="B498">
        <v>0</v>
      </c>
      <c r="C498">
        <v>35</v>
      </c>
      <c r="D498">
        <v>1</v>
      </c>
      <c r="E498">
        <v>194</v>
      </c>
      <c r="F498">
        <v>100.5</v>
      </c>
      <c r="G498">
        <v>73</v>
      </c>
      <c r="H498">
        <f t="shared" si="42"/>
        <v>-3.9794612404724363</v>
      </c>
      <c r="I498">
        <f t="shared" si="43"/>
        <v>1.8695709116305595E-2</v>
      </c>
      <c r="J498">
        <f t="shared" si="44"/>
        <v>1.8352594350793606E-2</v>
      </c>
      <c r="K498">
        <f t="shared" si="45"/>
        <v>0.98164740564920638</v>
      </c>
      <c r="L498">
        <f t="shared" si="46"/>
        <v>-8.0444768552820605E-3</v>
      </c>
      <c r="M498">
        <f t="shared" si="47"/>
        <v>0</v>
      </c>
    </row>
    <row r="499" spans="1:13">
      <c r="A499">
        <v>0</v>
      </c>
      <c r="B499">
        <v>1</v>
      </c>
      <c r="C499">
        <v>56</v>
      </c>
      <c r="D499">
        <v>0</v>
      </c>
      <c r="E499">
        <v>254</v>
      </c>
      <c r="F499">
        <v>166</v>
      </c>
      <c r="G499">
        <v>83</v>
      </c>
      <c r="H499">
        <f t="shared" si="42"/>
        <v>-0.87681052175062213</v>
      </c>
      <c r="I499">
        <f t="shared" si="43"/>
        <v>0.41610796474728123</v>
      </c>
      <c r="J499">
        <f t="shared" si="44"/>
        <v>0.29383915287951928</v>
      </c>
      <c r="K499">
        <f t="shared" si="45"/>
        <v>0.70616084712048077</v>
      </c>
      <c r="L499">
        <f t="shared" si="46"/>
        <v>-0.15109636543463884</v>
      </c>
      <c r="M499">
        <f t="shared" si="47"/>
        <v>1</v>
      </c>
    </row>
    <row r="500" spans="1:13">
      <c r="A500">
        <v>0</v>
      </c>
      <c r="B500">
        <v>0</v>
      </c>
      <c r="C500">
        <v>40</v>
      </c>
      <c r="D500">
        <v>0</v>
      </c>
      <c r="E500">
        <v>185</v>
      </c>
      <c r="F500">
        <v>111</v>
      </c>
      <c r="G500">
        <v>81</v>
      </c>
      <c r="H500">
        <f t="shared" si="42"/>
        <v>-3.4600098962134949</v>
      </c>
      <c r="I500">
        <f t="shared" si="43"/>
        <v>3.1429450984271717E-2</v>
      </c>
      <c r="J500">
        <f t="shared" si="44"/>
        <v>3.0471740897333548E-2</v>
      </c>
      <c r="K500">
        <f t="shared" si="45"/>
        <v>0.96952825910266649</v>
      </c>
      <c r="L500">
        <f t="shared" si="46"/>
        <v>-1.3439527901943219E-2</v>
      </c>
      <c r="M500">
        <f t="shared" si="47"/>
        <v>0</v>
      </c>
    </row>
    <row r="501" spans="1:13">
      <c r="A501">
        <v>1</v>
      </c>
      <c r="B501">
        <v>0</v>
      </c>
      <c r="C501">
        <v>35</v>
      </c>
      <c r="D501">
        <v>20</v>
      </c>
      <c r="E501">
        <v>168</v>
      </c>
      <c r="F501">
        <v>83.5</v>
      </c>
      <c r="G501">
        <v>63</v>
      </c>
      <c r="H501">
        <f t="shared" si="42"/>
        <v>-4.0186737431796109</v>
      </c>
      <c r="I501">
        <f t="shared" si="43"/>
        <v>1.7976790977930649E-2</v>
      </c>
      <c r="J501">
        <f t="shared" si="44"/>
        <v>1.7659332842609354E-2</v>
      </c>
      <c r="K501">
        <f t="shared" si="45"/>
        <v>1.7659332842609354E-2</v>
      </c>
      <c r="L501">
        <f t="shared" si="46"/>
        <v>-1.7530257077939198</v>
      </c>
      <c r="M501">
        <f t="shared" si="47"/>
        <v>0</v>
      </c>
    </row>
    <row r="502" spans="1:13">
      <c r="A502">
        <v>1</v>
      </c>
      <c r="B502">
        <v>0</v>
      </c>
      <c r="C502">
        <v>62</v>
      </c>
      <c r="D502">
        <v>0</v>
      </c>
      <c r="E502">
        <v>298</v>
      </c>
      <c r="F502">
        <v>248</v>
      </c>
      <c r="G502">
        <v>77</v>
      </c>
      <c r="H502">
        <f t="shared" si="42"/>
        <v>0.44922377978904748</v>
      </c>
      <c r="I502">
        <f t="shared" si="43"/>
        <v>1.5670953022205019</v>
      </c>
      <c r="J502">
        <f t="shared" si="44"/>
        <v>0.61045466479759669</v>
      </c>
      <c r="K502">
        <f t="shared" si="45"/>
        <v>0.61045466479759669</v>
      </c>
      <c r="L502">
        <f t="shared" si="46"/>
        <v>-0.21434658324950592</v>
      </c>
      <c r="M502">
        <f t="shared" si="47"/>
        <v>1</v>
      </c>
    </row>
    <row r="503" spans="1:13">
      <c r="A503">
        <v>0</v>
      </c>
      <c r="B503">
        <v>0</v>
      </c>
      <c r="C503">
        <v>61</v>
      </c>
      <c r="D503">
        <v>0</v>
      </c>
      <c r="E503">
        <v>233</v>
      </c>
      <c r="F503">
        <v>126</v>
      </c>
      <c r="G503">
        <v>62</v>
      </c>
      <c r="H503">
        <f t="shared" si="42"/>
        <v>-1.9989851810292416</v>
      </c>
      <c r="I503">
        <f t="shared" si="43"/>
        <v>0.13547269376106488</v>
      </c>
      <c r="J503">
        <f t="shared" si="44"/>
        <v>0.11930951268615193</v>
      </c>
      <c r="K503">
        <f t="shared" si="45"/>
        <v>0.88069048731384802</v>
      </c>
      <c r="L503">
        <f t="shared" si="46"/>
        <v>-5.5176694617855335E-2</v>
      </c>
      <c r="M503">
        <f t="shared" si="47"/>
        <v>1</v>
      </c>
    </row>
    <row r="504" spans="1:13">
      <c r="A504">
        <v>0</v>
      </c>
      <c r="B504">
        <v>1</v>
      </c>
      <c r="C504">
        <v>54</v>
      </c>
      <c r="D504">
        <v>3</v>
      </c>
      <c r="E504">
        <v>173</v>
      </c>
      <c r="F504">
        <v>121</v>
      </c>
      <c r="G504">
        <v>68</v>
      </c>
      <c r="H504">
        <f t="shared" si="42"/>
        <v>-2.0413494429767365</v>
      </c>
      <c r="I504">
        <f t="shared" si="43"/>
        <v>0.12985336288542476</v>
      </c>
      <c r="J504">
        <f t="shared" si="44"/>
        <v>0.11492939451346557</v>
      </c>
      <c r="K504">
        <f t="shared" si="45"/>
        <v>0.88507060548653449</v>
      </c>
      <c r="L504">
        <f t="shared" si="46"/>
        <v>-5.3022082578913651E-2</v>
      </c>
      <c r="M504">
        <f t="shared" si="47"/>
        <v>1</v>
      </c>
    </row>
    <row r="505" spans="1:13">
      <c r="A505">
        <v>0</v>
      </c>
      <c r="B505">
        <v>1</v>
      </c>
      <c r="C505">
        <v>38</v>
      </c>
      <c r="D505">
        <v>30</v>
      </c>
      <c r="E505">
        <v>281</v>
      </c>
      <c r="F505">
        <v>111</v>
      </c>
      <c r="G505">
        <v>80</v>
      </c>
      <c r="H505">
        <f t="shared" si="42"/>
        <v>-2.2298654041561647</v>
      </c>
      <c r="I505">
        <f t="shared" si="43"/>
        <v>0.10754290398962379</v>
      </c>
      <c r="J505">
        <f t="shared" si="44"/>
        <v>9.7100440626028628E-2</v>
      </c>
      <c r="K505">
        <f t="shared" si="45"/>
        <v>0.90289955937397137</v>
      </c>
      <c r="L505">
        <f t="shared" si="46"/>
        <v>-4.4360558917715502E-2</v>
      </c>
      <c r="M505">
        <f t="shared" si="47"/>
        <v>0</v>
      </c>
    </row>
    <row r="506" spans="1:13">
      <c r="A506">
        <v>1</v>
      </c>
      <c r="B506">
        <v>0</v>
      </c>
      <c r="C506">
        <v>63</v>
      </c>
      <c r="D506">
        <v>0</v>
      </c>
      <c r="E506">
        <v>273</v>
      </c>
      <c r="F506">
        <v>152</v>
      </c>
      <c r="G506">
        <v>79</v>
      </c>
      <c r="H506">
        <f t="shared" si="42"/>
        <v>-1.1715819411992641</v>
      </c>
      <c r="I506">
        <f t="shared" si="43"/>
        <v>0.30987634716203061</v>
      </c>
      <c r="J506">
        <f t="shared" si="44"/>
        <v>0.23656916000766531</v>
      </c>
      <c r="K506">
        <f t="shared" si="45"/>
        <v>0.23656916000766531</v>
      </c>
      <c r="L506">
        <f t="shared" si="46"/>
        <v>-0.62604187218262775</v>
      </c>
      <c r="M506">
        <f t="shared" si="47"/>
        <v>1</v>
      </c>
    </row>
    <row r="507" spans="1:13">
      <c r="A507">
        <v>0</v>
      </c>
      <c r="B507">
        <v>0</v>
      </c>
      <c r="C507">
        <v>60</v>
      </c>
      <c r="D507">
        <v>0</v>
      </c>
      <c r="E507">
        <v>259</v>
      </c>
      <c r="F507">
        <v>155</v>
      </c>
      <c r="G507">
        <v>95</v>
      </c>
      <c r="H507">
        <f t="shared" si="42"/>
        <v>-1.1788680921916388</v>
      </c>
      <c r="I507">
        <f t="shared" si="43"/>
        <v>0.30762674672409701</v>
      </c>
      <c r="J507">
        <f t="shared" si="44"/>
        <v>0.23525577730401442</v>
      </c>
      <c r="K507">
        <f t="shared" si="45"/>
        <v>0.76474422269598552</v>
      </c>
      <c r="L507">
        <f t="shared" si="46"/>
        <v>-0.11648379523341923</v>
      </c>
      <c r="M507">
        <f t="shared" si="47"/>
        <v>1</v>
      </c>
    </row>
    <row r="508" spans="1:13">
      <c r="A508">
        <v>0</v>
      </c>
      <c r="B508">
        <v>0</v>
      </c>
      <c r="C508">
        <v>49</v>
      </c>
      <c r="D508">
        <v>1</v>
      </c>
      <c r="E508">
        <v>185</v>
      </c>
      <c r="F508">
        <v>108</v>
      </c>
      <c r="G508">
        <v>58</v>
      </c>
      <c r="H508">
        <f t="shared" si="42"/>
        <v>-3.1676713210670719</v>
      </c>
      <c r="I508">
        <f t="shared" si="43"/>
        <v>4.2101524772856662E-2</v>
      </c>
      <c r="J508">
        <f t="shared" si="44"/>
        <v>4.0400597995510455E-2</v>
      </c>
      <c r="K508">
        <f t="shared" si="45"/>
        <v>0.95959940200448957</v>
      </c>
      <c r="L508">
        <f t="shared" si="46"/>
        <v>-1.7910031344297965E-2</v>
      </c>
      <c r="M508">
        <f t="shared" si="47"/>
        <v>0</v>
      </c>
    </row>
    <row r="509" spans="1:13">
      <c r="A509">
        <v>0</v>
      </c>
      <c r="B509">
        <v>1</v>
      </c>
      <c r="C509">
        <v>53</v>
      </c>
      <c r="D509">
        <v>0</v>
      </c>
      <c r="E509">
        <v>325</v>
      </c>
      <c r="F509">
        <v>172.5</v>
      </c>
      <c r="G509">
        <v>74</v>
      </c>
      <c r="H509">
        <f t="shared" si="42"/>
        <v>-0.86913510854461862</v>
      </c>
      <c r="I509">
        <f t="shared" si="43"/>
        <v>0.41931405360366486</v>
      </c>
      <c r="J509">
        <f t="shared" si="44"/>
        <v>0.29543429978658964</v>
      </c>
      <c r="K509">
        <f t="shared" si="45"/>
        <v>0.70456570021341036</v>
      </c>
      <c r="L509">
        <f t="shared" si="46"/>
        <v>-0.15207850303758969</v>
      </c>
      <c r="M509">
        <f t="shared" si="47"/>
        <v>1</v>
      </c>
    </row>
    <row r="510" spans="1:13">
      <c r="A510">
        <v>0</v>
      </c>
      <c r="B510">
        <v>1</v>
      </c>
      <c r="C510">
        <v>50</v>
      </c>
      <c r="D510">
        <v>0</v>
      </c>
      <c r="E510">
        <v>204</v>
      </c>
      <c r="F510">
        <v>122</v>
      </c>
      <c r="G510">
        <v>73</v>
      </c>
      <c r="H510">
        <f t="shared" si="42"/>
        <v>-2.210435387455381</v>
      </c>
      <c r="I510">
        <f t="shared" si="43"/>
        <v>0.10965289662534189</v>
      </c>
      <c r="J510">
        <f t="shared" si="44"/>
        <v>9.8817294091527605E-2</v>
      </c>
      <c r="K510">
        <f t="shared" si="45"/>
        <v>0.90118270590847238</v>
      </c>
      <c r="L510">
        <f t="shared" si="46"/>
        <v>-4.5187151169896307E-2</v>
      </c>
      <c r="M510">
        <f t="shared" si="47"/>
        <v>0</v>
      </c>
    </row>
    <row r="511" spans="1:13">
      <c r="A511">
        <v>1</v>
      </c>
      <c r="B511">
        <v>1</v>
      </c>
      <c r="C511">
        <v>62</v>
      </c>
      <c r="D511">
        <v>6</v>
      </c>
      <c r="E511">
        <v>237</v>
      </c>
      <c r="F511">
        <v>163</v>
      </c>
      <c r="G511">
        <v>84</v>
      </c>
      <c r="H511">
        <f t="shared" si="42"/>
        <v>-0.46356732998273031</v>
      </c>
      <c r="I511">
        <f t="shared" si="43"/>
        <v>0.62903566046687709</v>
      </c>
      <c r="J511">
        <f t="shared" si="44"/>
        <v>0.38613989597170462</v>
      </c>
      <c r="K511">
        <f t="shared" si="45"/>
        <v>0.38613989597170462</v>
      </c>
      <c r="L511">
        <f t="shared" si="46"/>
        <v>-0.41325532475450943</v>
      </c>
      <c r="M511">
        <f t="shared" si="47"/>
        <v>1</v>
      </c>
    </row>
    <row r="512" spans="1:13">
      <c r="A512">
        <v>0</v>
      </c>
      <c r="B512">
        <v>0</v>
      </c>
      <c r="C512">
        <v>55</v>
      </c>
      <c r="D512">
        <v>0</v>
      </c>
      <c r="E512">
        <v>235</v>
      </c>
      <c r="F512">
        <v>123</v>
      </c>
      <c r="G512">
        <v>78</v>
      </c>
      <c r="H512">
        <f t="shared" si="42"/>
        <v>-2.2537511838559876</v>
      </c>
      <c r="I512">
        <f t="shared" si="43"/>
        <v>0.10500459332217238</v>
      </c>
      <c r="J512">
        <f t="shared" si="44"/>
        <v>9.5026386276348726E-2</v>
      </c>
      <c r="K512">
        <f t="shared" si="45"/>
        <v>0.90497361372365126</v>
      </c>
      <c r="L512">
        <f t="shared" si="46"/>
        <v>-4.3364083315543013E-2</v>
      </c>
      <c r="M512">
        <f t="shared" si="47"/>
        <v>0</v>
      </c>
    </row>
    <row r="513" spans="1:13">
      <c r="A513">
        <v>0</v>
      </c>
      <c r="B513">
        <v>0</v>
      </c>
      <c r="C513">
        <v>46</v>
      </c>
      <c r="D513">
        <v>0</v>
      </c>
      <c r="E513">
        <v>221</v>
      </c>
      <c r="F513">
        <v>108</v>
      </c>
      <c r="G513">
        <v>85</v>
      </c>
      <c r="H513">
        <f t="shared" si="42"/>
        <v>-3.0222716879562785</v>
      </c>
      <c r="I513">
        <f t="shared" si="43"/>
        <v>4.8690483047669625E-2</v>
      </c>
      <c r="J513">
        <f t="shared" si="44"/>
        <v>4.6429793952327054E-2</v>
      </c>
      <c r="K513">
        <f t="shared" si="45"/>
        <v>0.95357020604767295</v>
      </c>
      <c r="L513">
        <f t="shared" si="46"/>
        <v>-2.0647326764105398E-2</v>
      </c>
      <c r="M513">
        <f t="shared" si="47"/>
        <v>0</v>
      </c>
    </row>
    <row r="514" spans="1:13">
      <c r="A514">
        <v>0</v>
      </c>
      <c r="B514">
        <v>0</v>
      </c>
      <c r="C514">
        <v>40</v>
      </c>
      <c r="D514">
        <v>20</v>
      </c>
      <c r="E514">
        <v>242</v>
      </c>
      <c r="F514">
        <v>112.5</v>
      </c>
      <c r="G514">
        <v>70</v>
      </c>
      <c r="H514">
        <f t="shared" si="42"/>
        <v>-2.9753926292222719</v>
      </c>
      <c r="I514">
        <f t="shared" si="43"/>
        <v>5.102739522400513E-2</v>
      </c>
      <c r="J514">
        <f t="shared" si="44"/>
        <v>4.8550014448604996E-2</v>
      </c>
      <c r="K514">
        <f t="shared" si="45"/>
        <v>0.95144998555139504</v>
      </c>
      <c r="L514">
        <f t="shared" si="46"/>
        <v>-2.1614036141998697E-2</v>
      </c>
      <c r="M514">
        <f t="shared" si="47"/>
        <v>0</v>
      </c>
    </row>
    <row r="515" spans="1:13">
      <c r="A515">
        <v>0</v>
      </c>
      <c r="B515">
        <v>1</v>
      </c>
      <c r="C515">
        <v>38</v>
      </c>
      <c r="D515">
        <v>15</v>
      </c>
      <c r="E515">
        <v>183</v>
      </c>
      <c r="F515">
        <v>107.5</v>
      </c>
      <c r="G515">
        <v>74</v>
      </c>
      <c r="H515">
        <f t="shared" si="42"/>
        <v>-2.9038315716957719</v>
      </c>
      <c r="I515">
        <f t="shared" si="43"/>
        <v>5.4812798024811822E-2</v>
      </c>
      <c r="J515">
        <f t="shared" si="44"/>
        <v>5.1964479505227319E-2</v>
      </c>
      <c r="K515">
        <f t="shared" si="45"/>
        <v>0.94803552049477269</v>
      </c>
      <c r="L515">
        <f t="shared" si="46"/>
        <v>-2.3175390440544105E-2</v>
      </c>
      <c r="M515">
        <f t="shared" si="47"/>
        <v>0</v>
      </c>
    </row>
    <row r="516" spans="1:13">
      <c r="A516">
        <v>0</v>
      </c>
      <c r="B516">
        <v>0</v>
      </c>
      <c r="C516">
        <v>55</v>
      </c>
      <c r="D516">
        <v>0</v>
      </c>
      <c r="E516">
        <v>256</v>
      </c>
      <c r="F516">
        <v>143</v>
      </c>
      <c r="G516">
        <v>90</v>
      </c>
      <c r="H516">
        <f t="shared" si="42"/>
        <v>-1.7444589349193871</v>
      </c>
      <c r="I516">
        <f t="shared" si="43"/>
        <v>0.17473950884024039</v>
      </c>
      <c r="J516">
        <f t="shared" si="44"/>
        <v>0.14874745211621568</v>
      </c>
      <c r="K516">
        <f t="shared" si="45"/>
        <v>0.85125254788378435</v>
      </c>
      <c r="L516">
        <f t="shared" si="46"/>
        <v>-6.9941575190509864E-2</v>
      </c>
      <c r="M516">
        <f t="shared" si="47"/>
        <v>1</v>
      </c>
    </row>
    <row r="517" spans="1:13">
      <c r="A517">
        <v>0</v>
      </c>
      <c r="B517">
        <v>0</v>
      </c>
      <c r="C517">
        <v>40</v>
      </c>
      <c r="D517">
        <v>20</v>
      </c>
      <c r="E517">
        <v>231</v>
      </c>
      <c r="F517">
        <v>129</v>
      </c>
      <c r="G517">
        <v>99</v>
      </c>
      <c r="H517">
        <f t="shared" si="42"/>
        <v>-2.4346623179034932</v>
      </c>
      <c r="I517">
        <f t="shared" si="43"/>
        <v>8.7627332233842739E-2</v>
      </c>
      <c r="J517">
        <f t="shared" si="44"/>
        <v>8.0567423819579612E-2</v>
      </c>
      <c r="K517">
        <f t="shared" si="45"/>
        <v>0.9194325761804204</v>
      </c>
      <c r="L517">
        <f t="shared" si="46"/>
        <v>-3.6480112936411679E-2</v>
      </c>
      <c r="M517">
        <f t="shared" si="47"/>
        <v>0</v>
      </c>
    </row>
    <row r="518" spans="1:13">
      <c r="A518">
        <v>1</v>
      </c>
      <c r="B518">
        <v>1</v>
      </c>
      <c r="C518">
        <v>58</v>
      </c>
      <c r="D518">
        <v>0</v>
      </c>
      <c r="E518">
        <v>149</v>
      </c>
      <c r="F518">
        <v>98</v>
      </c>
      <c r="G518">
        <v>71</v>
      </c>
      <c r="H518">
        <f t="shared" ref="H518:H581" si="48">A$2+SUMPRODUCT(B$2:G$2,B518:G518)</f>
        <v>-2.2834718937887875</v>
      </c>
      <c r="I518">
        <f t="shared" ref="I518:I581" si="49">EXP(H518)</f>
        <v>0.10192970257002192</v>
      </c>
      <c r="J518">
        <f t="shared" ref="J518:J581" si="50">I518/(1+I518)</f>
        <v>9.2501093610864726E-2</v>
      </c>
      <c r="K518">
        <f t="shared" ref="K518:K581" si="51">IF(A518=1,J518,1-J518)</f>
        <v>9.2501093610864726E-2</v>
      </c>
      <c r="L518">
        <f t="shared" ref="L518:L581" si="52">LOG(K518)</f>
        <v>-1.0338531327057641</v>
      </c>
      <c r="M518">
        <f t="shared" ref="M518:M581" si="53">IF(J518&gt;J$1,1,0)</f>
        <v>0</v>
      </c>
    </row>
    <row r="519" spans="1:13">
      <c r="A519">
        <v>0</v>
      </c>
      <c r="B519">
        <v>0</v>
      </c>
      <c r="C519">
        <v>49</v>
      </c>
      <c r="D519">
        <v>0</v>
      </c>
      <c r="E519">
        <v>210</v>
      </c>
      <c r="F519">
        <v>116</v>
      </c>
      <c r="G519">
        <v>71</v>
      </c>
      <c r="H519">
        <f t="shared" si="48"/>
        <v>-2.8660749755453043</v>
      </c>
      <c r="I519">
        <f t="shared" si="49"/>
        <v>5.6921908571845342E-2</v>
      </c>
      <c r="J519">
        <f t="shared" si="50"/>
        <v>5.3856304907862564E-2</v>
      </c>
      <c r="K519">
        <f t="shared" si="51"/>
        <v>0.94614369509213747</v>
      </c>
      <c r="L519">
        <f t="shared" si="52"/>
        <v>-2.404290033561389E-2</v>
      </c>
      <c r="M519">
        <f t="shared" si="53"/>
        <v>0</v>
      </c>
    </row>
    <row r="520" spans="1:13">
      <c r="A520">
        <v>0</v>
      </c>
      <c r="B520">
        <v>1</v>
      </c>
      <c r="C520">
        <v>50</v>
      </c>
      <c r="D520">
        <v>16</v>
      </c>
      <c r="E520">
        <v>214</v>
      </c>
      <c r="F520">
        <v>114</v>
      </c>
      <c r="G520">
        <v>83</v>
      </c>
      <c r="H520">
        <f t="shared" si="48"/>
        <v>-1.8796491932335204</v>
      </c>
      <c r="I520">
        <f t="shared" si="49"/>
        <v>0.1526436447888595</v>
      </c>
      <c r="J520">
        <f t="shared" si="50"/>
        <v>0.13242917312646152</v>
      </c>
      <c r="K520">
        <f t="shared" si="51"/>
        <v>0.86757082687353848</v>
      </c>
      <c r="L520">
        <f t="shared" si="52"/>
        <v>-6.1695060093594968E-2</v>
      </c>
      <c r="M520">
        <f t="shared" si="53"/>
        <v>1</v>
      </c>
    </row>
    <row r="521" spans="1:13">
      <c r="A521">
        <v>0</v>
      </c>
      <c r="B521">
        <v>1</v>
      </c>
      <c r="C521">
        <v>45</v>
      </c>
      <c r="D521">
        <v>0</v>
      </c>
      <c r="E521">
        <v>252</v>
      </c>
      <c r="F521">
        <v>124</v>
      </c>
      <c r="G521">
        <v>71</v>
      </c>
      <c r="H521">
        <f t="shared" si="48"/>
        <v>-2.3869652503293892</v>
      </c>
      <c r="I521">
        <f t="shared" si="49"/>
        <v>9.190817939882763E-2</v>
      </c>
      <c r="J521">
        <f t="shared" si="50"/>
        <v>8.4172077041706525E-2</v>
      </c>
      <c r="K521">
        <f t="shared" si="51"/>
        <v>0.91582792295829352</v>
      </c>
      <c r="L521">
        <f t="shared" si="52"/>
        <v>-3.8186119268864428E-2</v>
      </c>
      <c r="M521">
        <f t="shared" si="53"/>
        <v>0</v>
      </c>
    </row>
    <row r="522" spans="1:13">
      <c r="A522">
        <v>0</v>
      </c>
      <c r="B522">
        <v>1</v>
      </c>
      <c r="C522">
        <v>42</v>
      </c>
      <c r="D522">
        <v>20</v>
      </c>
      <c r="E522">
        <v>306</v>
      </c>
      <c r="F522">
        <v>196</v>
      </c>
      <c r="G522">
        <v>87</v>
      </c>
      <c r="H522">
        <f t="shared" si="48"/>
        <v>-0.62107256707662195</v>
      </c>
      <c r="I522">
        <f t="shared" si="49"/>
        <v>0.53736776541693809</v>
      </c>
      <c r="J522">
        <f t="shared" si="50"/>
        <v>0.34953755211018273</v>
      </c>
      <c r="K522">
        <f t="shared" si="51"/>
        <v>0.65046244788981733</v>
      </c>
      <c r="L522">
        <f t="shared" si="52"/>
        <v>-0.18677777080875685</v>
      </c>
      <c r="M522">
        <f t="shared" si="53"/>
        <v>1</v>
      </c>
    </row>
    <row r="523" spans="1:13">
      <c r="A523">
        <v>0</v>
      </c>
      <c r="B523">
        <v>1</v>
      </c>
      <c r="C523">
        <v>51</v>
      </c>
      <c r="D523">
        <v>9</v>
      </c>
      <c r="E523">
        <v>251</v>
      </c>
      <c r="F523">
        <v>160</v>
      </c>
      <c r="G523">
        <v>85</v>
      </c>
      <c r="H523">
        <f t="shared" si="48"/>
        <v>-1.0764674447880553</v>
      </c>
      <c r="I523">
        <f t="shared" si="49"/>
        <v>0.34079728698342315</v>
      </c>
      <c r="J523">
        <f t="shared" si="50"/>
        <v>0.25417510185313835</v>
      </c>
      <c r="K523">
        <f t="shared" si="51"/>
        <v>0.74582489814686159</v>
      </c>
      <c r="L523">
        <f t="shared" si="52"/>
        <v>-0.12736312252029985</v>
      </c>
      <c r="M523">
        <f t="shared" si="53"/>
        <v>1</v>
      </c>
    </row>
    <row r="524" spans="1:13">
      <c r="A524">
        <v>0</v>
      </c>
      <c r="B524">
        <v>0</v>
      </c>
      <c r="C524">
        <v>56</v>
      </c>
      <c r="D524">
        <v>0</v>
      </c>
      <c r="E524">
        <v>267</v>
      </c>
      <c r="F524">
        <v>122.5</v>
      </c>
      <c r="G524">
        <v>100</v>
      </c>
      <c r="H524">
        <f t="shared" si="48"/>
        <v>-1.9103670622920887</v>
      </c>
      <c r="I524">
        <f t="shared" si="49"/>
        <v>0.14802604184391005</v>
      </c>
      <c r="J524">
        <f t="shared" si="50"/>
        <v>0.12893962022512745</v>
      </c>
      <c r="K524">
        <f t="shared" si="51"/>
        <v>0.87106037977487261</v>
      </c>
      <c r="L524">
        <f t="shared" si="52"/>
        <v>-5.9951739717731309E-2</v>
      </c>
      <c r="M524">
        <f t="shared" si="53"/>
        <v>1</v>
      </c>
    </row>
    <row r="525" spans="1:13">
      <c r="A525">
        <v>0</v>
      </c>
      <c r="B525">
        <v>0</v>
      </c>
      <c r="C525">
        <v>53</v>
      </c>
      <c r="D525">
        <v>0</v>
      </c>
      <c r="E525">
        <v>294</v>
      </c>
      <c r="F525">
        <v>156</v>
      </c>
      <c r="G525">
        <v>115</v>
      </c>
      <c r="H525">
        <f t="shared" si="48"/>
        <v>-1.3090875052097601</v>
      </c>
      <c r="I525">
        <f t="shared" si="49"/>
        <v>0.27006637814701095</v>
      </c>
      <c r="J525">
        <f t="shared" si="50"/>
        <v>0.21263957757942523</v>
      </c>
      <c r="K525">
        <f t="shared" si="51"/>
        <v>0.7873604224205748</v>
      </c>
      <c r="L525">
        <f t="shared" si="52"/>
        <v>-0.10382641931000018</v>
      </c>
      <c r="M525">
        <f t="shared" si="53"/>
        <v>1</v>
      </c>
    </row>
    <row r="526" spans="1:13">
      <c r="A526">
        <v>0</v>
      </c>
      <c r="B526">
        <v>0</v>
      </c>
      <c r="C526">
        <v>38</v>
      </c>
      <c r="D526">
        <v>0</v>
      </c>
      <c r="E526">
        <v>240</v>
      </c>
      <c r="F526">
        <v>126.5</v>
      </c>
      <c r="G526">
        <v>64</v>
      </c>
      <c r="H526">
        <f t="shared" si="48"/>
        <v>-3.3536548220455327</v>
      </c>
      <c r="I526">
        <f t="shared" si="49"/>
        <v>3.4956361068376955E-2</v>
      </c>
      <c r="J526">
        <f t="shared" si="50"/>
        <v>3.3775685993457531E-2</v>
      </c>
      <c r="K526">
        <f t="shared" si="51"/>
        <v>0.96622431400654252</v>
      </c>
      <c r="L526">
        <f t="shared" si="52"/>
        <v>-1.492203815356162E-2</v>
      </c>
      <c r="M526">
        <f t="shared" si="53"/>
        <v>0</v>
      </c>
    </row>
    <row r="527" spans="1:13">
      <c r="A527">
        <v>0</v>
      </c>
      <c r="B527">
        <v>1</v>
      </c>
      <c r="C527">
        <v>48</v>
      </c>
      <c r="D527">
        <v>30</v>
      </c>
      <c r="E527">
        <v>205</v>
      </c>
      <c r="F527">
        <v>108</v>
      </c>
      <c r="G527">
        <v>70</v>
      </c>
      <c r="H527">
        <f t="shared" si="48"/>
        <v>-1.9498637459552226</v>
      </c>
      <c r="I527">
        <f t="shared" si="49"/>
        <v>0.14229345832496496</v>
      </c>
      <c r="J527">
        <f t="shared" si="50"/>
        <v>0.12456821606386602</v>
      </c>
      <c r="K527">
        <f t="shared" si="51"/>
        <v>0.87543178393613397</v>
      </c>
      <c r="L527">
        <f t="shared" si="52"/>
        <v>-5.77776896883005E-2</v>
      </c>
      <c r="M527">
        <f t="shared" si="53"/>
        <v>1</v>
      </c>
    </row>
    <row r="528" spans="1:13">
      <c r="A528">
        <v>0</v>
      </c>
      <c r="B528">
        <v>1</v>
      </c>
      <c r="C528">
        <v>40</v>
      </c>
      <c r="D528">
        <v>15</v>
      </c>
      <c r="E528">
        <v>211</v>
      </c>
      <c r="F528">
        <v>122</v>
      </c>
      <c r="G528">
        <v>91</v>
      </c>
      <c r="H528">
        <f t="shared" si="48"/>
        <v>-2.3014368387677404</v>
      </c>
      <c r="I528">
        <f t="shared" si="49"/>
        <v>0.10011489137225883</v>
      </c>
      <c r="J528">
        <f t="shared" si="50"/>
        <v>9.1004032540072013E-2</v>
      </c>
      <c r="K528">
        <f t="shared" si="51"/>
        <v>0.90899596745992794</v>
      </c>
      <c r="L528">
        <f t="shared" si="52"/>
        <v>-4.1438043415860902E-2</v>
      </c>
      <c r="M528">
        <f t="shared" si="53"/>
        <v>0</v>
      </c>
    </row>
    <row r="529" spans="1:13">
      <c r="A529">
        <v>1</v>
      </c>
      <c r="B529">
        <v>0</v>
      </c>
      <c r="C529">
        <v>62</v>
      </c>
      <c r="D529">
        <v>0</v>
      </c>
      <c r="E529">
        <v>186</v>
      </c>
      <c r="F529">
        <v>176.5</v>
      </c>
      <c r="G529">
        <v>60</v>
      </c>
      <c r="H529">
        <f t="shared" si="48"/>
        <v>-1.2045121123875377</v>
      </c>
      <c r="I529">
        <f t="shared" si="49"/>
        <v>0.29983825120165536</v>
      </c>
      <c r="J529">
        <f t="shared" si="50"/>
        <v>0.2306735095112529</v>
      </c>
      <c r="K529">
        <f t="shared" si="51"/>
        <v>0.2306735095112529</v>
      </c>
      <c r="L529">
        <f t="shared" si="52"/>
        <v>-0.6370022768861775</v>
      </c>
      <c r="M529">
        <f t="shared" si="53"/>
        <v>1</v>
      </c>
    </row>
    <row r="530" spans="1:13">
      <c r="A530">
        <v>0</v>
      </c>
      <c r="B530">
        <v>1</v>
      </c>
      <c r="C530">
        <v>36</v>
      </c>
      <c r="D530">
        <v>0</v>
      </c>
      <c r="E530">
        <v>197</v>
      </c>
      <c r="F530">
        <v>115</v>
      </c>
      <c r="G530">
        <v>77</v>
      </c>
      <c r="H530">
        <f t="shared" si="48"/>
        <v>-3.1592202929682989</v>
      </c>
      <c r="I530">
        <f t="shared" si="49"/>
        <v>4.2458833628726732E-2</v>
      </c>
      <c r="J530">
        <f t="shared" si="50"/>
        <v>4.0729506297078881E-2</v>
      </c>
      <c r="K530">
        <f t="shared" si="51"/>
        <v>0.95927049370292117</v>
      </c>
      <c r="L530">
        <f t="shared" si="52"/>
        <v>-1.8058913831997422E-2</v>
      </c>
      <c r="M530">
        <f t="shared" si="53"/>
        <v>0</v>
      </c>
    </row>
    <row r="531" spans="1:13">
      <c r="A531">
        <v>0</v>
      </c>
      <c r="B531">
        <v>1</v>
      </c>
      <c r="C531">
        <v>43</v>
      </c>
      <c r="D531">
        <v>30</v>
      </c>
      <c r="E531">
        <v>218</v>
      </c>
      <c r="F531">
        <v>121</v>
      </c>
      <c r="G531">
        <v>103</v>
      </c>
      <c r="H531">
        <f t="shared" si="48"/>
        <v>-1.6774573098484069</v>
      </c>
      <c r="I531">
        <f t="shared" si="49"/>
        <v>0.1868484703030997</v>
      </c>
      <c r="J531">
        <f t="shared" si="50"/>
        <v>0.15743245660954677</v>
      </c>
      <c r="K531">
        <f t="shared" si="51"/>
        <v>0.84256754339045326</v>
      </c>
      <c r="L531">
        <f t="shared" si="52"/>
        <v>-7.4395274378308507E-2</v>
      </c>
      <c r="M531">
        <f t="shared" si="53"/>
        <v>1</v>
      </c>
    </row>
    <row r="532" spans="1:13">
      <c r="A532">
        <v>0</v>
      </c>
      <c r="B532">
        <v>0</v>
      </c>
      <c r="C532">
        <v>56</v>
      </c>
      <c r="D532">
        <v>0</v>
      </c>
      <c r="E532">
        <v>246</v>
      </c>
      <c r="F532">
        <v>131</v>
      </c>
      <c r="G532">
        <v>65</v>
      </c>
      <c r="H532">
        <f t="shared" si="48"/>
        <v>-2.1576074329536832</v>
      </c>
      <c r="I532">
        <f t="shared" si="49"/>
        <v>0.11560137446791549</v>
      </c>
      <c r="J532">
        <f t="shared" si="50"/>
        <v>0.10362247404280173</v>
      </c>
      <c r="K532">
        <f t="shared" si="51"/>
        <v>0.89637752595719822</v>
      </c>
      <c r="L532">
        <f t="shared" si="52"/>
        <v>-4.7509040663448937E-2</v>
      </c>
      <c r="M532">
        <f t="shared" si="53"/>
        <v>1</v>
      </c>
    </row>
    <row r="533" spans="1:13">
      <c r="A533">
        <v>0</v>
      </c>
      <c r="B533">
        <v>1</v>
      </c>
      <c r="C533">
        <v>59</v>
      </c>
      <c r="D533">
        <v>0</v>
      </c>
      <c r="E533">
        <v>190</v>
      </c>
      <c r="F533">
        <v>127</v>
      </c>
      <c r="G533">
        <v>100</v>
      </c>
      <c r="H533">
        <f t="shared" si="48"/>
        <v>-1.3455633884973563</v>
      </c>
      <c r="I533">
        <f t="shared" si="49"/>
        <v>0.26039296412620999</v>
      </c>
      <c r="J533">
        <f t="shared" si="50"/>
        <v>0.20659665004297456</v>
      </c>
      <c r="K533">
        <f t="shared" si="51"/>
        <v>0.79340334995702544</v>
      </c>
      <c r="L533">
        <f t="shared" si="52"/>
        <v>-0.10050597015279425</v>
      </c>
      <c r="M533">
        <f t="shared" si="53"/>
        <v>1</v>
      </c>
    </row>
    <row r="534" spans="1:13">
      <c r="A534">
        <v>0</v>
      </c>
      <c r="B534">
        <v>0</v>
      </c>
      <c r="C534">
        <v>43</v>
      </c>
      <c r="D534">
        <v>25</v>
      </c>
      <c r="E534">
        <v>258</v>
      </c>
      <c r="F534">
        <v>161.5</v>
      </c>
      <c r="G534">
        <v>84</v>
      </c>
      <c r="H534">
        <f t="shared" si="48"/>
        <v>-1.6714770500931255</v>
      </c>
      <c r="I534">
        <f t="shared" si="49"/>
        <v>0.1879692205389937</v>
      </c>
      <c r="J534">
        <f t="shared" si="50"/>
        <v>0.15822734906693134</v>
      </c>
      <c r="K534">
        <f t="shared" si="51"/>
        <v>0.84177265093306863</v>
      </c>
      <c r="L534">
        <f t="shared" si="52"/>
        <v>-7.4805188521236285E-2</v>
      </c>
      <c r="M534">
        <f t="shared" si="53"/>
        <v>1</v>
      </c>
    </row>
    <row r="535" spans="1:13">
      <c r="A535">
        <v>0</v>
      </c>
      <c r="B535">
        <v>1</v>
      </c>
      <c r="C535">
        <v>43</v>
      </c>
      <c r="D535">
        <v>10</v>
      </c>
      <c r="E535">
        <v>285</v>
      </c>
      <c r="F535">
        <v>100.5</v>
      </c>
      <c r="G535">
        <v>75</v>
      </c>
      <c r="H535">
        <f t="shared" si="48"/>
        <v>-2.5774539451080978</v>
      </c>
      <c r="I535">
        <f t="shared" si="49"/>
        <v>7.5967174603567209E-2</v>
      </c>
      <c r="J535">
        <f t="shared" si="50"/>
        <v>7.0603617281871811E-2</v>
      </c>
      <c r="K535">
        <f t="shared" si="51"/>
        <v>0.92939638271812819</v>
      </c>
      <c r="L535">
        <f t="shared" si="52"/>
        <v>-3.1799022161232107E-2</v>
      </c>
      <c r="M535">
        <f t="shared" si="53"/>
        <v>0</v>
      </c>
    </row>
    <row r="536" spans="1:13">
      <c r="A536">
        <v>0</v>
      </c>
      <c r="B536">
        <v>0</v>
      </c>
      <c r="C536">
        <v>50</v>
      </c>
      <c r="D536">
        <v>20</v>
      </c>
      <c r="E536">
        <v>195</v>
      </c>
      <c r="F536">
        <v>131.5</v>
      </c>
      <c r="G536">
        <v>78</v>
      </c>
      <c r="H536">
        <f t="shared" si="48"/>
        <v>-2.0742054757291939</v>
      </c>
      <c r="I536">
        <f t="shared" si="49"/>
        <v>0.12565622476262273</v>
      </c>
      <c r="J536">
        <f t="shared" si="50"/>
        <v>0.11162930741943082</v>
      </c>
      <c r="K536">
        <f t="shared" si="51"/>
        <v>0.88837069258056922</v>
      </c>
      <c r="L536">
        <f t="shared" si="52"/>
        <v>-5.140577729655442E-2</v>
      </c>
      <c r="M536">
        <f t="shared" si="53"/>
        <v>1</v>
      </c>
    </row>
    <row r="537" spans="1:13">
      <c r="A537">
        <v>0</v>
      </c>
      <c r="B537">
        <v>0</v>
      </c>
      <c r="C537">
        <v>46</v>
      </c>
      <c r="D537">
        <v>0</v>
      </c>
      <c r="E537">
        <v>217</v>
      </c>
      <c r="F537">
        <v>131.5</v>
      </c>
      <c r="G537">
        <v>76</v>
      </c>
      <c r="H537">
        <f t="shared" si="48"/>
        <v>-2.7179051439140283</v>
      </c>
      <c r="I537">
        <f t="shared" si="49"/>
        <v>6.6012897200721704E-2</v>
      </c>
      <c r="J537">
        <f t="shared" si="50"/>
        <v>6.1925045535628269E-2</v>
      </c>
      <c r="K537">
        <f t="shared" si="51"/>
        <v>0.93807495446437172</v>
      </c>
      <c r="L537">
        <f t="shared" si="52"/>
        <v>-2.7762459051925158E-2</v>
      </c>
      <c r="M537">
        <f t="shared" si="53"/>
        <v>0</v>
      </c>
    </row>
    <row r="538" spans="1:13">
      <c r="A538">
        <v>0</v>
      </c>
      <c r="B538">
        <v>1</v>
      </c>
      <c r="C538">
        <v>43</v>
      </c>
      <c r="D538">
        <v>15</v>
      </c>
      <c r="E538">
        <v>175</v>
      </c>
      <c r="F538">
        <v>125</v>
      </c>
      <c r="G538">
        <v>95</v>
      </c>
      <c r="H538">
        <f t="shared" si="48"/>
        <v>-2.1131698127191587</v>
      </c>
      <c r="I538">
        <f t="shared" si="49"/>
        <v>0.12085427322441308</v>
      </c>
      <c r="J538">
        <f t="shared" si="50"/>
        <v>0.10782335947807561</v>
      </c>
      <c r="K538">
        <f t="shared" si="51"/>
        <v>0.89217664052192436</v>
      </c>
      <c r="L538">
        <f t="shared" si="52"/>
        <v>-4.9549151891574217E-2</v>
      </c>
      <c r="M538">
        <f t="shared" si="53"/>
        <v>1</v>
      </c>
    </row>
    <row r="539" spans="1:13">
      <c r="A539">
        <v>1</v>
      </c>
      <c r="B539">
        <v>1</v>
      </c>
      <c r="C539">
        <v>61</v>
      </c>
      <c r="D539">
        <v>15</v>
      </c>
      <c r="E539">
        <v>217</v>
      </c>
      <c r="F539">
        <v>131</v>
      </c>
      <c r="G539">
        <v>81</v>
      </c>
      <c r="H539">
        <f t="shared" si="48"/>
        <v>-0.95374336341073551</v>
      </c>
      <c r="I539">
        <f t="shared" si="49"/>
        <v>0.38529601753638981</v>
      </c>
      <c r="J539">
        <f t="shared" si="50"/>
        <v>0.27813262483898582</v>
      </c>
      <c r="K539">
        <f t="shared" si="51"/>
        <v>0.27813262483898582</v>
      </c>
      <c r="L539">
        <f t="shared" si="52"/>
        <v>-0.5557480655892183</v>
      </c>
      <c r="M539">
        <f t="shared" si="53"/>
        <v>1</v>
      </c>
    </row>
    <row r="540" spans="1:13">
      <c r="A540">
        <v>0</v>
      </c>
      <c r="B540">
        <v>1</v>
      </c>
      <c r="C540">
        <v>60</v>
      </c>
      <c r="D540">
        <v>0</v>
      </c>
      <c r="E540">
        <v>224</v>
      </c>
      <c r="F540">
        <v>143.5</v>
      </c>
      <c r="G540">
        <v>81</v>
      </c>
      <c r="H540">
        <f t="shared" si="48"/>
        <v>-1.1086571516009442</v>
      </c>
      <c r="I540">
        <f t="shared" si="49"/>
        <v>0.33000180606876228</v>
      </c>
      <c r="J540">
        <f t="shared" si="50"/>
        <v>0.24812132176285248</v>
      </c>
      <c r="K540">
        <f t="shared" si="51"/>
        <v>0.75187867823714749</v>
      </c>
      <c r="L540">
        <f t="shared" si="52"/>
        <v>-0.12385223071533005</v>
      </c>
      <c r="M540">
        <f t="shared" si="53"/>
        <v>1</v>
      </c>
    </row>
    <row r="541" spans="1:13">
      <c r="A541">
        <v>0</v>
      </c>
      <c r="B541">
        <v>0</v>
      </c>
      <c r="C541">
        <v>48</v>
      </c>
      <c r="D541">
        <v>0</v>
      </c>
      <c r="E541">
        <v>309</v>
      </c>
      <c r="F541">
        <v>136</v>
      </c>
      <c r="G541">
        <v>75</v>
      </c>
      <c r="H541">
        <f t="shared" si="48"/>
        <v>-2.3123347875476776</v>
      </c>
      <c r="I541">
        <f t="shared" si="49"/>
        <v>9.9029767963202439E-2</v>
      </c>
      <c r="J541">
        <f t="shared" si="50"/>
        <v>9.0106538375872403E-2</v>
      </c>
      <c r="K541">
        <f t="shared" si="51"/>
        <v>0.90989346162412765</v>
      </c>
      <c r="L541">
        <f t="shared" si="52"/>
        <v>-4.1009455742027481E-2</v>
      </c>
      <c r="M541">
        <f t="shared" si="53"/>
        <v>0</v>
      </c>
    </row>
    <row r="542" spans="1:13">
      <c r="A542">
        <v>0</v>
      </c>
      <c r="B542">
        <v>0</v>
      </c>
      <c r="C542">
        <v>38</v>
      </c>
      <c r="D542">
        <v>5</v>
      </c>
      <c r="E542">
        <v>201</v>
      </c>
      <c r="F542">
        <v>123.5</v>
      </c>
      <c r="G542">
        <v>77</v>
      </c>
      <c r="H542">
        <f t="shared" si="48"/>
        <v>-3.261235993923961</v>
      </c>
      <c r="I542">
        <f t="shared" si="49"/>
        <v>3.8340979501387401E-2</v>
      </c>
      <c r="J542">
        <f t="shared" si="50"/>
        <v>3.6925230014324184E-2</v>
      </c>
      <c r="K542">
        <f t="shared" si="51"/>
        <v>0.96307476998567587</v>
      </c>
      <c r="L542">
        <f t="shared" si="52"/>
        <v>-1.6339994358704507E-2</v>
      </c>
      <c r="M542">
        <f t="shared" si="53"/>
        <v>0</v>
      </c>
    </row>
    <row r="543" spans="1:13">
      <c r="A543">
        <v>1</v>
      </c>
      <c r="B543">
        <v>1</v>
      </c>
      <c r="C543">
        <v>44</v>
      </c>
      <c r="D543">
        <v>3</v>
      </c>
      <c r="E543">
        <v>352</v>
      </c>
      <c r="F543">
        <v>164</v>
      </c>
      <c r="G543">
        <v>72</v>
      </c>
      <c r="H543">
        <f t="shared" si="48"/>
        <v>-1.4532434172416089</v>
      </c>
      <c r="I543">
        <f t="shared" si="49"/>
        <v>0.23381071125521247</v>
      </c>
      <c r="J543">
        <f t="shared" si="50"/>
        <v>0.18950290277294321</v>
      </c>
      <c r="K543">
        <f t="shared" si="51"/>
        <v>0.18950290277294321</v>
      </c>
      <c r="L543">
        <f t="shared" si="52"/>
        <v>-0.72238413319661532</v>
      </c>
      <c r="M543">
        <f t="shared" si="53"/>
        <v>1</v>
      </c>
    </row>
    <row r="544" spans="1:13">
      <c r="A544">
        <v>0</v>
      </c>
      <c r="B544">
        <v>1</v>
      </c>
      <c r="C544">
        <v>52</v>
      </c>
      <c r="D544">
        <v>30</v>
      </c>
      <c r="E544">
        <v>223</v>
      </c>
      <c r="F544">
        <v>133</v>
      </c>
      <c r="G544">
        <v>77</v>
      </c>
      <c r="H544">
        <f t="shared" si="48"/>
        <v>-1.1677649454030856</v>
      </c>
      <c r="I544">
        <f t="shared" si="49"/>
        <v>0.31106140411638705</v>
      </c>
      <c r="J544">
        <f t="shared" si="50"/>
        <v>0.23725921847728587</v>
      </c>
      <c r="K544">
        <f t="shared" si="51"/>
        <v>0.76274078152271407</v>
      </c>
      <c r="L544">
        <f t="shared" si="52"/>
        <v>-0.11762303253250399</v>
      </c>
      <c r="M544">
        <f t="shared" si="53"/>
        <v>1</v>
      </c>
    </row>
    <row r="545" spans="1:13">
      <c r="A545">
        <v>0</v>
      </c>
      <c r="B545">
        <v>0</v>
      </c>
      <c r="C545">
        <v>60</v>
      </c>
      <c r="D545">
        <v>20</v>
      </c>
      <c r="E545">
        <v>260</v>
      </c>
      <c r="F545">
        <v>139</v>
      </c>
      <c r="G545">
        <v>70</v>
      </c>
      <c r="H545">
        <f t="shared" si="48"/>
        <v>-1.2628278849057581</v>
      </c>
      <c r="I545">
        <f t="shared" si="49"/>
        <v>0.28285301867254659</v>
      </c>
      <c r="J545">
        <f t="shared" si="50"/>
        <v>0.22048747171771355</v>
      </c>
      <c r="K545">
        <f t="shared" si="51"/>
        <v>0.77951252828228645</v>
      </c>
      <c r="L545">
        <f t="shared" si="52"/>
        <v>-0.10817690046212981</v>
      </c>
      <c r="M545">
        <f t="shared" si="53"/>
        <v>1</v>
      </c>
    </row>
    <row r="546" spans="1:13">
      <c r="A546">
        <v>0</v>
      </c>
      <c r="B546">
        <v>1</v>
      </c>
      <c r="C546">
        <v>62</v>
      </c>
      <c r="D546">
        <v>20</v>
      </c>
      <c r="E546">
        <v>185</v>
      </c>
      <c r="F546">
        <v>124</v>
      </c>
      <c r="G546">
        <v>70</v>
      </c>
      <c r="H546">
        <f t="shared" si="48"/>
        <v>-1.0877593599844415</v>
      </c>
      <c r="I546">
        <f t="shared" si="49"/>
        <v>0.33697067844914991</v>
      </c>
      <c r="J546">
        <f t="shared" si="50"/>
        <v>0.25204044028850869</v>
      </c>
      <c r="K546">
        <f t="shared" si="51"/>
        <v>0.74795955971149131</v>
      </c>
      <c r="L546">
        <f t="shared" si="52"/>
        <v>-0.12612188270897548</v>
      </c>
      <c r="M546">
        <f t="shared" si="53"/>
        <v>1</v>
      </c>
    </row>
    <row r="547" spans="1:13">
      <c r="A547">
        <v>1</v>
      </c>
      <c r="B547">
        <v>1</v>
      </c>
      <c r="C547">
        <v>58</v>
      </c>
      <c r="D547">
        <v>0</v>
      </c>
      <c r="E547">
        <v>320</v>
      </c>
      <c r="F547">
        <v>139</v>
      </c>
      <c r="G547">
        <v>82</v>
      </c>
      <c r="H547">
        <f t="shared" si="48"/>
        <v>-1.0713862901126721</v>
      </c>
      <c r="I547">
        <f t="shared" si="49"/>
        <v>0.34253333754712573</v>
      </c>
      <c r="J547">
        <f t="shared" si="50"/>
        <v>0.25513953953124985</v>
      </c>
      <c r="K547">
        <f t="shared" si="51"/>
        <v>0.25513953953124985</v>
      </c>
      <c r="L547">
        <f t="shared" si="52"/>
        <v>-0.59322223261092955</v>
      </c>
      <c r="M547">
        <f t="shared" si="53"/>
        <v>1</v>
      </c>
    </row>
    <row r="548" spans="1:13">
      <c r="A548">
        <v>0</v>
      </c>
      <c r="B548">
        <v>0</v>
      </c>
      <c r="C548">
        <v>48</v>
      </c>
      <c r="D548">
        <v>20</v>
      </c>
      <c r="E548">
        <v>246</v>
      </c>
      <c r="F548">
        <v>113</v>
      </c>
      <c r="G548">
        <v>63</v>
      </c>
      <c r="H548">
        <f t="shared" si="48"/>
        <v>-2.5393337146278601</v>
      </c>
      <c r="I548">
        <f t="shared" si="49"/>
        <v>7.8918964828922217E-2</v>
      </c>
      <c r="J548">
        <f t="shared" si="50"/>
        <v>7.3146332024514871E-2</v>
      </c>
      <c r="K548">
        <f t="shared" si="51"/>
        <v>0.92685366797548507</v>
      </c>
      <c r="L548">
        <f t="shared" si="52"/>
        <v>-3.2988827028374725E-2</v>
      </c>
      <c r="M548">
        <f t="shared" si="53"/>
        <v>0</v>
      </c>
    </row>
    <row r="549" spans="1:13">
      <c r="A549">
        <v>0</v>
      </c>
      <c r="B549">
        <v>0</v>
      </c>
      <c r="C549">
        <v>44</v>
      </c>
      <c r="D549">
        <v>20</v>
      </c>
      <c r="E549">
        <v>302</v>
      </c>
      <c r="F549">
        <v>116</v>
      </c>
      <c r="G549">
        <v>98</v>
      </c>
      <c r="H549">
        <f t="shared" si="48"/>
        <v>-2.2562680433914206</v>
      </c>
      <c r="I549">
        <f t="shared" si="49"/>
        <v>0.10474064381146078</v>
      </c>
      <c r="J549">
        <f t="shared" si="50"/>
        <v>9.4810165986195225E-2</v>
      </c>
      <c r="K549">
        <f t="shared" si="51"/>
        <v>0.90518983401380482</v>
      </c>
      <c r="L549">
        <f t="shared" si="52"/>
        <v>-4.326033215489155E-2</v>
      </c>
      <c r="M549">
        <f t="shared" si="53"/>
        <v>0</v>
      </c>
    </row>
    <row r="550" spans="1:13">
      <c r="A550">
        <v>0</v>
      </c>
      <c r="B550">
        <v>1</v>
      </c>
      <c r="C550">
        <v>47</v>
      </c>
      <c r="D550">
        <v>43</v>
      </c>
      <c r="E550">
        <v>237</v>
      </c>
      <c r="F550">
        <v>182</v>
      </c>
      <c r="G550">
        <v>83</v>
      </c>
      <c r="H550">
        <f t="shared" si="48"/>
        <v>-0.26070555146285734</v>
      </c>
      <c r="I550">
        <f t="shared" si="49"/>
        <v>0.77050776109998143</v>
      </c>
      <c r="J550">
        <f t="shared" si="50"/>
        <v>0.43519027593602877</v>
      </c>
      <c r="K550">
        <f t="shared" si="51"/>
        <v>0.56480972406397123</v>
      </c>
      <c r="L550">
        <f t="shared" si="52"/>
        <v>-0.24809783484759376</v>
      </c>
      <c r="M550">
        <f t="shared" si="53"/>
        <v>1</v>
      </c>
    </row>
    <row r="551" spans="1:13">
      <c r="A551">
        <v>0</v>
      </c>
      <c r="B551">
        <v>0</v>
      </c>
      <c r="C551">
        <v>44</v>
      </c>
      <c r="D551">
        <v>0</v>
      </c>
      <c r="E551">
        <v>216</v>
      </c>
      <c r="F551">
        <v>113</v>
      </c>
      <c r="G551">
        <v>76</v>
      </c>
      <c r="H551">
        <f t="shared" si="48"/>
        <v>-3.1584390512902685</v>
      </c>
      <c r="I551">
        <f t="shared" si="49"/>
        <v>4.2492017199664604E-2</v>
      </c>
      <c r="J551">
        <f t="shared" si="50"/>
        <v>4.0760040843100545E-2</v>
      </c>
      <c r="K551">
        <f t="shared" si="51"/>
        <v>0.95923995915689941</v>
      </c>
      <c r="L551">
        <f t="shared" si="52"/>
        <v>-1.8072738082812446E-2</v>
      </c>
      <c r="M551">
        <f t="shared" si="53"/>
        <v>0</v>
      </c>
    </row>
    <row r="552" spans="1:13">
      <c r="A552">
        <v>0</v>
      </c>
      <c r="B552">
        <v>0</v>
      </c>
      <c r="C552">
        <v>46</v>
      </c>
      <c r="D552">
        <v>20</v>
      </c>
      <c r="E552">
        <v>275</v>
      </c>
      <c r="F552">
        <v>126</v>
      </c>
      <c r="G552">
        <v>71</v>
      </c>
      <c r="H552">
        <f t="shared" si="48"/>
        <v>-2.2918554354641678</v>
      </c>
      <c r="I552">
        <f t="shared" si="49"/>
        <v>0.10107874267349536</v>
      </c>
      <c r="J552">
        <f t="shared" si="50"/>
        <v>9.1799740341975161E-2</v>
      </c>
      <c r="K552">
        <f t="shared" si="51"/>
        <v>0.90820025965802487</v>
      </c>
      <c r="L552">
        <f t="shared" si="52"/>
        <v>-4.1818378268534587E-2</v>
      </c>
      <c r="M552">
        <f t="shared" si="53"/>
        <v>0</v>
      </c>
    </row>
    <row r="553" spans="1:13">
      <c r="A553">
        <v>0</v>
      </c>
      <c r="B553">
        <v>0</v>
      </c>
      <c r="C553">
        <v>37</v>
      </c>
      <c r="D553">
        <v>0</v>
      </c>
      <c r="E553">
        <v>192</v>
      </c>
      <c r="F553">
        <v>112</v>
      </c>
      <c r="G553">
        <v>58</v>
      </c>
      <c r="H553">
        <f t="shared" si="48"/>
        <v>-3.8344598016595937</v>
      </c>
      <c r="I553">
        <f t="shared" si="49"/>
        <v>2.1613010629724743E-2</v>
      </c>
      <c r="J553">
        <f t="shared" si="50"/>
        <v>2.1155770732013711E-2</v>
      </c>
      <c r="K553">
        <f t="shared" si="51"/>
        <v>0.97884422926798631</v>
      </c>
      <c r="L553">
        <f t="shared" si="52"/>
        <v>-9.2864151957612814E-3</v>
      </c>
      <c r="M553">
        <f t="shared" si="53"/>
        <v>0</v>
      </c>
    </row>
    <row r="554" spans="1:13">
      <c r="A554">
        <v>0</v>
      </c>
      <c r="B554">
        <v>1</v>
      </c>
      <c r="C554">
        <v>57</v>
      </c>
      <c r="D554">
        <v>0</v>
      </c>
      <c r="E554">
        <v>242</v>
      </c>
      <c r="F554">
        <v>130</v>
      </c>
      <c r="G554">
        <v>53</v>
      </c>
      <c r="H554">
        <f t="shared" si="48"/>
        <v>-1.7542896356126771</v>
      </c>
      <c r="I554">
        <f t="shared" si="49"/>
        <v>0.17303011307529817</v>
      </c>
      <c r="J554">
        <f t="shared" si="50"/>
        <v>0.14750696605875724</v>
      </c>
      <c r="K554">
        <f t="shared" si="51"/>
        <v>0.85249303394124276</v>
      </c>
      <c r="L554">
        <f t="shared" si="52"/>
        <v>-6.9309161113458098E-2</v>
      </c>
      <c r="M554">
        <f t="shared" si="53"/>
        <v>1</v>
      </c>
    </row>
    <row r="555" spans="1:13">
      <c r="A555">
        <v>0</v>
      </c>
      <c r="B555">
        <v>1</v>
      </c>
      <c r="C555">
        <v>55</v>
      </c>
      <c r="D555">
        <v>0</v>
      </c>
      <c r="E555">
        <v>202</v>
      </c>
      <c r="F555">
        <v>104</v>
      </c>
      <c r="G555">
        <v>74</v>
      </c>
      <c r="H555">
        <f t="shared" si="48"/>
        <v>-2.2090843113018961</v>
      </c>
      <c r="I555">
        <f t="shared" si="49"/>
        <v>0.10980114616479039</v>
      </c>
      <c r="J555">
        <f t="shared" si="50"/>
        <v>9.8937675946936199E-2</v>
      </c>
      <c r="K555">
        <f t="shared" si="51"/>
        <v>0.90106232405306375</v>
      </c>
      <c r="L555">
        <f t="shared" si="52"/>
        <v>-4.52451690029144E-2</v>
      </c>
      <c r="M555">
        <f t="shared" si="53"/>
        <v>0</v>
      </c>
    </row>
    <row r="556" spans="1:13">
      <c r="A556">
        <v>0</v>
      </c>
      <c r="B556">
        <v>0</v>
      </c>
      <c r="C556">
        <v>54</v>
      </c>
      <c r="D556">
        <v>0</v>
      </c>
      <c r="E556">
        <v>241</v>
      </c>
      <c r="F556">
        <v>106</v>
      </c>
      <c r="G556">
        <v>74</v>
      </c>
      <c r="H556">
        <f t="shared" si="48"/>
        <v>-2.6305161232372782</v>
      </c>
      <c r="I556">
        <f t="shared" si="49"/>
        <v>7.2041270468091528E-2</v>
      </c>
      <c r="J556">
        <f t="shared" si="50"/>
        <v>6.7200090568001858E-2</v>
      </c>
      <c r="K556">
        <f t="shared" si="51"/>
        <v>0.93279990943199809</v>
      </c>
      <c r="L556">
        <f t="shared" si="52"/>
        <v>-3.0211504751855061E-2</v>
      </c>
      <c r="M556">
        <f t="shared" si="53"/>
        <v>0</v>
      </c>
    </row>
    <row r="557" spans="1:13">
      <c r="A557">
        <v>0</v>
      </c>
      <c r="B557">
        <v>0</v>
      </c>
      <c r="C557">
        <v>55</v>
      </c>
      <c r="D557">
        <v>0</v>
      </c>
      <c r="E557">
        <v>309</v>
      </c>
      <c r="F557">
        <v>177.5</v>
      </c>
      <c r="G557">
        <v>73</v>
      </c>
      <c r="H557">
        <f t="shared" si="48"/>
        <v>-1.1960825665455506</v>
      </c>
      <c r="I557">
        <f t="shared" si="49"/>
        <v>0.30237643432114808</v>
      </c>
      <c r="J557">
        <f t="shared" si="50"/>
        <v>0.23217283909068812</v>
      </c>
      <c r="K557">
        <f t="shared" si="51"/>
        <v>0.76782716090931191</v>
      </c>
      <c r="L557">
        <f t="shared" si="52"/>
        <v>-0.11473652933191957</v>
      </c>
      <c r="M557">
        <f t="shared" si="53"/>
        <v>1</v>
      </c>
    </row>
    <row r="558" spans="1:13">
      <c r="A558">
        <v>0</v>
      </c>
      <c r="B558">
        <v>0</v>
      </c>
      <c r="C558">
        <v>46</v>
      </c>
      <c r="D558">
        <v>43</v>
      </c>
      <c r="E558">
        <v>262</v>
      </c>
      <c r="F558">
        <v>121</v>
      </c>
      <c r="G558">
        <v>72</v>
      </c>
      <c r="H558">
        <f t="shared" si="48"/>
        <v>-1.9007795277571979</v>
      </c>
      <c r="I558">
        <f t="shared" si="49"/>
        <v>0.14945207176423647</v>
      </c>
      <c r="J558">
        <f t="shared" si="50"/>
        <v>0.13002027264594856</v>
      </c>
      <c r="K558">
        <f t="shared" si="51"/>
        <v>0.86997972735405149</v>
      </c>
      <c r="L558">
        <f t="shared" si="52"/>
        <v>-6.0490867382357351E-2</v>
      </c>
      <c r="M558">
        <f t="shared" si="53"/>
        <v>1</v>
      </c>
    </row>
    <row r="559" spans="1:13">
      <c r="A559">
        <v>0</v>
      </c>
      <c r="B559">
        <v>0</v>
      </c>
      <c r="C559">
        <v>39</v>
      </c>
      <c r="D559">
        <v>0</v>
      </c>
      <c r="E559">
        <v>197</v>
      </c>
      <c r="F559">
        <v>134</v>
      </c>
      <c r="G559">
        <v>83</v>
      </c>
      <c r="H559">
        <f t="shared" si="48"/>
        <v>-3.0794885134043168</v>
      </c>
      <c r="I559">
        <f t="shared" si="49"/>
        <v>4.5982770205689645E-2</v>
      </c>
      <c r="J559">
        <f t="shared" si="50"/>
        <v>4.3961307504756755E-2</v>
      </c>
      <c r="K559">
        <f t="shared" si="51"/>
        <v>0.9560386924952432</v>
      </c>
      <c r="L559">
        <f t="shared" si="52"/>
        <v>-1.9524530739455582E-2</v>
      </c>
      <c r="M559">
        <f t="shared" si="53"/>
        <v>0</v>
      </c>
    </row>
    <row r="560" spans="1:13">
      <c r="A560">
        <v>0</v>
      </c>
      <c r="B560">
        <v>0</v>
      </c>
      <c r="C560">
        <v>37</v>
      </c>
      <c r="D560">
        <v>0</v>
      </c>
      <c r="E560">
        <v>209</v>
      </c>
      <c r="F560">
        <v>110</v>
      </c>
      <c r="G560">
        <v>80</v>
      </c>
      <c r="H560">
        <f t="shared" si="48"/>
        <v>-3.6129109093534755</v>
      </c>
      <c r="I560">
        <f t="shared" si="49"/>
        <v>2.6973215891620862E-2</v>
      </c>
      <c r="J560">
        <f t="shared" si="50"/>
        <v>2.6264770564831764E-2</v>
      </c>
      <c r="K560">
        <f t="shared" si="51"/>
        <v>0.97373522943516821</v>
      </c>
      <c r="L560">
        <f t="shared" si="52"/>
        <v>-1.1559117071321179E-2</v>
      </c>
      <c r="M560">
        <f t="shared" si="53"/>
        <v>0</v>
      </c>
    </row>
    <row r="561" spans="1:13">
      <c r="A561">
        <v>0</v>
      </c>
      <c r="B561">
        <v>0</v>
      </c>
      <c r="C561">
        <v>43</v>
      </c>
      <c r="D561">
        <v>30</v>
      </c>
      <c r="E561">
        <v>235</v>
      </c>
      <c r="F561">
        <v>128.5</v>
      </c>
      <c r="G561">
        <v>70</v>
      </c>
      <c r="H561">
        <f t="shared" si="48"/>
        <v>-2.3193579184865589</v>
      </c>
      <c r="I561">
        <f t="shared" si="49"/>
        <v>9.8336705518834236E-2</v>
      </c>
      <c r="J561">
        <f t="shared" si="50"/>
        <v>8.9532385674374576E-2</v>
      </c>
      <c r="K561">
        <f t="shared" si="51"/>
        <v>0.9104676143256254</v>
      </c>
      <c r="L561">
        <f t="shared" si="52"/>
        <v>-4.0735497611859503E-2</v>
      </c>
      <c r="M561">
        <f t="shared" si="53"/>
        <v>0</v>
      </c>
    </row>
    <row r="562" spans="1:13">
      <c r="A562">
        <v>0</v>
      </c>
      <c r="B562">
        <v>1</v>
      </c>
      <c r="C562">
        <v>46</v>
      </c>
      <c r="D562">
        <v>30</v>
      </c>
      <c r="E562">
        <v>217</v>
      </c>
      <c r="F562">
        <v>115</v>
      </c>
      <c r="G562">
        <v>73</v>
      </c>
      <c r="H562">
        <f t="shared" si="48"/>
        <v>-1.8941050862179649</v>
      </c>
      <c r="I562">
        <f t="shared" si="49"/>
        <v>0.1504529172068591</v>
      </c>
      <c r="J562">
        <f t="shared" si="50"/>
        <v>0.13077711826063948</v>
      </c>
      <c r="K562">
        <f t="shared" si="51"/>
        <v>0.86922288173936058</v>
      </c>
      <c r="L562">
        <f t="shared" si="52"/>
        <v>-6.0868849675096294E-2</v>
      </c>
      <c r="M562">
        <f t="shared" si="53"/>
        <v>1</v>
      </c>
    </row>
    <row r="563" spans="1:13">
      <c r="A563">
        <v>0</v>
      </c>
      <c r="B563">
        <v>0</v>
      </c>
      <c r="C563">
        <v>68</v>
      </c>
      <c r="D563">
        <v>0</v>
      </c>
      <c r="E563">
        <v>241</v>
      </c>
      <c r="F563">
        <v>154</v>
      </c>
      <c r="G563">
        <v>70</v>
      </c>
      <c r="H563">
        <f t="shared" si="48"/>
        <v>-0.99679182180464743</v>
      </c>
      <c r="I563">
        <f t="shared" si="49"/>
        <v>0.36906155918183653</v>
      </c>
      <c r="J563">
        <f t="shared" si="50"/>
        <v>0.26957265486468779</v>
      </c>
      <c r="K563">
        <f t="shared" si="51"/>
        <v>0.73042734513531227</v>
      </c>
      <c r="L563">
        <f t="shared" si="52"/>
        <v>-0.13642297641150217</v>
      </c>
      <c r="M563">
        <f t="shared" si="53"/>
        <v>1</v>
      </c>
    </row>
    <row r="564" spans="1:13">
      <c r="A564">
        <v>1</v>
      </c>
      <c r="B564">
        <v>0</v>
      </c>
      <c r="C564">
        <v>46</v>
      </c>
      <c r="D564">
        <v>7</v>
      </c>
      <c r="E564">
        <v>280</v>
      </c>
      <c r="F564">
        <v>202</v>
      </c>
      <c r="G564">
        <v>63</v>
      </c>
      <c r="H564">
        <f t="shared" si="48"/>
        <v>-1.3394708116620189</v>
      </c>
      <c r="I564">
        <f t="shared" si="49"/>
        <v>0.26198427092462717</v>
      </c>
      <c r="J564">
        <f t="shared" si="50"/>
        <v>0.20759709685817024</v>
      </c>
      <c r="K564">
        <f t="shared" si="51"/>
        <v>0.20759709685817024</v>
      </c>
      <c r="L564">
        <f t="shared" si="52"/>
        <v>-0.68277872417277419</v>
      </c>
      <c r="M564">
        <f t="shared" si="53"/>
        <v>1</v>
      </c>
    </row>
    <row r="565" spans="1:13">
      <c r="A565">
        <v>1</v>
      </c>
      <c r="B565">
        <v>1</v>
      </c>
      <c r="C565">
        <v>41</v>
      </c>
      <c r="D565">
        <v>20</v>
      </c>
      <c r="E565">
        <v>260</v>
      </c>
      <c r="F565">
        <v>151</v>
      </c>
      <c r="G565">
        <v>91</v>
      </c>
      <c r="H565">
        <f t="shared" si="48"/>
        <v>-1.5209057071029246</v>
      </c>
      <c r="I565">
        <f t="shared" si="49"/>
        <v>0.21851388772089816</v>
      </c>
      <c r="J565">
        <f t="shared" si="50"/>
        <v>0.17932818815024373</v>
      </c>
      <c r="K565">
        <f t="shared" si="51"/>
        <v>0.17932818815024373</v>
      </c>
      <c r="L565">
        <f t="shared" si="52"/>
        <v>-0.74635143940650606</v>
      </c>
      <c r="M565">
        <f t="shared" si="53"/>
        <v>1</v>
      </c>
    </row>
    <row r="566" spans="1:13">
      <c r="A566">
        <v>0</v>
      </c>
      <c r="B566">
        <v>0</v>
      </c>
      <c r="C566">
        <v>55</v>
      </c>
      <c r="D566">
        <v>9</v>
      </c>
      <c r="E566">
        <v>265</v>
      </c>
      <c r="F566">
        <v>154</v>
      </c>
      <c r="G566">
        <v>66</v>
      </c>
      <c r="H566">
        <f t="shared" si="48"/>
        <v>-1.5757552940424358</v>
      </c>
      <c r="I566">
        <f t="shared" si="49"/>
        <v>0.2068512601407157</v>
      </c>
      <c r="J566">
        <f t="shared" si="50"/>
        <v>0.17139747620315479</v>
      </c>
      <c r="K566">
        <f t="shared" si="51"/>
        <v>0.82860252379684518</v>
      </c>
      <c r="L566">
        <f t="shared" si="52"/>
        <v>-8.1653748240990739E-2</v>
      </c>
      <c r="M566">
        <f t="shared" si="53"/>
        <v>1</v>
      </c>
    </row>
    <row r="567" spans="1:13">
      <c r="A567">
        <v>0</v>
      </c>
      <c r="B567">
        <v>1</v>
      </c>
      <c r="C567">
        <v>39</v>
      </c>
      <c r="D567">
        <v>30</v>
      </c>
      <c r="E567">
        <v>186</v>
      </c>
      <c r="F567">
        <v>162</v>
      </c>
      <c r="G567">
        <v>129</v>
      </c>
      <c r="H567">
        <f t="shared" si="48"/>
        <v>-1.0398242613317752</v>
      </c>
      <c r="I567">
        <f t="shared" si="49"/>
        <v>0.35351680307224642</v>
      </c>
      <c r="J567">
        <f t="shared" si="50"/>
        <v>0.26118390423364163</v>
      </c>
      <c r="K567">
        <f t="shared" si="51"/>
        <v>0.73881609576635832</v>
      </c>
      <c r="L567">
        <f t="shared" si="52"/>
        <v>-0.13146365163682341</v>
      </c>
      <c r="M567">
        <f t="shared" si="53"/>
        <v>1</v>
      </c>
    </row>
    <row r="568" spans="1:13">
      <c r="A568">
        <v>0</v>
      </c>
      <c r="B568">
        <v>0</v>
      </c>
      <c r="C568">
        <v>46</v>
      </c>
      <c r="D568">
        <v>15</v>
      </c>
      <c r="E568">
        <v>210</v>
      </c>
      <c r="F568">
        <v>117</v>
      </c>
      <c r="G568">
        <v>115</v>
      </c>
      <c r="H568">
        <f t="shared" si="48"/>
        <v>-2.2756334584263325</v>
      </c>
      <c r="I568">
        <f t="shared" si="49"/>
        <v>0.1027318114877189</v>
      </c>
      <c r="J568">
        <f t="shared" si="50"/>
        <v>9.3161193335958292E-2</v>
      </c>
      <c r="K568">
        <f t="shared" si="51"/>
        <v>0.90683880666404171</v>
      </c>
      <c r="L568">
        <f t="shared" si="52"/>
        <v>-4.2469903235154087E-2</v>
      </c>
      <c r="M568">
        <f t="shared" si="53"/>
        <v>0</v>
      </c>
    </row>
    <row r="569" spans="1:13">
      <c r="A569">
        <v>0</v>
      </c>
      <c r="B569">
        <v>0</v>
      </c>
      <c r="C569">
        <v>53</v>
      </c>
      <c r="D569">
        <v>20</v>
      </c>
      <c r="E569">
        <v>222</v>
      </c>
      <c r="F569">
        <v>123</v>
      </c>
      <c r="G569">
        <v>67</v>
      </c>
      <c r="H569">
        <f t="shared" si="48"/>
        <v>-2.081363905069578</v>
      </c>
      <c r="I569">
        <f t="shared" si="49"/>
        <v>0.12475993539591478</v>
      </c>
      <c r="J569">
        <f t="shared" si="50"/>
        <v>0.11092138995153607</v>
      </c>
      <c r="K569">
        <f t="shared" si="51"/>
        <v>0.88907861004846389</v>
      </c>
      <c r="L569">
        <f t="shared" si="52"/>
        <v>-5.1059838128837021E-2</v>
      </c>
      <c r="M569">
        <f t="shared" si="53"/>
        <v>1</v>
      </c>
    </row>
    <row r="570" spans="1:13">
      <c r="A570">
        <v>0</v>
      </c>
      <c r="B570">
        <v>0</v>
      </c>
      <c r="C570">
        <v>58</v>
      </c>
      <c r="D570">
        <v>0</v>
      </c>
      <c r="E570">
        <v>292</v>
      </c>
      <c r="F570">
        <v>110</v>
      </c>
      <c r="G570">
        <v>73</v>
      </c>
      <c r="H570">
        <f t="shared" si="48"/>
        <v>-2.2083965483044343</v>
      </c>
      <c r="I570">
        <f t="shared" si="49"/>
        <v>0.10987668930511196</v>
      </c>
      <c r="J570">
        <f t="shared" si="50"/>
        <v>9.8999006253483152E-2</v>
      </c>
      <c r="K570">
        <f t="shared" si="51"/>
        <v>0.90100099374651688</v>
      </c>
      <c r="L570">
        <f t="shared" si="52"/>
        <v>-4.5274730021613287E-2</v>
      </c>
      <c r="M570">
        <f t="shared" si="53"/>
        <v>0</v>
      </c>
    </row>
    <row r="571" spans="1:13">
      <c r="A571">
        <v>1</v>
      </c>
      <c r="B571">
        <v>1</v>
      </c>
      <c r="C571">
        <v>57</v>
      </c>
      <c r="D571">
        <v>15</v>
      </c>
      <c r="E571">
        <v>221</v>
      </c>
      <c r="F571">
        <v>117</v>
      </c>
      <c r="G571">
        <v>83</v>
      </c>
      <c r="H571">
        <f t="shared" si="48"/>
        <v>-1.4075828783704756</v>
      </c>
      <c r="I571">
        <f t="shared" si="49"/>
        <v>0.2447341209395836</v>
      </c>
      <c r="J571">
        <f t="shared" si="50"/>
        <v>0.19661557984354669</v>
      </c>
      <c r="K571">
        <f t="shared" si="51"/>
        <v>0.19661557984354669</v>
      </c>
      <c r="L571">
        <f t="shared" si="52"/>
        <v>-0.70638207159037703</v>
      </c>
      <c r="M571">
        <f t="shared" si="53"/>
        <v>1</v>
      </c>
    </row>
    <row r="572" spans="1:13">
      <c r="A572">
        <v>1</v>
      </c>
      <c r="B572">
        <v>1</v>
      </c>
      <c r="C572">
        <v>40</v>
      </c>
      <c r="D572">
        <v>0</v>
      </c>
      <c r="E572">
        <v>161</v>
      </c>
      <c r="F572">
        <v>122</v>
      </c>
      <c r="G572">
        <v>85</v>
      </c>
      <c r="H572">
        <f t="shared" si="48"/>
        <v>-2.8024591493936848</v>
      </c>
      <c r="I572">
        <f t="shared" si="49"/>
        <v>6.0660705317817996E-2</v>
      </c>
      <c r="J572">
        <f t="shared" si="50"/>
        <v>5.7191432673695142E-2</v>
      </c>
      <c r="K572">
        <f t="shared" si="51"/>
        <v>5.7191432673695142E-2</v>
      </c>
      <c r="L572">
        <f t="shared" si="52"/>
        <v>-1.2426690240253355</v>
      </c>
      <c r="M572">
        <f t="shared" si="53"/>
        <v>0</v>
      </c>
    </row>
    <row r="573" spans="1:13">
      <c r="A573">
        <v>0</v>
      </c>
      <c r="B573">
        <v>0</v>
      </c>
      <c r="C573">
        <v>49</v>
      </c>
      <c r="D573">
        <v>0</v>
      </c>
      <c r="E573">
        <v>273</v>
      </c>
      <c r="F573">
        <v>154</v>
      </c>
      <c r="G573">
        <v>63</v>
      </c>
      <c r="H573">
        <f t="shared" si="48"/>
        <v>-2.146015812415687</v>
      </c>
      <c r="I573">
        <f t="shared" si="49"/>
        <v>0.11694917825795283</v>
      </c>
      <c r="J573">
        <f t="shared" si="50"/>
        <v>0.10470411772928857</v>
      </c>
      <c r="K573">
        <f t="shared" si="51"/>
        <v>0.89529588227071144</v>
      </c>
      <c r="L573">
        <f t="shared" si="52"/>
        <v>-4.8033412950650577E-2</v>
      </c>
      <c r="M573">
        <f t="shared" si="53"/>
        <v>1</v>
      </c>
    </row>
    <row r="574" spans="1:13">
      <c r="A574">
        <v>0</v>
      </c>
      <c r="B574">
        <v>0</v>
      </c>
      <c r="C574">
        <v>43</v>
      </c>
      <c r="D574">
        <v>20</v>
      </c>
      <c r="E574">
        <v>291</v>
      </c>
      <c r="F574">
        <v>106</v>
      </c>
      <c r="G574">
        <v>82</v>
      </c>
      <c r="H574">
        <f t="shared" si="48"/>
        <v>-2.670986969696969</v>
      </c>
      <c r="I574">
        <f t="shared" si="49"/>
        <v>6.9183909180038319E-2</v>
      </c>
      <c r="J574">
        <f t="shared" si="50"/>
        <v>6.4707211346919494E-2</v>
      </c>
      <c r="K574">
        <f t="shared" si="51"/>
        <v>0.93529278865308052</v>
      </c>
      <c r="L574">
        <f t="shared" si="52"/>
        <v>-2.9052414163340843E-2</v>
      </c>
      <c r="M574">
        <f t="shared" si="53"/>
        <v>0</v>
      </c>
    </row>
    <row r="575" spans="1:13">
      <c r="A575">
        <v>0</v>
      </c>
      <c r="B575">
        <v>1</v>
      </c>
      <c r="C575">
        <v>37</v>
      </c>
      <c r="D575">
        <v>0</v>
      </c>
      <c r="E575">
        <v>212</v>
      </c>
      <c r="F575">
        <v>114.5</v>
      </c>
      <c r="G575">
        <v>68</v>
      </c>
      <c r="H575">
        <f t="shared" si="48"/>
        <v>-3.1598504685133637</v>
      </c>
      <c r="I575">
        <f t="shared" si="49"/>
        <v>4.2432085538983137E-2</v>
      </c>
      <c r="J575">
        <f t="shared" si="50"/>
        <v>4.0704892076536471E-2</v>
      </c>
      <c r="K575">
        <f t="shared" si="51"/>
        <v>0.95929510792346351</v>
      </c>
      <c r="L575">
        <f t="shared" si="52"/>
        <v>-1.8047770277511286E-2</v>
      </c>
      <c r="M575">
        <f t="shared" si="53"/>
        <v>0</v>
      </c>
    </row>
    <row r="576" spans="1:13">
      <c r="A576">
        <v>0</v>
      </c>
      <c r="B576">
        <v>0</v>
      </c>
      <c r="C576">
        <v>43</v>
      </c>
      <c r="D576">
        <v>20</v>
      </c>
      <c r="E576">
        <v>276</v>
      </c>
      <c r="F576">
        <v>99</v>
      </c>
      <c r="G576">
        <v>80</v>
      </c>
      <c r="H576">
        <f t="shared" si="48"/>
        <v>-2.8456870507639884</v>
      </c>
      <c r="I576">
        <f t="shared" si="49"/>
        <v>5.8094339265115591E-2</v>
      </c>
      <c r="J576">
        <f t="shared" si="50"/>
        <v>5.4904687710043122E-2</v>
      </c>
      <c r="K576">
        <f t="shared" si="51"/>
        <v>0.94509531228995691</v>
      </c>
      <c r="L576">
        <f t="shared" si="52"/>
        <v>-2.4524390946550966E-2</v>
      </c>
      <c r="M576">
        <f t="shared" si="53"/>
        <v>0</v>
      </c>
    </row>
    <row r="577" spans="1:13">
      <c r="A577">
        <v>0</v>
      </c>
      <c r="B577">
        <v>0</v>
      </c>
      <c r="C577">
        <v>46</v>
      </c>
      <c r="D577">
        <v>25</v>
      </c>
      <c r="E577">
        <v>165</v>
      </c>
      <c r="F577">
        <v>99.5</v>
      </c>
      <c r="G577">
        <v>66</v>
      </c>
      <c r="H577">
        <f t="shared" si="48"/>
        <v>-2.9452167211586664</v>
      </c>
      <c r="I577">
        <f t="shared" si="49"/>
        <v>5.2590661072141338E-2</v>
      </c>
      <c r="J577">
        <f t="shared" si="50"/>
        <v>4.9963070182072356E-2</v>
      </c>
      <c r="K577">
        <f t="shared" si="51"/>
        <v>0.95003692981792764</v>
      </c>
      <c r="L577">
        <f t="shared" si="52"/>
        <v>-2.2259512495976318E-2</v>
      </c>
      <c r="M577">
        <f t="shared" si="53"/>
        <v>0</v>
      </c>
    </row>
    <row r="578" spans="1:13">
      <c r="A578">
        <v>1</v>
      </c>
      <c r="B578">
        <v>0</v>
      </c>
      <c r="C578">
        <v>62</v>
      </c>
      <c r="D578">
        <v>0</v>
      </c>
      <c r="E578">
        <v>276</v>
      </c>
      <c r="F578">
        <v>185</v>
      </c>
      <c r="G578">
        <v>110</v>
      </c>
      <c r="H578">
        <f t="shared" si="48"/>
        <v>-0.35682119639177934</v>
      </c>
      <c r="I578">
        <f t="shared" si="49"/>
        <v>0.69989763076892519</v>
      </c>
      <c r="J578">
        <f t="shared" si="50"/>
        <v>0.41172928186995367</v>
      </c>
      <c r="K578">
        <f t="shared" si="51"/>
        <v>0.41172928186995367</v>
      </c>
      <c r="L578">
        <f t="shared" si="52"/>
        <v>-0.38538824521451309</v>
      </c>
      <c r="M578">
        <f t="shared" si="53"/>
        <v>1</v>
      </c>
    </row>
    <row r="579" spans="1:13">
      <c r="A579">
        <v>0</v>
      </c>
      <c r="B579">
        <v>0</v>
      </c>
      <c r="C579">
        <v>61</v>
      </c>
      <c r="D579">
        <v>0</v>
      </c>
      <c r="E579">
        <v>310</v>
      </c>
      <c r="F579">
        <v>108</v>
      </c>
      <c r="G579">
        <v>65</v>
      </c>
      <c r="H579">
        <f t="shared" si="48"/>
        <v>-2.0961363314841917</v>
      </c>
      <c r="I579">
        <f t="shared" si="49"/>
        <v>0.12293047448842799</v>
      </c>
      <c r="J579">
        <f t="shared" si="50"/>
        <v>0.1094729168735324</v>
      </c>
      <c r="K579">
        <f t="shared" si="51"/>
        <v>0.89052708312646756</v>
      </c>
      <c r="L579">
        <f t="shared" si="52"/>
        <v>-5.035286803283287E-2</v>
      </c>
      <c r="M579">
        <f t="shared" si="53"/>
        <v>1</v>
      </c>
    </row>
    <row r="580" spans="1:13">
      <c r="A580">
        <v>1</v>
      </c>
      <c r="B580">
        <v>0</v>
      </c>
      <c r="C580">
        <v>49</v>
      </c>
      <c r="D580">
        <v>0</v>
      </c>
      <c r="E580">
        <v>184</v>
      </c>
      <c r="F580">
        <v>121</v>
      </c>
      <c r="G580">
        <v>78</v>
      </c>
      <c r="H580">
        <f t="shared" si="48"/>
        <v>-2.7731405339674398</v>
      </c>
      <c r="I580">
        <f t="shared" si="49"/>
        <v>6.2465521280777037E-2</v>
      </c>
      <c r="J580">
        <f t="shared" si="50"/>
        <v>5.8792986717796106E-2</v>
      </c>
      <c r="K580">
        <f t="shared" si="51"/>
        <v>5.8792986717796106E-2</v>
      </c>
      <c r="L580">
        <f t="shared" si="52"/>
        <v>-1.2306744768391511</v>
      </c>
      <c r="M580">
        <f t="shared" si="53"/>
        <v>0</v>
      </c>
    </row>
    <row r="581" spans="1:13">
      <c r="A581">
        <v>0</v>
      </c>
      <c r="B581">
        <v>1</v>
      </c>
      <c r="C581">
        <v>56</v>
      </c>
      <c r="D581">
        <v>20</v>
      </c>
      <c r="E581">
        <v>186</v>
      </c>
      <c r="F581">
        <v>116</v>
      </c>
      <c r="G581">
        <v>83</v>
      </c>
      <c r="H581">
        <f t="shared" si="48"/>
        <v>-1.4598373868757522</v>
      </c>
      <c r="I581">
        <f t="shared" si="49"/>
        <v>0.23227404246663794</v>
      </c>
      <c r="J581">
        <f t="shared" si="50"/>
        <v>0.18849219772713538</v>
      </c>
      <c r="K581">
        <f t="shared" si="51"/>
        <v>0.81150780227286456</v>
      </c>
      <c r="L581">
        <f t="shared" si="52"/>
        <v>-9.0707300276736416E-2</v>
      </c>
      <c r="M581">
        <f t="shared" si="53"/>
        <v>1</v>
      </c>
    </row>
    <row r="582" spans="1:13">
      <c r="A582">
        <v>0</v>
      </c>
      <c r="B582">
        <v>0</v>
      </c>
      <c r="C582">
        <v>54</v>
      </c>
      <c r="D582">
        <v>0</v>
      </c>
      <c r="E582">
        <v>207</v>
      </c>
      <c r="F582">
        <v>158</v>
      </c>
      <c r="G582">
        <v>112</v>
      </c>
      <c r="H582">
        <f t="shared" ref="H582:H645" si="54">A$2+SUMPRODUCT(B$2:G$2,B582:G582)</f>
        <v>-1.4483796556039348</v>
      </c>
      <c r="I582">
        <f t="shared" ref="I582:I645" si="55">EXP(H582)</f>
        <v>0.23495068084599874</v>
      </c>
      <c r="J582">
        <f t="shared" ref="J582:J645" si="56">I582/(1+I582)</f>
        <v>0.19025106386033699</v>
      </c>
      <c r="K582">
        <f t="shared" ref="K582:K645" si="57">IF(A582=1,J582,1-J582)</f>
        <v>0.80974893613966303</v>
      </c>
      <c r="L582">
        <f t="shared" ref="L582:L645" si="58">LOG(K582)</f>
        <v>-9.1649613900036009E-2</v>
      </c>
      <c r="M582">
        <f t="shared" ref="M582:M645" si="59">IF(J582&gt;J$1,1,0)</f>
        <v>1</v>
      </c>
    </row>
    <row r="583" spans="1:13">
      <c r="A583">
        <v>0</v>
      </c>
      <c r="B583">
        <v>0</v>
      </c>
      <c r="C583">
        <v>39</v>
      </c>
      <c r="D583">
        <v>20</v>
      </c>
      <c r="E583">
        <v>190</v>
      </c>
      <c r="F583">
        <v>85</v>
      </c>
      <c r="G583">
        <v>60</v>
      </c>
      <c r="H583">
        <f t="shared" si="54"/>
        <v>-3.7272457687401053</v>
      </c>
      <c r="I583">
        <f t="shared" si="55"/>
        <v>2.4059008741093929E-2</v>
      </c>
      <c r="J583">
        <f t="shared" si="56"/>
        <v>2.3493771878117044E-2</v>
      </c>
      <c r="K583">
        <f t="shared" si="57"/>
        <v>0.97650622812188292</v>
      </c>
      <c r="L583">
        <f t="shared" si="58"/>
        <v>-1.0324982452582853E-2</v>
      </c>
      <c r="M583">
        <f t="shared" si="59"/>
        <v>0</v>
      </c>
    </row>
    <row r="584" spans="1:13">
      <c r="A584">
        <v>0</v>
      </c>
      <c r="B584">
        <v>0</v>
      </c>
      <c r="C584">
        <v>65</v>
      </c>
      <c r="D584">
        <v>3</v>
      </c>
      <c r="E584">
        <v>217</v>
      </c>
      <c r="F584">
        <v>169</v>
      </c>
      <c r="G584">
        <v>78</v>
      </c>
      <c r="H584">
        <f t="shared" si="54"/>
        <v>-0.83589872480890648</v>
      </c>
      <c r="I584">
        <f t="shared" si="55"/>
        <v>0.43348472284166761</v>
      </c>
      <c r="J584">
        <f t="shared" si="56"/>
        <v>0.30239926239489279</v>
      </c>
      <c r="K584">
        <f t="shared" si="57"/>
        <v>0.69760073760510721</v>
      </c>
      <c r="L584">
        <f t="shared" si="58"/>
        <v>-0.15639306887586402</v>
      </c>
      <c r="M584">
        <f t="shared" si="59"/>
        <v>1</v>
      </c>
    </row>
    <row r="585" spans="1:13">
      <c r="A585">
        <v>1</v>
      </c>
      <c r="B585">
        <v>0</v>
      </c>
      <c r="C585">
        <v>40</v>
      </c>
      <c r="D585">
        <v>5</v>
      </c>
      <c r="E585">
        <v>209</v>
      </c>
      <c r="F585">
        <v>130</v>
      </c>
      <c r="G585">
        <v>104</v>
      </c>
      <c r="H585">
        <f t="shared" si="54"/>
        <v>-2.7447611756832604</v>
      </c>
      <c r="I585">
        <f t="shared" si="55"/>
        <v>6.4263646833490631E-2</v>
      </c>
      <c r="J585">
        <f t="shared" si="56"/>
        <v>6.038320206153297E-2</v>
      </c>
      <c r="K585">
        <f t="shared" si="57"/>
        <v>6.038320206153297E-2</v>
      </c>
      <c r="L585">
        <f t="shared" si="58"/>
        <v>-1.2190838604950713</v>
      </c>
      <c r="M585">
        <f t="shared" si="59"/>
        <v>0</v>
      </c>
    </row>
    <row r="586" spans="1:13">
      <c r="A586">
        <v>0</v>
      </c>
      <c r="B586">
        <v>0</v>
      </c>
      <c r="C586">
        <v>41</v>
      </c>
      <c r="D586">
        <v>0</v>
      </c>
      <c r="E586">
        <v>199</v>
      </c>
      <c r="F586">
        <v>117</v>
      </c>
      <c r="G586">
        <v>84</v>
      </c>
      <c r="H586">
        <f t="shared" si="54"/>
        <v>-3.2341277216850033</v>
      </c>
      <c r="I586">
        <f t="shared" si="55"/>
        <v>3.939455297169292E-2</v>
      </c>
      <c r="J586">
        <f t="shared" si="56"/>
        <v>3.7901442584109629E-2</v>
      </c>
      <c r="K586">
        <f t="shared" si="57"/>
        <v>0.96209855741589034</v>
      </c>
      <c r="L586">
        <f t="shared" si="58"/>
        <v>-1.6780436538663766E-2</v>
      </c>
      <c r="M586">
        <f t="shared" si="59"/>
        <v>0</v>
      </c>
    </row>
    <row r="587" spans="1:13">
      <c r="A587">
        <v>0</v>
      </c>
      <c r="B587">
        <v>0</v>
      </c>
      <c r="C587">
        <v>36</v>
      </c>
      <c r="D587">
        <v>15</v>
      </c>
      <c r="E587">
        <v>202</v>
      </c>
      <c r="F587">
        <v>105.5</v>
      </c>
      <c r="G587">
        <v>63</v>
      </c>
      <c r="H587">
        <f t="shared" si="54"/>
        <v>-3.6095066887242035</v>
      </c>
      <c r="I587">
        <f t="shared" si="55"/>
        <v>2.7065195139596855E-2</v>
      </c>
      <c r="J587">
        <f t="shared" si="56"/>
        <v>2.6351973825690982E-2</v>
      </c>
      <c r="K587">
        <f t="shared" si="57"/>
        <v>0.97364802617430901</v>
      </c>
      <c r="L587">
        <f t="shared" si="58"/>
        <v>-1.1598012234778443E-2</v>
      </c>
      <c r="M587">
        <f t="shared" si="59"/>
        <v>0</v>
      </c>
    </row>
    <row r="588" spans="1:13">
      <c r="A588">
        <v>0</v>
      </c>
      <c r="B588">
        <v>1</v>
      </c>
      <c r="C588">
        <v>48</v>
      </c>
      <c r="D588">
        <v>0</v>
      </c>
      <c r="E588">
        <v>235</v>
      </c>
      <c r="F588">
        <v>135</v>
      </c>
      <c r="G588">
        <v>137</v>
      </c>
      <c r="H588">
        <f t="shared" si="54"/>
        <v>-1.4091386738248808</v>
      </c>
      <c r="I588">
        <f t="shared" si="55"/>
        <v>0.24435366074255246</v>
      </c>
      <c r="J588">
        <f t="shared" si="56"/>
        <v>0.19636994566057489</v>
      </c>
      <c r="K588">
        <f t="shared" si="57"/>
        <v>0.80363005433942514</v>
      </c>
      <c r="L588">
        <f t="shared" si="58"/>
        <v>-9.4943829776330022E-2</v>
      </c>
      <c r="M588">
        <f t="shared" si="59"/>
        <v>1</v>
      </c>
    </row>
    <row r="589" spans="1:13">
      <c r="A589">
        <v>0</v>
      </c>
      <c r="B589">
        <v>0</v>
      </c>
      <c r="C589">
        <v>52</v>
      </c>
      <c r="D589">
        <v>0</v>
      </c>
      <c r="E589">
        <v>193</v>
      </c>
      <c r="F589">
        <v>146</v>
      </c>
      <c r="G589">
        <v>84</v>
      </c>
      <c r="H589">
        <f t="shared" si="54"/>
        <v>-2.082887214821544</v>
      </c>
      <c r="I589">
        <f t="shared" si="55"/>
        <v>0.12457003204720517</v>
      </c>
      <c r="J589">
        <f t="shared" si="56"/>
        <v>0.11077125345447245</v>
      </c>
      <c r="K589">
        <f t="shared" si="57"/>
        <v>0.88922874654552753</v>
      </c>
      <c r="L589">
        <f t="shared" si="58"/>
        <v>-5.0986506089670487E-2</v>
      </c>
      <c r="M589">
        <f t="shared" si="59"/>
        <v>1</v>
      </c>
    </row>
    <row r="590" spans="1:13">
      <c r="A590">
        <v>0</v>
      </c>
      <c r="B590">
        <v>1</v>
      </c>
      <c r="C590">
        <v>63</v>
      </c>
      <c r="D590">
        <v>15</v>
      </c>
      <c r="E590">
        <v>207</v>
      </c>
      <c r="F590">
        <v>165</v>
      </c>
      <c r="G590">
        <v>77</v>
      </c>
      <c r="H590">
        <f t="shared" si="54"/>
        <v>-0.31316827022270743</v>
      </c>
      <c r="I590">
        <f t="shared" si="55"/>
        <v>0.73112687533528087</v>
      </c>
      <c r="J590">
        <f t="shared" si="56"/>
        <v>0.4223415890263259</v>
      </c>
      <c r="K590">
        <f t="shared" si="57"/>
        <v>0.5776584109736741</v>
      </c>
      <c r="L590">
        <f t="shared" si="58"/>
        <v>-0.2383288987470002</v>
      </c>
      <c r="M590">
        <f t="shared" si="59"/>
        <v>1</v>
      </c>
    </row>
    <row r="591" spans="1:13">
      <c r="A591">
        <v>1</v>
      </c>
      <c r="B591">
        <v>1</v>
      </c>
      <c r="C591">
        <v>61</v>
      </c>
      <c r="D591">
        <v>0</v>
      </c>
      <c r="E591">
        <v>206</v>
      </c>
      <c r="F591">
        <v>143</v>
      </c>
      <c r="G591">
        <v>87</v>
      </c>
      <c r="H591">
        <f t="shared" si="54"/>
        <v>-1.0399377661595492</v>
      </c>
      <c r="I591">
        <f t="shared" si="55"/>
        <v>0.35347667948555195</v>
      </c>
      <c r="J591">
        <f t="shared" si="56"/>
        <v>0.26116200215574176</v>
      </c>
      <c r="K591">
        <f t="shared" si="57"/>
        <v>0.26116200215574176</v>
      </c>
      <c r="L591">
        <f t="shared" si="58"/>
        <v>-0.58309001060725307</v>
      </c>
      <c r="M591">
        <f t="shared" si="59"/>
        <v>1</v>
      </c>
    </row>
    <row r="592" spans="1:13">
      <c r="A592">
        <v>0</v>
      </c>
      <c r="B592">
        <v>1</v>
      </c>
      <c r="C592">
        <v>53</v>
      </c>
      <c r="D592">
        <v>43</v>
      </c>
      <c r="E592">
        <v>246</v>
      </c>
      <c r="F592">
        <v>176</v>
      </c>
      <c r="G592">
        <v>59</v>
      </c>
      <c r="H592">
        <f t="shared" si="54"/>
        <v>-0.21244457070197953</v>
      </c>
      <c r="I592">
        <f t="shared" si="55"/>
        <v>0.80860513549432955</v>
      </c>
      <c r="J592">
        <f t="shared" si="56"/>
        <v>0.44708771396544822</v>
      </c>
      <c r="K592">
        <f t="shared" si="57"/>
        <v>0.55291228603455178</v>
      </c>
      <c r="L592">
        <f t="shared" si="58"/>
        <v>-0.25734375967651413</v>
      </c>
      <c r="M592">
        <f t="shared" si="59"/>
        <v>1</v>
      </c>
    </row>
    <row r="593" spans="1:13">
      <c r="A593">
        <v>0</v>
      </c>
      <c r="B593">
        <v>0</v>
      </c>
      <c r="C593">
        <v>44</v>
      </c>
      <c r="D593">
        <v>9</v>
      </c>
      <c r="E593">
        <v>140</v>
      </c>
      <c r="F593">
        <v>118</v>
      </c>
      <c r="G593">
        <v>82</v>
      </c>
      <c r="H593">
        <f t="shared" si="54"/>
        <v>-2.998439542002429</v>
      </c>
      <c r="I593">
        <f t="shared" si="55"/>
        <v>4.9864819644898008E-2</v>
      </c>
      <c r="J593">
        <f t="shared" si="56"/>
        <v>4.7496419264495479E-2</v>
      </c>
      <c r="K593">
        <f t="shared" si="57"/>
        <v>0.95250358073550456</v>
      </c>
      <c r="L593">
        <f t="shared" si="58"/>
        <v>-2.1133383011138093E-2</v>
      </c>
      <c r="M593">
        <f t="shared" si="59"/>
        <v>0</v>
      </c>
    </row>
    <row r="594" spans="1:13">
      <c r="A594">
        <v>0</v>
      </c>
      <c r="B594">
        <v>1</v>
      </c>
      <c r="C594">
        <v>44</v>
      </c>
      <c r="D594">
        <v>20</v>
      </c>
      <c r="E594">
        <v>246</v>
      </c>
      <c r="F594">
        <v>136</v>
      </c>
      <c r="G594">
        <v>86</v>
      </c>
      <c r="H594">
        <f t="shared" si="54"/>
        <v>-1.6770103054759407</v>
      </c>
      <c r="I594">
        <f t="shared" si="55"/>
        <v>0.18693201105646379</v>
      </c>
      <c r="J594">
        <f t="shared" si="56"/>
        <v>0.15749175969235124</v>
      </c>
      <c r="K594">
        <f t="shared" si="57"/>
        <v>0.8425082403076487</v>
      </c>
      <c r="L594">
        <f t="shared" si="58"/>
        <v>-7.4425842738356951E-2</v>
      </c>
      <c r="M594">
        <f t="shared" si="59"/>
        <v>1</v>
      </c>
    </row>
    <row r="595" spans="1:13">
      <c r="A595">
        <v>0</v>
      </c>
      <c r="B595">
        <v>0</v>
      </c>
      <c r="C595">
        <v>48</v>
      </c>
      <c r="D595">
        <v>0</v>
      </c>
      <c r="E595">
        <v>244</v>
      </c>
      <c r="F595">
        <v>117</v>
      </c>
      <c r="G595">
        <v>78</v>
      </c>
      <c r="H595">
        <f t="shared" si="54"/>
        <v>-2.7610803938027706</v>
      </c>
      <c r="I595">
        <f t="shared" si="55"/>
        <v>6.322342525072204E-2</v>
      </c>
      <c r="J595">
        <f t="shared" si="56"/>
        <v>5.9463912992523779E-2</v>
      </c>
      <c r="K595">
        <f t="shared" si="57"/>
        <v>0.94053608700747626</v>
      </c>
      <c r="L595">
        <f t="shared" si="58"/>
        <v>-2.6624536543641577E-2</v>
      </c>
      <c r="M595">
        <f t="shared" si="59"/>
        <v>0</v>
      </c>
    </row>
    <row r="596" spans="1:13">
      <c r="A596">
        <v>0</v>
      </c>
      <c r="B596">
        <v>0</v>
      </c>
      <c r="C596">
        <v>45</v>
      </c>
      <c r="D596">
        <v>5</v>
      </c>
      <c r="E596">
        <v>268</v>
      </c>
      <c r="F596">
        <v>130</v>
      </c>
      <c r="G596">
        <v>93</v>
      </c>
      <c r="H596">
        <f t="shared" si="54"/>
        <v>-2.4094440476325705</v>
      </c>
      <c r="I596">
        <f t="shared" si="55"/>
        <v>8.9865241480660968E-2</v>
      </c>
      <c r="J596">
        <f t="shared" si="56"/>
        <v>8.2455369765323028E-2</v>
      </c>
      <c r="K596">
        <f t="shared" si="57"/>
        <v>0.91754463023467703</v>
      </c>
      <c r="L596">
        <f t="shared" si="58"/>
        <v>-3.7372802069613534E-2</v>
      </c>
      <c r="M596">
        <f t="shared" si="59"/>
        <v>0</v>
      </c>
    </row>
    <row r="597" spans="1:13">
      <c r="A597">
        <v>0</v>
      </c>
      <c r="B597">
        <v>0</v>
      </c>
      <c r="C597">
        <v>58</v>
      </c>
      <c r="D597">
        <v>10</v>
      </c>
      <c r="E597">
        <v>252</v>
      </c>
      <c r="F597">
        <v>135</v>
      </c>
      <c r="G597">
        <v>79</v>
      </c>
      <c r="H597">
        <f t="shared" si="54"/>
        <v>-1.5998100792273338</v>
      </c>
      <c r="I597">
        <f t="shared" si="55"/>
        <v>0.20193486597877569</v>
      </c>
      <c r="J597">
        <f t="shared" si="56"/>
        <v>0.16800816058724896</v>
      </c>
      <c r="K597">
        <f t="shared" si="57"/>
        <v>0.83199183941275101</v>
      </c>
      <c r="L597">
        <f t="shared" si="58"/>
        <v>-7.9880933463353468E-2</v>
      </c>
      <c r="M597">
        <f t="shared" si="59"/>
        <v>1</v>
      </c>
    </row>
    <row r="598" spans="1:13">
      <c r="A598">
        <v>0</v>
      </c>
      <c r="B598">
        <v>1</v>
      </c>
      <c r="C598">
        <v>40</v>
      </c>
      <c r="D598">
        <v>15</v>
      </c>
      <c r="E598">
        <v>200</v>
      </c>
      <c r="F598">
        <v>122.5</v>
      </c>
      <c r="G598">
        <v>67</v>
      </c>
      <c r="H598">
        <f t="shared" si="54"/>
        <v>-2.5541254838013341</v>
      </c>
      <c r="I598">
        <f t="shared" si="55"/>
        <v>7.77602049000954E-2</v>
      </c>
      <c r="J598">
        <f t="shared" si="56"/>
        <v>7.2149820105209303E-2</v>
      </c>
      <c r="K598">
        <f t="shared" si="57"/>
        <v>0.92785017989479068</v>
      </c>
      <c r="L598">
        <f t="shared" si="58"/>
        <v>-3.2522143714111842E-2</v>
      </c>
      <c r="M598">
        <f t="shared" si="59"/>
        <v>0</v>
      </c>
    </row>
    <row r="599" spans="1:13">
      <c r="A599">
        <v>0</v>
      </c>
      <c r="B599">
        <v>0</v>
      </c>
      <c r="C599">
        <v>47</v>
      </c>
      <c r="D599">
        <v>30</v>
      </c>
      <c r="E599">
        <v>175</v>
      </c>
      <c r="F599">
        <v>107</v>
      </c>
      <c r="G599">
        <v>70</v>
      </c>
      <c r="H599">
        <f t="shared" si="54"/>
        <v>-2.5851517190458191</v>
      </c>
      <c r="I599">
        <f t="shared" si="55"/>
        <v>7.5384641447586997E-2</v>
      </c>
      <c r="J599">
        <f t="shared" si="56"/>
        <v>7.0100165598525666E-2</v>
      </c>
      <c r="K599">
        <f t="shared" si="57"/>
        <v>0.92989983440147439</v>
      </c>
      <c r="L599">
        <f t="shared" si="58"/>
        <v>-3.1563829628366583E-2</v>
      </c>
      <c r="M599">
        <f t="shared" si="59"/>
        <v>0</v>
      </c>
    </row>
    <row r="600" spans="1:13">
      <c r="A600">
        <v>0</v>
      </c>
      <c r="B600">
        <v>0</v>
      </c>
      <c r="C600">
        <v>44</v>
      </c>
      <c r="D600">
        <v>20</v>
      </c>
      <c r="E600">
        <v>270</v>
      </c>
      <c r="F600">
        <v>167.5</v>
      </c>
      <c r="G600">
        <v>77</v>
      </c>
      <c r="H600">
        <f t="shared" si="54"/>
        <v>-1.6564983242517339</v>
      </c>
      <c r="I600">
        <f t="shared" si="55"/>
        <v>0.19080595223549585</v>
      </c>
      <c r="J600">
        <f t="shared" si="56"/>
        <v>0.16023261546291107</v>
      </c>
      <c r="K600">
        <f t="shared" si="57"/>
        <v>0.83976738453708899</v>
      </c>
      <c r="L600">
        <f t="shared" si="58"/>
        <v>-7.584099679814213E-2</v>
      </c>
      <c r="M600">
        <f t="shared" si="59"/>
        <v>1</v>
      </c>
    </row>
    <row r="601" spans="1:13">
      <c r="A601">
        <v>0</v>
      </c>
      <c r="B601">
        <v>0</v>
      </c>
      <c r="C601">
        <v>47</v>
      </c>
      <c r="D601">
        <v>20</v>
      </c>
      <c r="E601">
        <v>226</v>
      </c>
      <c r="F601">
        <v>122.5</v>
      </c>
      <c r="G601">
        <v>68</v>
      </c>
      <c r="H601">
        <f t="shared" si="54"/>
        <v>-2.4357311490201061</v>
      </c>
      <c r="I601">
        <f t="shared" si="55"/>
        <v>8.7533723449387799E-2</v>
      </c>
      <c r="J601">
        <f t="shared" si="56"/>
        <v>8.0488284236145333E-2</v>
      </c>
      <c r="K601">
        <f t="shared" si="57"/>
        <v>0.91951171576385471</v>
      </c>
      <c r="L601">
        <f t="shared" si="58"/>
        <v>-3.6442732919455843E-2</v>
      </c>
      <c r="M601">
        <f t="shared" si="59"/>
        <v>0</v>
      </c>
    </row>
    <row r="602" spans="1:13">
      <c r="A602">
        <v>0</v>
      </c>
      <c r="B602">
        <v>0</v>
      </c>
      <c r="C602">
        <v>57</v>
      </c>
      <c r="D602">
        <v>10</v>
      </c>
      <c r="E602">
        <v>238</v>
      </c>
      <c r="F602">
        <v>133</v>
      </c>
      <c r="G602">
        <v>115</v>
      </c>
      <c r="H602">
        <f t="shared" si="54"/>
        <v>-1.3748461850197184</v>
      </c>
      <c r="I602">
        <f t="shared" si="55"/>
        <v>0.25287848931331502</v>
      </c>
      <c r="J602">
        <f t="shared" si="56"/>
        <v>0.20183800062838825</v>
      </c>
      <c r="K602">
        <f t="shared" si="57"/>
        <v>0.79816199937161181</v>
      </c>
      <c r="L602">
        <f t="shared" si="58"/>
        <v>-9.79089528938622E-2</v>
      </c>
      <c r="M602">
        <f t="shared" si="59"/>
        <v>1</v>
      </c>
    </row>
    <row r="603" spans="1:13">
      <c r="A603">
        <v>0</v>
      </c>
      <c r="B603">
        <v>0</v>
      </c>
      <c r="C603">
        <v>60</v>
      </c>
      <c r="D603">
        <v>0</v>
      </c>
      <c r="E603">
        <v>275</v>
      </c>
      <c r="F603">
        <v>138</v>
      </c>
      <c r="G603">
        <v>86</v>
      </c>
      <c r="H603">
        <f t="shared" si="54"/>
        <v>-1.5202649429539656</v>
      </c>
      <c r="I603">
        <f t="shared" si="55"/>
        <v>0.21865394845435554</v>
      </c>
      <c r="J603">
        <f t="shared" si="56"/>
        <v>0.1794225085239981</v>
      </c>
      <c r="K603">
        <f t="shared" si="57"/>
        <v>0.8205774914760019</v>
      </c>
      <c r="L603">
        <f t="shared" si="58"/>
        <v>-8.5880399947507388E-2</v>
      </c>
      <c r="M603">
        <f t="shared" si="59"/>
        <v>1</v>
      </c>
    </row>
    <row r="604" spans="1:13">
      <c r="A604">
        <v>0</v>
      </c>
      <c r="B604">
        <v>0</v>
      </c>
      <c r="C604">
        <v>42</v>
      </c>
      <c r="D604">
        <v>0</v>
      </c>
      <c r="E604">
        <v>206</v>
      </c>
      <c r="F604">
        <v>101</v>
      </c>
      <c r="G604">
        <v>84</v>
      </c>
      <c r="H604">
        <f t="shared" si="54"/>
        <v>-3.4305268698557851</v>
      </c>
      <c r="I604">
        <f t="shared" si="55"/>
        <v>3.2369881564478668E-2</v>
      </c>
      <c r="J604">
        <f t="shared" si="56"/>
        <v>3.1354926313255628E-2</v>
      </c>
      <c r="K604">
        <f t="shared" si="57"/>
        <v>0.96864507368674435</v>
      </c>
      <c r="L604">
        <f t="shared" si="58"/>
        <v>-1.3835325917209994E-2</v>
      </c>
      <c r="M604">
        <f t="shared" si="59"/>
        <v>0</v>
      </c>
    </row>
    <row r="605" spans="1:13">
      <c r="A605">
        <v>0</v>
      </c>
      <c r="B605">
        <v>1</v>
      </c>
      <c r="C605">
        <v>58</v>
      </c>
      <c r="D605">
        <v>0</v>
      </c>
      <c r="E605">
        <v>250</v>
      </c>
      <c r="F605">
        <v>109</v>
      </c>
      <c r="G605">
        <v>83</v>
      </c>
      <c r="H605">
        <f t="shared" si="54"/>
        <v>-1.7397086095716778</v>
      </c>
      <c r="I605">
        <f t="shared" si="55"/>
        <v>0.17557155303401234</v>
      </c>
      <c r="J605">
        <f t="shared" si="56"/>
        <v>0.14934995031215476</v>
      </c>
      <c r="K605">
        <f t="shared" si="57"/>
        <v>0.8506500496878453</v>
      </c>
      <c r="L605">
        <f t="shared" si="58"/>
        <v>-7.0249068290476183E-2</v>
      </c>
      <c r="M605">
        <f t="shared" si="59"/>
        <v>1</v>
      </c>
    </row>
    <row r="606" spans="1:13">
      <c r="A606">
        <v>0</v>
      </c>
      <c r="B606">
        <v>1</v>
      </c>
      <c r="C606">
        <v>45</v>
      </c>
      <c r="D606">
        <v>0</v>
      </c>
      <c r="E606">
        <v>189</v>
      </c>
      <c r="F606">
        <v>132</v>
      </c>
      <c r="G606">
        <v>177</v>
      </c>
      <c r="H606">
        <f t="shared" si="54"/>
        <v>-1.3591183527657691</v>
      </c>
      <c r="I606">
        <f t="shared" si="55"/>
        <v>0.25688716099846204</v>
      </c>
      <c r="J606">
        <f t="shared" si="56"/>
        <v>0.20438363042422419</v>
      </c>
      <c r="K606">
        <f t="shared" si="57"/>
        <v>0.79561636957577586</v>
      </c>
      <c r="L606">
        <f t="shared" si="58"/>
        <v>-9.9296289972821972E-2</v>
      </c>
      <c r="M606">
        <f t="shared" si="59"/>
        <v>1</v>
      </c>
    </row>
    <row r="607" spans="1:13">
      <c r="A607">
        <v>0</v>
      </c>
      <c r="B607">
        <v>0</v>
      </c>
      <c r="C607">
        <v>63</v>
      </c>
      <c r="D607">
        <v>0</v>
      </c>
      <c r="E607">
        <v>238</v>
      </c>
      <c r="F607">
        <v>123</v>
      </c>
      <c r="G607">
        <v>98</v>
      </c>
      <c r="H607">
        <f t="shared" si="54"/>
        <v>-1.5638536193520469</v>
      </c>
      <c r="I607">
        <f t="shared" si="55"/>
        <v>0.20932784506836002</v>
      </c>
      <c r="J607">
        <f t="shared" si="56"/>
        <v>0.17309437297917116</v>
      </c>
      <c r="K607">
        <f t="shared" si="57"/>
        <v>0.82690562702082882</v>
      </c>
      <c r="L607">
        <f t="shared" si="58"/>
        <v>-8.2544052724127029E-2</v>
      </c>
      <c r="M607">
        <f t="shared" si="59"/>
        <v>1</v>
      </c>
    </row>
    <row r="608" spans="1:13">
      <c r="A608">
        <v>0</v>
      </c>
      <c r="B608">
        <v>1</v>
      </c>
      <c r="C608">
        <v>49</v>
      </c>
      <c r="D608">
        <v>40</v>
      </c>
      <c r="E608">
        <v>167</v>
      </c>
      <c r="F608">
        <v>119</v>
      </c>
      <c r="G608">
        <v>83</v>
      </c>
      <c r="H608">
        <f t="shared" si="54"/>
        <v>-1.4465996892703199</v>
      </c>
      <c r="I608">
        <f t="shared" si="55"/>
        <v>0.23536925756368327</v>
      </c>
      <c r="J608">
        <f t="shared" si="56"/>
        <v>0.19052542883239912</v>
      </c>
      <c r="K608">
        <f t="shared" si="57"/>
        <v>0.80947457116760091</v>
      </c>
      <c r="L608">
        <f t="shared" si="58"/>
        <v>-9.1796789622222263E-2</v>
      </c>
      <c r="M608">
        <f t="shared" si="59"/>
        <v>1</v>
      </c>
    </row>
    <row r="609" spans="1:13">
      <c r="A609">
        <v>0</v>
      </c>
      <c r="B609">
        <v>0</v>
      </c>
      <c r="C609">
        <v>51</v>
      </c>
      <c r="D609">
        <v>15</v>
      </c>
      <c r="E609">
        <v>220</v>
      </c>
      <c r="F609">
        <v>137</v>
      </c>
      <c r="G609">
        <v>74</v>
      </c>
      <c r="H609">
        <f t="shared" si="54"/>
        <v>-2.0077422871989405</v>
      </c>
      <c r="I609">
        <f t="shared" si="55"/>
        <v>0.13429152435997185</v>
      </c>
      <c r="J609">
        <f t="shared" si="56"/>
        <v>0.11839242511817792</v>
      </c>
      <c r="K609">
        <f t="shared" si="57"/>
        <v>0.88160757488182206</v>
      </c>
      <c r="L609">
        <f t="shared" si="58"/>
        <v>-5.4724686964110189E-2</v>
      </c>
      <c r="M609">
        <f t="shared" si="59"/>
        <v>1</v>
      </c>
    </row>
    <row r="610" spans="1:13">
      <c r="A610">
        <v>0</v>
      </c>
      <c r="B610">
        <v>1</v>
      </c>
      <c r="C610">
        <v>40</v>
      </c>
      <c r="D610">
        <v>0</v>
      </c>
      <c r="E610">
        <v>193</v>
      </c>
      <c r="F610">
        <v>130</v>
      </c>
      <c r="G610">
        <v>84</v>
      </c>
      <c r="H610">
        <f t="shared" si="54"/>
        <v>-2.6000233772220485</v>
      </c>
      <c r="I610">
        <f t="shared" si="55"/>
        <v>7.4271841924698517E-2</v>
      </c>
      <c r="J610">
        <f t="shared" si="56"/>
        <v>6.9136915840250265E-2</v>
      </c>
      <c r="K610">
        <f t="shared" si="57"/>
        <v>0.93086308415974972</v>
      </c>
      <c r="L610">
        <f t="shared" si="58"/>
        <v>-3.1114192452229281E-2</v>
      </c>
      <c r="M610">
        <f t="shared" si="59"/>
        <v>0</v>
      </c>
    </row>
    <row r="611" spans="1:13">
      <c r="A611">
        <v>0</v>
      </c>
      <c r="B611">
        <v>0</v>
      </c>
      <c r="C611">
        <v>49</v>
      </c>
      <c r="D611">
        <v>0</v>
      </c>
      <c r="E611">
        <v>308</v>
      </c>
      <c r="F611">
        <v>128</v>
      </c>
      <c r="G611">
        <v>70</v>
      </c>
      <c r="H611">
        <f t="shared" si="54"/>
        <v>-2.4397416533806524</v>
      </c>
      <c r="I611">
        <f t="shared" si="55"/>
        <v>8.7183372082233757E-2</v>
      </c>
      <c r="J611">
        <f t="shared" si="56"/>
        <v>8.0191966066640016E-2</v>
      </c>
      <c r="K611">
        <f t="shared" si="57"/>
        <v>0.91980803393335997</v>
      </c>
      <c r="L611">
        <f t="shared" si="58"/>
        <v>-3.630280146160212E-2</v>
      </c>
      <c r="M611">
        <f t="shared" si="59"/>
        <v>0</v>
      </c>
    </row>
    <row r="612" spans="1:13">
      <c r="A612">
        <v>1</v>
      </c>
      <c r="B612">
        <v>0</v>
      </c>
      <c r="C612">
        <v>55</v>
      </c>
      <c r="D612">
        <v>0</v>
      </c>
      <c r="E612">
        <v>212</v>
      </c>
      <c r="F612">
        <v>161</v>
      </c>
      <c r="G612">
        <v>63</v>
      </c>
      <c r="H612">
        <f t="shared" si="54"/>
        <v>-1.8049067422210721</v>
      </c>
      <c r="I612">
        <f t="shared" si="55"/>
        <v>0.16448979581490616</v>
      </c>
      <c r="J612">
        <f t="shared" si="56"/>
        <v>0.14125481941196122</v>
      </c>
      <c r="K612">
        <f t="shared" si="57"/>
        <v>0.14125481941196122</v>
      </c>
      <c r="L612">
        <f t="shared" si="58"/>
        <v>-0.84999672575054486</v>
      </c>
      <c r="M612">
        <f t="shared" si="59"/>
        <v>1</v>
      </c>
    </row>
    <row r="613" spans="1:13">
      <c r="A613">
        <v>0</v>
      </c>
      <c r="B613">
        <v>1</v>
      </c>
      <c r="C613">
        <v>38</v>
      </c>
      <c r="D613">
        <v>20</v>
      </c>
      <c r="E613">
        <v>270</v>
      </c>
      <c r="F613">
        <v>120</v>
      </c>
      <c r="G613">
        <v>96</v>
      </c>
      <c r="H613">
        <f t="shared" si="54"/>
        <v>-2.1611914470525626</v>
      </c>
      <c r="I613">
        <f t="shared" si="55"/>
        <v>0.11518779908467817</v>
      </c>
      <c r="J613">
        <f t="shared" si="56"/>
        <v>0.10329004601666357</v>
      </c>
      <c r="K613">
        <f t="shared" si="57"/>
        <v>0.89670995398333642</v>
      </c>
      <c r="L613">
        <f t="shared" si="58"/>
        <v>-4.7348009302011218E-2</v>
      </c>
      <c r="M613">
        <f t="shared" si="59"/>
        <v>1</v>
      </c>
    </row>
    <row r="614" spans="1:13">
      <c r="A614">
        <v>0</v>
      </c>
      <c r="B614">
        <v>0</v>
      </c>
      <c r="C614">
        <v>54</v>
      </c>
      <c r="D614">
        <v>15</v>
      </c>
      <c r="E614">
        <v>262</v>
      </c>
      <c r="F614">
        <v>230</v>
      </c>
      <c r="G614">
        <v>97</v>
      </c>
      <c r="H614">
        <f t="shared" si="54"/>
        <v>9.0281377031722343E-2</v>
      </c>
      <c r="I614">
        <f t="shared" si="55"/>
        <v>1.094482202535958</v>
      </c>
      <c r="J614">
        <f t="shared" si="56"/>
        <v>0.52255502635008322</v>
      </c>
      <c r="K614">
        <f t="shared" si="57"/>
        <v>0.47744497364991678</v>
      </c>
      <c r="L614">
        <f t="shared" si="58"/>
        <v>-0.32107667437818138</v>
      </c>
      <c r="M614">
        <f t="shared" si="59"/>
        <v>1</v>
      </c>
    </row>
    <row r="615" spans="1:13">
      <c r="A615">
        <v>0</v>
      </c>
      <c r="B615">
        <v>0</v>
      </c>
      <c r="C615">
        <v>40</v>
      </c>
      <c r="D615">
        <v>9</v>
      </c>
      <c r="E615">
        <v>180</v>
      </c>
      <c r="F615">
        <v>118</v>
      </c>
      <c r="G615">
        <v>67</v>
      </c>
      <c r="H615">
        <f t="shared" si="54"/>
        <v>-3.2946609236014854</v>
      </c>
      <c r="I615">
        <f t="shared" si="55"/>
        <v>3.7080616077563487E-2</v>
      </c>
      <c r="J615">
        <f t="shared" si="56"/>
        <v>3.575480584895073E-2</v>
      </c>
      <c r="K615">
        <f t="shared" si="57"/>
        <v>0.96424519415104926</v>
      </c>
      <c r="L615">
        <f t="shared" si="58"/>
        <v>-1.5812517003150898E-2</v>
      </c>
      <c r="M615">
        <f t="shared" si="59"/>
        <v>0</v>
      </c>
    </row>
    <row r="616" spans="1:13">
      <c r="A616">
        <v>0</v>
      </c>
      <c r="B616">
        <v>1</v>
      </c>
      <c r="C616">
        <v>54</v>
      </c>
      <c r="D616">
        <v>20</v>
      </c>
      <c r="E616">
        <v>235</v>
      </c>
      <c r="F616">
        <v>143</v>
      </c>
      <c r="G616">
        <v>102</v>
      </c>
      <c r="H616">
        <f t="shared" si="54"/>
        <v>-0.81787590979631375</v>
      </c>
      <c r="I616">
        <f t="shared" si="55"/>
        <v>0.44136816533335654</v>
      </c>
      <c r="J616">
        <f t="shared" si="56"/>
        <v>0.30621473121773707</v>
      </c>
      <c r="K616">
        <f t="shared" si="57"/>
        <v>0.69378526878226299</v>
      </c>
      <c r="L616">
        <f t="shared" si="58"/>
        <v>-0.15877492581782149</v>
      </c>
      <c r="M616">
        <f t="shared" si="59"/>
        <v>1</v>
      </c>
    </row>
    <row r="617" spans="1:13">
      <c r="A617">
        <v>0</v>
      </c>
      <c r="B617">
        <v>1</v>
      </c>
      <c r="C617">
        <v>66</v>
      </c>
      <c r="D617">
        <v>0</v>
      </c>
      <c r="E617">
        <v>189</v>
      </c>
      <c r="F617">
        <v>140</v>
      </c>
      <c r="G617">
        <v>119</v>
      </c>
      <c r="H617">
        <f t="shared" si="54"/>
        <v>-0.51332956122312012</v>
      </c>
      <c r="I617">
        <f t="shared" si="55"/>
        <v>0.59849951686764702</v>
      </c>
      <c r="J617">
        <f t="shared" si="56"/>
        <v>0.3744133235901389</v>
      </c>
      <c r="K617">
        <f t="shared" si="57"/>
        <v>0.6255866764098611</v>
      </c>
      <c r="L617">
        <f t="shared" si="58"/>
        <v>-0.20371250934605731</v>
      </c>
      <c r="M617">
        <f t="shared" si="59"/>
        <v>1</v>
      </c>
    </row>
    <row r="618" spans="1:13">
      <c r="A618">
        <v>0</v>
      </c>
      <c r="B618">
        <v>1</v>
      </c>
      <c r="C618">
        <v>63</v>
      </c>
      <c r="D618">
        <v>0</v>
      </c>
      <c r="E618">
        <v>178</v>
      </c>
      <c r="F618">
        <v>155</v>
      </c>
      <c r="G618">
        <v>61</v>
      </c>
      <c r="H618">
        <f t="shared" si="54"/>
        <v>-1.033859200062456</v>
      </c>
      <c r="I618">
        <f t="shared" si="55"/>
        <v>0.35563185439620559</v>
      </c>
      <c r="J618">
        <f t="shared" si="56"/>
        <v>0.26233660211134752</v>
      </c>
      <c r="K618">
        <f t="shared" si="57"/>
        <v>0.73766339788865243</v>
      </c>
      <c r="L618">
        <f t="shared" si="58"/>
        <v>-0.1321417652597332</v>
      </c>
      <c r="M618">
        <f t="shared" si="59"/>
        <v>1</v>
      </c>
    </row>
    <row r="619" spans="1:13">
      <c r="A619">
        <v>0</v>
      </c>
      <c r="B619">
        <v>1</v>
      </c>
      <c r="C619">
        <v>52</v>
      </c>
      <c r="D619">
        <v>0</v>
      </c>
      <c r="E619">
        <v>170</v>
      </c>
      <c r="F619">
        <v>153</v>
      </c>
      <c r="G619">
        <v>67</v>
      </c>
      <c r="H619">
        <f t="shared" si="54"/>
        <v>-1.6973282048046396</v>
      </c>
      <c r="I619">
        <f t="shared" si="55"/>
        <v>0.18317226963788125</v>
      </c>
      <c r="J619">
        <f t="shared" si="56"/>
        <v>0.15481453913211007</v>
      </c>
      <c r="K619">
        <f t="shared" si="57"/>
        <v>0.84518546086788993</v>
      </c>
      <c r="L619">
        <f t="shared" si="58"/>
        <v>-7.3047982418537175E-2</v>
      </c>
      <c r="M619">
        <f t="shared" si="59"/>
        <v>1</v>
      </c>
    </row>
    <row r="620" spans="1:13">
      <c r="A620">
        <v>0</v>
      </c>
      <c r="B620">
        <v>0</v>
      </c>
      <c r="C620">
        <v>48</v>
      </c>
      <c r="D620">
        <v>0</v>
      </c>
      <c r="E620">
        <v>202</v>
      </c>
      <c r="F620">
        <v>146.5</v>
      </c>
      <c r="G620">
        <v>95</v>
      </c>
      <c r="H620">
        <f t="shared" si="54"/>
        <v>-2.1886335828100698</v>
      </c>
      <c r="I620">
        <f t="shared" si="55"/>
        <v>0.11206977811373785</v>
      </c>
      <c r="J620">
        <f t="shared" si="56"/>
        <v>0.10077585086776436</v>
      </c>
      <c r="K620">
        <f t="shared" si="57"/>
        <v>0.89922414913223569</v>
      </c>
      <c r="L620">
        <f t="shared" si="58"/>
        <v>-4.6132038414200827E-2</v>
      </c>
      <c r="M620">
        <f t="shared" si="59"/>
        <v>1</v>
      </c>
    </row>
    <row r="621" spans="1:13">
      <c r="A621">
        <v>1</v>
      </c>
      <c r="B621">
        <v>1</v>
      </c>
      <c r="C621">
        <v>54</v>
      </c>
      <c r="D621">
        <v>25</v>
      </c>
      <c r="E621">
        <v>208</v>
      </c>
      <c r="F621">
        <v>137.5</v>
      </c>
      <c r="G621">
        <v>63</v>
      </c>
      <c r="H621">
        <f t="shared" si="54"/>
        <v>-1.2498460345624887</v>
      </c>
      <c r="I621">
        <f t="shared" si="55"/>
        <v>0.28654891209261119</v>
      </c>
      <c r="J621">
        <f t="shared" si="56"/>
        <v>0.22272679211747232</v>
      </c>
      <c r="K621">
        <f t="shared" si="57"/>
        <v>0.22272679211747232</v>
      </c>
      <c r="L621">
        <f t="shared" si="58"/>
        <v>-0.65222753793267385</v>
      </c>
      <c r="M621">
        <f t="shared" si="59"/>
        <v>1</v>
      </c>
    </row>
    <row r="622" spans="1:13">
      <c r="A622">
        <v>0</v>
      </c>
      <c r="B622">
        <v>0</v>
      </c>
      <c r="C622">
        <v>38</v>
      </c>
      <c r="D622">
        <v>0</v>
      </c>
      <c r="E622">
        <v>182</v>
      </c>
      <c r="F622">
        <v>138</v>
      </c>
      <c r="G622">
        <v>108</v>
      </c>
      <c r="H622">
        <f t="shared" si="54"/>
        <v>-2.86209250732177</v>
      </c>
      <c r="I622">
        <f t="shared" si="55"/>
        <v>5.7149050256018852E-2</v>
      </c>
      <c r="J622">
        <f t="shared" si="56"/>
        <v>5.405959570429409E-2</v>
      </c>
      <c r="K622">
        <f t="shared" si="57"/>
        <v>0.94594040429570592</v>
      </c>
      <c r="L622">
        <f t="shared" si="58"/>
        <v>-2.4136223958470017E-2</v>
      </c>
      <c r="M622">
        <f t="shared" si="59"/>
        <v>0</v>
      </c>
    </row>
    <row r="623" spans="1:13">
      <c r="A623">
        <v>1</v>
      </c>
      <c r="B623">
        <v>1</v>
      </c>
      <c r="C623">
        <v>65</v>
      </c>
      <c r="D623">
        <v>25</v>
      </c>
      <c r="E623">
        <v>215</v>
      </c>
      <c r="F623">
        <v>147.5</v>
      </c>
      <c r="G623">
        <v>88</v>
      </c>
      <c r="H623">
        <f t="shared" si="54"/>
        <v>-0.14789839165187324</v>
      </c>
      <c r="I623">
        <f t="shared" si="55"/>
        <v>0.86251874959513863</v>
      </c>
      <c r="J623">
        <f t="shared" si="56"/>
        <v>0.46309265331295429</v>
      </c>
      <c r="K623">
        <f t="shared" si="57"/>
        <v>0.46309265331295429</v>
      </c>
      <c r="L623">
        <f t="shared" si="58"/>
        <v>-0.33433210877279368</v>
      </c>
      <c r="M623">
        <f t="shared" si="59"/>
        <v>1</v>
      </c>
    </row>
    <row r="624" spans="1:13">
      <c r="A624">
        <v>0</v>
      </c>
      <c r="B624">
        <v>1</v>
      </c>
      <c r="C624">
        <v>53</v>
      </c>
      <c r="D624">
        <v>0</v>
      </c>
      <c r="E624">
        <v>196</v>
      </c>
      <c r="F624">
        <v>129</v>
      </c>
      <c r="G624">
        <v>89</v>
      </c>
      <c r="H624">
        <f t="shared" si="54"/>
        <v>-1.7701154079816073</v>
      </c>
      <c r="I624">
        <f t="shared" si="55"/>
        <v>0.17031333217325706</v>
      </c>
      <c r="J624">
        <f t="shared" si="56"/>
        <v>0.14552797741523404</v>
      </c>
      <c r="K624">
        <f t="shared" si="57"/>
        <v>0.85447202258476596</v>
      </c>
      <c r="L624">
        <f t="shared" si="58"/>
        <v>-6.830215252893046E-2</v>
      </c>
      <c r="M624">
        <f t="shared" si="59"/>
        <v>1</v>
      </c>
    </row>
    <row r="625" spans="1:13">
      <c r="A625">
        <v>0</v>
      </c>
      <c r="B625">
        <v>0</v>
      </c>
      <c r="C625">
        <v>44</v>
      </c>
      <c r="D625">
        <v>15</v>
      </c>
      <c r="E625">
        <v>244</v>
      </c>
      <c r="F625">
        <v>101</v>
      </c>
      <c r="G625">
        <v>76</v>
      </c>
      <c r="H625">
        <f t="shared" si="54"/>
        <v>-2.9733675646829916</v>
      </c>
      <c r="I625">
        <f t="shared" si="55"/>
        <v>5.1130833692042799E-2</v>
      </c>
      <c r="J625">
        <f t="shared" si="56"/>
        <v>4.8643643638963938E-2</v>
      </c>
      <c r="K625">
        <f t="shared" si="57"/>
        <v>0.9513563563610361</v>
      </c>
      <c r="L625">
        <f t="shared" si="58"/>
        <v>-2.1656775794327062E-2</v>
      </c>
      <c r="M625">
        <f t="shared" si="59"/>
        <v>0</v>
      </c>
    </row>
    <row r="626" spans="1:13">
      <c r="A626">
        <v>0</v>
      </c>
      <c r="B626">
        <v>0</v>
      </c>
      <c r="C626">
        <v>47</v>
      </c>
      <c r="D626">
        <v>0</v>
      </c>
      <c r="E626">
        <v>190</v>
      </c>
      <c r="F626">
        <v>162</v>
      </c>
      <c r="G626">
        <v>80</v>
      </c>
      <c r="H626">
        <f t="shared" si="54"/>
        <v>-2.1596484565619729</v>
      </c>
      <c r="I626">
        <f t="shared" si="55"/>
        <v>0.1153656699545383</v>
      </c>
      <c r="J626">
        <f t="shared" si="56"/>
        <v>0.1034330471720907</v>
      </c>
      <c r="K626">
        <f t="shared" si="57"/>
        <v>0.89656695282790932</v>
      </c>
      <c r="L626">
        <f t="shared" si="58"/>
        <v>-4.7417273131376919E-2</v>
      </c>
      <c r="M626">
        <f t="shared" si="59"/>
        <v>1</v>
      </c>
    </row>
    <row r="627" spans="1:13">
      <c r="A627">
        <v>1</v>
      </c>
      <c r="B627">
        <v>0</v>
      </c>
      <c r="C627">
        <v>57</v>
      </c>
      <c r="D627">
        <v>0</v>
      </c>
      <c r="E627">
        <v>285</v>
      </c>
      <c r="F627">
        <v>197</v>
      </c>
      <c r="G627">
        <v>78</v>
      </c>
      <c r="H627">
        <f t="shared" si="54"/>
        <v>-0.74830167232397038</v>
      </c>
      <c r="I627">
        <f t="shared" si="55"/>
        <v>0.47316946754399281</v>
      </c>
      <c r="J627">
        <f t="shared" si="56"/>
        <v>0.3211914704781666</v>
      </c>
      <c r="K627">
        <f t="shared" si="57"/>
        <v>0.3211914704781666</v>
      </c>
      <c r="L627">
        <f t="shared" si="58"/>
        <v>-0.49323599631194598</v>
      </c>
      <c r="M627">
        <f t="shared" si="59"/>
        <v>1</v>
      </c>
    </row>
    <row r="628" spans="1:13">
      <c r="A628">
        <v>0</v>
      </c>
      <c r="B628">
        <v>0</v>
      </c>
      <c r="C628">
        <v>44</v>
      </c>
      <c r="D628">
        <v>5</v>
      </c>
      <c r="E628">
        <v>231</v>
      </c>
      <c r="F628">
        <v>133</v>
      </c>
      <c r="G628">
        <v>83</v>
      </c>
      <c r="H628">
        <f t="shared" si="54"/>
        <v>-2.6041699887596179</v>
      </c>
      <c r="I628">
        <f t="shared" si="55"/>
        <v>7.3964503095799078E-2</v>
      </c>
      <c r="J628">
        <f t="shared" si="56"/>
        <v>6.887052866513721E-2</v>
      </c>
      <c r="K628">
        <f t="shared" si="57"/>
        <v>0.93112947133486279</v>
      </c>
      <c r="L628">
        <f t="shared" si="58"/>
        <v>-3.0989927206754139E-2</v>
      </c>
      <c r="M628">
        <f t="shared" si="59"/>
        <v>0</v>
      </c>
    </row>
    <row r="629" spans="1:13">
      <c r="A629">
        <v>0</v>
      </c>
      <c r="B629">
        <v>0</v>
      </c>
      <c r="C629">
        <v>43</v>
      </c>
      <c r="D629">
        <v>20</v>
      </c>
      <c r="E629">
        <v>286</v>
      </c>
      <c r="F629">
        <v>164</v>
      </c>
      <c r="G629">
        <v>87</v>
      </c>
      <c r="H629">
        <f t="shared" si="54"/>
        <v>-1.6414729860638237</v>
      </c>
      <c r="I629">
        <f t="shared" si="55"/>
        <v>0.19369452272673099</v>
      </c>
      <c r="J629">
        <f t="shared" si="56"/>
        <v>0.16226473275949924</v>
      </c>
      <c r="K629">
        <f t="shared" si="57"/>
        <v>0.83773526724050074</v>
      </c>
      <c r="L629">
        <f t="shared" si="58"/>
        <v>-7.689320110822713E-2</v>
      </c>
      <c r="M629">
        <f t="shared" si="59"/>
        <v>1</v>
      </c>
    </row>
    <row r="630" spans="1:13">
      <c r="A630">
        <v>1</v>
      </c>
      <c r="B630">
        <v>1</v>
      </c>
      <c r="C630">
        <v>50</v>
      </c>
      <c r="D630">
        <v>10</v>
      </c>
      <c r="E630">
        <v>202</v>
      </c>
      <c r="F630">
        <v>189</v>
      </c>
      <c r="G630">
        <v>72</v>
      </c>
      <c r="H630">
        <f t="shared" si="54"/>
        <v>-0.8624407104744094</v>
      </c>
      <c r="I630">
        <f t="shared" si="55"/>
        <v>0.42213052556883174</v>
      </c>
      <c r="J630">
        <f t="shared" si="56"/>
        <v>0.29682966364847951</v>
      </c>
      <c r="K630">
        <f t="shared" si="57"/>
        <v>0.29682966364847951</v>
      </c>
      <c r="L630">
        <f t="shared" si="58"/>
        <v>-0.5274927000402222</v>
      </c>
      <c r="M630">
        <f t="shared" si="59"/>
        <v>1</v>
      </c>
    </row>
    <row r="631" spans="1:13">
      <c r="A631">
        <v>0</v>
      </c>
      <c r="B631">
        <v>0</v>
      </c>
      <c r="C631">
        <v>41</v>
      </c>
      <c r="D631">
        <v>5</v>
      </c>
      <c r="E631">
        <v>226</v>
      </c>
      <c r="F631">
        <v>125.5</v>
      </c>
      <c r="G631">
        <v>75</v>
      </c>
      <c r="H631">
        <f t="shared" si="54"/>
        <v>-3.0052220611083662</v>
      </c>
      <c r="I631">
        <f t="shared" si="55"/>
        <v>4.9527754919066337E-2</v>
      </c>
      <c r="J631">
        <f t="shared" si="56"/>
        <v>4.7190514673797875E-2</v>
      </c>
      <c r="K631">
        <f t="shared" si="57"/>
        <v>0.95280948532620213</v>
      </c>
      <c r="L631">
        <f t="shared" si="58"/>
        <v>-2.0993928053066588E-2</v>
      </c>
      <c r="M631">
        <f t="shared" si="59"/>
        <v>0</v>
      </c>
    </row>
    <row r="632" spans="1:13">
      <c r="A632">
        <v>0</v>
      </c>
      <c r="B632">
        <v>0</v>
      </c>
      <c r="C632">
        <v>45</v>
      </c>
      <c r="D632">
        <v>0</v>
      </c>
      <c r="E632">
        <v>297</v>
      </c>
      <c r="F632">
        <v>134</v>
      </c>
      <c r="G632">
        <v>74</v>
      </c>
      <c r="H632">
        <f t="shared" si="54"/>
        <v>-2.5671431868463657</v>
      </c>
      <c r="I632">
        <f t="shared" si="55"/>
        <v>7.6754505792311162E-2</v>
      </c>
      <c r="J632">
        <f t="shared" si="56"/>
        <v>7.1283199075942286E-2</v>
      </c>
      <c r="K632">
        <f t="shared" si="57"/>
        <v>0.92871680092405773</v>
      </c>
      <c r="L632">
        <f t="shared" si="58"/>
        <v>-3.2116697789309652E-2</v>
      </c>
      <c r="M632">
        <f t="shared" si="59"/>
        <v>0</v>
      </c>
    </row>
    <row r="633" spans="1:13">
      <c r="A633">
        <v>0</v>
      </c>
      <c r="B633">
        <v>0</v>
      </c>
      <c r="C633">
        <v>46</v>
      </c>
      <c r="D633">
        <v>3</v>
      </c>
      <c r="E633">
        <v>193</v>
      </c>
      <c r="F633">
        <v>118</v>
      </c>
      <c r="G633">
        <v>78</v>
      </c>
      <c r="H633">
        <f t="shared" si="54"/>
        <v>-2.9209026505419935</v>
      </c>
      <c r="I633">
        <f t="shared" si="55"/>
        <v>5.3885025993664085E-2</v>
      </c>
      <c r="J633">
        <f t="shared" si="56"/>
        <v>5.1129890514250501E-2</v>
      </c>
      <c r="K633">
        <f t="shared" si="57"/>
        <v>0.94887010948574946</v>
      </c>
      <c r="L633">
        <f t="shared" si="58"/>
        <v>-2.2793233931440435E-2</v>
      </c>
      <c r="M633">
        <f t="shared" si="59"/>
        <v>0</v>
      </c>
    </row>
    <row r="634" spans="1:13">
      <c r="A634">
        <v>0</v>
      </c>
      <c r="B634">
        <v>0</v>
      </c>
      <c r="C634">
        <v>50</v>
      </c>
      <c r="D634">
        <v>0</v>
      </c>
      <c r="E634">
        <v>270</v>
      </c>
      <c r="F634">
        <v>142.5</v>
      </c>
      <c r="G634">
        <v>75</v>
      </c>
      <c r="H634">
        <f t="shared" si="54"/>
        <v>-2.1713184640811711</v>
      </c>
      <c r="I634">
        <f t="shared" si="55"/>
        <v>0.11402717702065469</v>
      </c>
      <c r="J634">
        <f t="shared" si="56"/>
        <v>0.10235583060514561</v>
      </c>
      <c r="K634">
        <f t="shared" si="57"/>
        <v>0.89764416939485436</v>
      </c>
      <c r="L634">
        <f t="shared" si="58"/>
        <v>-4.6895785708569157E-2</v>
      </c>
      <c r="M634">
        <f t="shared" si="59"/>
        <v>1</v>
      </c>
    </row>
    <row r="635" spans="1:13">
      <c r="A635">
        <v>0</v>
      </c>
      <c r="B635">
        <v>0</v>
      </c>
      <c r="C635">
        <v>42</v>
      </c>
      <c r="D635">
        <v>0</v>
      </c>
      <c r="E635">
        <v>216</v>
      </c>
      <c r="F635">
        <v>124</v>
      </c>
      <c r="G635">
        <v>67</v>
      </c>
      <c r="H635">
        <f t="shared" si="54"/>
        <v>-3.1801806985620473</v>
      </c>
      <c r="I635">
        <f t="shared" si="55"/>
        <v>4.1578141331976876E-2</v>
      </c>
      <c r="J635">
        <f t="shared" si="56"/>
        <v>3.9918408117519129E-2</v>
      </c>
      <c r="K635">
        <f t="shared" si="57"/>
        <v>0.96008159188248088</v>
      </c>
      <c r="L635">
        <f t="shared" si="58"/>
        <v>-1.7691857170242794E-2</v>
      </c>
      <c r="M635">
        <f t="shared" si="59"/>
        <v>0</v>
      </c>
    </row>
    <row r="636" spans="1:13">
      <c r="A636">
        <v>0</v>
      </c>
      <c r="B636">
        <v>0</v>
      </c>
      <c r="C636">
        <v>58</v>
      </c>
      <c r="D636">
        <v>0</v>
      </c>
      <c r="E636">
        <v>240</v>
      </c>
      <c r="F636">
        <v>126</v>
      </c>
      <c r="G636">
        <v>63</v>
      </c>
      <c r="H636">
        <f t="shared" si="54"/>
        <v>-2.1552113657711933</v>
      </c>
      <c r="I636">
        <f t="shared" si="55"/>
        <v>0.11587869523444458</v>
      </c>
      <c r="J636">
        <f t="shared" si="56"/>
        <v>0.10384524386864347</v>
      </c>
      <c r="K636">
        <f t="shared" si="57"/>
        <v>0.89615475613135653</v>
      </c>
      <c r="L636">
        <f t="shared" si="58"/>
        <v>-4.7616985951310579E-2</v>
      </c>
      <c r="M636">
        <f t="shared" si="59"/>
        <v>1</v>
      </c>
    </row>
    <row r="637" spans="1:13">
      <c r="A637">
        <v>0</v>
      </c>
      <c r="B637">
        <v>1</v>
      </c>
      <c r="C637">
        <v>48</v>
      </c>
      <c r="D637">
        <v>0</v>
      </c>
      <c r="E637">
        <v>240</v>
      </c>
      <c r="F637">
        <v>136</v>
      </c>
      <c r="G637">
        <v>73</v>
      </c>
      <c r="H637">
        <f t="shared" si="54"/>
        <v>-2.0078042437656096</v>
      </c>
      <c r="I637">
        <f t="shared" si="55"/>
        <v>0.13428320437593125</v>
      </c>
      <c r="J637">
        <f t="shared" si="56"/>
        <v>0.11838595851360792</v>
      </c>
      <c r="K637">
        <f t="shared" si="57"/>
        <v>0.88161404148639211</v>
      </c>
      <c r="L637">
        <f t="shared" si="58"/>
        <v>-5.472150141936033E-2</v>
      </c>
      <c r="M637">
        <f t="shared" si="59"/>
        <v>1</v>
      </c>
    </row>
    <row r="638" spans="1:13">
      <c r="A638">
        <v>0</v>
      </c>
      <c r="B638">
        <v>0</v>
      </c>
      <c r="C638">
        <v>36</v>
      </c>
      <c r="D638">
        <v>0</v>
      </c>
      <c r="E638">
        <v>188</v>
      </c>
      <c r="F638">
        <v>112</v>
      </c>
      <c r="G638">
        <v>73</v>
      </c>
      <c r="H638">
        <f t="shared" si="54"/>
        <v>-3.7576397746212962</v>
      </c>
      <c r="I638">
        <f t="shared" si="55"/>
        <v>2.3338760153838893E-2</v>
      </c>
      <c r="J638">
        <f t="shared" si="56"/>
        <v>2.2806485068864558E-2</v>
      </c>
      <c r="K638">
        <f t="shared" si="57"/>
        <v>0.97719351493113549</v>
      </c>
      <c r="L638">
        <f t="shared" si="58"/>
        <v>-1.0019423850635378E-2</v>
      </c>
      <c r="M638">
        <f t="shared" si="59"/>
        <v>0</v>
      </c>
    </row>
    <row r="639" spans="1:13">
      <c r="A639">
        <v>1</v>
      </c>
      <c r="B639">
        <v>1</v>
      </c>
      <c r="C639">
        <v>68</v>
      </c>
      <c r="D639">
        <v>15</v>
      </c>
      <c r="E639">
        <v>157</v>
      </c>
      <c r="F639">
        <v>106</v>
      </c>
      <c r="G639">
        <v>65</v>
      </c>
      <c r="H639">
        <f t="shared" si="54"/>
        <v>-1.2537825524855988</v>
      </c>
      <c r="I639">
        <f t="shared" si="55"/>
        <v>0.2854231244596912</v>
      </c>
      <c r="J639">
        <f t="shared" si="56"/>
        <v>0.22204604773985581</v>
      </c>
      <c r="K639">
        <f t="shared" si="57"/>
        <v>0.22204604773985581</v>
      </c>
      <c r="L639">
        <f t="shared" si="58"/>
        <v>-0.65355695255131552</v>
      </c>
      <c r="M639">
        <f t="shared" si="59"/>
        <v>1</v>
      </c>
    </row>
    <row r="640" spans="1:13">
      <c r="A640">
        <v>0</v>
      </c>
      <c r="B640">
        <v>0</v>
      </c>
      <c r="C640">
        <v>37</v>
      </c>
      <c r="D640">
        <v>15</v>
      </c>
      <c r="E640">
        <v>275</v>
      </c>
      <c r="F640">
        <v>118</v>
      </c>
      <c r="G640">
        <v>95</v>
      </c>
      <c r="H640">
        <f t="shared" si="54"/>
        <v>-2.8490865555411933</v>
      </c>
      <c r="I640">
        <f t="shared" si="55"/>
        <v>5.7897182588659245E-2</v>
      </c>
      <c r="J640">
        <f t="shared" si="56"/>
        <v>5.4728553532003621E-2</v>
      </c>
      <c r="K640">
        <f t="shared" si="57"/>
        <v>0.94527144646799632</v>
      </c>
      <c r="L640">
        <f t="shared" si="58"/>
        <v>-2.4443460511793743E-2</v>
      </c>
      <c r="M640">
        <f t="shared" si="59"/>
        <v>0</v>
      </c>
    </row>
    <row r="641" spans="1:13">
      <c r="A641">
        <v>0</v>
      </c>
      <c r="B641">
        <v>0</v>
      </c>
      <c r="C641">
        <v>50</v>
      </c>
      <c r="D641">
        <v>15</v>
      </c>
      <c r="E641">
        <v>204</v>
      </c>
      <c r="F641">
        <v>147</v>
      </c>
      <c r="G641">
        <v>90</v>
      </c>
      <c r="H641">
        <f t="shared" si="54"/>
        <v>-1.7783031921814247</v>
      </c>
      <c r="I641">
        <f t="shared" si="55"/>
        <v>0.16892453670059127</v>
      </c>
      <c r="J641">
        <f t="shared" si="56"/>
        <v>0.14451278196058576</v>
      </c>
      <c r="K641">
        <f t="shared" si="57"/>
        <v>0.85548721803941419</v>
      </c>
      <c r="L641">
        <f t="shared" si="58"/>
        <v>-6.7786474932255883E-2</v>
      </c>
      <c r="M641">
        <f t="shared" si="59"/>
        <v>1</v>
      </c>
    </row>
    <row r="642" spans="1:13">
      <c r="A642">
        <v>1</v>
      </c>
      <c r="B642">
        <v>1</v>
      </c>
      <c r="C642">
        <v>62</v>
      </c>
      <c r="D642">
        <v>0</v>
      </c>
      <c r="E642">
        <v>211</v>
      </c>
      <c r="F642">
        <v>128</v>
      </c>
      <c r="G642">
        <v>83</v>
      </c>
      <c r="H642">
        <f t="shared" si="54"/>
        <v>-1.2631619412197663</v>
      </c>
      <c r="I642">
        <f t="shared" si="55"/>
        <v>0.28275854561626179</v>
      </c>
      <c r="J642">
        <f t="shared" si="56"/>
        <v>0.22043006190258446</v>
      </c>
      <c r="K642">
        <f t="shared" si="57"/>
        <v>0.22043006190258446</v>
      </c>
      <c r="L642">
        <f t="shared" si="58"/>
        <v>-0.65672917738781889</v>
      </c>
      <c r="M642">
        <f t="shared" si="59"/>
        <v>1</v>
      </c>
    </row>
    <row r="643" spans="1:13">
      <c r="A643">
        <v>0</v>
      </c>
      <c r="B643">
        <v>0</v>
      </c>
      <c r="C643">
        <v>40</v>
      </c>
      <c r="D643">
        <v>1</v>
      </c>
      <c r="E643">
        <v>178</v>
      </c>
      <c r="F643">
        <v>142</v>
      </c>
      <c r="G643">
        <v>77</v>
      </c>
      <c r="H643">
        <f t="shared" si="54"/>
        <v>-2.9637449972569412</v>
      </c>
      <c r="I643">
        <f t="shared" si="55"/>
        <v>5.162521839713341E-2</v>
      </c>
      <c r="J643">
        <f t="shared" si="56"/>
        <v>4.9090890456031058E-2</v>
      </c>
      <c r="K643">
        <f t="shared" si="57"/>
        <v>0.9509091095439689</v>
      </c>
      <c r="L643">
        <f t="shared" si="58"/>
        <v>-2.1860992116140673E-2</v>
      </c>
      <c r="M643">
        <f t="shared" si="59"/>
        <v>0</v>
      </c>
    </row>
    <row r="644" spans="1:13">
      <c r="A644">
        <v>0</v>
      </c>
      <c r="B644">
        <v>0</v>
      </c>
      <c r="C644">
        <v>41</v>
      </c>
      <c r="D644">
        <v>15</v>
      </c>
      <c r="E644">
        <v>268</v>
      </c>
      <c r="F644">
        <v>140</v>
      </c>
      <c r="G644">
        <v>90</v>
      </c>
      <c r="H644">
        <f t="shared" si="54"/>
        <v>-2.2948660892193873</v>
      </c>
      <c r="I644">
        <f t="shared" si="55"/>
        <v>0.10077488720860378</v>
      </c>
      <c r="J644">
        <f t="shared" si="56"/>
        <v>9.1549042751287169E-2</v>
      </c>
      <c r="K644">
        <f t="shared" si="57"/>
        <v>0.90845095724871283</v>
      </c>
      <c r="L644">
        <f t="shared" si="58"/>
        <v>-4.1698513123326626E-2</v>
      </c>
      <c r="M644">
        <f t="shared" si="59"/>
        <v>0</v>
      </c>
    </row>
    <row r="645" spans="1:13">
      <c r="A645">
        <v>0</v>
      </c>
      <c r="B645">
        <v>0</v>
      </c>
      <c r="C645">
        <v>38</v>
      </c>
      <c r="D645">
        <v>30</v>
      </c>
      <c r="E645">
        <v>164</v>
      </c>
      <c r="F645">
        <v>113</v>
      </c>
      <c r="G645">
        <v>75</v>
      </c>
      <c r="H645">
        <f t="shared" si="54"/>
        <v>-3.0069485006846435</v>
      </c>
      <c r="I645">
        <f t="shared" si="55"/>
        <v>4.9442322011446375E-2</v>
      </c>
      <c r="J645">
        <f t="shared" si="56"/>
        <v>4.7112948443589743E-2</v>
      </c>
      <c r="K645">
        <f t="shared" si="57"/>
        <v>0.95288705155641029</v>
      </c>
      <c r="L645">
        <f t="shared" si="58"/>
        <v>-2.0958574485352027E-2</v>
      </c>
      <c r="M645">
        <f t="shared" si="59"/>
        <v>0</v>
      </c>
    </row>
    <row r="646" spans="1:13">
      <c r="A646">
        <v>0</v>
      </c>
      <c r="B646">
        <v>1</v>
      </c>
      <c r="C646">
        <v>53</v>
      </c>
      <c r="D646">
        <v>40</v>
      </c>
      <c r="E646">
        <v>270</v>
      </c>
      <c r="F646">
        <v>151</v>
      </c>
      <c r="G646">
        <v>75</v>
      </c>
      <c r="H646">
        <f t="shared" ref="H646:H709" si="60">A$2+SUMPRODUCT(B$2:G$2,B646:G646)</f>
        <v>-0.49160642516244124</v>
      </c>
      <c r="I646">
        <f t="shared" ref="I646:I709" si="61">EXP(H646)</f>
        <v>0.61164304577890283</v>
      </c>
      <c r="J646">
        <f t="shared" ref="J646:J709" si="62">I646/(1+I646)</f>
        <v>0.37951520802380739</v>
      </c>
      <c r="K646">
        <f t="shared" ref="K646:K709" si="63">IF(A646=1,J646,1-J646)</f>
        <v>0.62048479197619266</v>
      </c>
      <c r="L646">
        <f t="shared" ref="L646:L709" si="64">LOG(K646)</f>
        <v>-0.20726885855165031</v>
      </c>
      <c r="M646">
        <f t="shared" ref="M646:M709" si="65">IF(J646&gt;J$1,1,0)</f>
        <v>1</v>
      </c>
    </row>
    <row r="647" spans="1:13">
      <c r="A647">
        <v>0</v>
      </c>
      <c r="B647">
        <v>0</v>
      </c>
      <c r="C647">
        <v>46</v>
      </c>
      <c r="D647">
        <v>15</v>
      </c>
      <c r="E647">
        <v>207</v>
      </c>
      <c r="F647">
        <v>144</v>
      </c>
      <c r="G647">
        <v>86</v>
      </c>
      <c r="H647">
        <f t="shared" si="60"/>
        <v>-2.1051431325344758</v>
      </c>
      <c r="I647">
        <f t="shared" si="61"/>
        <v>0.1218282354369692</v>
      </c>
      <c r="J647">
        <f t="shared" si="62"/>
        <v>0.10859794003091323</v>
      </c>
      <c r="K647">
        <f t="shared" si="63"/>
        <v>0.89140205996908672</v>
      </c>
      <c r="L647">
        <f t="shared" si="64"/>
        <v>-4.9926366623890529E-2</v>
      </c>
      <c r="M647">
        <f t="shared" si="65"/>
        <v>1</v>
      </c>
    </row>
    <row r="648" spans="1:13">
      <c r="A648">
        <v>0</v>
      </c>
      <c r="B648">
        <v>0</v>
      </c>
      <c r="C648">
        <v>51</v>
      </c>
      <c r="D648">
        <v>0</v>
      </c>
      <c r="E648">
        <v>190</v>
      </c>
      <c r="F648">
        <v>153</v>
      </c>
      <c r="G648">
        <v>69</v>
      </c>
      <c r="H648">
        <f t="shared" si="60"/>
        <v>-2.1781202771766779</v>
      </c>
      <c r="I648">
        <f t="shared" si="61"/>
        <v>0.11325421721886099</v>
      </c>
      <c r="J648">
        <f t="shared" si="62"/>
        <v>0.10173257416602778</v>
      </c>
      <c r="K648">
        <f t="shared" si="63"/>
        <v>0.89826742583397223</v>
      </c>
      <c r="L648">
        <f t="shared" si="64"/>
        <v>-4.6594348996533599E-2</v>
      </c>
      <c r="M648">
        <f t="shared" si="65"/>
        <v>1</v>
      </c>
    </row>
    <row r="649" spans="1:13">
      <c r="A649">
        <v>0</v>
      </c>
      <c r="B649">
        <v>0</v>
      </c>
      <c r="C649">
        <v>39</v>
      </c>
      <c r="D649">
        <v>0</v>
      </c>
      <c r="E649">
        <v>226</v>
      </c>
      <c r="F649">
        <v>146</v>
      </c>
      <c r="G649">
        <v>85</v>
      </c>
      <c r="H649">
        <f t="shared" si="60"/>
        <v>-2.7862708747558225</v>
      </c>
      <c r="I649">
        <f t="shared" si="61"/>
        <v>6.165068891892321E-2</v>
      </c>
      <c r="J649">
        <f t="shared" si="62"/>
        <v>5.8070596630707211E-2</v>
      </c>
      <c r="K649">
        <f t="shared" si="63"/>
        <v>0.94192940336929276</v>
      </c>
      <c r="L649">
        <f t="shared" si="64"/>
        <v>-2.5981645907850622E-2</v>
      </c>
      <c r="M649">
        <f t="shared" si="65"/>
        <v>0</v>
      </c>
    </row>
    <row r="650" spans="1:13">
      <c r="A650">
        <v>0</v>
      </c>
      <c r="B650">
        <v>0</v>
      </c>
      <c r="C650">
        <v>37</v>
      </c>
      <c r="D650">
        <v>20</v>
      </c>
      <c r="E650">
        <v>257</v>
      </c>
      <c r="F650">
        <v>141</v>
      </c>
      <c r="G650">
        <v>58</v>
      </c>
      <c r="H650">
        <f t="shared" si="60"/>
        <v>-2.7526677432462678</v>
      </c>
      <c r="I650">
        <f t="shared" si="61"/>
        <v>6.3757545367199728E-2</v>
      </c>
      <c r="J650">
        <f t="shared" si="62"/>
        <v>5.9936162751438996E-2</v>
      </c>
      <c r="K650">
        <f t="shared" si="63"/>
        <v>0.94006383724856102</v>
      </c>
      <c r="L650">
        <f t="shared" si="64"/>
        <v>-2.6842653609417001E-2</v>
      </c>
      <c r="M650">
        <f t="shared" si="65"/>
        <v>0</v>
      </c>
    </row>
    <row r="651" spans="1:13">
      <c r="A651">
        <v>0</v>
      </c>
      <c r="B651">
        <v>0</v>
      </c>
      <c r="C651">
        <v>46</v>
      </c>
      <c r="D651">
        <v>20</v>
      </c>
      <c r="E651">
        <v>200</v>
      </c>
      <c r="F651">
        <v>112.5</v>
      </c>
      <c r="G651">
        <v>77</v>
      </c>
      <c r="H651">
        <f t="shared" si="60"/>
        <v>-2.6406459379678111</v>
      </c>
      <c r="I651">
        <f t="shared" si="61"/>
        <v>7.1315189486983774E-2</v>
      </c>
      <c r="J651">
        <f t="shared" si="62"/>
        <v>6.6567887944475226E-2</v>
      </c>
      <c r="K651">
        <f t="shared" si="63"/>
        <v>0.93343211205552479</v>
      </c>
      <c r="L651">
        <f t="shared" si="64"/>
        <v>-2.9917262537399594E-2</v>
      </c>
      <c r="M651">
        <f t="shared" si="65"/>
        <v>0</v>
      </c>
    </row>
    <row r="652" spans="1:13">
      <c r="A652">
        <v>1</v>
      </c>
      <c r="B652">
        <v>0</v>
      </c>
      <c r="C652">
        <v>48</v>
      </c>
      <c r="D652">
        <v>0</v>
      </c>
      <c r="E652">
        <v>227</v>
      </c>
      <c r="F652">
        <v>100</v>
      </c>
      <c r="G652">
        <v>67</v>
      </c>
      <c r="H652">
        <f t="shared" si="60"/>
        <v>-3.1998209885889803</v>
      </c>
      <c r="I652">
        <f t="shared" si="61"/>
        <v>4.0769501531169781E-2</v>
      </c>
      <c r="J652">
        <f t="shared" si="62"/>
        <v>3.9172459868578098E-2</v>
      </c>
      <c r="K652">
        <f t="shared" si="63"/>
        <v>3.9172459868578098E-2</v>
      </c>
      <c r="L652">
        <f t="shared" si="64"/>
        <v>-1.4070191556973133</v>
      </c>
      <c r="M652">
        <f t="shared" si="65"/>
        <v>0</v>
      </c>
    </row>
    <row r="653" spans="1:13">
      <c r="A653">
        <v>0</v>
      </c>
      <c r="B653">
        <v>1</v>
      </c>
      <c r="C653">
        <v>48</v>
      </c>
      <c r="D653">
        <v>0</v>
      </c>
      <c r="E653">
        <v>273</v>
      </c>
      <c r="F653">
        <v>140</v>
      </c>
      <c r="G653">
        <v>78</v>
      </c>
      <c r="H653">
        <f t="shared" si="60"/>
        <v>-1.8126120180863374</v>
      </c>
      <c r="I653">
        <f t="shared" si="61"/>
        <v>0.16322722702821846</v>
      </c>
      <c r="J653">
        <f t="shared" si="62"/>
        <v>0.14032273595007483</v>
      </c>
      <c r="K653">
        <f t="shared" si="63"/>
        <v>0.85967726404992517</v>
      </c>
      <c r="L653">
        <f t="shared" si="64"/>
        <v>-6.5664558929102432E-2</v>
      </c>
      <c r="M653">
        <f t="shared" si="65"/>
        <v>1</v>
      </c>
    </row>
    <row r="654" spans="1:13">
      <c r="A654">
        <v>0</v>
      </c>
      <c r="B654">
        <v>1</v>
      </c>
      <c r="C654">
        <v>49</v>
      </c>
      <c r="D654">
        <v>0</v>
      </c>
      <c r="E654">
        <v>220</v>
      </c>
      <c r="F654">
        <v>114</v>
      </c>
      <c r="G654">
        <v>60</v>
      </c>
      <c r="H654">
        <f t="shared" si="60"/>
        <v>-2.497922303531424</v>
      </c>
      <c r="I654">
        <f t="shared" si="61"/>
        <v>8.2255723631619759E-2</v>
      </c>
      <c r="J654">
        <f t="shared" si="62"/>
        <v>7.6003962682315296E-2</v>
      </c>
      <c r="K654">
        <f t="shared" si="63"/>
        <v>0.92399603731768476</v>
      </c>
      <c r="L654">
        <f t="shared" si="64"/>
        <v>-3.4329891306682639E-2</v>
      </c>
      <c r="M654">
        <f t="shared" si="65"/>
        <v>0</v>
      </c>
    </row>
    <row r="655" spans="1:13">
      <c r="A655">
        <v>0</v>
      </c>
      <c r="B655">
        <v>1</v>
      </c>
      <c r="C655">
        <v>60</v>
      </c>
      <c r="D655">
        <v>0</v>
      </c>
      <c r="E655">
        <v>226</v>
      </c>
      <c r="F655">
        <v>155</v>
      </c>
      <c r="G655">
        <v>87</v>
      </c>
      <c r="H655">
        <f t="shared" si="60"/>
        <v>-0.84837109744731798</v>
      </c>
      <c r="I655">
        <f t="shared" si="61"/>
        <v>0.42811171656548658</v>
      </c>
      <c r="J655">
        <f t="shared" si="62"/>
        <v>0.29977466860580537</v>
      </c>
      <c r="K655">
        <f t="shared" si="63"/>
        <v>0.70022533139419463</v>
      </c>
      <c r="L655">
        <f t="shared" si="64"/>
        <v>-0.1547621822231946</v>
      </c>
      <c r="M655">
        <f t="shared" si="65"/>
        <v>1</v>
      </c>
    </row>
    <row r="656" spans="1:13">
      <c r="A656">
        <v>0</v>
      </c>
      <c r="B656">
        <v>1</v>
      </c>
      <c r="C656">
        <v>49</v>
      </c>
      <c r="D656">
        <v>20</v>
      </c>
      <c r="E656">
        <v>155</v>
      </c>
      <c r="F656">
        <v>128</v>
      </c>
      <c r="G656">
        <v>77</v>
      </c>
      <c r="H656">
        <f t="shared" si="60"/>
        <v>-1.8122769914224257</v>
      </c>
      <c r="I656">
        <f t="shared" si="61"/>
        <v>0.16328192166311822</v>
      </c>
      <c r="J656">
        <f t="shared" si="62"/>
        <v>0.14036315584589992</v>
      </c>
      <c r="K656">
        <f t="shared" si="63"/>
        <v>0.85963684415410002</v>
      </c>
      <c r="L656">
        <f t="shared" si="64"/>
        <v>-6.5684978860091697E-2</v>
      </c>
      <c r="M656">
        <f t="shared" si="65"/>
        <v>1</v>
      </c>
    </row>
    <row r="657" spans="1:13">
      <c r="A657">
        <v>0</v>
      </c>
      <c r="B657">
        <v>0</v>
      </c>
      <c r="C657">
        <v>41</v>
      </c>
      <c r="D657">
        <v>20</v>
      </c>
      <c r="E657">
        <v>243</v>
      </c>
      <c r="F657">
        <v>97</v>
      </c>
      <c r="G657">
        <v>64</v>
      </c>
      <c r="H657">
        <f t="shared" si="60"/>
        <v>-3.2362039369220694</v>
      </c>
      <c r="I657">
        <f t="shared" si="61"/>
        <v>3.9312846250276555E-2</v>
      </c>
      <c r="J657">
        <f t="shared" si="62"/>
        <v>3.7825806148853898E-2</v>
      </c>
      <c r="K657">
        <f t="shared" si="63"/>
        <v>0.96217419385114611</v>
      </c>
      <c r="L657">
        <f t="shared" si="64"/>
        <v>-1.67462953427676E-2</v>
      </c>
      <c r="M657">
        <f t="shared" si="65"/>
        <v>0</v>
      </c>
    </row>
    <row r="658" spans="1:13">
      <c r="A658">
        <v>0</v>
      </c>
      <c r="B658">
        <v>0</v>
      </c>
      <c r="C658">
        <v>38</v>
      </c>
      <c r="D658">
        <v>20</v>
      </c>
      <c r="E658">
        <v>175</v>
      </c>
      <c r="F658">
        <v>112</v>
      </c>
      <c r="G658">
        <v>71</v>
      </c>
      <c r="H658">
        <f t="shared" si="60"/>
        <v>-3.2536425097022006</v>
      </c>
      <c r="I658">
        <f t="shared" si="61"/>
        <v>3.8633229317177102E-2</v>
      </c>
      <c r="J658">
        <f t="shared" si="62"/>
        <v>3.7196219249191101E-2</v>
      </c>
      <c r="K658">
        <f t="shared" si="63"/>
        <v>0.96280378075080886</v>
      </c>
      <c r="L658">
        <f t="shared" si="64"/>
        <v>-1.6462213000258658E-2</v>
      </c>
      <c r="M658">
        <f t="shared" si="65"/>
        <v>0</v>
      </c>
    </row>
    <row r="659" spans="1:13">
      <c r="A659">
        <v>1</v>
      </c>
      <c r="B659">
        <v>1</v>
      </c>
      <c r="C659">
        <v>56</v>
      </c>
      <c r="D659">
        <v>0</v>
      </c>
      <c r="E659">
        <v>208</v>
      </c>
      <c r="F659">
        <v>167</v>
      </c>
      <c r="G659">
        <v>75</v>
      </c>
      <c r="H659">
        <f t="shared" si="60"/>
        <v>-1.0465011920452625</v>
      </c>
      <c r="I659">
        <f t="shared" si="61"/>
        <v>0.3511642585006039</v>
      </c>
      <c r="J659">
        <f t="shared" si="62"/>
        <v>0.25989753376861319</v>
      </c>
      <c r="K659">
        <f t="shared" si="63"/>
        <v>0.25989753376861319</v>
      </c>
      <c r="L659">
        <f t="shared" si="64"/>
        <v>-0.58519784160619859</v>
      </c>
      <c r="M659">
        <f t="shared" si="65"/>
        <v>1</v>
      </c>
    </row>
    <row r="660" spans="1:13">
      <c r="A660">
        <v>0</v>
      </c>
      <c r="B660">
        <v>0</v>
      </c>
      <c r="C660">
        <v>54</v>
      </c>
      <c r="D660">
        <v>10</v>
      </c>
      <c r="E660">
        <v>240</v>
      </c>
      <c r="F660">
        <v>113</v>
      </c>
      <c r="G660">
        <v>77</v>
      </c>
      <c r="H660">
        <f t="shared" si="60"/>
        <v>-2.2674241947233105</v>
      </c>
      <c r="I660">
        <f t="shared" si="61"/>
        <v>0.10357863516258202</v>
      </c>
      <c r="J660">
        <f t="shared" si="62"/>
        <v>9.3857050021018712E-2</v>
      </c>
      <c r="K660">
        <f t="shared" si="63"/>
        <v>0.90614294997898126</v>
      </c>
      <c r="L660">
        <f t="shared" si="64"/>
        <v>-4.280328412246856E-2</v>
      </c>
      <c r="M660">
        <f t="shared" si="65"/>
        <v>0</v>
      </c>
    </row>
    <row r="661" spans="1:13">
      <c r="A661">
        <v>0</v>
      </c>
      <c r="B661">
        <v>0</v>
      </c>
      <c r="C661">
        <v>69</v>
      </c>
      <c r="D661">
        <v>0</v>
      </c>
      <c r="E661">
        <v>203</v>
      </c>
      <c r="F661">
        <v>166</v>
      </c>
      <c r="G661">
        <v>80</v>
      </c>
      <c r="H661">
        <f t="shared" si="60"/>
        <v>-0.72211119989589712</v>
      </c>
      <c r="I661">
        <f t="shared" si="61"/>
        <v>0.48572570865243653</v>
      </c>
      <c r="J661">
        <f t="shared" si="62"/>
        <v>0.3269282518460242</v>
      </c>
      <c r="K661">
        <f t="shared" si="63"/>
        <v>0.67307174815397586</v>
      </c>
      <c r="L661">
        <f t="shared" si="64"/>
        <v>-0.17193863835178749</v>
      </c>
      <c r="M661">
        <f t="shared" si="65"/>
        <v>1</v>
      </c>
    </row>
    <row r="662" spans="1:13">
      <c r="A662">
        <v>1</v>
      </c>
      <c r="B662">
        <v>1</v>
      </c>
      <c r="C662">
        <v>67</v>
      </c>
      <c r="D662">
        <v>0</v>
      </c>
      <c r="E662">
        <v>223</v>
      </c>
      <c r="F662">
        <v>214</v>
      </c>
      <c r="G662">
        <v>87</v>
      </c>
      <c r="H662">
        <f t="shared" si="60"/>
        <v>0.57981555572213139</v>
      </c>
      <c r="I662">
        <f t="shared" si="61"/>
        <v>1.7857090365598387</v>
      </c>
      <c r="J662">
        <f t="shared" si="62"/>
        <v>0.64102496460472702</v>
      </c>
      <c r="K662">
        <f t="shared" si="63"/>
        <v>0.64102496460472702</v>
      </c>
      <c r="L662">
        <f t="shared" si="64"/>
        <v>-0.19312505662946119</v>
      </c>
      <c r="M662">
        <f t="shared" si="65"/>
        <v>1</v>
      </c>
    </row>
    <row r="663" spans="1:13">
      <c r="A663">
        <v>0</v>
      </c>
      <c r="B663">
        <v>1</v>
      </c>
      <c r="C663">
        <v>43</v>
      </c>
      <c r="D663">
        <v>20</v>
      </c>
      <c r="E663">
        <v>192</v>
      </c>
      <c r="F663">
        <v>143</v>
      </c>
      <c r="G663">
        <v>79</v>
      </c>
      <c r="H663">
        <f t="shared" si="60"/>
        <v>-1.8139319176259434</v>
      </c>
      <c r="I663">
        <f t="shared" si="61"/>
        <v>0.16301192560579392</v>
      </c>
      <c r="J663">
        <f t="shared" si="62"/>
        <v>0.14016358905424267</v>
      </c>
      <c r="K663">
        <f t="shared" si="63"/>
        <v>0.85983641094575736</v>
      </c>
      <c r="L663">
        <f t="shared" si="64"/>
        <v>-6.5584168037335341E-2</v>
      </c>
      <c r="M663">
        <f t="shared" si="65"/>
        <v>1</v>
      </c>
    </row>
    <row r="664" spans="1:13">
      <c r="A664">
        <v>0</v>
      </c>
      <c r="B664">
        <v>1</v>
      </c>
      <c r="C664">
        <v>48</v>
      </c>
      <c r="D664">
        <v>15</v>
      </c>
      <c r="E664">
        <v>194</v>
      </c>
      <c r="F664">
        <v>134.5</v>
      </c>
      <c r="G664">
        <v>72</v>
      </c>
      <c r="H664">
        <f t="shared" si="60"/>
        <v>-1.8272140445873006</v>
      </c>
      <c r="I664">
        <f t="shared" si="61"/>
        <v>0.16086109592986966</v>
      </c>
      <c r="J664">
        <f t="shared" si="62"/>
        <v>0.13857049434585209</v>
      </c>
      <c r="K664">
        <f t="shared" si="63"/>
        <v>0.86142950565414789</v>
      </c>
      <c r="L664">
        <f t="shared" si="64"/>
        <v>-6.4780256878823786E-2</v>
      </c>
      <c r="M664">
        <f t="shared" si="65"/>
        <v>1</v>
      </c>
    </row>
    <row r="665" spans="1:13">
      <c r="A665">
        <v>1</v>
      </c>
      <c r="B665">
        <v>1</v>
      </c>
      <c r="C665">
        <v>48</v>
      </c>
      <c r="D665">
        <v>35</v>
      </c>
      <c r="E665">
        <v>263</v>
      </c>
      <c r="F665">
        <v>132</v>
      </c>
      <c r="G665">
        <v>91</v>
      </c>
      <c r="H665">
        <f t="shared" si="60"/>
        <v>-1.0885976770466819</v>
      </c>
      <c r="I665">
        <f t="shared" si="61"/>
        <v>0.33668830855421855</v>
      </c>
      <c r="J665">
        <f t="shared" si="62"/>
        <v>0.2518824369148448</v>
      </c>
      <c r="K665">
        <f t="shared" si="63"/>
        <v>0.2518824369148448</v>
      </c>
      <c r="L665">
        <f t="shared" si="64"/>
        <v>-0.59880211363283664</v>
      </c>
      <c r="M665">
        <f t="shared" si="65"/>
        <v>1</v>
      </c>
    </row>
    <row r="666" spans="1:13">
      <c r="A666">
        <v>0</v>
      </c>
      <c r="B666">
        <v>0</v>
      </c>
      <c r="C666">
        <v>42</v>
      </c>
      <c r="D666">
        <v>2</v>
      </c>
      <c r="E666">
        <v>230</v>
      </c>
      <c r="F666">
        <v>124</v>
      </c>
      <c r="G666">
        <v>77</v>
      </c>
      <c r="H666">
        <f t="shared" si="60"/>
        <v>-3.0058932811215495</v>
      </c>
      <c r="I666">
        <f t="shared" si="61"/>
        <v>4.9494522053286645E-2</v>
      </c>
      <c r="J666">
        <f t="shared" si="62"/>
        <v>4.7160343396984043E-2</v>
      </c>
      <c r="K666">
        <f t="shared" si="63"/>
        <v>0.95283965660301595</v>
      </c>
      <c r="L666">
        <f t="shared" si="64"/>
        <v>-2.0980176078744552E-2</v>
      </c>
      <c r="M666">
        <f t="shared" si="65"/>
        <v>0</v>
      </c>
    </row>
    <row r="667" spans="1:13">
      <c r="A667">
        <v>1</v>
      </c>
      <c r="B667">
        <v>0</v>
      </c>
      <c r="C667">
        <v>47</v>
      </c>
      <c r="D667">
        <v>20</v>
      </c>
      <c r="E667">
        <v>211</v>
      </c>
      <c r="F667">
        <v>159.5</v>
      </c>
      <c r="G667">
        <v>250</v>
      </c>
      <c r="H667">
        <f t="shared" si="60"/>
        <v>-5.3469163844836132E-2</v>
      </c>
      <c r="I667">
        <f t="shared" si="61"/>
        <v>0.94793517122915227</v>
      </c>
      <c r="J667">
        <f t="shared" si="62"/>
        <v>0.48663589283158876</v>
      </c>
      <c r="K667">
        <f t="shared" si="63"/>
        <v>0.48663589283158876</v>
      </c>
      <c r="L667">
        <f t="shared" si="64"/>
        <v>-0.31279586194071191</v>
      </c>
      <c r="M667">
        <f t="shared" si="65"/>
        <v>1</v>
      </c>
    </row>
    <row r="668" spans="1:13">
      <c r="A668">
        <v>0</v>
      </c>
      <c r="B668">
        <v>0</v>
      </c>
      <c r="C668">
        <v>62</v>
      </c>
      <c r="D668">
        <v>0</v>
      </c>
      <c r="E668">
        <v>282</v>
      </c>
      <c r="F668">
        <v>125</v>
      </c>
      <c r="G668">
        <v>136</v>
      </c>
      <c r="H668">
        <f t="shared" si="60"/>
        <v>-1.114225505234125</v>
      </c>
      <c r="I668">
        <f t="shared" si="61"/>
        <v>0.32816934594084352</v>
      </c>
      <c r="J668">
        <f t="shared" si="62"/>
        <v>0.24708396330919397</v>
      </c>
      <c r="K668">
        <f t="shared" si="63"/>
        <v>0.75291603669080609</v>
      </c>
      <c r="L668">
        <f t="shared" si="64"/>
        <v>-0.12325345253106745</v>
      </c>
      <c r="M668">
        <f t="shared" si="65"/>
        <v>1</v>
      </c>
    </row>
    <row r="669" spans="1:13">
      <c r="A669">
        <v>1</v>
      </c>
      <c r="B669">
        <v>1</v>
      </c>
      <c r="C669">
        <v>57</v>
      </c>
      <c r="D669">
        <v>20</v>
      </c>
      <c r="E669">
        <v>260</v>
      </c>
      <c r="F669">
        <v>123</v>
      </c>
      <c r="G669">
        <v>83</v>
      </c>
      <c r="H669">
        <f t="shared" si="60"/>
        <v>-1.1049313703503651</v>
      </c>
      <c r="I669">
        <f t="shared" si="61"/>
        <v>0.33123361390880873</v>
      </c>
      <c r="J669">
        <f t="shared" si="62"/>
        <v>0.2488170449183825</v>
      </c>
      <c r="K669">
        <f t="shared" si="63"/>
        <v>0.2488170449183825</v>
      </c>
      <c r="L669">
        <f t="shared" si="64"/>
        <v>-0.60411987213056795</v>
      </c>
      <c r="M669">
        <f t="shared" si="65"/>
        <v>1</v>
      </c>
    </row>
    <row r="670" spans="1:13">
      <c r="A670">
        <v>0</v>
      </c>
      <c r="B670">
        <v>1</v>
      </c>
      <c r="C670">
        <v>38</v>
      </c>
      <c r="D670">
        <v>9</v>
      </c>
      <c r="E670">
        <v>163</v>
      </c>
      <c r="F670">
        <v>117.5</v>
      </c>
      <c r="G670">
        <v>70</v>
      </c>
      <c r="H670">
        <f t="shared" si="60"/>
        <v>-2.9488492374308599</v>
      </c>
      <c r="I670">
        <f t="shared" si="61"/>
        <v>5.2399971191760222E-2</v>
      </c>
      <c r="J670">
        <f t="shared" si="62"/>
        <v>4.9790927999001533E-2</v>
      </c>
      <c r="K670">
        <f t="shared" si="63"/>
        <v>0.95020907200099847</v>
      </c>
      <c r="L670">
        <f t="shared" si="64"/>
        <v>-2.2180827525353164E-2</v>
      </c>
      <c r="M670">
        <f t="shared" si="65"/>
        <v>0</v>
      </c>
    </row>
    <row r="671" spans="1:13">
      <c r="A671">
        <v>0</v>
      </c>
      <c r="B671">
        <v>0</v>
      </c>
      <c r="C671">
        <v>51</v>
      </c>
      <c r="D671">
        <v>5</v>
      </c>
      <c r="E671">
        <v>315</v>
      </c>
      <c r="F671">
        <v>119</v>
      </c>
      <c r="G671">
        <v>55</v>
      </c>
      <c r="H671">
        <f t="shared" si="60"/>
        <v>-2.49448946744557</v>
      </c>
      <c r="I671">
        <f t="shared" si="61"/>
        <v>8.253857926871673E-2</v>
      </c>
      <c r="J671">
        <f t="shared" si="62"/>
        <v>7.6245392865789324E-2</v>
      </c>
      <c r="K671">
        <f t="shared" si="63"/>
        <v>0.92375460713421065</v>
      </c>
      <c r="L671">
        <f t="shared" si="64"/>
        <v>-3.4443382591190341E-2</v>
      </c>
      <c r="M671">
        <f t="shared" si="65"/>
        <v>0</v>
      </c>
    </row>
    <row r="672" spans="1:13">
      <c r="A672">
        <v>0</v>
      </c>
      <c r="B672">
        <v>1</v>
      </c>
      <c r="C672">
        <v>40</v>
      </c>
      <c r="D672">
        <v>20</v>
      </c>
      <c r="E672">
        <v>186</v>
      </c>
      <c r="F672">
        <v>131</v>
      </c>
      <c r="G672">
        <v>87</v>
      </c>
      <c r="H672">
        <f t="shared" si="60"/>
        <v>-2.1374377299607099</v>
      </c>
      <c r="I672">
        <f t="shared" si="61"/>
        <v>0.11795669304652584</v>
      </c>
      <c r="J672">
        <f t="shared" si="62"/>
        <v>0.10551096816199915</v>
      </c>
      <c r="K672">
        <f t="shared" si="63"/>
        <v>0.89448903183800088</v>
      </c>
      <c r="L672">
        <f t="shared" si="64"/>
        <v>-4.8424980352546748E-2</v>
      </c>
      <c r="M672">
        <f t="shared" si="65"/>
        <v>1</v>
      </c>
    </row>
    <row r="673" spans="1:13">
      <c r="A673">
        <v>0</v>
      </c>
      <c r="B673">
        <v>0</v>
      </c>
      <c r="C673">
        <v>43</v>
      </c>
      <c r="D673">
        <v>20</v>
      </c>
      <c r="E673">
        <v>250</v>
      </c>
      <c r="F673">
        <v>123</v>
      </c>
      <c r="G673">
        <v>90</v>
      </c>
      <c r="H673">
        <f t="shared" si="60"/>
        <v>-2.3982840672857551</v>
      </c>
      <c r="I673">
        <f t="shared" si="61"/>
        <v>9.087375282576346E-2</v>
      </c>
      <c r="J673">
        <f t="shared" si="62"/>
        <v>8.3303638565294172E-2</v>
      </c>
      <c r="K673">
        <f t="shared" si="63"/>
        <v>0.91669636143470579</v>
      </c>
      <c r="L673">
        <f t="shared" si="64"/>
        <v>-3.7774492454829826E-2</v>
      </c>
      <c r="M673">
        <f t="shared" si="65"/>
        <v>0</v>
      </c>
    </row>
    <row r="674" spans="1:13">
      <c r="A674">
        <v>0</v>
      </c>
      <c r="B674">
        <v>1</v>
      </c>
      <c r="C674">
        <v>34</v>
      </c>
      <c r="D674">
        <v>20</v>
      </c>
      <c r="E674">
        <v>155</v>
      </c>
      <c r="F674">
        <v>117.5</v>
      </c>
      <c r="G674">
        <v>65</v>
      </c>
      <c r="H674">
        <f t="shared" si="60"/>
        <v>-3.0221791060635459</v>
      </c>
      <c r="I674">
        <f t="shared" si="61"/>
        <v>4.8694991113427656E-2</v>
      </c>
      <c r="J674">
        <f t="shared" si="62"/>
        <v>4.6433893101488814E-2</v>
      </c>
      <c r="K674">
        <f t="shared" si="63"/>
        <v>0.95356610689851118</v>
      </c>
      <c r="L674">
        <f t="shared" si="64"/>
        <v>-2.0649193686620975E-2</v>
      </c>
      <c r="M674">
        <f t="shared" si="65"/>
        <v>0</v>
      </c>
    </row>
    <row r="675" spans="1:13">
      <c r="A675">
        <v>0</v>
      </c>
      <c r="B675">
        <v>0</v>
      </c>
      <c r="C675">
        <v>55</v>
      </c>
      <c r="D675">
        <v>0</v>
      </c>
      <c r="E675">
        <v>185</v>
      </c>
      <c r="F675">
        <v>140</v>
      </c>
      <c r="G675">
        <v>90</v>
      </c>
      <c r="H675">
        <f t="shared" si="60"/>
        <v>-1.963026172860288</v>
      </c>
      <c r="I675">
        <f t="shared" si="61"/>
        <v>0.14043280331154734</v>
      </c>
      <c r="J675">
        <f t="shared" si="62"/>
        <v>0.12313991925150142</v>
      </c>
      <c r="K675">
        <f t="shared" si="63"/>
        <v>0.87686008074849853</v>
      </c>
      <c r="L675">
        <f t="shared" si="64"/>
        <v>-5.706970082639256E-2</v>
      </c>
      <c r="M675">
        <f t="shared" si="65"/>
        <v>1</v>
      </c>
    </row>
    <row r="676" spans="1:13">
      <c r="A676">
        <v>0</v>
      </c>
      <c r="B676">
        <v>0</v>
      </c>
      <c r="C676">
        <v>44</v>
      </c>
      <c r="D676">
        <v>0</v>
      </c>
      <c r="E676">
        <v>205</v>
      </c>
      <c r="F676">
        <v>116</v>
      </c>
      <c r="G676">
        <v>85</v>
      </c>
      <c r="H676">
        <f t="shared" si="60"/>
        <v>-3.0447765647923735</v>
      </c>
      <c r="I676">
        <f t="shared" si="61"/>
        <v>4.7606947867552284E-2</v>
      </c>
      <c r="J676">
        <f t="shared" si="62"/>
        <v>4.5443520553637234E-2</v>
      </c>
      <c r="K676">
        <f t="shared" si="63"/>
        <v>0.95455647944636279</v>
      </c>
      <c r="L676">
        <f t="shared" si="64"/>
        <v>-2.0198370061072512E-2</v>
      </c>
      <c r="M676">
        <f t="shared" si="65"/>
        <v>0</v>
      </c>
    </row>
    <row r="677" spans="1:13">
      <c r="A677">
        <v>0</v>
      </c>
      <c r="B677">
        <v>1</v>
      </c>
      <c r="C677">
        <v>50</v>
      </c>
      <c r="D677">
        <v>0</v>
      </c>
      <c r="E677">
        <v>252</v>
      </c>
      <c r="F677">
        <v>114</v>
      </c>
      <c r="G677">
        <v>69</v>
      </c>
      <c r="H677">
        <f t="shared" si="60"/>
        <v>-2.2734555308496196</v>
      </c>
      <c r="I677">
        <f t="shared" si="61"/>
        <v>0.10295579775736295</v>
      </c>
      <c r="J677">
        <f t="shared" si="62"/>
        <v>9.3345352521563146E-2</v>
      </c>
      <c r="K677">
        <f t="shared" si="63"/>
        <v>0.90665464747843683</v>
      </c>
      <c r="L677">
        <f t="shared" si="64"/>
        <v>-4.2558107930012211E-2</v>
      </c>
      <c r="M677">
        <f t="shared" si="65"/>
        <v>0</v>
      </c>
    </row>
    <row r="678" spans="1:13">
      <c r="A678">
        <v>0</v>
      </c>
      <c r="B678">
        <v>1</v>
      </c>
      <c r="C678">
        <v>52</v>
      </c>
      <c r="D678">
        <v>0</v>
      </c>
      <c r="E678">
        <v>225</v>
      </c>
      <c r="F678">
        <v>119</v>
      </c>
      <c r="G678">
        <v>74</v>
      </c>
      <c r="H678">
        <f t="shared" si="60"/>
        <v>-2.0808073100433857</v>
      </c>
      <c r="I678">
        <f t="shared" si="61"/>
        <v>0.12482939548420084</v>
      </c>
      <c r="J678">
        <f t="shared" si="62"/>
        <v>0.110976292036239</v>
      </c>
      <c r="K678">
        <f t="shared" si="63"/>
        <v>0.88902370796376096</v>
      </c>
      <c r="L678">
        <f t="shared" si="64"/>
        <v>-5.1086657364375392E-2</v>
      </c>
      <c r="M678">
        <f t="shared" si="65"/>
        <v>1</v>
      </c>
    </row>
    <row r="679" spans="1:13">
      <c r="A679">
        <v>0</v>
      </c>
      <c r="B679">
        <v>0</v>
      </c>
      <c r="C679">
        <v>63</v>
      </c>
      <c r="D679">
        <v>0</v>
      </c>
      <c r="E679">
        <v>235</v>
      </c>
      <c r="F679">
        <v>125</v>
      </c>
      <c r="G679">
        <v>83</v>
      </c>
      <c r="H679">
        <f t="shared" si="60"/>
        <v>-1.683786554448214</v>
      </c>
      <c r="I679">
        <f t="shared" si="61"/>
        <v>0.18566959526110838</v>
      </c>
      <c r="J679">
        <f t="shared" si="62"/>
        <v>0.15659471745180428</v>
      </c>
      <c r="K679">
        <f t="shared" si="63"/>
        <v>0.84340528254819569</v>
      </c>
      <c r="L679">
        <f t="shared" si="64"/>
        <v>-7.3963683171348465E-2</v>
      </c>
      <c r="M679">
        <f t="shared" si="65"/>
        <v>1</v>
      </c>
    </row>
    <row r="680" spans="1:13">
      <c r="A680">
        <v>0</v>
      </c>
      <c r="B680">
        <v>1</v>
      </c>
      <c r="C680">
        <v>43</v>
      </c>
      <c r="D680">
        <v>20</v>
      </c>
      <c r="E680">
        <v>240</v>
      </c>
      <c r="F680">
        <v>147.5</v>
      </c>
      <c r="G680">
        <v>113</v>
      </c>
      <c r="H680">
        <f t="shared" si="60"/>
        <v>-1.2904934466752698</v>
      </c>
      <c r="I680">
        <f t="shared" si="61"/>
        <v>0.27513498514431556</v>
      </c>
      <c r="J680">
        <f t="shared" si="62"/>
        <v>0.21576930156392557</v>
      </c>
      <c r="K680">
        <f t="shared" si="63"/>
        <v>0.7842306984360744</v>
      </c>
      <c r="L680">
        <f t="shared" si="64"/>
        <v>-0.10555616139765168</v>
      </c>
      <c r="M680">
        <f t="shared" si="65"/>
        <v>1</v>
      </c>
    </row>
    <row r="681" spans="1:13">
      <c r="A681">
        <v>0</v>
      </c>
      <c r="B681">
        <v>1</v>
      </c>
      <c r="C681">
        <v>41</v>
      </c>
      <c r="D681">
        <v>40</v>
      </c>
      <c r="E681">
        <v>242</v>
      </c>
      <c r="F681">
        <v>124.5</v>
      </c>
      <c r="G681">
        <v>67</v>
      </c>
      <c r="H681">
        <f t="shared" si="60"/>
        <v>-1.8194492829225428</v>
      </c>
      <c r="I681">
        <f t="shared" si="61"/>
        <v>0.16211500585675717</v>
      </c>
      <c r="J681">
        <f t="shared" si="62"/>
        <v>0.13949996776544468</v>
      </c>
      <c r="K681">
        <f t="shared" si="63"/>
        <v>0.86050003223455529</v>
      </c>
      <c r="L681">
        <f t="shared" si="64"/>
        <v>-6.5249109067636243E-2</v>
      </c>
      <c r="M681">
        <f t="shared" si="65"/>
        <v>1</v>
      </c>
    </row>
    <row r="682" spans="1:13">
      <c r="A682">
        <v>0</v>
      </c>
      <c r="B682">
        <v>0</v>
      </c>
      <c r="C682">
        <v>34</v>
      </c>
      <c r="D682">
        <v>20</v>
      </c>
      <c r="E682">
        <v>180</v>
      </c>
      <c r="F682">
        <v>111</v>
      </c>
      <c r="G682">
        <v>78</v>
      </c>
      <c r="H682">
        <f t="shared" si="60"/>
        <v>-3.4336949914066786</v>
      </c>
      <c r="I682">
        <f t="shared" si="61"/>
        <v>3.2267492121834461E-2</v>
      </c>
      <c r="J682">
        <f t="shared" si="62"/>
        <v>3.1258847506190825E-2</v>
      </c>
      <c r="K682">
        <f t="shared" si="63"/>
        <v>0.96874115249380921</v>
      </c>
      <c r="L682">
        <f t="shared" si="64"/>
        <v>-1.3792250875995747E-2</v>
      </c>
      <c r="M682">
        <f t="shared" si="65"/>
        <v>0</v>
      </c>
    </row>
    <row r="683" spans="1:13">
      <c r="A683">
        <v>0</v>
      </c>
      <c r="B683">
        <v>1</v>
      </c>
      <c r="C683">
        <v>37</v>
      </c>
      <c r="D683">
        <v>0</v>
      </c>
      <c r="E683">
        <v>195</v>
      </c>
      <c r="F683">
        <v>141</v>
      </c>
      <c r="G683">
        <v>117</v>
      </c>
      <c r="H683">
        <f t="shared" si="60"/>
        <v>-2.2660635767879249</v>
      </c>
      <c r="I683">
        <f t="shared" si="61"/>
        <v>0.10371966203139382</v>
      </c>
      <c r="J683">
        <f t="shared" si="62"/>
        <v>9.397283168852677E-2</v>
      </c>
      <c r="K683">
        <f t="shared" si="63"/>
        <v>0.90602716831147323</v>
      </c>
      <c r="L683">
        <f t="shared" si="64"/>
        <v>-4.2858779286929334E-2</v>
      </c>
      <c r="M683">
        <f t="shared" si="65"/>
        <v>0</v>
      </c>
    </row>
    <row r="684" spans="1:13">
      <c r="A684">
        <v>0</v>
      </c>
      <c r="B684">
        <v>0</v>
      </c>
      <c r="C684">
        <v>50</v>
      </c>
      <c r="D684">
        <v>0</v>
      </c>
      <c r="E684">
        <v>210</v>
      </c>
      <c r="F684">
        <v>105</v>
      </c>
      <c r="G684">
        <v>86</v>
      </c>
      <c r="H684">
        <f t="shared" si="60"/>
        <v>-2.8463405444340308</v>
      </c>
      <c r="I684">
        <f t="shared" si="61"/>
        <v>5.8056387384148152E-2</v>
      </c>
      <c r="J684">
        <f t="shared" si="62"/>
        <v>5.4870787678605676E-2</v>
      </c>
      <c r="K684">
        <f t="shared" si="63"/>
        <v>0.94512921232139435</v>
      </c>
      <c r="L684">
        <f t="shared" si="64"/>
        <v>-2.4508813329818656E-2</v>
      </c>
      <c r="M684">
        <f t="shared" si="65"/>
        <v>0</v>
      </c>
    </row>
    <row r="685" spans="1:13">
      <c r="A685">
        <v>0</v>
      </c>
      <c r="B685">
        <v>0</v>
      </c>
      <c r="C685">
        <v>36</v>
      </c>
      <c r="D685">
        <v>9</v>
      </c>
      <c r="E685">
        <v>212</v>
      </c>
      <c r="F685">
        <v>127</v>
      </c>
      <c r="G685">
        <v>75</v>
      </c>
      <c r="H685">
        <f t="shared" si="60"/>
        <v>-3.2302283400058407</v>
      </c>
      <c r="I685">
        <f t="shared" si="61"/>
        <v>3.9548467260063197E-2</v>
      </c>
      <c r="J685">
        <f t="shared" si="62"/>
        <v>3.8043889732530749E-2</v>
      </c>
      <c r="K685">
        <f t="shared" si="63"/>
        <v>0.9619561102674693</v>
      </c>
      <c r="L685">
        <f t="shared" si="64"/>
        <v>-1.6844742414868028E-2</v>
      </c>
      <c r="M685">
        <f t="shared" si="65"/>
        <v>0</v>
      </c>
    </row>
    <row r="686" spans="1:13">
      <c r="A686">
        <v>0</v>
      </c>
      <c r="B686">
        <v>0</v>
      </c>
      <c r="C686">
        <v>59</v>
      </c>
      <c r="D686">
        <v>5</v>
      </c>
      <c r="E686">
        <v>254</v>
      </c>
      <c r="F686">
        <v>126.5</v>
      </c>
      <c r="G686">
        <v>77</v>
      </c>
      <c r="H686">
        <f t="shared" si="60"/>
        <v>-1.8074253529010971</v>
      </c>
      <c r="I686">
        <f t="shared" si="61"/>
        <v>0.16407603133295601</v>
      </c>
      <c r="J686">
        <f t="shared" si="62"/>
        <v>0.1409495831170722</v>
      </c>
      <c r="K686">
        <f t="shared" si="63"/>
        <v>0.85905041688292783</v>
      </c>
      <c r="L686">
        <f t="shared" si="64"/>
        <v>-6.5981347075025135E-2</v>
      </c>
      <c r="M686">
        <f t="shared" si="65"/>
        <v>1</v>
      </c>
    </row>
    <row r="687" spans="1:13">
      <c r="A687">
        <v>0</v>
      </c>
      <c r="B687">
        <v>1</v>
      </c>
      <c r="C687">
        <v>40</v>
      </c>
      <c r="D687">
        <v>20</v>
      </c>
      <c r="E687">
        <v>248</v>
      </c>
      <c r="F687">
        <v>136.5</v>
      </c>
      <c r="G687">
        <v>99</v>
      </c>
      <c r="H687">
        <f t="shared" si="60"/>
        <v>-1.7796344651543325</v>
      </c>
      <c r="I687">
        <f t="shared" si="61"/>
        <v>0.16869980165545786</v>
      </c>
      <c r="J687">
        <f t="shared" si="62"/>
        <v>0.14434827610691417</v>
      </c>
      <c r="K687">
        <f t="shared" si="63"/>
        <v>0.85565172389308586</v>
      </c>
      <c r="L687">
        <f t="shared" si="64"/>
        <v>-6.7702970334283477E-2</v>
      </c>
      <c r="M687">
        <f t="shared" si="65"/>
        <v>1</v>
      </c>
    </row>
    <row r="688" spans="1:13">
      <c r="A688">
        <v>0</v>
      </c>
      <c r="B688">
        <v>1</v>
      </c>
      <c r="C688">
        <v>42</v>
      </c>
      <c r="D688">
        <v>30</v>
      </c>
      <c r="E688">
        <v>283</v>
      </c>
      <c r="F688">
        <v>145</v>
      </c>
      <c r="G688">
        <v>84</v>
      </c>
      <c r="H688">
        <f t="shared" si="60"/>
        <v>-1.3608996473325989</v>
      </c>
      <c r="I688">
        <f t="shared" si="61"/>
        <v>0.25642997660521255</v>
      </c>
      <c r="J688">
        <f t="shared" si="62"/>
        <v>0.20409412492534501</v>
      </c>
      <c r="K688">
        <f t="shared" si="63"/>
        <v>0.79590587507465504</v>
      </c>
      <c r="L688">
        <f t="shared" si="64"/>
        <v>-9.9138289489381318E-2</v>
      </c>
      <c r="M688">
        <f t="shared" si="65"/>
        <v>1</v>
      </c>
    </row>
    <row r="689" spans="1:13">
      <c r="A689">
        <v>0</v>
      </c>
      <c r="B689">
        <v>1</v>
      </c>
      <c r="C689">
        <v>42</v>
      </c>
      <c r="D689">
        <v>0</v>
      </c>
      <c r="E689">
        <v>186</v>
      </c>
      <c r="F689">
        <v>134</v>
      </c>
      <c r="G689">
        <v>92</v>
      </c>
      <c r="H689">
        <f t="shared" si="60"/>
        <v>-2.3479559269852128</v>
      </c>
      <c r="I689">
        <f t="shared" si="61"/>
        <v>9.5564303119660007E-2</v>
      </c>
      <c r="J689">
        <f t="shared" si="62"/>
        <v>8.7228383443616317E-2</v>
      </c>
      <c r="K689">
        <f t="shared" si="63"/>
        <v>0.91277161655638372</v>
      </c>
      <c r="L689">
        <f t="shared" si="64"/>
        <v>-3.9637873152280366E-2</v>
      </c>
      <c r="M689">
        <f t="shared" si="65"/>
        <v>0</v>
      </c>
    </row>
    <row r="690" spans="1:13">
      <c r="A690">
        <v>0</v>
      </c>
      <c r="B690">
        <v>1</v>
      </c>
      <c r="C690">
        <v>43</v>
      </c>
      <c r="D690">
        <v>40</v>
      </c>
      <c r="E690">
        <v>212</v>
      </c>
      <c r="F690">
        <v>135</v>
      </c>
      <c r="G690">
        <v>75</v>
      </c>
      <c r="H690">
        <f t="shared" si="60"/>
        <v>-1.5103571896149539</v>
      </c>
      <c r="I690">
        <f t="shared" si="61"/>
        <v>0.22083108530006951</v>
      </c>
      <c r="J690">
        <f t="shared" si="62"/>
        <v>0.1808858637030783</v>
      </c>
      <c r="K690">
        <f t="shared" si="63"/>
        <v>0.81911413629692165</v>
      </c>
      <c r="L690">
        <f t="shared" si="64"/>
        <v>-8.665557893519385E-2</v>
      </c>
      <c r="M690">
        <f t="shared" si="65"/>
        <v>1</v>
      </c>
    </row>
    <row r="691" spans="1:13">
      <c r="A691">
        <v>0</v>
      </c>
      <c r="B691">
        <v>1</v>
      </c>
      <c r="C691">
        <v>49</v>
      </c>
      <c r="D691">
        <v>15</v>
      </c>
      <c r="E691">
        <v>309</v>
      </c>
      <c r="F691">
        <v>145</v>
      </c>
      <c r="G691">
        <v>73</v>
      </c>
      <c r="H691">
        <f t="shared" si="60"/>
        <v>-1.306047451368137</v>
      </c>
      <c r="I691">
        <f t="shared" si="61"/>
        <v>0.27088864370990517</v>
      </c>
      <c r="J691">
        <f t="shared" si="62"/>
        <v>0.21314900015090432</v>
      </c>
      <c r="K691">
        <f t="shared" si="63"/>
        <v>0.78685099984909568</v>
      </c>
      <c r="L691">
        <f t="shared" si="64"/>
        <v>-0.10410749898753691</v>
      </c>
      <c r="M691">
        <f t="shared" si="65"/>
        <v>1</v>
      </c>
    </row>
    <row r="692" spans="1:13">
      <c r="A692">
        <v>0</v>
      </c>
      <c r="B692">
        <v>0</v>
      </c>
      <c r="C692">
        <v>47</v>
      </c>
      <c r="D692">
        <v>20</v>
      </c>
      <c r="E692">
        <v>308</v>
      </c>
      <c r="F692">
        <v>138</v>
      </c>
      <c r="G692">
        <v>90</v>
      </c>
      <c r="H692">
        <f t="shared" si="60"/>
        <v>-1.7616821908933309</v>
      </c>
      <c r="I692">
        <f t="shared" si="61"/>
        <v>0.17175569480681596</v>
      </c>
      <c r="J692">
        <f t="shared" si="62"/>
        <v>0.14657978243078462</v>
      </c>
      <c r="K692">
        <f t="shared" si="63"/>
        <v>0.85342021756921538</v>
      </c>
      <c r="L692">
        <f t="shared" si="64"/>
        <v>-6.8837072896037535E-2</v>
      </c>
      <c r="M692">
        <f t="shared" si="65"/>
        <v>1</v>
      </c>
    </row>
    <row r="693" spans="1:13">
      <c r="A693">
        <v>0</v>
      </c>
      <c r="B693">
        <v>1</v>
      </c>
      <c r="C693">
        <v>60</v>
      </c>
      <c r="D693">
        <v>0</v>
      </c>
      <c r="E693">
        <v>225</v>
      </c>
      <c r="F693">
        <v>149</v>
      </c>
      <c r="G693">
        <v>60</v>
      </c>
      <c r="H693">
        <f t="shared" si="60"/>
        <v>-1.218122850248692</v>
      </c>
      <c r="I693">
        <f t="shared" si="61"/>
        <v>0.29578487863402242</v>
      </c>
      <c r="J693">
        <f t="shared" si="62"/>
        <v>0.22826696275837852</v>
      </c>
      <c r="K693">
        <f t="shared" si="63"/>
        <v>0.77173303724162146</v>
      </c>
      <c r="L693">
        <f t="shared" si="64"/>
        <v>-0.11253290757093715</v>
      </c>
      <c r="M693">
        <f t="shared" si="65"/>
        <v>1</v>
      </c>
    </row>
    <row r="694" spans="1:13">
      <c r="A694">
        <v>0</v>
      </c>
      <c r="B694">
        <v>0</v>
      </c>
      <c r="C694">
        <v>46</v>
      </c>
      <c r="D694">
        <v>20</v>
      </c>
      <c r="E694">
        <v>275</v>
      </c>
      <c r="F694">
        <v>170</v>
      </c>
      <c r="G694">
        <v>84</v>
      </c>
      <c r="H694">
        <f t="shared" si="60"/>
        <v>-1.4116319078552939</v>
      </c>
      <c r="I694">
        <f t="shared" si="61"/>
        <v>0.24374518872690051</v>
      </c>
      <c r="J694">
        <f t="shared" si="62"/>
        <v>0.19597678924603398</v>
      </c>
      <c r="K694">
        <f t="shared" si="63"/>
        <v>0.80402321075396599</v>
      </c>
      <c r="L694">
        <f t="shared" si="64"/>
        <v>-9.4731413743008405E-2</v>
      </c>
      <c r="M694">
        <f t="shared" si="65"/>
        <v>1</v>
      </c>
    </row>
    <row r="695" spans="1:13">
      <c r="A695">
        <v>0</v>
      </c>
      <c r="B695">
        <v>1</v>
      </c>
      <c r="C695">
        <v>46</v>
      </c>
      <c r="D695">
        <v>30</v>
      </c>
      <c r="E695">
        <v>154</v>
      </c>
      <c r="F695">
        <v>141</v>
      </c>
      <c r="G695">
        <v>65</v>
      </c>
      <c r="H695">
        <f t="shared" si="60"/>
        <v>-1.6761398087826445</v>
      </c>
      <c r="I695">
        <f t="shared" si="61"/>
        <v>0.18709480559973546</v>
      </c>
      <c r="J695">
        <f t="shared" si="62"/>
        <v>0.15760729869019413</v>
      </c>
      <c r="K695">
        <f t="shared" si="63"/>
        <v>0.84239270130980581</v>
      </c>
      <c r="L695">
        <f t="shared" si="64"/>
        <v>-7.4485404636682295E-2</v>
      </c>
      <c r="M695">
        <f t="shared" si="65"/>
        <v>1</v>
      </c>
    </row>
    <row r="696" spans="1:13">
      <c r="A696">
        <v>0</v>
      </c>
      <c r="B696">
        <v>1</v>
      </c>
      <c r="C696">
        <v>49</v>
      </c>
      <c r="D696">
        <v>3</v>
      </c>
      <c r="E696">
        <v>246</v>
      </c>
      <c r="F696">
        <v>141</v>
      </c>
      <c r="G696">
        <v>76</v>
      </c>
      <c r="H696">
        <f t="shared" si="60"/>
        <v>-1.7529918884354716</v>
      </c>
      <c r="I696">
        <f t="shared" si="61"/>
        <v>0.1732548081832993</v>
      </c>
      <c r="J696">
        <f t="shared" si="62"/>
        <v>0.1476702306906135</v>
      </c>
      <c r="K696">
        <f t="shared" si="63"/>
        <v>0.85232976930938653</v>
      </c>
      <c r="L696">
        <f t="shared" si="64"/>
        <v>-6.939234269548139E-2</v>
      </c>
      <c r="M696">
        <f t="shared" si="65"/>
        <v>1</v>
      </c>
    </row>
    <row r="697" spans="1:13">
      <c r="A697">
        <v>1</v>
      </c>
      <c r="B697">
        <v>1</v>
      </c>
      <c r="C697">
        <v>53</v>
      </c>
      <c r="D697">
        <v>0</v>
      </c>
      <c r="E697">
        <v>198</v>
      </c>
      <c r="F697">
        <v>142.5</v>
      </c>
      <c r="G697">
        <v>78</v>
      </c>
      <c r="H697">
        <f t="shared" si="60"/>
        <v>-1.6423066508056561</v>
      </c>
      <c r="I697">
        <f t="shared" si="61"/>
        <v>0.1935331137222939</v>
      </c>
      <c r="J697">
        <f t="shared" si="62"/>
        <v>0.16215144054002706</v>
      </c>
      <c r="K697">
        <f t="shared" si="63"/>
        <v>0.16215144054002706</v>
      </c>
      <c r="L697">
        <f t="shared" si="64"/>
        <v>-0.79007918873750405</v>
      </c>
      <c r="M697">
        <f t="shared" si="65"/>
        <v>1</v>
      </c>
    </row>
    <row r="698" spans="1:13">
      <c r="A698">
        <v>0</v>
      </c>
      <c r="B698">
        <v>0</v>
      </c>
      <c r="C698">
        <v>44</v>
      </c>
      <c r="D698">
        <v>0</v>
      </c>
      <c r="E698">
        <v>208</v>
      </c>
      <c r="F698">
        <v>142</v>
      </c>
      <c r="G698">
        <v>77</v>
      </c>
      <c r="H698">
        <f t="shared" si="60"/>
        <v>-2.6713457534293665</v>
      </c>
      <c r="I698">
        <f t="shared" si="61"/>
        <v>6.915909157122424E-2</v>
      </c>
      <c r="J698">
        <f t="shared" si="62"/>
        <v>6.4685501078785956E-2</v>
      </c>
      <c r="K698">
        <f t="shared" si="63"/>
        <v>0.9353144989212141</v>
      </c>
      <c r="L698">
        <f t="shared" si="64"/>
        <v>-2.9042333319847815E-2</v>
      </c>
      <c r="M698">
        <f t="shared" si="65"/>
        <v>0</v>
      </c>
    </row>
    <row r="699" spans="1:13">
      <c r="A699">
        <v>1</v>
      </c>
      <c r="B699">
        <v>0</v>
      </c>
      <c r="C699">
        <v>60</v>
      </c>
      <c r="D699">
        <v>0</v>
      </c>
      <c r="E699">
        <v>286</v>
      </c>
      <c r="F699">
        <v>172.5</v>
      </c>
      <c r="G699">
        <v>71</v>
      </c>
      <c r="H699">
        <f t="shared" si="60"/>
        <v>-1.0512102100195255</v>
      </c>
      <c r="I699">
        <f t="shared" si="61"/>
        <v>0.34951450709849002</v>
      </c>
      <c r="J699">
        <f t="shared" si="62"/>
        <v>0.25899277500170054</v>
      </c>
      <c r="K699">
        <f t="shared" si="63"/>
        <v>0.25899277500170054</v>
      </c>
      <c r="L699">
        <f t="shared" si="64"/>
        <v>-0.58671235105642905</v>
      </c>
      <c r="M699">
        <f t="shared" si="65"/>
        <v>1</v>
      </c>
    </row>
    <row r="700" spans="1:13">
      <c r="A700">
        <v>0</v>
      </c>
      <c r="B700">
        <v>0</v>
      </c>
      <c r="C700">
        <v>47</v>
      </c>
      <c r="D700">
        <v>5</v>
      </c>
      <c r="E700">
        <v>236</v>
      </c>
      <c r="F700">
        <v>128</v>
      </c>
      <c r="G700">
        <v>93</v>
      </c>
      <c r="H700">
        <f t="shared" si="60"/>
        <v>-2.3973569895549804</v>
      </c>
      <c r="I700">
        <f t="shared" si="61"/>
        <v>9.0958038922164836E-2</v>
      </c>
      <c r="J700">
        <f t="shared" si="62"/>
        <v>8.3374461415609308E-2</v>
      </c>
      <c r="K700">
        <f t="shared" si="63"/>
        <v>0.91662553858439066</v>
      </c>
      <c r="L700">
        <f t="shared" si="64"/>
        <v>-3.7808046816559207E-2</v>
      </c>
      <c r="M700">
        <f t="shared" si="65"/>
        <v>0</v>
      </c>
    </row>
    <row r="701" spans="1:13">
      <c r="A701">
        <v>0</v>
      </c>
      <c r="B701">
        <v>0</v>
      </c>
      <c r="C701">
        <v>40</v>
      </c>
      <c r="D701">
        <v>20</v>
      </c>
      <c r="E701">
        <v>214</v>
      </c>
      <c r="F701">
        <v>109.5</v>
      </c>
      <c r="G701">
        <v>81</v>
      </c>
      <c r="H701">
        <f t="shared" si="60"/>
        <v>-2.9848113424406728</v>
      </c>
      <c r="I701">
        <f t="shared" si="61"/>
        <v>5.0549039107973225E-2</v>
      </c>
      <c r="J701">
        <f t="shared" si="62"/>
        <v>4.8116782012284434E-2</v>
      </c>
      <c r="K701">
        <f t="shared" si="63"/>
        <v>0.95188321798771558</v>
      </c>
      <c r="L701">
        <f t="shared" si="64"/>
        <v>-2.1416329866108582E-2</v>
      </c>
      <c r="M701">
        <f t="shared" si="65"/>
        <v>0</v>
      </c>
    </row>
    <row r="702" spans="1:13">
      <c r="A702">
        <v>0</v>
      </c>
      <c r="B702">
        <v>1</v>
      </c>
      <c r="C702">
        <v>44</v>
      </c>
      <c r="D702">
        <v>0</v>
      </c>
      <c r="E702">
        <v>175</v>
      </c>
      <c r="F702">
        <v>104</v>
      </c>
      <c r="G702">
        <v>82</v>
      </c>
      <c r="H702">
        <f t="shared" si="60"/>
        <v>-2.8634815604154058</v>
      </c>
      <c r="I702">
        <f t="shared" si="61"/>
        <v>5.7069722299089444E-2</v>
      </c>
      <c r="J702">
        <f t="shared" si="62"/>
        <v>5.3988607463814973E-2</v>
      </c>
      <c r="K702">
        <f t="shared" si="63"/>
        <v>0.94601139253618505</v>
      </c>
      <c r="L702">
        <f t="shared" si="64"/>
        <v>-2.4103633486359469E-2</v>
      </c>
      <c r="M702">
        <f t="shared" si="65"/>
        <v>0</v>
      </c>
    </row>
    <row r="703" spans="1:13">
      <c r="A703">
        <v>0</v>
      </c>
      <c r="B703">
        <v>0</v>
      </c>
      <c r="C703">
        <v>65</v>
      </c>
      <c r="D703">
        <v>9</v>
      </c>
      <c r="E703">
        <v>271</v>
      </c>
      <c r="F703">
        <v>144.5</v>
      </c>
      <c r="G703">
        <v>116</v>
      </c>
      <c r="H703">
        <f t="shared" si="60"/>
        <v>-0.62547220193326858</v>
      </c>
      <c r="I703">
        <f t="shared" si="61"/>
        <v>0.53500873670311677</v>
      </c>
      <c r="J703">
        <f t="shared" si="62"/>
        <v>0.34853790985724653</v>
      </c>
      <c r="K703">
        <f t="shared" si="63"/>
        <v>0.65146209014275347</v>
      </c>
      <c r="L703">
        <f t="shared" si="64"/>
        <v>-0.18611085166412109</v>
      </c>
      <c r="M703">
        <f t="shared" si="65"/>
        <v>1</v>
      </c>
    </row>
    <row r="704" spans="1:13">
      <c r="A704">
        <v>0</v>
      </c>
      <c r="B704">
        <v>1</v>
      </c>
      <c r="C704">
        <v>49</v>
      </c>
      <c r="D704">
        <v>15</v>
      </c>
      <c r="E704">
        <v>208</v>
      </c>
      <c r="F704">
        <v>118</v>
      </c>
      <c r="G704">
        <v>75</v>
      </c>
      <c r="H704">
        <f t="shared" si="60"/>
        <v>-1.9862619604262814</v>
      </c>
      <c r="I704">
        <f t="shared" si="61"/>
        <v>0.1372073545649431</v>
      </c>
      <c r="J704">
        <f t="shared" si="62"/>
        <v>0.12065289062207479</v>
      </c>
      <c r="K704">
        <f t="shared" si="63"/>
        <v>0.87934710937792526</v>
      </c>
      <c r="L704">
        <f t="shared" si="64"/>
        <v>-5.5839659703458382E-2</v>
      </c>
      <c r="M704">
        <f t="shared" si="65"/>
        <v>1</v>
      </c>
    </row>
    <row r="705" spans="1:13">
      <c r="A705">
        <v>0</v>
      </c>
      <c r="B705">
        <v>0</v>
      </c>
      <c r="C705">
        <v>56</v>
      </c>
      <c r="D705">
        <v>3</v>
      </c>
      <c r="E705">
        <v>265</v>
      </c>
      <c r="F705">
        <v>150</v>
      </c>
      <c r="G705">
        <v>73</v>
      </c>
      <c r="H705">
        <f t="shared" si="60"/>
        <v>-1.644473726978454</v>
      </c>
      <c r="I705">
        <f t="shared" si="61"/>
        <v>0.19311416683176652</v>
      </c>
      <c r="J705">
        <f t="shared" si="62"/>
        <v>0.16185724065666576</v>
      </c>
      <c r="K705">
        <f t="shared" si="63"/>
        <v>0.83814275934333426</v>
      </c>
      <c r="L705">
        <f t="shared" si="64"/>
        <v>-7.6682002474006514E-2</v>
      </c>
      <c r="M705">
        <f t="shared" si="65"/>
        <v>1</v>
      </c>
    </row>
    <row r="706" spans="1:13">
      <c r="A706">
        <v>0</v>
      </c>
      <c r="B706">
        <v>1</v>
      </c>
      <c r="C706">
        <v>41</v>
      </c>
      <c r="D706">
        <v>0</v>
      </c>
      <c r="E706">
        <v>240</v>
      </c>
      <c r="F706">
        <v>158</v>
      </c>
      <c r="G706">
        <v>81</v>
      </c>
      <c r="H706">
        <f t="shared" si="60"/>
        <v>-1.9788652785505265</v>
      </c>
      <c r="I706">
        <f t="shared" si="61"/>
        <v>0.13822599635808841</v>
      </c>
      <c r="J706">
        <f t="shared" si="62"/>
        <v>0.1214398518399348</v>
      </c>
      <c r="K706">
        <f t="shared" si="63"/>
        <v>0.87856014816006522</v>
      </c>
      <c r="L706">
        <f t="shared" si="64"/>
        <v>-5.6228500395428073E-2</v>
      </c>
      <c r="M706">
        <f t="shared" si="65"/>
        <v>1</v>
      </c>
    </row>
    <row r="707" spans="1:13">
      <c r="A707">
        <v>0</v>
      </c>
      <c r="B707">
        <v>0</v>
      </c>
      <c r="C707">
        <v>46</v>
      </c>
      <c r="D707">
        <v>0</v>
      </c>
      <c r="E707">
        <v>212</v>
      </c>
      <c r="F707">
        <v>148</v>
      </c>
      <c r="G707">
        <v>75</v>
      </c>
      <c r="H707">
        <f t="shared" si="60"/>
        <v>-2.4572062581387861</v>
      </c>
      <c r="I707">
        <f t="shared" si="61"/>
        <v>8.5673967886575372E-2</v>
      </c>
      <c r="J707">
        <f t="shared" si="62"/>
        <v>7.8913164007563333E-2</v>
      </c>
      <c r="K707">
        <f t="shared" si="63"/>
        <v>0.92108683599243668</v>
      </c>
      <c r="L707">
        <f t="shared" si="64"/>
        <v>-3.5699424510413608E-2</v>
      </c>
      <c r="M707">
        <f t="shared" si="65"/>
        <v>0</v>
      </c>
    </row>
    <row r="708" spans="1:13">
      <c r="A708">
        <v>0</v>
      </c>
      <c r="B708">
        <v>0</v>
      </c>
      <c r="C708">
        <v>56</v>
      </c>
      <c r="D708">
        <v>1</v>
      </c>
      <c r="E708">
        <v>260</v>
      </c>
      <c r="F708">
        <v>120</v>
      </c>
      <c r="G708">
        <v>76</v>
      </c>
      <c r="H708">
        <f t="shared" si="60"/>
        <v>-2.1833300684830617</v>
      </c>
      <c r="I708">
        <f t="shared" si="61"/>
        <v>0.11266572068572078</v>
      </c>
      <c r="J708">
        <f t="shared" si="62"/>
        <v>0.10125747436191926</v>
      </c>
      <c r="K708">
        <f t="shared" si="63"/>
        <v>0.89874252563808077</v>
      </c>
      <c r="L708">
        <f t="shared" si="64"/>
        <v>-4.6364708389461717E-2</v>
      </c>
      <c r="M708">
        <f t="shared" si="65"/>
        <v>1</v>
      </c>
    </row>
    <row r="709" spans="1:13">
      <c r="A709">
        <v>0</v>
      </c>
      <c r="B709">
        <v>0</v>
      </c>
      <c r="C709">
        <v>59</v>
      </c>
      <c r="D709">
        <v>0</v>
      </c>
      <c r="E709">
        <v>330</v>
      </c>
      <c r="F709">
        <v>155</v>
      </c>
      <c r="G709">
        <v>96</v>
      </c>
      <c r="H709">
        <f t="shared" si="60"/>
        <v>-1.062659525110341</v>
      </c>
      <c r="I709">
        <f t="shared" si="61"/>
        <v>0.34553562657114484</v>
      </c>
      <c r="J709">
        <f t="shared" si="62"/>
        <v>0.25680154411940775</v>
      </c>
      <c r="K709">
        <f t="shared" si="63"/>
        <v>0.74319845588059219</v>
      </c>
      <c r="L709">
        <f t="shared" si="64"/>
        <v>-0.12889520133308371</v>
      </c>
      <c r="M709">
        <f t="shared" si="65"/>
        <v>1</v>
      </c>
    </row>
    <row r="710" spans="1:13">
      <c r="A710">
        <v>0</v>
      </c>
      <c r="B710">
        <v>1</v>
      </c>
      <c r="C710">
        <v>45</v>
      </c>
      <c r="D710">
        <v>0</v>
      </c>
      <c r="E710">
        <v>185</v>
      </c>
      <c r="F710">
        <v>108</v>
      </c>
      <c r="G710">
        <v>87</v>
      </c>
      <c r="H710">
        <f t="shared" ref="H710:H773" si="66">A$2+SUMPRODUCT(B$2:G$2,B710:G710)</f>
        <v>-2.6616265704309132</v>
      </c>
      <c r="I710">
        <f t="shared" ref="I710:I773" si="67">EXP(H710)</f>
        <v>6.9834538517423106E-2</v>
      </c>
      <c r="J710">
        <f t="shared" ref="J710:J773" si="68">I710/(1+I710)</f>
        <v>6.5276017929090074E-2</v>
      </c>
      <c r="K710">
        <f t="shared" ref="K710:K773" si="69">IF(A710=1,J710,1-J710)</f>
        <v>0.9347239820709099</v>
      </c>
      <c r="L710">
        <f t="shared" ref="L710:L773" si="70">LOG(K710)</f>
        <v>-2.9316614539928641E-2</v>
      </c>
      <c r="M710">
        <f t="shared" ref="M710:M773" si="71">IF(J710&gt;J$1,1,0)</f>
        <v>0</v>
      </c>
    </row>
    <row r="711" spans="1:13">
      <c r="A711">
        <v>0</v>
      </c>
      <c r="B711">
        <v>1</v>
      </c>
      <c r="C711">
        <v>63</v>
      </c>
      <c r="D711">
        <v>0</v>
      </c>
      <c r="E711">
        <v>161</v>
      </c>
      <c r="F711">
        <v>196</v>
      </c>
      <c r="G711">
        <v>88</v>
      </c>
      <c r="H711">
        <f t="shared" si="66"/>
        <v>-0.10772699776064343</v>
      </c>
      <c r="I711">
        <f t="shared" si="67"/>
        <v>0.89787268422760513</v>
      </c>
      <c r="J711">
        <f t="shared" si="68"/>
        <v>0.47309426585325487</v>
      </c>
      <c r="K711">
        <f t="shared" si="69"/>
        <v>0.52690573414674513</v>
      </c>
      <c r="L711">
        <f t="shared" si="70"/>
        <v>-0.27826707511341564</v>
      </c>
      <c r="M711">
        <f t="shared" si="71"/>
        <v>1</v>
      </c>
    </row>
    <row r="712" spans="1:13">
      <c r="A712">
        <v>0</v>
      </c>
      <c r="B712">
        <v>1</v>
      </c>
      <c r="C712">
        <v>59</v>
      </c>
      <c r="D712">
        <v>15</v>
      </c>
      <c r="E712">
        <v>259</v>
      </c>
      <c r="F712">
        <v>116</v>
      </c>
      <c r="G712">
        <v>83</v>
      </c>
      <c r="H712">
        <f t="shared" si="66"/>
        <v>-1.2135001287774942</v>
      </c>
      <c r="I712">
        <f t="shared" si="67"/>
        <v>0.29715537501428735</v>
      </c>
      <c r="J712">
        <f t="shared" si="68"/>
        <v>0.22908232948656163</v>
      </c>
      <c r="K712">
        <f t="shared" si="69"/>
        <v>0.7709176705134384</v>
      </c>
      <c r="L712">
        <f t="shared" si="70"/>
        <v>-0.11299199957662895</v>
      </c>
      <c r="M712">
        <f t="shared" si="71"/>
        <v>1</v>
      </c>
    </row>
    <row r="713" spans="1:13">
      <c r="A713">
        <v>1</v>
      </c>
      <c r="B713">
        <v>1</v>
      </c>
      <c r="C713">
        <v>60</v>
      </c>
      <c r="D713">
        <v>0</v>
      </c>
      <c r="E713">
        <v>220</v>
      </c>
      <c r="F713">
        <v>167.5</v>
      </c>
      <c r="G713">
        <v>84</v>
      </c>
      <c r="H713">
        <f t="shared" si="66"/>
        <v>-0.67807074319028615</v>
      </c>
      <c r="I713">
        <f t="shared" si="67"/>
        <v>0.50759533007692326</v>
      </c>
      <c r="J713">
        <f t="shared" si="68"/>
        <v>0.33669202865667125</v>
      </c>
      <c r="K713">
        <f t="shared" si="69"/>
        <v>0.33669202865667125</v>
      </c>
      <c r="L713">
        <f t="shared" si="70"/>
        <v>-0.47276716561785703</v>
      </c>
      <c r="M713">
        <f t="shared" si="71"/>
        <v>1</v>
      </c>
    </row>
    <row r="714" spans="1:13">
      <c r="A714">
        <v>0</v>
      </c>
      <c r="B714">
        <v>0</v>
      </c>
      <c r="C714">
        <v>48</v>
      </c>
      <c r="D714">
        <v>9</v>
      </c>
      <c r="E714">
        <v>340</v>
      </c>
      <c r="F714">
        <v>143</v>
      </c>
      <c r="G714">
        <v>83</v>
      </c>
      <c r="H714">
        <f t="shared" si="66"/>
        <v>-1.8464656851328529</v>
      </c>
      <c r="I714">
        <f t="shared" si="67"/>
        <v>0.15779387518090598</v>
      </c>
      <c r="J714">
        <f t="shared" si="68"/>
        <v>0.13628840034781717</v>
      </c>
      <c r="K714">
        <f t="shared" si="69"/>
        <v>0.8637115996521828</v>
      </c>
      <c r="L714">
        <f t="shared" si="70"/>
        <v>-6.3631247785482487E-2</v>
      </c>
      <c r="M714">
        <f t="shared" si="71"/>
        <v>1</v>
      </c>
    </row>
    <row r="715" spans="1:13">
      <c r="A715">
        <v>0</v>
      </c>
      <c r="B715">
        <v>0</v>
      </c>
      <c r="C715">
        <v>50</v>
      </c>
      <c r="D715">
        <v>30</v>
      </c>
      <c r="E715">
        <v>165</v>
      </c>
      <c r="F715">
        <v>96.5</v>
      </c>
      <c r="G715">
        <v>78</v>
      </c>
      <c r="H715">
        <f t="shared" si="66"/>
        <v>-2.5273767948837058</v>
      </c>
      <c r="I715">
        <f t="shared" si="67"/>
        <v>7.9868256550307506E-2</v>
      </c>
      <c r="J715">
        <f t="shared" si="68"/>
        <v>7.3961111520631784E-2</v>
      </c>
      <c r="K715">
        <f t="shared" si="69"/>
        <v>0.92603888847936822</v>
      </c>
      <c r="L715">
        <f t="shared" si="70"/>
        <v>-3.3370774983971535E-2</v>
      </c>
      <c r="M715">
        <f t="shared" si="71"/>
        <v>0</v>
      </c>
    </row>
    <row r="716" spans="1:13">
      <c r="A716">
        <v>0</v>
      </c>
      <c r="B716">
        <v>0</v>
      </c>
      <c r="C716">
        <v>45</v>
      </c>
      <c r="D716">
        <v>3</v>
      </c>
      <c r="E716">
        <v>220</v>
      </c>
      <c r="F716">
        <v>133.5</v>
      </c>
      <c r="G716">
        <v>73</v>
      </c>
      <c r="H716">
        <f t="shared" si="66"/>
        <v>-2.7019966416727916</v>
      </c>
      <c r="I716">
        <f t="shared" si="67"/>
        <v>6.7071461283268283E-2</v>
      </c>
      <c r="J716">
        <f t="shared" si="68"/>
        <v>6.285564155432255E-2</v>
      </c>
      <c r="K716">
        <f t="shared" si="69"/>
        <v>0.93714435844567745</v>
      </c>
      <c r="L716">
        <f t="shared" si="70"/>
        <v>-2.8193504899410905E-2</v>
      </c>
      <c r="M716">
        <f t="shared" si="71"/>
        <v>0</v>
      </c>
    </row>
    <row r="717" spans="1:13">
      <c r="A717">
        <v>0</v>
      </c>
      <c r="B717">
        <v>0</v>
      </c>
      <c r="C717">
        <v>55</v>
      </c>
      <c r="D717">
        <v>0</v>
      </c>
      <c r="E717">
        <v>257</v>
      </c>
      <c r="F717">
        <v>132</v>
      </c>
      <c r="G717">
        <v>86</v>
      </c>
      <c r="H717">
        <f t="shared" si="66"/>
        <v>-1.9695133948262766</v>
      </c>
      <c r="I717">
        <f t="shared" si="67"/>
        <v>0.13952473315609237</v>
      </c>
      <c r="J717">
        <f t="shared" si="68"/>
        <v>0.12244116261492345</v>
      </c>
      <c r="K717">
        <f t="shared" si="69"/>
        <v>0.87755883738507656</v>
      </c>
      <c r="L717">
        <f t="shared" si="70"/>
        <v>-5.6723755893436367E-2</v>
      </c>
      <c r="M717">
        <f t="shared" si="71"/>
        <v>1</v>
      </c>
    </row>
    <row r="718" spans="1:13">
      <c r="A718">
        <v>0</v>
      </c>
      <c r="B718">
        <v>1</v>
      </c>
      <c r="C718">
        <v>55</v>
      </c>
      <c r="D718">
        <v>0</v>
      </c>
      <c r="E718">
        <v>237</v>
      </c>
      <c r="F718">
        <v>124</v>
      </c>
      <c r="G718">
        <v>97</v>
      </c>
      <c r="H718">
        <f t="shared" si="66"/>
        <v>-1.5589541510352634</v>
      </c>
      <c r="I718">
        <f t="shared" si="67"/>
        <v>0.21035595675678187</v>
      </c>
      <c r="J718">
        <f t="shared" si="68"/>
        <v>0.17379677076191924</v>
      </c>
      <c r="K718">
        <f t="shared" si="69"/>
        <v>0.82620322923808076</v>
      </c>
      <c r="L718">
        <f t="shared" si="70"/>
        <v>-8.2913111904169459E-2</v>
      </c>
      <c r="M718">
        <f t="shared" si="71"/>
        <v>1</v>
      </c>
    </row>
    <row r="719" spans="1:13">
      <c r="A719">
        <v>1</v>
      </c>
      <c r="B719">
        <v>0</v>
      </c>
      <c r="C719">
        <v>57</v>
      </c>
      <c r="D719">
        <v>1</v>
      </c>
      <c r="E719">
        <v>254</v>
      </c>
      <c r="F719">
        <v>146.5</v>
      </c>
      <c r="G719">
        <v>85</v>
      </c>
      <c r="H719">
        <f t="shared" si="66"/>
        <v>-1.5950116482965173</v>
      </c>
      <c r="I719">
        <f t="shared" si="67"/>
        <v>0.20290616497760372</v>
      </c>
      <c r="J719">
        <f t="shared" si="68"/>
        <v>0.16867996098547017</v>
      </c>
      <c r="K719">
        <f t="shared" si="69"/>
        <v>0.16867996098547017</v>
      </c>
      <c r="L719">
        <f t="shared" si="70"/>
        <v>-0.77293650810652781</v>
      </c>
      <c r="M719">
        <f t="shared" si="71"/>
        <v>1</v>
      </c>
    </row>
    <row r="720" spans="1:13">
      <c r="A720">
        <v>0</v>
      </c>
      <c r="B720">
        <v>0</v>
      </c>
      <c r="C720">
        <v>65</v>
      </c>
      <c r="D720">
        <v>0</v>
      </c>
      <c r="E720">
        <v>193</v>
      </c>
      <c r="F720">
        <v>153</v>
      </c>
      <c r="G720">
        <v>107</v>
      </c>
      <c r="H720">
        <f t="shared" si="66"/>
        <v>-0.9466830350886184</v>
      </c>
      <c r="I720">
        <f t="shared" si="67"/>
        <v>0.38802595972525372</v>
      </c>
      <c r="J720">
        <f t="shared" si="68"/>
        <v>0.27955237941087191</v>
      </c>
      <c r="K720">
        <f t="shared" si="69"/>
        <v>0.72044762058912815</v>
      </c>
      <c r="L720">
        <f t="shared" si="70"/>
        <v>-0.1423975886404503</v>
      </c>
      <c r="M720">
        <f t="shared" si="71"/>
        <v>1</v>
      </c>
    </row>
    <row r="721" spans="1:13">
      <c r="A721">
        <v>0</v>
      </c>
      <c r="B721">
        <v>1</v>
      </c>
      <c r="C721">
        <v>36</v>
      </c>
      <c r="D721">
        <v>0</v>
      </c>
      <c r="E721">
        <v>230</v>
      </c>
      <c r="F721">
        <v>122</v>
      </c>
      <c r="G721">
        <v>78</v>
      </c>
      <c r="H721">
        <f t="shared" si="66"/>
        <v>-2.9519260093601112</v>
      </c>
      <c r="I721">
        <f t="shared" si="67"/>
        <v>5.2238996199961349E-2</v>
      </c>
      <c r="J721">
        <f t="shared" si="68"/>
        <v>4.9645561881489282E-2</v>
      </c>
      <c r="K721">
        <f t="shared" si="69"/>
        <v>0.95035443811851072</v>
      </c>
      <c r="L721">
        <f t="shared" si="70"/>
        <v>-2.2114392804831341E-2</v>
      </c>
      <c r="M721">
        <f t="shared" si="71"/>
        <v>0</v>
      </c>
    </row>
    <row r="722" spans="1:13">
      <c r="A722">
        <v>0</v>
      </c>
      <c r="B722">
        <v>1</v>
      </c>
      <c r="C722">
        <v>60</v>
      </c>
      <c r="D722">
        <v>0</v>
      </c>
      <c r="E722">
        <v>203</v>
      </c>
      <c r="F722">
        <v>140</v>
      </c>
      <c r="G722">
        <v>83</v>
      </c>
      <c r="H722">
        <f t="shared" si="66"/>
        <v>-1.1983904948477848</v>
      </c>
      <c r="I722">
        <f t="shared" si="67"/>
        <v>0.3016793758803103</v>
      </c>
      <c r="J722">
        <f t="shared" si="68"/>
        <v>0.23176166225748804</v>
      </c>
      <c r="K722">
        <f t="shared" si="69"/>
        <v>0.76823833774251193</v>
      </c>
      <c r="L722">
        <f t="shared" si="70"/>
        <v>-0.11450402383763296</v>
      </c>
      <c r="M722">
        <f t="shared" si="71"/>
        <v>1</v>
      </c>
    </row>
    <row r="723" spans="1:13">
      <c r="A723">
        <v>0</v>
      </c>
      <c r="B723">
        <v>0</v>
      </c>
      <c r="C723">
        <v>44</v>
      </c>
      <c r="D723">
        <v>20</v>
      </c>
      <c r="E723">
        <v>284</v>
      </c>
      <c r="F723">
        <v>143</v>
      </c>
      <c r="G723">
        <v>88</v>
      </c>
      <c r="H723">
        <f t="shared" si="66"/>
        <v>-1.9348065113218391</v>
      </c>
      <c r="I723">
        <f t="shared" si="67"/>
        <v>0.14445221598805377</v>
      </c>
      <c r="J723">
        <f t="shared" si="68"/>
        <v>0.1262195257871401</v>
      </c>
      <c r="K723">
        <f t="shared" si="69"/>
        <v>0.87378047421285987</v>
      </c>
      <c r="L723">
        <f t="shared" si="70"/>
        <v>-5.8597664405984393E-2</v>
      </c>
      <c r="M723">
        <f t="shared" si="71"/>
        <v>1</v>
      </c>
    </row>
    <row r="724" spans="1:13">
      <c r="A724">
        <v>0</v>
      </c>
      <c r="B724">
        <v>0</v>
      </c>
      <c r="C724">
        <v>55</v>
      </c>
      <c r="D724">
        <v>9</v>
      </c>
      <c r="E724">
        <v>244</v>
      </c>
      <c r="F724">
        <v>145.5</v>
      </c>
      <c r="G724">
        <v>72</v>
      </c>
      <c r="H724">
        <f t="shared" si="66"/>
        <v>-1.7118067032508577</v>
      </c>
      <c r="I724">
        <f t="shared" si="67"/>
        <v>0.1805393168128864</v>
      </c>
      <c r="J724">
        <f t="shared" si="68"/>
        <v>0.15292952487197983</v>
      </c>
      <c r="K724">
        <f t="shared" si="69"/>
        <v>0.84707047512802014</v>
      </c>
      <c r="L724">
        <f t="shared" si="70"/>
        <v>-7.2080455447396663E-2</v>
      </c>
      <c r="M724">
        <f t="shared" si="71"/>
        <v>1</v>
      </c>
    </row>
    <row r="725" spans="1:13">
      <c r="A725">
        <v>0</v>
      </c>
      <c r="B725">
        <v>0</v>
      </c>
      <c r="C725">
        <v>61</v>
      </c>
      <c r="D725">
        <v>0</v>
      </c>
      <c r="E725">
        <v>240</v>
      </c>
      <c r="F725">
        <v>163</v>
      </c>
      <c r="G725">
        <v>82</v>
      </c>
      <c r="H725">
        <f t="shared" si="66"/>
        <v>-1.1533904930746468</v>
      </c>
      <c r="I725">
        <f t="shared" si="67"/>
        <v>0.31556503249021872</v>
      </c>
      <c r="J725">
        <f t="shared" si="68"/>
        <v>0.23987034064966678</v>
      </c>
      <c r="K725">
        <f t="shared" si="69"/>
        <v>0.76012965935033328</v>
      </c>
      <c r="L725">
        <f t="shared" si="70"/>
        <v>-0.1191123214856205</v>
      </c>
      <c r="M725">
        <f t="shared" si="71"/>
        <v>1</v>
      </c>
    </row>
    <row r="726" spans="1:13">
      <c r="A726">
        <v>0</v>
      </c>
      <c r="B726">
        <v>0</v>
      </c>
      <c r="C726">
        <v>59</v>
      </c>
      <c r="D726">
        <v>0</v>
      </c>
      <c r="E726">
        <v>233</v>
      </c>
      <c r="F726">
        <v>149</v>
      </c>
      <c r="G726">
        <v>72</v>
      </c>
      <c r="H726">
        <f t="shared" si="66"/>
        <v>-1.6291264980346547</v>
      </c>
      <c r="I726">
        <f t="shared" si="67"/>
        <v>0.19610079376443662</v>
      </c>
      <c r="J726">
        <f t="shared" si="68"/>
        <v>0.16395005737539645</v>
      </c>
      <c r="K726">
        <f t="shared" si="69"/>
        <v>0.83604994262460353</v>
      </c>
      <c r="L726">
        <f t="shared" si="70"/>
        <v>-7.7767778591571454E-2</v>
      </c>
      <c r="M726">
        <f t="shared" si="71"/>
        <v>1</v>
      </c>
    </row>
    <row r="727" spans="1:13">
      <c r="A727">
        <v>0</v>
      </c>
      <c r="B727">
        <v>0</v>
      </c>
      <c r="C727">
        <v>60</v>
      </c>
      <c r="D727">
        <v>0</v>
      </c>
      <c r="E727">
        <v>275</v>
      </c>
      <c r="F727">
        <v>134</v>
      </c>
      <c r="G727">
        <v>85</v>
      </c>
      <c r="H727">
        <f t="shared" si="66"/>
        <v>-1.5985024475493139</v>
      </c>
      <c r="I727">
        <f t="shared" si="67"/>
        <v>0.20219909512597734</v>
      </c>
      <c r="J727">
        <f t="shared" si="68"/>
        <v>0.16819102255669979</v>
      </c>
      <c r="K727">
        <f t="shared" si="69"/>
        <v>0.83180897744330018</v>
      </c>
      <c r="L727">
        <f t="shared" si="70"/>
        <v>-7.9976396746936032E-2</v>
      </c>
      <c r="M727">
        <f t="shared" si="71"/>
        <v>1</v>
      </c>
    </row>
    <row r="728" spans="1:13">
      <c r="A728">
        <v>0</v>
      </c>
      <c r="B728">
        <v>0</v>
      </c>
      <c r="C728">
        <v>54</v>
      </c>
      <c r="D728">
        <v>0</v>
      </c>
      <c r="E728">
        <v>223</v>
      </c>
      <c r="F728">
        <v>110</v>
      </c>
      <c r="G728">
        <v>294</v>
      </c>
      <c r="H728">
        <f t="shared" si="66"/>
        <v>-0.44727632163874098</v>
      </c>
      <c r="I728">
        <f t="shared" si="67"/>
        <v>0.63936721286752607</v>
      </c>
      <c r="J728">
        <f t="shared" si="68"/>
        <v>0.39000853978845068</v>
      </c>
      <c r="K728">
        <f t="shared" si="69"/>
        <v>0.60999146021154926</v>
      </c>
      <c r="L728">
        <f t="shared" si="70"/>
        <v>-0.21467624500392454</v>
      </c>
      <c r="M728">
        <f t="shared" si="71"/>
        <v>1</v>
      </c>
    </row>
    <row r="729" spans="1:13">
      <c r="A729">
        <v>0</v>
      </c>
      <c r="B729">
        <v>0</v>
      </c>
      <c r="C729">
        <v>45</v>
      </c>
      <c r="D729">
        <v>10</v>
      </c>
      <c r="E729">
        <v>232</v>
      </c>
      <c r="F729">
        <v>163</v>
      </c>
      <c r="G729">
        <v>74</v>
      </c>
      <c r="H729">
        <f t="shared" si="66"/>
        <v>-2.0078460927051509</v>
      </c>
      <c r="I729">
        <f t="shared" si="67"/>
        <v>0.13427758488381561</v>
      </c>
      <c r="J729">
        <f t="shared" si="68"/>
        <v>0.11838159077927093</v>
      </c>
      <c r="K729">
        <f t="shared" si="69"/>
        <v>0.88161840922072909</v>
      </c>
      <c r="L729">
        <f t="shared" si="70"/>
        <v>-5.471934982225217E-2</v>
      </c>
      <c r="M729">
        <f t="shared" si="71"/>
        <v>1</v>
      </c>
    </row>
    <row r="730" spans="1:13">
      <c r="A730">
        <v>0</v>
      </c>
      <c r="B730">
        <v>0</v>
      </c>
      <c r="C730">
        <v>56</v>
      </c>
      <c r="D730">
        <v>0</v>
      </c>
      <c r="E730">
        <v>225</v>
      </c>
      <c r="F730">
        <v>113</v>
      </c>
      <c r="G730">
        <v>104</v>
      </c>
      <c r="H730">
        <f t="shared" si="66"/>
        <v>-2.1326037588266011</v>
      </c>
      <c r="I730">
        <f t="shared" si="67"/>
        <v>0.11852827268249704</v>
      </c>
      <c r="J730">
        <f t="shared" si="68"/>
        <v>0.10596806140468674</v>
      </c>
      <c r="K730">
        <f t="shared" si="69"/>
        <v>0.89403193859531327</v>
      </c>
      <c r="L730">
        <f t="shared" si="70"/>
        <v>-4.8646966094529349E-2</v>
      </c>
      <c r="M730">
        <f t="shared" si="71"/>
        <v>1</v>
      </c>
    </row>
    <row r="731" spans="1:13">
      <c r="A731">
        <v>0</v>
      </c>
      <c r="B731">
        <v>0</v>
      </c>
      <c r="C731">
        <v>35</v>
      </c>
      <c r="D731">
        <v>0</v>
      </c>
      <c r="E731">
        <v>190</v>
      </c>
      <c r="F731">
        <v>115</v>
      </c>
      <c r="G731">
        <v>80</v>
      </c>
      <c r="H731">
        <f t="shared" si="66"/>
        <v>-3.6938064134170983</v>
      </c>
      <c r="I731">
        <f t="shared" si="67"/>
        <v>2.4877128956293935E-2</v>
      </c>
      <c r="J731">
        <f t="shared" si="68"/>
        <v>2.4273279453145866E-2</v>
      </c>
      <c r="K731">
        <f t="shared" si="69"/>
        <v>0.97572672054685416</v>
      </c>
      <c r="L731">
        <f t="shared" si="70"/>
        <v>-1.0671801572359373E-2</v>
      </c>
      <c r="M731">
        <f t="shared" si="71"/>
        <v>0</v>
      </c>
    </row>
    <row r="732" spans="1:13">
      <c r="A732">
        <v>0</v>
      </c>
      <c r="B732">
        <v>1</v>
      </c>
      <c r="C732">
        <v>34</v>
      </c>
      <c r="D732">
        <v>5</v>
      </c>
      <c r="E732">
        <v>185</v>
      </c>
      <c r="F732">
        <v>100.5</v>
      </c>
      <c r="G732">
        <v>115</v>
      </c>
      <c r="H732">
        <f t="shared" si="66"/>
        <v>-3.0764870558585198</v>
      </c>
      <c r="I732">
        <f t="shared" si="67"/>
        <v>4.6120992869260712E-2</v>
      </c>
      <c r="J732">
        <f t="shared" si="68"/>
        <v>4.4087627706200422E-2</v>
      </c>
      <c r="K732">
        <f t="shared" si="69"/>
        <v>0.95591237229379955</v>
      </c>
      <c r="L732">
        <f t="shared" si="70"/>
        <v>-1.9581917319614485E-2</v>
      </c>
      <c r="M732">
        <f t="shared" si="71"/>
        <v>0</v>
      </c>
    </row>
    <row r="733" spans="1:13">
      <c r="A733">
        <v>0</v>
      </c>
      <c r="B733">
        <v>0</v>
      </c>
      <c r="C733">
        <v>46</v>
      </c>
      <c r="D733">
        <v>15</v>
      </c>
      <c r="E733">
        <v>274</v>
      </c>
      <c r="F733">
        <v>158</v>
      </c>
      <c r="G733">
        <v>78</v>
      </c>
      <c r="H733">
        <f t="shared" si="66"/>
        <v>-1.7862539122254555</v>
      </c>
      <c r="I733">
        <f t="shared" si="67"/>
        <v>0.16758679007219657</v>
      </c>
      <c r="J733">
        <f t="shared" si="68"/>
        <v>0.14353261915701701</v>
      </c>
      <c r="K733">
        <f t="shared" si="69"/>
        <v>0.85646738084298302</v>
      </c>
      <c r="L733">
        <f t="shared" si="70"/>
        <v>-6.7289172791477683E-2</v>
      </c>
      <c r="M733">
        <f t="shared" si="71"/>
        <v>1</v>
      </c>
    </row>
    <row r="734" spans="1:13">
      <c r="A734">
        <v>0</v>
      </c>
      <c r="B734">
        <v>1</v>
      </c>
      <c r="C734">
        <v>45</v>
      </c>
      <c r="D734">
        <v>20</v>
      </c>
      <c r="E734">
        <v>212</v>
      </c>
      <c r="F734">
        <v>118</v>
      </c>
      <c r="G734">
        <v>83</v>
      </c>
      <c r="H734">
        <f t="shared" si="66"/>
        <v>-2.0336190013760396</v>
      </c>
      <c r="I734">
        <f t="shared" si="67"/>
        <v>0.1308610767420369</v>
      </c>
      <c r="J734">
        <f t="shared" si="68"/>
        <v>0.11571808370931128</v>
      </c>
      <c r="K734">
        <f t="shared" si="69"/>
        <v>0.88428191629068875</v>
      </c>
      <c r="L734">
        <f t="shared" si="70"/>
        <v>-5.3409256286993216E-2</v>
      </c>
      <c r="M734">
        <f t="shared" si="71"/>
        <v>1</v>
      </c>
    </row>
    <row r="735" spans="1:13">
      <c r="A735">
        <v>0</v>
      </c>
      <c r="B735">
        <v>0</v>
      </c>
      <c r="C735">
        <v>50</v>
      </c>
      <c r="D735">
        <v>15</v>
      </c>
      <c r="E735">
        <v>261</v>
      </c>
      <c r="F735">
        <v>110</v>
      </c>
      <c r="G735">
        <v>85</v>
      </c>
      <c r="H735">
        <f t="shared" si="66"/>
        <v>-2.3260610950437215</v>
      </c>
      <c r="I735">
        <f t="shared" si="67"/>
        <v>9.7679741552343102E-2</v>
      </c>
      <c r="J735">
        <f t="shared" si="68"/>
        <v>8.8987468616487375E-2</v>
      </c>
      <c r="K735">
        <f t="shared" si="69"/>
        <v>0.91101253138351268</v>
      </c>
      <c r="L735">
        <f t="shared" si="70"/>
        <v>-4.0475649071700662E-2</v>
      </c>
      <c r="M735">
        <f t="shared" si="71"/>
        <v>0</v>
      </c>
    </row>
    <row r="736" spans="1:13">
      <c r="A736">
        <v>1</v>
      </c>
      <c r="B736">
        <v>0</v>
      </c>
      <c r="C736">
        <v>55</v>
      </c>
      <c r="D736">
        <v>0</v>
      </c>
      <c r="E736">
        <v>262</v>
      </c>
      <c r="F736">
        <v>122.5</v>
      </c>
      <c r="G736">
        <v>76</v>
      </c>
      <c r="H736">
        <f t="shared" si="66"/>
        <v>-2.2183166263174128</v>
      </c>
      <c r="I736">
        <f t="shared" si="67"/>
        <v>0.1087920925121941</v>
      </c>
      <c r="J736">
        <f t="shared" si="68"/>
        <v>9.8117666284671529E-2</v>
      </c>
      <c r="K736">
        <f t="shared" si="69"/>
        <v>9.8117666284671529E-2</v>
      </c>
      <c r="L736">
        <f t="shared" si="70"/>
        <v>-1.0082527899779083</v>
      </c>
      <c r="M736">
        <f t="shared" si="71"/>
        <v>0</v>
      </c>
    </row>
    <row r="737" spans="1:13">
      <c r="A737">
        <v>0</v>
      </c>
      <c r="B737">
        <v>1</v>
      </c>
      <c r="C737">
        <v>53</v>
      </c>
      <c r="D737">
        <v>20</v>
      </c>
      <c r="E737">
        <v>231</v>
      </c>
      <c r="F737">
        <v>130</v>
      </c>
      <c r="G737">
        <v>75</v>
      </c>
      <c r="H737">
        <f t="shared" si="66"/>
        <v>-1.3752904532311732</v>
      </c>
      <c r="I737">
        <f t="shared" si="67"/>
        <v>0.25276616839130744</v>
      </c>
      <c r="J737">
        <f t="shared" si="68"/>
        <v>0.2017664387567934</v>
      </c>
      <c r="K737">
        <f t="shared" si="69"/>
        <v>0.79823356124320655</v>
      </c>
      <c r="L737">
        <f t="shared" si="70"/>
        <v>-9.7870016521529629E-2</v>
      </c>
      <c r="M737">
        <f t="shared" si="71"/>
        <v>1</v>
      </c>
    </row>
    <row r="738" spans="1:13">
      <c r="A738">
        <v>0</v>
      </c>
      <c r="B738">
        <v>0</v>
      </c>
      <c r="C738">
        <v>60</v>
      </c>
      <c r="D738">
        <v>5</v>
      </c>
      <c r="E738">
        <v>246</v>
      </c>
      <c r="F738">
        <v>160</v>
      </c>
      <c r="G738">
        <v>73</v>
      </c>
      <c r="H738">
        <f t="shared" si="66"/>
        <v>-1.2315333322761735</v>
      </c>
      <c r="I738">
        <f t="shared" si="67"/>
        <v>0.29184473946755191</v>
      </c>
      <c r="J738">
        <f t="shared" si="68"/>
        <v>0.22591316940133144</v>
      </c>
      <c r="K738">
        <f t="shared" si="69"/>
        <v>0.77408683059866856</v>
      </c>
      <c r="L738">
        <f t="shared" si="70"/>
        <v>-0.11121032105511292</v>
      </c>
      <c r="M738">
        <f t="shared" si="71"/>
        <v>1</v>
      </c>
    </row>
    <row r="739" spans="1:13">
      <c r="A739">
        <v>0</v>
      </c>
      <c r="B739">
        <v>1</v>
      </c>
      <c r="C739">
        <v>39</v>
      </c>
      <c r="D739">
        <v>15</v>
      </c>
      <c r="E739">
        <v>318</v>
      </c>
      <c r="F739">
        <v>118</v>
      </c>
      <c r="G739">
        <v>70</v>
      </c>
      <c r="H739">
        <f t="shared" si="66"/>
        <v>-2.3845816532698336</v>
      </c>
      <c r="I739">
        <f t="shared" si="67"/>
        <v>9.21275127623261E-2</v>
      </c>
      <c r="J739">
        <f t="shared" si="68"/>
        <v>8.4356003933375251E-2</v>
      </c>
      <c r="K739">
        <f t="shared" si="69"/>
        <v>0.91564399606662472</v>
      </c>
      <c r="L739">
        <f t="shared" si="70"/>
        <v>-3.8273347943859823E-2</v>
      </c>
      <c r="M739">
        <f t="shared" si="71"/>
        <v>0</v>
      </c>
    </row>
    <row r="740" spans="1:13">
      <c r="A740">
        <v>0</v>
      </c>
      <c r="B740">
        <v>0</v>
      </c>
      <c r="C740">
        <v>40</v>
      </c>
      <c r="D740">
        <v>20</v>
      </c>
      <c r="E740">
        <v>176</v>
      </c>
      <c r="F740">
        <v>99</v>
      </c>
      <c r="G740">
        <v>78</v>
      </c>
      <c r="H740">
        <f t="shared" si="66"/>
        <v>-3.2833723091302822</v>
      </c>
      <c r="I740">
        <f t="shared" si="67"/>
        <v>3.7501576415964431E-2</v>
      </c>
      <c r="J740">
        <f t="shared" si="68"/>
        <v>3.6146042828689599E-2</v>
      </c>
      <c r="K740">
        <f t="shared" si="69"/>
        <v>0.96385395717131039</v>
      </c>
      <c r="L740">
        <f t="shared" si="70"/>
        <v>-1.5988765266765896E-2</v>
      </c>
      <c r="M740">
        <f t="shared" si="71"/>
        <v>0</v>
      </c>
    </row>
    <row r="741" spans="1:13">
      <c r="A741">
        <v>0</v>
      </c>
      <c r="B741">
        <v>1</v>
      </c>
      <c r="C741">
        <v>52</v>
      </c>
      <c r="D741">
        <v>20</v>
      </c>
      <c r="E741">
        <v>239</v>
      </c>
      <c r="F741">
        <v>125</v>
      </c>
      <c r="G741">
        <v>123</v>
      </c>
      <c r="H741">
        <f t="shared" si="66"/>
        <v>-1.0321628640697504</v>
      </c>
      <c r="I741">
        <f t="shared" si="67"/>
        <v>0.35623563747567027</v>
      </c>
      <c r="J741">
        <f t="shared" si="68"/>
        <v>0.26266500277099586</v>
      </c>
      <c r="K741">
        <f t="shared" si="69"/>
        <v>0.7373349972290042</v>
      </c>
      <c r="L741">
        <f t="shared" si="70"/>
        <v>-0.13233515204193899</v>
      </c>
      <c r="M741">
        <f t="shared" si="71"/>
        <v>1</v>
      </c>
    </row>
    <row r="742" spans="1:13">
      <c r="A742">
        <v>0</v>
      </c>
      <c r="B742">
        <v>1</v>
      </c>
      <c r="C742">
        <v>35</v>
      </c>
      <c r="D742">
        <v>20</v>
      </c>
      <c r="E742">
        <v>227</v>
      </c>
      <c r="F742">
        <v>106</v>
      </c>
      <c r="G742">
        <v>79</v>
      </c>
      <c r="H742">
        <f t="shared" si="66"/>
        <v>-2.8512054012057124</v>
      </c>
      <c r="I742">
        <f t="shared" si="67"/>
        <v>5.7774637267501948E-2</v>
      </c>
      <c r="J742">
        <f t="shared" si="68"/>
        <v>5.4619041931983144E-2</v>
      </c>
      <c r="K742">
        <f t="shared" si="69"/>
        <v>0.94538095806801681</v>
      </c>
      <c r="L742">
        <f t="shared" si="70"/>
        <v>-2.4393149536034924E-2</v>
      </c>
      <c r="M742">
        <f t="shared" si="71"/>
        <v>0</v>
      </c>
    </row>
    <row r="743" spans="1:13">
      <c r="A743">
        <v>1</v>
      </c>
      <c r="B743">
        <v>1</v>
      </c>
      <c r="C743">
        <v>49</v>
      </c>
      <c r="D743">
        <v>2</v>
      </c>
      <c r="E743">
        <v>262</v>
      </c>
      <c r="F743">
        <v>115</v>
      </c>
      <c r="G743">
        <v>57</v>
      </c>
      <c r="H743">
        <f t="shared" si="66"/>
        <v>-2.3680431579652303</v>
      </c>
      <c r="I743">
        <f t="shared" si="67"/>
        <v>9.3663832389118018E-2</v>
      </c>
      <c r="J743">
        <f t="shared" si="68"/>
        <v>8.5642250950649604E-2</v>
      </c>
      <c r="K743">
        <f t="shared" si="69"/>
        <v>8.5642250950649604E-2</v>
      </c>
      <c r="L743">
        <f t="shared" si="70"/>
        <v>-1.0673119265877913</v>
      </c>
      <c r="M743">
        <f t="shared" si="71"/>
        <v>0</v>
      </c>
    </row>
    <row r="744" spans="1:13">
      <c r="A744">
        <v>0</v>
      </c>
      <c r="B744">
        <v>1</v>
      </c>
      <c r="C744">
        <v>43</v>
      </c>
      <c r="D744">
        <v>45</v>
      </c>
      <c r="E744">
        <v>201</v>
      </c>
      <c r="F744">
        <v>126</v>
      </c>
      <c r="G744">
        <v>92</v>
      </c>
      <c r="H744">
        <f t="shared" si="66"/>
        <v>-1.4154093564716721</v>
      </c>
      <c r="I744">
        <f t="shared" si="67"/>
        <v>0.24282619062781827</v>
      </c>
      <c r="J744">
        <f t="shared" si="68"/>
        <v>0.19538226057591668</v>
      </c>
      <c r="K744">
        <f t="shared" si="69"/>
        <v>0.80461773942408332</v>
      </c>
      <c r="L744">
        <f t="shared" si="70"/>
        <v>-9.4410396759706125E-2</v>
      </c>
      <c r="M744">
        <f t="shared" si="71"/>
        <v>1</v>
      </c>
    </row>
    <row r="745" spans="1:13">
      <c r="A745">
        <v>0</v>
      </c>
      <c r="B745">
        <v>1</v>
      </c>
      <c r="C745">
        <v>40</v>
      </c>
      <c r="D745">
        <v>20</v>
      </c>
      <c r="E745">
        <v>290</v>
      </c>
      <c r="F745">
        <v>120</v>
      </c>
      <c r="G745">
        <v>66</v>
      </c>
      <c r="H745">
        <f t="shared" si="66"/>
        <v>-2.2865650404150344</v>
      </c>
      <c r="I745">
        <f t="shared" si="67"/>
        <v>0.10161490616111417</v>
      </c>
      <c r="J745">
        <f t="shared" si="68"/>
        <v>9.2241767602092253E-2</v>
      </c>
      <c r="K745">
        <f t="shared" si="69"/>
        <v>0.90775823239790776</v>
      </c>
      <c r="L745">
        <f t="shared" si="70"/>
        <v>-4.2029803809978235E-2</v>
      </c>
      <c r="M745">
        <f t="shared" si="71"/>
        <v>0</v>
      </c>
    </row>
    <row r="746" spans="1:13">
      <c r="A746">
        <v>0</v>
      </c>
      <c r="B746">
        <v>1</v>
      </c>
      <c r="C746">
        <v>39</v>
      </c>
      <c r="D746">
        <v>10</v>
      </c>
      <c r="E746">
        <v>215</v>
      </c>
      <c r="F746">
        <v>102</v>
      </c>
      <c r="G746">
        <v>62</v>
      </c>
      <c r="H746">
        <f t="shared" si="66"/>
        <v>-3.0875115668354249</v>
      </c>
      <c r="I746">
        <f t="shared" si="67"/>
        <v>4.5615323974812647E-2</v>
      </c>
      <c r="J746">
        <f t="shared" si="68"/>
        <v>4.36253399590684E-2</v>
      </c>
      <c r="K746">
        <f t="shared" si="69"/>
        <v>0.95637466004093163</v>
      </c>
      <c r="L746">
        <f t="shared" si="70"/>
        <v>-1.9371939405057499E-2</v>
      </c>
      <c r="M746">
        <f t="shared" si="71"/>
        <v>0</v>
      </c>
    </row>
    <row r="747" spans="1:13">
      <c r="A747">
        <v>0</v>
      </c>
      <c r="B747">
        <v>0</v>
      </c>
      <c r="C747">
        <v>51</v>
      </c>
      <c r="D747">
        <v>0</v>
      </c>
      <c r="E747">
        <v>295</v>
      </c>
      <c r="F747">
        <v>131</v>
      </c>
      <c r="G747">
        <v>77</v>
      </c>
      <c r="H747">
        <f t="shared" si="66"/>
        <v>-2.2287209260472309</v>
      </c>
      <c r="I747">
        <f t="shared" si="67"/>
        <v>0.10766605494735647</v>
      </c>
      <c r="J747">
        <f t="shared" si="68"/>
        <v>9.7200825525409332E-2</v>
      </c>
      <c r="K747">
        <f t="shared" si="69"/>
        <v>0.90279917447459068</v>
      </c>
      <c r="L747">
        <f t="shared" si="70"/>
        <v>-4.4408846715779625E-2</v>
      </c>
      <c r="M747">
        <f t="shared" si="71"/>
        <v>0</v>
      </c>
    </row>
    <row r="748" spans="1:13">
      <c r="A748">
        <v>0</v>
      </c>
      <c r="B748">
        <v>1</v>
      </c>
      <c r="C748">
        <v>37</v>
      </c>
      <c r="D748">
        <v>0</v>
      </c>
      <c r="E748">
        <v>228</v>
      </c>
      <c r="F748">
        <v>113</v>
      </c>
      <c r="G748">
        <v>73</v>
      </c>
      <c r="H748">
        <f t="shared" si="66"/>
        <v>-3.0987964176022613</v>
      </c>
      <c r="I748">
        <f t="shared" si="67"/>
        <v>4.5103455463061298E-2</v>
      </c>
      <c r="J748">
        <f t="shared" si="68"/>
        <v>4.3156928844979264E-2</v>
      </c>
      <c r="K748">
        <f t="shared" si="69"/>
        <v>0.95684307115502076</v>
      </c>
      <c r="L748">
        <f t="shared" si="70"/>
        <v>-1.9159283665087453E-2</v>
      </c>
      <c r="M748">
        <f t="shared" si="71"/>
        <v>0</v>
      </c>
    </row>
    <row r="749" spans="1:13">
      <c r="A749">
        <v>0</v>
      </c>
      <c r="B749">
        <v>0</v>
      </c>
      <c r="C749">
        <v>61</v>
      </c>
      <c r="D749">
        <v>20</v>
      </c>
      <c r="E749">
        <v>286</v>
      </c>
      <c r="F749">
        <v>141</v>
      </c>
      <c r="G749">
        <v>52</v>
      </c>
      <c r="H749">
        <f t="shared" si="66"/>
        <v>-1.2830265248588901</v>
      </c>
      <c r="I749">
        <f t="shared" si="67"/>
        <v>0.27719708575835766</v>
      </c>
      <c r="J749">
        <f t="shared" si="68"/>
        <v>0.2170354825025044</v>
      </c>
      <c r="K749">
        <f t="shared" si="69"/>
        <v>0.78296451749749563</v>
      </c>
      <c r="L749">
        <f t="shared" si="70"/>
        <v>-0.10625791891805858</v>
      </c>
      <c r="M749">
        <f t="shared" si="71"/>
        <v>1</v>
      </c>
    </row>
    <row r="750" spans="1:13">
      <c r="A750">
        <v>0</v>
      </c>
      <c r="B750">
        <v>0</v>
      </c>
      <c r="C750">
        <v>47</v>
      </c>
      <c r="D750">
        <v>20</v>
      </c>
      <c r="E750">
        <v>186</v>
      </c>
      <c r="F750">
        <v>139</v>
      </c>
      <c r="G750">
        <v>125</v>
      </c>
      <c r="H750">
        <f t="shared" si="66"/>
        <v>-1.6887577722532363</v>
      </c>
      <c r="I750">
        <f t="shared" si="67"/>
        <v>0.18474888169326853</v>
      </c>
      <c r="J750">
        <f t="shared" si="68"/>
        <v>0.1559392750210673</v>
      </c>
      <c r="K750">
        <f t="shared" si="69"/>
        <v>0.8440607249789327</v>
      </c>
      <c r="L750">
        <f t="shared" si="70"/>
        <v>-7.362630743291014E-2</v>
      </c>
      <c r="M750">
        <f t="shared" si="71"/>
        <v>1</v>
      </c>
    </row>
    <row r="751" spans="1:13">
      <c r="A751">
        <v>1</v>
      </c>
      <c r="B751">
        <v>0</v>
      </c>
      <c r="C751">
        <v>67</v>
      </c>
      <c r="D751">
        <v>0</v>
      </c>
      <c r="E751">
        <v>281</v>
      </c>
      <c r="F751">
        <v>101</v>
      </c>
      <c r="G751">
        <v>85</v>
      </c>
      <c r="H751">
        <f t="shared" si="66"/>
        <v>-1.723052318346828</v>
      </c>
      <c r="I751">
        <f t="shared" si="67"/>
        <v>0.1785204143229501</v>
      </c>
      <c r="J751">
        <f t="shared" si="68"/>
        <v>0.15147842341408108</v>
      </c>
      <c r="K751">
        <f t="shared" si="69"/>
        <v>0.15147842341408108</v>
      </c>
      <c r="L751">
        <f t="shared" si="70"/>
        <v>-0.81964922366032156</v>
      </c>
      <c r="M751">
        <f t="shared" si="71"/>
        <v>1</v>
      </c>
    </row>
    <row r="752" spans="1:13">
      <c r="A752">
        <v>0</v>
      </c>
      <c r="B752">
        <v>0</v>
      </c>
      <c r="C752">
        <v>55</v>
      </c>
      <c r="D752">
        <v>0</v>
      </c>
      <c r="E752">
        <v>204</v>
      </c>
      <c r="F752">
        <v>100.5</v>
      </c>
      <c r="G752">
        <v>88</v>
      </c>
      <c r="H752">
        <f t="shared" si="66"/>
        <v>-2.6136480791014165</v>
      </c>
      <c r="I752">
        <f t="shared" si="67"/>
        <v>7.3266772652787387E-2</v>
      </c>
      <c r="J752">
        <f t="shared" si="68"/>
        <v>6.8265201643850693E-2</v>
      </c>
      <c r="K752">
        <f t="shared" si="69"/>
        <v>0.93173479835614925</v>
      </c>
      <c r="L752">
        <f t="shared" si="70"/>
        <v>-3.0707684212863878E-2</v>
      </c>
      <c r="M752">
        <f t="shared" si="71"/>
        <v>0</v>
      </c>
    </row>
    <row r="753" spans="1:13">
      <c r="A753">
        <v>0</v>
      </c>
      <c r="B753">
        <v>0</v>
      </c>
      <c r="C753">
        <v>41</v>
      </c>
      <c r="D753">
        <v>0</v>
      </c>
      <c r="E753">
        <v>252</v>
      </c>
      <c r="F753">
        <v>133</v>
      </c>
      <c r="G753">
        <v>64</v>
      </c>
      <c r="H753">
        <f t="shared" si="66"/>
        <v>-3.0316658932033702</v>
      </c>
      <c r="I753">
        <f t="shared" si="67"/>
        <v>4.8235216438467308E-2</v>
      </c>
      <c r="J753">
        <f t="shared" si="68"/>
        <v>4.6015641987638536E-2</v>
      </c>
      <c r="K753">
        <f t="shared" si="69"/>
        <v>0.95398435801236148</v>
      </c>
      <c r="L753">
        <f t="shared" si="70"/>
        <v>-2.0458746139311208E-2</v>
      </c>
      <c r="M753">
        <f t="shared" si="71"/>
        <v>0</v>
      </c>
    </row>
    <row r="754" spans="1:13">
      <c r="A754">
        <v>1</v>
      </c>
      <c r="B754">
        <v>0</v>
      </c>
      <c r="C754">
        <v>60</v>
      </c>
      <c r="D754">
        <v>0</v>
      </c>
      <c r="E754">
        <v>247</v>
      </c>
      <c r="F754">
        <v>131</v>
      </c>
      <c r="G754">
        <v>94</v>
      </c>
      <c r="H754">
        <f t="shared" si="66"/>
        <v>-1.627532137827755</v>
      </c>
      <c r="I754">
        <f t="shared" si="67"/>
        <v>0.19641369844165582</v>
      </c>
      <c r="J754">
        <f t="shared" si="68"/>
        <v>0.1641687141308121</v>
      </c>
      <c r="K754">
        <f t="shared" si="69"/>
        <v>0.1641687141308121</v>
      </c>
      <c r="L754">
        <f t="shared" si="70"/>
        <v>-0.78470960345860874</v>
      </c>
      <c r="M754">
        <f t="shared" si="71"/>
        <v>1</v>
      </c>
    </row>
    <row r="755" spans="1:13">
      <c r="A755">
        <v>0</v>
      </c>
      <c r="B755">
        <v>0</v>
      </c>
      <c r="C755">
        <v>42</v>
      </c>
      <c r="D755">
        <v>3</v>
      </c>
      <c r="E755">
        <v>220</v>
      </c>
      <c r="F755">
        <v>129</v>
      </c>
      <c r="G755">
        <v>61</v>
      </c>
      <c r="H755">
        <f t="shared" si="66"/>
        <v>-3.0791689641284039</v>
      </c>
      <c r="I755">
        <f t="shared" si="67"/>
        <v>4.5997466314553766E-2</v>
      </c>
      <c r="J755">
        <f t="shared" si="68"/>
        <v>4.3974739706225396E-2</v>
      </c>
      <c r="K755">
        <f t="shared" si="69"/>
        <v>0.95602526029377466</v>
      </c>
      <c r="L755">
        <f t="shared" si="70"/>
        <v>-1.9530632555212517E-2</v>
      </c>
      <c r="M755">
        <f t="shared" si="71"/>
        <v>0</v>
      </c>
    </row>
    <row r="756" spans="1:13">
      <c r="A756">
        <v>0</v>
      </c>
      <c r="B756">
        <v>0</v>
      </c>
      <c r="C756">
        <v>38</v>
      </c>
      <c r="D756">
        <v>0</v>
      </c>
      <c r="E756">
        <v>214</v>
      </c>
      <c r="F756">
        <v>115</v>
      </c>
      <c r="G756">
        <v>65</v>
      </c>
      <c r="H756">
        <f t="shared" si="66"/>
        <v>-3.6018353779172694</v>
      </c>
      <c r="I756">
        <f t="shared" si="67"/>
        <v>2.7273619083863512E-2</v>
      </c>
      <c r="J756">
        <f t="shared" si="68"/>
        <v>2.6549517652547615E-2</v>
      </c>
      <c r="K756">
        <f t="shared" si="69"/>
        <v>0.97345048234745235</v>
      </c>
      <c r="L756">
        <f t="shared" si="70"/>
        <v>-1.1686135351155737E-2</v>
      </c>
      <c r="M756">
        <f t="shared" si="71"/>
        <v>0</v>
      </c>
    </row>
    <row r="757" spans="1:13">
      <c r="A757">
        <v>0</v>
      </c>
      <c r="B757">
        <v>1</v>
      </c>
      <c r="C757">
        <v>47</v>
      </c>
      <c r="D757">
        <v>30</v>
      </c>
      <c r="E757">
        <v>277</v>
      </c>
      <c r="F757">
        <v>137</v>
      </c>
      <c r="G757">
        <v>85</v>
      </c>
      <c r="H757">
        <f t="shared" si="66"/>
        <v>-1.1978906845871675</v>
      </c>
      <c r="I757">
        <f t="shared" si="67"/>
        <v>0.30183019601537769</v>
      </c>
      <c r="J757">
        <f t="shared" si="68"/>
        <v>0.23185066450234063</v>
      </c>
      <c r="K757">
        <f t="shared" si="69"/>
        <v>0.7681493354976594</v>
      </c>
      <c r="L757">
        <f t="shared" si="70"/>
        <v>-0.11455434080454559</v>
      </c>
      <c r="M757">
        <f t="shared" si="71"/>
        <v>1</v>
      </c>
    </row>
    <row r="758" spans="1:13">
      <c r="A758">
        <v>0</v>
      </c>
      <c r="B758">
        <v>1</v>
      </c>
      <c r="C758">
        <v>61</v>
      </c>
      <c r="D758">
        <v>0</v>
      </c>
      <c r="E758">
        <v>238</v>
      </c>
      <c r="F758">
        <v>119</v>
      </c>
      <c r="G758">
        <v>75</v>
      </c>
      <c r="H758">
        <f t="shared" si="66"/>
        <v>-1.492818496340762</v>
      </c>
      <c r="I758">
        <f t="shared" si="67"/>
        <v>0.22473833786542863</v>
      </c>
      <c r="J758">
        <f t="shared" si="68"/>
        <v>0.18349906336493105</v>
      </c>
      <c r="K758">
        <f t="shared" si="69"/>
        <v>0.81650093663506895</v>
      </c>
      <c r="L758">
        <f t="shared" si="70"/>
        <v>-8.8043312733548554E-2</v>
      </c>
      <c r="M758">
        <f t="shared" si="71"/>
        <v>1</v>
      </c>
    </row>
    <row r="759" spans="1:13">
      <c r="A759">
        <v>0</v>
      </c>
      <c r="B759">
        <v>1</v>
      </c>
      <c r="C759">
        <v>52</v>
      </c>
      <c r="D759">
        <v>0</v>
      </c>
      <c r="E759">
        <v>232</v>
      </c>
      <c r="F759">
        <v>154</v>
      </c>
      <c r="G759">
        <v>74</v>
      </c>
      <c r="H759">
        <f t="shared" si="66"/>
        <v>-1.4655384007218553</v>
      </c>
      <c r="I759">
        <f t="shared" si="67"/>
        <v>0.23095361240580942</v>
      </c>
      <c r="J759">
        <f t="shared" si="68"/>
        <v>0.18762170245751777</v>
      </c>
      <c r="K759">
        <f t="shared" si="69"/>
        <v>0.81237829754248225</v>
      </c>
      <c r="L759">
        <f t="shared" si="70"/>
        <v>-9.0241687167082071E-2</v>
      </c>
      <c r="M759">
        <f t="shared" si="71"/>
        <v>1</v>
      </c>
    </row>
    <row r="760" spans="1:13">
      <c r="A760">
        <v>1</v>
      </c>
      <c r="B760">
        <v>0</v>
      </c>
      <c r="C760">
        <v>56</v>
      </c>
      <c r="D760">
        <v>0</v>
      </c>
      <c r="E760">
        <v>246</v>
      </c>
      <c r="F760">
        <v>136</v>
      </c>
      <c r="G760">
        <v>72</v>
      </c>
      <c r="H760">
        <f t="shared" si="66"/>
        <v>-2.0034289931618829</v>
      </c>
      <c r="I760">
        <f t="shared" si="67"/>
        <v>0.13487201420293329</v>
      </c>
      <c r="J760">
        <f t="shared" si="68"/>
        <v>0.11884336957384518</v>
      </c>
      <c r="K760">
        <f t="shared" si="69"/>
        <v>0.11884336957384518</v>
      </c>
      <c r="L760">
        <f t="shared" si="70"/>
        <v>-0.92502504311390221</v>
      </c>
      <c r="M760">
        <f t="shared" si="71"/>
        <v>1</v>
      </c>
    </row>
    <row r="761" spans="1:13">
      <c r="A761">
        <v>0</v>
      </c>
      <c r="B761">
        <v>0</v>
      </c>
      <c r="C761">
        <v>34</v>
      </c>
      <c r="D761">
        <v>0</v>
      </c>
      <c r="E761">
        <v>227</v>
      </c>
      <c r="F761">
        <v>102</v>
      </c>
      <c r="G761">
        <v>75</v>
      </c>
      <c r="H761">
        <f t="shared" si="66"/>
        <v>-3.9389231350849236</v>
      </c>
      <c r="I761">
        <f t="shared" si="67"/>
        <v>1.9469169125999258E-2</v>
      </c>
      <c r="J761">
        <f t="shared" si="68"/>
        <v>1.9097359405866453E-2</v>
      </c>
      <c r="K761">
        <f t="shared" si="69"/>
        <v>0.98090264059413357</v>
      </c>
      <c r="L761">
        <f t="shared" si="70"/>
        <v>-8.3740963418050575E-3</v>
      </c>
      <c r="M761">
        <f t="shared" si="71"/>
        <v>0</v>
      </c>
    </row>
    <row r="762" spans="1:13">
      <c r="A762">
        <v>0</v>
      </c>
      <c r="B762">
        <v>1</v>
      </c>
      <c r="C762">
        <v>58</v>
      </c>
      <c r="D762">
        <v>0</v>
      </c>
      <c r="E762">
        <v>241</v>
      </c>
      <c r="F762">
        <v>164</v>
      </c>
      <c r="G762">
        <v>54</v>
      </c>
      <c r="H762">
        <f t="shared" si="66"/>
        <v>-1.1043274015795834</v>
      </c>
      <c r="I762">
        <f t="shared" si="67"/>
        <v>0.3314337290930206</v>
      </c>
      <c r="J762">
        <f t="shared" si="68"/>
        <v>0.24892994810849123</v>
      </c>
      <c r="K762">
        <f t="shared" si="69"/>
        <v>0.75107005189150877</v>
      </c>
      <c r="L762">
        <f t="shared" si="70"/>
        <v>-0.124319554698748</v>
      </c>
      <c r="M762">
        <f t="shared" si="71"/>
        <v>1</v>
      </c>
    </row>
    <row r="763" spans="1:13">
      <c r="A763">
        <v>0</v>
      </c>
      <c r="B763">
        <v>0</v>
      </c>
      <c r="C763">
        <v>54</v>
      </c>
      <c r="D763">
        <v>20</v>
      </c>
      <c r="E763">
        <v>325</v>
      </c>
      <c r="F763">
        <v>170</v>
      </c>
      <c r="G763">
        <v>64</v>
      </c>
      <c r="H763">
        <f t="shared" si="66"/>
        <v>-1.0032435800884976</v>
      </c>
      <c r="I763">
        <f t="shared" si="67"/>
        <v>0.36668812784564747</v>
      </c>
      <c r="J763">
        <f t="shared" si="68"/>
        <v>0.26830417296714887</v>
      </c>
      <c r="K763">
        <f t="shared" si="69"/>
        <v>0.73169582703285108</v>
      </c>
      <c r="L763">
        <f t="shared" si="70"/>
        <v>-0.13566942180379957</v>
      </c>
      <c r="M763">
        <f t="shared" si="71"/>
        <v>1</v>
      </c>
    </row>
    <row r="764" spans="1:13">
      <c r="A764">
        <v>0</v>
      </c>
      <c r="B764">
        <v>0</v>
      </c>
      <c r="C764">
        <v>48</v>
      </c>
      <c r="D764">
        <v>0</v>
      </c>
      <c r="E764">
        <v>224</v>
      </c>
      <c r="F764">
        <v>152.5</v>
      </c>
      <c r="G764">
        <v>85</v>
      </c>
      <c r="H764">
        <f t="shared" si="66"/>
        <v>-2.1322185993697147</v>
      </c>
      <c r="I764">
        <f t="shared" si="67"/>
        <v>0.11857393376046263</v>
      </c>
      <c r="J764">
        <f t="shared" si="68"/>
        <v>0.10600455649975363</v>
      </c>
      <c r="K764">
        <f t="shared" si="69"/>
        <v>0.8939954435002464</v>
      </c>
      <c r="L764">
        <f t="shared" si="70"/>
        <v>-4.866469470267594E-2</v>
      </c>
      <c r="M764">
        <f t="shared" si="71"/>
        <v>1</v>
      </c>
    </row>
    <row r="765" spans="1:13">
      <c r="A765">
        <v>1</v>
      </c>
      <c r="B765">
        <v>0</v>
      </c>
      <c r="C765">
        <v>59</v>
      </c>
      <c r="D765">
        <v>0</v>
      </c>
      <c r="E765">
        <v>254</v>
      </c>
      <c r="F765">
        <v>116</v>
      </c>
      <c r="G765">
        <v>98</v>
      </c>
      <c r="H765">
        <f t="shared" si="66"/>
        <v>-1.8892816225433773</v>
      </c>
      <c r="I765">
        <f t="shared" si="67"/>
        <v>0.15118037440903118</v>
      </c>
      <c r="J765">
        <f t="shared" si="68"/>
        <v>0.13132640007578394</v>
      </c>
      <c r="K765">
        <f t="shared" si="69"/>
        <v>0.13132640007578394</v>
      </c>
      <c r="L765">
        <f t="shared" si="70"/>
        <v>-0.88164796047005844</v>
      </c>
      <c r="M765">
        <f t="shared" si="71"/>
        <v>1</v>
      </c>
    </row>
    <row r="766" spans="1:13">
      <c r="A766">
        <v>1</v>
      </c>
      <c r="B766">
        <v>1</v>
      </c>
      <c r="C766">
        <v>53</v>
      </c>
      <c r="D766">
        <v>0</v>
      </c>
      <c r="E766">
        <v>234</v>
      </c>
      <c r="F766">
        <v>113</v>
      </c>
      <c r="G766">
        <v>108</v>
      </c>
      <c r="H766">
        <f t="shared" si="66"/>
        <v>-1.7680287312444802</v>
      </c>
      <c r="I766">
        <f t="shared" si="67"/>
        <v>0.17066909209040906</v>
      </c>
      <c r="J766">
        <f t="shared" si="68"/>
        <v>0.14578764677698397</v>
      </c>
      <c r="K766">
        <f t="shared" si="69"/>
        <v>0.14578764677698397</v>
      </c>
      <c r="L766">
        <f t="shared" si="70"/>
        <v>-0.83627927412421976</v>
      </c>
      <c r="M766">
        <f t="shared" si="71"/>
        <v>1</v>
      </c>
    </row>
    <row r="767" spans="1:13">
      <c r="A767">
        <v>0</v>
      </c>
      <c r="B767">
        <v>1</v>
      </c>
      <c r="C767">
        <v>43</v>
      </c>
      <c r="D767">
        <v>0</v>
      </c>
      <c r="E767">
        <v>210</v>
      </c>
      <c r="F767">
        <v>127.5</v>
      </c>
      <c r="G767">
        <v>80</v>
      </c>
      <c r="H767">
        <f t="shared" si="66"/>
        <v>-2.4594507466827356</v>
      </c>
      <c r="I767">
        <f t="shared" si="67"/>
        <v>8.5481889286884188E-2</v>
      </c>
      <c r="J767">
        <f t="shared" si="68"/>
        <v>7.8750175503197184E-2</v>
      </c>
      <c r="K767">
        <f t="shared" si="69"/>
        <v>0.92124982449680282</v>
      </c>
      <c r="L767">
        <f t="shared" si="70"/>
        <v>-3.5622581868389916E-2</v>
      </c>
      <c r="M767">
        <f t="shared" si="71"/>
        <v>0</v>
      </c>
    </row>
    <row r="768" spans="1:13">
      <c r="A768">
        <v>1</v>
      </c>
      <c r="B768">
        <v>1</v>
      </c>
      <c r="C768">
        <v>54</v>
      </c>
      <c r="D768">
        <v>30</v>
      </c>
      <c r="E768">
        <v>267</v>
      </c>
      <c r="F768">
        <v>141.5</v>
      </c>
      <c r="G768">
        <v>87</v>
      </c>
      <c r="H768">
        <f t="shared" si="66"/>
        <v>-0.69896804199768781</v>
      </c>
      <c r="I768">
        <f t="shared" si="67"/>
        <v>0.4970980234765775</v>
      </c>
      <c r="J768">
        <f t="shared" si="68"/>
        <v>0.33204106590309368</v>
      </c>
      <c r="K768">
        <f t="shared" si="69"/>
        <v>0.33204106590309368</v>
      </c>
      <c r="L768">
        <f t="shared" si="70"/>
        <v>-0.47880820065683694</v>
      </c>
      <c r="M768">
        <f t="shared" si="71"/>
        <v>1</v>
      </c>
    </row>
    <row r="769" spans="1:13">
      <c r="A769">
        <v>0</v>
      </c>
      <c r="B769">
        <v>0</v>
      </c>
      <c r="C769">
        <v>48</v>
      </c>
      <c r="D769">
        <v>0</v>
      </c>
      <c r="E769">
        <v>274</v>
      </c>
      <c r="F769">
        <v>110</v>
      </c>
      <c r="G769">
        <v>78</v>
      </c>
      <c r="H769">
        <f t="shared" si="66"/>
        <v>-2.810170270131783</v>
      </c>
      <c r="I769">
        <f t="shared" si="67"/>
        <v>6.0194742153064466E-2</v>
      </c>
      <c r="J769">
        <f t="shared" si="68"/>
        <v>5.6777061571555994E-2</v>
      </c>
      <c r="K769">
        <f t="shared" si="69"/>
        <v>0.94322293842844396</v>
      </c>
      <c r="L769">
        <f t="shared" si="70"/>
        <v>-2.5385646089640921E-2</v>
      </c>
      <c r="M769">
        <f t="shared" si="71"/>
        <v>0</v>
      </c>
    </row>
    <row r="770" spans="1:13">
      <c r="A770">
        <v>0</v>
      </c>
      <c r="B770">
        <v>0</v>
      </c>
      <c r="C770">
        <v>48</v>
      </c>
      <c r="D770">
        <v>0</v>
      </c>
      <c r="E770">
        <v>262</v>
      </c>
      <c r="F770">
        <v>125</v>
      </c>
      <c r="G770">
        <v>72</v>
      </c>
      <c r="H770">
        <f t="shared" si="66"/>
        <v>-2.6406496017810461</v>
      </c>
      <c r="I770">
        <f t="shared" si="67"/>
        <v>7.1314928201927322E-2</v>
      </c>
      <c r="J770">
        <f t="shared" si="68"/>
        <v>6.6567660287923741E-2</v>
      </c>
      <c r="K770">
        <f t="shared" si="69"/>
        <v>0.93343233971207629</v>
      </c>
      <c r="L770">
        <f t="shared" si="70"/>
        <v>-2.9917156616496774E-2</v>
      </c>
      <c r="M770">
        <f t="shared" si="71"/>
        <v>0</v>
      </c>
    </row>
    <row r="771" spans="1:13">
      <c r="A771">
        <v>0</v>
      </c>
      <c r="B771">
        <v>0</v>
      </c>
      <c r="C771">
        <v>46</v>
      </c>
      <c r="D771">
        <v>10</v>
      </c>
      <c r="E771">
        <v>205</v>
      </c>
      <c r="F771">
        <v>115</v>
      </c>
      <c r="G771">
        <v>78</v>
      </c>
      <c r="H771">
        <f t="shared" si="66"/>
        <v>-2.7925677206351676</v>
      </c>
      <c r="I771">
        <f t="shared" si="67"/>
        <v>6.1263703704243958E-2</v>
      </c>
      <c r="J771">
        <f t="shared" si="68"/>
        <v>5.7727126151972022E-2</v>
      </c>
      <c r="K771">
        <f t="shared" si="69"/>
        <v>0.94227287384802794</v>
      </c>
      <c r="L771">
        <f t="shared" si="70"/>
        <v>-2.5823311171641831E-2</v>
      </c>
      <c r="M771">
        <f t="shared" si="71"/>
        <v>0</v>
      </c>
    </row>
    <row r="772" spans="1:13">
      <c r="A772">
        <v>0</v>
      </c>
      <c r="B772">
        <v>1</v>
      </c>
      <c r="C772">
        <v>43</v>
      </c>
      <c r="D772">
        <v>40</v>
      </c>
      <c r="E772">
        <v>188</v>
      </c>
      <c r="F772">
        <v>137</v>
      </c>
      <c r="G772">
        <v>73</v>
      </c>
      <c r="H772">
        <f t="shared" si="66"/>
        <v>-1.5522850800705799</v>
      </c>
      <c r="I772">
        <f t="shared" si="67"/>
        <v>0.21176352392593728</v>
      </c>
      <c r="J772">
        <f t="shared" si="68"/>
        <v>0.17475647661010155</v>
      </c>
      <c r="K772">
        <f t="shared" si="69"/>
        <v>0.82524352338989848</v>
      </c>
      <c r="L772">
        <f t="shared" si="70"/>
        <v>-8.3417875379433251E-2</v>
      </c>
      <c r="M772">
        <f t="shared" si="71"/>
        <v>1</v>
      </c>
    </row>
    <row r="773" spans="1:13">
      <c r="A773">
        <v>1</v>
      </c>
      <c r="B773">
        <v>0</v>
      </c>
      <c r="C773">
        <v>53</v>
      </c>
      <c r="D773">
        <v>0</v>
      </c>
      <c r="E773">
        <v>263</v>
      </c>
      <c r="F773">
        <v>173</v>
      </c>
      <c r="G773">
        <v>82</v>
      </c>
      <c r="H773">
        <f t="shared" si="66"/>
        <v>-1.4148542486009292</v>
      </c>
      <c r="I773">
        <f t="shared" si="67"/>
        <v>0.24296102277718964</v>
      </c>
      <c r="J773">
        <f t="shared" si="68"/>
        <v>0.19546954274908288</v>
      </c>
      <c r="K773">
        <f t="shared" si="69"/>
        <v>0.19546954274908288</v>
      </c>
      <c r="L773">
        <f t="shared" si="70"/>
        <v>-0.70892090295596188</v>
      </c>
      <c r="M773">
        <f t="shared" si="71"/>
        <v>1</v>
      </c>
    </row>
    <row r="774" spans="1:13">
      <c r="A774">
        <v>1</v>
      </c>
      <c r="B774">
        <v>1</v>
      </c>
      <c r="C774">
        <v>51</v>
      </c>
      <c r="D774">
        <v>40</v>
      </c>
      <c r="E774">
        <v>227</v>
      </c>
      <c r="F774">
        <v>162.5</v>
      </c>
      <c r="G774">
        <v>65</v>
      </c>
      <c r="H774">
        <f t="shared" ref="H774:H837" si="72">A$2+SUMPRODUCT(B$2:G$2,B774:G774)</f>
        <v>-0.61588770984835506</v>
      </c>
      <c r="I774">
        <f t="shared" ref="I774:I837" si="73">EXP(H774)</f>
        <v>0.54016117601939873</v>
      </c>
      <c r="J774">
        <f t="shared" ref="J774:J837" si="74">I774/(1+I774)</f>
        <v>0.3507173044158044</v>
      </c>
      <c r="K774">
        <f t="shared" ref="K774:K837" si="75">IF(A774=1,J774,1-J774)</f>
        <v>0.3507173044158044</v>
      </c>
      <c r="L774">
        <f t="shared" ref="L774:L837" si="76">LOG(K774)</f>
        <v>-0.45504280547038561</v>
      </c>
      <c r="M774">
        <f t="shared" ref="M774:M837" si="77">IF(J774&gt;J$1,1,0)</f>
        <v>1</v>
      </c>
    </row>
    <row r="775" spans="1:13">
      <c r="A775">
        <v>0</v>
      </c>
      <c r="B775">
        <v>0</v>
      </c>
      <c r="C775">
        <v>52</v>
      </c>
      <c r="D775">
        <v>20</v>
      </c>
      <c r="E775">
        <v>410</v>
      </c>
      <c r="F775">
        <v>105</v>
      </c>
      <c r="G775">
        <v>90</v>
      </c>
      <c r="H775">
        <f t="shared" si="72"/>
        <v>-1.7817806706591002</v>
      </c>
      <c r="I775">
        <f t="shared" si="73"/>
        <v>0.16833812546703433</v>
      </c>
      <c r="J775">
        <f t="shared" si="74"/>
        <v>0.1440833965764341</v>
      </c>
      <c r="K775">
        <f t="shared" si="75"/>
        <v>0.8559166034235659</v>
      </c>
      <c r="L775">
        <f t="shared" si="76"/>
        <v>-6.756854891792631E-2</v>
      </c>
      <c r="M775">
        <f t="shared" si="77"/>
        <v>1</v>
      </c>
    </row>
    <row r="776" spans="1:13">
      <c r="A776">
        <v>0</v>
      </c>
      <c r="B776">
        <v>0</v>
      </c>
      <c r="C776">
        <v>43</v>
      </c>
      <c r="D776">
        <v>0</v>
      </c>
      <c r="E776">
        <v>223</v>
      </c>
      <c r="F776">
        <v>100</v>
      </c>
      <c r="G776">
        <v>68</v>
      </c>
      <c r="H776">
        <f t="shared" si="72"/>
        <v>-3.5036383903334674</v>
      </c>
      <c r="I776">
        <f t="shared" si="73"/>
        <v>3.0087713186924357E-2</v>
      </c>
      <c r="J776">
        <f t="shared" si="74"/>
        <v>2.9208884643267756E-2</v>
      </c>
      <c r="K776">
        <f t="shared" si="75"/>
        <v>0.97079111535673224</v>
      </c>
      <c r="L776">
        <f t="shared" si="76"/>
        <v>-1.2874206968452139E-2</v>
      </c>
      <c r="M776">
        <f t="shared" si="77"/>
        <v>0</v>
      </c>
    </row>
    <row r="777" spans="1:13">
      <c r="A777">
        <v>0</v>
      </c>
      <c r="B777">
        <v>1</v>
      </c>
      <c r="C777">
        <v>65</v>
      </c>
      <c r="D777">
        <v>6</v>
      </c>
      <c r="E777">
        <v>238</v>
      </c>
      <c r="F777">
        <v>146</v>
      </c>
      <c r="G777">
        <v>66</v>
      </c>
      <c r="H777">
        <f t="shared" si="72"/>
        <v>-0.74602621138601499</v>
      </c>
      <c r="I777">
        <f t="shared" si="73"/>
        <v>0.47424737208416945</v>
      </c>
      <c r="J777">
        <f t="shared" si="74"/>
        <v>0.32168778528240999</v>
      </c>
      <c r="K777">
        <f t="shared" si="75"/>
        <v>0.67831221471758996</v>
      </c>
      <c r="L777">
        <f t="shared" si="76"/>
        <v>-0.16857036230003158</v>
      </c>
      <c r="M777">
        <f t="shared" si="77"/>
        <v>1</v>
      </c>
    </row>
    <row r="778" spans="1:13">
      <c r="A778">
        <v>1</v>
      </c>
      <c r="B778">
        <v>1</v>
      </c>
      <c r="C778">
        <v>50</v>
      </c>
      <c r="D778">
        <v>0</v>
      </c>
      <c r="E778">
        <v>232</v>
      </c>
      <c r="F778">
        <v>148.5</v>
      </c>
      <c r="G778">
        <v>88</v>
      </c>
      <c r="H778">
        <f t="shared" si="72"/>
        <v>-1.5440358780726555</v>
      </c>
      <c r="I778">
        <f t="shared" si="73"/>
        <v>0.21351762904720098</v>
      </c>
      <c r="J778">
        <f t="shared" si="74"/>
        <v>0.17594934258585543</v>
      </c>
      <c r="K778">
        <f t="shared" si="75"/>
        <v>0.17594934258585543</v>
      </c>
      <c r="L778">
        <f t="shared" si="76"/>
        <v>-0.75461235151630701</v>
      </c>
      <c r="M778">
        <f t="shared" si="77"/>
        <v>1</v>
      </c>
    </row>
    <row r="779" spans="1:13">
      <c r="A779">
        <v>1</v>
      </c>
      <c r="B779">
        <v>0</v>
      </c>
      <c r="C779">
        <v>49</v>
      </c>
      <c r="D779">
        <v>5</v>
      </c>
      <c r="E779">
        <v>350</v>
      </c>
      <c r="F779">
        <v>135</v>
      </c>
      <c r="G779">
        <v>83</v>
      </c>
      <c r="H779">
        <f t="shared" si="72"/>
        <v>-1.9854441752754175</v>
      </c>
      <c r="I779">
        <f t="shared" si="73"/>
        <v>0.13731960659486131</v>
      </c>
      <c r="J779">
        <f t="shared" si="74"/>
        <v>0.12073968108753236</v>
      </c>
      <c r="K779">
        <f t="shared" si="75"/>
        <v>0.12073968108753236</v>
      </c>
      <c r="L779">
        <f t="shared" si="76"/>
        <v>-0.91814997559293032</v>
      </c>
      <c r="M779">
        <f t="shared" si="77"/>
        <v>1</v>
      </c>
    </row>
    <row r="780" spans="1:13">
      <c r="A780">
        <v>0</v>
      </c>
      <c r="B780">
        <v>1</v>
      </c>
      <c r="C780">
        <v>35</v>
      </c>
      <c r="D780">
        <v>20</v>
      </c>
      <c r="E780">
        <v>223</v>
      </c>
      <c r="F780">
        <v>128</v>
      </c>
      <c r="G780">
        <v>67</v>
      </c>
      <c r="H780">
        <f t="shared" si="72"/>
        <v>-2.6019173287780202</v>
      </c>
      <c r="I780">
        <f t="shared" si="73"/>
        <v>7.4131307778561334E-2</v>
      </c>
      <c r="J780">
        <f t="shared" si="74"/>
        <v>6.9015126215689782E-2</v>
      </c>
      <c r="K780">
        <f t="shared" si="75"/>
        <v>0.93098487378431027</v>
      </c>
      <c r="L780">
        <f t="shared" si="76"/>
        <v>-3.1057375179100743E-2</v>
      </c>
      <c r="M780">
        <f t="shared" si="77"/>
        <v>0</v>
      </c>
    </row>
    <row r="781" spans="1:13">
      <c r="A781">
        <v>0</v>
      </c>
      <c r="B781">
        <v>0</v>
      </c>
      <c r="C781">
        <v>61</v>
      </c>
      <c r="D781">
        <v>9</v>
      </c>
      <c r="E781">
        <v>252</v>
      </c>
      <c r="F781">
        <v>119</v>
      </c>
      <c r="G781">
        <v>65</v>
      </c>
      <c r="H781">
        <f t="shared" si="72"/>
        <v>-1.8499220382072927</v>
      </c>
      <c r="I781">
        <f t="shared" si="73"/>
        <v>0.15724942528285304</v>
      </c>
      <c r="J781">
        <f t="shared" si="74"/>
        <v>0.13588205087629954</v>
      </c>
      <c r="K781">
        <f t="shared" si="75"/>
        <v>0.86411794912370044</v>
      </c>
      <c r="L781">
        <f t="shared" si="76"/>
        <v>-6.3426973774098658E-2</v>
      </c>
      <c r="M781">
        <f t="shared" si="77"/>
        <v>1</v>
      </c>
    </row>
    <row r="782" spans="1:13">
      <c r="A782">
        <v>0</v>
      </c>
      <c r="B782">
        <v>0</v>
      </c>
      <c r="C782">
        <v>44</v>
      </c>
      <c r="D782">
        <v>0</v>
      </c>
      <c r="E782">
        <v>257</v>
      </c>
      <c r="F782">
        <v>129</v>
      </c>
      <c r="G782">
        <v>76</v>
      </c>
      <c r="H782">
        <f t="shared" si="72"/>
        <v>-2.7881339129223619</v>
      </c>
      <c r="I782">
        <f t="shared" si="73"/>
        <v>6.153593825809496E-2</v>
      </c>
      <c r="J782">
        <f t="shared" si="74"/>
        <v>5.7968775281476634E-2</v>
      </c>
      <c r="K782">
        <f t="shared" si="75"/>
        <v>0.94203122471852341</v>
      </c>
      <c r="L782">
        <f t="shared" si="76"/>
        <v>-2.5934701773780527E-2</v>
      </c>
      <c r="M782">
        <f t="shared" si="77"/>
        <v>0</v>
      </c>
    </row>
    <row r="783" spans="1:13">
      <c r="A783">
        <v>0</v>
      </c>
      <c r="B783">
        <v>1</v>
      </c>
      <c r="C783">
        <v>41</v>
      </c>
      <c r="D783">
        <v>30</v>
      </c>
      <c r="E783">
        <v>289</v>
      </c>
      <c r="F783">
        <v>109</v>
      </c>
      <c r="G783">
        <v>86</v>
      </c>
      <c r="H783">
        <f t="shared" si="72"/>
        <v>-2.0038837318440805</v>
      </c>
      <c r="I783">
        <f t="shared" si="73"/>
        <v>0.13481069662372352</v>
      </c>
      <c r="J783">
        <f t="shared" si="74"/>
        <v>0.11879575776366125</v>
      </c>
      <c r="K783">
        <f t="shared" si="75"/>
        <v>0.88120424223633875</v>
      </c>
      <c r="L783">
        <f t="shared" si="76"/>
        <v>-5.4923420763895829E-2</v>
      </c>
      <c r="M783">
        <f t="shared" si="77"/>
        <v>1</v>
      </c>
    </row>
    <row r="784" spans="1:13">
      <c r="A784">
        <v>1</v>
      </c>
      <c r="B784">
        <v>1</v>
      </c>
      <c r="C784">
        <v>60</v>
      </c>
      <c r="D784">
        <v>0</v>
      </c>
      <c r="E784">
        <v>266</v>
      </c>
      <c r="F784">
        <v>115.5</v>
      </c>
      <c r="G784">
        <v>83</v>
      </c>
      <c r="H784">
        <f t="shared" si="72"/>
        <v>-1.4691376744987661</v>
      </c>
      <c r="I784">
        <f t="shared" si="73"/>
        <v>0.230123841307463</v>
      </c>
      <c r="J784">
        <f t="shared" si="74"/>
        <v>0.18707371858013175</v>
      </c>
      <c r="K784">
        <f t="shared" si="75"/>
        <v>0.18707371858013175</v>
      </c>
      <c r="L784">
        <f t="shared" si="76"/>
        <v>-0.72798722093044554</v>
      </c>
      <c r="M784">
        <f t="shared" si="77"/>
        <v>1</v>
      </c>
    </row>
    <row r="785" spans="1:13">
      <c r="A785">
        <v>1</v>
      </c>
      <c r="B785">
        <v>1</v>
      </c>
      <c r="C785">
        <v>47</v>
      </c>
      <c r="D785">
        <v>20</v>
      </c>
      <c r="E785">
        <v>296</v>
      </c>
      <c r="F785">
        <v>141</v>
      </c>
      <c r="G785">
        <v>332</v>
      </c>
      <c r="H785">
        <f t="shared" si="72"/>
        <v>1.1209772546547025</v>
      </c>
      <c r="I785">
        <f t="shared" si="73"/>
        <v>3.0678508103147482</v>
      </c>
      <c r="J785">
        <f t="shared" si="74"/>
        <v>0.75416994215610733</v>
      </c>
      <c r="K785">
        <f t="shared" si="75"/>
        <v>0.75416994215610733</v>
      </c>
      <c r="L785">
        <f t="shared" si="76"/>
        <v>-0.12253078062288499</v>
      </c>
      <c r="M785">
        <f t="shared" si="77"/>
        <v>1</v>
      </c>
    </row>
    <row r="786" spans="1:13">
      <c r="A786">
        <v>0</v>
      </c>
      <c r="B786">
        <v>0</v>
      </c>
      <c r="C786">
        <v>41</v>
      </c>
      <c r="D786">
        <v>20</v>
      </c>
      <c r="E786">
        <v>235</v>
      </c>
      <c r="F786">
        <v>129</v>
      </c>
      <c r="G786">
        <v>81</v>
      </c>
      <c r="H786">
        <f t="shared" si="72"/>
        <v>-2.5408988105318517</v>
      </c>
      <c r="I786">
        <f t="shared" si="73"/>
        <v>7.8795545686911217E-2</v>
      </c>
      <c r="J786">
        <f t="shared" si="74"/>
        <v>7.3040295727898122E-2</v>
      </c>
      <c r="K786">
        <f t="shared" si="75"/>
        <v>0.92695970427210184</v>
      </c>
      <c r="L786">
        <f t="shared" si="76"/>
        <v>-3.2939144596214359E-2</v>
      </c>
      <c r="M786">
        <f t="shared" si="77"/>
        <v>0</v>
      </c>
    </row>
    <row r="787" spans="1:13">
      <c r="A787">
        <v>0</v>
      </c>
      <c r="B787">
        <v>0</v>
      </c>
      <c r="C787">
        <v>53</v>
      </c>
      <c r="D787">
        <v>0</v>
      </c>
      <c r="E787">
        <v>230</v>
      </c>
      <c r="F787">
        <v>170</v>
      </c>
      <c r="G787">
        <v>115</v>
      </c>
      <c r="H787">
        <f t="shared" si="72"/>
        <v>-1.2203299061231085</v>
      </c>
      <c r="I787">
        <f t="shared" si="73"/>
        <v>0.29513278474859084</v>
      </c>
      <c r="J787">
        <f t="shared" si="74"/>
        <v>0.22787839843455246</v>
      </c>
      <c r="K787">
        <f t="shared" si="75"/>
        <v>0.77212160156544751</v>
      </c>
      <c r="L787">
        <f t="shared" si="76"/>
        <v>-0.11231429716420131</v>
      </c>
      <c r="M787">
        <f t="shared" si="77"/>
        <v>1</v>
      </c>
    </row>
    <row r="788" spans="1:13">
      <c r="A788">
        <v>0</v>
      </c>
      <c r="B788">
        <v>1</v>
      </c>
      <c r="C788">
        <v>48</v>
      </c>
      <c r="D788">
        <v>0</v>
      </c>
      <c r="E788">
        <v>231</v>
      </c>
      <c r="F788">
        <v>121</v>
      </c>
      <c r="G788">
        <v>85</v>
      </c>
      <c r="H788">
        <f t="shared" si="72"/>
        <v>-2.1679582871859449</v>
      </c>
      <c r="I788">
        <f t="shared" si="73"/>
        <v>0.11441097295631193</v>
      </c>
      <c r="J788">
        <f t="shared" si="74"/>
        <v>0.10266497345481286</v>
      </c>
      <c r="K788">
        <f t="shared" si="75"/>
        <v>0.89733502654518715</v>
      </c>
      <c r="L788">
        <f t="shared" si="76"/>
        <v>-4.704537968198283E-2</v>
      </c>
      <c r="M788">
        <f t="shared" si="77"/>
        <v>1</v>
      </c>
    </row>
    <row r="789" spans="1:13">
      <c r="A789">
        <v>0</v>
      </c>
      <c r="B789">
        <v>1</v>
      </c>
      <c r="C789">
        <v>39</v>
      </c>
      <c r="D789">
        <v>25</v>
      </c>
      <c r="E789">
        <v>206</v>
      </c>
      <c r="F789">
        <v>124</v>
      </c>
      <c r="G789">
        <v>80</v>
      </c>
      <c r="H789">
        <f t="shared" si="72"/>
        <v>-2.231424070667714</v>
      </c>
      <c r="I789">
        <f t="shared" si="73"/>
        <v>0.10737541103336086</v>
      </c>
      <c r="J789">
        <f t="shared" si="74"/>
        <v>9.696387509016674E-2</v>
      </c>
      <c r="K789">
        <f t="shared" si="75"/>
        <v>0.90303612490983332</v>
      </c>
      <c r="L789">
        <f t="shared" si="76"/>
        <v>-4.4294875893372831E-2</v>
      </c>
      <c r="M789">
        <f t="shared" si="77"/>
        <v>0</v>
      </c>
    </row>
    <row r="790" spans="1:13">
      <c r="A790">
        <v>0</v>
      </c>
      <c r="B790">
        <v>0</v>
      </c>
      <c r="C790">
        <v>38</v>
      </c>
      <c r="D790">
        <v>0</v>
      </c>
      <c r="E790">
        <v>185</v>
      </c>
      <c r="F790">
        <v>100</v>
      </c>
      <c r="G790">
        <v>83</v>
      </c>
      <c r="H790">
        <f t="shared" si="72"/>
        <v>-3.7502672580143601</v>
      </c>
      <c r="I790">
        <f t="shared" si="73"/>
        <v>2.3511461389773794E-2</v>
      </c>
      <c r="J790">
        <f t="shared" si="74"/>
        <v>2.2971370890022848E-2</v>
      </c>
      <c r="K790">
        <f t="shared" si="75"/>
        <v>0.97702862910997712</v>
      </c>
      <c r="L790">
        <f t="shared" si="76"/>
        <v>-1.0092710301371231E-2</v>
      </c>
      <c r="M790">
        <f t="shared" si="77"/>
        <v>0</v>
      </c>
    </row>
    <row r="791" spans="1:13">
      <c r="A791">
        <v>1</v>
      </c>
      <c r="B791">
        <v>0</v>
      </c>
      <c r="C791">
        <v>65</v>
      </c>
      <c r="D791">
        <v>0</v>
      </c>
      <c r="E791">
        <v>223</v>
      </c>
      <c r="F791">
        <v>158</v>
      </c>
      <c r="G791">
        <v>93</v>
      </c>
      <c r="H791">
        <f t="shared" si="72"/>
        <v>-0.92775370264192603</v>
      </c>
      <c r="I791">
        <f t="shared" si="73"/>
        <v>0.39544099150436862</v>
      </c>
      <c r="J791">
        <f t="shared" si="74"/>
        <v>0.28338066167746701</v>
      </c>
      <c r="K791">
        <f t="shared" si="75"/>
        <v>0.28338066167746701</v>
      </c>
      <c r="L791">
        <f t="shared" si="76"/>
        <v>-0.54762978998595735</v>
      </c>
      <c r="M791">
        <f t="shared" si="77"/>
        <v>1</v>
      </c>
    </row>
    <row r="792" spans="1:13">
      <c r="A792">
        <v>0</v>
      </c>
      <c r="B792">
        <v>0</v>
      </c>
      <c r="C792">
        <v>39</v>
      </c>
      <c r="D792">
        <v>8</v>
      </c>
      <c r="E792">
        <v>192</v>
      </c>
      <c r="F792">
        <v>109</v>
      </c>
      <c r="G792">
        <v>84</v>
      </c>
      <c r="H792">
        <f t="shared" si="72"/>
        <v>-3.3361408386848783</v>
      </c>
      <c r="I792">
        <f t="shared" si="73"/>
        <v>3.5573978881286765E-2</v>
      </c>
      <c r="J792">
        <f t="shared" si="74"/>
        <v>3.4351943566327092E-2</v>
      </c>
      <c r="K792">
        <f t="shared" si="75"/>
        <v>0.96564805643367291</v>
      </c>
      <c r="L792">
        <f t="shared" si="76"/>
        <v>-1.5181129277079066E-2</v>
      </c>
      <c r="M792">
        <f t="shared" si="77"/>
        <v>0</v>
      </c>
    </row>
    <row r="793" spans="1:13">
      <c r="A793">
        <v>0</v>
      </c>
      <c r="B793">
        <v>0</v>
      </c>
      <c r="C793">
        <v>37</v>
      </c>
      <c r="D793">
        <v>0</v>
      </c>
      <c r="E793">
        <v>185</v>
      </c>
      <c r="F793">
        <v>99</v>
      </c>
      <c r="G793">
        <v>69</v>
      </c>
      <c r="H793">
        <f t="shared" si="72"/>
        <v>-3.9654922487915982</v>
      </c>
      <c r="I793">
        <f t="shared" si="73"/>
        <v>1.8958701917013248E-2</v>
      </c>
      <c r="J793">
        <f t="shared" si="74"/>
        <v>1.8605957122055469E-2</v>
      </c>
      <c r="K793">
        <f t="shared" si="75"/>
        <v>0.98139404287794452</v>
      </c>
      <c r="L793">
        <f t="shared" si="76"/>
        <v>-8.1565825412544986E-3</v>
      </c>
      <c r="M793">
        <f t="shared" si="77"/>
        <v>0</v>
      </c>
    </row>
    <row r="794" spans="1:13">
      <c r="A794">
        <v>0</v>
      </c>
      <c r="B794">
        <v>0</v>
      </c>
      <c r="C794">
        <v>37</v>
      </c>
      <c r="D794">
        <v>0</v>
      </c>
      <c r="E794">
        <v>181</v>
      </c>
      <c r="F794">
        <v>120.5</v>
      </c>
      <c r="G794">
        <v>67</v>
      </c>
      <c r="H794">
        <f t="shared" si="72"/>
        <v>-3.6267032930718717</v>
      </c>
      <c r="I794">
        <f t="shared" si="73"/>
        <v>2.660374474882967E-2</v>
      </c>
      <c r="J794">
        <f t="shared" si="74"/>
        <v>2.5914326618142799E-2</v>
      </c>
      <c r="K794">
        <f t="shared" si="75"/>
        <v>0.97408567338185725</v>
      </c>
      <c r="L794">
        <f t="shared" si="76"/>
        <v>-1.1402844106301125E-2</v>
      </c>
      <c r="M794">
        <f t="shared" si="77"/>
        <v>0</v>
      </c>
    </row>
    <row r="795" spans="1:13">
      <c r="A795">
        <v>0</v>
      </c>
      <c r="B795">
        <v>0</v>
      </c>
      <c r="C795">
        <v>39</v>
      </c>
      <c r="D795">
        <v>0</v>
      </c>
      <c r="E795">
        <v>190</v>
      </c>
      <c r="F795">
        <v>133</v>
      </c>
      <c r="G795">
        <v>80</v>
      </c>
      <c r="H795">
        <f t="shared" si="72"/>
        <v>-3.142501751760614</v>
      </c>
      <c r="I795">
        <f t="shared" si="73"/>
        <v>4.3174650421590847E-2</v>
      </c>
      <c r="J795">
        <f t="shared" si="74"/>
        <v>4.1387748833948516E-2</v>
      </c>
      <c r="K795">
        <f t="shared" si="75"/>
        <v>0.95861225116605153</v>
      </c>
      <c r="L795">
        <f t="shared" si="76"/>
        <v>-1.8357024979309262E-2</v>
      </c>
      <c r="M795">
        <f t="shared" si="77"/>
        <v>0</v>
      </c>
    </row>
    <row r="796" spans="1:13">
      <c r="A796">
        <v>0</v>
      </c>
      <c r="B796">
        <v>0</v>
      </c>
      <c r="C796">
        <v>52</v>
      </c>
      <c r="D796">
        <v>10</v>
      </c>
      <c r="E796">
        <v>188</v>
      </c>
      <c r="F796">
        <v>130</v>
      </c>
      <c r="G796">
        <v>89</v>
      </c>
      <c r="H796">
        <f t="shared" si="72"/>
        <v>-2.1030905551945516</v>
      </c>
      <c r="I796">
        <f t="shared" si="73"/>
        <v>0.12207855412373794</v>
      </c>
      <c r="J796">
        <f t="shared" si="74"/>
        <v>0.10879679829463673</v>
      </c>
      <c r="K796">
        <f t="shared" si="75"/>
        <v>0.89120320170536327</v>
      </c>
      <c r="L796">
        <f t="shared" si="76"/>
        <v>-5.0023261936421003E-2</v>
      </c>
      <c r="M796">
        <f t="shared" si="77"/>
        <v>1</v>
      </c>
    </row>
    <row r="797" spans="1:13">
      <c r="A797">
        <v>0</v>
      </c>
      <c r="B797">
        <v>1</v>
      </c>
      <c r="C797">
        <v>55</v>
      </c>
      <c r="D797">
        <v>0</v>
      </c>
      <c r="E797">
        <v>232</v>
      </c>
      <c r="F797">
        <v>132.5</v>
      </c>
      <c r="G797">
        <v>71</v>
      </c>
      <c r="H797">
        <f t="shared" si="72"/>
        <v>-1.6802565106411791</v>
      </c>
      <c r="I797">
        <f t="shared" si="73"/>
        <v>0.18632617526228309</v>
      </c>
      <c r="J797">
        <f t="shared" si="74"/>
        <v>0.15706150563616159</v>
      </c>
      <c r="K797">
        <f t="shared" si="75"/>
        <v>0.84293849436383839</v>
      </c>
      <c r="L797">
        <f t="shared" si="76"/>
        <v>-7.4204112840123182E-2</v>
      </c>
      <c r="M797">
        <f t="shared" si="77"/>
        <v>1</v>
      </c>
    </row>
    <row r="798" spans="1:13">
      <c r="A798">
        <v>1</v>
      </c>
      <c r="B798">
        <v>1</v>
      </c>
      <c r="C798">
        <v>62</v>
      </c>
      <c r="D798">
        <v>0</v>
      </c>
      <c r="E798">
        <v>252</v>
      </c>
      <c r="F798">
        <v>156.5</v>
      </c>
      <c r="G798">
        <v>97</v>
      </c>
      <c r="H798">
        <f t="shared" si="72"/>
        <v>-0.54172991322742803</v>
      </c>
      <c r="I798">
        <f t="shared" si="73"/>
        <v>0.58174101992750038</v>
      </c>
      <c r="J798">
        <f t="shared" si="74"/>
        <v>0.36778525219897545</v>
      </c>
      <c r="K798">
        <f t="shared" si="75"/>
        <v>0.36778525219897545</v>
      </c>
      <c r="L798">
        <f t="shared" si="76"/>
        <v>-0.43440568949983938</v>
      </c>
      <c r="M798">
        <f t="shared" si="77"/>
        <v>1</v>
      </c>
    </row>
    <row r="799" spans="1:13">
      <c r="A799">
        <v>0</v>
      </c>
      <c r="B799">
        <v>1</v>
      </c>
      <c r="C799">
        <v>46</v>
      </c>
      <c r="D799">
        <v>20</v>
      </c>
      <c r="E799">
        <v>288</v>
      </c>
      <c r="F799">
        <v>131</v>
      </c>
      <c r="G799">
        <v>80</v>
      </c>
      <c r="H799">
        <f t="shared" si="72"/>
        <v>-1.6007703495570311</v>
      </c>
      <c r="I799">
        <f t="shared" si="73"/>
        <v>0.20174104699264941</v>
      </c>
      <c r="J799">
        <f t="shared" si="74"/>
        <v>0.16787397542715654</v>
      </c>
      <c r="K799">
        <f t="shared" si="75"/>
        <v>0.83212602457284346</v>
      </c>
      <c r="L799">
        <f t="shared" si="76"/>
        <v>-7.9810895305637661E-2</v>
      </c>
      <c r="M799">
        <f t="shared" si="77"/>
        <v>1</v>
      </c>
    </row>
    <row r="800" spans="1:13">
      <c r="A800">
        <v>0</v>
      </c>
      <c r="B800">
        <v>1</v>
      </c>
      <c r="C800">
        <v>52</v>
      </c>
      <c r="D800">
        <v>30</v>
      </c>
      <c r="E800">
        <v>222</v>
      </c>
      <c r="F800">
        <v>108</v>
      </c>
      <c r="G800">
        <v>61</v>
      </c>
      <c r="H800">
        <f t="shared" si="72"/>
        <v>-1.7547084006845539</v>
      </c>
      <c r="I800">
        <f t="shared" si="73"/>
        <v>0.1729576692770842</v>
      </c>
      <c r="J800">
        <f t="shared" si="74"/>
        <v>0.14745431468441758</v>
      </c>
      <c r="K800">
        <f t="shared" si="75"/>
        <v>0.85254568531558239</v>
      </c>
      <c r="L800">
        <f t="shared" si="76"/>
        <v>-6.9282339198988546E-2</v>
      </c>
      <c r="M800">
        <f t="shared" si="77"/>
        <v>1</v>
      </c>
    </row>
    <row r="801" spans="1:13">
      <c r="A801">
        <v>1</v>
      </c>
      <c r="B801">
        <v>1</v>
      </c>
      <c r="C801">
        <v>68</v>
      </c>
      <c r="D801">
        <v>0</v>
      </c>
      <c r="E801">
        <v>276</v>
      </c>
      <c r="F801">
        <v>127</v>
      </c>
      <c r="G801">
        <v>104</v>
      </c>
      <c r="H801">
        <f t="shared" si="72"/>
        <v>-0.55620380652707979</v>
      </c>
      <c r="I801">
        <f t="shared" si="73"/>
        <v>0.57338160505298441</v>
      </c>
      <c r="J801">
        <f t="shared" si="74"/>
        <v>0.36442627981129566</v>
      </c>
      <c r="K801">
        <f t="shared" si="75"/>
        <v>0.36442627981129566</v>
      </c>
      <c r="L801">
        <f t="shared" si="76"/>
        <v>-0.43839031236450859</v>
      </c>
      <c r="M801">
        <f t="shared" si="77"/>
        <v>1</v>
      </c>
    </row>
    <row r="802" spans="1:13">
      <c r="A802">
        <v>0</v>
      </c>
      <c r="B802">
        <v>1</v>
      </c>
      <c r="C802">
        <v>45</v>
      </c>
      <c r="D802">
        <v>20</v>
      </c>
      <c r="E802">
        <v>207</v>
      </c>
      <c r="F802">
        <v>111</v>
      </c>
      <c r="G802">
        <v>87</v>
      </c>
      <c r="H802">
        <f t="shared" si="72"/>
        <v>-2.1259307673345029</v>
      </c>
      <c r="I802">
        <f t="shared" si="73"/>
        <v>0.11932185567919935</v>
      </c>
      <c r="J802">
        <f t="shared" si="74"/>
        <v>0.10660191711060213</v>
      </c>
      <c r="K802">
        <f t="shared" si="75"/>
        <v>0.89339808288939793</v>
      </c>
      <c r="L802">
        <f t="shared" si="76"/>
        <v>-4.895498379998612E-2</v>
      </c>
      <c r="M802">
        <f t="shared" si="77"/>
        <v>1</v>
      </c>
    </row>
    <row r="803" spans="1:13">
      <c r="A803">
        <v>1</v>
      </c>
      <c r="B803">
        <v>0</v>
      </c>
      <c r="C803">
        <v>62</v>
      </c>
      <c r="D803">
        <v>0</v>
      </c>
      <c r="E803">
        <v>266</v>
      </c>
      <c r="F803">
        <v>124</v>
      </c>
      <c r="G803">
        <v>82</v>
      </c>
      <c r="H803">
        <f t="shared" si="72"/>
        <v>-1.698518504157037</v>
      </c>
      <c r="I803">
        <f t="shared" si="73"/>
        <v>0.18295436951286995</v>
      </c>
      <c r="J803">
        <f t="shared" si="74"/>
        <v>0.15465885602012605</v>
      </c>
      <c r="K803">
        <f t="shared" si="75"/>
        <v>0.15465885602012605</v>
      </c>
      <c r="L803">
        <f t="shared" si="76"/>
        <v>-0.81062520653340053</v>
      </c>
      <c r="M803">
        <f t="shared" si="77"/>
        <v>1</v>
      </c>
    </row>
    <row r="804" spans="1:13">
      <c r="A804">
        <v>0</v>
      </c>
      <c r="B804">
        <v>0</v>
      </c>
      <c r="C804">
        <v>53</v>
      </c>
      <c r="D804">
        <v>0</v>
      </c>
      <c r="E804">
        <v>279</v>
      </c>
      <c r="F804">
        <v>167</v>
      </c>
      <c r="G804">
        <v>87</v>
      </c>
      <c r="H804">
        <f t="shared" si="72"/>
        <v>-1.4307862157633222</v>
      </c>
      <c r="I804">
        <f t="shared" si="73"/>
        <v>0.23912084774004055</v>
      </c>
      <c r="J804">
        <f t="shared" si="74"/>
        <v>0.1929762122686895</v>
      </c>
      <c r="K804">
        <f t="shared" si="75"/>
        <v>0.80702378773131045</v>
      </c>
      <c r="L804">
        <f t="shared" si="76"/>
        <v>-9.3113663879927394E-2</v>
      </c>
      <c r="M804">
        <f t="shared" si="77"/>
        <v>1</v>
      </c>
    </row>
    <row r="805" spans="1:13">
      <c r="A805">
        <v>0</v>
      </c>
      <c r="B805">
        <v>0</v>
      </c>
      <c r="C805">
        <v>42</v>
      </c>
      <c r="D805">
        <v>0</v>
      </c>
      <c r="E805">
        <v>215</v>
      </c>
      <c r="F805">
        <v>111</v>
      </c>
      <c r="G805">
        <v>55</v>
      </c>
      <c r="H805">
        <f t="shared" si="72"/>
        <v>-3.522606151527448</v>
      </c>
      <c r="I805">
        <f t="shared" si="73"/>
        <v>2.9522394987514387E-2</v>
      </c>
      <c r="J805">
        <f t="shared" si="74"/>
        <v>2.867581621463652E-2</v>
      </c>
      <c r="K805">
        <f t="shared" si="75"/>
        <v>0.97132418378536345</v>
      </c>
      <c r="L805">
        <f t="shared" si="76"/>
        <v>-1.2635798174754399E-2</v>
      </c>
      <c r="M805">
        <f t="shared" si="77"/>
        <v>0</v>
      </c>
    </row>
    <row r="806" spans="1:13">
      <c r="A806">
        <v>0</v>
      </c>
      <c r="B806">
        <v>0</v>
      </c>
      <c r="C806">
        <v>65</v>
      </c>
      <c r="D806">
        <v>0</v>
      </c>
      <c r="E806">
        <v>342</v>
      </c>
      <c r="F806">
        <v>168.5</v>
      </c>
      <c r="G806">
        <v>60</v>
      </c>
      <c r="H806">
        <f t="shared" si="72"/>
        <v>-0.7913917132126933</v>
      </c>
      <c r="I806">
        <f t="shared" si="73"/>
        <v>0.45321361279862671</v>
      </c>
      <c r="J806">
        <f t="shared" si="74"/>
        <v>0.31186991974691125</v>
      </c>
      <c r="K806">
        <f t="shared" si="75"/>
        <v>0.68813008025308875</v>
      </c>
      <c r="L806">
        <f t="shared" si="76"/>
        <v>-0.16232945740952992</v>
      </c>
      <c r="M806">
        <f t="shared" si="77"/>
        <v>1</v>
      </c>
    </row>
    <row r="807" spans="1:13">
      <c r="A807">
        <v>1</v>
      </c>
      <c r="B807">
        <v>1</v>
      </c>
      <c r="C807">
        <v>63</v>
      </c>
      <c r="D807">
        <v>0</v>
      </c>
      <c r="E807">
        <v>260</v>
      </c>
      <c r="F807">
        <v>155.5</v>
      </c>
      <c r="G807">
        <v>109</v>
      </c>
      <c r="H807">
        <f t="shared" si="72"/>
        <v>-0.36148760040014416</v>
      </c>
      <c r="I807">
        <f t="shared" si="73"/>
        <v>0.69663923406968797</v>
      </c>
      <c r="J807">
        <f t="shared" si="74"/>
        <v>0.41059950759164998</v>
      </c>
      <c r="K807">
        <f t="shared" si="75"/>
        <v>0.41059950759164998</v>
      </c>
      <c r="L807">
        <f t="shared" si="76"/>
        <v>-0.38658157578948316</v>
      </c>
      <c r="M807">
        <f t="shared" si="77"/>
        <v>1</v>
      </c>
    </row>
    <row r="808" spans="1:13">
      <c r="A808">
        <v>0</v>
      </c>
      <c r="B808">
        <v>0</v>
      </c>
      <c r="C808">
        <v>49</v>
      </c>
      <c r="D808">
        <v>15</v>
      </c>
      <c r="E808">
        <v>267</v>
      </c>
      <c r="F808">
        <v>107</v>
      </c>
      <c r="G808">
        <v>75</v>
      </c>
      <c r="H808">
        <f t="shared" si="72"/>
        <v>-2.522146909376481</v>
      </c>
      <c r="I808">
        <f t="shared" si="73"/>
        <v>8.0287052560755148E-2</v>
      </c>
      <c r="J808">
        <f t="shared" si="74"/>
        <v>7.43201099841376E-2</v>
      </c>
      <c r="K808">
        <f t="shared" si="75"/>
        <v>0.92567989001586237</v>
      </c>
      <c r="L808">
        <f t="shared" si="76"/>
        <v>-3.353917102280464E-2</v>
      </c>
      <c r="M808">
        <f t="shared" si="77"/>
        <v>0</v>
      </c>
    </row>
    <row r="809" spans="1:13">
      <c r="A809">
        <v>0</v>
      </c>
      <c r="B809">
        <v>0</v>
      </c>
      <c r="C809">
        <v>52</v>
      </c>
      <c r="D809">
        <v>0</v>
      </c>
      <c r="E809">
        <v>209</v>
      </c>
      <c r="F809">
        <v>111</v>
      </c>
      <c r="G809">
        <v>70</v>
      </c>
      <c r="H809">
        <f t="shared" si="72"/>
        <v>-2.7812555805279491</v>
      </c>
      <c r="I809">
        <f t="shared" si="73"/>
        <v>6.1960661916361612E-2</v>
      </c>
      <c r="J809">
        <f t="shared" si="74"/>
        <v>5.8345534009282864E-2</v>
      </c>
      <c r="K809">
        <f t="shared" si="75"/>
        <v>0.94165446599071712</v>
      </c>
      <c r="L809">
        <f t="shared" si="76"/>
        <v>-2.6108429524099065E-2</v>
      </c>
      <c r="M809">
        <f t="shared" si="77"/>
        <v>0</v>
      </c>
    </row>
    <row r="810" spans="1:13">
      <c r="A810">
        <v>0</v>
      </c>
      <c r="B810">
        <v>0</v>
      </c>
      <c r="C810">
        <v>45</v>
      </c>
      <c r="D810">
        <v>0</v>
      </c>
      <c r="E810">
        <v>219</v>
      </c>
      <c r="F810">
        <v>123.5</v>
      </c>
      <c r="G810">
        <v>83</v>
      </c>
      <c r="H810">
        <f t="shared" si="72"/>
        <v>-2.8422598268894843</v>
      </c>
      <c r="I810">
        <f t="shared" si="73"/>
        <v>5.8293783145813301E-2</v>
      </c>
      <c r="J810">
        <f t="shared" si="74"/>
        <v>5.5082798438570717E-2</v>
      </c>
      <c r="K810">
        <f t="shared" si="75"/>
        <v>0.94491720156142933</v>
      </c>
      <c r="L810">
        <f t="shared" si="76"/>
        <v>-2.4606244909135218E-2</v>
      </c>
      <c r="M810">
        <f t="shared" si="77"/>
        <v>0</v>
      </c>
    </row>
    <row r="811" spans="1:13">
      <c r="A811">
        <v>1</v>
      </c>
      <c r="B811">
        <v>1</v>
      </c>
      <c r="C811">
        <v>53</v>
      </c>
      <c r="D811">
        <v>3</v>
      </c>
      <c r="E811">
        <v>218</v>
      </c>
      <c r="F811">
        <v>120</v>
      </c>
      <c r="G811">
        <v>73</v>
      </c>
      <c r="H811">
        <f t="shared" si="72"/>
        <v>-1.9642709240056266</v>
      </c>
      <c r="I811">
        <f t="shared" si="73"/>
        <v>0.14025810816732873</v>
      </c>
      <c r="J811">
        <f t="shared" si="74"/>
        <v>0.12300557844114568</v>
      </c>
      <c r="K811">
        <f t="shared" si="75"/>
        <v>0.12300557844114568</v>
      </c>
      <c r="L811">
        <f t="shared" si="76"/>
        <v>-0.91007519237141032</v>
      </c>
      <c r="M811">
        <f t="shared" si="77"/>
        <v>1</v>
      </c>
    </row>
    <row r="812" spans="1:13">
      <c r="A812">
        <v>1</v>
      </c>
      <c r="B812">
        <v>0</v>
      </c>
      <c r="C812">
        <v>62</v>
      </c>
      <c r="D812">
        <v>20</v>
      </c>
      <c r="E812">
        <v>358</v>
      </c>
      <c r="F812">
        <v>215</v>
      </c>
      <c r="G812">
        <v>368</v>
      </c>
      <c r="H812">
        <f t="shared" si="72"/>
        <v>3.3119390594613769</v>
      </c>
      <c r="I812">
        <f t="shared" si="73"/>
        <v>27.438278375216179</v>
      </c>
      <c r="J812">
        <f t="shared" si="74"/>
        <v>0.96483612732086144</v>
      </c>
      <c r="K812">
        <f t="shared" si="75"/>
        <v>0.96483612732086144</v>
      </c>
      <c r="L812">
        <f t="shared" si="76"/>
        <v>-1.5546443178274871E-2</v>
      </c>
      <c r="M812">
        <f t="shared" si="77"/>
        <v>1</v>
      </c>
    </row>
    <row r="813" spans="1:13">
      <c r="A813">
        <v>0</v>
      </c>
      <c r="B813">
        <v>1</v>
      </c>
      <c r="C813">
        <v>40</v>
      </c>
      <c r="D813">
        <v>30</v>
      </c>
      <c r="E813">
        <v>190</v>
      </c>
      <c r="F813">
        <v>110</v>
      </c>
      <c r="G813">
        <v>72</v>
      </c>
      <c r="H813">
        <f t="shared" si="72"/>
        <v>-2.4180910154801847</v>
      </c>
      <c r="I813">
        <f t="shared" si="73"/>
        <v>8.9091529578796291E-2</v>
      </c>
      <c r="J813">
        <f t="shared" si="74"/>
        <v>8.1803528132527351E-2</v>
      </c>
      <c r="K813">
        <f t="shared" si="75"/>
        <v>0.91819647186747266</v>
      </c>
      <c r="L813">
        <f t="shared" si="76"/>
        <v>-3.7064380325641501E-2</v>
      </c>
      <c r="M813">
        <f t="shared" si="77"/>
        <v>0</v>
      </c>
    </row>
    <row r="814" spans="1:13">
      <c r="A814">
        <v>1</v>
      </c>
      <c r="B814">
        <v>1</v>
      </c>
      <c r="C814">
        <v>57</v>
      </c>
      <c r="D814">
        <v>0</v>
      </c>
      <c r="E814">
        <v>321</v>
      </c>
      <c r="F814">
        <v>192.5</v>
      </c>
      <c r="G814">
        <v>90</v>
      </c>
      <c r="H814">
        <f t="shared" si="72"/>
        <v>-0.13614877594652519</v>
      </c>
      <c r="I814">
        <f t="shared" si="73"/>
        <v>0.87271278415929687</v>
      </c>
      <c r="J814">
        <f t="shared" si="74"/>
        <v>0.46601528624213312</v>
      </c>
      <c r="K814">
        <f t="shared" si="75"/>
        <v>0.46601528624213312</v>
      </c>
      <c r="L814">
        <f t="shared" si="76"/>
        <v>-0.3315998373406342</v>
      </c>
      <c r="M814">
        <f t="shared" si="77"/>
        <v>1</v>
      </c>
    </row>
    <row r="815" spans="1:13">
      <c r="A815">
        <v>0</v>
      </c>
      <c r="B815">
        <v>1</v>
      </c>
      <c r="C815">
        <v>37</v>
      </c>
      <c r="D815">
        <v>30</v>
      </c>
      <c r="E815">
        <v>170</v>
      </c>
      <c r="F815">
        <v>111</v>
      </c>
      <c r="G815">
        <v>67</v>
      </c>
      <c r="H815">
        <f t="shared" si="72"/>
        <v>-2.6796416639927045</v>
      </c>
      <c r="I815">
        <f t="shared" si="73"/>
        <v>6.8587727203626395E-2</v>
      </c>
      <c r="J815">
        <f t="shared" si="74"/>
        <v>6.4185396722749893E-2</v>
      </c>
      <c r="K815">
        <f t="shared" si="75"/>
        <v>0.93581460327725008</v>
      </c>
      <c r="L815">
        <f t="shared" si="76"/>
        <v>-2.8810181976449044E-2</v>
      </c>
      <c r="M815">
        <f t="shared" si="77"/>
        <v>0</v>
      </c>
    </row>
    <row r="816" spans="1:13">
      <c r="A816">
        <v>0</v>
      </c>
      <c r="B816">
        <v>0</v>
      </c>
      <c r="C816">
        <v>46</v>
      </c>
      <c r="D816">
        <v>15</v>
      </c>
      <c r="E816">
        <v>233</v>
      </c>
      <c r="F816">
        <v>106</v>
      </c>
      <c r="G816">
        <v>348</v>
      </c>
      <c r="H816">
        <f t="shared" si="72"/>
        <v>-0.12496529207592388</v>
      </c>
      <c r="I816">
        <f t="shared" si="73"/>
        <v>0.88252753275163942</v>
      </c>
      <c r="J816">
        <f t="shared" si="74"/>
        <v>0.46879926981023906</v>
      </c>
      <c r="K816">
        <f t="shared" si="75"/>
        <v>0.53120073018976099</v>
      </c>
      <c r="L816">
        <f t="shared" si="76"/>
        <v>-0.27474133665742223</v>
      </c>
      <c r="M816">
        <f t="shared" si="77"/>
        <v>1</v>
      </c>
    </row>
    <row r="817" spans="1:13">
      <c r="A817">
        <v>0</v>
      </c>
      <c r="B817">
        <v>1</v>
      </c>
      <c r="C817">
        <v>38</v>
      </c>
      <c r="D817">
        <v>30</v>
      </c>
      <c r="E817">
        <v>266</v>
      </c>
      <c r="F817">
        <v>149</v>
      </c>
      <c r="G817">
        <v>61</v>
      </c>
      <c r="H817">
        <f t="shared" si="72"/>
        <v>-1.8013986094985794</v>
      </c>
      <c r="I817">
        <f t="shared" si="73"/>
        <v>0.16506786122235248</v>
      </c>
      <c r="J817">
        <f t="shared" si="74"/>
        <v>0.14168089835485506</v>
      </c>
      <c r="K817">
        <f t="shared" si="75"/>
        <v>0.85831910164514491</v>
      </c>
      <c r="L817">
        <f t="shared" si="76"/>
        <v>-6.6351222268537138E-2</v>
      </c>
      <c r="M817">
        <f t="shared" si="77"/>
        <v>1</v>
      </c>
    </row>
    <row r="818" spans="1:13">
      <c r="A818">
        <v>0</v>
      </c>
      <c r="B818">
        <v>1</v>
      </c>
      <c r="C818">
        <v>48</v>
      </c>
      <c r="D818">
        <v>40</v>
      </c>
      <c r="E818">
        <v>228</v>
      </c>
      <c r="F818">
        <v>110</v>
      </c>
      <c r="G818">
        <v>76</v>
      </c>
      <c r="H818">
        <f t="shared" si="72"/>
        <v>-1.5863624505046063</v>
      </c>
      <c r="I818">
        <f t="shared" si="73"/>
        <v>0.20466875202564974</v>
      </c>
      <c r="J818">
        <f t="shared" si="74"/>
        <v>0.16989629031341549</v>
      </c>
      <c r="K818">
        <f t="shared" si="75"/>
        <v>0.83010370968658453</v>
      </c>
      <c r="L818">
        <f t="shared" si="76"/>
        <v>-8.086764529754327E-2</v>
      </c>
      <c r="M818">
        <f t="shared" si="77"/>
        <v>1</v>
      </c>
    </row>
    <row r="819" spans="1:13">
      <c r="A819">
        <v>0</v>
      </c>
      <c r="B819">
        <v>0</v>
      </c>
      <c r="C819">
        <v>62</v>
      </c>
      <c r="D819">
        <v>0</v>
      </c>
      <c r="E819">
        <v>242</v>
      </c>
      <c r="F819">
        <v>137</v>
      </c>
      <c r="G819">
        <v>78</v>
      </c>
      <c r="H819">
        <f t="shared" si="72"/>
        <v>-1.5718693274930473</v>
      </c>
      <c r="I819">
        <f t="shared" si="73"/>
        <v>0.2076566410464642</v>
      </c>
      <c r="J819">
        <f t="shared" si="74"/>
        <v>0.17195006758421386</v>
      </c>
      <c r="K819">
        <f t="shared" si="75"/>
        <v>0.82804993241578617</v>
      </c>
      <c r="L819">
        <f t="shared" si="76"/>
        <v>-8.1943473941202286E-2</v>
      </c>
      <c r="M819">
        <f t="shared" si="77"/>
        <v>1</v>
      </c>
    </row>
    <row r="820" spans="1:13">
      <c r="A820">
        <v>1</v>
      </c>
      <c r="B820">
        <v>0</v>
      </c>
      <c r="C820">
        <v>55</v>
      </c>
      <c r="D820">
        <v>0</v>
      </c>
      <c r="E820">
        <v>260</v>
      </c>
      <c r="F820">
        <v>172.5</v>
      </c>
      <c r="G820">
        <v>72</v>
      </c>
      <c r="H820">
        <f t="shared" si="72"/>
        <v>-1.4068494564065741</v>
      </c>
      <c r="I820">
        <f t="shared" si="73"/>
        <v>0.24491368015748505</v>
      </c>
      <c r="J820">
        <f t="shared" si="74"/>
        <v>0.19673145541022796</v>
      </c>
      <c r="K820">
        <f t="shared" si="75"/>
        <v>0.19673145541022796</v>
      </c>
      <c r="L820">
        <f t="shared" si="76"/>
        <v>-0.70612619514468133</v>
      </c>
      <c r="M820">
        <f t="shared" si="77"/>
        <v>1</v>
      </c>
    </row>
    <row r="821" spans="1:13">
      <c r="A821">
        <v>0</v>
      </c>
      <c r="B821">
        <v>1</v>
      </c>
      <c r="C821">
        <v>68</v>
      </c>
      <c r="D821">
        <v>0</v>
      </c>
      <c r="E821">
        <v>237</v>
      </c>
      <c r="F821">
        <v>130</v>
      </c>
      <c r="G821">
        <v>82</v>
      </c>
      <c r="H821">
        <f t="shared" si="72"/>
        <v>-0.81246653945942882</v>
      </c>
      <c r="I821">
        <f t="shared" si="73"/>
        <v>0.44376215835436644</v>
      </c>
      <c r="J821">
        <f t="shared" si="74"/>
        <v>0.30736514029442136</v>
      </c>
      <c r="K821">
        <f t="shared" si="75"/>
        <v>0.6926348597055787</v>
      </c>
      <c r="L821">
        <f t="shared" si="76"/>
        <v>-0.1594956545757705</v>
      </c>
      <c r="M821">
        <f t="shared" si="77"/>
        <v>1</v>
      </c>
    </row>
    <row r="822" spans="1:13">
      <c r="A822">
        <v>0</v>
      </c>
      <c r="B822">
        <v>1</v>
      </c>
      <c r="C822">
        <v>45</v>
      </c>
      <c r="D822">
        <v>0</v>
      </c>
      <c r="E822">
        <v>213</v>
      </c>
      <c r="F822">
        <v>130</v>
      </c>
      <c r="G822">
        <v>75</v>
      </c>
      <c r="H822">
        <f t="shared" si="72"/>
        <v>-2.3369612694322219</v>
      </c>
      <c r="I822">
        <f t="shared" si="73"/>
        <v>9.6620797159221949E-2</v>
      </c>
      <c r="J822">
        <f t="shared" si="74"/>
        <v>8.8107755579245384E-2</v>
      </c>
      <c r="K822">
        <f t="shared" si="75"/>
        <v>0.91189224442075467</v>
      </c>
      <c r="L822">
        <f t="shared" si="76"/>
        <v>-4.0056477919742817E-2</v>
      </c>
      <c r="M822">
        <f t="shared" si="77"/>
        <v>0</v>
      </c>
    </row>
    <row r="823" spans="1:13">
      <c r="A823">
        <v>0</v>
      </c>
      <c r="B823">
        <v>1</v>
      </c>
      <c r="C823">
        <v>58</v>
      </c>
      <c r="D823">
        <v>20</v>
      </c>
      <c r="E823">
        <v>290</v>
      </c>
      <c r="F823">
        <v>124</v>
      </c>
      <c r="G823">
        <v>81</v>
      </c>
      <c r="H823">
        <f t="shared" si="72"/>
        <v>-0.97592804426813551</v>
      </c>
      <c r="I823">
        <f t="shared" si="73"/>
        <v>0.37684246474271749</v>
      </c>
      <c r="J823">
        <f t="shared" si="74"/>
        <v>0.27370049543985836</v>
      </c>
      <c r="K823">
        <f t="shared" si="75"/>
        <v>0.7262995045601417</v>
      </c>
      <c r="L823">
        <f t="shared" si="76"/>
        <v>-0.1388842520892862</v>
      </c>
      <c r="M823">
        <f t="shared" si="77"/>
        <v>1</v>
      </c>
    </row>
    <row r="824" spans="1:13">
      <c r="A824">
        <v>0</v>
      </c>
      <c r="B824">
        <v>0</v>
      </c>
      <c r="C824">
        <v>46</v>
      </c>
      <c r="D824">
        <v>0</v>
      </c>
      <c r="E824">
        <v>199</v>
      </c>
      <c r="F824">
        <v>102</v>
      </c>
      <c r="G824">
        <v>84</v>
      </c>
      <c r="H824">
        <f t="shared" si="72"/>
        <v>-3.1865470452268534</v>
      </c>
      <c r="I824">
        <f t="shared" si="73"/>
        <v>4.131428127407389E-2</v>
      </c>
      <c r="J824">
        <f t="shared" si="74"/>
        <v>3.9675131722504413E-2</v>
      </c>
      <c r="K824">
        <f t="shared" si="75"/>
        <v>0.96032486827749564</v>
      </c>
      <c r="L824">
        <f t="shared" si="76"/>
        <v>-1.7581824634225821E-2</v>
      </c>
      <c r="M824">
        <f t="shared" si="77"/>
        <v>0</v>
      </c>
    </row>
    <row r="825" spans="1:13">
      <c r="A825">
        <v>1</v>
      </c>
      <c r="B825">
        <v>0</v>
      </c>
      <c r="C825">
        <v>43</v>
      </c>
      <c r="D825">
        <v>20</v>
      </c>
      <c r="E825">
        <v>163</v>
      </c>
      <c r="F825">
        <v>104.5</v>
      </c>
      <c r="G825">
        <v>71</v>
      </c>
      <c r="H825">
        <f t="shared" si="72"/>
        <v>-3.1060182638356846</v>
      </c>
      <c r="I825">
        <f t="shared" si="73"/>
        <v>4.477889860358332E-2</v>
      </c>
      <c r="J825">
        <f t="shared" si="74"/>
        <v>4.2859688938428314E-2</v>
      </c>
      <c r="K825">
        <f t="shared" si="75"/>
        <v>4.2859688938428314E-2</v>
      </c>
      <c r="L825">
        <f t="shared" si="76"/>
        <v>-1.3679509852497278</v>
      </c>
      <c r="M825">
        <f t="shared" si="77"/>
        <v>0</v>
      </c>
    </row>
    <row r="826" spans="1:13">
      <c r="A826">
        <v>0</v>
      </c>
      <c r="B826">
        <v>0</v>
      </c>
      <c r="C826">
        <v>43</v>
      </c>
      <c r="D826">
        <v>20</v>
      </c>
      <c r="E826">
        <v>204</v>
      </c>
      <c r="F826">
        <v>133</v>
      </c>
      <c r="G826">
        <v>79</v>
      </c>
      <c r="H826">
        <f t="shared" si="72"/>
        <v>-2.4434191670234657</v>
      </c>
      <c r="I826">
        <f t="shared" si="73"/>
        <v>8.6863342858568629E-2</v>
      </c>
      <c r="J826">
        <f t="shared" si="74"/>
        <v>7.9921126634107109E-2</v>
      </c>
      <c r="K826">
        <f t="shared" si="75"/>
        <v>0.92007887336589289</v>
      </c>
      <c r="L826">
        <f t="shared" si="76"/>
        <v>-3.6174941350837903E-2</v>
      </c>
      <c r="M826">
        <f t="shared" si="77"/>
        <v>0</v>
      </c>
    </row>
    <row r="827" spans="1:13">
      <c r="A827">
        <v>0</v>
      </c>
      <c r="B827">
        <v>0</v>
      </c>
      <c r="C827">
        <v>38</v>
      </c>
      <c r="D827">
        <v>0</v>
      </c>
      <c r="E827">
        <v>254</v>
      </c>
      <c r="F827">
        <v>120.5</v>
      </c>
      <c r="G827">
        <v>78</v>
      </c>
      <c r="H827">
        <f t="shared" si="72"/>
        <v>-3.2860484692234326</v>
      </c>
      <c r="I827">
        <f t="shared" si="73"/>
        <v>3.7401350364026885E-2</v>
      </c>
      <c r="J827">
        <f t="shared" si="74"/>
        <v>3.6052922382357272E-2</v>
      </c>
      <c r="K827">
        <f t="shared" si="75"/>
        <v>0.96394707761764276</v>
      </c>
      <c r="L827">
        <f t="shared" si="76"/>
        <v>-1.594680897013968E-2</v>
      </c>
      <c r="M827">
        <f t="shared" si="77"/>
        <v>0</v>
      </c>
    </row>
    <row r="828" spans="1:13">
      <c r="A828">
        <v>0</v>
      </c>
      <c r="B828">
        <v>0</v>
      </c>
      <c r="C828">
        <v>64</v>
      </c>
      <c r="D828">
        <v>0</v>
      </c>
      <c r="E828">
        <v>200</v>
      </c>
      <c r="F828">
        <v>151</v>
      </c>
      <c r="G828">
        <v>87</v>
      </c>
      <c r="H828">
        <f t="shared" si="72"/>
        <v>-1.2213601923124031</v>
      </c>
      <c r="I828">
        <f t="shared" si="73"/>
        <v>0.29482887010287095</v>
      </c>
      <c r="J828">
        <f t="shared" si="74"/>
        <v>0.22769717057625347</v>
      </c>
      <c r="K828">
        <f t="shared" si="75"/>
        <v>0.77230282942374651</v>
      </c>
      <c r="L828">
        <f t="shared" si="76"/>
        <v>-0.11221237406895833</v>
      </c>
      <c r="M828">
        <f t="shared" si="77"/>
        <v>1</v>
      </c>
    </row>
    <row r="829" spans="1:13">
      <c r="A829">
        <v>0</v>
      </c>
      <c r="B829">
        <v>0</v>
      </c>
      <c r="C829">
        <v>67</v>
      </c>
      <c r="D829">
        <v>5</v>
      </c>
      <c r="E829">
        <v>245</v>
      </c>
      <c r="F829">
        <v>169</v>
      </c>
      <c r="G829">
        <v>122</v>
      </c>
      <c r="H829">
        <f t="shared" si="72"/>
        <v>-0.17356686516666642</v>
      </c>
      <c r="I829">
        <f t="shared" si="73"/>
        <v>0.84066093834880995</v>
      </c>
      <c r="J829">
        <f t="shared" si="74"/>
        <v>0.45671688947934991</v>
      </c>
      <c r="K829">
        <f t="shared" si="75"/>
        <v>0.54328311052065015</v>
      </c>
      <c r="L829">
        <f t="shared" si="76"/>
        <v>-0.26497379601854737</v>
      </c>
      <c r="M829">
        <f t="shared" si="77"/>
        <v>1</v>
      </c>
    </row>
    <row r="830" spans="1:13">
      <c r="A830">
        <v>0</v>
      </c>
      <c r="B830">
        <v>1</v>
      </c>
      <c r="C830">
        <v>45</v>
      </c>
      <c r="D830">
        <v>10</v>
      </c>
      <c r="E830">
        <v>255</v>
      </c>
      <c r="F830">
        <v>111</v>
      </c>
      <c r="G830">
        <v>80</v>
      </c>
      <c r="H830">
        <f t="shared" si="72"/>
        <v>-2.2977783173905699</v>
      </c>
      <c r="I830">
        <f t="shared" si="73"/>
        <v>0.1004818346681757</v>
      </c>
      <c r="J830">
        <f t="shared" si="74"/>
        <v>9.1307127026293552E-2</v>
      </c>
      <c r="K830">
        <f t="shared" si="75"/>
        <v>0.90869287297370649</v>
      </c>
      <c r="L830">
        <f t="shared" si="76"/>
        <v>-4.1582878176523098E-2</v>
      </c>
      <c r="M830">
        <f t="shared" si="77"/>
        <v>0</v>
      </c>
    </row>
    <row r="831" spans="1:13">
      <c r="A831">
        <v>0</v>
      </c>
      <c r="B831">
        <v>1</v>
      </c>
      <c r="C831">
        <v>45</v>
      </c>
      <c r="D831">
        <v>0</v>
      </c>
      <c r="E831">
        <v>347</v>
      </c>
      <c r="F831">
        <v>157</v>
      </c>
      <c r="G831">
        <v>80</v>
      </c>
      <c r="H831">
        <f t="shared" si="72"/>
        <v>-1.5103755737000935</v>
      </c>
      <c r="I831">
        <f t="shared" si="73"/>
        <v>0.22082702555991329</v>
      </c>
      <c r="J831">
        <f t="shared" si="74"/>
        <v>0.18088313981961077</v>
      </c>
      <c r="K831">
        <f t="shared" si="75"/>
        <v>0.81911686018038921</v>
      </c>
      <c r="L831">
        <f t="shared" si="76"/>
        <v>-8.665413473402582E-2</v>
      </c>
      <c r="M831">
        <f t="shared" si="77"/>
        <v>1</v>
      </c>
    </row>
    <row r="832" spans="1:13">
      <c r="A832">
        <v>1</v>
      </c>
      <c r="B832">
        <v>1</v>
      </c>
      <c r="C832">
        <v>48</v>
      </c>
      <c r="D832">
        <v>0</v>
      </c>
      <c r="E832">
        <v>259</v>
      </c>
      <c r="F832">
        <v>147.5</v>
      </c>
      <c r="G832">
        <v>73</v>
      </c>
      <c r="H832">
        <f t="shared" si="72"/>
        <v>-1.7663069681137582</v>
      </c>
      <c r="I832">
        <f t="shared" si="73"/>
        <v>0.17096319695752715</v>
      </c>
      <c r="J832">
        <f t="shared" si="74"/>
        <v>0.14600219494663441</v>
      </c>
      <c r="K832">
        <f t="shared" si="75"/>
        <v>0.14600219494663441</v>
      </c>
      <c r="L832">
        <f t="shared" si="76"/>
        <v>-0.83564061513305654</v>
      </c>
      <c r="M832">
        <f t="shared" si="77"/>
        <v>1</v>
      </c>
    </row>
    <row r="833" spans="1:13">
      <c r="A833">
        <v>0</v>
      </c>
      <c r="B833">
        <v>1</v>
      </c>
      <c r="C833">
        <v>61</v>
      </c>
      <c r="D833">
        <v>30</v>
      </c>
      <c r="E833">
        <v>228</v>
      </c>
      <c r="F833">
        <v>123</v>
      </c>
      <c r="G833">
        <v>67</v>
      </c>
      <c r="H833">
        <f t="shared" si="72"/>
        <v>-0.87756085283675311</v>
      </c>
      <c r="I833">
        <f t="shared" si="73"/>
        <v>0.41579586311056738</v>
      </c>
      <c r="J833">
        <f t="shared" si="74"/>
        <v>0.29368348498846797</v>
      </c>
      <c r="K833">
        <f t="shared" si="75"/>
        <v>0.70631651501153203</v>
      </c>
      <c r="L833">
        <f t="shared" si="76"/>
        <v>-0.15100063900647895</v>
      </c>
      <c r="M833">
        <f t="shared" si="77"/>
        <v>1</v>
      </c>
    </row>
    <row r="834" spans="1:13">
      <c r="A834">
        <v>0</v>
      </c>
      <c r="B834">
        <v>0</v>
      </c>
      <c r="C834">
        <v>64</v>
      </c>
      <c r="D834">
        <v>0</v>
      </c>
      <c r="E834">
        <v>279</v>
      </c>
      <c r="F834">
        <v>172</v>
      </c>
      <c r="G834">
        <v>70</v>
      </c>
      <c r="H834">
        <f t="shared" si="72"/>
        <v>-0.84269787994511347</v>
      </c>
      <c r="I834">
        <f t="shared" si="73"/>
        <v>0.43054738996853853</v>
      </c>
      <c r="J834">
        <f t="shared" si="74"/>
        <v>0.30096688371715347</v>
      </c>
      <c r="K834">
        <f t="shared" si="75"/>
        <v>0.69903311628284648</v>
      </c>
      <c r="L834">
        <f t="shared" si="76"/>
        <v>-0.15550224932124074</v>
      </c>
      <c r="M834">
        <f t="shared" si="77"/>
        <v>1</v>
      </c>
    </row>
    <row r="835" spans="1:13">
      <c r="A835">
        <v>0</v>
      </c>
      <c r="B835">
        <v>0</v>
      </c>
      <c r="C835">
        <v>57</v>
      </c>
      <c r="D835">
        <v>0</v>
      </c>
      <c r="E835">
        <v>277</v>
      </c>
      <c r="F835">
        <v>148</v>
      </c>
      <c r="G835">
        <v>89</v>
      </c>
      <c r="H835">
        <f t="shared" si="72"/>
        <v>-1.4975778024367754</v>
      </c>
      <c r="I835">
        <f t="shared" si="73"/>
        <v>0.22367128056433505</v>
      </c>
      <c r="J835">
        <f t="shared" si="74"/>
        <v>0.18278706390917493</v>
      </c>
      <c r="K835">
        <f t="shared" si="75"/>
        <v>0.81721293609082513</v>
      </c>
      <c r="L835">
        <f t="shared" si="76"/>
        <v>-8.7664767310763766E-2</v>
      </c>
      <c r="M835">
        <f t="shared" si="77"/>
        <v>1</v>
      </c>
    </row>
    <row r="836" spans="1:13">
      <c r="A836">
        <v>0</v>
      </c>
      <c r="B836">
        <v>1</v>
      </c>
      <c r="C836">
        <v>45</v>
      </c>
      <c r="D836">
        <v>20</v>
      </c>
      <c r="E836">
        <v>256</v>
      </c>
      <c r="F836">
        <v>144</v>
      </c>
      <c r="G836">
        <v>83</v>
      </c>
      <c r="H836">
        <f t="shared" si="72"/>
        <v>-1.4851672076662803</v>
      </c>
      <c r="I836">
        <f t="shared" si="73"/>
        <v>0.22646447091482269</v>
      </c>
      <c r="J836">
        <f t="shared" si="74"/>
        <v>0.18464821141202917</v>
      </c>
      <c r="K836">
        <f t="shared" si="75"/>
        <v>0.81535178858797086</v>
      </c>
      <c r="L836">
        <f t="shared" si="76"/>
        <v>-8.8654971776703562E-2</v>
      </c>
      <c r="M836">
        <f t="shared" si="77"/>
        <v>1</v>
      </c>
    </row>
    <row r="837" spans="1:13">
      <c r="A837">
        <v>1</v>
      </c>
      <c r="B837">
        <v>1</v>
      </c>
      <c r="C837">
        <v>38</v>
      </c>
      <c r="D837">
        <v>15</v>
      </c>
      <c r="E837">
        <v>248</v>
      </c>
      <c r="F837">
        <v>110</v>
      </c>
      <c r="G837">
        <v>55</v>
      </c>
      <c r="H837">
        <f t="shared" si="72"/>
        <v>-2.894255848190479</v>
      </c>
      <c r="I837">
        <f t="shared" si="73"/>
        <v>5.5340191279326052E-2</v>
      </c>
      <c r="J837">
        <f t="shared" si="74"/>
        <v>5.243824857294635E-2</v>
      </c>
      <c r="K837">
        <f t="shared" si="75"/>
        <v>5.243824857294635E-2</v>
      </c>
      <c r="L837">
        <f t="shared" si="76"/>
        <v>-1.2803518220888801</v>
      </c>
      <c r="M837">
        <f t="shared" si="77"/>
        <v>0</v>
      </c>
    </row>
    <row r="838" spans="1:13">
      <c r="A838">
        <v>1</v>
      </c>
      <c r="B838">
        <v>0</v>
      </c>
      <c r="C838">
        <v>56</v>
      </c>
      <c r="D838">
        <v>40</v>
      </c>
      <c r="E838">
        <v>214</v>
      </c>
      <c r="F838">
        <v>147</v>
      </c>
      <c r="G838">
        <v>87</v>
      </c>
      <c r="H838">
        <f t="shared" ref="H838:H901" si="78">A$2+SUMPRODUCT(B$2:G$2,B838:G838)</f>
        <v>-0.87843595679322739</v>
      </c>
      <c r="I838">
        <f t="shared" ref="I838:I901" si="79">EXP(H838)</f>
        <v>0.41543215766891983</v>
      </c>
      <c r="J838">
        <f t="shared" ref="J838:J901" si="80">I838/(1+I838)</f>
        <v>0.2935019918956035</v>
      </c>
      <c r="K838">
        <f t="shared" ref="K838:K901" si="81">IF(A838=1,J838,1-J838)</f>
        <v>0.2935019918956035</v>
      </c>
      <c r="L838">
        <f t="shared" ref="L838:L901" si="82">LOG(K838)</f>
        <v>-0.5323889470012606</v>
      </c>
      <c r="M838">
        <f t="shared" ref="M838:M901" si="83">IF(J838&gt;J$1,1,0)</f>
        <v>1</v>
      </c>
    </row>
    <row r="839" spans="1:13">
      <c r="A839">
        <v>0</v>
      </c>
      <c r="B839">
        <v>0</v>
      </c>
      <c r="C839">
        <v>59</v>
      </c>
      <c r="D839">
        <v>0</v>
      </c>
      <c r="E839">
        <v>244</v>
      </c>
      <c r="F839">
        <v>160</v>
      </c>
      <c r="G839">
        <v>85</v>
      </c>
      <c r="H839">
        <f t="shared" si="78"/>
        <v>-1.2875561806434606</v>
      </c>
      <c r="I839">
        <f t="shared" si="79"/>
        <v>0.27594431782115386</v>
      </c>
      <c r="J839">
        <f t="shared" si="80"/>
        <v>0.21626673983106554</v>
      </c>
      <c r="K839">
        <f t="shared" si="81"/>
        <v>0.78373326016893441</v>
      </c>
      <c r="L839">
        <f t="shared" si="82"/>
        <v>-0.10583172219810076</v>
      </c>
      <c r="M839">
        <f t="shared" si="83"/>
        <v>1</v>
      </c>
    </row>
    <row r="840" spans="1:13">
      <c r="A840">
        <v>0</v>
      </c>
      <c r="B840">
        <v>0</v>
      </c>
      <c r="C840">
        <v>48</v>
      </c>
      <c r="D840">
        <v>0</v>
      </c>
      <c r="E840">
        <v>205</v>
      </c>
      <c r="F840">
        <v>140</v>
      </c>
      <c r="G840">
        <v>92</v>
      </c>
      <c r="H840">
        <f t="shared" si="78"/>
        <v>-2.3221854593277573</v>
      </c>
      <c r="I840">
        <f t="shared" si="79"/>
        <v>9.8059047197901539E-2</v>
      </c>
      <c r="J840">
        <f t="shared" si="80"/>
        <v>8.9302162254511722E-2</v>
      </c>
      <c r="K840">
        <f t="shared" si="81"/>
        <v>0.91069783774548829</v>
      </c>
      <c r="L840">
        <f t="shared" si="82"/>
        <v>-4.0625694560994179E-2</v>
      </c>
      <c r="M840">
        <f t="shared" si="83"/>
        <v>0</v>
      </c>
    </row>
    <row r="841" spans="1:13">
      <c r="A841">
        <v>0</v>
      </c>
      <c r="B841">
        <v>1</v>
      </c>
      <c r="C841">
        <v>40</v>
      </c>
      <c r="D841">
        <v>40</v>
      </c>
      <c r="E841">
        <v>334</v>
      </c>
      <c r="F841">
        <v>120</v>
      </c>
      <c r="G841">
        <v>92</v>
      </c>
      <c r="H841">
        <f t="shared" si="78"/>
        <v>-1.4954287029445403</v>
      </c>
      <c r="I841">
        <f t="shared" si="79"/>
        <v>0.22415248929733497</v>
      </c>
      <c r="J841">
        <f t="shared" si="80"/>
        <v>0.18310830656889712</v>
      </c>
      <c r="K841">
        <f t="shared" si="81"/>
        <v>0.81689169343110291</v>
      </c>
      <c r="L841">
        <f t="shared" si="82"/>
        <v>-8.7835520044396653E-2</v>
      </c>
      <c r="M841">
        <f t="shared" si="83"/>
        <v>1</v>
      </c>
    </row>
    <row r="842" spans="1:13">
      <c r="A842">
        <v>0</v>
      </c>
      <c r="B842">
        <v>1</v>
      </c>
      <c r="C842">
        <v>41</v>
      </c>
      <c r="D842">
        <v>0</v>
      </c>
      <c r="E842">
        <v>246</v>
      </c>
      <c r="F842">
        <v>111.5</v>
      </c>
      <c r="G842">
        <v>60</v>
      </c>
      <c r="H842">
        <f t="shared" si="78"/>
        <v>-2.9661694940833279</v>
      </c>
      <c r="I842">
        <f t="shared" si="79"/>
        <v>5.1500204827706939E-2</v>
      </c>
      <c r="J842">
        <f t="shared" si="80"/>
        <v>4.897783622985169E-2</v>
      </c>
      <c r="K842">
        <f t="shared" si="81"/>
        <v>0.95102216377014837</v>
      </c>
      <c r="L842">
        <f t="shared" si="82"/>
        <v>-2.1809361621040968E-2</v>
      </c>
      <c r="M842">
        <f t="shared" si="83"/>
        <v>0</v>
      </c>
    </row>
    <row r="843" spans="1:13">
      <c r="A843">
        <v>0</v>
      </c>
      <c r="B843">
        <v>0</v>
      </c>
      <c r="C843">
        <v>45</v>
      </c>
      <c r="D843">
        <v>0</v>
      </c>
      <c r="E843">
        <v>285</v>
      </c>
      <c r="F843">
        <v>120</v>
      </c>
      <c r="G843">
        <v>93</v>
      </c>
      <c r="H843">
        <f t="shared" si="78"/>
        <v>-2.648617421718761</v>
      </c>
      <c r="I843">
        <f t="shared" si="79"/>
        <v>7.074896144997965E-2</v>
      </c>
      <c r="J843">
        <f t="shared" si="80"/>
        <v>6.607427510755956E-2</v>
      </c>
      <c r="K843">
        <f t="shared" si="81"/>
        <v>0.93392572489244041</v>
      </c>
      <c r="L843">
        <f t="shared" si="82"/>
        <v>-2.968766183418086E-2</v>
      </c>
      <c r="M843">
        <f t="shared" si="83"/>
        <v>0</v>
      </c>
    </row>
    <row r="844" spans="1:13">
      <c r="A844">
        <v>0</v>
      </c>
      <c r="B844">
        <v>1</v>
      </c>
      <c r="C844">
        <v>59</v>
      </c>
      <c r="D844">
        <v>43</v>
      </c>
      <c r="E844">
        <v>162</v>
      </c>
      <c r="F844">
        <v>117</v>
      </c>
      <c r="G844">
        <v>87</v>
      </c>
      <c r="H844">
        <f t="shared" si="78"/>
        <v>-0.78008746978013299</v>
      </c>
      <c r="I844">
        <f t="shared" si="79"/>
        <v>0.45836591638577551</v>
      </c>
      <c r="J844">
        <f t="shared" si="80"/>
        <v>0.3143010346276674</v>
      </c>
      <c r="K844">
        <f t="shared" si="81"/>
        <v>0.68569896537233266</v>
      </c>
      <c r="L844">
        <f t="shared" si="82"/>
        <v>-0.16386650582618961</v>
      </c>
      <c r="M844">
        <f t="shared" si="83"/>
        <v>1</v>
      </c>
    </row>
    <row r="845" spans="1:13">
      <c r="A845">
        <v>1</v>
      </c>
      <c r="B845">
        <v>1</v>
      </c>
      <c r="C845">
        <v>47</v>
      </c>
      <c r="D845">
        <v>0</v>
      </c>
      <c r="E845">
        <v>270</v>
      </c>
      <c r="F845">
        <v>152.5</v>
      </c>
      <c r="G845">
        <v>88</v>
      </c>
      <c r="H845">
        <f t="shared" si="78"/>
        <v>-1.5686138451011429</v>
      </c>
      <c r="I845">
        <f t="shared" si="79"/>
        <v>0.20833376516976054</v>
      </c>
      <c r="J845">
        <f t="shared" si="80"/>
        <v>0.17241408886764945</v>
      </c>
      <c r="K845">
        <f t="shared" si="81"/>
        <v>0.17241408886764945</v>
      </c>
      <c r="L845">
        <f t="shared" si="82"/>
        <v>-0.76342724856076527</v>
      </c>
      <c r="M845">
        <f t="shared" si="83"/>
        <v>1</v>
      </c>
    </row>
    <row r="846" spans="1:13">
      <c r="A846">
        <v>0</v>
      </c>
      <c r="B846">
        <v>0</v>
      </c>
      <c r="C846">
        <v>39</v>
      </c>
      <c r="D846">
        <v>0</v>
      </c>
      <c r="E846">
        <v>181</v>
      </c>
      <c r="F846">
        <v>112</v>
      </c>
      <c r="G846">
        <v>67</v>
      </c>
      <c r="H846">
        <f t="shared" si="78"/>
        <v>-3.650441032529443</v>
      </c>
      <c r="I846">
        <f t="shared" si="79"/>
        <v>2.5979668372878632E-2</v>
      </c>
      <c r="J846">
        <f t="shared" si="80"/>
        <v>2.5321815990837618E-2</v>
      </c>
      <c r="K846">
        <f t="shared" si="81"/>
        <v>0.9746781840091624</v>
      </c>
      <c r="L846">
        <f t="shared" si="82"/>
        <v>-1.1138754537048309E-2</v>
      </c>
      <c r="M846">
        <f t="shared" si="83"/>
        <v>0</v>
      </c>
    </row>
    <row r="847" spans="1:13">
      <c r="A847">
        <v>0</v>
      </c>
      <c r="B847">
        <v>1</v>
      </c>
      <c r="C847">
        <v>65</v>
      </c>
      <c r="D847">
        <v>0</v>
      </c>
      <c r="E847">
        <v>205</v>
      </c>
      <c r="F847">
        <v>106</v>
      </c>
      <c r="G847">
        <v>87</v>
      </c>
      <c r="H847">
        <f t="shared" si="78"/>
        <v>-1.4319288637941776</v>
      </c>
      <c r="I847">
        <f t="shared" si="79"/>
        <v>0.23884777281820632</v>
      </c>
      <c r="J847">
        <f t="shared" si="80"/>
        <v>0.19279832281157586</v>
      </c>
      <c r="K847">
        <f t="shared" si="81"/>
        <v>0.80720167718842417</v>
      </c>
      <c r="L847">
        <f t="shared" si="82"/>
        <v>-9.3017944401323036E-2</v>
      </c>
      <c r="M847">
        <f t="shared" si="83"/>
        <v>1</v>
      </c>
    </row>
    <row r="848" spans="1:13">
      <c r="A848">
        <v>0</v>
      </c>
      <c r="B848">
        <v>1</v>
      </c>
      <c r="C848">
        <v>37</v>
      </c>
      <c r="D848">
        <v>30</v>
      </c>
      <c r="E848">
        <v>189</v>
      </c>
      <c r="F848">
        <v>127</v>
      </c>
      <c r="G848">
        <v>84</v>
      </c>
      <c r="H848">
        <f t="shared" si="78"/>
        <v>-2.1944650652570203</v>
      </c>
      <c r="I848">
        <f t="shared" si="79"/>
        <v>0.11141814700414579</v>
      </c>
      <c r="J848">
        <f t="shared" si="80"/>
        <v>0.10024863036875552</v>
      </c>
      <c r="K848">
        <f t="shared" si="81"/>
        <v>0.89975136963124447</v>
      </c>
      <c r="L848">
        <f t="shared" si="82"/>
        <v>-4.587748357714732E-2</v>
      </c>
      <c r="M848">
        <f t="shared" si="83"/>
        <v>1</v>
      </c>
    </row>
    <row r="849" spans="1:13">
      <c r="A849">
        <v>0</v>
      </c>
      <c r="B849">
        <v>1</v>
      </c>
      <c r="C849">
        <v>40</v>
      </c>
      <c r="D849">
        <v>0</v>
      </c>
      <c r="E849">
        <v>192</v>
      </c>
      <c r="F849">
        <v>128</v>
      </c>
      <c r="G849">
        <v>76</v>
      </c>
      <c r="H849">
        <f t="shared" si="78"/>
        <v>-2.7150388318877159</v>
      </c>
      <c r="I849">
        <f t="shared" si="79"/>
        <v>6.6202382193686918E-2</v>
      </c>
      <c r="J849">
        <f t="shared" si="80"/>
        <v>6.2091759781550133E-2</v>
      </c>
      <c r="K849">
        <f t="shared" si="81"/>
        <v>0.93790824021844987</v>
      </c>
      <c r="L849">
        <f t="shared" si="82"/>
        <v>-2.7839648525108434E-2</v>
      </c>
      <c r="M849">
        <f t="shared" si="83"/>
        <v>0</v>
      </c>
    </row>
    <row r="850" spans="1:13">
      <c r="A850">
        <v>0</v>
      </c>
      <c r="B850">
        <v>0</v>
      </c>
      <c r="C850">
        <v>53</v>
      </c>
      <c r="D850">
        <v>0</v>
      </c>
      <c r="E850">
        <v>272</v>
      </c>
      <c r="F850">
        <v>165</v>
      </c>
      <c r="G850">
        <v>100</v>
      </c>
      <c r="H850">
        <f t="shared" si="78"/>
        <v>-1.3540196416556327</v>
      </c>
      <c r="I850">
        <f t="shared" si="79"/>
        <v>0.25820029923175841</v>
      </c>
      <c r="J850">
        <f t="shared" si="80"/>
        <v>0.20521398650867617</v>
      </c>
      <c r="K850">
        <f t="shared" si="81"/>
        <v>0.79478601349132383</v>
      </c>
      <c r="L850">
        <f t="shared" si="82"/>
        <v>-9.974978413517889E-2</v>
      </c>
      <c r="M850">
        <f t="shared" si="83"/>
        <v>1</v>
      </c>
    </row>
    <row r="851" spans="1:13">
      <c r="A851">
        <v>0</v>
      </c>
      <c r="B851">
        <v>0</v>
      </c>
      <c r="C851">
        <v>38</v>
      </c>
      <c r="D851">
        <v>20</v>
      </c>
      <c r="E851">
        <v>167</v>
      </c>
      <c r="F851">
        <v>105</v>
      </c>
      <c r="G851">
        <v>80</v>
      </c>
      <c r="H851">
        <f t="shared" si="78"/>
        <v>-3.3039934481890949</v>
      </c>
      <c r="I851">
        <f t="shared" si="79"/>
        <v>3.6736170091598255E-2</v>
      </c>
      <c r="J851">
        <f t="shared" si="80"/>
        <v>3.5434444318029841E-2</v>
      </c>
      <c r="K851">
        <f t="shared" si="81"/>
        <v>0.96456555568197011</v>
      </c>
      <c r="L851">
        <f t="shared" si="82"/>
        <v>-1.5668250650026888E-2</v>
      </c>
      <c r="M851">
        <f t="shared" si="83"/>
        <v>0</v>
      </c>
    </row>
    <row r="852" spans="1:13">
      <c r="A852">
        <v>0</v>
      </c>
      <c r="B852">
        <v>0</v>
      </c>
      <c r="C852">
        <v>57</v>
      </c>
      <c r="D852">
        <v>0</v>
      </c>
      <c r="E852">
        <v>236</v>
      </c>
      <c r="F852">
        <v>164</v>
      </c>
      <c r="G852">
        <v>67</v>
      </c>
      <c r="H852">
        <f t="shared" si="78"/>
        <v>-1.5361475599424939</v>
      </c>
      <c r="I852">
        <f t="shared" si="79"/>
        <v>0.21520858466105652</v>
      </c>
      <c r="J852">
        <f t="shared" si="80"/>
        <v>0.17709600423953725</v>
      </c>
      <c r="K852">
        <f t="shared" si="81"/>
        <v>0.82290399576046269</v>
      </c>
      <c r="L852">
        <f t="shared" si="82"/>
        <v>-8.4650828874608924E-2</v>
      </c>
      <c r="M852">
        <f t="shared" si="83"/>
        <v>1</v>
      </c>
    </row>
    <row r="853" spans="1:13">
      <c r="A853">
        <v>0</v>
      </c>
      <c r="B853">
        <v>1</v>
      </c>
      <c r="C853">
        <v>42</v>
      </c>
      <c r="D853">
        <v>20</v>
      </c>
      <c r="E853">
        <v>143</v>
      </c>
      <c r="F853">
        <v>119</v>
      </c>
      <c r="G853">
        <v>70</v>
      </c>
      <c r="H853">
        <f t="shared" si="78"/>
        <v>-2.4890349393780635</v>
      </c>
      <c r="I853">
        <f t="shared" si="79"/>
        <v>8.2990018340270588E-2</v>
      </c>
      <c r="J853">
        <f t="shared" si="80"/>
        <v>7.6630455438044032E-2</v>
      </c>
      <c r="K853">
        <f t="shared" si="81"/>
        <v>0.92336954456195597</v>
      </c>
      <c r="L853">
        <f t="shared" si="82"/>
        <v>-3.4624453855497749E-2</v>
      </c>
      <c r="M853">
        <f t="shared" si="83"/>
        <v>0</v>
      </c>
    </row>
    <row r="854" spans="1:13">
      <c r="A854">
        <v>0</v>
      </c>
      <c r="B854">
        <v>0</v>
      </c>
      <c r="C854">
        <v>39</v>
      </c>
      <c r="D854">
        <v>25</v>
      </c>
      <c r="E854">
        <v>200</v>
      </c>
      <c r="F854">
        <v>110</v>
      </c>
      <c r="G854">
        <v>62</v>
      </c>
      <c r="H854">
        <f t="shared" si="78"/>
        <v>-3.1482418207421121</v>
      </c>
      <c r="I854">
        <f t="shared" si="79"/>
        <v>4.2927534858612462E-2</v>
      </c>
      <c r="J854">
        <f t="shared" si="80"/>
        <v>4.1160611282961342E-2</v>
      </c>
      <c r="K854">
        <f t="shared" si="81"/>
        <v>0.95883938871703867</v>
      </c>
      <c r="L854">
        <f t="shared" si="82"/>
        <v>-1.8254133638076635E-2</v>
      </c>
      <c r="M854">
        <f t="shared" si="83"/>
        <v>0</v>
      </c>
    </row>
    <row r="855" spans="1:13">
      <c r="A855">
        <v>0</v>
      </c>
      <c r="B855">
        <v>0</v>
      </c>
      <c r="C855">
        <v>65</v>
      </c>
      <c r="D855">
        <v>0</v>
      </c>
      <c r="E855">
        <v>304</v>
      </c>
      <c r="F855">
        <v>139</v>
      </c>
      <c r="G855">
        <v>116</v>
      </c>
      <c r="H855">
        <f t="shared" si="78"/>
        <v>-0.83648093294143422</v>
      </c>
      <c r="I855">
        <f t="shared" si="79"/>
        <v>0.43323241796480516</v>
      </c>
      <c r="J855">
        <f t="shared" si="80"/>
        <v>0.30227645742202552</v>
      </c>
      <c r="K855">
        <f t="shared" si="81"/>
        <v>0.69772354257797442</v>
      </c>
      <c r="L855">
        <f t="shared" si="82"/>
        <v>-0.15631662281531497</v>
      </c>
      <c r="M855">
        <f t="shared" si="83"/>
        <v>1</v>
      </c>
    </row>
    <row r="856" spans="1:13">
      <c r="A856">
        <v>0</v>
      </c>
      <c r="B856">
        <v>0</v>
      </c>
      <c r="C856">
        <v>46</v>
      </c>
      <c r="D856">
        <v>10</v>
      </c>
      <c r="E856">
        <v>263</v>
      </c>
      <c r="F856">
        <v>110</v>
      </c>
      <c r="G856">
        <v>73</v>
      </c>
      <c r="H856">
        <f t="shared" si="78"/>
        <v>-2.7905139565819912</v>
      </c>
      <c r="I856">
        <f t="shared" si="79"/>
        <v>6.1389654188693868E-2</v>
      </c>
      <c r="J856">
        <f t="shared" si="80"/>
        <v>5.7838941567240884E-2</v>
      </c>
      <c r="K856">
        <f t="shared" si="81"/>
        <v>0.9421610584327591</v>
      </c>
      <c r="L856">
        <f t="shared" si="82"/>
        <v>-2.5874850063049067E-2</v>
      </c>
      <c r="M856">
        <f t="shared" si="83"/>
        <v>0</v>
      </c>
    </row>
    <row r="857" spans="1:13">
      <c r="A857">
        <v>0</v>
      </c>
      <c r="B857">
        <v>1</v>
      </c>
      <c r="C857">
        <v>58</v>
      </c>
      <c r="D857">
        <v>0</v>
      </c>
      <c r="E857">
        <v>230</v>
      </c>
      <c r="F857">
        <v>128</v>
      </c>
      <c r="G857">
        <v>58</v>
      </c>
      <c r="H857">
        <f t="shared" si="78"/>
        <v>-1.706904514368742</v>
      </c>
      <c r="I857">
        <f t="shared" si="79"/>
        <v>0.18142652750500046</v>
      </c>
      <c r="J857">
        <f t="shared" si="80"/>
        <v>0.15356564566748529</v>
      </c>
      <c r="K857">
        <f t="shared" si="81"/>
        <v>0.84643435433251468</v>
      </c>
      <c r="L857">
        <f t="shared" si="82"/>
        <v>-7.2406718189018629E-2</v>
      </c>
      <c r="M857">
        <f t="shared" si="83"/>
        <v>1</v>
      </c>
    </row>
    <row r="858" spans="1:13">
      <c r="A858">
        <v>0</v>
      </c>
      <c r="B858">
        <v>1</v>
      </c>
      <c r="C858">
        <v>68</v>
      </c>
      <c r="D858">
        <v>0</v>
      </c>
      <c r="E858">
        <v>258</v>
      </c>
      <c r="F858">
        <v>128</v>
      </c>
      <c r="G858">
        <v>86</v>
      </c>
      <c r="H858">
        <f t="shared" si="78"/>
        <v>-0.75799428712229577</v>
      </c>
      <c r="I858">
        <f t="shared" si="79"/>
        <v>0.46860537289819021</v>
      </c>
      <c r="J858">
        <f t="shared" si="80"/>
        <v>0.31908188649305441</v>
      </c>
      <c r="K858">
        <f t="shared" si="81"/>
        <v>0.68091811350694553</v>
      </c>
      <c r="L858">
        <f t="shared" si="82"/>
        <v>-0.16690511274267117</v>
      </c>
      <c r="M858">
        <f t="shared" si="83"/>
        <v>1</v>
      </c>
    </row>
    <row r="859" spans="1:13">
      <c r="A859">
        <v>0</v>
      </c>
      <c r="B859">
        <v>1</v>
      </c>
      <c r="C859">
        <v>40</v>
      </c>
      <c r="D859">
        <v>0</v>
      </c>
      <c r="E859">
        <v>240</v>
      </c>
      <c r="F859">
        <v>150</v>
      </c>
      <c r="G859">
        <v>74</v>
      </c>
      <c r="H859">
        <f t="shared" si="78"/>
        <v>-2.24520787773195</v>
      </c>
      <c r="I859">
        <f t="shared" si="79"/>
        <v>0.10590552268527433</v>
      </c>
      <c r="J859">
        <f t="shared" si="80"/>
        <v>9.5763625836791849E-2</v>
      </c>
      <c r="K859">
        <f t="shared" si="81"/>
        <v>0.90423637416320812</v>
      </c>
      <c r="L859">
        <f t="shared" si="82"/>
        <v>-4.3718026852011253E-2</v>
      </c>
      <c r="M859">
        <f t="shared" si="83"/>
        <v>0</v>
      </c>
    </row>
    <row r="860" spans="1:13">
      <c r="A860">
        <v>0</v>
      </c>
      <c r="B860">
        <v>1</v>
      </c>
      <c r="C860">
        <v>38</v>
      </c>
      <c r="D860">
        <v>0</v>
      </c>
      <c r="E860">
        <v>210</v>
      </c>
      <c r="F860">
        <v>116.5</v>
      </c>
      <c r="G860">
        <v>89</v>
      </c>
      <c r="H860">
        <f t="shared" si="78"/>
        <v>-2.8635901307953402</v>
      </c>
      <c r="I860">
        <f t="shared" si="79"/>
        <v>5.706352655399996E-2</v>
      </c>
      <c r="J860">
        <f t="shared" si="80"/>
        <v>5.3983062626354723E-2</v>
      </c>
      <c r="K860">
        <f t="shared" si="81"/>
        <v>0.94601693737364523</v>
      </c>
      <c r="L860">
        <f t="shared" si="82"/>
        <v>-2.4101087972347921E-2</v>
      </c>
      <c r="M860">
        <f t="shared" si="83"/>
        <v>0</v>
      </c>
    </row>
    <row r="861" spans="1:13">
      <c r="A861">
        <v>0</v>
      </c>
      <c r="B861">
        <v>0</v>
      </c>
      <c r="C861">
        <v>54</v>
      </c>
      <c r="D861">
        <v>0</v>
      </c>
      <c r="E861">
        <v>260</v>
      </c>
      <c r="F861">
        <v>173</v>
      </c>
      <c r="G861">
        <v>87</v>
      </c>
      <c r="H861">
        <f t="shared" si="78"/>
        <v>-1.3120532737887336</v>
      </c>
      <c r="I861">
        <f t="shared" si="79"/>
        <v>0.26926661031782978</v>
      </c>
      <c r="J861">
        <f t="shared" si="80"/>
        <v>0.21214345995472478</v>
      </c>
      <c r="K861">
        <f t="shared" si="81"/>
        <v>0.78785654004527528</v>
      </c>
      <c r="L861">
        <f t="shared" si="82"/>
        <v>-0.10355285552921245</v>
      </c>
      <c r="M861">
        <f t="shared" si="83"/>
        <v>1</v>
      </c>
    </row>
    <row r="862" spans="1:13">
      <c r="A862">
        <v>0</v>
      </c>
      <c r="B862">
        <v>1</v>
      </c>
      <c r="C862">
        <v>44</v>
      </c>
      <c r="D862">
        <v>0</v>
      </c>
      <c r="E862">
        <v>212</v>
      </c>
      <c r="F862">
        <v>130</v>
      </c>
      <c r="G862">
        <v>64</v>
      </c>
      <c r="H862">
        <f t="shared" si="78"/>
        <v>-2.5080173289959111</v>
      </c>
      <c r="I862">
        <f t="shared" si="79"/>
        <v>8.1429527260092394E-2</v>
      </c>
      <c r="J862">
        <f t="shared" si="80"/>
        <v>7.5298043198803788E-2</v>
      </c>
      <c r="K862">
        <f t="shared" si="81"/>
        <v>0.92470195680119627</v>
      </c>
      <c r="L862">
        <f t="shared" si="82"/>
        <v>-3.3998223341192672E-2</v>
      </c>
      <c r="M862">
        <f t="shared" si="83"/>
        <v>0</v>
      </c>
    </row>
    <row r="863" spans="1:13">
      <c r="A863">
        <v>1</v>
      </c>
      <c r="B863">
        <v>0</v>
      </c>
      <c r="C863">
        <v>47</v>
      </c>
      <c r="D863">
        <v>0</v>
      </c>
      <c r="E863">
        <v>230</v>
      </c>
      <c r="F863">
        <v>137</v>
      </c>
      <c r="G863">
        <v>76</v>
      </c>
      <c r="H863">
        <f t="shared" si="78"/>
        <v>-2.532348975376606</v>
      </c>
      <c r="I863">
        <f t="shared" si="79"/>
        <v>7.9472122803450784E-2</v>
      </c>
      <c r="J863">
        <f t="shared" si="80"/>
        <v>7.3621283148153138E-2</v>
      </c>
      <c r="K863">
        <f t="shared" si="81"/>
        <v>7.3621283148153138E-2</v>
      </c>
      <c r="L863">
        <f t="shared" si="82"/>
        <v>-1.1329966174882919</v>
      </c>
      <c r="M863">
        <f t="shared" si="83"/>
        <v>0</v>
      </c>
    </row>
    <row r="864" spans="1:13">
      <c r="A864">
        <v>0</v>
      </c>
      <c r="B864">
        <v>0</v>
      </c>
      <c r="C864">
        <v>42</v>
      </c>
      <c r="D864">
        <v>0</v>
      </c>
      <c r="E864">
        <v>205</v>
      </c>
      <c r="F864">
        <v>112</v>
      </c>
      <c r="G864">
        <v>60</v>
      </c>
      <c r="H864">
        <f t="shared" si="78"/>
        <v>-3.4800260887894536</v>
      </c>
      <c r="I864">
        <f t="shared" si="79"/>
        <v>3.0806607315175087E-2</v>
      </c>
      <c r="J864">
        <f t="shared" si="80"/>
        <v>2.9885923408478683E-2</v>
      </c>
      <c r="K864">
        <f t="shared" si="81"/>
        <v>0.97011407659152127</v>
      </c>
      <c r="L864">
        <f t="shared" si="82"/>
        <v>-1.3177193650039172E-2</v>
      </c>
      <c r="M864">
        <f t="shared" si="83"/>
        <v>0</v>
      </c>
    </row>
    <row r="865" spans="1:13">
      <c r="A865">
        <v>0</v>
      </c>
      <c r="B865">
        <v>1</v>
      </c>
      <c r="C865">
        <v>59</v>
      </c>
      <c r="D865">
        <v>20</v>
      </c>
      <c r="E865">
        <v>206</v>
      </c>
      <c r="F865">
        <v>187</v>
      </c>
      <c r="G865">
        <v>69</v>
      </c>
      <c r="H865">
        <f t="shared" si="78"/>
        <v>-0.15281473125769729</v>
      </c>
      <c r="I865">
        <f t="shared" si="79"/>
        <v>0.85828872115403565</v>
      </c>
      <c r="J865">
        <f t="shared" si="80"/>
        <v>0.46187048943665798</v>
      </c>
      <c r="K865">
        <f t="shared" si="81"/>
        <v>0.53812951056334202</v>
      </c>
      <c r="L865">
        <f t="shared" si="82"/>
        <v>-0.26911319096150821</v>
      </c>
      <c r="M865">
        <f t="shared" si="83"/>
        <v>1</v>
      </c>
    </row>
    <row r="866" spans="1:13">
      <c r="A866">
        <v>0</v>
      </c>
      <c r="B866">
        <v>1</v>
      </c>
      <c r="C866">
        <v>55</v>
      </c>
      <c r="D866">
        <v>20</v>
      </c>
      <c r="E866">
        <v>243</v>
      </c>
      <c r="F866">
        <v>116</v>
      </c>
      <c r="G866">
        <v>72</v>
      </c>
      <c r="H866">
        <f t="shared" si="78"/>
        <v>-1.4942722196545066</v>
      </c>
      <c r="I866">
        <f t="shared" si="79"/>
        <v>0.22441186786020476</v>
      </c>
      <c r="J866">
        <f t="shared" si="80"/>
        <v>0.18328135633999476</v>
      </c>
      <c r="K866">
        <f t="shared" si="81"/>
        <v>0.81671864366000524</v>
      </c>
      <c r="L866">
        <f t="shared" si="82"/>
        <v>-8.7927530432990633E-2</v>
      </c>
      <c r="M866">
        <f t="shared" si="83"/>
        <v>1</v>
      </c>
    </row>
    <row r="867" spans="1:13">
      <c r="A867">
        <v>0</v>
      </c>
      <c r="B867">
        <v>0</v>
      </c>
      <c r="C867">
        <v>40</v>
      </c>
      <c r="D867">
        <v>0</v>
      </c>
      <c r="E867">
        <v>202</v>
      </c>
      <c r="F867">
        <v>139</v>
      </c>
      <c r="G867">
        <v>64</v>
      </c>
      <c r="H867">
        <f t="shared" si="78"/>
        <v>-3.1076349360881901</v>
      </c>
      <c r="I867">
        <f t="shared" si="79"/>
        <v>4.4706564286909077E-2</v>
      </c>
      <c r="J867">
        <f t="shared" si="80"/>
        <v>4.2793417611408112E-2</v>
      </c>
      <c r="K867">
        <f t="shared" si="81"/>
        <v>0.95720658238859191</v>
      </c>
      <c r="L867">
        <f t="shared" si="82"/>
        <v>-1.8994323550854706E-2</v>
      </c>
      <c r="M867">
        <f t="shared" si="83"/>
        <v>0</v>
      </c>
    </row>
    <row r="868" spans="1:13">
      <c r="A868">
        <v>0</v>
      </c>
      <c r="B868">
        <v>1</v>
      </c>
      <c r="C868">
        <v>43</v>
      </c>
      <c r="D868">
        <v>0</v>
      </c>
      <c r="E868">
        <v>200</v>
      </c>
      <c r="F868">
        <v>141</v>
      </c>
      <c r="G868">
        <v>105</v>
      </c>
      <c r="H868">
        <f t="shared" si="78"/>
        <v>-2.00691086314019</v>
      </c>
      <c r="I868">
        <f t="shared" si="79"/>
        <v>0.1344032239926575</v>
      </c>
      <c r="J868">
        <f t="shared" si="80"/>
        <v>0.11847923308928063</v>
      </c>
      <c r="K868">
        <f t="shared" si="81"/>
        <v>0.88152076691071934</v>
      </c>
      <c r="L868">
        <f t="shared" si="82"/>
        <v>-5.476745211281997E-2</v>
      </c>
      <c r="M868">
        <f t="shared" si="83"/>
        <v>1</v>
      </c>
    </row>
    <row r="869" spans="1:13">
      <c r="A869">
        <v>0</v>
      </c>
      <c r="B869">
        <v>1</v>
      </c>
      <c r="C869">
        <v>43</v>
      </c>
      <c r="D869">
        <v>20</v>
      </c>
      <c r="E869">
        <v>184</v>
      </c>
      <c r="F869">
        <v>127.5</v>
      </c>
      <c r="G869">
        <v>75</v>
      </c>
      <c r="H869">
        <f t="shared" si="78"/>
        <v>-2.1371722411419221</v>
      </c>
      <c r="I869">
        <f t="shared" si="79"/>
        <v>0.11798801338704702</v>
      </c>
      <c r="J869">
        <f t="shared" si="80"/>
        <v>0.10553602719727874</v>
      </c>
      <c r="K869">
        <f t="shared" si="81"/>
        <v>0.89446397280272127</v>
      </c>
      <c r="L869">
        <f t="shared" si="82"/>
        <v>-4.8437147246496705E-2</v>
      </c>
      <c r="M869">
        <f t="shared" si="83"/>
        <v>1</v>
      </c>
    </row>
    <row r="870" spans="1:13">
      <c r="A870">
        <v>0</v>
      </c>
      <c r="B870">
        <v>0</v>
      </c>
      <c r="C870">
        <v>56</v>
      </c>
      <c r="D870">
        <v>0</v>
      </c>
      <c r="E870">
        <v>233</v>
      </c>
      <c r="F870">
        <v>173</v>
      </c>
      <c r="G870">
        <v>76</v>
      </c>
      <c r="H870">
        <f t="shared" si="78"/>
        <v>-1.3618328895444822</v>
      </c>
      <c r="I870">
        <f t="shared" si="79"/>
        <v>0.25619077695961623</v>
      </c>
      <c r="J870">
        <f t="shared" si="80"/>
        <v>0.20394257119104145</v>
      </c>
      <c r="K870">
        <f t="shared" si="81"/>
        <v>0.79605742880895858</v>
      </c>
      <c r="L870">
        <f t="shared" si="82"/>
        <v>-9.9055600459353896E-2</v>
      </c>
      <c r="M870">
        <f t="shared" si="83"/>
        <v>1</v>
      </c>
    </row>
    <row r="871" spans="1:13">
      <c r="A871">
        <v>0</v>
      </c>
      <c r="B871">
        <v>0</v>
      </c>
      <c r="C871">
        <v>52</v>
      </c>
      <c r="D871">
        <v>0</v>
      </c>
      <c r="E871">
        <v>203</v>
      </c>
      <c r="F871">
        <v>129</v>
      </c>
      <c r="G871">
        <v>77</v>
      </c>
      <c r="H871">
        <f t="shared" si="78"/>
        <v>-2.4188063188808933</v>
      </c>
      <c r="I871">
        <f t="shared" si="79"/>
        <v>8.9027824891520238E-2</v>
      </c>
      <c r="J871">
        <f t="shared" si="80"/>
        <v>8.1749816539709114E-2</v>
      </c>
      <c r="K871">
        <f t="shared" si="81"/>
        <v>0.91825018346029086</v>
      </c>
      <c r="L871">
        <f t="shared" si="82"/>
        <v>-3.7038976213505534E-2</v>
      </c>
      <c r="M871">
        <f t="shared" si="83"/>
        <v>0</v>
      </c>
    </row>
    <row r="872" spans="1:13">
      <c r="A872">
        <v>0</v>
      </c>
      <c r="B872">
        <v>1</v>
      </c>
      <c r="C872">
        <v>62</v>
      </c>
      <c r="D872">
        <v>30</v>
      </c>
      <c r="E872">
        <v>373</v>
      </c>
      <c r="F872">
        <v>138.5</v>
      </c>
      <c r="G872">
        <v>67</v>
      </c>
      <c r="H872">
        <f t="shared" si="78"/>
        <v>-0.20999357628063819</v>
      </c>
      <c r="I872">
        <f t="shared" si="79"/>
        <v>0.81058945295262641</v>
      </c>
      <c r="J872">
        <f t="shared" si="80"/>
        <v>0.44769367877999855</v>
      </c>
      <c r="K872">
        <f t="shared" si="81"/>
        <v>0.55230632122000145</v>
      </c>
      <c r="L872">
        <f t="shared" si="82"/>
        <v>-0.25781998618922264</v>
      </c>
      <c r="M872">
        <f t="shared" si="83"/>
        <v>1</v>
      </c>
    </row>
    <row r="873" spans="1:13">
      <c r="A873">
        <v>0</v>
      </c>
      <c r="B873">
        <v>0</v>
      </c>
      <c r="C873">
        <v>44</v>
      </c>
      <c r="D873">
        <v>10</v>
      </c>
      <c r="E873">
        <v>222</v>
      </c>
      <c r="F873">
        <v>130</v>
      </c>
      <c r="G873">
        <v>84</v>
      </c>
      <c r="H873">
        <f t="shared" si="78"/>
        <v>-2.5587508712129745</v>
      </c>
      <c r="I873">
        <f t="shared" si="79"/>
        <v>7.7401364355252272E-2</v>
      </c>
      <c r="J873">
        <f t="shared" si="80"/>
        <v>7.1840789250876308E-2</v>
      </c>
      <c r="K873">
        <f t="shared" si="81"/>
        <v>0.92815921074912366</v>
      </c>
      <c r="L873">
        <f t="shared" si="82"/>
        <v>-3.2377521174278306E-2</v>
      </c>
      <c r="M873">
        <f t="shared" si="83"/>
        <v>0</v>
      </c>
    </row>
    <row r="874" spans="1:13">
      <c r="A874">
        <v>1</v>
      </c>
      <c r="B874">
        <v>0</v>
      </c>
      <c r="C874">
        <v>63</v>
      </c>
      <c r="D874">
        <v>0</v>
      </c>
      <c r="E874">
        <v>316</v>
      </c>
      <c r="F874">
        <v>92.5</v>
      </c>
      <c r="G874">
        <v>76</v>
      </c>
      <c r="H874">
        <f t="shared" si="78"/>
        <v>-2.1176364948688056</v>
      </c>
      <c r="I874">
        <f t="shared" si="79"/>
        <v>0.12031565940336433</v>
      </c>
      <c r="J874">
        <f t="shared" si="80"/>
        <v>0.10739442798419839</v>
      </c>
      <c r="K874">
        <f t="shared" si="81"/>
        <v>0.10739442798419839</v>
      </c>
      <c r="L874">
        <f t="shared" si="82"/>
        <v>-0.96901825083842918</v>
      </c>
      <c r="M874">
        <f t="shared" si="83"/>
        <v>1</v>
      </c>
    </row>
    <row r="875" spans="1:13">
      <c r="A875">
        <v>0</v>
      </c>
      <c r="B875">
        <v>1</v>
      </c>
      <c r="C875">
        <v>57</v>
      </c>
      <c r="D875">
        <v>0</v>
      </c>
      <c r="E875">
        <v>155</v>
      </c>
      <c r="F875">
        <v>143</v>
      </c>
      <c r="G875">
        <v>88</v>
      </c>
      <c r="H875">
        <f t="shared" si="78"/>
        <v>-1.393625325027064</v>
      </c>
      <c r="I875">
        <f t="shared" si="79"/>
        <v>0.24817396051604912</v>
      </c>
      <c r="J875">
        <f t="shared" si="80"/>
        <v>0.19882962500951651</v>
      </c>
      <c r="K875">
        <f t="shared" si="81"/>
        <v>0.80117037499048349</v>
      </c>
      <c r="L875">
        <f t="shared" si="82"/>
        <v>-9.6275118060476006E-2</v>
      </c>
      <c r="M875">
        <f t="shared" si="83"/>
        <v>1</v>
      </c>
    </row>
    <row r="876" spans="1:13">
      <c r="A876">
        <v>0</v>
      </c>
      <c r="B876">
        <v>1</v>
      </c>
      <c r="C876">
        <v>38</v>
      </c>
      <c r="D876">
        <v>9</v>
      </c>
      <c r="E876">
        <v>305</v>
      </c>
      <c r="F876">
        <v>114</v>
      </c>
      <c r="G876">
        <v>71</v>
      </c>
      <c r="H876">
        <f t="shared" si="78"/>
        <v>-2.6644353111741932</v>
      </c>
      <c r="I876">
        <f t="shared" si="79"/>
        <v>6.963866660927534E-2</v>
      </c>
      <c r="J876">
        <f t="shared" si="80"/>
        <v>6.5104851557047733E-2</v>
      </c>
      <c r="K876">
        <f t="shared" si="81"/>
        <v>0.9348951484429523</v>
      </c>
      <c r="L876">
        <f t="shared" si="82"/>
        <v>-2.9237093946819743E-2</v>
      </c>
      <c r="M876">
        <f t="shared" si="83"/>
        <v>0</v>
      </c>
    </row>
    <row r="877" spans="1:13">
      <c r="A877">
        <v>0</v>
      </c>
      <c r="B877">
        <v>0</v>
      </c>
      <c r="C877">
        <v>38</v>
      </c>
      <c r="D877">
        <v>35</v>
      </c>
      <c r="E877">
        <v>164</v>
      </c>
      <c r="F877">
        <v>110</v>
      </c>
      <c r="G877">
        <v>83</v>
      </c>
      <c r="H877">
        <f t="shared" si="78"/>
        <v>-2.8716911178922677</v>
      </c>
      <c r="I877">
        <f t="shared" si="79"/>
        <v>5.6603123041006911E-2</v>
      </c>
      <c r="J877">
        <f t="shared" si="80"/>
        <v>5.3570845861308454E-2</v>
      </c>
      <c r="K877">
        <f t="shared" si="81"/>
        <v>0.94642915413869155</v>
      </c>
      <c r="L877">
        <f t="shared" si="82"/>
        <v>-2.3911890013112096E-2</v>
      </c>
      <c r="M877">
        <f t="shared" si="83"/>
        <v>0</v>
      </c>
    </row>
    <row r="878" spans="1:13">
      <c r="A878">
        <v>0</v>
      </c>
      <c r="B878">
        <v>1</v>
      </c>
      <c r="C878">
        <v>38</v>
      </c>
      <c r="D878">
        <v>0</v>
      </c>
      <c r="E878">
        <v>155</v>
      </c>
      <c r="F878">
        <v>131.5</v>
      </c>
      <c r="G878">
        <v>84</v>
      </c>
      <c r="H878">
        <f t="shared" si="78"/>
        <v>-2.7855521248068635</v>
      </c>
      <c r="I878">
        <f t="shared" si="79"/>
        <v>6.1695016276671726E-2</v>
      </c>
      <c r="J878">
        <f t="shared" si="80"/>
        <v>5.8109923594662855E-2</v>
      </c>
      <c r="K878">
        <f t="shared" si="81"/>
        <v>0.94189007640533717</v>
      </c>
      <c r="L878">
        <f t="shared" si="82"/>
        <v>-2.5999778731745665E-2</v>
      </c>
      <c r="M878">
        <f t="shared" si="83"/>
        <v>0</v>
      </c>
    </row>
    <row r="879" spans="1:13">
      <c r="A879">
        <v>0</v>
      </c>
      <c r="B879">
        <v>1</v>
      </c>
      <c r="C879">
        <v>59</v>
      </c>
      <c r="D879">
        <v>0</v>
      </c>
      <c r="E879">
        <v>248</v>
      </c>
      <c r="F879">
        <v>151.5</v>
      </c>
      <c r="G879">
        <v>110</v>
      </c>
      <c r="H879">
        <f t="shared" si="78"/>
        <v>-0.6917411780120819</v>
      </c>
      <c r="I879">
        <f t="shared" si="79"/>
        <v>0.50070349571642481</v>
      </c>
      <c r="J879">
        <f t="shared" si="80"/>
        <v>0.33364585152604886</v>
      </c>
      <c r="K879">
        <f t="shared" si="81"/>
        <v>0.66635414847395114</v>
      </c>
      <c r="L879">
        <f t="shared" si="82"/>
        <v>-0.17629489417905786</v>
      </c>
      <c r="M879">
        <f t="shared" si="83"/>
        <v>1</v>
      </c>
    </row>
    <row r="880" spans="1:13">
      <c r="A880">
        <v>0</v>
      </c>
      <c r="B880">
        <v>0</v>
      </c>
      <c r="C880">
        <v>35</v>
      </c>
      <c r="D880">
        <v>20</v>
      </c>
      <c r="E880">
        <v>185</v>
      </c>
      <c r="F880">
        <v>131.5</v>
      </c>
      <c r="G880">
        <v>76</v>
      </c>
      <c r="H880">
        <f t="shared" si="78"/>
        <v>-3.0299740468270651</v>
      </c>
      <c r="I880">
        <f t="shared" si="79"/>
        <v>4.8316892086451582E-2</v>
      </c>
      <c r="J880">
        <f t="shared" si="80"/>
        <v>4.6089968072809635E-2</v>
      </c>
      <c r="K880">
        <f t="shared" si="81"/>
        <v>0.95391003192719037</v>
      </c>
      <c r="L880">
        <f t="shared" si="82"/>
        <v>-2.0492583870411866E-2</v>
      </c>
      <c r="M880">
        <f t="shared" si="83"/>
        <v>0</v>
      </c>
    </row>
    <row r="881" spans="1:13">
      <c r="A881">
        <v>0</v>
      </c>
      <c r="B881">
        <v>0</v>
      </c>
      <c r="C881">
        <v>61</v>
      </c>
      <c r="D881">
        <v>0</v>
      </c>
      <c r="E881">
        <v>225</v>
      </c>
      <c r="F881">
        <v>194</v>
      </c>
      <c r="G881">
        <v>103</v>
      </c>
      <c r="H881">
        <f t="shared" si="78"/>
        <v>-0.45246018533058674</v>
      </c>
      <c r="I881">
        <f t="shared" si="79"/>
        <v>0.63606139624131974</v>
      </c>
      <c r="J881">
        <f t="shared" si="80"/>
        <v>0.38877599441109262</v>
      </c>
      <c r="K881">
        <f t="shared" si="81"/>
        <v>0.61122400558890733</v>
      </c>
      <c r="L881">
        <f t="shared" si="82"/>
        <v>-0.21379959734783449</v>
      </c>
      <c r="M881">
        <f t="shared" si="83"/>
        <v>1</v>
      </c>
    </row>
    <row r="882" spans="1:13">
      <c r="A882">
        <v>1</v>
      </c>
      <c r="B882">
        <v>1</v>
      </c>
      <c r="C882">
        <v>67</v>
      </c>
      <c r="D882">
        <v>60</v>
      </c>
      <c r="E882">
        <v>261</v>
      </c>
      <c r="F882">
        <v>170</v>
      </c>
      <c r="G882">
        <v>79</v>
      </c>
      <c r="H882">
        <f t="shared" si="78"/>
        <v>1.1357797689059748</v>
      </c>
      <c r="I882">
        <f t="shared" si="79"/>
        <v>3.1136004853991497</v>
      </c>
      <c r="J882">
        <f t="shared" si="80"/>
        <v>0.75690395711751557</v>
      </c>
      <c r="K882">
        <f t="shared" si="81"/>
        <v>0.75690395711751557</v>
      </c>
      <c r="L882">
        <f t="shared" si="82"/>
        <v>-0.12095922425171933</v>
      </c>
      <c r="M882">
        <f t="shared" si="83"/>
        <v>1</v>
      </c>
    </row>
    <row r="883" spans="1:13">
      <c r="A883">
        <v>0</v>
      </c>
      <c r="B883">
        <v>0</v>
      </c>
      <c r="C883">
        <v>56</v>
      </c>
      <c r="D883">
        <v>25</v>
      </c>
      <c r="E883">
        <v>273</v>
      </c>
      <c r="F883">
        <v>130.5</v>
      </c>
      <c r="G883">
        <v>91</v>
      </c>
      <c r="H883">
        <f t="shared" si="78"/>
        <v>-1.3069317635684854</v>
      </c>
      <c r="I883">
        <f t="shared" si="79"/>
        <v>0.27064919946467436</v>
      </c>
      <c r="J883">
        <f t="shared" si="80"/>
        <v>0.21300072402256984</v>
      </c>
      <c r="K883">
        <f t="shared" si="81"/>
        <v>0.78699927597743013</v>
      </c>
      <c r="L883">
        <f t="shared" si="82"/>
        <v>-0.10402566718242401</v>
      </c>
      <c r="M883">
        <f t="shared" si="83"/>
        <v>1</v>
      </c>
    </row>
    <row r="884" spans="1:13">
      <c r="A884">
        <v>0</v>
      </c>
      <c r="B884">
        <v>0</v>
      </c>
      <c r="C884">
        <v>55</v>
      </c>
      <c r="D884">
        <v>0</v>
      </c>
      <c r="E884">
        <v>237</v>
      </c>
      <c r="F884">
        <v>153</v>
      </c>
      <c r="G884">
        <v>72</v>
      </c>
      <c r="H884">
        <f t="shared" si="78"/>
        <v>-1.794632917760457</v>
      </c>
      <c r="I884">
        <f t="shared" si="79"/>
        <v>0.16618844597824461</v>
      </c>
      <c r="J884">
        <f t="shared" si="80"/>
        <v>0.14250565296832385</v>
      </c>
      <c r="K884">
        <f t="shared" si="81"/>
        <v>0.85749434703167615</v>
      </c>
      <c r="L884">
        <f t="shared" si="82"/>
        <v>-6.6768734330138579E-2</v>
      </c>
      <c r="M884">
        <f t="shared" si="83"/>
        <v>1</v>
      </c>
    </row>
    <row r="885" spans="1:13">
      <c r="A885">
        <v>0</v>
      </c>
      <c r="B885">
        <v>1</v>
      </c>
      <c r="C885">
        <v>48</v>
      </c>
      <c r="D885">
        <v>25</v>
      </c>
      <c r="E885">
        <v>249</v>
      </c>
      <c r="F885">
        <v>132</v>
      </c>
      <c r="G885">
        <v>53</v>
      </c>
      <c r="H885">
        <f t="shared" si="78"/>
        <v>-1.7104587518896794</v>
      </c>
      <c r="I885">
        <f t="shared" si="79"/>
        <v>0.18078283912197177</v>
      </c>
      <c r="J885">
        <f t="shared" si="80"/>
        <v>0.15310422300547796</v>
      </c>
      <c r="K885">
        <f t="shared" si="81"/>
        <v>0.84689577699452201</v>
      </c>
      <c r="L885">
        <f t="shared" si="82"/>
        <v>-7.2170032716779631E-2</v>
      </c>
      <c r="M885">
        <f t="shared" si="83"/>
        <v>1</v>
      </c>
    </row>
    <row r="886" spans="1:13">
      <c r="A886">
        <v>0</v>
      </c>
      <c r="B886">
        <v>0</v>
      </c>
      <c r="C886">
        <v>51</v>
      </c>
      <c r="D886">
        <v>15</v>
      </c>
      <c r="E886">
        <v>275</v>
      </c>
      <c r="F886">
        <v>150</v>
      </c>
      <c r="G886">
        <v>65</v>
      </c>
      <c r="H886">
        <f t="shared" si="78"/>
        <v>-1.7440330201503977</v>
      </c>
      <c r="I886">
        <f t="shared" si="79"/>
        <v>0.17481394882920145</v>
      </c>
      <c r="J886">
        <f t="shared" si="80"/>
        <v>0.14880139021452538</v>
      </c>
      <c r="K886">
        <f t="shared" si="81"/>
        <v>0.85119860978547468</v>
      </c>
      <c r="L886">
        <f t="shared" si="82"/>
        <v>-6.9969094357051065E-2</v>
      </c>
      <c r="M886">
        <f t="shared" si="83"/>
        <v>1</v>
      </c>
    </row>
    <row r="887" spans="1:13">
      <c r="A887">
        <v>0</v>
      </c>
      <c r="B887">
        <v>0</v>
      </c>
      <c r="C887">
        <v>43</v>
      </c>
      <c r="D887">
        <v>10</v>
      </c>
      <c r="E887">
        <v>214</v>
      </c>
      <c r="F887">
        <v>133</v>
      </c>
      <c r="G887">
        <v>77</v>
      </c>
      <c r="H887">
        <f t="shared" si="78"/>
        <v>-2.655749733357494</v>
      </c>
      <c r="I887">
        <f t="shared" si="79"/>
        <v>7.024615303344374E-2</v>
      </c>
      <c r="J887">
        <f t="shared" si="80"/>
        <v>6.5635510890968501E-2</v>
      </c>
      <c r="K887">
        <f t="shared" si="81"/>
        <v>0.93436448910903147</v>
      </c>
      <c r="L887">
        <f t="shared" si="82"/>
        <v>-2.9483675451126162E-2</v>
      </c>
      <c r="M887">
        <f t="shared" si="83"/>
        <v>0</v>
      </c>
    </row>
    <row r="888" spans="1:13">
      <c r="A888">
        <v>0</v>
      </c>
      <c r="B888">
        <v>1</v>
      </c>
      <c r="C888">
        <v>40</v>
      </c>
      <c r="D888">
        <v>20</v>
      </c>
      <c r="E888">
        <v>191</v>
      </c>
      <c r="F888">
        <v>130.5</v>
      </c>
      <c r="G888">
        <v>66</v>
      </c>
      <c r="H888">
        <f t="shared" si="78"/>
        <v>-2.3401292991350777</v>
      </c>
      <c r="I888">
        <f t="shared" si="79"/>
        <v>9.631518395536659E-2</v>
      </c>
      <c r="J888">
        <f t="shared" si="80"/>
        <v>8.7853552851355737E-2</v>
      </c>
      <c r="K888">
        <f t="shared" si="81"/>
        <v>0.91214644714864423</v>
      </c>
      <c r="L888">
        <f t="shared" si="82"/>
        <v>-3.9935429124854677E-2</v>
      </c>
      <c r="M888">
        <f t="shared" si="83"/>
        <v>0</v>
      </c>
    </row>
    <row r="889" spans="1:13">
      <c r="A889">
        <v>0</v>
      </c>
      <c r="B889">
        <v>0</v>
      </c>
      <c r="C889">
        <v>46</v>
      </c>
      <c r="D889">
        <v>0</v>
      </c>
      <c r="E889">
        <v>212</v>
      </c>
      <c r="F889">
        <v>118</v>
      </c>
      <c r="G889">
        <v>72</v>
      </c>
      <c r="H889">
        <f t="shared" si="78"/>
        <v>-2.9998628442188107</v>
      </c>
      <c r="I889">
        <f t="shared" si="79"/>
        <v>4.9793897420430382E-2</v>
      </c>
      <c r="J889">
        <f t="shared" si="80"/>
        <v>4.7432069802258052E-2</v>
      </c>
      <c r="K889">
        <f t="shared" si="81"/>
        <v>0.952567930197742</v>
      </c>
      <c r="L889">
        <f t="shared" si="82"/>
        <v>-2.1104043832830714E-2</v>
      </c>
      <c r="M889">
        <f t="shared" si="83"/>
        <v>0</v>
      </c>
    </row>
    <row r="890" spans="1:13">
      <c r="A890">
        <v>1</v>
      </c>
      <c r="B890">
        <v>1</v>
      </c>
      <c r="C890">
        <v>62</v>
      </c>
      <c r="D890">
        <v>0</v>
      </c>
      <c r="E890">
        <v>208</v>
      </c>
      <c r="F890">
        <v>144</v>
      </c>
      <c r="G890">
        <v>66</v>
      </c>
      <c r="H890">
        <f t="shared" si="78"/>
        <v>-1.163193797147323</v>
      </c>
      <c r="I890">
        <f t="shared" si="79"/>
        <v>0.3124865667444689</v>
      </c>
      <c r="J890">
        <f t="shared" si="80"/>
        <v>0.23808744002582058</v>
      </c>
      <c r="K890">
        <f t="shared" si="81"/>
        <v>0.23808744002582058</v>
      </c>
      <c r="L890">
        <f t="shared" si="82"/>
        <v>-0.62326351459661</v>
      </c>
      <c r="M890">
        <f t="shared" si="83"/>
        <v>1</v>
      </c>
    </row>
    <row r="891" spans="1:13">
      <c r="A891">
        <v>0</v>
      </c>
      <c r="B891">
        <v>0</v>
      </c>
      <c r="C891">
        <v>35</v>
      </c>
      <c r="D891">
        <v>0</v>
      </c>
      <c r="E891">
        <v>175</v>
      </c>
      <c r="F891">
        <v>121.5</v>
      </c>
      <c r="G891">
        <v>93</v>
      </c>
      <c r="H891">
        <f t="shared" si="78"/>
        <v>-3.490466112313336</v>
      </c>
      <c r="I891">
        <f t="shared" si="79"/>
        <v>3.0486658651936508E-2</v>
      </c>
      <c r="J891">
        <f t="shared" si="80"/>
        <v>2.9584719409971389E-2</v>
      </c>
      <c r="K891">
        <f t="shared" si="81"/>
        <v>0.97041528059002857</v>
      </c>
      <c r="L891">
        <f t="shared" si="82"/>
        <v>-1.3042373493832485E-2</v>
      </c>
      <c r="M891">
        <f t="shared" si="83"/>
        <v>0</v>
      </c>
    </row>
    <row r="892" spans="1:13">
      <c r="A892">
        <v>0</v>
      </c>
      <c r="B892">
        <v>0</v>
      </c>
      <c r="C892">
        <v>49</v>
      </c>
      <c r="D892">
        <v>4</v>
      </c>
      <c r="E892">
        <v>227</v>
      </c>
      <c r="F892">
        <v>150</v>
      </c>
      <c r="G892">
        <v>83</v>
      </c>
      <c r="H892">
        <f t="shared" si="78"/>
        <v>-2.0401828346704578</v>
      </c>
      <c r="I892">
        <f t="shared" si="79"/>
        <v>0.13000493929512344</v>
      </c>
      <c r="J892">
        <f t="shared" si="80"/>
        <v>0.11504811596329673</v>
      </c>
      <c r="K892">
        <f t="shared" si="81"/>
        <v>0.88495188403670322</v>
      </c>
      <c r="L892">
        <f t="shared" si="82"/>
        <v>-5.3080341805480297E-2</v>
      </c>
      <c r="M892">
        <f t="shared" si="83"/>
        <v>1</v>
      </c>
    </row>
    <row r="893" spans="1:13">
      <c r="A893">
        <v>0</v>
      </c>
      <c r="B893">
        <v>1</v>
      </c>
      <c r="C893">
        <v>49</v>
      </c>
      <c r="D893">
        <v>0</v>
      </c>
      <c r="E893">
        <v>239</v>
      </c>
      <c r="F893">
        <v>116</v>
      </c>
      <c r="G893">
        <v>76</v>
      </c>
      <c r="H893">
        <f t="shared" si="78"/>
        <v>-2.2620632495544086</v>
      </c>
      <c r="I893">
        <f t="shared" si="79"/>
        <v>0.10413540562085531</v>
      </c>
      <c r="J893">
        <f t="shared" si="80"/>
        <v>9.4313980958069171E-2</v>
      </c>
      <c r="K893">
        <f t="shared" si="81"/>
        <v>0.9056860190419308</v>
      </c>
      <c r="L893">
        <f t="shared" si="82"/>
        <v>-4.3022336353304901E-2</v>
      </c>
      <c r="M893">
        <f t="shared" si="83"/>
        <v>0</v>
      </c>
    </row>
    <row r="894" spans="1:13">
      <c r="A894">
        <v>0</v>
      </c>
      <c r="B894">
        <v>0</v>
      </c>
      <c r="C894">
        <v>47</v>
      </c>
      <c r="D894">
        <v>30</v>
      </c>
      <c r="E894">
        <v>260</v>
      </c>
      <c r="F894">
        <v>126.5</v>
      </c>
      <c r="G894">
        <v>82</v>
      </c>
      <c r="H894">
        <f t="shared" si="78"/>
        <v>-1.9336590149753858</v>
      </c>
      <c r="I894">
        <f t="shared" si="79"/>
        <v>0.14461806951809808</v>
      </c>
      <c r="J894">
        <f t="shared" si="80"/>
        <v>0.12634613533489344</v>
      </c>
      <c r="K894">
        <f t="shared" si="81"/>
        <v>0.87365386466510653</v>
      </c>
      <c r="L894">
        <f t="shared" si="82"/>
        <v>-5.8660597618201193E-2</v>
      </c>
      <c r="M894">
        <f t="shared" si="83"/>
        <v>1</v>
      </c>
    </row>
    <row r="895" spans="1:13">
      <c r="A895">
        <v>0</v>
      </c>
      <c r="B895">
        <v>0</v>
      </c>
      <c r="C895">
        <v>45</v>
      </c>
      <c r="D895">
        <v>10</v>
      </c>
      <c r="E895">
        <v>202</v>
      </c>
      <c r="F895">
        <v>93.5</v>
      </c>
      <c r="G895">
        <v>60</v>
      </c>
      <c r="H895">
        <f t="shared" si="78"/>
        <v>-3.4047953630458254</v>
      </c>
      <c r="I895">
        <f t="shared" si="79"/>
        <v>3.3213616119846655E-2</v>
      </c>
      <c r="J895">
        <f t="shared" si="80"/>
        <v>3.2145933427182083E-2</v>
      </c>
      <c r="K895">
        <f t="shared" si="81"/>
        <v>0.96785406657281792</v>
      </c>
      <c r="L895">
        <f t="shared" si="82"/>
        <v>-1.4190120852759945E-2</v>
      </c>
      <c r="M895">
        <f t="shared" si="83"/>
        <v>0</v>
      </c>
    </row>
    <row r="896" spans="1:13">
      <c r="A896">
        <v>0</v>
      </c>
      <c r="B896">
        <v>0</v>
      </c>
      <c r="C896">
        <v>51</v>
      </c>
      <c r="D896">
        <v>0</v>
      </c>
      <c r="E896">
        <v>346</v>
      </c>
      <c r="F896">
        <v>152</v>
      </c>
      <c r="G896">
        <v>79</v>
      </c>
      <c r="H896">
        <f t="shared" si="78"/>
        <v>-1.7297094066091869</v>
      </c>
      <c r="I896">
        <f t="shared" si="79"/>
        <v>0.17733593513378271</v>
      </c>
      <c r="J896">
        <f t="shared" si="80"/>
        <v>0.15062475359985655</v>
      </c>
      <c r="K896">
        <f t="shared" si="81"/>
        <v>0.84937524640014339</v>
      </c>
      <c r="L896">
        <f t="shared" si="82"/>
        <v>-7.0900399936431685E-2</v>
      </c>
      <c r="M896">
        <f t="shared" si="83"/>
        <v>1</v>
      </c>
    </row>
    <row r="897" spans="1:13">
      <c r="A897">
        <v>0</v>
      </c>
      <c r="B897">
        <v>0</v>
      </c>
      <c r="C897">
        <v>55</v>
      </c>
      <c r="D897">
        <v>0</v>
      </c>
      <c r="E897">
        <v>250</v>
      </c>
      <c r="F897">
        <v>132</v>
      </c>
      <c r="G897">
        <v>70</v>
      </c>
      <c r="H897">
        <f t="shared" si="78"/>
        <v>-2.1428899800565029</v>
      </c>
      <c r="I897">
        <f t="shared" si="79"/>
        <v>0.11731531372465584</v>
      </c>
      <c r="J897">
        <f t="shared" si="80"/>
        <v>0.10499749916930458</v>
      </c>
      <c r="K897">
        <f t="shared" si="81"/>
        <v>0.89500250083069544</v>
      </c>
      <c r="L897">
        <f t="shared" si="82"/>
        <v>-4.8175751169614499E-2</v>
      </c>
      <c r="M897">
        <f t="shared" si="83"/>
        <v>1</v>
      </c>
    </row>
    <row r="898" spans="1:13">
      <c r="A898">
        <v>0</v>
      </c>
      <c r="B898">
        <v>0</v>
      </c>
      <c r="C898">
        <v>57</v>
      </c>
      <c r="D898">
        <v>0</v>
      </c>
      <c r="E898">
        <v>250</v>
      </c>
      <c r="F898">
        <v>152.5</v>
      </c>
      <c r="G898">
        <v>94</v>
      </c>
      <c r="H898">
        <f t="shared" si="78"/>
        <v>-1.4351638783199618</v>
      </c>
      <c r="I898">
        <f t="shared" si="79"/>
        <v>0.238076345266126</v>
      </c>
      <c r="J898">
        <f t="shared" si="80"/>
        <v>0.19229536706393593</v>
      </c>
      <c r="K898">
        <f t="shared" si="81"/>
        <v>0.80770463293606409</v>
      </c>
      <c r="L898">
        <f t="shared" si="82"/>
        <v>-9.274742602940933E-2</v>
      </c>
      <c r="M898">
        <f t="shared" si="83"/>
        <v>1</v>
      </c>
    </row>
    <row r="899" spans="1:13">
      <c r="A899">
        <v>0</v>
      </c>
      <c r="B899">
        <v>0</v>
      </c>
      <c r="C899">
        <v>41</v>
      </c>
      <c r="D899">
        <v>0</v>
      </c>
      <c r="E899">
        <v>179</v>
      </c>
      <c r="F899">
        <v>111</v>
      </c>
      <c r="G899">
        <v>82</v>
      </c>
      <c r="H899">
        <f t="shared" si="78"/>
        <v>-3.4034974906999107</v>
      </c>
      <c r="I899">
        <f t="shared" si="79"/>
        <v>3.3256751139536044E-2</v>
      </c>
      <c r="J899">
        <f t="shared" si="80"/>
        <v>3.2186338103146722E-2</v>
      </c>
      <c r="K899">
        <f t="shared" si="81"/>
        <v>0.96781366189685325</v>
      </c>
      <c r="L899">
        <f t="shared" si="82"/>
        <v>-1.4208251575878385E-2</v>
      </c>
      <c r="M899">
        <f t="shared" si="83"/>
        <v>0</v>
      </c>
    </row>
    <row r="900" spans="1:13">
      <c r="A900">
        <v>0</v>
      </c>
      <c r="B900">
        <v>1</v>
      </c>
      <c r="C900">
        <v>48</v>
      </c>
      <c r="D900">
        <v>10</v>
      </c>
      <c r="E900">
        <v>260</v>
      </c>
      <c r="F900">
        <v>124.5</v>
      </c>
      <c r="G900">
        <v>85</v>
      </c>
      <c r="H900">
        <f t="shared" si="78"/>
        <v>-1.8234946865338886</v>
      </c>
      <c r="I900">
        <f t="shared" si="79"/>
        <v>0.16146050996920883</v>
      </c>
      <c r="J900">
        <f t="shared" si="80"/>
        <v>0.13901506644723485</v>
      </c>
      <c r="K900">
        <f t="shared" si="81"/>
        <v>0.86098493355276517</v>
      </c>
      <c r="L900">
        <f t="shared" si="82"/>
        <v>-6.5004448235249174E-2</v>
      </c>
      <c r="M900">
        <f t="shared" si="83"/>
        <v>1</v>
      </c>
    </row>
    <row r="901" spans="1:13">
      <c r="A901">
        <v>0</v>
      </c>
      <c r="B901">
        <v>0</v>
      </c>
      <c r="C901">
        <v>48</v>
      </c>
      <c r="D901">
        <v>0</v>
      </c>
      <c r="E901">
        <v>202</v>
      </c>
      <c r="F901">
        <v>111.5</v>
      </c>
      <c r="G901">
        <v>77</v>
      </c>
      <c r="H901">
        <f t="shared" si="78"/>
        <v>-2.9639125169220542</v>
      </c>
      <c r="I901">
        <f t="shared" si="79"/>
        <v>5.1616570882170767E-2</v>
      </c>
      <c r="J901">
        <f t="shared" si="80"/>
        <v>4.9083071065408483E-2</v>
      </c>
      <c r="K901">
        <f t="shared" si="81"/>
        <v>0.95091692893459157</v>
      </c>
      <c r="L901">
        <f t="shared" si="82"/>
        <v>-2.1857420897605874E-2</v>
      </c>
      <c r="M901">
        <f t="shared" si="83"/>
        <v>0</v>
      </c>
    </row>
    <row r="902" spans="1:13">
      <c r="A902">
        <v>1</v>
      </c>
      <c r="B902">
        <v>0</v>
      </c>
      <c r="C902">
        <v>47</v>
      </c>
      <c r="D902">
        <v>0</v>
      </c>
      <c r="E902">
        <v>200</v>
      </c>
      <c r="F902">
        <v>126</v>
      </c>
      <c r="G902">
        <v>92</v>
      </c>
      <c r="H902">
        <f t="shared" ref="H902:H965" si="84">A$2+SUMPRODUCT(B$2:G$2,B902:G902)</f>
        <v>-2.6343153548612523</v>
      </c>
      <c r="I902">
        <f t="shared" ref="I902:I965" si="85">EXP(H902)</f>
        <v>7.176808826492681E-2</v>
      </c>
      <c r="J902">
        <f t="shared" ref="J902:J965" si="86">I902/(1+I902)</f>
        <v>6.6962329864767065E-2</v>
      </c>
      <c r="K902">
        <f t="shared" ref="K902:K965" si="87">IF(A902=1,J902,1-J902)</f>
        <v>6.6962329864767065E-2</v>
      </c>
      <c r="L902">
        <f t="shared" ref="L902:L965" si="88">LOG(K902)</f>
        <v>-1.1741694440558841</v>
      </c>
      <c r="M902">
        <f t="shared" ref="M902:M965" si="89">IF(J902&gt;J$1,1,0)</f>
        <v>0</v>
      </c>
    </row>
    <row r="903" spans="1:13">
      <c r="A903">
        <v>0</v>
      </c>
      <c r="B903">
        <v>0</v>
      </c>
      <c r="C903">
        <v>53</v>
      </c>
      <c r="D903">
        <v>0</v>
      </c>
      <c r="E903">
        <v>291</v>
      </c>
      <c r="F903">
        <v>137</v>
      </c>
      <c r="G903">
        <v>73</v>
      </c>
      <c r="H903">
        <f t="shared" si="84"/>
        <v>-2.0530367149594415</v>
      </c>
      <c r="I903">
        <f t="shared" si="85"/>
        <v>0.12834456535321809</v>
      </c>
      <c r="J903">
        <f t="shared" si="86"/>
        <v>0.11374589756901163</v>
      </c>
      <c r="K903">
        <f t="shared" si="87"/>
        <v>0.88625410243098834</v>
      </c>
      <c r="L903">
        <f t="shared" si="88"/>
        <v>-5.2441741474302146E-2</v>
      </c>
      <c r="M903">
        <f t="shared" si="89"/>
        <v>1</v>
      </c>
    </row>
    <row r="904" spans="1:13">
      <c r="A904">
        <v>0</v>
      </c>
      <c r="B904">
        <v>0</v>
      </c>
      <c r="C904">
        <v>44</v>
      </c>
      <c r="D904">
        <v>10</v>
      </c>
      <c r="E904">
        <v>174</v>
      </c>
      <c r="F904">
        <v>174</v>
      </c>
      <c r="G904">
        <v>63</v>
      </c>
      <c r="H904">
        <f t="shared" si="84"/>
        <v>-2.1249797964812798</v>
      </c>
      <c r="I904">
        <f t="shared" si="85"/>
        <v>0.11943538125730517</v>
      </c>
      <c r="J904">
        <f t="shared" si="86"/>
        <v>0.1066925195120777</v>
      </c>
      <c r="K904">
        <f t="shared" si="87"/>
        <v>0.8933074804879223</v>
      </c>
      <c r="L904">
        <f t="shared" si="88"/>
        <v>-4.899902924748268E-2</v>
      </c>
      <c r="M904">
        <f t="shared" si="89"/>
        <v>1</v>
      </c>
    </row>
    <row r="905" spans="1:13">
      <c r="A905">
        <v>1</v>
      </c>
      <c r="B905">
        <v>1</v>
      </c>
      <c r="C905">
        <v>63</v>
      </c>
      <c r="D905">
        <v>43</v>
      </c>
      <c r="E905">
        <v>217</v>
      </c>
      <c r="F905">
        <v>110</v>
      </c>
      <c r="G905">
        <v>68</v>
      </c>
      <c r="H905">
        <f t="shared" si="84"/>
        <v>-0.7132325789959264</v>
      </c>
      <c r="I905">
        <f t="shared" si="85"/>
        <v>0.49005748472362221</v>
      </c>
      <c r="J905">
        <f t="shared" si="86"/>
        <v>0.32888495225707259</v>
      </c>
      <c r="K905">
        <f t="shared" si="87"/>
        <v>0.32888495225707259</v>
      </c>
      <c r="L905">
        <f t="shared" si="88"/>
        <v>-0.4829559966943604</v>
      </c>
      <c r="M905">
        <f t="shared" si="89"/>
        <v>1</v>
      </c>
    </row>
    <row r="906" spans="1:13">
      <c r="A906">
        <v>0</v>
      </c>
      <c r="B906">
        <v>1</v>
      </c>
      <c r="C906">
        <v>59</v>
      </c>
      <c r="D906">
        <v>0</v>
      </c>
      <c r="E906">
        <v>313</v>
      </c>
      <c r="F906">
        <v>150</v>
      </c>
      <c r="G906">
        <v>94</v>
      </c>
      <c r="H906">
        <f t="shared" si="84"/>
        <v>-0.72118100498205884</v>
      </c>
      <c r="I906">
        <f t="shared" si="85"/>
        <v>0.48617773844145717</v>
      </c>
      <c r="J906">
        <f t="shared" si="86"/>
        <v>0.32713297061716717</v>
      </c>
      <c r="K906">
        <f t="shared" si="87"/>
        <v>0.67286702938283283</v>
      </c>
      <c r="L906">
        <f t="shared" si="88"/>
        <v>-0.17207075169129282</v>
      </c>
      <c r="M906">
        <f t="shared" si="89"/>
        <v>1</v>
      </c>
    </row>
    <row r="907" spans="1:13">
      <c r="A907">
        <v>0</v>
      </c>
      <c r="B907">
        <v>0</v>
      </c>
      <c r="C907">
        <v>41</v>
      </c>
      <c r="D907">
        <v>0</v>
      </c>
      <c r="E907">
        <v>240</v>
      </c>
      <c r="F907">
        <v>118</v>
      </c>
      <c r="G907">
        <v>80</v>
      </c>
      <c r="H907">
        <f t="shared" si="84"/>
        <v>-3.1596645976821573</v>
      </c>
      <c r="I907">
        <f t="shared" si="85"/>
        <v>4.2439973159008625E-2</v>
      </c>
      <c r="J907">
        <f t="shared" si="86"/>
        <v>4.0712150581101177E-2</v>
      </c>
      <c r="K907">
        <f t="shared" si="87"/>
        <v>0.95928784941889877</v>
      </c>
      <c r="L907">
        <f t="shared" si="88"/>
        <v>-1.8051056378294454E-2</v>
      </c>
      <c r="M907">
        <f t="shared" si="89"/>
        <v>0</v>
      </c>
    </row>
    <row r="908" spans="1:13">
      <c r="A908">
        <v>0</v>
      </c>
      <c r="B908">
        <v>1</v>
      </c>
      <c r="C908">
        <v>39</v>
      </c>
      <c r="D908">
        <v>43</v>
      </c>
      <c r="E908">
        <v>291</v>
      </c>
      <c r="F908">
        <v>177.5</v>
      </c>
      <c r="G908">
        <v>91</v>
      </c>
      <c r="H908">
        <f t="shared" si="84"/>
        <v>-0.61876976680764173</v>
      </c>
      <c r="I908">
        <f t="shared" si="85"/>
        <v>0.53860664194681596</v>
      </c>
      <c r="J908">
        <f t="shared" si="86"/>
        <v>0.35006130044083983</v>
      </c>
      <c r="K908">
        <f t="shared" si="87"/>
        <v>0.64993869955916017</v>
      </c>
      <c r="L908">
        <f t="shared" si="88"/>
        <v>-0.18712760289350369</v>
      </c>
      <c r="M908">
        <f t="shared" si="89"/>
        <v>1</v>
      </c>
    </row>
    <row r="909" spans="1:13">
      <c r="A909">
        <v>0</v>
      </c>
      <c r="B909">
        <v>1</v>
      </c>
      <c r="C909">
        <v>40</v>
      </c>
      <c r="D909">
        <v>20</v>
      </c>
      <c r="E909">
        <v>211</v>
      </c>
      <c r="F909">
        <v>117</v>
      </c>
      <c r="G909">
        <v>79</v>
      </c>
      <c r="H909">
        <f t="shared" si="84"/>
        <v>-2.3965052346084263</v>
      </c>
      <c r="I909">
        <f t="shared" si="85"/>
        <v>9.1035545885529506E-2</v>
      </c>
      <c r="J909">
        <f t="shared" si="86"/>
        <v>8.3439578324316921E-2</v>
      </c>
      <c r="K909">
        <f t="shared" si="87"/>
        <v>0.91656042167568308</v>
      </c>
      <c r="L909">
        <f t="shared" si="88"/>
        <v>-3.7838900112138869E-2</v>
      </c>
      <c r="M909">
        <f t="shared" si="89"/>
        <v>0</v>
      </c>
    </row>
    <row r="910" spans="1:13">
      <c r="A910">
        <v>1</v>
      </c>
      <c r="B910">
        <v>0</v>
      </c>
      <c r="C910">
        <v>66</v>
      </c>
      <c r="D910">
        <v>0</v>
      </c>
      <c r="E910">
        <v>304</v>
      </c>
      <c r="F910">
        <v>161</v>
      </c>
      <c r="G910">
        <v>57</v>
      </c>
      <c r="H910">
        <f t="shared" si="84"/>
        <v>-0.97778852051268039</v>
      </c>
      <c r="I910">
        <f t="shared" si="85"/>
        <v>0.37614201008080189</v>
      </c>
      <c r="J910">
        <f t="shared" si="86"/>
        <v>0.27333080984768149</v>
      </c>
      <c r="K910">
        <f t="shared" si="87"/>
        <v>0.27333080984768149</v>
      </c>
      <c r="L910">
        <f t="shared" si="88"/>
        <v>-0.56331141187601685</v>
      </c>
      <c r="M910">
        <f t="shared" si="89"/>
        <v>1</v>
      </c>
    </row>
    <row r="911" spans="1:13">
      <c r="A911">
        <v>0</v>
      </c>
      <c r="B911">
        <v>0</v>
      </c>
      <c r="C911">
        <v>52</v>
      </c>
      <c r="D911">
        <v>0</v>
      </c>
      <c r="E911">
        <v>292</v>
      </c>
      <c r="F911">
        <v>125</v>
      </c>
      <c r="G911">
        <v>67</v>
      </c>
      <c r="H911">
        <f t="shared" si="84"/>
        <v>-2.3756503032833294</v>
      </c>
      <c r="I911">
        <f t="shared" si="85"/>
        <v>9.2954021246321419E-2</v>
      </c>
      <c r="J911">
        <f t="shared" si="86"/>
        <v>8.5048427874691149E-2</v>
      </c>
      <c r="K911">
        <f t="shared" si="87"/>
        <v>0.91495157212530887</v>
      </c>
      <c r="L911">
        <f t="shared" si="88"/>
        <v>-3.8601892289118658E-2</v>
      </c>
      <c r="M911">
        <f t="shared" si="89"/>
        <v>0</v>
      </c>
    </row>
    <row r="912" spans="1:13">
      <c r="A912">
        <v>0</v>
      </c>
      <c r="B912">
        <v>0</v>
      </c>
      <c r="C912">
        <v>39</v>
      </c>
      <c r="D912">
        <v>0</v>
      </c>
      <c r="E912">
        <v>213</v>
      </c>
      <c r="F912">
        <v>125</v>
      </c>
      <c r="G912">
        <v>75</v>
      </c>
      <c r="H912">
        <f t="shared" si="84"/>
        <v>-3.2742158435059654</v>
      </c>
      <c r="I912">
        <f t="shared" si="85"/>
        <v>3.7846535202778045E-2</v>
      </c>
      <c r="J912">
        <f t="shared" si="86"/>
        <v>3.6466408008370386E-2</v>
      </c>
      <c r="K912">
        <f t="shared" si="87"/>
        <v>0.96353359199162958</v>
      </c>
      <c r="L912">
        <f t="shared" si="88"/>
        <v>-1.6133139791828153E-2</v>
      </c>
      <c r="M912">
        <f t="shared" si="89"/>
        <v>0</v>
      </c>
    </row>
    <row r="913" spans="1:13">
      <c r="A913">
        <v>0</v>
      </c>
      <c r="B913">
        <v>0</v>
      </c>
      <c r="C913">
        <v>56</v>
      </c>
      <c r="D913">
        <v>0</v>
      </c>
      <c r="E913">
        <v>223</v>
      </c>
      <c r="F913">
        <v>144</v>
      </c>
      <c r="G913">
        <v>92</v>
      </c>
      <c r="H913">
        <f t="shared" si="84"/>
        <v>-1.7246325734662324</v>
      </c>
      <c r="I913">
        <f t="shared" si="85"/>
        <v>0.1782385293080774</v>
      </c>
      <c r="J913">
        <f t="shared" si="86"/>
        <v>0.15127542078661124</v>
      </c>
      <c r="K913">
        <f t="shared" si="87"/>
        <v>0.84872457921338873</v>
      </c>
      <c r="L913">
        <f t="shared" si="88"/>
        <v>-7.1233220396489952E-2</v>
      </c>
      <c r="M913">
        <f t="shared" si="89"/>
        <v>1</v>
      </c>
    </row>
    <row r="914" spans="1:13">
      <c r="A914">
        <v>0</v>
      </c>
      <c r="B914">
        <v>1</v>
      </c>
      <c r="C914">
        <v>64</v>
      </c>
      <c r="D914">
        <v>0</v>
      </c>
      <c r="E914">
        <v>263</v>
      </c>
      <c r="F914">
        <v>102.5</v>
      </c>
      <c r="G914">
        <v>99</v>
      </c>
      <c r="H914">
        <f t="shared" si="84"/>
        <v>-1.2983599360467899</v>
      </c>
      <c r="I914">
        <f t="shared" si="85"/>
        <v>0.27297912933367063</v>
      </c>
      <c r="J914">
        <f t="shared" si="86"/>
        <v>0.21444116642867433</v>
      </c>
      <c r="K914">
        <f t="shared" si="87"/>
        <v>0.78555883357132572</v>
      </c>
      <c r="L914">
        <f t="shared" si="88"/>
        <v>-0.10482128339479993</v>
      </c>
      <c r="M914">
        <f t="shared" si="89"/>
        <v>1</v>
      </c>
    </row>
    <row r="915" spans="1:13">
      <c r="A915">
        <v>1</v>
      </c>
      <c r="B915">
        <v>1</v>
      </c>
      <c r="C915">
        <v>42</v>
      </c>
      <c r="D915">
        <v>30</v>
      </c>
      <c r="E915">
        <v>270</v>
      </c>
      <c r="F915">
        <v>129.5</v>
      </c>
      <c r="G915">
        <v>88</v>
      </c>
      <c r="H915">
        <f t="shared" si="84"/>
        <v>-1.6174737545726359</v>
      </c>
      <c r="I915">
        <f t="shared" si="85"/>
        <v>0.19839927178578823</v>
      </c>
      <c r="J915">
        <f t="shared" si="86"/>
        <v>0.16555356504025959</v>
      </c>
      <c r="K915">
        <f t="shared" si="87"/>
        <v>0.16555356504025959</v>
      </c>
      <c r="L915">
        <f t="shared" si="88"/>
        <v>-0.78106146268816146</v>
      </c>
      <c r="M915">
        <f t="shared" si="89"/>
        <v>1</v>
      </c>
    </row>
    <row r="916" spans="1:13">
      <c r="A916">
        <v>0</v>
      </c>
      <c r="B916">
        <v>0</v>
      </c>
      <c r="C916">
        <v>42</v>
      </c>
      <c r="D916">
        <v>0</v>
      </c>
      <c r="E916">
        <v>172</v>
      </c>
      <c r="F916">
        <v>120.5</v>
      </c>
      <c r="G916">
        <v>61</v>
      </c>
      <c r="H916">
        <f t="shared" si="84"/>
        <v>-3.4025353330844537</v>
      </c>
      <c r="I916">
        <f t="shared" si="85"/>
        <v>3.3288764774521952E-2</v>
      </c>
      <c r="J916">
        <f t="shared" si="86"/>
        <v>3.2216323170596001E-2</v>
      </c>
      <c r="K916">
        <f t="shared" si="87"/>
        <v>0.96778367682940403</v>
      </c>
      <c r="L916">
        <f t="shared" si="88"/>
        <v>-1.4221707214686305E-2</v>
      </c>
      <c r="M916">
        <f t="shared" si="89"/>
        <v>0</v>
      </c>
    </row>
    <row r="917" spans="1:13">
      <c r="A917">
        <v>0</v>
      </c>
      <c r="B917">
        <v>0</v>
      </c>
      <c r="C917">
        <v>54</v>
      </c>
      <c r="D917">
        <v>17</v>
      </c>
      <c r="E917">
        <v>205</v>
      </c>
      <c r="F917">
        <v>96</v>
      </c>
      <c r="G917">
        <v>75</v>
      </c>
      <c r="H917">
        <f t="shared" si="84"/>
        <v>-2.5089226025688305</v>
      </c>
      <c r="I917">
        <f t="shared" si="85"/>
        <v>8.1355844617515105E-2</v>
      </c>
      <c r="J917">
        <f t="shared" si="86"/>
        <v>7.5235034815289106E-2</v>
      </c>
      <c r="K917">
        <f t="shared" si="87"/>
        <v>0.92476496518471085</v>
      </c>
      <c r="L917">
        <f t="shared" si="88"/>
        <v>-3.3968631902752414E-2</v>
      </c>
      <c r="M917">
        <f t="shared" si="89"/>
        <v>0</v>
      </c>
    </row>
    <row r="918" spans="1:13">
      <c r="A918">
        <v>0</v>
      </c>
      <c r="B918">
        <v>0</v>
      </c>
      <c r="C918">
        <v>43</v>
      </c>
      <c r="D918">
        <v>5</v>
      </c>
      <c r="E918">
        <v>250</v>
      </c>
      <c r="F918">
        <v>112.5</v>
      </c>
      <c r="G918">
        <v>63</v>
      </c>
      <c r="H918">
        <f t="shared" si="84"/>
        <v>-3.1670787595714209</v>
      </c>
      <c r="I918">
        <f t="shared" si="85"/>
        <v>4.2126479908341251E-2</v>
      </c>
      <c r="J918">
        <f t="shared" si="86"/>
        <v>4.0423576907907023E-2</v>
      </c>
      <c r="K918">
        <f t="shared" si="87"/>
        <v>0.95957642309209301</v>
      </c>
      <c r="L918">
        <f t="shared" si="88"/>
        <v>-1.7920431240674252E-2</v>
      </c>
      <c r="M918">
        <f t="shared" si="89"/>
        <v>0</v>
      </c>
    </row>
    <row r="919" spans="1:13">
      <c r="A919">
        <v>0</v>
      </c>
      <c r="B919">
        <v>1</v>
      </c>
      <c r="C919">
        <v>64</v>
      </c>
      <c r="D919">
        <v>0</v>
      </c>
      <c r="E919">
        <v>195</v>
      </c>
      <c r="F919">
        <v>176</v>
      </c>
      <c r="G919">
        <v>370</v>
      </c>
      <c r="H919">
        <f t="shared" si="84"/>
        <v>2.4561891400756632</v>
      </c>
      <c r="I919">
        <f t="shared" si="85"/>
        <v>11.660291027359559</v>
      </c>
      <c r="J919">
        <f t="shared" si="86"/>
        <v>0.92101287420336964</v>
      </c>
      <c r="K919">
        <f t="shared" si="87"/>
        <v>7.8987125796630364E-2</v>
      </c>
      <c r="L919">
        <f t="shared" si="88"/>
        <v>-1.1024436891034231</v>
      </c>
      <c r="M919">
        <f t="shared" si="89"/>
        <v>1</v>
      </c>
    </row>
    <row r="920" spans="1:13">
      <c r="A920">
        <v>0</v>
      </c>
      <c r="B920">
        <v>0</v>
      </c>
      <c r="C920">
        <v>56</v>
      </c>
      <c r="D920">
        <v>0</v>
      </c>
      <c r="E920">
        <v>306</v>
      </c>
      <c r="F920">
        <v>120</v>
      </c>
      <c r="G920">
        <v>84</v>
      </c>
      <c r="H920">
        <f t="shared" si="84"/>
        <v>-2.018158891492333</v>
      </c>
      <c r="I920">
        <f t="shared" si="85"/>
        <v>0.13289992315333554</v>
      </c>
      <c r="J920">
        <f t="shared" si="86"/>
        <v>0.11730949966297051</v>
      </c>
      <c r="K920">
        <f t="shared" si="87"/>
        <v>0.88269050033702945</v>
      </c>
      <c r="L920">
        <f t="shared" si="88"/>
        <v>-5.4191547337447368E-2</v>
      </c>
      <c r="M920">
        <f t="shared" si="89"/>
        <v>1</v>
      </c>
    </row>
    <row r="921" spans="1:13">
      <c r="A921">
        <v>1</v>
      </c>
      <c r="B921">
        <v>0</v>
      </c>
      <c r="C921">
        <v>62</v>
      </c>
      <c r="D921">
        <v>0</v>
      </c>
      <c r="E921">
        <v>309</v>
      </c>
      <c r="F921">
        <v>146</v>
      </c>
      <c r="G921">
        <v>71</v>
      </c>
      <c r="H921">
        <f t="shared" si="84"/>
        <v>-1.3287146387356685</v>
      </c>
      <c r="I921">
        <f t="shared" si="85"/>
        <v>0.2648174286989603</v>
      </c>
      <c r="J921">
        <f t="shared" si="86"/>
        <v>0.20937205852022586</v>
      </c>
      <c r="K921">
        <f t="shared" si="87"/>
        <v>0.20937205852022586</v>
      </c>
      <c r="L921">
        <f t="shared" si="88"/>
        <v>-0.67908127700371523</v>
      </c>
      <c r="M921">
        <f t="shared" si="89"/>
        <v>1</v>
      </c>
    </row>
    <row r="922" spans="1:13">
      <c r="A922">
        <v>0</v>
      </c>
      <c r="B922">
        <v>0</v>
      </c>
      <c r="C922">
        <v>64</v>
      </c>
      <c r="D922">
        <v>0</v>
      </c>
      <c r="E922">
        <v>262</v>
      </c>
      <c r="F922">
        <v>147</v>
      </c>
      <c r="G922">
        <v>173</v>
      </c>
      <c r="H922">
        <f t="shared" si="84"/>
        <v>-0.3004768144397012</v>
      </c>
      <c r="I922">
        <f t="shared" si="85"/>
        <v>0.7404650720567757</v>
      </c>
      <c r="J922">
        <f t="shared" si="86"/>
        <v>0.42544092607485606</v>
      </c>
      <c r="K922">
        <f t="shared" si="87"/>
        <v>0.57455907392514394</v>
      </c>
      <c r="L922">
        <f t="shared" si="88"/>
        <v>-0.24066531221369264</v>
      </c>
      <c r="M922">
        <f t="shared" si="89"/>
        <v>1</v>
      </c>
    </row>
    <row r="923" spans="1:13">
      <c r="A923">
        <v>0</v>
      </c>
      <c r="B923">
        <v>1</v>
      </c>
      <c r="C923">
        <v>43</v>
      </c>
      <c r="D923">
        <v>43</v>
      </c>
      <c r="E923">
        <v>240</v>
      </c>
      <c r="F923">
        <v>126</v>
      </c>
      <c r="G923">
        <v>40</v>
      </c>
      <c r="H923">
        <f t="shared" si="84"/>
        <v>-1.8766837573522919</v>
      </c>
      <c r="I923">
        <f t="shared" si="85"/>
        <v>0.1530969715536793</v>
      </c>
      <c r="J923">
        <f t="shared" si="86"/>
        <v>0.13277024858316722</v>
      </c>
      <c r="K923">
        <f t="shared" si="87"/>
        <v>0.86722975141683278</v>
      </c>
      <c r="L923">
        <f t="shared" si="88"/>
        <v>-6.1865831526948419E-2</v>
      </c>
      <c r="M923">
        <f t="shared" si="89"/>
        <v>1</v>
      </c>
    </row>
    <row r="924" spans="1:13">
      <c r="A924">
        <v>0</v>
      </c>
      <c r="B924">
        <v>0</v>
      </c>
      <c r="C924">
        <v>56</v>
      </c>
      <c r="D924">
        <v>0</v>
      </c>
      <c r="E924">
        <v>287</v>
      </c>
      <c r="F924">
        <v>169</v>
      </c>
      <c r="G924">
        <v>83</v>
      </c>
      <c r="H924">
        <f t="shared" si="84"/>
        <v>-1.2344274126861103</v>
      </c>
      <c r="I924">
        <f t="shared" si="85"/>
        <v>0.29100133834831704</v>
      </c>
      <c r="J924">
        <f t="shared" si="86"/>
        <v>0.22540746450396304</v>
      </c>
      <c r="K924">
        <f t="shared" si="87"/>
        <v>0.77459253549603702</v>
      </c>
      <c r="L924">
        <f t="shared" si="88"/>
        <v>-0.11092669248871903</v>
      </c>
      <c r="M924">
        <f t="shared" si="89"/>
        <v>1</v>
      </c>
    </row>
    <row r="925" spans="1:13">
      <c r="A925">
        <v>0</v>
      </c>
      <c r="B925">
        <v>0</v>
      </c>
      <c r="C925">
        <v>46</v>
      </c>
      <c r="D925">
        <v>10</v>
      </c>
      <c r="E925">
        <v>202</v>
      </c>
      <c r="F925">
        <v>157</v>
      </c>
      <c r="G925">
        <v>65</v>
      </c>
      <c r="H925">
        <f t="shared" si="84"/>
        <v>-2.2085695180180087</v>
      </c>
      <c r="I925">
        <f t="shared" si="85"/>
        <v>0.10985768560921365</v>
      </c>
      <c r="J925">
        <f t="shared" si="86"/>
        <v>9.8983578735963335E-2</v>
      </c>
      <c r="K925">
        <f t="shared" si="87"/>
        <v>0.90101642126403669</v>
      </c>
      <c r="L925">
        <f t="shared" si="88"/>
        <v>-4.5267293816310637E-2</v>
      </c>
      <c r="M925">
        <f t="shared" si="89"/>
        <v>0</v>
      </c>
    </row>
    <row r="926" spans="1:13">
      <c r="A926">
        <v>0</v>
      </c>
      <c r="B926">
        <v>1</v>
      </c>
      <c r="C926">
        <v>61</v>
      </c>
      <c r="D926">
        <v>15</v>
      </c>
      <c r="E926">
        <v>180</v>
      </c>
      <c r="F926">
        <v>110</v>
      </c>
      <c r="G926">
        <v>86</v>
      </c>
      <c r="H926">
        <f t="shared" si="84"/>
        <v>-1.3511389256388293</v>
      </c>
      <c r="I926">
        <f t="shared" si="85"/>
        <v>0.25894517333957229</v>
      </c>
      <c r="J926">
        <f t="shared" si="86"/>
        <v>0.20568423377221021</v>
      </c>
      <c r="K926">
        <f t="shared" si="87"/>
        <v>0.79431576622778977</v>
      </c>
      <c r="L926">
        <f t="shared" si="88"/>
        <v>-0.10000681713363202</v>
      </c>
      <c r="M926">
        <f t="shared" si="89"/>
        <v>1</v>
      </c>
    </row>
    <row r="927" spans="1:13">
      <c r="A927">
        <v>0</v>
      </c>
      <c r="B927">
        <v>0</v>
      </c>
      <c r="C927">
        <v>55</v>
      </c>
      <c r="D927">
        <v>0</v>
      </c>
      <c r="E927">
        <v>273</v>
      </c>
      <c r="F927">
        <v>125</v>
      </c>
      <c r="G927">
        <v>67</v>
      </c>
      <c r="H927">
        <f t="shared" si="84"/>
        <v>-2.2378850907254826</v>
      </c>
      <c r="I927">
        <f t="shared" si="85"/>
        <v>0.1066838927114423</v>
      </c>
      <c r="J927">
        <f t="shared" si="86"/>
        <v>9.6399607344117316E-2</v>
      </c>
      <c r="K927">
        <f t="shared" si="87"/>
        <v>0.90360039265588266</v>
      </c>
      <c r="L927">
        <f t="shared" si="88"/>
        <v>-4.4023589030729407E-2</v>
      </c>
      <c r="M927">
        <f t="shared" si="89"/>
        <v>0</v>
      </c>
    </row>
    <row r="928" spans="1:13">
      <c r="A928">
        <v>0</v>
      </c>
      <c r="B928">
        <v>0</v>
      </c>
      <c r="C928">
        <v>61</v>
      </c>
      <c r="D928">
        <v>0</v>
      </c>
      <c r="E928">
        <v>235</v>
      </c>
      <c r="F928">
        <v>207</v>
      </c>
      <c r="G928">
        <v>72</v>
      </c>
      <c r="H928">
        <f t="shared" si="84"/>
        <v>-0.51047089362045028</v>
      </c>
      <c r="I928">
        <f t="shared" si="85"/>
        <v>0.60021287584183114</v>
      </c>
      <c r="J928">
        <f t="shared" si="86"/>
        <v>0.37508314356368022</v>
      </c>
      <c r="K928">
        <f t="shared" si="87"/>
        <v>0.62491685643631978</v>
      </c>
      <c r="L928">
        <f t="shared" si="88"/>
        <v>-0.20417776056455833</v>
      </c>
      <c r="M928">
        <f t="shared" si="89"/>
        <v>1</v>
      </c>
    </row>
    <row r="929" spans="1:13">
      <c r="A929">
        <v>0</v>
      </c>
      <c r="B929">
        <v>0</v>
      </c>
      <c r="C929">
        <v>54</v>
      </c>
      <c r="D929">
        <v>0</v>
      </c>
      <c r="E929">
        <v>238</v>
      </c>
      <c r="F929">
        <v>136.5</v>
      </c>
      <c r="G929">
        <v>71</v>
      </c>
      <c r="H929">
        <f t="shared" si="84"/>
        <v>-2.145205081507739</v>
      </c>
      <c r="I929">
        <f t="shared" si="85"/>
        <v>0.11704403101626165</v>
      </c>
      <c r="J929">
        <f t="shared" si="86"/>
        <v>0.10478014094912409</v>
      </c>
      <c r="K929">
        <f t="shared" si="87"/>
        <v>0.89521985905087587</v>
      </c>
      <c r="L929">
        <f t="shared" si="88"/>
        <v>-4.8070292229764403E-2</v>
      </c>
      <c r="M929">
        <f t="shared" si="89"/>
        <v>1</v>
      </c>
    </row>
    <row r="930" spans="1:13">
      <c r="A930">
        <v>0</v>
      </c>
      <c r="B930">
        <v>0</v>
      </c>
      <c r="C930">
        <v>41</v>
      </c>
      <c r="D930">
        <v>14</v>
      </c>
      <c r="E930">
        <v>188</v>
      </c>
      <c r="F930">
        <v>145</v>
      </c>
      <c r="G930">
        <v>74</v>
      </c>
      <c r="H930">
        <f t="shared" si="84"/>
        <v>-2.5762844543657888</v>
      </c>
      <c r="I930">
        <f t="shared" si="85"/>
        <v>7.6056069481722111E-2</v>
      </c>
      <c r="J930">
        <f t="shared" si="86"/>
        <v>7.0680396346218463E-2</v>
      </c>
      <c r="K930">
        <f t="shared" si="87"/>
        <v>0.92931960365378152</v>
      </c>
      <c r="L930">
        <f t="shared" si="88"/>
        <v>-3.1834901471718378E-2</v>
      </c>
      <c r="M930">
        <f t="shared" si="89"/>
        <v>0</v>
      </c>
    </row>
    <row r="931" spans="1:13">
      <c r="A931">
        <v>0</v>
      </c>
      <c r="B931">
        <v>1</v>
      </c>
      <c r="C931">
        <v>51</v>
      </c>
      <c r="D931">
        <v>0</v>
      </c>
      <c r="E931">
        <v>199</v>
      </c>
      <c r="F931">
        <v>113</v>
      </c>
      <c r="G931">
        <v>68</v>
      </c>
      <c r="H931">
        <f t="shared" si="84"/>
        <v>-2.3643724108760624</v>
      </c>
      <c r="I931">
        <f t="shared" si="85"/>
        <v>9.4008280433279745E-2</v>
      </c>
      <c r="J931">
        <f t="shared" si="86"/>
        <v>8.5930136101024707E-2</v>
      </c>
      <c r="K931">
        <f t="shared" si="87"/>
        <v>0.91406986389897527</v>
      </c>
      <c r="L931">
        <f t="shared" si="88"/>
        <v>-3.9020609138976606E-2</v>
      </c>
      <c r="M931">
        <f t="shared" si="89"/>
        <v>0</v>
      </c>
    </row>
    <row r="932" spans="1:13">
      <c r="A932">
        <v>0</v>
      </c>
      <c r="B932">
        <v>0</v>
      </c>
      <c r="C932">
        <v>35</v>
      </c>
      <c r="D932">
        <v>3</v>
      </c>
      <c r="E932">
        <v>185</v>
      </c>
      <c r="F932">
        <v>100</v>
      </c>
      <c r="G932">
        <v>75</v>
      </c>
      <c r="H932">
        <f t="shared" si="84"/>
        <v>-3.9463491163156714</v>
      </c>
      <c r="I932">
        <f t="shared" si="85"/>
        <v>1.932512693074619E-2</v>
      </c>
      <c r="J932">
        <f t="shared" si="86"/>
        <v>1.8958746743480557E-2</v>
      </c>
      <c r="K932">
        <f t="shared" si="87"/>
        <v>0.98104125325651947</v>
      </c>
      <c r="L932">
        <f t="shared" si="88"/>
        <v>-8.3127299442388881E-3</v>
      </c>
      <c r="M932">
        <f t="shared" si="89"/>
        <v>0</v>
      </c>
    </row>
    <row r="933" spans="1:13">
      <c r="A933">
        <v>0</v>
      </c>
      <c r="B933">
        <v>0</v>
      </c>
      <c r="C933">
        <v>46</v>
      </c>
      <c r="D933">
        <v>0</v>
      </c>
      <c r="E933">
        <v>203</v>
      </c>
      <c r="F933">
        <v>129</v>
      </c>
      <c r="G933">
        <v>97</v>
      </c>
      <c r="H933">
        <f t="shared" si="84"/>
        <v>-2.5877374323242517</v>
      </c>
      <c r="I933">
        <f t="shared" si="85"/>
        <v>7.5189970169723064E-2</v>
      </c>
      <c r="J933">
        <f t="shared" si="86"/>
        <v>6.9931800198856031E-2</v>
      </c>
      <c r="K933">
        <f t="shared" si="87"/>
        <v>0.93006819980114397</v>
      </c>
      <c r="L933">
        <f t="shared" si="88"/>
        <v>-3.1485204444626803E-2</v>
      </c>
      <c r="M933">
        <f t="shared" si="89"/>
        <v>0</v>
      </c>
    </row>
    <row r="934" spans="1:13">
      <c r="A934">
        <v>0</v>
      </c>
      <c r="B934">
        <v>0</v>
      </c>
      <c r="C934">
        <v>55</v>
      </c>
      <c r="D934">
        <v>0</v>
      </c>
      <c r="E934">
        <v>266</v>
      </c>
      <c r="F934">
        <v>131</v>
      </c>
      <c r="G934">
        <v>84</v>
      </c>
      <c r="H934">
        <f t="shared" si="84"/>
        <v>-1.9850325303670546</v>
      </c>
      <c r="I934">
        <f t="shared" si="85"/>
        <v>0.13737614514783983</v>
      </c>
      <c r="J934">
        <f t="shared" si="86"/>
        <v>0.12078338879701334</v>
      </c>
      <c r="K934">
        <f t="shared" si="87"/>
        <v>0.87921661120298666</v>
      </c>
      <c r="L934">
        <f t="shared" si="88"/>
        <v>-5.5904115300619894E-2</v>
      </c>
      <c r="M934">
        <f t="shared" si="89"/>
        <v>1</v>
      </c>
    </row>
    <row r="935" spans="1:13">
      <c r="A935">
        <v>0</v>
      </c>
      <c r="B935">
        <v>1</v>
      </c>
      <c r="C935">
        <v>39</v>
      </c>
      <c r="D935">
        <v>1</v>
      </c>
      <c r="E935">
        <v>163</v>
      </c>
      <c r="F935">
        <v>129</v>
      </c>
      <c r="G935">
        <v>120</v>
      </c>
      <c r="H935">
        <f t="shared" si="84"/>
        <v>-2.3740125959633556</v>
      </c>
      <c r="I935">
        <f t="shared" si="85"/>
        <v>9.3106377450720423E-2</v>
      </c>
      <c r="J935">
        <f t="shared" si="86"/>
        <v>8.5175953019190814E-2</v>
      </c>
      <c r="K935">
        <f t="shared" si="87"/>
        <v>0.91482404698080921</v>
      </c>
      <c r="L935">
        <f t="shared" si="88"/>
        <v>-3.8662428090417443E-2</v>
      </c>
      <c r="M935">
        <f t="shared" si="89"/>
        <v>0</v>
      </c>
    </row>
    <row r="936" spans="1:13">
      <c r="A936">
        <v>0</v>
      </c>
      <c r="B936">
        <v>0</v>
      </c>
      <c r="C936">
        <v>43</v>
      </c>
      <c r="D936">
        <v>15</v>
      </c>
      <c r="E936">
        <v>179</v>
      </c>
      <c r="F936">
        <v>101</v>
      </c>
      <c r="G936">
        <v>76</v>
      </c>
      <c r="H936">
        <f t="shared" si="84"/>
        <v>-3.18731770755846</v>
      </c>
      <c r="I936">
        <f t="shared" si="85"/>
        <v>4.1282454179285326E-2</v>
      </c>
      <c r="J936">
        <f t="shared" si="86"/>
        <v>3.9645779119387159E-2</v>
      </c>
      <c r="K936">
        <f t="shared" si="87"/>
        <v>0.96035422088061284</v>
      </c>
      <c r="L936">
        <f t="shared" si="88"/>
        <v>-1.7568550502554112E-2</v>
      </c>
      <c r="M936">
        <f t="shared" si="89"/>
        <v>0</v>
      </c>
    </row>
    <row r="937" spans="1:13">
      <c r="A937">
        <v>0</v>
      </c>
      <c r="B937">
        <v>0</v>
      </c>
      <c r="C937">
        <v>40</v>
      </c>
      <c r="D937">
        <v>0</v>
      </c>
      <c r="E937">
        <v>190</v>
      </c>
      <c r="F937">
        <v>122</v>
      </c>
      <c r="G937">
        <v>87</v>
      </c>
      <c r="H937">
        <f t="shared" si="84"/>
        <v>-3.2012112288895018</v>
      </c>
      <c r="I937">
        <f t="shared" si="85"/>
        <v>4.0712861507853158E-2</v>
      </c>
      <c r="J937">
        <f t="shared" si="86"/>
        <v>3.9120167544451877E-2</v>
      </c>
      <c r="K937">
        <f t="shared" si="87"/>
        <v>0.96087983245554809</v>
      </c>
      <c r="L937">
        <f t="shared" si="88"/>
        <v>-1.7330921763965473E-2</v>
      </c>
      <c r="M937">
        <f t="shared" si="89"/>
        <v>0</v>
      </c>
    </row>
    <row r="938" spans="1:13">
      <c r="A938">
        <v>0</v>
      </c>
      <c r="B938">
        <v>0</v>
      </c>
      <c r="C938">
        <v>54</v>
      </c>
      <c r="D938">
        <v>10</v>
      </c>
      <c r="E938">
        <v>246</v>
      </c>
      <c r="F938">
        <v>153</v>
      </c>
      <c r="G938">
        <v>74</v>
      </c>
      <c r="H938">
        <f t="shared" si="84"/>
        <v>-1.5983872693030232</v>
      </c>
      <c r="I938">
        <f t="shared" si="85"/>
        <v>0.20222238540439649</v>
      </c>
      <c r="J938">
        <f t="shared" si="86"/>
        <v>0.16820713693196962</v>
      </c>
      <c r="K938">
        <f t="shared" si="87"/>
        <v>0.83179286306803035</v>
      </c>
      <c r="L938">
        <f t="shared" si="88"/>
        <v>-7.9984810279656191E-2</v>
      </c>
      <c r="M938">
        <f t="shared" si="89"/>
        <v>1</v>
      </c>
    </row>
    <row r="939" spans="1:13">
      <c r="A939">
        <v>0</v>
      </c>
      <c r="B939">
        <v>1</v>
      </c>
      <c r="C939">
        <v>41</v>
      </c>
      <c r="D939">
        <v>15</v>
      </c>
      <c r="E939">
        <v>200</v>
      </c>
      <c r="F939">
        <v>118</v>
      </c>
      <c r="G939">
        <v>71</v>
      </c>
      <c r="H939">
        <f t="shared" si="84"/>
        <v>-2.5310494004141226</v>
      </c>
      <c r="I939">
        <f t="shared" si="85"/>
        <v>7.9575469923581235E-2</v>
      </c>
      <c r="J939">
        <f t="shared" si="86"/>
        <v>7.3709964833874986E-2</v>
      </c>
      <c r="K939">
        <f t="shared" si="87"/>
        <v>0.92629003516612496</v>
      </c>
      <c r="L939">
        <f t="shared" si="88"/>
        <v>-3.3253007972418924E-2</v>
      </c>
      <c r="M939">
        <f t="shared" si="89"/>
        <v>0</v>
      </c>
    </row>
    <row r="940" spans="1:13">
      <c r="A940">
        <v>0</v>
      </c>
      <c r="B940">
        <v>0</v>
      </c>
      <c r="C940">
        <v>46</v>
      </c>
      <c r="D940">
        <v>0</v>
      </c>
      <c r="E940">
        <v>325</v>
      </c>
      <c r="F940">
        <v>119</v>
      </c>
      <c r="G940">
        <v>64</v>
      </c>
      <c r="H940">
        <f t="shared" si="84"/>
        <v>-2.7950229100512969</v>
      </c>
      <c r="I940">
        <f t="shared" si="85"/>
        <v>6.1113474203720965E-2</v>
      </c>
      <c r="J940">
        <f t="shared" si="86"/>
        <v>5.7593721773801468E-2</v>
      </c>
      <c r="K940">
        <f t="shared" si="87"/>
        <v>0.94240627822619849</v>
      </c>
      <c r="L940">
        <f t="shared" si="88"/>
        <v>-2.5761829316404875E-2</v>
      </c>
      <c r="M940">
        <f t="shared" si="89"/>
        <v>0</v>
      </c>
    </row>
    <row r="941" spans="1:13">
      <c r="A941">
        <v>0</v>
      </c>
      <c r="B941">
        <v>0</v>
      </c>
      <c r="C941">
        <v>44</v>
      </c>
      <c r="D941">
        <v>20</v>
      </c>
      <c r="E941">
        <v>205</v>
      </c>
      <c r="F941">
        <v>132.5</v>
      </c>
      <c r="G941">
        <v>66</v>
      </c>
      <c r="H941">
        <f t="shared" si="84"/>
        <v>-2.5162488341884215</v>
      </c>
      <c r="I941">
        <f t="shared" si="85"/>
        <v>8.0761990867490294E-2</v>
      </c>
      <c r="J941">
        <f t="shared" si="86"/>
        <v>7.4726897827583141E-2</v>
      </c>
      <c r="K941">
        <f t="shared" si="87"/>
        <v>0.92527310217241687</v>
      </c>
      <c r="L941">
        <f t="shared" si="88"/>
        <v>-3.3730062654632791E-2</v>
      </c>
      <c r="M941">
        <f t="shared" si="89"/>
        <v>0</v>
      </c>
    </row>
    <row r="942" spans="1:13">
      <c r="A942">
        <v>0</v>
      </c>
      <c r="B942">
        <v>0</v>
      </c>
      <c r="C942">
        <v>37</v>
      </c>
      <c r="D942">
        <v>9</v>
      </c>
      <c r="E942">
        <v>205</v>
      </c>
      <c r="F942">
        <v>111</v>
      </c>
      <c r="G942">
        <v>82</v>
      </c>
      <c r="H942">
        <f t="shared" si="84"/>
        <v>-3.3909666059662955</v>
      </c>
      <c r="I942">
        <f t="shared" si="85"/>
        <v>3.3676109633757778E-2</v>
      </c>
      <c r="J942">
        <f t="shared" si="86"/>
        <v>3.2578976451037037E-2</v>
      </c>
      <c r="K942">
        <f t="shared" si="87"/>
        <v>0.96742102354896298</v>
      </c>
      <c r="L942">
        <f t="shared" si="88"/>
        <v>-1.4384478956975418E-2</v>
      </c>
      <c r="M942">
        <f t="shared" si="89"/>
        <v>0</v>
      </c>
    </row>
    <row r="943" spans="1:13">
      <c r="A943">
        <v>0</v>
      </c>
      <c r="B943">
        <v>1</v>
      </c>
      <c r="C943">
        <v>54</v>
      </c>
      <c r="D943">
        <v>20</v>
      </c>
      <c r="E943">
        <v>298</v>
      </c>
      <c r="F943">
        <v>133</v>
      </c>
      <c r="G943">
        <v>94</v>
      </c>
      <c r="H943">
        <f t="shared" si="84"/>
        <v>-0.91900093945064043</v>
      </c>
      <c r="I943">
        <f t="shared" si="85"/>
        <v>0.3989173846881871</v>
      </c>
      <c r="J943">
        <f t="shared" si="86"/>
        <v>0.2851615034987246</v>
      </c>
      <c r="K943">
        <f t="shared" si="87"/>
        <v>0.7148384965012754</v>
      </c>
      <c r="L943">
        <f t="shared" si="88"/>
        <v>-0.14579206729134356</v>
      </c>
      <c r="M943">
        <f t="shared" si="89"/>
        <v>1</v>
      </c>
    </row>
    <row r="944" spans="1:13">
      <c r="A944">
        <v>0</v>
      </c>
      <c r="B944">
        <v>1</v>
      </c>
      <c r="C944">
        <v>46</v>
      </c>
      <c r="D944">
        <v>20</v>
      </c>
      <c r="E944">
        <v>200</v>
      </c>
      <c r="F944">
        <v>110</v>
      </c>
      <c r="G944">
        <v>75</v>
      </c>
      <c r="H944">
        <f t="shared" si="84"/>
        <v>-2.2163532551203549</v>
      </c>
      <c r="I944">
        <f t="shared" si="85"/>
        <v>0.10900590159771723</v>
      </c>
      <c r="J944">
        <f t="shared" si="86"/>
        <v>9.8291543300784184E-2</v>
      </c>
      <c r="K944">
        <f t="shared" si="87"/>
        <v>0.90170845669921584</v>
      </c>
      <c r="L944">
        <f t="shared" si="88"/>
        <v>-4.4933857262328111E-2</v>
      </c>
      <c r="M944">
        <f t="shared" si="89"/>
        <v>0</v>
      </c>
    </row>
    <row r="945" spans="1:13">
      <c r="A945">
        <v>0</v>
      </c>
      <c r="B945">
        <v>0</v>
      </c>
      <c r="C945">
        <v>58</v>
      </c>
      <c r="D945">
        <v>0</v>
      </c>
      <c r="E945">
        <v>385</v>
      </c>
      <c r="F945">
        <v>165</v>
      </c>
      <c r="G945">
        <v>91</v>
      </c>
      <c r="H945">
        <f t="shared" si="84"/>
        <v>-0.87189246333134029</v>
      </c>
      <c r="I945">
        <f t="shared" si="85"/>
        <v>0.4181594485502455</v>
      </c>
      <c r="J945">
        <f t="shared" si="86"/>
        <v>0.29486067238611363</v>
      </c>
      <c r="K945">
        <f t="shared" si="87"/>
        <v>0.70513932761388642</v>
      </c>
      <c r="L945">
        <f t="shared" si="88"/>
        <v>-0.15172506281636977</v>
      </c>
      <c r="M945">
        <f t="shared" si="89"/>
        <v>1</v>
      </c>
    </row>
    <row r="946" spans="1:13">
      <c r="A946">
        <v>0</v>
      </c>
      <c r="B946">
        <v>0</v>
      </c>
      <c r="C946">
        <v>46</v>
      </c>
      <c r="D946">
        <v>0</v>
      </c>
      <c r="E946">
        <v>277</v>
      </c>
      <c r="F946">
        <v>122.5</v>
      </c>
      <c r="G946">
        <v>77</v>
      </c>
      <c r="H946">
        <f t="shared" si="84"/>
        <v>-2.7207393879603732</v>
      </c>
      <c r="I946">
        <f t="shared" si="85"/>
        <v>6.582606542833519E-2</v>
      </c>
      <c r="J946">
        <f t="shared" si="86"/>
        <v>6.1760607629614453E-2</v>
      </c>
      <c r="K946">
        <f t="shared" si="87"/>
        <v>0.93823939237038556</v>
      </c>
      <c r="L946">
        <f t="shared" si="88"/>
        <v>-2.7686336971954027E-2</v>
      </c>
      <c r="M946">
        <f t="shared" si="89"/>
        <v>0</v>
      </c>
    </row>
    <row r="947" spans="1:13">
      <c r="A947">
        <v>0</v>
      </c>
      <c r="B947">
        <v>1</v>
      </c>
      <c r="C947">
        <v>39</v>
      </c>
      <c r="D947">
        <v>20</v>
      </c>
      <c r="E947">
        <v>186</v>
      </c>
      <c r="F947">
        <v>126</v>
      </c>
      <c r="G947">
        <v>72</v>
      </c>
      <c r="H947">
        <f t="shared" si="84"/>
        <v>-2.4309002253332963</v>
      </c>
      <c r="I947">
        <f t="shared" si="85"/>
        <v>8.7957615257489935E-2</v>
      </c>
      <c r="J947">
        <f t="shared" si="86"/>
        <v>8.0846545880073437E-2</v>
      </c>
      <c r="K947">
        <f t="shared" si="87"/>
        <v>0.91915345411992655</v>
      </c>
      <c r="L947">
        <f t="shared" si="88"/>
        <v>-3.6611976411477266E-2</v>
      </c>
      <c r="M947">
        <f t="shared" si="89"/>
        <v>0</v>
      </c>
    </row>
    <row r="948" spans="1:13">
      <c r="A948">
        <v>0</v>
      </c>
      <c r="B948">
        <v>0</v>
      </c>
      <c r="C948">
        <v>52</v>
      </c>
      <c r="D948">
        <v>0</v>
      </c>
      <c r="E948">
        <v>309</v>
      </c>
      <c r="F948">
        <v>142</v>
      </c>
      <c r="G948">
        <v>110</v>
      </c>
      <c r="H948">
        <f t="shared" si="84"/>
        <v>-1.6231340755364796</v>
      </c>
      <c r="I948">
        <f t="shared" si="85"/>
        <v>0.1972794405205574</v>
      </c>
      <c r="J948">
        <f t="shared" si="86"/>
        <v>0.16477309627465378</v>
      </c>
      <c r="K948">
        <f t="shared" si="87"/>
        <v>0.83522690372534625</v>
      </c>
      <c r="L948">
        <f t="shared" si="88"/>
        <v>-7.81955249365473E-2</v>
      </c>
      <c r="M948">
        <f t="shared" si="89"/>
        <v>1</v>
      </c>
    </row>
    <row r="949" spans="1:13">
      <c r="A949">
        <v>0</v>
      </c>
      <c r="B949">
        <v>1</v>
      </c>
      <c r="C949">
        <v>40</v>
      </c>
      <c r="D949">
        <v>20</v>
      </c>
      <c r="E949">
        <v>242</v>
      </c>
      <c r="F949">
        <v>115</v>
      </c>
      <c r="G949">
        <v>80</v>
      </c>
      <c r="H949">
        <f t="shared" si="84"/>
        <v>-2.347894063932916</v>
      </c>
      <c r="I949">
        <f t="shared" si="85"/>
        <v>9.5570215202009451E-2</v>
      </c>
      <c r="J949">
        <f t="shared" si="86"/>
        <v>8.7233309080411145E-2</v>
      </c>
      <c r="K949">
        <f t="shared" si="87"/>
        <v>0.91276669091958884</v>
      </c>
      <c r="L949">
        <f t="shared" si="88"/>
        <v>-3.9640216764431503E-2</v>
      </c>
      <c r="M949">
        <f t="shared" si="89"/>
        <v>0</v>
      </c>
    </row>
    <row r="950" spans="1:13">
      <c r="A950">
        <v>0</v>
      </c>
      <c r="B950">
        <v>1</v>
      </c>
      <c r="C950">
        <v>46</v>
      </c>
      <c r="D950">
        <v>0</v>
      </c>
      <c r="E950">
        <v>254</v>
      </c>
      <c r="F950">
        <v>135</v>
      </c>
      <c r="G950">
        <v>75</v>
      </c>
      <c r="H950">
        <f t="shared" si="84"/>
        <v>-2.0940040279033418</v>
      </c>
      <c r="I950">
        <f t="shared" si="85"/>
        <v>0.12319287924325102</v>
      </c>
      <c r="J950">
        <f t="shared" si="86"/>
        <v>0.10968096532650026</v>
      </c>
      <c r="K950">
        <f t="shared" si="87"/>
        <v>0.89031903467349971</v>
      </c>
      <c r="L950">
        <f t="shared" si="88"/>
        <v>-5.0454341478068133E-2</v>
      </c>
      <c r="M950">
        <f t="shared" si="89"/>
        <v>1</v>
      </c>
    </row>
    <row r="951" spans="1:13">
      <c r="A951">
        <v>0</v>
      </c>
      <c r="B951">
        <v>1</v>
      </c>
      <c r="C951">
        <v>64</v>
      </c>
      <c r="D951">
        <v>15</v>
      </c>
      <c r="E951">
        <v>240</v>
      </c>
      <c r="F951">
        <v>141</v>
      </c>
      <c r="G951">
        <v>60</v>
      </c>
      <c r="H951">
        <f t="shared" si="84"/>
        <v>-0.75188075732054926</v>
      </c>
      <c r="I951">
        <f t="shared" si="85"/>
        <v>0.47147898080430334</v>
      </c>
      <c r="J951">
        <f t="shared" si="86"/>
        <v>0.32041163139591378</v>
      </c>
      <c r="K951">
        <f t="shared" si="87"/>
        <v>0.67958836860408622</v>
      </c>
      <c r="L951">
        <f t="shared" si="88"/>
        <v>-0.16775406284344319</v>
      </c>
      <c r="M951">
        <f t="shared" si="89"/>
        <v>1</v>
      </c>
    </row>
    <row r="952" spans="1:13">
      <c r="A952">
        <v>0</v>
      </c>
      <c r="B952">
        <v>1</v>
      </c>
      <c r="C952">
        <v>48</v>
      </c>
      <c r="D952">
        <v>20</v>
      </c>
      <c r="E952">
        <v>245</v>
      </c>
      <c r="F952">
        <v>118</v>
      </c>
      <c r="G952">
        <v>102</v>
      </c>
      <c r="H952">
        <f t="shared" si="84"/>
        <v>-1.5870615103199377</v>
      </c>
      <c r="I952">
        <f t="shared" si="85"/>
        <v>0.2045257263232397</v>
      </c>
      <c r="J952">
        <f t="shared" si="86"/>
        <v>0.16979772358000625</v>
      </c>
      <c r="K952">
        <f t="shared" si="87"/>
        <v>0.83020227641999378</v>
      </c>
      <c r="L952">
        <f t="shared" si="88"/>
        <v>-8.0816080117597694E-2</v>
      </c>
      <c r="M952">
        <f t="shared" si="89"/>
        <v>1</v>
      </c>
    </row>
    <row r="953" spans="1:13">
      <c r="A953">
        <v>0</v>
      </c>
      <c r="B953">
        <v>1</v>
      </c>
      <c r="C953">
        <v>44</v>
      </c>
      <c r="D953">
        <v>25</v>
      </c>
      <c r="E953">
        <v>254</v>
      </c>
      <c r="F953">
        <v>123</v>
      </c>
      <c r="G953">
        <v>68</v>
      </c>
      <c r="H953">
        <f t="shared" si="84"/>
        <v>-1.9489313574846552</v>
      </c>
      <c r="I953">
        <f t="shared" si="85"/>
        <v>0.14242619297545714</v>
      </c>
      <c r="J953">
        <f t="shared" si="86"/>
        <v>0.12466992953348445</v>
      </c>
      <c r="K953">
        <f t="shared" si="87"/>
        <v>0.87533007046651556</v>
      </c>
      <c r="L953">
        <f t="shared" si="88"/>
        <v>-5.7828151832571145E-2</v>
      </c>
      <c r="M953">
        <f t="shared" si="89"/>
        <v>1</v>
      </c>
    </row>
    <row r="954" spans="1:13">
      <c r="A954">
        <v>0</v>
      </c>
      <c r="B954">
        <v>1</v>
      </c>
      <c r="C954">
        <v>39</v>
      </c>
      <c r="D954">
        <v>9</v>
      </c>
      <c r="E954">
        <v>271</v>
      </c>
      <c r="F954">
        <v>118</v>
      </c>
      <c r="G954">
        <v>76</v>
      </c>
      <c r="H954">
        <f t="shared" si="84"/>
        <v>-2.5662240104748246</v>
      </c>
      <c r="I954">
        <f t="shared" si="85"/>
        <v>7.682508915475468E-2</v>
      </c>
      <c r="J954">
        <f t="shared" si="86"/>
        <v>7.1344074286993006E-2</v>
      </c>
      <c r="K954">
        <f t="shared" si="87"/>
        <v>0.92865592571300704</v>
      </c>
      <c r="L954">
        <f t="shared" si="88"/>
        <v>-3.2145165708402389E-2</v>
      </c>
      <c r="M954">
        <f t="shared" si="89"/>
        <v>0</v>
      </c>
    </row>
    <row r="955" spans="1:13">
      <c r="A955">
        <v>0</v>
      </c>
      <c r="B955">
        <v>0</v>
      </c>
      <c r="C955">
        <v>55</v>
      </c>
      <c r="D955">
        <v>0</v>
      </c>
      <c r="E955">
        <v>268</v>
      </c>
      <c r="F955">
        <v>140</v>
      </c>
      <c r="G955">
        <v>117</v>
      </c>
      <c r="H955">
        <f t="shared" si="84"/>
        <v>-1.502768295943719</v>
      </c>
      <c r="I955">
        <f t="shared" si="85"/>
        <v>0.22251332401757407</v>
      </c>
      <c r="J955">
        <f t="shared" si="86"/>
        <v>0.18201300521316474</v>
      </c>
      <c r="K955">
        <f t="shared" si="87"/>
        <v>0.81798699478683523</v>
      </c>
      <c r="L955">
        <f t="shared" si="88"/>
        <v>-8.7253601141895634E-2</v>
      </c>
      <c r="M955">
        <f t="shared" si="89"/>
        <v>1</v>
      </c>
    </row>
    <row r="956" spans="1:13">
      <c r="A956">
        <v>0</v>
      </c>
      <c r="B956">
        <v>0</v>
      </c>
      <c r="C956">
        <v>38</v>
      </c>
      <c r="D956">
        <v>0</v>
      </c>
      <c r="E956">
        <v>159</v>
      </c>
      <c r="F956">
        <v>108</v>
      </c>
      <c r="G956">
        <v>84</v>
      </c>
      <c r="H956">
        <f t="shared" si="84"/>
        <v>-3.6648417355676202</v>
      </c>
      <c r="I956">
        <f t="shared" si="85"/>
        <v>2.5608223834026261E-2</v>
      </c>
      <c r="J956">
        <f t="shared" si="86"/>
        <v>2.4968816784927055E-2</v>
      </c>
      <c r="K956">
        <f t="shared" si="87"/>
        <v>0.97503118321507298</v>
      </c>
      <c r="L956">
        <f t="shared" si="88"/>
        <v>-1.0981494576671169E-2</v>
      </c>
      <c r="M956">
        <f t="shared" si="89"/>
        <v>0</v>
      </c>
    </row>
    <row r="957" spans="1:13">
      <c r="A957">
        <v>0</v>
      </c>
      <c r="B957">
        <v>1</v>
      </c>
      <c r="C957">
        <v>62</v>
      </c>
      <c r="D957">
        <v>20</v>
      </c>
      <c r="E957">
        <v>264</v>
      </c>
      <c r="F957">
        <v>129</v>
      </c>
      <c r="G957">
        <v>63</v>
      </c>
      <c r="H957">
        <f t="shared" si="84"/>
        <v>-0.8847702265782651</v>
      </c>
      <c r="I957">
        <f t="shared" si="85"/>
        <v>0.41280901492246969</v>
      </c>
      <c r="J957">
        <f t="shared" si="86"/>
        <v>0.2921902469210414</v>
      </c>
      <c r="K957">
        <f t="shared" si="87"/>
        <v>0.70780975307895866</v>
      </c>
      <c r="L957">
        <f t="shared" si="88"/>
        <v>-0.15008345741029996</v>
      </c>
      <c r="M957">
        <f t="shared" si="89"/>
        <v>1</v>
      </c>
    </row>
    <row r="958" spans="1:13">
      <c r="A958">
        <v>0</v>
      </c>
      <c r="B958">
        <v>1</v>
      </c>
      <c r="C958">
        <v>63</v>
      </c>
      <c r="D958">
        <v>6</v>
      </c>
      <c r="E958">
        <v>217</v>
      </c>
      <c r="F958">
        <v>125</v>
      </c>
      <c r="G958">
        <v>74</v>
      </c>
      <c r="H958">
        <f t="shared" si="84"/>
        <v>-1.1979969884197992</v>
      </c>
      <c r="I958">
        <f t="shared" si="85"/>
        <v>0.30179811201409368</v>
      </c>
      <c r="J958">
        <f t="shared" si="86"/>
        <v>0.23183173276166671</v>
      </c>
      <c r="K958">
        <f t="shared" si="87"/>
        <v>0.76816826723833331</v>
      </c>
      <c r="L958">
        <f t="shared" si="88"/>
        <v>-0.11454363735300239</v>
      </c>
      <c r="M958">
        <f t="shared" si="89"/>
        <v>1</v>
      </c>
    </row>
    <row r="959" spans="1:13">
      <c r="A959">
        <v>0</v>
      </c>
      <c r="B959">
        <v>1</v>
      </c>
      <c r="C959">
        <v>43</v>
      </c>
      <c r="D959">
        <v>30</v>
      </c>
      <c r="E959">
        <v>310</v>
      </c>
      <c r="F959">
        <v>140</v>
      </c>
      <c r="G959">
        <v>88</v>
      </c>
      <c r="H959">
        <f t="shared" si="84"/>
        <v>-1.2827780293467734</v>
      </c>
      <c r="I959">
        <f t="shared" si="85"/>
        <v>0.27726597654931212</v>
      </c>
      <c r="J959">
        <f t="shared" si="86"/>
        <v>0.21707771258291836</v>
      </c>
      <c r="K959">
        <f t="shared" si="87"/>
        <v>0.78292228741708159</v>
      </c>
      <c r="L959">
        <f t="shared" si="88"/>
        <v>-0.10628134371586775</v>
      </c>
      <c r="M959">
        <f t="shared" si="89"/>
        <v>1</v>
      </c>
    </row>
    <row r="960" spans="1:13">
      <c r="A960">
        <v>0</v>
      </c>
      <c r="B960">
        <v>0</v>
      </c>
      <c r="C960">
        <v>55</v>
      </c>
      <c r="D960">
        <v>0</v>
      </c>
      <c r="E960">
        <v>266</v>
      </c>
      <c r="F960">
        <v>107</v>
      </c>
      <c r="G960">
        <v>77</v>
      </c>
      <c r="H960">
        <f t="shared" si="84"/>
        <v>-2.4642630464691662</v>
      </c>
      <c r="I960">
        <f t="shared" si="85"/>
        <v>8.5071513028081844E-2</v>
      </c>
      <c r="J960">
        <f t="shared" si="86"/>
        <v>7.8401756941047049E-2</v>
      </c>
      <c r="K960">
        <f t="shared" si="87"/>
        <v>0.92159824305895299</v>
      </c>
      <c r="L960">
        <f t="shared" si="88"/>
        <v>-3.5458361861975443E-2</v>
      </c>
      <c r="M960">
        <f t="shared" si="89"/>
        <v>0</v>
      </c>
    </row>
    <row r="961" spans="1:13">
      <c r="A961">
        <v>0</v>
      </c>
      <c r="B961">
        <v>1</v>
      </c>
      <c r="C961">
        <v>53</v>
      </c>
      <c r="D961">
        <v>40</v>
      </c>
      <c r="E961">
        <v>232</v>
      </c>
      <c r="F961">
        <v>136</v>
      </c>
      <c r="G961">
        <v>73</v>
      </c>
      <c r="H961">
        <f t="shared" si="84"/>
        <v>-0.85734792139552596</v>
      </c>
      <c r="I961">
        <f t="shared" si="85"/>
        <v>0.42428583089861344</v>
      </c>
      <c r="J961">
        <f t="shared" si="86"/>
        <v>0.29789373852783618</v>
      </c>
      <c r="K961">
        <f t="shared" si="87"/>
        <v>0.70210626147216382</v>
      </c>
      <c r="L961">
        <f t="shared" si="88"/>
        <v>-0.15359715385510761</v>
      </c>
      <c r="M961">
        <f t="shared" si="89"/>
        <v>1</v>
      </c>
    </row>
    <row r="962" spans="1:13">
      <c r="A962">
        <v>1</v>
      </c>
      <c r="B962">
        <v>1</v>
      </c>
      <c r="C962">
        <v>60</v>
      </c>
      <c r="D962">
        <v>10</v>
      </c>
      <c r="E962">
        <v>250</v>
      </c>
      <c r="F962">
        <v>157</v>
      </c>
      <c r="G962">
        <v>68</v>
      </c>
      <c r="H962">
        <f t="shared" si="84"/>
        <v>-0.72765147685435672</v>
      </c>
      <c r="I962">
        <f t="shared" si="85"/>
        <v>0.4830420945477365</v>
      </c>
      <c r="J962">
        <f t="shared" si="86"/>
        <v>0.32571030608206936</v>
      </c>
      <c r="K962">
        <f t="shared" si="87"/>
        <v>0.32571030608206936</v>
      </c>
      <c r="L962">
        <f t="shared" si="88"/>
        <v>-0.48716849932963258</v>
      </c>
      <c r="M962">
        <f t="shared" si="89"/>
        <v>1</v>
      </c>
    </row>
    <row r="963" spans="1:13">
      <c r="A963">
        <v>0</v>
      </c>
      <c r="B963">
        <v>1</v>
      </c>
      <c r="C963">
        <v>45</v>
      </c>
      <c r="D963">
        <v>30</v>
      </c>
      <c r="E963">
        <v>233</v>
      </c>
      <c r="F963">
        <v>147</v>
      </c>
      <c r="G963">
        <v>99</v>
      </c>
      <c r="H963">
        <f t="shared" si="84"/>
        <v>-1.1148577889699443</v>
      </c>
      <c r="I963">
        <f t="shared" si="85"/>
        <v>0.32796191538520464</v>
      </c>
      <c r="J963">
        <f t="shared" si="86"/>
        <v>0.24696635617752039</v>
      </c>
      <c r="K963">
        <f t="shared" si="87"/>
        <v>0.75303364382247961</v>
      </c>
      <c r="L963">
        <f t="shared" si="88"/>
        <v>-0.12318562008077641</v>
      </c>
      <c r="M963">
        <f t="shared" si="89"/>
        <v>1</v>
      </c>
    </row>
    <row r="964" spans="1:13">
      <c r="A964">
        <v>1</v>
      </c>
      <c r="B964">
        <v>1</v>
      </c>
      <c r="C964">
        <v>48</v>
      </c>
      <c r="D964">
        <v>30</v>
      </c>
      <c r="E964">
        <v>215</v>
      </c>
      <c r="F964">
        <v>133</v>
      </c>
      <c r="G964">
        <v>50</v>
      </c>
      <c r="H964">
        <f t="shared" si="84"/>
        <v>-1.6947180322188817</v>
      </c>
      <c r="I964">
        <f t="shared" si="85"/>
        <v>0.1836510053942324</v>
      </c>
      <c r="J964">
        <f t="shared" si="86"/>
        <v>0.15515638018071445</v>
      </c>
      <c r="K964">
        <f t="shared" si="87"/>
        <v>0.15515638018071445</v>
      </c>
      <c r="L964">
        <f t="shared" si="88"/>
        <v>-0.80923036110265478</v>
      </c>
      <c r="M964">
        <f t="shared" si="89"/>
        <v>1</v>
      </c>
    </row>
    <row r="965" spans="1:13">
      <c r="A965">
        <v>0</v>
      </c>
      <c r="B965">
        <v>0</v>
      </c>
      <c r="C965">
        <v>46</v>
      </c>
      <c r="D965">
        <v>1</v>
      </c>
      <c r="E965">
        <v>332</v>
      </c>
      <c r="F965">
        <v>162.5</v>
      </c>
      <c r="G965">
        <v>67</v>
      </c>
      <c r="H965">
        <f t="shared" si="84"/>
        <v>-1.9832920036806403</v>
      </c>
      <c r="I965">
        <f t="shared" si="85"/>
        <v>0.1376154602012491</v>
      </c>
      <c r="J965">
        <f t="shared" si="86"/>
        <v>0.1209683456454647</v>
      </c>
      <c r="K965">
        <f t="shared" si="87"/>
        <v>0.87903165435453534</v>
      </c>
      <c r="L965">
        <f t="shared" si="88"/>
        <v>-5.5995485490532688E-2</v>
      </c>
      <c r="M965">
        <f t="shared" si="89"/>
        <v>1</v>
      </c>
    </row>
    <row r="966" spans="1:13">
      <c r="A966">
        <v>0</v>
      </c>
      <c r="B966">
        <v>1</v>
      </c>
      <c r="C966">
        <v>55</v>
      </c>
      <c r="D966">
        <v>40</v>
      </c>
      <c r="E966">
        <v>242</v>
      </c>
      <c r="F966">
        <v>130</v>
      </c>
      <c r="G966">
        <v>93</v>
      </c>
      <c r="H966">
        <f t="shared" ref="H966:H1029" si="90">A$2+SUMPRODUCT(B$2:G$2,B966:G966)</f>
        <v>-0.61865049628342916</v>
      </c>
      <c r="I966">
        <f t="shared" ref="I966:I1029" si="91">EXP(H966)</f>
        <v>0.53867088567446075</v>
      </c>
      <c r="J966">
        <f t="shared" ref="J966:J1029" si="92">I966/(1+I966)</f>
        <v>0.35008843716331184</v>
      </c>
      <c r="K966">
        <f t="shared" ref="K966:K1029" si="93">IF(A966=1,J966,1-J966)</f>
        <v>0.64991156283668816</v>
      </c>
      <c r="L966">
        <f t="shared" ref="L966:L1029" si="94">LOG(K966)</f>
        <v>-0.18714573625727518</v>
      </c>
      <c r="M966">
        <f t="shared" ref="M966:M1029" si="95">IF(J966&gt;J$1,1,0)</f>
        <v>1</v>
      </c>
    </row>
    <row r="967" spans="1:13">
      <c r="A967">
        <v>0</v>
      </c>
      <c r="B967">
        <v>1</v>
      </c>
      <c r="C967">
        <v>36</v>
      </c>
      <c r="D967">
        <v>0</v>
      </c>
      <c r="E967">
        <v>153</v>
      </c>
      <c r="F967">
        <v>143</v>
      </c>
      <c r="G967">
        <v>82</v>
      </c>
      <c r="H967">
        <f t="shared" si="90"/>
        <v>-2.7348124271460241</v>
      </c>
      <c r="I967">
        <f t="shared" si="91"/>
        <v>6.4906180599660648E-2</v>
      </c>
      <c r="J967">
        <f t="shared" si="92"/>
        <v>6.0950139817116326E-2</v>
      </c>
      <c r="K967">
        <f t="shared" si="93"/>
        <v>0.93904986018288372</v>
      </c>
      <c r="L967">
        <f t="shared" si="94"/>
        <v>-2.7311347640802872E-2</v>
      </c>
      <c r="M967">
        <f t="shared" si="95"/>
        <v>0</v>
      </c>
    </row>
    <row r="968" spans="1:13">
      <c r="A968">
        <v>0</v>
      </c>
      <c r="B968">
        <v>1</v>
      </c>
      <c r="C968">
        <v>60</v>
      </c>
      <c r="D968">
        <v>1</v>
      </c>
      <c r="E968">
        <v>232</v>
      </c>
      <c r="F968">
        <v>173</v>
      </c>
      <c r="G968">
        <v>64</v>
      </c>
      <c r="H968">
        <f t="shared" si="90"/>
        <v>-0.73019253366649295</v>
      </c>
      <c r="I968">
        <f t="shared" si="91"/>
        <v>0.48181621531684465</v>
      </c>
      <c r="J968">
        <f t="shared" si="92"/>
        <v>0.32515247865189667</v>
      </c>
      <c r="K968">
        <f t="shared" si="93"/>
        <v>0.67484752134810333</v>
      </c>
      <c r="L968">
        <f t="shared" si="94"/>
        <v>-0.17079434289887957</v>
      </c>
      <c r="M968">
        <f t="shared" si="95"/>
        <v>1</v>
      </c>
    </row>
    <row r="969" spans="1:13">
      <c r="A969">
        <v>0</v>
      </c>
      <c r="B969">
        <v>0</v>
      </c>
      <c r="C969">
        <v>34</v>
      </c>
      <c r="D969">
        <v>0</v>
      </c>
      <c r="E969">
        <v>196</v>
      </c>
      <c r="F969">
        <v>108.5</v>
      </c>
      <c r="G969">
        <v>82</v>
      </c>
      <c r="H969">
        <f t="shared" si="90"/>
        <v>-3.8321043794467808</v>
      </c>
      <c r="I969">
        <f t="shared" si="91"/>
        <v>2.1663978396788942E-2</v>
      </c>
      <c r="J969">
        <f t="shared" si="92"/>
        <v>2.1204602349575243E-2</v>
      </c>
      <c r="K969">
        <f t="shared" si="93"/>
        <v>0.97879539765042478</v>
      </c>
      <c r="L969">
        <f t="shared" si="94"/>
        <v>-9.3080813918907119E-3</v>
      </c>
      <c r="M969">
        <f t="shared" si="95"/>
        <v>0</v>
      </c>
    </row>
    <row r="970" spans="1:13">
      <c r="A970">
        <v>0</v>
      </c>
      <c r="B970">
        <v>1</v>
      </c>
      <c r="C970">
        <v>40</v>
      </c>
      <c r="D970">
        <v>5</v>
      </c>
      <c r="E970">
        <v>193</v>
      </c>
      <c r="F970">
        <v>130</v>
      </c>
      <c r="G970">
        <v>78</v>
      </c>
      <c r="H970">
        <f t="shared" si="90"/>
        <v>-2.5507188218009542</v>
      </c>
      <c r="I970">
        <f t="shared" si="91"/>
        <v>7.8025559365129157E-2</v>
      </c>
      <c r="J970">
        <f t="shared" si="92"/>
        <v>7.2378209113223596E-2</v>
      </c>
      <c r="K970">
        <f t="shared" si="93"/>
        <v>0.92762179088677643</v>
      </c>
      <c r="L970">
        <f t="shared" si="94"/>
        <v>-3.262905784482447E-2</v>
      </c>
      <c r="M970">
        <f t="shared" si="95"/>
        <v>0</v>
      </c>
    </row>
    <row r="971" spans="1:13">
      <c r="A971">
        <v>0</v>
      </c>
      <c r="B971">
        <v>1</v>
      </c>
      <c r="C971">
        <v>40</v>
      </c>
      <c r="D971">
        <v>43</v>
      </c>
      <c r="E971">
        <v>325</v>
      </c>
      <c r="F971">
        <v>112</v>
      </c>
      <c r="G971">
        <v>94</v>
      </c>
      <c r="H971">
        <f t="shared" si="90"/>
        <v>-1.5689991115900241</v>
      </c>
      <c r="I971">
        <f t="shared" si="91"/>
        <v>0.20825351661107103</v>
      </c>
      <c r="J971">
        <f t="shared" si="92"/>
        <v>0.17235912310454832</v>
      </c>
      <c r="K971">
        <f t="shared" si="93"/>
        <v>0.82764087689545174</v>
      </c>
      <c r="L971">
        <f t="shared" si="94"/>
        <v>-8.2158067822969055E-2</v>
      </c>
      <c r="M971">
        <f t="shared" si="95"/>
        <v>1</v>
      </c>
    </row>
    <row r="972" spans="1:13">
      <c r="A972">
        <v>0</v>
      </c>
      <c r="B972">
        <v>0</v>
      </c>
      <c r="C972">
        <v>49</v>
      </c>
      <c r="D972">
        <v>15</v>
      </c>
      <c r="E972">
        <v>233</v>
      </c>
      <c r="F972">
        <v>112.5</v>
      </c>
      <c r="G972">
        <v>80</v>
      </c>
      <c r="H972">
        <f t="shared" si="90"/>
        <v>-2.4591137499932412</v>
      </c>
      <c r="I972">
        <f t="shared" si="91"/>
        <v>8.5510701255081867E-2</v>
      </c>
      <c r="J972">
        <f t="shared" si="92"/>
        <v>7.8774627607275785E-2</v>
      </c>
      <c r="K972">
        <f t="shared" si="93"/>
        <v>0.92122537239272417</v>
      </c>
      <c r="L972">
        <f t="shared" si="94"/>
        <v>-3.5634109202804867E-2</v>
      </c>
      <c r="M972">
        <f t="shared" si="95"/>
        <v>0</v>
      </c>
    </row>
    <row r="973" spans="1:13">
      <c r="A973">
        <v>0</v>
      </c>
      <c r="B973">
        <v>0</v>
      </c>
      <c r="C973">
        <v>40</v>
      </c>
      <c r="D973">
        <v>20</v>
      </c>
      <c r="E973">
        <v>213</v>
      </c>
      <c r="F973">
        <v>130</v>
      </c>
      <c r="G973">
        <v>76</v>
      </c>
      <c r="H973">
        <f t="shared" si="90"/>
        <v>-2.6854802411488077</v>
      </c>
      <c r="I973">
        <f t="shared" si="91"/>
        <v>6.8188439237461346E-2</v>
      </c>
      <c r="J973">
        <f t="shared" si="92"/>
        <v>6.3835589988353036E-2</v>
      </c>
      <c r="K973">
        <f t="shared" si="93"/>
        <v>0.93616441001164696</v>
      </c>
      <c r="L973">
        <f t="shared" si="94"/>
        <v>-2.8647873387334561E-2</v>
      </c>
      <c r="M973">
        <f t="shared" si="95"/>
        <v>0</v>
      </c>
    </row>
    <row r="974" spans="1:13">
      <c r="A974">
        <v>1</v>
      </c>
      <c r="B974">
        <v>0</v>
      </c>
      <c r="C974">
        <v>52</v>
      </c>
      <c r="D974">
        <v>5</v>
      </c>
      <c r="E974">
        <v>205</v>
      </c>
      <c r="F974">
        <v>159</v>
      </c>
      <c r="G974">
        <v>83</v>
      </c>
      <c r="H974">
        <f t="shared" si="90"/>
        <v>-1.7338847038239082</v>
      </c>
      <c r="I974">
        <f t="shared" si="91"/>
        <v>0.17659704850681024</v>
      </c>
      <c r="J974">
        <f t="shared" si="92"/>
        <v>0.15009135772601598</v>
      </c>
      <c r="K974">
        <f t="shared" si="93"/>
        <v>0.15009135772601598</v>
      </c>
      <c r="L974">
        <f t="shared" si="94"/>
        <v>-0.82364431375245062</v>
      </c>
      <c r="M974">
        <f t="shared" si="95"/>
        <v>1</v>
      </c>
    </row>
    <row r="975" spans="1:13">
      <c r="A975">
        <v>0</v>
      </c>
      <c r="B975">
        <v>0</v>
      </c>
      <c r="C975">
        <v>58</v>
      </c>
      <c r="D975">
        <v>0</v>
      </c>
      <c r="E975">
        <v>166</v>
      </c>
      <c r="F975">
        <v>185.5</v>
      </c>
      <c r="G975">
        <v>85</v>
      </c>
      <c r="H975">
        <f t="shared" si="90"/>
        <v>-1.0958742202094287</v>
      </c>
      <c r="I975">
        <f t="shared" si="91"/>
        <v>0.33424727346389715</v>
      </c>
      <c r="J975">
        <f t="shared" si="92"/>
        <v>0.25051373917830339</v>
      </c>
      <c r="K975">
        <f t="shared" si="93"/>
        <v>0.74948626082169656</v>
      </c>
      <c r="L975">
        <f t="shared" si="94"/>
        <v>-0.1252363239951724</v>
      </c>
      <c r="M975">
        <f t="shared" si="95"/>
        <v>1</v>
      </c>
    </row>
    <row r="976" spans="1:13">
      <c r="A976">
        <v>0</v>
      </c>
      <c r="B976">
        <v>0</v>
      </c>
      <c r="C976">
        <v>46</v>
      </c>
      <c r="D976">
        <v>20</v>
      </c>
      <c r="E976">
        <v>259</v>
      </c>
      <c r="F976">
        <v>129</v>
      </c>
      <c r="G976">
        <v>84</v>
      </c>
      <c r="H976">
        <f t="shared" si="90"/>
        <v>-2.1507486868104104</v>
      </c>
      <c r="I976">
        <f t="shared" si="91"/>
        <v>0.11639698025934983</v>
      </c>
      <c r="J976">
        <f t="shared" si="92"/>
        <v>0.10426128188944911</v>
      </c>
      <c r="K976">
        <f t="shared" si="93"/>
        <v>0.89573871811055095</v>
      </c>
      <c r="L976">
        <f t="shared" si="94"/>
        <v>-4.7818653095637813E-2</v>
      </c>
      <c r="M976">
        <f t="shared" si="95"/>
        <v>1</v>
      </c>
    </row>
    <row r="977" spans="1:13">
      <c r="A977">
        <v>0</v>
      </c>
      <c r="B977">
        <v>0</v>
      </c>
      <c r="C977">
        <v>39</v>
      </c>
      <c r="D977">
        <v>0</v>
      </c>
      <c r="E977">
        <v>181</v>
      </c>
      <c r="F977">
        <v>103</v>
      </c>
      <c r="G977">
        <v>69</v>
      </c>
      <c r="H977">
        <f t="shared" si="90"/>
        <v>-3.7848020916163927</v>
      </c>
      <c r="I977">
        <f t="shared" si="91"/>
        <v>2.2713357495813661E-2</v>
      </c>
      <c r="J977">
        <f t="shared" si="92"/>
        <v>2.2208918392763476E-2</v>
      </c>
      <c r="K977">
        <f t="shared" si="93"/>
        <v>0.97779108160723649</v>
      </c>
      <c r="L977">
        <f t="shared" si="94"/>
        <v>-9.7539282364583983E-3</v>
      </c>
      <c r="M977">
        <f t="shared" si="95"/>
        <v>0</v>
      </c>
    </row>
    <row r="978" spans="1:13">
      <c r="A978">
        <v>1</v>
      </c>
      <c r="B978">
        <v>1</v>
      </c>
      <c r="C978">
        <v>52</v>
      </c>
      <c r="D978">
        <v>20</v>
      </c>
      <c r="E978">
        <v>225</v>
      </c>
      <c r="F978">
        <v>126</v>
      </c>
      <c r="G978">
        <v>100</v>
      </c>
      <c r="H978">
        <f t="shared" si="90"/>
        <v>-1.2735586337436899</v>
      </c>
      <c r="I978">
        <f t="shared" si="91"/>
        <v>0.27983402099352261</v>
      </c>
      <c r="J978">
        <f t="shared" si="92"/>
        <v>0.21864868131594925</v>
      </c>
      <c r="K978">
        <f t="shared" si="93"/>
        <v>0.21864868131594925</v>
      </c>
      <c r="L978">
        <f t="shared" si="94"/>
        <v>-0.66025313756876336</v>
      </c>
      <c r="M978">
        <f t="shared" si="95"/>
        <v>1</v>
      </c>
    </row>
    <row r="979" spans="1:13">
      <c r="A979">
        <v>0</v>
      </c>
      <c r="B979">
        <v>1</v>
      </c>
      <c r="C979">
        <v>66</v>
      </c>
      <c r="D979">
        <v>0</v>
      </c>
      <c r="E979">
        <v>226</v>
      </c>
      <c r="F979">
        <v>213</v>
      </c>
      <c r="G979">
        <v>67</v>
      </c>
      <c r="H979">
        <f t="shared" si="90"/>
        <v>0.31282424894330418</v>
      </c>
      <c r="I979">
        <f t="shared" si="91"/>
        <v>1.3672812087925348</v>
      </c>
      <c r="J979">
        <f t="shared" si="92"/>
        <v>0.57757447814572738</v>
      </c>
      <c r="K979">
        <f t="shared" si="93"/>
        <v>0.42242552185427262</v>
      </c>
      <c r="L979">
        <f t="shared" si="94"/>
        <v>-0.37424985073551659</v>
      </c>
      <c r="M979">
        <f t="shared" si="95"/>
        <v>1</v>
      </c>
    </row>
    <row r="980" spans="1:13">
      <c r="A980">
        <v>0</v>
      </c>
      <c r="B980">
        <v>0</v>
      </c>
      <c r="C980">
        <v>56</v>
      </c>
      <c r="D980">
        <v>0</v>
      </c>
      <c r="E980">
        <v>199</v>
      </c>
      <c r="F980">
        <v>160</v>
      </c>
      <c r="G980">
        <v>83</v>
      </c>
      <c r="H980">
        <f t="shared" si="90"/>
        <v>-1.5956868274033473</v>
      </c>
      <c r="I980">
        <f t="shared" si="91"/>
        <v>0.20276921321305152</v>
      </c>
      <c r="J980">
        <f t="shared" si="92"/>
        <v>0.16858530380186423</v>
      </c>
      <c r="K980">
        <f t="shared" si="93"/>
        <v>0.83141469619813579</v>
      </c>
      <c r="L980">
        <f t="shared" si="94"/>
        <v>-8.0182303114208375E-2</v>
      </c>
      <c r="M980">
        <f t="shared" si="95"/>
        <v>1</v>
      </c>
    </row>
    <row r="981" spans="1:13">
      <c r="A981">
        <v>0</v>
      </c>
      <c r="B981">
        <v>1</v>
      </c>
      <c r="C981">
        <v>44</v>
      </c>
      <c r="D981">
        <v>0</v>
      </c>
      <c r="E981">
        <v>208</v>
      </c>
      <c r="F981">
        <v>175</v>
      </c>
      <c r="G981">
        <v>193</v>
      </c>
      <c r="H981">
        <f t="shared" si="90"/>
        <v>-0.48267128145976201</v>
      </c>
      <c r="I981">
        <f t="shared" si="91"/>
        <v>0.61713265297961561</v>
      </c>
      <c r="J981">
        <f t="shared" si="92"/>
        <v>0.38162153973115942</v>
      </c>
      <c r="K981">
        <f t="shared" si="93"/>
        <v>0.61837846026884058</v>
      </c>
      <c r="L981">
        <f t="shared" si="94"/>
        <v>-0.20874564643336768</v>
      </c>
      <c r="M981">
        <f t="shared" si="95"/>
        <v>1</v>
      </c>
    </row>
    <row r="982" spans="1:13">
      <c r="A982">
        <v>1</v>
      </c>
      <c r="B982">
        <v>1</v>
      </c>
      <c r="C982">
        <v>56</v>
      </c>
      <c r="D982">
        <v>40</v>
      </c>
      <c r="E982">
        <v>296</v>
      </c>
      <c r="F982">
        <v>111.5</v>
      </c>
      <c r="G982">
        <v>71</v>
      </c>
      <c r="H982">
        <f t="shared" si="90"/>
        <v>-0.9628300976918247</v>
      </c>
      <c r="I982">
        <f t="shared" si="91"/>
        <v>0.3818107936380577</v>
      </c>
      <c r="J982">
        <f t="shared" si="92"/>
        <v>0.27631192012389699</v>
      </c>
      <c r="K982">
        <f t="shared" si="93"/>
        <v>0.27631192012389699</v>
      </c>
      <c r="L982">
        <f t="shared" si="94"/>
        <v>-0.55860037917192262</v>
      </c>
      <c r="M982">
        <f t="shared" si="95"/>
        <v>1</v>
      </c>
    </row>
    <row r="983" spans="1:13">
      <c r="A983">
        <v>0</v>
      </c>
      <c r="B983">
        <v>0</v>
      </c>
      <c r="C983">
        <v>39</v>
      </c>
      <c r="D983">
        <v>0</v>
      </c>
      <c r="E983">
        <v>195</v>
      </c>
      <c r="F983">
        <v>129.5</v>
      </c>
      <c r="G983">
        <v>85</v>
      </c>
      <c r="H983">
        <f t="shared" si="90"/>
        <v>-3.1415746312034587</v>
      </c>
      <c r="I983">
        <f t="shared" si="91"/>
        <v>4.3214697088720347E-2</v>
      </c>
      <c r="J983">
        <f t="shared" si="92"/>
        <v>4.1424547803360891E-2</v>
      </c>
      <c r="K983">
        <f t="shared" si="93"/>
        <v>0.95857545219663909</v>
      </c>
      <c r="L983">
        <f t="shared" si="94"/>
        <v>-1.837369688819902E-2</v>
      </c>
      <c r="M983">
        <f t="shared" si="95"/>
        <v>0</v>
      </c>
    </row>
    <row r="984" spans="1:13">
      <c r="A984">
        <v>0</v>
      </c>
      <c r="B984">
        <v>1</v>
      </c>
      <c r="C984">
        <v>56</v>
      </c>
      <c r="D984">
        <v>0</v>
      </c>
      <c r="E984">
        <v>177</v>
      </c>
      <c r="F984">
        <v>124</v>
      </c>
      <c r="G984">
        <v>88</v>
      </c>
      <c r="H984">
        <f t="shared" si="90"/>
        <v>-1.7276957040354404</v>
      </c>
      <c r="I984">
        <f t="shared" si="91"/>
        <v>0.17769339675267817</v>
      </c>
      <c r="J984">
        <f t="shared" si="92"/>
        <v>0.15088256183030524</v>
      </c>
      <c r="K984">
        <f t="shared" si="93"/>
        <v>0.84911743816969476</v>
      </c>
      <c r="L984">
        <f t="shared" si="94"/>
        <v>-7.1032240001155073E-2</v>
      </c>
      <c r="M984">
        <f t="shared" si="95"/>
        <v>1</v>
      </c>
    </row>
    <row r="985" spans="1:13">
      <c r="A985">
        <v>0</v>
      </c>
      <c r="B985">
        <v>1</v>
      </c>
      <c r="C985">
        <v>46</v>
      </c>
      <c r="D985">
        <v>20</v>
      </c>
      <c r="E985">
        <v>214</v>
      </c>
      <c r="F985">
        <v>110</v>
      </c>
      <c r="G985">
        <v>60</v>
      </c>
      <c r="H985">
        <f t="shared" si="90"/>
        <v>-2.3304580455708424</v>
      </c>
      <c r="I985">
        <f t="shared" si="91"/>
        <v>9.7251191408561782E-2</v>
      </c>
      <c r="J985">
        <f t="shared" si="92"/>
        <v>8.8631657153836044E-2</v>
      </c>
      <c r="K985">
        <f t="shared" si="93"/>
        <v>0.91136834284616397</v>
      </c>
      <c r="L985">
        <f t="shared" si="94"/>
        <v>-4.0306061079447113E-2</v>
      </c>
      <c r="M985">
        <f t="shared" si="95"/>
        <v>0</v>
      </c>
    </row>
    <row r="986" spans="1:13">
      <c r="A986">
        <v>0</v>
      </c>
      <c r="B986">
        <v>1</v>
      </c>
      <c r="C986">
        <v>37</v>
      </c>
      <c r="D986">
        <v>20</v>
      </c>
      <c r="E986">
        <v>315</v>
      </c>
      <c r="F986">
        <v>118</v>
      </c>
      <c r="G986">
        <v>70</v>
      </c>
      <c r="H986">
        <f t="shared" si="90"/>
        <v>-2.4051910765284052</v>
      </c>
      <c r="I986">
        <f t="shared" si="91"/>
        <v>9.0248249639950887E-2</v>
      </c>
      <c r="J986">
        <f t="shared" si="92"/>
        <v>8.2777706517533897E-2</v>
      </c>
      <c r="K986">
        <f t="shared" si="93"/>
        <v>0.91722229348246609</v>
      </c>
      <c r="L986">
        <f t="shared" si="94"/>
        <v>-3.7525398099583863E-2</v>
      </c>
      <c r="M986">
        <f t="shared" si="95"/>
        <v>0</v>
      </c>
    </row>
    <row r="987" spans="1:13">
      <c r="A987">
        <v>0</v>
      </c>
      <c r="B987">
        <v>0</v>
      </c>
      <c r="C987">
        <v>59</v>
      </c>
      <c r="D987">
        <v>0</v>
      </c>
      <c r="E987">
        <v>345</v>
      </c>
      <c r="F987">
        <v>148</v>
      </c>
      <c r="G987">
        <v>60</v>
      </c>
      <c r="H987">
        <f t="shared" si="90"/>
        <v>-1.500080064412729</v>
      </c>
      <c r="I987">
        <f t="shared" si="91"/>
        <v>0.2231122960783431</v>
      </c>
      <c r="J987">
        <f t="shared" si="92"/>
        <v>0.18241358278688438</v>
      </c>
      <c r="K987">
        <f t="shared" si="93"/>
        <v>0.81758641721311565</v>
      </c>
      <c r="L987">
        <f t="shared" si="94"/>
        <v>-8.7466332202504285E-2</v>
      </c>
      <c r="M987">
        <f t="shared" si="95"/>
        <v>1</v>
      </c>
    </row>
    <row r="988" spans="1:13">
      <c r="A988">
        <v>0</v>
      </c>
      <c r="B988">
        <v>1</v>
      </c>
      <c r="C988">
        <v>50</v>
      </c>
      <c r="D988">
        <v>20</v>
      </c>
      <c r="E988">
        <v>262</v>
      </c>
      <c r="F988">
        <v>97.5</v>
      </c>
      <c r="G988">
        <v>84</v>
      </c>
      <c r="H988">
        <f t="shared" si="90"/>
        <v>-1.952549938835511</v>
      </c>
      <c r="I988">
        <f t="shared" si="91"/>
        <v>0.14191174355956945</v>
      </c>
      <c r="J988">
        <f t="shared" si="92"/>
        <v>0.12427557940441343</v>
      </c>
      <c r="K988">
        <f t="shared" si="93"/>
        <v>0.87572442059558653</v>
      </c>
      <c r="L988">
        <f t="shared" si="94"/>
        <v>-5.76325393159271E-2</v>
      </c>
      <c r="M988">
        <f t="shared" si="95"/>
        <v>1</v>
      </c>
    </row>
    <row r="989" spans="1:13">
      <c r="A989">
        <v>0</v>
      </c>
      <c r="B989">
        <v>1</v>
      </c>
      <c r="C989">
        <v>41</v>
      </c>
      <c r="D989">
        <v>20</v>
      </c>
      <c r="E989">
        <v>206</v>
      </c>
      <c r="F989">
        <v>124</v>
      </c>
      <c r="G989">
        <v>70</v>
      </c>
      <c r="H989">
        <f t="shared" si="90"/>
        <v>-2.3159361478878742</v>
      </c>
      <c r="I989">
        <f t="shared" si="91"/>
        <v>9.8673767512084801E-2</v>
      </c>
      <c r="J989">
        <f t="shared" si="92"/>
        <v>8.9811707924481274E-2</v>
      </c>
      <c r="K989">
        <f t="shared" si="93"/>
        <v>0.91018829207551877</v>
      </c>
      <c r="L989">
        <f t="shared" si="94"/>
        <v>-4.0868755205915971E-2</v>
      </c>
      <c r="M989">
        <f t="shared" si="95"/>
        <v>0</v>
      </c>
    </row>
    <row r="990" spans="1:13">
      <c r="A990">
        <v>0</v>
      </c>
      <c r="B990">
        <v>1</v>
      </c>
      <c r="C990">
        <v>39</v>
      </c>
      <c r="D990">
        <v>20</v>
      </c>
      <c r="E990">
        <v>253</v>
      </c>
      <c r="F990">
        <v>104</v>
      </c>
      <c r="G990">
        <v>74</v>
      </c>
      <c r="H990">
        <f t="shared" si="90"/>
        <v>-2.6298442643120339</v>
      </c>
      <c r="I990">
        <f t="shared" si="91"/>
        <v>7.2089688301797031E-2</v>
      </c>
      <c r="J990">
        <f t="shared" si="92"/>
        <v>6.724221778122684E-2</v>
      </c>
      <c r="K990">
        <f t="shared" si="93"/>
        <v>0.93275778221877315</v>
      </c>
      <c r="L990">
        <f t="shared" si="94"/>
        <v>-3.0231118850445039E-2</v>
      </c>
      <c r="M990">
        <f t="shared" si="95"/>
        <v>0</v>
      </c>
    </row>
    <row r="991" spans="1:13">
      <c r="A991">
        <v>0</v>
      </c>
      <c r="B991">
        <v>0</v>
      </c>
      <c r="C991">
        <v>44</v>
      </c>
      <c r="D991">
        <v>0</v>
      </c>
      <c r="E991">
        <v>160</v>
      </c>
      <c r="F991">
        <v>107</v>
      </c>
      <c r="G991">
        <v>78</v>
      </c>
      <c r="H991">
        <f t="shared" si="90"/>
        <v>-3.3733862483274706</v>
      </c>
      <c r="I991">
        <f t="shared" si="91"/>
        <v>3.4273382436616116E-2</v>
      </c>
      <c r="J991">
        <f t="shared" si="92"/>
        <v>3.3137643314258364E-2</v>
      </c>
      <c r="K991">
        <f t="shared" si="93"/>
        <v>0.96686235668574161</v>
      </c>
      <c r="L991">
        <f t="shared" si="94"/>
        <v>-1.4635348033497543E-2</v>
      </c>
      <c r="M991">
        <f t="shared" si="95"/>
        <v>0</v>
      </c>
    </row>
    <row r="992" spans="1:13">
      <c r="A992">
        <v>0</v>
      </c>
      <c r="B992">
        <v>0</v>
      </c>
      <c r="C992">
        <v>48</v>
      </c>
      <c r="D992">
        <v>0</v>
      </c>
      <c r="E992">
        <v>193</v>
      </c>
      <c r="F992">
        <v>127</v>
      </c>
      <c r="G992">
        <v>70</v>
      </c>
      <c r="H992">
        <f t="shared" si="90"/>
        <v>-2.7885767199146398</v>
      </c>
      <c r="I992">
        <f t="shared" si="91"/>
        <v>6.1508695746390368E-2</v>
      </c>
      <c r="J992">
        <f t="shared" si="92"/>
        <v>5.7944599034246327E-2</v>
      </c>
      <c r="K992">
        <f t="shared" si="93"/>
        <v>0.94205540096575369</v>
      </c>
      <c r="L992">
        <f t="shared" si="94"/>
        <v>-2.5923556202634611E-2</v>
      </c>
      <c r="M992">
        <f t="shared" si="95"/>
        <v>0</v>
      </c>
    </row>
    <row r="993" spans="1:13">
      <c r="A993">
        <v>0</v>
      </c>
      <c r="B993">
        <v>1</v>
      </c>
      <c r="C993">
        <v>44</v>
      </c>
      <c r="D993">
        <v>20</v>
      </c>
      <c r="E993">
        <v>311</v>
      </c>
      <c r="F993">
        <v>115</v>
      </c>
      <c r="G993">
        <v>90</v>
      </c>
      <c r="H993">
        <f t="shared" si="90"/>
        <v>-1.8439464401639922</v>
      </c>
      <c r="I993">
        <f t="shared" si="91"/>
        <v>0.15819189775474851</v>
      </c>
      <c r="J993">
        <f t="shared" si="92"/>
        <v>0.13658522224289144</v>
      </c>
      <c r="K993">
        <f t="shared" si="93"/>
        <v>0.86341477775710862</v>
      </c>
      <c r="L993">
        <f t="shared" si="94"/>
        <v>-6.3780522458249944E-2</v>
      </c>
      <c r="M993">
        <f t="shared" si="95"/>
        <v>1</v>
      </c>
    </row>
    <row r="994" spans="1:13">
      <c r="A994">
        <v>0</v>
      </c>
      <c r="B994">
        <v>1</v>
      </c>
      <c r="C994">
        <v>44</v>
      </c>
      <c r="D994">
        <v>0</v>
      </c>
      <c r="E994">
        <v>254</v>
      </c>
      <c r="F994">
        <v>130</v>
      </c>
      <c r="G994">
        <v>74</v>
      </c>
      <c r="H994">
        <f t="shared" si="90"/>
        <v>-2.311029831196274</v>
      </c>
      <c r="I994">
        <f t="shared" si="91"/>
        <v>9.9159081844018254E-2</v>
      </c>
      <c r="J994">
        <f t="shared" si="92"/>
        <v>9.021358553273541E-2</v>
      </c>
      <c r="K994">
        <f t="shared" si="93"/>
        <v>0.9097864144672646</v>
      </c>
      <c r="L994">
        <f t="shared" si="94"/>
        <v>-4.1060552630214804E-2</v>
      </c>
      <c r="M994">
        <f t="shared" si="95"/>
        <v>0</v>
      </c>
    </row>
    <row r="995" spans="1:13">
      <c r="A995">
        <v>1</v>
      </c>
      <c r="B995">
        <v>0</v>
      </c>
      <c r="C995">
        <v>57</v>
      </c>
      <c r="D995">
        <v>10</v>
      </c>
      <c r="E995">
        <v>272</v>
      </c>
      <c r="F995">
        <v>157</v>
      </c>
      <c r="G995">
        <v>95</v>
      </c>
      <c r="H995">
        <f t="shared" si="90"/>
        <v>-1.0802755538714592</v>
      </c>
      <c r="I995">
        <f t="shared" si="91"/>
        <v>0.33950196167466662</v>
      </c>
      <c r="J995">
        <f t="shared" si="92"/>
        <v>0.25345387419232734</v>
      </c>
      <c r="K995">
        <f t="shared" si="93"/>
        <v>0.25345387419232734</v>
      </c>
      <c r="L995">
        <f t="shared" si="94"/>
        <v>-0.59610106594190038</v>
      </c>
      <c r="M995">
        <f t="shared" si="95"/>
        <v>1</v>
      </c>
    </row>
    <row r="996" spans="1:13">
      <c r="A996">
        <v>1</v>
      </c>
      <c r="B996">
        <v>0</v>
      </c>
      <c r="C996">
        <v>48</v>
      </c>
      <c r="D996">
        <v>0</v>
      </c>
      <c r="E996">
        <v>224</v>
      </c>
      <c r="F996">
        <v>192.5</v>
      </c>
      <c r="G996">
        <v>85</v>
      </c>
      <c r="H996">
        <f t="shared" si="90"/>
        <v>-1.4478984387164298</v>
      </c>
      <c r="I996">
        <f t="shared" si="91"/>
        <v>0.23506377028944528</v>
      </c>
      <c r="J996">
        <f t="shared" si="92"/>
        <v>0.1903252090654044</v>
      </c>
      <c r="K996">
        <f t="shared" si="93"/>
        <v>0.1903252090654044</v>
      </c>
      <c r="L996">
        <f t="shared" si="94"/>
        <v>-0.72050368447750313</v>
      </c>
      <c r="M996">
        <f t="shared" si="95"/>
        <v>1</v>
      </c>
    </row>
    <row r="997" spans="1:13">
      <c r="A997">
        <v>0</v>
      </c>
      <c r="B997">
        <v>1</v>
      </c>
      <c r="C997">
        <v>55</v>
      </c>
      <c r="D997">
        <v>0</v>
      </c>
      <c r="E997">
        <v>198</v>
      </c>
      <c r="F997">
        <v>176</v>
      </c>
      <c r="G997">
        <v>85</v>
      </c>
      <c r="H997">
        <f t="shared" si="90"/>
        <v>-0.87886980186713792</v>
      </c>
      <c r="I997">
        <f t="shared" si="91"/>
        <v>0.41525196356475974</v>
      </c>
      <c r="J997">
        <f t="shared" si="92"/>
        <v>0.29341203846049879</v>
      </c>
      <c r="K997">
        <f t="shared" si="93"/>
        <v>0.70658796153950121</v>
      </c>
      <c r="L997">
        <f t="shared" si="94"/>
        <v>-0.15083376611077268</v>
      </c>
      <c r="M997">
        <f t="shared" si="95"/>
        <v>1</v>
      </c>
    </row>
    <row r="998" spans="1:13">
      <c r="A998">
        <v>0</v>
      </c>
      <c r="B998">
        <v>1</v>
      </c>
      <c r="C998">
        <v>38</v>
      </c>
      <c r="D998">
        <v>0</v>
      </c>
      <c r="E998">
        <v>197</v>
      </c>
      <c r="F998">
        <v>121</v>
      </c>
      <c r="G998">
        <v>74</v>
      </c>
      <c r="H998">
        <f t="shared" si="90"/>
        <v>-2.9643084397791135</v>
      </c>
      <c r="I998">
        <f t="shared" si="91"/>
        <v>5.1596138746997061E-2</v>
      </c>
      <c r="J998">
        <f t="shared" si="92"/>
        <v>4.9064595091110878E-2</v>
      </c>
      <c r="K998">
        <f t="shared" si="93"/>
        <v>0.95093540490888917</v>
      </c>
      <c r="L998">
        <f t="shared" si="94"/>
        <v>-2.1848982793823891E-2</v>
      </c>
      <c r="M998">
        <f t="shared" si="95"/>
        <v>0</v>
      </c>
    </row>
    <row r="999" spans="1:13">
      <c r="A999">
        <v>0</v>
      </c>
      <c r="B999">
        <v>0</v>
      </c>
      <c r="C999">
        <v>61</v>
      </c>
      <c r="D999">
        <v>0</v>
      </c>
      <c r="E999">
        <v>210</v>
      </c>
      <c r="F999">
        <v>112</v>
      </c>
      <c r="G999">
        <v>77</v>
      </c>
      <c r="H999">
        <f t="shared" si="90"/>
        <v>-2.1455922923429975</v>
      </c>
      <c r="I999">
        <f t="shared" si="91"/>
        <v>0.11699871907245377</v>
      </c>
      <c r="J999">
        <f t="shared" si="92"/>
        <v>0.10474382564163413</v>
      </c>
      <c r="K999">
        <f t="shared" si="93"/>
        <v>0.89525617435836591</v>
      </c>
      <c r="L999">
        <f t="shared" si="94"/>
        <v>-4.8052675085095142E-2</v>
      </c>
      <c r="M999">
        <f t="shared" si="95"/>
        <v>1</v>
      </c>
    </row>
    <row r="1000" spans="1:13">
      <c r="A1000">
        <v>0</v>
      </c>
      <c r="B1000">
        <v>0</v>
      </c>
      <c r="C1000">
        <v>46</v>
      </c>
      <c r="D1000">
        <v>0</v>
      </c>
      <c r="E1000">
        <v>246</v>
      </c>
      <c r="F1000">
        <v>142.5</v>
      </c>
      <c r="G1000">
        <v>99</v>
      </c>
      <c r="H1000">
        <f t="shared" si="90"/>
        <v>-2.235880250151447</v>
      </c>
      <c r="I1000">
        <f t="shared" si="91"/>
        <v>0.10689799145335648</v>
      </c>
      <c r="J1000">
        <f t="shared" si="92"/>
        <v>9.6574383799359384E-2</v>
      </c>
      <c r="K1000">
        <f t="shared" si="93"/>
        <v>0.90342561620064066</v>
      </c>
      <c r="L1000">
        <f t="shared" si="94"/>
        <v>-4.4107599388015777E-2</v>
      </c>
      <c r="M1000">
        <f t="shared" si="95"/>
        <v>0</v>
      </c>
    </row>
    <row r="1001" spans="1:13">
      <c r="A1001">
        <v>0</v>
      </c>
      <c r="B1001">
        <v>1</v>
      </c>
      <c r="C1001">
        <v>41</v>
      </c>
      <c r="D1001">
        <v>15</v>
      </c>
      <c r="E1001">
        <v>155</v>
      </c>
      <c r="F1001">
        <v>107</v>
      </c>
      <c r="G1001">
        <v>191</v>
      </c>
      <c r="H1001">
        <f t="shared" si="90"/>
        <v>-1.6485780486693464</v>
      </c>
      <c r="I1001">
        <f t="shared" si="91"/>
        <v>0.19232318849316199</v>
      </c>
      <c r="J1001">
        <f t="shared" si="92"/>
        <v>0.16130122298151126</v>
      </c>
      <c r="K1001">
        <f t="shared" si="93"/>
        <v>0.83869877701848872</v>
      </c>
      <c r="L1001">
        <f t="shared" si="94"/>
        <v>-7.6393990265608808E-2</v>
      </c>
      <c r="M1001">
        <f t="shared" si="95"/>
        <v>1</v>
      </c>
    </row>
    <row r="1002" spans="1:13">
      <c r="A1002">
        <v>0</v>
      </c>
      <c r="B1002">
        <v>0</v>
      </c>
      <c r="C1002">
        <v>53</v>
      </c>
      <c r="D1002">
        <v>0</v>
      </c>
      <c r="E1002">
        <v>232</v>
      </c>
      <c r="F1002">
        <v>116</v>
      </c>
      <c r="G1002">
        <v>83</v>
      </c>
      <c r="H1002">
        <f t="shared" si="90"/>
        <v>-2.4532266791799966</v>
      </c>
      <c r="I1002">
        <f t="shared" si="91"/>
        <v>8.6015593518719846E-2</v>
      </c>
      <c r="J1002">
        <f t="shared" si="92"/>
        <v>7.9202908348697823E-2</v>
      </c>
      <c r="K1002">
        <f t="shared" si="93"/>
        <v>0.92079709165130219</v>
      </c>
      <c r="L1002">
        <f t="shared" si="94"/>
        <v>-3.5836061100447097E-2</v>
      </c>
      <c r="M1002">
        <f t="shared" si="95"/>
        <v>0</v>
      </c>
    </row>
    <row r="1003" spans="1:13">
      <c r="A1003">
        <v>0</v>
      </c>
      <c r="B1003">
        <v>1</v>
      </c>
      <c r="C1003">
        <v>47</v>
      </c>
      <c r="D1003">
        <v>20</v>
      </c>
      <c r="E1003">
        <v>119</v>
      </c>
      <c r="F1003">
        <v>117</v>
      </c>
      <c r="G1003">
        <v>78</v>
      </c>
      <c r="H1003">
        <f t="shared" si="90"/>
        <v>-2.1971392238956859</v>
      </c>
      <c r="I1003">
        <f t="shared" si="91"/>
        <v>0.11112059523147133</v>
      </c>
      <c r="J1003">
        <f t="shared" si="92"/>
        <v>0.10000768207191986</v>
      </c>
      <c r="K1003">
        <f t="shared" si="93"/>
        <v>0.8999923179280801</v>
      </c>
      <c r="L1003">
        <f t="shared" si="94"/>
        <v>-4.576119755587859E-2</v>
      </c>
      <c r="M1003">
        <f t="shared" si="95"/>
        <v>1</v>
      </c>
    </row>
    <row r="1004" spans="1:13">
      <c r="A1004">
        <v>0</v>
      </c>
      <c r="B1004">
        <v>1</v>
      </c>
      <c r="C1004">
        <v>42</v>
      </c>
      <c r="D1004">
        <v>30</v>
      </c>
      <c r="E1004">
        <v>209</v>
      </c>
      <c r="F1004">
        <v>130</v>
      </c>
      <c r="G1004">
        <v>55</v>
      </c>
      <c r="H1004">
        <f t="shared" si="90"/>
        <v>-2.0761887160185974</v>
      </c>
      <c r="I1004">
        <f t="shared" si="91"/>
        <v>0.12540726522994847</v>
      </c>
      <c r="J1004">
        <f t="shared" si="92"/>
        <v>0.11143278447231693</v>
      </c>
      <c r="K1004">
        <f t="shared" si="93"/>
        <v>0.88856721552768303</v>
      </c>
      <c r="L1004">
        <f t="shared" si="94"/>
        <v>-5.1309714478087416E-2</v>
      </c>
      <c r="M1004">
        <f t="shared" si="95"/>
        <v>1</v>
      </c>
    </row>
    <row r="1005" spans="1:13">
      <c r="A1005">
        <v>1</v>
      </c>
      <c r="B1005">
        <v>1</v>
      </c>
      <c r="C1005">
        <v>42</v>
      </c>
      <c r="D1005">
        <v>30</v>
      </c>
      <c r="E1005">
        <v>240</v>
      </c>
      <c r="F1005">
        <v>133.5</v>
      </c>
      <c r="G1005">
        <v>73</v>
      </c>
      <c r="H1005">
        <f t="shared" si="90"/>
        <v>-1.76679021824292</v>
      </c>
      <c r="I1005">
        <f t="shared" si="91"/>
        <v>0.1708805989298767</v>
      </c>
      <c r="J1005">
        <f t="shared" si="92"/>
        <v>0.14594195094363385</v>
      </c>
      <c r="K1005">
        <f t="shared" si="93"/>
        <v>0.14594195094363385</v>
      </c>
      <c r="L1005">
        <f t="shared" si="94"/>
        <v>-0.83581985242080892</v>
      </c>
      <c r="M1005">
        <f t="shared" si="95"/>
        <v>1</v>
      </c>
    </row>
    <row r="1006" spans="1:13">
      <c r="A1006">
        <v>0</v>
      </c>
      <c r="B1006">
        <v>0</v>
      </c>
      <c r="C1006">
        <v>51</v>
      </c>
      <c r="D1006">
        <v>0</v>
      </c>
      <c r="E1006">
        <v>264</v>
      </c>
      <c r="F1006">
        <v>135</v>
      </c>
      <c r="G1006">
        <v>74</v>
      </c>
      <c r="H1006">
        <f t="shared" si="90"/>
        <v>-2.2627270657501191</v>
      </c>
      <c r="I1006">
        <f t="shared" si="91"/>
        <v>0.1040663017907157</v>
      </c>
      <c r="J1006">
        <f t="shared" si="92"/>
        <v>9.4257293807380668E-2</v>
      </c>
      <c r="K1006">
        <f t="shared" si="93"/>
        <v>0.90574270619261932</v>
      </c>
      <c r="L1006">
        <f t="shared" si="94"/>
        <v>-4.2995154586333982E-2</v>
      </c>
      <c r="M1006">
        <f t="shared" si="95"/>
        <v>0</v>
      </c>
    </row>
    <row r="1007" spans="1:13">
      <c r="A1007">
        <v>0</v>
      </c>
      <c r="B1007">
        <v>0</v>
      </c>
      <c r="C1007">
        <v>40</v>
      </c>
      <c r="D1007">
        <v>0</v>
      </c>
      <c r="E1007">
        <v>202</v>
      </c>
      <c r="F1007">
        <v>158</v>
      </c>
      <c r="G1007">
        <v>80</v>
      </c>
      <c r="H1007">
        <f t="shared" si="90"/>
        <v>-2.6256950432975596</v>
      </c>
      <c r="I1007">
        <f t="shared" si="91"/>
        <v>7.2389425759881595E-2</v>
      </c>
      <c r="J1007">
        <f t="shared" si="92"/>
        <v>6.7502927594224799E-2</v>
      </c>
      <c r="K1007">
        <f t="shared" si="93"/>
        <v>0.93249707240577517</v>
      </c>
      <c r="L1007">
        <f t="shared" si="94"/>
        <v>-3.0352522993819499E-2</v>
      </c>
      <c r="M1007">
        <f t="shared" si="95"/>
        <v>0</v>
      </c>
    </row>
    <row r="1008" spans="1:13">
      <c r="A1008">
        <v>0</v>
      </c>
      <c r="B1008">
        <v>0</v>
      </c>
      <c r="C1008">
        <v>52</v>
      </c>
      <c r="D1008">
        <v>0</v>
      </c>
      <c r="E1008">
        <v>296</v>
      </c>
      <c r="F1008">
        <v>140</v>
      </c>
      <c r="G1008">
        <v>74</v>
      </c>
      <c r="H1008">
        <f t="shared" si="90"/>
        <v>-2.0409696697568318</v>
      </c>
      <c r="I1008">
        <f t="shared" si="91"/>
        <v>0.12990268708057459</v>
      </c>
      <c r="J1008">
        <f t="shared" si="92"/>
        <v>0.11496803093389854</v>
      </c>
      <c r="K1008">
        <f t="shared" si="93"/>
        <v>0.88503196906610149</v>
      </c>
      <c r="L1008">
        <f t="shared" si="94"/>
        <v>-5.3041041462357399E-2</v>
      </c>
      <c r="M1008">
        <f t="shared" si="95"/>
        <v>1</v>
      </c>
    </row>
    <row r="1009" spans="1:13">
      <c r="A1009">
        <v>0</v>
      </c>
      <c r="B1009">
        <v>1</v>
      </c>
      <c r="C1009">
        <v>53</v>
      </c>
      <c r="D1009">
        <v>0</v>
      </c>
      <c r="E1009">
        <v>275</v>
      </c>
      <c r="F1009">
        <v>109</v>
      </c>
      <c r="G1009">
        <v>104</v>
      </c>
      <c r="H1009">
        <f t="shared" si="90"/>
        <v>-1.779105627323295</v>
      </c>
      <c r="I1009">
        <f t="shared" si="91"/>
        <v>0.16878904008691131</v>
      </c>
      <c r="J1009">
        <f t="shared" si="92"/>
        <v>0.14441360613234372</v>
      </c>
      <c r="K1009">
        <f t="shared" si="93"/>
        <v>0.85558639386765623</v>
      </c>
      <c r="L1009">
        <f t="shared" si="94"/>
        <v>-6.7736130499740282E-2</v>
      </c>
      <c r="M1009">
        <f t="shared" si="95"/>
        <v>1</v>
      </c>
    </row>
    <row r="1010" spans="1:13">
      <c r="A1010">
        <v>0</v>
      </c>
      <c r="B1010">
        <v>1</v>
      </c>
      <c r="C1010">
        <v>51</v>
      </c>
      <c r="D1010">
        <v>30</v>
      </c>
      <c r="E1010">
        <v>241</v>
      </c>
      <c r="F1010">
        <v>118</v>
      </c>
      <c r="G1010">
        <v>56</v>
      </c>
      <c r="H1010">
        <f t="shared" si="90"/>
        <v>-1.6487407210479281</v>
      </c>
      <c r="I1010">
        <f t="shared" si="91"/>
        <v>0.19229190536715263</v>
      </c>
      <c r="J1010">
        <f t="shared" si="92"/>
        <v>0.16127921736408882</v>
      </c>
      <c r="K1010">
        <f t="shared" si="93"/>
        <v>0.83872078263591121</v>
      </c>
      <c r="L1010">
        <f t="shared" si="94"/>
        <v>-7.6382595479894039E-2</v>
      </c>
      <c r="M1010">
        <f t="shared" si="95"/>
        <v>1</v>
      </c>
    </row>
    <row r="1011" spans="1:13">
      <c r="A1011">
        <v>0</v>
      </c>
      <c r="B1011">
        <v>0</v>
      </c>
      <c r="C1011">
        <v>40</v>
      </c>
      <c r="D1011">
        <v>0</v>
      </c>
      <c r="E1011">
        <v>220</v>
      </c>
      <c r="F1011">
        <v>136</v>
      </c>
      <c r="G1011">
        <v>70</v>
      </c>
      <c r="H1011">
        <f t="shared" si="90"/>
        <v>-3.0577263258858807</v>
      </c>
      <c r="I1011">
        <f t="shared" si="91"/>
        <v>4.699442384595931E-2</v>
      </c>
      <c r="J1011">
        <f t="shared" si="92"/>
        <v>4.4885075579804076E-2</v>
      </c>
      <c r="K1011">
        <f t="shared" si="93"/>
        <v>0.95511492442019597</v>
      </c>
      <c r="L1011">
        <f t="shared" si="94"/>
        <v>-1.9944368689941729E-2</v>
      </c>
      <c r="M1011">
        <f t="shared" si="95"/>
        <v>0</v>
      </c>
    </row>
    <row r="1012" spans="1:13">
      <c r="A1012">
        <v>1</v>
      </c>
      <c r="B1012">
        <v>1</v>
      </c>
      <c r="C1012">
        <v>63</v>
      </c>
      <c r="D1012">
        <v>25</v>
      </c>
      <c r="E1012">
        <v>203</v>
      </c>
      <c r="F1012">
        <v>192.5</v>
      </c>
      <c r="G1012">
        <v>83</v>
      </c>
      <c r="H1012">
        <f t="shared" si="90"/>
        <v>0.42298759103759664</v>
      </c>
      <c r="I1012">
        <f t="shared" si="91"/>
        <v>1.5265153533772997</v>
      </c>
      <c r="J1012">
        <f t="shared" si="92"/>
        <v>0.60419793267305588</v>
      </c>
      <c r="K1012">
        <f t="shared" si="93"/>
        <v>0.60419793267305588</v>
      </c>
      <c r="L1012">
        <f t="shared" si="94"/>
        <v>-0.21882076504456577</v>
      </c>
      <c r="M1012">
        <f t="shared" si="95"/>
        <v>1</v>
      </c>
    </row>
    <row r="1013" spans="1:13">
      <c r="A1013">
        <v>1</v>
      </c>
      <c r="B1013">
        <v>0</v>
      </c>
      <c r="C1013">
        <v>61</v>
      </c>
      <c r="D1013">
        <v>0</v>
      </c>
      <c r="E1013">
        <v>265</v>
      </c>
      <c r="F1013">
        <v>200</v>
      </c>
      <c r="G1013">
        <v>256</v>
      </c>
      <c r="H1013">
        <f t="shared" si="90"/>
        <v>1.2446491195742126</v>
      </c>
      <c r="I1013">
        <f t="shared" si="91"/>
        <v>3.4717164282594841</v>
      </c>
      <c r="J1013">
        <f t="shared" si="92"/>
        <v>0.77637222394506189</v>
      </c>
      <c r="K1013">
        <f t="shared" si="93"/>
        <v>0.77637222394506189</v>
      </c>
      <c r="L1013">
        <f t="shared" si="94"/>
        <v>-0.10993001063964231</v>
      </c>
      <c r="M1013">
        <f t="shared" si="95"/>
        <v>1</v>
      </c>
    </row>
    <row r="1014" spans="1:13">
      <c r="A1014">
        <v>0</v>
      </c>
      <c r="B1014">
        <v>1</v>
      </c>
      <c r="C1014">
        <v>43</v>
      </c>
      <c r="D1014">
        <v>0</v>
      </c>
      <c r="E1014">
        <v>222</v>
      </c>
      <c r="F1014">
        <v>115</v>
      </c>
      <c r="G1014">
        <v>69</v>
      </c>
      <c r="H1014">
        <f t="shared" si="90"/>
        <v>-2.752894710002983</v>
      </c>
      <c r="I1014">
        <f t="shared" si="91"/>
        <v>6.3743076165987553E-2</v>
      </c>
      <c r="J1014">
        <f t="shared" si="92"/>
        <v>5.9923375854754816E-2</v>
      </c>
      <c r="K1014">
        <f t="shared" si="93"/>
        <v>0.94007662414524518</v>
      </c>
      <c r="L1014">
        <f t="shared" si="94"/>
        <v>-2.6836746307505561E-2</v>
      </c>
      <c r="M1014">
        <f t="shared" si="95"/>
        <v>0</v>
      </c>
    </row>
    <row r="1015" spans="1:13">
      <c r="A1015">
        <v>0</v>
      </c>
      <c r="B1015">
        <v>1</v>
      </c>
      <c r="C1015">
        <v>42</v>
      </c>
      <c r="D1015">
        <v>0</v>
      </c>
      <c r="E1015">
        <v>214</v>
      </c>
      <c r="F1015">
        <v>120</v>
      </c>
      <c r="G1015">
        <v>77</v>
      </c>
      <c r="H1015">
        <f t="shared" si="90"/>
        <v>-2.6685952361645366</v>
      </c>
      <c r="I1015">
        <f t="shared" si="91"/>
        <v>6.9349576692828221E-2</v>
      </c>
      <c r="J1015">
        <f t="shared" si="92"/>
        <v>6.485211029615337E-2</v>
      </c>
      <c r="K1015">
        <f t="shared" si="93"/>
        <v>0.93514788970384666</v>
      </c>
      <c r="L1015">
        <f t="shared" si="94"/>
        <v>-2.9119701851146061E-2</v>
      </c>
      <c r="M1015">
        <f t="shared" si="95"/>
        <v>0</v>
      </c>
    </row>
    <row r="1016" spans="1:13">
      <c r="A1016">
        <v>0</v>
      </c>
      <c r="B1016">
        <v>1</v>
      </c>
      <c r="C1016">
        <v>62</v>
      </c>
      <c r="D1016">
        <v>7</v>
      </c>
      <c r="E1016">
        <v>260</v>
      </c>
      <c r="F1016">
        <v>104</v>
      </c>
      <c r="G1016">
        <v>93</v>
      </c>
      <c r="H1016">
        <f t="shared" si="90"/>
        <v>-1.3088852898204983</v>
      </c>
      <c r="I1016">
        <f t="shared" si="91"/>
        <v>0.27012099524681737</v>
      </c>
      <c r="J1016">
        <f t="shared" si="92"/>
        <v>0.21267343525356486</v>
      </c>
      <c r="K1016">
        <f t="shared" si="93"/>
        <v>0.78732656474643514</v>
      </c>
      <c r="L1016">
        <f t="shared" si="94"/>
        <v>-0.1038450950229146</v>
      </c>
      <c r="M1016">
        <f t="shared" si="95"/>
        <v>1</v>
      </c>
    </row>
    <row r="1017" spans="1:13">
      <c r="A1017">
        <v>0</v>
      </c>
      <c r="B1017">
        <v>0</v>
      </c>
      <c r="C1017">
        <v>36</v>
      </c>
      <c r="D1017">
        <v>0</v>
      </c>
      <c r="E1017">
        <v>195</v>
      </c>
      <c r="F1017">
        <v>116</v>
      </c>
      <c r="G1017">
        <v>77</v>
      </c>
      <c r="H1017">
        <f t="shared" si="90"/>
        <v>-3.6334970356859806</v>
      </c>
      <c r="I1017">
        <f t="shared" si="91"/>
        <v>2.6423618313564115E-2</v>
      </c>
      <c r="J1017">
        <f t="shared" si="92"/>
        <v>2.5743384935918254E-2</v>
      </c>
      <c r="K1017">
        <f t="shared" si="93"/>
        <v>0.97425661506408179</v>
      </c>
      <c r="L1017">
        <f t="shared" si="94"/>
        <v>-1.132663672739433E-2</v>
      </c>
      <c r="M1017">
        <f t="shared" si="95"/>
        <v>0</v>
      </c>
    </row>
    <row r="1018" spans="1:13">
      <c r="A1018">
        <v>0</v>
      </c>
      <c r="B1018">
        <v>0</v>
      </c>
      <c r="C1018">
        <v>63</v>
      </c>
      <c r="D1018">
        <v>0</v>
      </c>
      <c r="E1018">
        <v>253</v>
      </c>
      <c r="F1018">
        <v>128</v>
      </c>
      <c r="G1018">
        <v>102</v>
      </c>
      <c r="H1018">
        <f t="shared" si="90"/>
        <v>-1.4037585692576506</v>
      </c>
      <c r="I1018">
        <f t="shared" si="91"/>
        <v>0.24567185181198659</v>
      </c>
      <c r="J1018">
        <f t="shared" si="92"/>
        <v>0.19722036060670872</v>
      </c>
      <c r="K1018">
        <f t="shared" si="93"/>
        <v>0.80277963939329133</v>
      </c>
      <c r="L1018">
        <f t="shared" si="94"/>
        <v>-9.5403650897152165E-2</v>
      </c>
      <c r="M1018">
        <f t="shared" si="95"/>
        <v>1</v>
      </c>
    </row>
    <row r="1019" spans="1:13">
      <c r="A1019">
        <v>0</v>
      </c>
      <c r="B1019">
        <v>0</v>
      </c>
      <c r="C1019">
        <v>46</v>
      </c>
      <c r="D1019">
        <v>0</v>
      </c>
      <c r="E1019">
        <v>247</v>
      </c>
      <c r="F1019">
        <v>115</v>
      </c>
      <c r="G1019">
        <v>69</v>
      </c>
      <c r="H1019">
        <f t="shared" si="90"/>
        <v>-2.9981594781083372</v>
      </c>
      <c r="I1019">
        <f t="shared" si="91"/>
        <v>4.9878786936241648E-2</v>
      </c>
      <c r="J1019">
        <f t="shared" si="92"/>
        <v>4.7509091103553037E-2</v>
      </c>
      <c r="K1019">
        <f t="shared" si="93"/>
        <v>0.95249090889644694</v>
      </c>
      <c r="L1019">
        <f t="shared" si="94"/>
        <v>-2.1139160780898923E-2</v>
      </c>
      <c r="M1019">
        <f t="shared" si="95"/>
        <v>0</v>
      </c>
    </row>
    <row r="1020" spans="1:13">
      <c r="A1020">
        <v>0</v>
      </c>
      <c r="B1020">
        <v>0</v>
      </c>
      <c r="C1020">
        <v>54</v>
      </c>
      <c r="D1020">
        <v>0</v>
      </c>
      <c r="E1020">
        <v>326</v>
      </c>
      <c r="F1020">
        <v>187</v>
      </c>
      <c r="G1020">
        <v>235</v>
      </c>
      <c r="H1020">
        <f t="shared" si="90"/>
        <v>0.53413661881055852</v>
      </c>
      <c r="I1020">
        <f t="shared" si="91"/>
        <v>1.7059746997658722</v>
      </c>
      <c r="J1020">
        <f t="shared" si="92"/>
        <v>0.63044739476443645</v>
      </c>
      <c r="K1020">
        <f t="shared" si="93"/>
        <v>0.36955260523556355</v>
      </c>
      <c r="L1020">
        <f t="shared" si="94"/>
        <v>-0.43232373172818256</v>
      </c>
      <c r="M1020">
        <f t="shared" si="95"/>
        <v>1</v>
      </c>
    </row>
    <row r="1021" spans="1:13">
      <c r="A1021">
        <v>0</v>
      </c>
      <c r="B1021">
        <v>0</v>
      </c>
      <c r="C1021">
        <v>58</v>
      </c>
      <c r="D1021">
        <v>0</v>
      </c>
      <c r="E1021">
        <v>239</v>
      </c>
      <c r="F1021">
        <v>121</v>
      </c>
      <c r="G1021">
        <v>70</v>
      </c>
      <c r="H1021">
        <f t="shared" si="90"/>
        <v>-2.1744685045355592</v>
      </c>
      <c r="I1021">
        <f t="shared" si="91"/>
        <v>0.11366855193844411</v>
      </c>
      <c r="J1021">
        <f t="shared" si="92"/>
        <v>0.10206676999237643</v>
      </c>
      <c r="K1021">
        <f t="shared" si="93"/>
        <v>0.8979332300076236</v>
      </c>
      <c r="L1021">
        <f t="shared" si="94"/>
        <v>-4.6755956113712922E-2</v>
      </c>
      <c r="M1021">
        <f t="shared" si="95"/>
        <v>1</v>
      </c>
    </row>
    <row r="1022" spans="1:13">
      <c r="A1022">
        <v>0</v>
      </c>
      <c r="B1022">
        <v>0</v>
      </c>
      <c r="C1022">
        <v>56</v>
      </c>
      <c r="D1022">
        <v>15</v>
      </c>
      <c r="E1022">
        <v>262</v>
      </c>
      <c r="F1022">
        <v>126</v>
      </c>
      <c r="G1022">
        <v>115</v>
      </c>
      <c r="H1022">
        <f t="shared" si="90"/>
        <v>-1.390771952445208</v>
      </c>
      <c r="I1022">
        <f t="shared" si="91"/>
        <v>0.24888310453542847</v>
      </c>
      <c r="J1022">
        <f t="shared" si="92"/>
        <v>0.19928454763427231</v>
      </c>
      <c r="K1022">
        <f t="shared" si="93"/>
        <v>0.80071545236572772</v>
      </c>
      <c r="L1022">
        <f t="shared" si="94"/>
        <v>-9.6521790310847178E-2</v>
      </c>
      <c r="M1022">
        <f t="shared" si="95"/>
        <v>1</v>
      </c>
    </row>
    <row r="1023" spans="1:13">
      <c r="A1023">
        <v>0</v>
      </c>
      <c r="B1023">
        <v>1</v>
      </c>
      <c r="C1023">
        <v>47</v>
      </c>
      <c r="D1023">
        <v>20</v>
      </c>
      <c r="E1023">
        <v>290</v>
      </c>
      <c r="F1023">
        <v>143</v>
      </c>
      <c r="G1023">
        <v>77</v>
      </c>
      <c r="H1023">
        <f t="shared" si="90"/>
        <v>-1.3593395428247916</v>
      </c>
      <c r="I1023">
        <f t="shared" si="91"/>
        <v>0.25683034639580293</v>
      </c>
      <c r="J1023">
        <f t="shared" si="92"/>
        <v>0.20434766484777533</v>
      </c>
      <c r="K1023">
        <f t="shared" si="93"/>
        <v>0.79565233515222467</v>
      </c>
      <c r="L1023">
        <f t="shared" si="94"/>
        <v>-9.92766582772492E-2</v>
      </c>
      <c r="M1023">
        <f t="shared" si="95"/>
        <v>1</v>
      </c>
    </row>
    <row r="1024" spans="1:13">
      <c r="A1024">
        <v>0</v>
      </c>
      <c r="B1024">
        <v>0</v>
      </c>
      <c r="C1024">
        <v>64</v>
      </c>
      <c r="D1024">
        <v>0</v>
      </c>
      <c r="E1024">
        <v>232</v>
      </c>
      <c r="F1024">
        <v>149.5</v>
      </c>
      <c r="G1024">
        <v>96</v>
      </c>
      <c r="H1024">
        <f t="shared" si="90"/>
        <v>-1.0833955729957214</v>
      </c>
      <c r="I1024">
        <f t="shared" si="91"/>
        <v>0.33844435978850945</v>
      </c>
      <c r="J1024">
        <f t="shared" si="92"/>
        <v>0.25286397399589161</v>
      </c>
      <c r="K1024">
        <f t="shared" si="93"/>
        <v>0.74713602600410844</v>
      </c>
      <c r="L1024">
        <f t="shared" si="94"/>
        <v>-0.12660032192632928</v>
      </c>
      <c r="M1024">
        <f t="shared" si="95"/>
        <v>1</v>
      </c>
    </row>
    <row r="1025" spans="1:13">
      <c r="A1025">
        <v>0</v>
      </c>
      <c r="B1025">
        <v>1</v>
      </c>
      <c r="C1025">
        <v>51</v>
      </c>
      <c r="D1025">
        <v>0</v>
      </c>
      <c r="E1025">
        <v>220</v>
      </c>
      <c r="F1025">
        <v>151</v>
      </c>
      <c r="G1025">
        <v>86</v>
      </c>
      <c r="H1025">
        <f t="shared" si="90"/>
        <v>-1.4883031584653628</v>
      </c>
      <c r="I1025">
        <f t="shared" si="91"/>
        <v>0.22575540186022083</v>
      </c>
      <c r="J1025">
        <f t="shared" si="92"/>
        <v>0.18417655065407976</v>
      </c>
      <c r="K1025">
        <f t="shared" si="93"/>
        <v>0.81582344934592022</v>
      </c>
      <c r="L1025">
        <f t="shared" si="94"/>
        <v>-8.8403815842683808E-2</v>
      </c>
      <c r="M1025">
        <f t="shared" si="95"/>
        <v>1</v>
      </c>
    </row>
    <row r="1026" spans="1:13">
      <c r="A1026">
        <v>0</v>
      </c>
      <c r="B1026">
        <v>1</v>
      </c>
      <c r="C1026">
        <v>43</v>
      </c>
      <c r="D1026">
        <v>20</v>
      </c>
      <c r="E1026">
        <v>198</v>
      </c>
      <c r="F1026">
        <v>116</v>
      </c>
      <c r="G1026">
        <v>78</v>
      </c>
      <c r="H1026">
        <f t="shared" si="90"/>
        <v>-2.2715202842398678</v>
      </c>
      <c r="I1026">
        <f t="shared" si="91"/>
        <v>0.10315523553432385</v>
      </c>
      <c r="J1026">
        <f t="shared" si="92"/>
        <v>9.3509265252554971E-2</v>
      </c>
      <c r="K1026">
        <f t="shared" si="93"/>
        <v>0.90649073474744501</v>
      </c>
      <c r="L1026">
        <f t="shared" si="94"/>
        <v>-4.2636630474839773E-2</v>
      </c>
      <c r="M1026">
        <f t="shared" si="95"/>
        <v>0</v>
      </c>
    </row>
    <row r="1027" spans="1:13">
      <c r="A1027">
        <v>0</v>
      </c>
      <c r="B1027">
        <v>0</v>
      </c>
      <c r="C1027">
        <v>40</v>
      </c>
      <c r="D1027">
        <v>20</v>
      </c>
      <c r="E1027">
        <v>221</v>
      </c>
      <c r="F1027">
        <v>93</v>
      </c>
      <c r="G1027">
        <v>73</v>
      </c>
      <c r="H1027">
        <f t="shared" si="90"/>
        <v>-3.3290485482004071</v>
      </c>
      <c r="I1027">
        <f t="shared" si="91"/>
        <v>3.5827176688066911E-2</v>
      </c>
      <c r="J1027">
        <f t="shared" si="92"/>
        <v>3.458798677460849E-2</v>
      </c>
      <c r="K1027">
        <f t="shared" si="93"/>
        <v>0.9654120132253915</v>
      </c>
      <c r="L1027">
        <f t="shared" si="94"/>
        <v>-1.5287301285882515E-2</v>
      </c>
      <c r="M1027">
        <f t="shared" si="95"/>
        <v>0</v>
      </c>
    </row>
    <row r="1028" spans="1:13">
      <c r="A1028">
        <v>0</v>
      </c>
      <c r="B1028">
        <v>0</v>
      </c>
      <c r="C1028">
        <v>46</v>
      </c>
      <c r="D1028">
        <v>0</v>
      </c>
      <c r="E1028">
        <v>229</v>
      </c>
      <c r="F1028">
        <v>125</v>
      </c>
      <c r="G1028">
        <v>80</v>
      </c>
      <c r="H1028">
        <f t="shared" si="90"/>
        <v>-2.7616187551859817</v>
      </c>
      <c r="I1028">
        <f t="shared" si="91"/>
        <v>6.3189397360525604E-2</v>
      </c>
      <c r="J1028">
        <f t="shared" si="92"/>
        <v>5.9433810680768293E-2</v>
      </c>
      <c r="K1028">
        <f t="shared" si="93"/>
        <v>0.94056618931923175</v>
      </c>
      <c r="L1028">
        <f t="shared" si="94"/>
        <v>-2.6610636961408776E-2</v>
      </c>
      <c r="M1028">
        <f t="shared" si="95"/>
        <v>0</v>
      </c>
    </row>
    <row r="1029" spans="1:13">
      <c r="A1029">
        <v>1</v>
      </c>
      <c r="B1029">
        <v>1</v>
      </c>
      <c r="C1029">
        <v>64</v>
      </c>
      <c r="D1029">
        <v>5</v>
      </c>
      <c r="E1029">
        <v>180</v>
      </c>
      <c r="F1029">
        <v>121</v>
      </c>
      <c r="G1029">
        <v>92</v>
      </c>
      <c r="H1029">
        <f t="shared" si="90"/>
        <v>-1.1378724814596026</v>
      </c>
      <c r="I1029">
        <f t="shared" si="91"/>
        <v>0.32050016703240353</v>
      </c>
      <c r="J1029">
        <f t="shared" si="92"/>
        <v>0.24271119007328293</v>
      </c>
      <c r="K1029">
        <f t="shared" si="93"/>
        <v>0.24271119007328293</v>
      </c>
      <c r="L1029">
        <f t="shared" si="94"/>
        <v>-0.61491020028508969</v>
      </c>
      <c r="M1029">
        <f t="shared" si="95"/>
        <v>1</v>
      </c>
    </row>
    <row r="1030" spans="1:13">
      <c r="A1030">
        <v>0</v>
      </c>
      <c r="B1030">
        <v>1</v>
      </c>
      <c r="C1030">
        <v>60</v>
      </c>
      <c r="D1030">
        <v>0</v>
      </c>
      <c r="E1030">
        <v>213</v>
      </c>
      <c r="F1030">
        <v>140.5</v>
      </c>
      <c r="G1030">
        <v>69</v>
      </c>
      <c r="H1030">
        <f t="shared" ref="H1030:H1093" si="96">A$2+SUMPRODUCT(B$2:G$2,B1030:G1030)</f>
        <v>-1.303557948331461</v>
      </c>
      <c r="I1030">
        <f t="shared" ref="I1030:I1093" si="97">EXP(H1030)</f>
        <v>0.27156386194121157</v>
      </c>
      <c r="J1030">
        <f t="shared" ref="J1030:J1093" si="98">I1030/(1+I1030)</f>
        <v>0.2135668290593232</v>
      </c>
      <c r="K1030">
        <f t="shared" ref="K1030:K1093" si="99">IF(A1030=1,J1030,1-J1030)</f>
        <v>0.78643317094067677</v>
      </c>
      <c r="L1030">
        <f t="shared" ref="L1030:L1093" si="100">LOG(K1030)</f>
        <v>-0.10433817669591444</v>
      </c>
      <c r="M1030">
        <f t="shared" ref="M1030:M1093" si="101">IF(J1030&gt;J$1,1,0)</f>
        <v>1</v>
      </c>
    </row>
    <row r="1031" spans="1:13">
      <c r="A1031">
        <v>1</v>
      </c>
      <c r="B1031">
        <v>0</v>
      </c>
      <c r="C1031">
        <v>56</v>
      </c>
      <c r="D1031">
        <v>0</v>
      </c>
      <c r="E1031">
        <v>273</v>
      </c>
      <c r="F1031">
        <v>136</v>
      </c>
      <c r="G1031">
        <v>210</v>
      </c>
      <c r="H1031">
        <f t="shared" si="96"/>
        <v>-0.58667203941234369</v>
      </c>
      <c r="I1031">
        <f t="shared" si="97"/>
        <v>0.55617513717535039</v>
      </c>
      <c r="J1031">
        <f t="shared" si="98"/>
        <v>0.35739880678525482</v>
      </c>
      <c r="K1031">
        <f t="shared" si="99"/>
        <v>0.35739880678525482</v>
      </c>
      <c r="L1031">
        <f t="shared" si="100"/>
        <v>-0.44684690176726488</v>
      </c>
      <c r="M1031">
        <f t="shared" si="101"/>
        <v>1</v>
      </c>
    </row>
    <row r="1032" spans="1:13">
      <c r="A1032">
        <v>0</v>
      </c>
      <c r="B1032">
        <v>1</v>
      </c>
      <c r="C1032">
        <v>54</v>
      </c>
      <c r="D1032">
        <v>40</v>
      </c>
      <c r="E1032">
        <v>245</v>
      </c>
      <c r="F1032">
        <v>152</v>
      </c>
      <c r="G1032">
        <v>75</v>
      </c>
      <c r="H1032">
        <f t="shared" si="96"/>
        <v>-0.47254673362657584</v>
      </c>
      <c r="I1032">
        <f t="shared" si="97"/>
        <v>0.62341257910602743</v>
      </c>
      <c r="J1032">
        <f t="shared" si="98"/>
        <v>0.38401364331507465</v>
      </c>
      <c r="K1032">
        <f t="shared" si="99"/>
        <v>0.6159863566849253</v>
      </c>
      <c r="L1032">
        <f t="shared" si="100"/>
        <v>-0.21042890679997281</v>
      </c>
      <c r="M1032">
        <f t="shared" si="101"/>
        <v>1</v>
      </c>
    </row>
    <row r="1033" spans="1:13">
      <c r="A1033">
        <v>0</v>
      </c>
      <c r="B1033">
        <v>0</v>
      </c>
      <c r="C1033">
        <v>61</v>
      </c>
      <c r="D1033">
        <v>0</v>
      </c>
      <c r="E1033">
        <v>271</v>
      </c>
      <c r="F1033">
        <v>122</v>
      </c>
      <c r="G1033">
        <v>73</v>
      </c>
      <c r="H1033">
        <f t="shared" si="96"/>
        <v>-1.8700463643362886</v>
      </c>
      <c r="I1033">
        <f t="shared" si="97"/>
        <v>0.15411651613949853</v>
      </c>
      <c r="J1033">
        <f t="shared" si="98"/>
        <v>0.13353635788439785</v>
      </c>
      <c r="K1033">
        <f t="shared" si="99"/>
        <v>0.86646364211560212</v>
      </c>
      <c r="L1033">
        <f t="shared" si="100"/>
        <v>-6.224965610049419E-2</v>
      </c>
      <c r="M1033">
        <f t="shared" si="101"/>
        <v>1</v>
      </c>
    </row>
    <row r="1034" spans="1:13">
      <c r="A1034">
        <v>1</v>
      </c>
      <c r="B1034">
        <v>1</v>
      </c>
      <c r="C1034">
        <v>69</v>
      </c>
      <c r="D1034">
        <v>1</v>
      </c>
      <c r="E1034">
        <v>245</v>
      </c>
      <c r="F1034">
        <v>123</v>
      </c>
      <c r="G1034">
        <v>81</v>
      </c>
      <c r="H1034">
        <f t="shared" si="96"/>
        <v>-0.84071610430015475</v>
      </c>
      <c r="I1034">
        <f t="shared" si="97"/>
        <v>0.43140148433214959</v>
      </c>
      <c r="J1034">
        <f t="shared" si="98"/>
        <v>0.30138398559327256</v>
      </c>
      <c r="K1034">
        <f t="shared" si="99"/>
        <v>0.30138398559327256</v>
      </c>
      <c r="L1034">
        <f t="shared" si="100"/>
        <v>-0.52087982817682754</v>
      </c>
      <c r="M1034">
        <f t="shared" si="101"/>
        <v>1</v>
      </c>
    </row>
    <row r="1035" spans="1:13">
      <c r="A1035">
        <v>0</v>
      </c>
      <c r="B1035">
        <v>0</v>
      </c>
      <c r="C1035">
        <v>56</v>
      </c>
      <c r="D1035">
        <v>6</v>
      </c>
      <c r="E1035">
        <v>217</v>
      </c>
      <c r="F1035">
        <v>134</v>
      </c>
      <c r="G1035">
        <v>92</v>
      </c>
      <c r="H1035">
        <f t="shared" si="96"/>
        <v>-1.7800808600651603</v>
      </c>
      <c r="I1035">
        <f t="shared" si="97"/>
        <v>0.16862451172831161</v>
      </c>
      <c r="J1035">
        <f t="shared" si="98"/>
        <v>0.14429314979790051</v>
      </c>
      <c r="K1035">
        <f t="shared" si="99"/>
        <v>0.85570685020209947</v>
      </c>
      <c r="L1035">
        <f t="shared" si="100"/>
        <v>-6.767499133305839E-2</v>
      </c>
      <c r="M1035">
        <f t="shared" si="101"/>
        <v>1</v>
      </c>
    </row>
    <row r="1036" spans="1:13">
      <c r="A1036">
        <v>0</v>
      </c>
      <c r="B1036">
        <v>1</v>
      </c>
      <c r="C1036">
        <v>50</v>
      </c>
      <c r="D1036">
        <v>20</v>
      </c>
      <c r="E1036">
        <v>256</v>
      </c>
      <c r="F1036">
        <v>130</v>
      </c>
      <c r="G1036">
        <v>67</v>
      </c>
      <c r="H1036">
        <f t="shared" si="96"/>
        <v>-1.5773663436721197</v>
      </c>
      <c r="I1036">
        <f t="shared" si="97"/>
        <v>0.20651828078981643</v>
      </c>
      <c r="J1036">
        <f t="shared" si="98"/>
        <v>0.17116879543227848</v>
      </c>
      <c r="K1036">
        <f t="shared" si="99"/>
        <v>0.82883120456772152</v>
      </c>
      <c r="L1036">
        <f t="shared" si="100"/>
        <v>-8.1533906589599733E-2</v>
      </c>
      <c r="M1036">
        <f t="shared" si="101"/>
        <v>1</v>
      </c>
    </row>
    <row r="1037" spans="1:13">
      <c r="A1037">
        <v>0</v>
      </c>
      <c r="B1037">
        <v>0</v>
      </c>
      <c r="C1037">
        <v>51</v>
      </c>
      <c r="D1037">
        <v>0</v>
      </c>
      <c r="E1037">
        <v>238</v>
      </c>
      <c r="F1037">
        <v>123</v>
      </c>
      <c r="G1037">
        <v>100</v>
      </c>
      <c r="H1037">
        <f t="shared" si="96"/>
        <v>-2.2743244103795224</v>
      </c>
      <c r="I1037">
        <f t="shared" si="97"/>
        <v>0.10286638042427741</v>
      </c>
      <c r="J1037">
        <f t="shared" si="98"/>
        <v>9.3271843489058287E-2</v>
      </c>
      <c r="K1037">
        <f t="shared" si="99"/>
        <v>0.90672815651094174</v>
      </c>
      <c r="L1037">
        <f t="shared" si="100"/>
        <v>-4.252289797088589E-2</v>
      </c>
      <c r="M1037">
        <f t="shared" si="101"/>
        <v>0</v>
      </c>
    </row>
    <row r="1038" spans="1:13">
      <c r="A1038">
        <v>0</v>
      </c>
      <c r="B1038">
        <v>0</v>
      </c>
      <c r="C1038">
        <v>38</v>
      </c>
      <c r="D1038">
        <v>0</v>
      </c>
      <c r="E1038">
        <v>175</v>
      </c>
      <c r="F1038">
        <v>142</v>
      </c>
      <c r="G1038">
        <v>73</v>
      </c>
      <c r="H1038">
        <f t="shared" si="96"/>
        <v>-3.1533413585570473</v>
      </c>
      <c r="I1038">
        <f t="shared" si="97"/>
        <v>4.2709181495111041E-2</v>
      </c>
      <c r="J1038">
        <f t="shared" si="98"/>
        <v>4.0959821063310829E-2</v>
      </c>
      <c r="K1038">
        <f t="shared" si="99"/>
        <v>0.95904017893668914</v>
      </c>
      <c r="L1038">
        <f t="shared" si="100"/>
        <v>-1.8163197704242559E-2</v>
      </c>
      <c r="M1038">
        <f t="shared" si="101"/>
        <v>0</v>
      </c>
    </row>
    <row r="1039" spans="1:13">
      <c r="A1039">
        <v>0</v>
      </c>
      <c r="B1039">
        <v>1</v>
      </c>
      <c r="C1039">
        <v>43</v>
      </c>
      <c r="D1039">
        <v>20</v>
      </c>
      <c r="E1039">
        <v>171</v>
      </c>
      <c r="F1039">
        <v>110</v>
      </c>
      <c r="G1039">
        <v>85</v>
      </c>
      <c r="H1039">
        <f t="shared" si="96"/>
        <v>-2.3691294252345019</v>
      </c>
      <c r="I1039">
        <f t="shared" si="97"/>
        <v>9.3562143674239692E-2</v>
      </c>
      <c r="J1039">
        <f t="shared" si="98"/>
        <v>8.5557226185502294E-2</v>
      </c>
      <c r="K1039">
        <f t="shared" si="99"/>
        <v>0.91444277381449768</v>
      </c>
      <c r="L1039">
        <f t="shared" si="100"/>
        <v>-3.8843467655277332E-2</v>
      </c>
      <c r="M1039">
        <f t="shared" si="101"/>
        <v>0</v>
      </c>
    </row>
    <row r="1040" spans="1:13">
      <c r="A1040">
        <v>0</v>
      </c>
      <c r="B1040">
        <v>0</v>
      </c>
      <c r="C1040">
        <v>46</v>
      </c>
      <c r="D1040">
        <v>7</v>
      </c>
      <c r="E1040">
        <v>282</v>
      </c>
      <c r="F1040">
        <v>176</v>
      </c>
      <c r="G1040">
        <v>78</v>
      </c>
      <c r="H1040">
        <f t="shared" si="96"/>
        <v>-1.6324855113506676</v>
      </c>
      <c r="I1040">
        <f t="shared" si="97"/>
        <v>0.19544319364898016</v>
      </c>
      <c r="J1040">
        <f t="shared" si="98"/>
        <v>0.16349015552333174</v>
      </c>
      <c r="K1040">
        <f t="shared" si="99"/>
        <v>0.83650984447666832</v>
      </c>
      <c r="L1040">
        <f t="shared" si="100"/>
        <v>-7.7528943671417383E-2</v>
      </c>
      <c r="M1040">
        <f t="shared" si="101"/>
        <v>1</v>
      </c>
    </row>
    <row r="1041" spans="1:13">
      <c r="A1041">
        <v>0</v>
      </c>
      <c r="B1041">
        <v>0</v>
      </c>
      <c r="C1041">
        <v>43</v>
      </c>
      <c r="D1041">
        <v>30</v>
      </c>
      <c r="E1041">
        <v>199</v>
      </c>
      <c r="F1041">
        <v>104</v>
      </c>
      <c r="G1041">
        <v>64</v>
      </c>
      <c r="H1041">
        <f t="shared" si="96"/>
        <v>-2.8821363302091907</v>
      </c>
      <c r="I1041">
        <f t="shared" si="97"/>
        <v>5.6014968450246866E-2</v>
      </c>
      <c r="J1041">
        <f t="shared" si="98"/>
        <v>5.3043725821852267E-2</v>
      </c>
      <c r="K1041">
        <f t="shared" si="99"/>
        <v>0.94695627417814776</v>
      </c>
      <c r="L1041">
        <f t="shared" si="100"/>
        <v>-2.3670074134604566E-2</v>
      </c>
      <c r="M1041">
        <f t="shared" si="101"/>
        <v>0</v>
      </c>
    </row>
    <row r="1042" spans="1:13">
      <c r="A1042">
        <v>0</v>
      </c>
      <c r="B1042">
        <v>0</v>
      </c>
      <c r="C1042">
        <v>56</v>
      </c>
      <c r="D1042">
        <v>0</v>
      </c>
      <c r="E1042">
        <v>260</v>
      </c>
      <c r="F1042">
        <v>158</v>
      </c>
      <c r="G1042">
        <v>88</v>
      </c>
      <c r="H1042">
        <f t="shared" si="96"/>
        <v>-1.4371875508224434</v>
      </c>
      <c r="I1042">
        <f t="shared" si="97"/>
        <v>0.23759504387516892</v>
      </c>
      <c r="J1042">
        <f t="shared" si="98"/>
        <v>0.19198125028943971</v>
      </c>
      <c r="K1042">
        <f t="shared" si="99"/>
        <v>0.80801874971056031</v>
      </c>
      <c r="L1042">
        <f t="shared" si="100"/>
        <v>-9.2578561500962372E-2</v>
      </c>
      <c r="M1042">
        <f t="shared" si="101"/>
        <v>1</v>
      </c>
    </row>
    <row r="1043" spans="1:13">
      <c r="A1043">
        <v>1</v>
      </c>
      <c r="B1043">
        <v>1</v>
      </c>
      <c r="C1043">
        <v>54</v>
      </c>
      <c r="D1043">
        <v>20</v>
      </c>
      <c r="E1043">
        <v>299</v>
      </c>
      <c r="F1043">
        <v>146.5</v>
      </c>
      <c r="G1043">
        <v>71</v>
      </c>
      <c r="H1043">
        <f t="shared" si="96"/>
        <v>-0.91121358302777189</v>
      </c>
      <c r="I1043">
        <f t="shared" si="97"/>
        <v>0.40203602376278091</v>
      </c>
      <c r="J1043">
        <f t="shared" si="98"/>
        <v>0.28675156483055092</v>
      </c>
      <c r="K1043">
        <f t="shared" si="99"/>
        <v>0.28675156483055092</v>
      </c>
      <c r="L1043">
        <f t="shared" si="100"/>
        <v>-0.54249420343395172</v>
      </c>
      <c r="M1043">
        <f t="shared" si="101"/>
        <v>1</v>
      </c>
    </row>
    <row r="1044" spans="1:13">
      <c r="A1044">
        <v>0</v>
      </c>
      <c r="B1044">
        <v>1</v>
      </c>
      <c r="C1044">
        <v>45</v>
      </c>
      <c r="D1044">
        <v>0</v>
      </c>
      <c r="E1044">
        <v>220</v>
      </c>
      <c r="F1044">
        <v>139</v>
      </c>
      <c r="G1044">
        <v>100</v>
      </c>
      <c r="H1044">
        <f t="shared" si="96"/>
        <v>-1.9213632512848271</v>
      </c>
      <c r="I1044">
        <f t="shared" si="97"/>
        <v>0.14640723617012907</v>
      </c>
      <c r="J1044">
        <f t="shared" si="98"/>
        <v>0.12770962320443863</v>
      </c>
      <c r="K1044">
        <f t="shared" si="99"/>
        <v>0.87229037679556143</v>
      </c>
      <c r="L1044">
        <f t="shared" si="100"/>
        <v>-5.9338918682762337E-2</v>
      </c>
      <c r="M1044">
        <f t="shared" si="101"/>
        <v>1</v>
      </c>
    </row>
    <row r="1045" spans="1:13">
      <c r="A1045">
        <v>1</v>
      </c>
      <c r="B1045">
        <v>0</v>
      </c>
      <c r="C1045">
        <v>61</v>
      </c>
      <c r="D1045">
        <v>0</v>
      </c>
      <c r="E1045">
        <v>257</v>
      </c>
      <c r="F1045">
        <v>141</v>
      </c>
      <c r="G1045">
        <v>60</v>
      </c>
      <c r="H1045">
        <f t="shared" si="96"/>
        <v>-1.7054431764160496</v>
      </c>
      <c r="I1045">
        <f t="shared" si="97"/>
        <v>0.1816918467886221</v>
      </c>
      <c r="J1045">
        <f t="shared" si="98"/>
        <v>0.15375569128482161</v>
      </c>
      <c r="K1045">
        <f t="shared" si="99"/>
        <v>0.15375569128482161</v>
      </c>
      <c r="L1045">
        <f t="shared" si="100"/>
        <v>-0.81316879979418866</v>
      </c>
      <c r="M1045">
        <f t="shared" si="101"/>
        <v>1</v>
      </c>
    </row>
    <row r="1046" spans="1:13">
      <c r="A1046">
        <v>0</v>
      </c>
      <c r="B1046">
        <v>1</v>
      </c>
      <c r="C1046">
        <v>49</v>
      </c>
      <c r="D1046">
        <v>0</v>
      </c>
      <c r="E1046">
        <v>230</v>
      </c>
      <c r="F1046">
        <v>108</v>
      </c>
      <c r="G1046">
        <v>82</v>
      </c>
      <c r="H1046">
        <f t="shared" si="96"/>
        <v>-2.3612941960405402</v>
      </c>
      <c r="I1046">
        <f t="shared" si="97"/>
        <v>9.4298103957457691E-2</v>
      </c>
      <c r="J1046">
        <f t="shared" si="98"/>
        <v>8.6172226394649457E-2</v>
      </c>
      <c r="K1046">
        <f t="shared" si="99"/>
        <v>0.9138277736053505</v>
      </c>
      <c r="L1046">
        <f t="shared" si="100"/>
        <v>-3.9135646739661793E-2</v>
      </c>
      <c r="M1046">
        <f t="shared" si="101"/>
        <v>0</v>
      </c>
    </row>
    <row r="1047" spans="1:13">
      <c r="A1047">
        <v>0</v>
      </c>
      <c r="B1047">
        <v>0</v>
      </c>
      <c r="C1047">
        <v>64</v>
      </c>
      <c r="D1047">
        <v>20</v>
      </c>
      <c r="E1047">
        <v>270</v>
      </c>
      <c r="F1047">
        <v>142</v>
      </c>
      <c r="G1047">
        <v>80</v>
      </c>
      <c r="H1047">
        <f t="shared" si="96"/>
        <v>-0.84653301426561889</v>
      </c>
      <c r="I1047">
        <f t="shared" si="97"/>
        <v>0.42889934515327072</v>
      </c>
      <c r="J1047">
        <f t="shared" si="98"/>
        <v>0.30016064225102213</v>
      </c>
      <c r="K1047">
        <f t="shared" si="99"/>
        <v>0.69983935774897787</v>
      </c>
      <c r="L1047">
        <f t="shared" si="100"/>
        <v>-0.15500163719955987</v>
      </c>
      <c r="M1047">
        <f t="shared" si="101"/>
        <v>1</v>
      </c>
    </row>
    <row r="1048" spans="1:13">
      <c r="A1048">
        <v>0</v>
      </c>
      <c r="B1048">
        <v>0</v>
      </c>
      <c r="C1048">
        <v>65</v>
      </c>
      <c r="D1048">
        <v>0</v>
      </c>
      <c r="E1048">
        <v>280</v>
      </c>
      <c r="F1048">
        <v>115</v>
      </c>
      <c r="G1048">
        <v>58</v>
      </c>
      <c r="H1048">
        <f t="shared" si="96"/>
        <v>-1.8723242855028142</v>
      </c>
      <c r="I1048">
        <f t="shared" si="97"/>
        <v>0.15376585041134697</v>
      </c>
      <c r="J1048">
        <f t="shared" si="98"/>
        <v>0.13327301233307046</v>
      </c>
      <c r="K1048">
        <f t="shared" si="99"/>
        <v>0.86672698766692957</v>
      </c>
      <c r="L1048">
        <f t="shared" si="100"/>
        <v>-6.2117680403545303E-2</v>
      </c>
      <c r="M1048">
        <f t="shared" si="101"/>
        <v>1</v>
      </c>
    </row>
    <row r="1049" spans="1:13">
      <c r="A1049">
        <v>1</v>
      </c>
      <c r="B1049">
        <v>0</v>
      </c>
      <c r="C1049">
        <v>63</v>
      </c>
      <c r="D1049">
        <v>0</v>
      </c>
      <c r="E1049">
        <v>250</v>
      </c>
      <c r="F1049">
        <v>190</v>
      </c>
      <c r="G1049">
        <v>118</v>
      </c>
      <c r="H1049">
        <f t="shared" si="96"/>
        <v>-0.1932411189432699</v>
      </c>
      <c r="I1049">
        <f t="shared" si="97"/>
        <v>0.82428319988184118</v>
      </c>
      <c r="J1049">
        <f t="shared" si="98"/>
        <v>0.45183949506043253</v>
      </c>
      <c r="K1049">
        <f t="shared" si="99"/>
        <v>0.45183949506043253</v>
      </c>
      <c r="L1049">
        <f t="shared" si="100"/>
        <v>-0.3450158102967063</v>
      </c>
      <c r="M1049">
        <f t="shared" si="101"/>
        <v>1</v>
      </c>
    </row>
    <row r="1050" spans="1:13">
      <c r="A1050">
        <v>0</v>
      </c>
      <c r="B1050">
        <v>1</v>
      </c>
      <c r="C1050">
        <v>40</v>
      </c>
      <c r="D1050">
        <v>0</v>
      </c>
      <c r="E1050">
        <v>213</v>
      </c>
      <c r="F1050">
        <v>149</v>
      </c>
      <c r="G1050">
        <v>94</v>
      </c>
      <c r="H1050">
        <f t="shared" si="96"/>
        <v>-2.1298056477546634</v>
      </c>
      <c r="I1050">
        <f t="shared" si="97"/>
        <v>0.11886039239185338</v>
      </c>
      <c r="J1050">
        <f t="shared" si="98"/>
        <v>0.10623344360037498</v>
      </c>
      <c r="K1050">
        <f t="shared" si="99"/>
        <v>0.89376655639962499</v>
      </c>
      <c r="L1050">
        <f t="shared" si="100"/>
        <v>-4.8775900115172029E-2</v>
      </c>
      <c r="M1050">
        <f t="shared" si="101"/>
        <v>1</v>
      </c>
    </row>
    <row r="1051" spans="1:13">
      <c r="A1051">
        <v>0</v>
      </c>
      <c r="B1051">
        <v>1</v>
      </c>
      <c r="C1051">
        <v>47</v>
      </c>
      <c r="D1051">
        <v>0</v>
      </c>
      <c r="E1051">
        <v>283</v>
      </c>
      <c r="F1051">
        <v>146.5</v>
      </c>
      <c r="G1051">
        <v>73</v>
      </c>
      <c r="H1051">
        <f t="shared" si="96"/>
        <v>-1.7877221980424665</v>
      </c>
      <c r="I1051">
        <f t="shared" si="97"/>
        <v>0.16734090532393389</v>
      </c>
      <c r="J1051">
        <f t="shared" si="98"/>
        <v>0.14335221575868384</v>
      </c>
      <c r="K1051">
        <f t="shared" si="99"/>
        <v>0.85664778424131616</v>
      </c>
      <c r="L1051">
        <f t="shared" si="100"/>
        <v>-6.719770410063991E-2</v>
      </c>
      <c r="M1051">
        <f t="shared" si="101"/>
        <v>1</v>
      </c>
    </row>
    <row r="1052" spans="1:13">
      <c r="A1052">
        <v>0</v>
      </c>
      <c r="B1052">
        <v>0</v>
      </c>
      <c r="C1052">
        <v>37</v>
      </c>
      <c r="D1052">
        <v>0</v>
      </c>
      <c r="E1052">
        <v>160</v>
      </c>
      <c r="F1052">
        <v>137</v>
      </c>
      <c r="G1052">
        <v>113</v>
      </c>
      <c r="H1052">
        <f t="shared" si="96"/>
        <v>-2.9428350606711904</v>
      </c>
      <c r="I1052">
        <f t="shared" si="97"/>
        <v>5.2716063445288959E-2</v>
      </c>
      <c r="J1052">
        <f t="shared" si="98"/>
        <v>5.007624114023855E-2</v>
      </c>
      <c r="K1052">
        <f t="shared" si="99"/>
        <v>0.94992375885976144</v>
      </c>
      <c r="L1052">
        <f t="shared" si="100"/>
        <v>-2.2311249906117811E-2</v>
      </c>
      <c r="M1052">
        <f t="shared" si="101"/>
        <v>0</v>
      </c>
    </row>
    <row r="1053" spans="1:13">
      <c r="A1053">
        <v>1</v>
      </c>
      <c r="B1053">
        <v>1</v>
      </c>
      <c r="C1053">
        <v>51</v>
      </c>
      <c r="D1053">
        <v>20</v>
      </c>
      <c r="E1053">
        <v>195</v>
      </c>
      <c r="F1053">
        <v>122</v>
      </c>
      <c r="G1053">
        <v>64</v>
      </c>
      <c r="H1053">
        <f t="shared" si="96"/>
        <v>-1.8264945360156766</v>
      </c>
      <c r="I1053">
        <f t="shared" si="97"/>
        <v>0.16097687851551848</v>
      </c>
      <c r="J1053">
        <f t="shared" si="98"/>
        <v>0.13865640349474603</v>
      </c>
      <c r="K1053">
        <f t="shared" si="99"/>
        <v>0.13865640349474603</v>
      </c>
      <c r="L1053">
        <f t="shared" si="100"/>
        <v>-0.85806006883249286</v>
      </c>
      <c r="M1053">
        <f t="shared" si="101"/>
        <v>1</v>
      </c>
    </row>
    <row r="1054" spans="1:13">
      <c r="A1054">
        <v>0</v>
      </c>
      <c r="B1054">
        <v>1</v>
      </c>
      <c r="C1054">
        <v>40</v>
      </c>
      <c r="D1054">
        <v>40</v>
      </c>
      <c r="E1054">
        <v>169</v>
      </c>
      <c r="F1054">
        <v>127</v>
      </c>
      <c r="G1054">
        <v>83</v>
      </c>
      <c r="H1054">
        <f t="shared" si="96"/>
        <v>-1.8525859064196117</v>
      </c>
      <c r="I1054">
        <f t="shared" si="97"/>
        <v>0.15683109097854606</v>
      </c>
      <c r="J1054">
        <f t="shared" si="98"/>
        <v>0.13556956776281401</v>
      </c>
      <c r="K1054">
        <f t="shared" si="99"/>
        <v>0.86443043223718596</v>
      </c>
      <c r="L1054">
        <f t="shared" si="100"/>
        <v>-6.3269952200602136E-2</v>
      </c>
      <c r="M1054">
        <f t="shared" si="101"/>
        <v>1</v>
      </c>
    </row>
    <row r="1055" spans="1:13">
      <c r="A1055">
        <v>1</v>
      </c>
      <c r="B1055">
        <v>1</v>
      </c>
      <c r="C1055">
        <v>51</v>
      </c>
      <c r="D1055">
        <v>0</v>
      </c>
      <c r="E1055">
        <v>268</v>
      </c>
      <c r="F1055">
        <v>206</v>
      </c>
      <c r="G1055">
        <v>70</v>
      </c>
      <c r="H1055">
        <f t="shared" si="96"/>
        <v>-0.59118491119091665</v>
      </c>
      <c r="I1055">
        <f t="shared" si="97"/>
        <v>0.55367084511952191</v>
      </c>
      <c r="J1055">
        <f t="shared" si="98"/>
        <v>0.35636302686553195</v>
      </c>
      <c r="K1055">
        <f t="shared" si="99"/>
        <v>0.35636302686553195</v>
      </c>
      <c r="L1055">
        <f t="shared" si="100"/>
        <v>-0.44810736092368314</v>
      </c>
      <c r="M1055">
        <f t="shared" si="101"/>
        <v>1</v>
      </c>
    </row>
    <row r="1056" spans="1:13">
      <c r="A1056">
        <v>0</v>
      </c>
      <c r="B1056">
        <v>1</v>
      </c>
      <c r="C1056">
        <v>57</v>
      </c>
      <c r="D1056">
        <v>0</v>
      </c>
      <c r="E1056">
        <v>201</v>
      </c>
      <c r="F1056">
        <v>108.5</v>
      </c>
      <c r="G1056">
        <v>84</v>
      </c>
      <c r="H1056">
        <f t="shared" si="96"/>
        <v>-1.9147186516397925</v>
      </c>
      <c r="I1056">
        <f t="shared" si="97"/>
        <v>0.14738329280125831</v>
      </c>
      <c r="J1056">
        <f t="shared" si="98"/>
        <v>0.12845166364714272</v>
      </c>
      <c r="K1056">
        <f t="shared" si="99"/>
        <v>0.87154833635285733</v>
      </c>
      <c r="L1056">
        <f t="shared" si="100"/>
        <v>-5.9708521773502554E-2</v>
      </c>
      <c r="M1056">
        <f t="shared" si="101"/>
        <v>1</v>
      </c>
    </row>
    <row r="1057" spans="1:13">
      <c r="A1057">
        <v>1</v>
      </c>
      <c r="B1057">
        <v>0</v>
      </c>
      <c r="C1057">
        <v>64</v>
      </c>
      <c r="D1057">
        <v>0</v>
      </c>
      <c r="E1057">
        <v>232</v>
      </c>
      <c r="F1057">
        <v>164</v>
      </c>
      <c r="G1057">
        <v>73</v>
      </c>
      <c r="H1057">
        <f t="shared" si="96"/>
        <v>-1.060855750949365</v>
      </c>
      <c r="I1057">
        <f t="shared" si="97"/>
        <v>0.3461594572617494</v>
      </c>
      <c r="J1057">
        <f t="shared" si="98"/>
        <v>0.25714595354541392</v>
      </c>
      <c r="K1057">
        <f t="shared" si="99"/>
        <v>0.25714595354541392</v>
      </c>
      <c r="L1057">
        <f t="shared" si="100"/>
        <v>-0.58982030535698715</v>
      </c>
      <c r="M1057">
        <f t="shared" si="101"/>
        <v>1</v>
      </c>
    </row>
    <row r="1058" spans="1:13">
      <c r="A1058">
        <v>0</v>
      </c>
      <c r="B1058">
        <v>1</v>
      </c>
      <c r="C1058">
        <v>38</v>
      </c>
      <c r="D1058">
        <v>0</v>
      </c>
      <c r="E1058">
        <v>216</v>
      </c>
      <c r="F1058">
        <v>124</v>
      </c>
      <c r="G1058">
        <v>75</v>
      </c>
      <c r="H1058">
        <f t="shared" si="96"/>
        <v>-2.8584237097360674</v>
      </c>
      <c r="I1058">
        <f t="shared" si="97"/>
        <v>5.7359103639685612E-2</v>
      </c>
      <c r="J1058">
        <f t="shared" si="98"/>
        <v>5.4247514815204893E-2</v>
      </c>
      <c r="K1058">
        <f t="shared" si="99"/>
        <v>0.94575248518479516</v>
      </c>
      <c r="L1058">
        <f t="shared" si="100"/>
        <v>-2.422250882387814E-2</v>
      </c>
      <c r="M1058">
        <f t="shared" si="101"/>
        <v>0</v>
      </c>
    </row>
    <row r="1059" spans="1:13">
      <c r="A1059">
        <v>0</v>
      </c>
      <c r="B1059">
        <v>0</v>
      </c>
      <c r="C1059">
        <v>48</v>
      </c>
      <c r="D1059">
        <v>0</v>
      </c>
      <c r="E1059">
        <v>287</v>
      </c>
      <c r="F1059">
        <v>155</v>
      </c>
      <c r="G1059">
        <v>75</v>
      </c>
      <c r="H1059">
        <f t="shared" si="96"/>
        <v>-2.0391045558799288</v>
      </c>
      <c r="I1059">
        <f t="shared" si="97"/>
        <v>0.13014519646840739</v>
      </c>
      <c r="J1059">
        <f t="shared" si="98"/>
        <v>0.11515794331126507</v>
      </c>
      <c r="K1059">
        <f t="shared" si="99"/>
        <v>0.88484205668873495</v>
      </c>
      <c r="L1059">
        <f t="shared" si="100"/>
        <v>-5.3134243460524234E-2</v>
      </c>
      <c r="M1059">
        <f t="shared" si="101"/>
        <v>1</v>
      </c>
    </row>
    <row r="1060" spans="1:13">
      <c r="A1060">
        <v>0</v>
      </c>
      <c r="B1060">
        <v>1</v>
      </c>
      <c r="C1060">
        <v>53</v>
      </c>
      <c r="D1060">
        <v>0</v>
      </c>
      <c r="E1060">
        <v>228</v>
      </c>
      <c r="F1060">
        <v>114</v>
      </c>
      <c r="G1060">
        <v>75</v>
      </c>
      <c r="H1060">
        <f t="shared" si="96"/>
        <v>-2.0886350790758703</v>
      </c>
      <c r="I1060">
        <f t="shared" si="97"/>
        <v>0.12385607424474707</v>
      </c>
      <c r="J1060">
        <f t="shared" si="98"/>
        <v>0.11020634855577992</v>
      </c>
      <c r="K1060">
        <f t="shared" si="99"/>
        <v>0.88979365144422007</v>
      </c>
      <c r="L1060">
        <f t="shared" si="100"/>
        <v>-5.071069720853983E-2</v>
      </c>
      <c r="M1060">
        <f t="shared" si="101"/>
        <v>1</v>
      </c>
    </row>
    <row r="1061" spans="1:13">
      <c r="A1061">
        <v>0</v>
      </c>
      <c r="B1061">
        <v>1</v>
      </c>
      <c r="C1061">
        <v>57</v>
      </c>
      <c r="D1061">
        <v>0</v>
      </c>
      <c r="E1061">
        <v>176</v>
      </c>
      <c r="F1061">
        <v>147.5</v>
      </c>
      <c r="G1061">
        <v>100</v>
      </c>
      <c r="H1061">
        <f t="shared" si="96"/>
        <v>-1.149507138343612</v>
      </c>
      <c r="I1061">
        <f t="shared" si="97"/>
        <v>0.31679286596553402</v>
      </c>
      <c r="J1061">
        <f t="shared" si="98"/>
        <v>0.24057911775915244</v>
      </c>
      <c r="K1061">
        <f t="shared" si="99"/>
        <v>0.75942088224084758</v>
      </c>
      <c r="L1061">
        <f t="shared" si="100"/>
        <v>-0.11951746498226276</v>
      </c>
      <c r="M1061">
        <f t="shared" si="101"/>
        <v>1</v>
      </c>
    </row>
    <row r="1062" spans="1:13">
      <c r="A1062">
        <v>0</v>
      </c>
      <c r="B1062">
        <v>0</v>
      </c>
      <c r="C1062">
        <v>45</v>
      </c>
      <c r="D1062">
        <v>2</v>
      </c>
      <c r="E1062">
        <v>291</v>
      </c>
      <c r="F1062">
        <v>125</v>
      </c>
      <c r="G1062">
        <v>72</v>
      </c>
      <c r="H1062">
        <f t="shared" si="96"/>
        <v>-2.7116044357699725</v>
      </c>
      <c r="I1062">
        <f t="shared" si="97"/>
        <v>6.643013827651495E-2</v>
      </c>
      <c r="J1062">
        <f t="shared" si="98"/>
        <v>6.2292067611549685E-2</v>
      </c>
      <c r="K1062">
        <f t="shared" si="99"/>
        <v>0.93770793238845029</v>
      </c>
      <c r="L1062">
        <f t="shared" si="100"/>
        <v>-2.7932410132575965E-2</v>
      </c>
      <c r="M1062">
        <f t="shared" si="101"/>
        <v>0</v>
      </c>
    </row>
    <row r="1063" spans="1:13">
      <c r="A1063">
        <v>0</v>
      </c>
      <c r="B1063">
        <v>1</v>
      </c>
      <c r="C1063">
        <v>57</v>
      </c>
      <c r="D1063">
        <v>20</v>
      </c>
      <c r="E1063">
        <v>210</v>
      </c>
      <c r="F1063">
        <v>120</v>
      </c>
      <c r="G1063">
        <v>71</v>
      </c>
      <c r="H1063">
        <f t="shared" si="96"/>
        <v>-1.3916981644017872</v>
      </c>
      <c r="I1063">
        <f t="shared" si="97"/>
        <v>0.24865269274976456</v>
      </c>
      <c r="J1063">
        <f t="shared" si="98"/>
        <v>0.199136792955762</v>
      </c>
      <c r="K1063">
        <f t="shared" si="99"/>
        <v>0.80086320704423797</v>
      </c>
      <c r="L1063">
        <f t="shared" si="100"/>
        <v>-9.644165807212457E-2</v>
      </c>
      <c r="M1063">
        <f t="shared" si="101"/>
        <v>1</v>
      </c>
    </row>
    <row r="1064" spans="1:13">
      <c r="A1064">
        <v>0</v>
      </c>
      <c r="B1064">
        <v>0</v>
      </c>
      <c r="C1064">
        <v>57</v>
      </c>
      <c r="D1064">
        <v>0</v>
      </c>
      <c r="E1064">
        <v>259</v>
      </c>
      <c r="F1064">
        <v>170</v>
      </c>
      <c r="G1064">
        <v>75</v>
      </c>
      <c r="H1064">
        <f t="shared" si="96"/>
        <v>-1.3008782445689349</v>
      </c>
      <c r="I1064">
        <f t="shared" si="97"/>
        <v>0.27229254853988494</v>
      </c>
      <c r="J1064">
        <f t="shared" si="98"/>
        <v>0.21401724693929455</v>
      </c>
      <c r="K1064">
        <f t="shared" si="99"/>
        <v>0.78598275306070542</v>
      </c>
      <c r="L1064">
        <f t="shared" si="100"/>
        <v>-0.10458698364601782</v>
      </c>
      <c r="M1064">
        <f t="shared" si="101"/>
        <v>1</v>
      </c>
    </row>
    <row r="1065" spans="1:13">
      <c r="A1065">
        <v>0</v>
      </c>
      <c r="B1065">
        <v>0</v>
      </c>
      <c r="C1065">
        <v>39</v>
      </c>
      <c r="D1065">
        <v>0</v>
      </c>
      <c r="E1065">
        <v>195</v>
      </c>
      <c r="F1065">
        <v>97.5</v>
      </c>
      <c r="G1065">
        <v>68</v>
      </c>
      <c r="H1065">
        <f t="shared" si="96"/>
        <v>-3.8557240647364264</v>
      </c>
      <c r="I1065">
        <f t="shared" si="97"/>
        <v>2.1158277799617011E-2</v>
      </c>
      <c r="J1065">
        <f t="shared" si="98"/>
        <v>2.0719880805558061E-2</v>
      </c>
      <c r="K1065">
        <f t="shared" si="99"/>
        <v>0.97928011919444191</v>
      </c>
      <c r="L1065">
        <f t="shared" si="100"/>
        <v>-9.0930622117667524E-3</v>
      </c>
      <c r="M1065">
        <f t="shared" si="101"/>
        <v>0</v>
      </c>
    </row>
    <row r="1066" spans="1:13">
      <c r="A1066">
        <v>0</v>
      </c>
      <c r="B1066">
        <v>1</v>
      </c>
      <c r="C1066">
        <v>46</v>
      </c>
      <c r="D1066">
        <v>20</v>
      </c>
      <c r="E1066">
        <v>247</v>
      </c>
      <c r="F1066">
        <v>134</v>
      </c>
      <c r="G1066">
        <v>72</v>
      </c>
      <c r="H1066">
        <f t="shared" si="96"/>
        <v>-1.7244673198547886</v>
      </c>
      <c r="I1066">
        <f t="shared" si="97"/>
        <v>0.17826798630261431</v>
      </c>
      <c r="J1066">
        <f t="shared" si="98"/>
        <v>0.15129663911349772</v>
      </c>
      <c r="K1066">
        <f t="shared" si="99"/>
        <v>0.84870336088650222</v>
      </c>
      <c r="L1066">
        <f t="shared" si="100"/>
        <v>-7.1244078002948311E-2</v>
      </c>
      <c r="M1066">
        <f t="shared" si="101"/>
        <v>1</v>
      </c>
    </row>
    <row r="1067" spans="1:13">
      <c r="A1067">
        <v>0</v>
      </c>
      <c r="B1067">
        <v>0</v>
      </c>
      <c r="C1067">
        <v>42</v>
      </c>
      <c r="D1067">
        <v>0</v>
      </c>
      <c r="E1067">
        <v>179</v>
      </c>
      <c r="F1067">
        <v>115</v>
      </c>
      <c r="G1067">
        <v>77</v>
      </c>
      <c r="H1067">
        <f t="shared" si="96"/>
        <v>-3.3232527699440553</v>
      </c>
      <c r="I1067">
        <f t="shared" si="97"/>
        <v>3.6035425960061103E-2</v>
      </c>
      <c r="J1067">
        <f t="shared" si="98"/>
        <v>3.478204032132224E-2</v>
      </c>
      <c r="K1067">
        <f t="shared" si="99"/>
        <v>0.96521795967867774</v>
      </c>
      <c r="L1067">
        <f t="shared" si="100"/>
        <v>-1.5374605829993143E-2</v>
      </c>
      <c r="M1067">
        <f t="shared" si="101"/>
        <v>0</v>
      </c>
    </row>
    <row r="1068" spans="1:13">
      <c r="A1068">
        <v>0</v>
      </c>
      <c r="B1068">
        <v>0</v>
      </c>
      <c r="C1068">
        <v>42</v>
      </c>
      <c r="D1068">
        <v>20</v>
      </c>
      <c r="E1068">
        <v>235</v>
      </c>
      <c r="F1068">
        <v>128</v>
      </c>
      <c r="G1068">
        <v>70</v>
      </c>
      <c r="H1068">
        <f t="shared" si="96"/>
        <v>-2.6050270410377774</v>
      </c>
      <c r="I1068">
        <f t="shared" si="97"/>
        <v>7.3901138807050529E-2</v>
      </c>
      <c r="J1068">
        <f t="shared" si="98"/>
        <v>6.8815588452717402E-2</v>
      </c>
      <c r="K1068">
        <f t="shared" si="99"/>
        <v>0.9311844115472826</v>
      </c>
      <c r="L1068">
        <f t="shared" si="100"/>
        <v>-3.0964302921487566E-2</v>
      </c>
      <c r="M1068">
        <f t="shared" si="101"/>
        <v>0</v>
      </c>
    </row>
    <row r="1069" spans="1:13">
      <c r="A1069">
        <v>0</v>
      </c>
      <c r="B1069">
        <v>0</v>
      </c>
      <c r="C1069">
        <v>42</v>
      </c>
      <c r="D1069">
        <v>0</v>
      </c>
      <c r="E1069">
        <v>238</v>
      </c>
      <c r="F1069">
        <v>118</v>
      </c>
      <c r="G1069">
        <v>76</v>
      </c>
      <c r="H1069">
        <f t="shared" si="96"/>
        <v>-3.1427574812472976</v>
      </c>
      <c r="I1069">
        <f t="shared" si="97"/>
        <v>4.3163610802039072E-2</v>
      </c>
      <c r="J1069">
        <f t="shared" si="98"/>
        <v>4.1377604006769965E-2</v>
      </c>
      <c r="K1069">
        <f t="shared" si="99"/>
        <v>0.95862239599323007</v>
      </c>
      <c r="L1069">
        <f t="shared" si="100"/>
        <v>-1.8352428940457084E-2</v>
      </c>
      <c r="M1069">
        <f t="shared" si="101"/>
        <v>0</v>
      </c>
    </row>
    <row r="1070" spans="1:13">
      <c r="A1070">
        <v>0</v>
      </c>
      <c r="B1070">
        <v>1</v>
      </c>
      <c r="C1070">
        <v>49</v>
      </c>
      <c r="D1070">
        <v>10</v>
      </c>
      <c r="E1070">
        <v>305</v>
      </c>
      <c r="F1070">
        <v>135</v>
      </c>
      <c r="G1070">
        <v>65</v>
      </c>
      <c r="H1070">
        <f t="shared" si="96"/>
        <v>-1.6731310399442068</v>
      </c>
      <c r="I1070">
        <f t="shared" si="97"/>
        <v>0.18765857832625835</v>
      </c>
      <c r="J1070">
        <f t="shared" si="98"/>
        <v>0.15800717626333449</v>
      </c>
      <c r="K1070">
        <f t="shared" si="99"/>
        <v>0.84199282373666551</v>
      </c>
      <c r="L1070">
        <f t="shared" si="100"/>
        <v>-7.4691609955039553E-2</v>
      </c>
      <c r="M1070">
        <f t="shared" si="101"/>
        <v>1</v>
      </c>
    </row>
    <row r="1071" spans="1:13">
      <c r="A1071">
        <v>0</v>
      </c>
      <c r="B1071">
        <v>1</v>
      </c>
      <c r="C1071">
        <v>48</v>
      </c>
      <c r="D1071">
        <v>0</v>
      </c>
      <c r="E1071">
        <v>206</v>
      </c>
      <c r="F1071">
        <v>118</v>
      </c>
      <c r="G1071">
        <v>87</v>
      </c>
      <c r="H1071">
        <f t="shared" si="96"/>
        <v>-2.2585597819959942</v>
      </c>
      <c r="I1071">
        <f t="shared" si="97"/>
        <v>0.10450088047695273</v>
      </c>
      <c r="J1071">
        <f t="shared" si="98"/>
        <v>9.4613668783882263E-2</v>
      </c>
      <c r="K1071">
        <f t="shared" si="99"/>
        <v>0.90538633121611778</v>
      </c>
      <c r="L1071">
        <f t="shared" si="100"/>
        <v>-4.316606641490469E-2</v>
      </c>
      <c r="M1071">
        <f t="shared" si="101"/>
        <v>0</v>
      </c>
    </row>
    <row r="1072" spans="1:13">
      <c r="A1072">
        <v>0</v>
      </c>
      <c r="B1072">
        <v>1</v>
      </c>
      <c r="C1072">
        <v>47</v>
      </c>
      <c r="D1072">
        <v>20</v>
      </c>
      <c r="E1072">
        <v>234</v>
      </c>
      <c r="F1072">
        <v>162</v>
      </c>
      <c r="G1072">
        <v>85</v>
      </c>
      <c r="H1072">
        <f t="shared" si="96"/>
        <v>-1.0877537082735715</v>
      </c>
      <c r="I1072">
        <f t="shared" si="97"/>
        <v>0.33697258291537791</v>
      </c>
      <c r="J1072">
        <f t="shared" si="98"/>
        <v>0.25204150572824885</v>
      </c>
      <c r="K1072">
        <f t="shared" si="99"/>
        <v>0.74795849427175121</v>
      </c>
      <c r="L1072">
        <f t="shared" si="100"/>
        <v>-0.1261225013452687</v>
      </c>
      <c r="M1072">
        <f t="shared" si="101"/>
        <v>1</v>
      </c>
    </row>
    <row r="1073" spans="1:13">
      <c r="A1073">
        <v>0</v>
      </c>
      <c r="B1073">
        <v>1</v>
      </c>
      <c r="C1073">
        <v>55</v>
      </c>
      <c r="D1073">
        <v>0</v>
      </c>
      <c r="E1073">
        <v>231</v>
      </c>
      <c r="F1073">
        <v>105</v>
      </c>
      <c r="G1073">
        <v>66</v>
      </c>
      <c r="H1073">
        <f t="shared" si="96"/>
        <v>-2.2021096021332554</v>
      </c>
      <c r="I1073">
        <f t="shared" si="97"/>
        <v>0.11056965417015158</v>
      </c>
      <c r="J1073">
        <f t="shared" si="98"/>
        <v>9.9561206048595211E-2</v>
      </c>
      <c r="K1073">
        <f t="shared" si="99"/>
        <v>0.9004387939514048</v>
      </c>
      <c r="L1073">
        <f t="shared" si="100"/>
        <v>-4.5545802391989972E-2</v>
      </c>
      <c r="M1073">
        <f t="shared" si="101"/>
        <v>0</v>
      </c>
    </row>
    <row r="1074" spans="1:13">
      <c r="A1074">
        <v>1</v>
      </c>
      <c r="B1074">
        <v>1</v>
      </c>
      <c r="C1074">
        <v>59</v>
      </c>
      <c r="D1074">
        <v>0</v>
      </c>
      <c r="E1074">
        <v>237</v>
      </c>
      <c r="F1074">
        <v>131.5</v>
      </c>
      <c r="G1074">
        <v>94</v>
      </c>
      <c r="H1074">
        <f t="shared" si="96"/>
        <v>-1.2166999971403269</v>
      </c>
      <c r="I1074">
        <f t="shared" si="97"/>
        <v>0.29620603661991568</v>
      </c>
      <c r="J1074">
        <f t="shared" si="98"/>
        <v>0.2285177111135239</v>
      </c>
      <c r="K1074">
        <f t="shared" si="99"/>
        <v>0.2285177111135239</v>
      </c>
      <c r="L1074">
        <f t="shared" si="100"/>
        <v>-0.64108013458411495</v>
      </c>
      <c r="M1074">
        <f t="shared" si="101"/>
        <v>1</v>
      </c>
    </row>
    <row r="1075" spans="1:13">
      <c r="A1075">
        <v>0</v>
      </c>
      <c r="B1075">
        <v>1</v>
      </c>
      <c r="C1075">
        <v>55</v>
      </c>
      <c r="D1075">
        <v>30</v>
      </c>
      <c r="E1075">
        <v>239</v>
      </c>
      <c r="F1075">
        <v>144</v>
      </c>
      <c r="G1075">
        <v>102</v>
      </c>
      <c r="H1075">
        <f t="shared" si="96"/>
        <v>-0.51423063166555671</v>
      </c>
      <c r="I1075">
        <f t="shared" si="97"/>
        <v>0.59796046953946447</v>
      </c>
      <c r="J1075">
        <f t="shared" si="98"/>
        <v>0.37420229156970192</v>
      </c>
      <c r="K1075">
        <f t="shared" si="99"/>
        <v>0.62579770843029814</v>
      </c>
      <c r="L1075">
        <f t="shared" si="100"/>
        <v>-0.20356603150286254</v>
      </c>
      <c r="M1075">
        <f t="shared" si="101"/>
        <v>1</v>
      </c>
    </row>
    <row r="1076" spans="1:13">
      <c r="A1076">
        <v>0</v>
      </c>
      <c r="B1076">
        <v>1</v>
      </c>
      <c r="C1076">
        <v>42</v>
      </c>
      <c r="D1076">
        <v>0</v>
      </c>
      <c r="E1076">
        <v>235</v>
      </c>
      <c r="F1076">
        <v>103</v>
      </c>
      <c r="G1076">
        <v>73</v>
      </c>
      <c r="H1076">
        <f t="shared" si="96"/>
        <v>-2.9491869523125454</v>
      </c>
      <c r="I1076">
        <f t="shared" si="97"/>
        <v>5.2382277929496027E-2</v>
      </c>
      <c r="J1076">
        <f t="shared" si="98"/>
        <v>4.9774952532035475E-2</v>
      </c>
      <c r="K1076">
        <f t="shared" si="99"/>
        <v>0.95022504746796455</v>
      </c>
      <c r="L1076">
        <f t="shared" si="100"/>
        <v>-2.2173525975587999E-2</v>
      </c>
      <c r="M1076">
        <f t="shared" si="101"/>
        <v>0</v>
      </c>
    </row>
    <row r="1077" spans="1:13">
      <c r="A1077">
        <v>0</v>
      </c>
      <c r="B1077">
        <v>0</v>
      </c>
      <c r="C1077">
        <v>48</v>
      </c>
      <c r="D1077">
        <v>20</v>
      </c>
      <c r="E1077">
        <v>202</v>
      </c>
      <c r="F1077">
        <v>128</v>
      </c>
      <c r="G1077">
        <v>75</v>
      </c>
      <c r="H1077">
        <f t="shared" si="96"/>
        <v>-2.2686914813077621</v>
      </c>
      <c r="I1077">
        <f t="shared" si="97"/>
        <v>0.10344745448711626</v>
      </c>
      <c r="J1077">
        <f t="shared" si="98"/>
        <v>9.3749325413232984E-2</v>
      </c>
      <c r="K1077">
        <f t="shared" si="99"/>
        <v>0.906250674586767</v>
      </c>
      <c r="L1077">
        <f t="shared" si="100"/>
        <v>-4.2751657144589686E-2</v>
      </c>
      <c r="M1077">
        <f t="shared" si="101"/>
        <v>0</v>
      </c>
    </row>
    <row r="1078" spans="1:13">
      <c r="A1078">
        <v>0</v>
      </c>
      <c r="B1078">
        <v>1</v>
      </c>
      <c r="C1078">
        <v>42</v>
      </c>
      <c r="D1078">
        <v>43</v>
      </c>
      <c r="E1078">
        <v>226</v>
      </c>
      <c r="F1078">
        <v>108</v>
      </c>
      <c r="G1078">
        <v>68</v>
      </c>
      <c r="H1078">
        <f t="shared" si="96"/>
        <v>-2.0038918356461481</v>
      </c>
      <c r="I1078">
        <f t="shared" si="97"/>
        <v>0.1348096041489481</v>
      </c>
      <c r="J1078">
        <f t="shared" si="98"/>
        <v>0.11879490943333065</v>
      </c>
      <c r="K1078">
        <f t="shared" si="99"/>
        <v>0.88120509056666929</v>
      </c>
      <c r="L1078">
        <f t="shared" si="100"/>
        <v>-5.4923002671260338E-2</v>
      </c>
      <c r="M1078">
        <f t="shared" si="101"/>
        <v>1</v>
      </c>
    </row>
    <row r="1079" spans="1:13">
      <c r="A1079">
        <v>0</v>
      </c>
      <c r="B1079">
        <v>0</v>
      </c>
      <c r="C1079">
        <v>55</v>
      </c>
      <c r="D1079">
        <v>0</v>
      </c>
      <c r="E1079">
        <v>198</v>
      </c>
      <c r="F1079">
        <v>136</v>
      </c>
      <c r="G1079">
        <v>83</v>
      </c>
      <c r="H1079">
        <f t="shared" si="96"/>
        <v>-2.0694746095287888</v>
      </c>
      <c r="I1079">
        <f t="shared" si="97"/>
        <v>0.12625209593125478</v>
      </c>
      <c r="J1079">
        <f t="shared" si="98"/>
        <v>0.11209932162378064</v>
      </c>
      <c r="K1079">
        <f t="shared" si="99"/>
        <v>0.88790067837621933</v>
      </c>
      <c r="L1079">
        <f t="shared" si="100"/>
        <v>-5.1635612200687811E-2</v>
      </c>
      <c r="M1079">
        <f t="shared" si="101"/>
        <v>1</v>
      </c>
    </row>
    <row r="1080" spans="1:13">
      <c r="A1080">
        <v>0</v>
      </c>
      <c r="B1080">
        <v>0</v>
      </c>
      <c r="C1080">
        <v>62</v>
      </c>
      <c r="D1080">
        <v>0</v>
      </c>
      <c r="E1080">
        <v>207</v>
      </c>
      <c r="F1080">
        <v>127.5</v>
      </c>
      <c r="G1080">
        <v>80</v>
      </c>
      <c r="H1080">
        <f t="shared" si="96"/>
        <v>-1.7972282323376945</v>
      </c>
      <c r="I1080">
        <f t="shared" si="97"/>
        <v>0.16575769389219605</v>
      </c>
      <c r="J1080">
        <f t="shared" si="98"/>
        <v>0.14218880541012716</v>
      </c>
      <c r="K1080">
        <f t="shared" si="99"/>
        <v>0.85781119458987287</v>
      </c>
      <c r="L1080">
        <f t="shared" si="100"/>
        <v>-6.6608290439116896E-2</v>
      </c>
      <c r="M1080">
        <f t="shared" si="101"/>
        <v>1</v>
      </c>
    </row>
    <row r="1081" spans="1:13">
      <c r="A1081">
        <v>0</v>
      </c>
      <c r="B1081">
        <v>0</v>
      </c>
      <c r="C1081">
        <v>36</v>
      </c>
      <c r="D1081">
        <v>15</v>
      </c>
      <c r="E1081">
        <v>257</v>
      </c>
      <c r="F1081">
        <v>103</v>
      </c>
      <c r="G1081">
        <v>65</v>
      </c>
      <c r="H1081">
        <f t="shared" si="96"/>
        <v>-3.5031111100985886</v>
      </c>
      <c r="I1081">
        <f t="shared" si="97"/>
        <v>3.0103582026695646E-2</v>
      </c>
      <c r="J1081">
        <f t="shared" si="98"/>
        <v>2.9223839769072363E-2</v>
      </c>
      <c r="K1081">
        <f t="shared" si="99"/>
        <v>0.97077616023092761</v>
      </c>
      <c r="L1081">
        <f t="shared" si="100"/>
        <v>-1.2880897366147765E-2</v>
      </c>
      <c r="M1081">
        <f t="shared" si="101"/>
        <v>0</v>
      </c>
    </row>
    <row r="1082" spans="1:13">
      <c r="A1082">
        <v>0</v>
      </c>
      <c r="B1082">
        <v>0</v>
      </c>
      <c r="C1082">
        <v>57</v>
      </c>
      <c r="D1082">
        <v>0</v>
      </c>
      <c r="E1082">
        <v>212</v>
      </c>
      <c r="F1082">
        <v>147</v>
      </c>
      <c r="G1082">
        <v>85</v>
      </c>
      <c r="H1082">
        <f t="shared" si="96"/>
        <v>-1.7070177561080309</v>
      </c>
      <c r="I1082">
        <f t="shared" si="97"/>
        <v>0.18140598361270766</v>
      </c>
      <c r="J1082">
        <f t="shared" si="98"/>
        <v>0.15355092671697249</v>
      </c>
      <c r="K1082">
        <f t="shared" si="99"/>
        <v>0.84644907328302754</v>
      </c>
      <c r="L1082">
        <f t="shared" si="100"/>
        <v>-7.2399166152200226E-2</v>
      </c>
      <c r="M1082">
        <f t="shared" si="101"/>
        <v>1</v>
      </c>
    </row>
    <row r="1083" spans="1:13">
      <c r="A1083">
        <v>0</v>
      </c>
      <c r="B1083">
        <v>1</v>
      </c>
      <c r="C1083">
        <v>52</v>
      </c>
      <c r="D1083">
        <v>0</v>
      </c>
      <c r="E1083">
        <v>269</v>
      </c>
      <c r="F1083">
        <v>157.5</v>
      </c>
      <c r="G1083">
        <v>80</v>
      </c>
      <c r="H1083">
        <f t="shared" si="96"/>
        <v>-1.2596725349493543</v>
      </c>
      <c r="I1083">
        <f t="shared" si="97"/>
        <v>0.2837469284901713</v>
      </c>
      <c r="J1083">
        <f t="shared" si="98"/>
        <v>0.22103026865574602</v>
      </c>
      <c r="K1083">
        <f t="shared" si="99"/>
        <v>0.77896973134425396</v>
      </c>
      <c r="L1083">
        <f t="shared" si="100"/>
        <v>-0.10847941750787367</v>
      </c>
      <c r="M1083">
        <f t="shared" si="101"/>
        <v>1</v>
      </c>
    </row>
    <row r="1084" spans="1:13">
      <c r="A1084">
        <v>1</v>
      </c>
      <c r="B1084">
        <v>1</v>
      </c>
      <c r="C1084">
        <v>47</v>
      </c>
      <c r="D1084">
        <v>43</v>
      </c>
      <c r="E1084">
        <v>227</v>
      </c>
      <c r="F1084">
        <v>126</v>
      </c>
      <c r="G1084">
        <v>74</v>
      </c>
      <c r="H1084">
        <f t="shared" si="96"/>
        <v>-1.3305585570760758</v>
      </c>
      <c r="I1084">
        <f t="shared" si="97"/>
        <v>0.26432957690298586</v>
      </c>
      <c r="J1084">
        <f t="shared" si="98"/>
        <v>0.20906698833263815</v>
      </c>
      <c r="K1084">
        <f t="shared" si="99"/>
        <v>0.20906698833263815</v>
      </c>
      <c r="L1084">
        <f t="shared" si="100"/>
        <v>-0.67971453684661765</v>
      </c>
      <c r="M1084">
        <f t="shared" si="101"/>
        <v>1</v>
      </c>
    </row>
    <row r="1085" spans="1:13">
      <c r="A1085">
        <v>0</v>
      </c>
      <c r="B1085">
        <v>0</v>
      </c>
      <c r="C1085">
        <v>38</v>
      </c>
      <c r="D1085">
        <v>0</v>
      </c>
      <c r="E1085">
        <v>227</v>
      </c>
      <c r="F1085">
        <v>99</v>
      </c>
      <c r="G1085">
        <v>90</v>
      </c>
      <c r="H1085">
        <f t="shared" si="96"/>
        <v>-3.5998042298211148</v>
      </c>
      <c r="I1085">
        <f t="shared" si="97"/>
        <v>2.7329072140962033E-2</v>
      </c>
      <c r="J1085">
        <f t="shared" si="98"/>
        <v>2.6602062456976931E-2</v>
      </c>
      <c r="K1085">
        <f t="shared" si="99"/>
        <v>0.97339793754302306</v>
      </c>
      <c r="L1085">
        <f t="shared" si="100"/>
        <v>-1.1709578284245669E-2</v>
      </c>
      <c r="M1085">
        <f t="shared" si="101"/>
        <v>0</v>
      </c>
    </row>
    <row r="1086" spans="1:13">
      <c r="A1086">
        <v>0</v>
      </c>
      <c r="B1086">
        <v>0</v>
      </c>
      <c r="C1086">
        <v>61</v>
      </c>
      <c r="D1086">
        <v>0</v>
      </c>
      <c r="E1086">
        <v>325</v>
      </c>
      <c r="F1086">
        <v>125.5</v>
      </c>
      <c r="G1086">
        <v>70</v>
      </c>
      <c r="H1086">
        <f t="shared" si="96"/>
        <v>-1.7123857426556253</v>
      </c>
      <c r="I1086">
        <f t="shared" si="97"/>
        <v>0.18043480769471076</v>
      </c>
      <c r="J1086">
        <f t="shared" si="98"/>
        <v>0.15285452997364987</v>
      </c>
      <c r="K1086">
        <f t="shared" si="99"/>
        <v>0.8471454700263501</v>
      </c>
      <c r="L1086">
        <f t="shared" si="100"/>
        <v>-7.2042007136683947E-2</v>
      </c>
      <c r="M1086">
        <f t="shared" si="101"/>
        <v>1</v>
      </c>
    </row>
    <row r="1087" spans="1:13">
      <c r="A1087">
        <v>0</v>
      </c>
      <c r="B1087">
        <v>0</v>
      </c>
      <c r="C1087">
        <v>69</v>
      </c>
      <c r="D1087">
        <v>0</v>
      </c>
      <c r="E1087">
        <v>220</v>
      </c>
      <c r="F1087">
        <v>143</v>
      </c>
      <c r="G1087">
        <v>77</v>
      </c>
      <c r="H1087">
        <f t="shared" si="96"/>
        <v>-1.1049676051832531</v>
      </c>
      <c r="I1087">
        <f t="shared" si="97"/>
        <v>0.33122161193160804</v>
      </c>
      <c r="J1087">
        <f t="shared" si="98"/>
        <v>0.2488102724316533</v>
      </c>
      <c r="K1087">
        <f t="shared" si="99"/>
        <v>0.75118972756834668</v>
      </c>
      <c r="L1087">
        <f t="shared" si="100"/>
        <v>-0.1242503596275768</v>
      </c>
      <c r="M1087">
        <f t="shared" si="101"/>
        <v>1</v>
      </c>
    </row>
    <row r="1088" spans="1:13">
      <c r="A1088">
        <v>0</v>
      </c>
      <c r="B1088">
        <v>0</v>
      </c>
      <c r="C1088">
        <v>37</v>
      </c>
      <c r="D1088">
        <v>40</v>
      </c>
      <c r="E1088">
        <v>224</v>
      </c>
      <c r="F1088">
        <v>109</v>
      </c>
      <c r="G1088">
        <v>93</v>
      </c>
      <c r="H1088">
        <f t="shared" si="96"/>
        <v>-2.6021145937771895</v>
      </c>
      <c r="I1088">
        <f t="shared" si="97"/>
        <v>7.4116685708452729E-2</v>
      </c>
      <c r="J1088">
        <f t="shared" si="98"/>
        <v>6.9002452614883039E-2</v>
      </c>
      <c r="K1088">
        <f t="shared" si="99"/>
        <v>0.93099754738511697</v>
      </c>
      <c r="L1088">
        <f t="shared" si="100"/>
        <v>-3.1051463120175048E-2</v>
      </c>
      <c r="M1088">
        <f t="shared" si="101"/>
        <v>0</v>
      </c>
    </row>
    <row r="1089" spans="1:13">
      <c r="A1089">
        <v>1</v>
      </c>
      <c r="B1089">
        <v>1</v>
      </c>
      <c r="C1089">
        <v>65</v>
      </c>
      <c r="D1089">
        <v>6</v>
      </c>
      <c r="E1089">
        <v>236</v>
      </c>
      <c r="F1089">
        <v>118.5</v>
      </c>
      <c r="G1089">
        <v>65</v>
      </c>
      <c r="H1089">
        <f t="shared" si="96"/>
        <v>-1.2310128871508548</v>
      </c>
      <c r="I1089">
        <f t="shared" si="97"/>
        <v>0.29199666817140502</v>
      </c>
      <c r="J1089">
        <f t="shared" si="98"/>
        <v>0.22600419595870566</v>
      </c>
      <c r="K1089">
        <f t="shared" si="99"/>
        <v>0.22600419595870566</v>
      </c>
      <c r="L1089">
        <f t="shared" si="100"/>
        <v>-0.64588349773403286</v>
      </c>
      <c r="M1089">
        <f t="shared" si="101"/>
        <v>1</v>
      </c>
    </row>
    <row r="1090" spans="1:13">
      <c r="A1090">
        <v>0</v>
      </c>
      <c r="B1090">
        <v>1</v>
      </c>
      <c r="C1090">
        <v>39</v>
      </c>
      <c r="D1090">
        <v>20</v>
      </c>
      <c r="E1090">
        <v>287</v>
      </c>
      <c r="F1090">
        <v>136</v>
      </c>
      <c r="G1090">
        <v>83</v>
      </c>
      <c r="H1090">
        <f t="shared" si="96"/>
        <v>-1.9140504336625392</v>
      </c>
      <c r="I1090">
        <f t="shared" si="97"/>
        <v>0.14748180987883025</v>
      </c>
      <c r="J1090">
        <f t="shared" si="98"/>
        <v>0.12852649044990419</v>
      </c>
      <c r="K1090">
        <f t="shared" si="99"/>
        <v>0.87147350955009584</v>
      </c>
      <c r="L1090">
        <f t="shared" si="100"/>
        <v>-5.9745809737086174E-2</v>
      </c>
      <c r="M1090">
        <f t="shared" si="101"/>
        <v>1</v>
      </c>
    </row>
    <row r="1091" spans="1:13">
      <c r="A1091">
        <v>0</v>
      </c>
      <c r="B1091">
        <v>0</v>
      </c>
      <c r="C1091">
        <v>44</v>
      </c>
      <c r="D1091">
        <v>0</v>
      </c>
      <c r="E1091">
        <v>230</v>
      </c>
      <c r="F1091">
        <v>130</v>
      </c>
      <c r="G1091">
        <v>77</v>
      </c>
      <c r="H1091">
        <f t="shared" si="96"/>
        <v>-2.8248199569827896</v>
      </c>
      <c r="I1091">
        <f t="shared" si="97"/>
        <v>5.9319335900278221E-2</v>
      </c>
      <c r="J1091">
        <f t="shared" si="98"/>
        <v>5.5997595710706824E-2</v>
      </c>
      <c r="K1091">
        <f t="shared" si="99"/>
        <v>0.94400240428929316</v>
      </c>
      <c r="L1091">
        <f t="shared" si="100"/>
        <v>-2.5026899591503893E-2</v>
      </c>
      <c r="M1091">
        <f t="shared" si="101"/>
        <v>0</v>
      </c>
    </row>
    <row r="1092" spans="1:13">
      <c r="A1092">
        <v>0</v>
      </c>
      <c r="B1092">
        <v>1</v>
      </c>
      <c r="C1092">
        <v>57</v>
      </c>
      <c r="D1092">
        <v>0</v>
      </c>
      <c r="E1092">
        <v>194</v>
      </c>
      <c r="F1092">
        <v>133</v>
      </c>
      <c r="G1092">
        <v>92</v>
      </c>
      <c r="H1092">
        <f t="shared" si="96"/>
        <v>-1.4336174137494009</v>
      </c>
      <c r="I1092">
        <f t="shared" si="97"/>
        <v>0.23844480673203713</v>
      </c>
      <c r="J1092">
        <f t="shared" si="98"/>
        <v>0.1925356749334971</v>
      </c>
      <c r="K1092">
        <f t="shared" si="99"/>
        <v>0.8074643250665029</v>
      </c>
      <c r="L1092">
        <f t="shared" si="100"/>
        <v>-9.2876656326910195E-2</v>
      </c>
      <c r="M1092">
        <f t="shared" si="101"/>
        <v>1</v>
      </c>
    </row>
    <row r="1093" spans="1:13">
      <c r="A1093">
        <v>0</v>
      </c>
      <c r="B1093">
        <v>0</v>
      </c>
      <c r="C1093">
        <v>45</v>
      </c>
      <c r="D1093">
        <v>0</v>
      </c>
      <c r="E1093">
        <v>235</v>
      </c>
      <c r="F1093">
        <v>106</v>
      </c>
      <c r="G1093">
        <v>79</v>
      </c>
      <c r="H1093">
        <f t="shared" si="96"/>
        <v>-3.1431832370098771</v>
      </c>
      <c r="I1093">
        <f t="shared" si="97"/>
        <v>4.3145237557541266E-2</v>
      </c>
      <c r="J1093">
        <f t="shared" si="98"/>
        <v>4.1360719489611168E-2</v>
      </c>
      <c r="K1093">
        <f t="shared" si="99"/>
        <v>0.95863928051038882</v>
      </c>
      <c r="L1093">
        <f t="shared" si="100"/>
        <v>-1.8344779642792915E-2</v>
      </c>
      <c r="M1093">
        <f t="shared" si="101"/>
        <v>0</v>
      </c>
    </row>
    <row r="1094" spans="1:13">
      <c r="A1094">
        <v>0</v>
      </c>
      <c r="B1094">
        <v>0</v>
      </c>
      <c r="C1094">
        <v>62</v>
      </c>
      <c r="D1094">
        <v>0</v>
      </c>
      <c r="E1094">
        <v>325</v>
      </c>
      <c r="F1094">
        <v>180</v>
      </c>
      <c r="G1094">
        <v>81</v>
      </c>
      <c r="H1094">
        <f t="shared" ref="H1094:H1156" si="102">A$2+SUMPRODUCT(B$2:G$2,B1094:G1094)</f>
        <v>-0.61129900259467718</v>
      </c>
      <c r="I1094">
        <f t="shared" ref="I1094:I1156" si="103">EXP(H1094)</f>
        <v>0.54264551311454823</v>
      </c>
      <c r="J1094">
        <f t="shared" ref="J1094:J1156" si="104">I1094/(1+I1094)</f>
        <v>0.35176293484234472</v>
      </c>
      <c r="K1094">
        <f t="shared" ref="K1094:K1156" si="105">IF(A1094=1,J1094,1-J1094)</f>
        <v>0.64823706515765522</v>
      </c>
      <c r="L1094">
        <f t="shared" ref="L1094:L1156" si="106">LOG(K1094)</f>
        <v>-0.18826614033061245</v>
      </c>
      <c r="M1094">
        <f t="shared" ref="M1094:M1156" si="107">IF(J1094&gt;J$1,1,0)</f>
        <v>1</v>
      </c>
    </row>
    <row r="1095" spans="1:13">
      <c r="A1095">
        <v>0</v>
      </c>
      <c r="B1095">
        <v>0</v>
      </c>
      <c r="C1095">
        <v>38</v>
      </c>
      <c r="D1095">
        <v>20</v>
      </c>
      <c r="E1095">
        <v>214</v>
      </c>
      <c r="F1095">
        <v>101</v>
      </c>
      <c r="G1095">
        <v>77</v>
      </c>
      <c r="H1095">
        <f t="shared" si="102"/>
        <v>-3.291131625380828</v>
      </c>
      <c r="I1095">
        <f t="shared" si="103"/>
        <v>3.7211715838903196E-2</v>
      </c>
      <c r="J1095">
        <f t="shared" si="104"/>
        <v>3.587668290924205E-2</v>
      </c>
      <c r="K1095">
        <f t="shared" si="105"/>
        <v>0.96412331709075794</v>
      </c>
      <c r="L1095">
        <f t="shared" si="106"/>
        <v>-1.586741370418809E-2</v>
      </c>
      <c r="M1095">
        <f t="shared" si="107"/>
        <v>0</v>
      </c>
    </row>
    <row r="1096" spans="1:13">
      <c r="A1096">
        <v>1</v>
      </c>
      <c r="B1096">
        <v>1</v>
      </c>
      <c r="C1096">
        <v>41</v>
      </c>
      <c r="D1096">
        <v>43</v>
      </c>
      <c r="E1096">
        <v>249</v>
      </c>
      <c r="F1096">
        <v>125</v>
      </c>
      <c r="G1096">
        <v>81</v>
      </c>
      <c r="H1096">
        <f t="shared" si="102"/>
        <v>-1.5922471807834624</v>
      </c>
      <c r="I1096">
        <f t="shared" si="103"/>
        <v>0.20346786852676504</v>
      </c>
      <c r="J1096">
        <f t="shared" si="104"/>
        <v>0.16906796919791625</v>
      </c>
      <c r="K1096">
        <f t="shared" si="105"/>
        <v>0.16906796919791625</v>
      </c>
      <c r="L1096">
        <f t="shared" si="106"/>
        <v>-0.7719386639471979</v>
      </c>
      <c r="M1096">
        <f t="shared" si="107"/>
        <v>1</v>
      </c>
    </row>
    <row r="1097" spans="1:13">
      <c r="A1097">
        <v>0</v>
      </c>
      <c r="B1097">
        <v>1</v>
      </c>
      <c r="C1097">
        <v>58</v>
      </c>
      <c r="D1097">
        <v>0</v>
      </c>
      <c r="E1097">
        <v>223</v>
      </c>
      <c r="F1097">
        <v>154.5</v>
      </c>
      <c r="G1097">
        <v>81</v>
      </c>
      <c r="H1097">
        <f t="shared" si="102"/>
        <v>-1.0445049404953872</v>
      </c>
      <c r="I1097">
        <f t="shared" si="103"/>
        <v>0.35186597086006094</v>
      </c>
      <c r="J1097">
        <f t="shared" si="104"/>
        <v>0.26028169836703768</v>
      </c>
      <c r="K1097">
        <f t="shared" si="105"/>
        <v>0.73971830163296226</v>
      </c>
      <c r="L1097">
        <f t="shared" si="106"/>
        <v>-0.13093363613129649</v>
      </c>
      <c r="M1097">
        <f t="shared" si="107"/>
        <v>1</v>
      </c>
    </row>
    <row r="1098" spans="1:13">
      <c r="A1098">
        <v>0</v>
      </c>
      <c r="B1098">
        <v>0</v>
      </c>
      <c r="C1098">
        <v>54</v>
      </c>
      <c r="D1098">
        <v>0</v>
      </c>
      <c r="E1098">
        <v>302</v>
      </c>
      <c r="F1098">
        <v>210</v>
      </c>
      <c r="G1098">
        <v>79</v>
      </c>
      <c r="H1098">
        <f t="shared" si="102"/>
        <v>-0.65856842092516743</v>
      </c>
      <c r="I1098">
        <f t="shared" si="103"/>
        <v>0.51759177792216082</v>
      </c>
      <c r="J1098">
        <f t="shared" si="104"/>
        <v>0.34106126921090157</v>
      </c>
      <c r="K1098">
        <f t="shared" si="105"/>
        <v>0.65893873078909837</v>
      </c>
      <c r="L1098">
        <f t="shared" si="106"/>
        <v>-0.18115496494656011</v>
      </c>
      <c r="M1098">
        <f t="shared" si="107"/>
        <v>1</v>
      </c>
    </row>
    <row r="1099" spans="1:13">
      <c r="A1099">
        <v>0</v>
      </c>
      <c r="B1099">
        <v>1</v>
      </c>
      <c r="C1099">
        <v>51</v>
      </c>
      <c r="D1099">
        <v>15</v>
      </c>
      <c r="E1099">
        <v>267</v>
      </c>
      <c r="F1099">
        <v>129.5</v>
      </c>
      <c r="G1099">
        <v>79</v>
      </c>
      <c r="H1099">
        <f t="shared" si="102"/>
        <v>-1.4896409002593494</v>
      </c>
      <c r="I1099">
        <f t="shared" si="103"/>
        <v>0.22545360133452985</v>
      </c>
      <c r="J1099">
        <f t="shared" si="104"/>
        <v>0.18397563244255749</v>
      </c>
      <c r="K1099">
        <f t="shared" si="105"/>
        <v>0.81602436755744256</v>
      </c>
      <c r="L1099">
        <f t="shared" si="106"/>
        <v>-8.8296872449905264E-2</v>
      </c>
      <c r="M1099">
        <f t="shared" si="107"/>
        <v>1</v>
      </c>
    </row>
    <row r="1100" spans="1:13">
      <c r="A1100">
        <v>0</v>
      </c>
      <c r="B1100">
        <v>1</v>
      </c>
      <c r="C1100">
        <v>52</v>
      </c>
      <c r="D1100">
        <v>0</v>
      </c>
      <c r="E1100">
        <v>266</v>
      </c>
      <c r="F1100">
        <v>107</v>
      </c>
      <c r="G1100">
        <v>98</v>
      </c>
      <c r="H1100">
        <f t="shared" si="102"/>
        <v>-1.9541945594122989</v>
      </c>
      <c r="I1100">
        <f t="shared" si="103"/>
        <v>0.14167854440065381</v>
      </c>
      <c r="J1100">
        <f t="shared" si="104"/>
        <v>0.12409670401139988</v>
      </c>
      <c r="K1100">
        <f t="shared" si="105"/>
        <v>0.87590329598860017</v>
      </c>
      <c r="L1100">
        <f t="shared" si="106"/>
        <v>-5.7543839421915793E-2</v>
      </c>
      <c r="M1100">
        <f t="shared" si="107"/>
        <v>1</v>
      </c>
    </row>
    <row r="1101" spans="1:13">
      <c r="A1101">
        <v>0</v>
      </c>
      <c r="B1101">
        <v>0</v>
      </c>
      <c r="C1101">
        <v>41</v>
      </c>
      <c r="D1101">
        <v>0</v>
      </c>
      <c r="E1101">
        <v>199</v>
      </c>
      <c r="F1101">
        <v>111</v>
      </c>
      <c r="G1101">
        <v>82</v>
      </c>
      <c r="H1101">
        <f t="shared" si="102"/>
        <v>-3.3563867228430357</v>
      </c>
      <c r="I1101">
        <f t="shared" si="103"/>
        <v>3.4860994083579913E-2</v>
      </c>
      <c r="J1101">
        <f t="shared" si="104"/>
        <v>3.3686644180121052E-2</v>
      </c>
      <c r="K1101">
        <f t="shared" si="105"/>
        <v>0.96631335581987898</v>
      </c>
      <c r="L1101">
        <f t="shared" si="106"/>
        <v>-1.488201785401266E-2</v>
      </c>
      <c r="M1101">
        <f t="shared" si="107"/>
        <v>0</v>
      </c>
    </row>
    <row r="1102" spans="1:13">
      <c r="A1102">
        <v>0</v>
      </c>
      <c r="B1102">
        <v>0</v>
      </c>
      <c r="C1102">
        <v>52</v>
      </c>
      <c r="D1102">
        <v>9</v>
      </c>
      <c r="E1102">
        <v>218</v>
      </c>
      <c r="F1102">
        <v>121.5</v>
      </c>
      <c r="G1102">
        <v>85</v>
      </c>
      <c r="H1102">
        <f t="shared" si="102"/>
        <v>-2.2386918889883853</v>
      </c>
      <c r="I1102">
        <f t="shared" si="103"/>
        <v>0.1065978550443102</v>
      </c>
      <c r="J1102">
        <f t="shared" si="104"/>
        <v>9.6329352671700078E-2</v>
      </c>
      <c r="K1102">
        <f t="shared" si="105"/>
        <v>0.90367064732829994</v>
      </c>
      <c r="L1102">
        <f t="shared" si="106"/>
        <v>-4.3989824071407772E-2</v>
      </c>
      <c r="M1102">
        <f t="shared" si="107"/>
        <v>0</v>
      </c>
    </row>
    <row r="1103" spans="1:13">
      <c r="A1103">
        <v>0</v>
      </c>
      <c r="B1103">
        <v>1</v>
      </c>
      <c r="C1103">
        <v>41</v>
      </c>
      <c r="D1103">
        <v>30</v>
      </c>
      <c r="E1103">
        <v>210</v>
      </c>
      <c r="F1103">
        <v>132.5</v>
      </c>
      <c r="G1103">
        <v>70</v>
      </c>
      <c r="H1103">
        <f t="shared" si="102"/>
        <v>-1.94482098697525</v>
      </c>
      <c r="I1103">
        <f t="shared" si="103"/>
        <v>0.14301282220464015</v>
      </c>
      <c r="J1103">
        <f t="shared" si="104"/>
        <v>0.12511917576637277</v>
      </c>
      <c r="K1103">
        <f t="shared" si="105"/>
        <v>0.87488082423362723</v>
      </c>
      <c r="L1103">
        <f t="shared" si="106"/>
        <v>-5.8051102295095268E-2</v>
      </c>
      <c r="M1103">
        <f t="shared" si="107"/>
        <v>1</v>
      </c>
    </row>
    <row r="1104" spans="1:13">
      <c r="A1104">
        <v>0</v>
      </c>
      <c r="B1104">
        <v>0</v>
      </c>
      <c r="C1104">
        <v>54</v>
      </c>
      <c r="D1104">
        <v>0</v>
      </c>
      <c r="E1104">
        <v>207</v>
      </c>
      <c r="F1104">
        <v>137.5</v>
      </c>
      <c r="G1104">
        <v>72</v>
      </c>
      <c r="H1104">
        <f t="shared" si="102"/>
        <v>-2.1913132791395427</v>
      </c>
      <c r="I1104">
        <f t="shared" si="103"/>
        <v>0.1117698671552949</v>
      </c>
      <c r="J1104">
        <f t="shared" si="104"/>
        <v>0.10053327622674503</v>
      </c>
      <c r="K1104">
        <f t="shared" si="105"/>
        <v>0.89946672377325498</v>
      </c>
      <c r="L1104">
        <f t="shared" si="106"/>
        <v>-4.6014898965427341E-2</v>
      </c>
      <c r="M1104">
        <f t="shared" si="107"/>
        <v>1</v>
      </c>
    </row>
    <row r="1105" spans="1:13">
      <c r="A1105">
        <v>0</v>
      </c>
      <c r="B1105">
        <v>1</v>
      </c>
      <c r="C1105">
        <v>43</v>
      </c>
      <c r="D1105">
        <v>0</v>
      </c>
      <c r="E1105">
        <v>285</v>
      </c>
      <c r="F1105">
        <v>129</v>
      </c>
      <c r="G1105">
        <v>74</v>
      </c>
      <c r="H1105">
        <f t="shared" si="102"/>
        <v>-2.3159562923750769</v>
      </c>
      <c r="I1105">
        <f t="shared" si="103"/>
        <v>9.8671779799658688E-2</v>
      </c>
      <c r="J1105">
        <f t="shared" si="104"/>
        <v>8.981006121559923E-2</v>
      </c>
      <c r="K1105">
        <f t="shared" si="105"/>
        <v>0.9101899387844008</v>
      </c>
      <c r="L1105">
        <f t="shared" si="106"/>
        <v>-4.0867969482851783E-2</v>
      </c>
      <c r="M1105">
        <f t="shared" si="107"/>
        <v>0</v>
      </c>
    </row>
    <row r="1106" spans="1:13">
      <c r="A1106">
        <v>0</v>
      </c>
      <c r="B1106">
        <v>1</v>
      </c>
      <c r="C1106">
        <v>38</v>
      </c>
      <c r="D1106">
        <v>0</v>
      </c>
      <c r="E1106">
        <v>235</v>
      </c>
      <c r="F1106">
        <v>121</v>
      </c>
      <c r="G1106">
        <v>75</v>
      </c>
      <c r="H1106">
        <f t="shared" si="102"/>
        <v>-2.8649924923210319</v>
      </c>
      <c r="I1106">
        <f t="shared" si="103"/>
        <v>5.6983558944695117E-2</v>
      </c>
      <c r="J1106">
        <f t="shared" si="104"/>
        <v>5.3911490356186968E-2</v>
      </c>
      <c r="K1106">
        <f t="shared" si="105"/>
        <v>0.94608850964381308</v>
      </c>
      <c r="L1106">
        <f t="shared" si="106"/>
        <v>-2.4068232042404894E-2</v>
      </c>
      <c r="M1106">
        <f t="shared" si="107"/>
        <v>0</v>
      </c>
    </row>
    <row r="1107" spans="1:13">
      <c r="A1107">
        <v>0</v>
      </c>
      <c r="B1107">
        <v>1</v>
      </c>
      <c r="C1107">
        <v>65</v>
      </c>
      <c r="D1107">
        <v>0</v>
      </c>
      <c r="E1107">
        <v>196</v>
      </c>
      <c r="F1107">
        <v>157</v>
      </c>
      <c r="G1107">
        <v>80</v>
      </c>
      <c r="H1107">
        <f t="shared" si="102"/>
        <v>-0.64925892420697195</v>
      </c>
      <c r="I1107">
        <f t="shared" si="103"/>
        <v>0.52243279563647382</v>
      </c>
      <c r="J1107">
        <f t="shared" si="104"/>
        <v>0.3431565564889606</v>
      </c>
      <c r="K1107">
        <f t="shared" si="105"/>
        <v>0.6568434435110394</v>
      </c>
      <c r="L1107">
        <f t="shared" si="106"/>
        <v>-0.18253813077721803</v>
      </c>
      <c r="M1107">
        <f t="shared" si="107"/>
        <v>1</v>
      </c>
    </row>
    <row r="1108" spans="1:13">
      <c r="A1108">
        <v>0</v>
      </c>
      <c r="B1108">
        <v>0</v>
      </c>
      <c r="C1108">
        <v>37</v>
      </c>
      <c r="D1108">
        <v>0</v>
      </c>
      <c r="E1108">
        <v>208</v>
      </c>
      <c r="F1108">
        <v>118.5</v>
      </c>
      <c r="G1108">
        <v>85</v>
      </c>
      <c r="H1108">
        <f t="shared" si="102"/>
        <v>-3.4208209709573962</v>
      </c>
      <c r="I1108">
        <f t="shared" si="103"/>
        <v>3.2685590000954196E-2</v>
      </c>
      <c r="J1108">
        <f t="shared" si="104"/>
        <v>3.1651056543670758E-2</v>
      </c>
      <c r="K1108">
        <f t="shared" si="105"/>
        <v>0.96834894345632927</v>
      </c>
      <c r="L1108">
        <f t="shared" si="106"/>
        <v>-1.3968116958233101E-2</v>
      </c>
      <c r="M1108">
        <f t="shared" si="107"/>
        <v>0</v>
      </c>
    </row>
    <row r="1109" spans="1:13">
      <c r="A1109">
        <v>0</v>
      </c>
      <c r="B1109">
        <v>1</v>
      </c>
      <c r="C1109">
        <v>44</v>
      </c>
      <c r="D1109">
        <v>20</v>
      </c>
      <c r="E1109">
        <v>232</v>
      </c>
      <c r="F1109">
        <v>137.5</v>
      </c>
      <c r="G1109">
        <v>70</v>
      </c>
      <c r="H1109">
        <f t="shared" si="102"/>
        <v>-1.8412136534315753</v>
      </c>
      <c r="I1109">
        <f t="shared" si="103"/>
        <v>0.15862479371086122</v>
      </c>
      <c r="J1109">
        <f t="shared" si="104"/>
        <v>0.13690781914204969</v>
      </c>
      <c r="K1109">
        <f t="shared" si="105"/>
        <v>0.86309218085795036</v>
      </c>
      <c r="L1109">
        <f t="shared" si="106"/>
        <v>-6.3942817842134597E-2</v>
      </c>
      <c r="M1109">
        <f t="shared" si="107"/>
        <v>1</v>
      </c>
    </row>
    <row r="1110" spans="1:13">
      <c r="A1110">
        <v>0</v>
      </c>
      <c r="B1110">
        <v>0</v>
      </c>
      <c r="C1110">
        <v>49</v>
      </c>
      <c r="D1110">
        <v>8</v>
      </c>
      <c r="E1110">
        <v>215</v>
      </c>
      <c r="F1110">
        <v>106</v>
      </c>
      <c r="G1110">
        <v>66</v>
      </c>
      <c r="H1110">
        <f t="shared" si="102"/>
        <v>-2.9013847878325656</v>
      </c>
      <c r="I1110">
        <f t="shared" si="103"/>
        <v>5.4947077303711123E-2</v>
      </c>
      <c r="J1110">
        <f t="shared" si="104"/>
        <v>5.2085150512144872E-2</v>
      </c>
      <c r="K1110">
        <f t="shared" si="105"/>
        <v>0.94791484948785509</v>
      </c>
      <c r="L1110">
        <f t="shared" si="106"/>
        <v>-2.3230673272131373E-2</v>
      </c>
      <c r="M1110">
        <f t="shared" si="107"/>
        <v>0</v>
      </c>
    </row>
    <row r="1111" spans="1:13">
      <c r="A1111">
        <v>0</v>
      </c>
      <c r="B1111">
        <v>0</v>
      </c>
      <c r="C1111">
        <v>42</v>
      </c>
      <c r="D1111">
        <v>10</v>
      </c>
      <c r="E1111">
        <v>199</v>
      </c>
      <c r="F1111">
        <v>143</v>
      </c>
      <c r="G1111">
        <v>76</v>
      </c>
      <c r="H1111">
        <f t="shared" si="102"/>
        <v>-2.5906484049574745</v>
      </c>
      <c r="I1111">
        <f t="shared" si="103"/>
        <v>7.4971412486317543E-2</v>
      </c>
      <c r="J1111">
        <f t="shared" si="104"/>
        <v>6.9742703494705072E-2</v>
      </c>
      <c r="K1111">
        <f t="shared" si="105"/>
        <v>0.93025729650529487</v>
      </c>
      <c r="L1111">
        <f t="shared" si="106"/>
        <v>-3.1396914889272411E-2</v>
      </c>
      <c r="M1111">
        <f t="shared" si="107"/>
        <v>0</v>
      </c>
    </row>
    <row r="1112" spans="1:13">
      <c r="A1112">
        <v>1</v>
      </c>
      <c r="B1112">
        <v>0</v>
      </c>
      <c r="C1112">
        <v>44</v>
      </c>
      <c r="D1112">
        <v>0</v>
      </c>
      <c r="E1112">
        <v>180</v>
      </c>
      <c r="F1112">
        <v>110</v>
      </c>
      <c r="G1112">
        <v>67</v>
      </c>
      <c r="H1112">
        <f t="shared" si="102"/>
        <v>-3.3828118422518205</v>
      </c>
      <c r="I1112">
        <f t="shared" si="103"/>
        <v>3.3951853134108603E-2</v>
      </c>
      <c r="J1112">
        <f t="shared" si="104"/>
        <v>3.2836976916472423E-2</v>
      </c>
      <c r="K1112">
        <f t="shared" si="105"/>
        <v>3.2836976916472423E-2</v>
      </c>
      <c r="L1112">
        <f t="shared" si="106"/>
        <v>-1.4836368323360289</v>
      </c>
      <c r="M1112">
        <f t="shared" si="107"/>
        <v>0</v>
      </c>
    </row>
    <row r="1113" spans="1:13">
      <c r="A1113">
        <v>1</v>
      </c>
      <c r="B1113">
        <v>1</v>
      </c>
      <c r="C1113">
        <v>54</v>
      </c>
      <c r="D1113">
        <v>20</v>
      </c>
      <c r="E1113">
        <v>261</v>
      </c>
      <c r="F1113">
        <v>117</v>
      </c>
      <c r="G1113">
        <v>77</v>
      </c>
      <c r="H1113">
        <f t="shared" si="102"/>
        <v>-1.4465772292575121</v>
      </c>
      <c r="I1113">
        <f t="shared" si="103"/>
        <v>0.2353745440195894</v>
      </c>
      <c r="J1113">
        <f t="shared" si="104"/>
        <v>0.19052889276295226</v>
      </c>
      <c r="K1113">
        <f t="shared" si="105"/>
        <v>0.19052889276295226</v>
      </c>
      <c r="L1113">
        <f t="shared" si="106"/>
        <v>-0.72003915638704719</v>
      </c>
      <c r="M1113">
        <f t="shared" si="107"/>
        <v>1</v>
      </c>
    </row>
    <row r="1114" spans="1:13">
      <c r="A1114">
        <v>0</v>
      </c>
      <c r="B1114">
        <v>0</v>
      </c>
      <c r="C1114">
        <v>41</v>
      </c>
      <c r="D1114">
        <v>0</v>
      </c>
      <c r="E1114">
        <v>229</v>
      </c>
      <c r="F1114">
        <v>150</v>
      </c>
      <c r="G1114">
        <v>92</v>
      </c>
      <c r="H1114">
        <f t="shared" si="102"/>
        <v>-2.5204535291205712</v>
      </c>
      <c r="I1114">
        <f t="shared" si="103"/>
        <v>8.0423124248405475E-2</v>
      </c>
      <c r="J1114">
        <f t="shared" si="104"/>
        <v>7.4436692850638198E-2</v>
      </c>
      <c r="K1114">
        <f t="shared" si="105"/>
        <v>0.92556330714936186</v>
      </c>
      <c r="L1114">
        <f t="shared" si="106"/>
        <v>-3.3593870800500081E-2</v>
      </c>
      <c r="M1114">
        <f t="shared" si="107"/>
        <v>0</v>
      </c>
    </row>
    <row r="1115" spans="1:13">
      <c r="A1115">
        <v>0</v>
      </c>
      <c r="B1115">
        <v>0</v>
      </c>
      <c r="C1115">
        <v>37</v>
      </c>
      <c r="D1115">
        <v>15</v>
      </c>
      <c r="E1115">
        <v>173</v>
      </c>
      <c r="F1115">
        <v>101</v>
      </c>
      <c r="G1115">
        <v>73</v>
      </c>
      <c r="H1115">
        <f t="shared" si="102"/>
        <v>-3.5959082875493404</v>
      </c>
      <c r="I1115">
        <f t="shared" si="103"/>
        <v>2.7435752303305548E-2</v>
      </c>
      <c r="J1115">
        <f t="shared" si="104"/>
        <v>2.6703131793691312E-2</v>
      </c>
      <c r="K1115">
        <f t="shared" si="105"/>
        <v>0.97329686820630867</v>
      </c>
      <c r="L1115">
        <f t="shared" si="106"/>
        <v>-1.1754674059027092E-2</v>
      </c>
      <c r="M1115">
        <f t="shared" si="107"/>
        <v>0</v>
      </c>
    </row>
    <row r="1116" spans="1:13">
      <c r="A1116">
        <v>1</v>
      </c>
      <c r="B1116">
        <v>1</v>
      </c>
      <c r="C1116">
        <v>45</v>
      </c>
      <c r="D1116">
        <v>20</v>
      </c>
      <c r="E1116">
        <v>241</v>
      </c>
      <c r="F1116">
        <v>129</v>
      </c>
      <c r="G1116">
        <v>65</v>
      </c>
      <c r="H1116">
        <f t="shared" si="102"/>
        <v>-1.9536191373442779</v>
      </c>
      <c r="I1116">
        <f t="shared" si="103"/>
        <v>0.14176009282179747</v>
      </c>
      <c r="J1116">
        <f t="shared" si="104"/>
        <v>0.12415926402843978</v>
      </c>
      <c r="K1116">
        <f t="shared" si="105"/>
        <v>0.12415926402843978</v>
      </c>
      <c r="L1116">
        <f t="shared" si="106"/>
        <v>-0.90602087042009072</v>
      </c>
      <c r="M1116">
        <f t="shared" si="107"/>
        <v>1</v>
      </c>
    </row>
    <row r="1117" spans="1:13">
      <c r="A1117">
        <v>1</v>
      </c>
      <c r="B1117">
        <v>0</v>
      </c>
      <c r="C1117">
        <v>63</v>
      </c>
      <c r="D1117">
        <v>0</v>
      </c>
      <c r="E1117">
        <v>306</v>
      </c>
      <c r="F1117">
        <v>195</v>
      </c>
      <c r="G1117">
        <v>87</v>
      </c>
      <c r="H1117">
        <f t="shared" si="102"/>
        <v>-0.27976109329297927</v>
      </c>
      <c r="I1117">
        <f t="shared" si="103"/>
        <v>0.75596432483104736</v>
      </c>
      <c r="J1117">
        <f t="shared" si="104"/>
        <v>0.43051234819578893</v>
      </c>
      <c r="K1117">
        <f t="shared" si="105"/>
        <v>0.43051234819578893</v>
      </c>
      <c r="L1117">
        <f t="shared" si="106"/>
        <v>-0.36601438735461655</v>
      </c>
      <c r="M1117">
        <f t="shared" si="107"/>
        <v>1</v>
      </c>
    </row>
    <row r="1118" spans="1:13">
      <c r="A1118">
        <v>1</v>
      </c>
      <c r="B1118">
        <v>1</v>
      </c>
      <c r="C1118">
        <v>65</v>
      </c>
      <c r="D1118">
        <v>20</v>
      </c>
      <c r="E1118">
        <v>246</v>
      </c>
      <c r="F1118">
        <v>179</v>
      </c>
      <c r="G1118">
        <v>76</v>
      </c>
      <c r="H1118">
        <f t="shared" si="102"/>
        <v>0.23822207607929258</v>
      </c>
      <c r="I1118">
        <f t="shared" si="103"/>
        <v>1.2689909740754954</v>
      </c>
      <c r="J1118">
        <f t="shared" si="104"/>
        <v>0.55927546146037366</v>
      </c>
      <c r="K1118">
        <f t="shared" si="105"/>
        <v>0.55927546146037366</v>
      </c>
      <c r="L1118">
        <f t="shared" si="106"/>
        <v>-0.25237423517942259</v>
      </c>
      <c r="M1118">
        <f t="shared" si="107"/>
        <v>1</v>
      </c>
    </row>
    <row r="1119" spans="1:13">
      <c r="A1119">
        <v>0</v>
      </c>
      <c r="B1119">
        <v>0</v>
      </c>
      <c r="C1119">
        <v>40</v>
      </c>
      <c r="D1119">
        <v>9</v>
      </c>
      <c r="E1119">
        <v>207</v>
      </c>
      <c r="F1119">
        <v>124</v>
      </c>
      <c r="G1119">
        <v>66</v>
      </c>
      <c r="H1119">
        <f t="shared" si="102"/>
        <v>-3.1382188514267302</v>
      </c>
      <c r="I1119">
        <f t="shared" si="103"/>
        <v>4.3359959693604073E-2</v>
      </c>
      <c r="J1119">
        <f t="shared" si="104"/>
        <v>4.1558006219001617E-2</v>
      </c>
      <c r="K1119">
        <f t="shared" si="105"/>
        <v>0.95844199378099837</v>
      </c>
      <c r="L1119">
        <f t="shared" si="106"/>
        <v>-1.8434166086005815E-2</v>
      </c>
      <c r="M1119">
        <f t="shared" si="107"/>
        <v>0</v>
      </c>
    </row>
    <row r="1120" spans="1:13">
      <c r="A1120">
        <v>0</v>
      </c>
      <c r="B1120">
        <v>0</v>
      </c>
      <c r="C1120">
        <v>46</v>
      </c>
      <c r="D1120">
        <v>0</v>
      </c>
      <c r="E1120">
        <v>222</v>
      </c>
      <c r="F1120">
        <v>116</v>
      </c>
      <c r="G1120">
        <v>87</v>
      </c>
      <c r="H1120">
        <f t="shared" si="102"/>
        <v>-2.8634411403727382</v>
      </c>
      <c r="I1120">
        <f t="shared" si="103"/>
        <v>5.7072029106320109E-2</v>
      </c>
      <c r="J1120">
        <f t="shared" si="104"/>
        <v>5.3990671907732241E-2</v>
      </c>
      <c r="K1120">
        <f t="shared" si="105"/>
        <v>0.94600932809226779</v>
      </c>
      <c r="L1120">
        <f t="shared" si="106"/>
        <v>-2.4104581231372713E-2</v>
      </c>
      <c r="M1120">
        <f t="shared" si="107"/>
        <v>0</v>
      </c>
    </row>
    <row r="1121" spans="1:13">
      <c r="A1121">
        <v>0</v>
      </c>
      <c r="B1121">
        <v>0</v>
      </c>
      <c r="C1121">
        <v>63</v>
      </c>
      <c r="D1121">
        <v>0</v>
      </c>
      <c r="E1121">
        <v>257</v>
      </c>
      <c r="F1121">
        <v>170</v>
      </c>
      <c r="G1121">
        <v>87</v>
      </c>
      <c r="H1121">
        <f t="shared" si="102"/>
        <v>-0.82288257495062567</v>
      </c>
      <c r="I1121">
        <f t="shared" si="103"/>
        <v>0.43916390532011684</v>
      </c>
      <c r="J1121">
        <f t="shared" si="104"/>
        <v>0.30515211206775822</v>
      </c>
      <c r="K1121">
        <f t="shared" si="105"/>
        <v>0.69484788793224173</v>
      </c>
      <c r="L1121">
        <f t="shared" si="106"/>
        <v>-0.15811025823294134</v>
      </c>
      <c r="M1121">
        <f t="shared" si="107"/>
        <v>1</v>
      </c>
    </row>
    <row r="1122" spans="1:13">
      <c r="A1122">
        <v>0</v>
      </c>
      <c r="B1122">
        <v>0</v>
      </c>
      <c r="C1122">
        <v>52</v>
      </c>
      <c r="D1122">
        <v>30</v>
      </c>
      <c r="E1122">
        <v>240</v>
      </c>
      <c r="F1122">
        <v>157.5</v>
      </c>
      <c r="G1122">
        <v>80</v>
      </c>
      <c r="H1122">
        <f t="shared" si="102"/>
        <v>-1.1658318986828711</v>
      </c>
      <c r="I1122">
        <f t="shared" si="103"/>
        <v>0.31166328188490455</v>
      </c>
      <c r="J1122">
        <f t="shared" si="104"/>
        <v>0.23760921433817517</v>
      </c>
      <c r="K1122">
        <f t="shared" si="105"/>
        <v>0.76239078566182483</v>
      </c>
      <c r="L1122">
        <f t="shared" si="106"/>
        <v>-0.11782236126847932</v>
      </c>
      <c r="M1122">
        <f t="shared" si="107"/>
        <v>1</v>
      </c>
    </row>
    <row r="1123" spans="1:13">
      <c r="A1123">
        <v>1</v>
      </c>
      <c r="B1123">
        <v>0</v>
      </c>
      <c r="C1123">
        <v>61</v>
      </c>
      <c r="D1123">
        <v>0</v>
      </c>
      <c r="E1123">
        <v>271</v>
      </c>
      <c r="F1123">
        <v>133</v>
      </c>
      <c r="G1123">
        <v>60</v>
      </c>
      <c r="H1123">
        <f t="shared" si="102"/>
        <v>-1.8093296710468953</v>
      </c>
      <c r="I1123">
        <f t="shared" si="103"/>
        <v>0.16376387568536424</v>
      </c>
      <c r="J1123">
        <f t="shared" si="104"/>
        <v>0.14071916056761974</v>
      </c>
      <c r="K1123">
        <f t="shared" si="105"/>
        <v>0.14071916056761974</v>
      </c>
      <c r="L1123">
        <f t="shared" si="106"/>
        <v>-0.85164676424088814</v>
      </c>
      <c r="M1123">
        <f t="shared" si="107"/>
        <v>1</v>
      </c>
    </row>
    <row r="1124" spans="1:13">
      <c r="A1124">
        <v>0</v>
      </c>
      <c r="B1124">
        <v>0</v>
      </c>
      <c r="C1124">
        <v>38</v>
      </c>
      <c r="D1124">
        <v>0</v>
      </c>
      <c r="E1124">
        <v>169</v>
      </c>
      <c r="F1124">
        <v>115</v>
      </c>
      <c r="G1124">
        <v>60</v>
      </c>
      <c r="H1124">
        <f t="shared" si="102"/>
        <v>-3.7568620482453374</v>
      </c>
      <c r="I1124">
        <f t="shared" si="103"/>
        <v>2.3356918383344458E-2</v>
      </c>
      <c r="J1124">
        <f t="shared" si="104"/>
        <v>2.2823824184667378E-2</v>
      </c>
      <c r="K1124">
        <f t="shared" si="105"/>
        <v>0.97717617581533267</v>
      </c>
      <c r="L1124">
        <f t="shared" si="106"/>
        <v>-1.0027129948770338E-2</v>
      </c>
      <c r="M1124">
        <f t="shared" si="107"/>
        <v>0</v>
      </c>
    </row>
    <row r="1125" spans="1:13">
      <c r="A1125">
        <v>0</v>
      </c>
      <c r="B1125">
        <v>1</v>
      </c>
      <c r="C1125">
        <v>62</v>
      </c>
      <c r="D1125">
        <v>0</v>
      </c>
      <c r="E1125">
        <v>214</v>
      </c>
      <c r="F1125">
        <v>130</v>
      </c>
      <c r="G1125">
        <v>77</v>
      </c>
      <c r="H1125">
        <f t="shared" si="102"/>
        <v>-1.2807122491886904</v>
      </c>
      <c r="I1125">
        <f t="shared" si="103"/>
        <v>0.27783933911878939</v>
      </c>
      <c r="J1125">
        <f t="shared" si="104"/>
        <v>0.21742900739805845</v>
      </c>
      <c r="K1125">
        <f t="shared" si="105"/>
        <v>0.78257099260194152</v>
      </c>
      <c r="L1125">
        <f t="shared" si="106"/>
        <v>-0.10647625404125159</v>
      </c>
      <c r="M1125">
        <f t="shared" si="107"/>
        <v>1</v>
      </c>
    </row>
    <row r="1126" spans="1:13">
      <c r="A1126">
        <v>0</v>
      </c>
      <c r="B1126">
        <v>0</v>
      </c>
      <c r="C1126">
        <v>42</v>
      </c>
      <c r="D1126">
        <v>0</v>
      </c>
      <c r="E1126">
        <v>236</v>
      </c>
      <c r="F1126">
        <v>160.5</v>
      </c>
      <c r="G1126">
        <v>74</v>
      </c>
      <c r="H1126">
        <f t="shared" si="102"/>
        <v>-2.4399893643989099</v>
      </c>
      <c r="I1126">
        <f t="shared" si="103"/>
        <v>8.7161778474957777E-2</v>
      </c>
      <c r="J1126">
        <f t="shared" si="104"/>
        <v>8.0173696501017577E-2</v>
      </c>
      <c r="K1126">
        <f t="shared" si="105"/>
        <v>0.91982630349898242</v>
      </c>
      <c r="L1126">
        <f t="shared" si="106"/>
        <v>-3.6294175430466029E-2</v>
      </c>
      <c r="M1126">
        <f t="shared" si="107"/>
        <v>0</v>
      </c>
    </row>
    <row r="1127" spans="1:13">
      <c r="A1127">
        <v>0</v>
      </c>
      <c r="B1127">
        <v>1</v>
      </c>
      <c r="C1127">
        <v>63</v>
      </c>
      <c r="D1127">
        <v>10</v>
      </c>
      <c r="E1127">
        <v>240</v>
      </c>
      <c r="F1127">
        <v>146</v>
      </c>
      <c r="G1127">
        <v>120</v>
      </c>
      <c r="H1127">
        <f t="shared" si="102"/>
        <v>-0.24698905937952986</v>
      </c>
      <c r="I1127">
        <f t="shared" si="103"/>
        <v>0.78114923974198847</v>
      </c>
      <c r="J1127">
        <f t="shared" si="104"/>
        <v>0.43856473242811655</v>
      </c>
      <c r="K1127">
        <f t="shared" si="105"/>
        <v>0.56143526757188345</v>
      </c>
      <c r="L1127">
        <f t="shared" si="106"/>
        <v>-0.25070030985123798</v>
      </c>
      <c r="M1127">
        <f t="shared" si="107"/>
        <v>1</v>
      </c>
    </row>
    <row r="1128" spans="1:13">
      <c r="A1128">
        <v>0</v>
      </c>
      <c r="B1128">
        <v>0</v>
      </c>
      <c r="C1128">
        <v>38</v>
      </c>
      <c r="D1128">
        <v>0</v>
      </c>
      <c r="E1128">
        <v>216</v>
      </c>
      <c r="F1128">
        <v>142</v>
      </c>
      <c r="G1128">
        <v>75</v>
      </c>
      <c r="H1128">
        <f t="shared" si="102"/>
        <v>-3.0371533073904136</v>
      </c>
      <c r="I1128">
        <f t="shared" si="103"/>
        <v>4.7971254723458964E-2</v>
      </c>
      <c r="J1128">
        <f t="shared" si="104"/>
        <v>4.5775353576962115E-2</v>
      </c>
      <c r="K1128">
        <f t="shared" si="105"/>
        <v>0.95422464642303784</v>
      </c>
      <c r="L1128">
        <f t="shared" si="106"/>
        <v>-2.034937035172079E-2</v>
      </c>
      <c r="M1128">
        <f t="shared" si="107"/>
        <v>0</v>
      </c>
    </row>
    <row r="1129" spans="1:13">
      <c r="A1129">
        <v>0</v>
      </c>
      <c r="B1129">
        <v>0</v>
      </c>
      <c r="C1129">
        <v>46</v>
      </c>
      <c r="D1129">
        <v>0</v>
      </c>
      <c r="E1129">
        <v>213</v>
      </c>
      <c r="F1129">
        <v>136</v>
      </c>
      <c r="G1129">
        <v>73</v>
      </c>
      <c r="H1129">
        <f t="shared" si="102"/>
        <v>-2.6797577450019689</v>
      </c>
      <c r="I1129">
        <f t="shared" si="103"/>
        <v>6.8579765933114545E-2</v>
      </c>
      <c r="J1129">
        <f t="shared" si="104"/>
        <v>6.4178424596341418E-2</v>
      </c>
      <c r="K1129">
        <f t="shared" si="105"/>
        <v>0.93582157540365862</v>
      </c>
      <c r="L1129">
        <f t="shared" si="106"/>
        <v>-2.880694635185398E-2</v>
      </c>
      <c r="M1129">
        <f t="shared" si="107"/>
        <v>0</v>
      </c>
    </row>
    <row r="1130" spans="1:13">
      <c r="A1130">
        <v>0</v>
      </c>
      <c r="B1130">
        <v>0</v>
      </c>
      <c r="C1130">
        <v>43</v>
      </c>
      <c r="D1130">
        <v>15</v>
      </c>
      <c r="E1130">
        <v>190</v>
      </c>
      <c r="F1130">
        <v>103</v>
      </c>
      <c r="G1130">
        <v>69</v>
      </c>
      <c r="H1130">
        <f t="shared" si="102"/>
        <v>-3.1958291969146551</v>
      </c>
      <c r="I1130">
        <f t="shared" si="103"/>
        <v>4.0932570139371252E-2</v>
      </c>
      <c r="J1130">
        <f t="shared" si="104"/>
        <v>3.9322979521998008E-2</v>
      </c>
      <c r="K1130">
        <f t="shared" si="105"/>
        <v>0.96067702047800196</v>
      </c>
      <c r="L1130">
        <f t="shared" si="106"/>
        <v>-1.7422597555815992E-2</v>
      </c>
      <c r="M1130">
        <f t="shared" si="107"/>
        <v>0</v>
      </c>
    </row>
    <row r="1131" spans="1:13">
      <c r="A1131">
        <v>1</v>
      </c>
      <c r="B1131">
        <v>0</v>
      </c>
      <c r="C1131">
        <v>61</v>
      </c>
      <c r="D1131">
        <v>0</v>
      </c>
      <c r="E1131">
        <v>261</v>
      </c>
      <c r="F1131">
        <v>124</v>
      </c>
      <c r="G1131">
        <v>83</v>
      </c>
      <c r="H1131">
        <f t="shared" si="102"/>
        <v>-1.7613308549318623</v>
      </c>
      <c r="I1131">
        <f t="shared" si="103"/>
        <v>0.17181604936073042</v>
      </c>
      <c r="J1131">
        <f t="shared" si="104"/>
        <v>0.14662373796165579</v>
      </c>
      <c r="K1131">
        <f t="shared" si="105"/>
        <v>0.14662373796165579</v>
      </c>
      <c r="L1131">
        <f t="shared" si="106"/>
        <v>-0.83379571297460808</v>
      </c>
      <c r="M1131">
        <f t="shared" si="107"/>
        <v>1</v>
      </c>
    </row>
    <row r="1132" spans="1:13">
      <c r="A1132">
        <v>0</v>
      </c>
      <c r="B1132">
        <v>1</v>
      </c>
      <c r="C1132">
        <v>65</v>
      </c>
      <c r="D1132">
        <v>0</v>
      </c>
      <c r="E1132">
        <v>286</v>
      </c>
      <c r="F1132">
        <v>135</v>
      </c>
      <c r="G1132">
        <v>116</v>
      </c>
      <c r="H1132">
        <f t="shared" si="102"/>
        <v>-0.46063897012962585</v>
      </c>
      <c r="I1132">
        <f t="shared" si="103"/>
        <v>0.63088040295781744</v>
      </c>
      <c r="J1132">
        <f t="shared" si="104"/>
        <v>0.38683425333558019</v>
      </c>
      <c r="K1132">
        <f t="shared" si="105"/>
        <v>0.61316574666441981</v>
      </c>
      <c r="L1132">
        <f t="shared" si="106"/>
        <v>-0.21242211417339008</v>
      </c>
      <c r="M1132">
        <f t="shared" si="107"/>
        <v>1</v>
      </c>
    </row>
    <row r="1133" spans="1:13">
      <c r="A1133">
        <v>0</v>
      </c>
      <c r="B1133">
        <v>1</v>
      </c>
      <c r="C1133">
        <v>50</v>
      </c>
      <c r="D1133">
        <v>0</v>
      </c>
      <c r="E1133">
        <v>282</v>
      </c>
      <c r="F1133">
        <v>126.5</v>
      </c>
      <c r="G1133">
        <v>87</v>
      </c>
      <c r="H1133">
        <f t="shared" si="102"/>
        <v>-1.8124405353197952</v>
      </c>
      <c r="I1133">
        <f t="shared" si="103"/>
        <v>0.16325522008477905</v>
      </c>
      <c r="J1133">
        <f t="shared" si="104"/>
        <v>0.14034342358066607</v>
      </c>
      <c r="K1133">
        <f t="shared" si="105"/>
        <v>0.85965657641933391</v>
      </c>
      <c r="L1133">
        <f t="shared" si="106"/>
        <v>-6.5675010097570583E-2</v>
      </c>
      <c r="M1133">
        <f t="shared" si="107"/>
        <v>1</v>
      </c>
    </row>
    <row r="1134" spans="1:13">
      <c r="A1134">
        <v>0</v>
      </c>
      <c r="B1134">
        <v>1</v>
      </c>
      <c r="C1134">
        <v>42</v>
      </c>
      <c r="D1134">
        <v>40</v>
      </c>
      <c r="E1134">
        <v>245</v>
      </c>
      <c r="F1134">
        <v>105</v>
      </c>
      <c r="G1134">
        <v>69</v>
      </c>
      <c r="H1134">
        <f t="shared" si="102"/>
        <v>-2.0655376216618215</v>
      </c>
      <c r="I1134">
        <f t="shared" si="103"/>
        <v>0.12675012863217894</v>
      </c>
      <c r="J1134">
        <f t="shared" si="104"/>
        <v>0.11249178092932419</v>
      </c>
      <c r="K1134">
        <f t="shared" si="105"/>
        <v>0.88750821907067579</v>
      </c>
      <c r="L1134">
        <f t="shared" si="106"/>
        <v>-5.1827616322995006E-2</v>
      </c>
      <c r="M1134">
        <f t="shared" si="107"/>
        <v>1</v>
      </c>
    </row>
    <row r="1135" spans="1:13">
      <c r="A1135">
        <v>0</v>
      </c>
      <c r="B1135">
        <v>1</v>
      </c>
      <c r="C1135">
        <v>48</v>
      </c>
      <c r="D1135">
        <v>43</v>
      </c>
      <c r="E1135">
        <v>209</v>
      </c>
      <c r="F1135">
        <v>144</v>
      </c>
      <c r="G1135">
        <v>60</v>
      </c>
      <c r="H1135">
        <f t="shared" si="102"/>
        <v>-1.1414508679329378</v>
      </c>
      <c r="I1135">
        <f t="shared" si="103"/>
        <v>0.31935534310283303</v>
      </c>
      <c r="J1135">
        <f t="shared" si="104"/>
        <v>0.24205407949596022</v>
      </c>
      <c r="K1135">
        <f t="shared" si="105"/>
        <v>0.75794592050403975</v>
      </c>
      <c r="L1135">
        <f t="shared" si="106"/>
        <v>-0.12036178020506894</v>
      </c>
      <c r="M1135">
        <f t="shared" si="107"/>
        <v>1</v>
      </c>
    </row>
    <row r="1136" spans="1:13">
      <c r="A1136">
        <v>1</v>
      </c>
      <c r="B1136">
        <v>1</v>
      </c>
      <c r="C1136">
        <v>48</v>
      </c>
      <c r="D1136">
        <v>0</v>
      </c>
      <c r="E1136">
        <v>193</v>
      </c>
      <c r="F1136">
        <v>141</v>
      </c>
      <c r="G1136">
        <v>84</v>
      </c>
      <c r="H1136">
        <f t="shared" si="102"/>
        <v>-1.9251141543173844</v>
      </c>
      <c r="I1136">
        <f t="shared" si="103"/>
        <v>0.14585910545921305</v>
      </c>
      <c r="J1136">
        <f t="shared" si="104"/>
        <v>0.12729235624545543</v>
      </c>
      <c r="K1136">
        <f t="shared" si="105"/>
        <v>0.12729235624545543</v>
      </c>
      <c r="L1136">
        <f t="shared" si="106"/>
        <v>-0.89519767443030351</v>
      </c>
      <c r="M1136">
        <f t="shared" si="107"/>
        <v>1</v>
      </c>
    </row>
    <row r="1137" spans="1:13">
      <c r="A1137">
        <v>1</v>
      </c>
      <c r="B1137">
        <v>0</v>
      </c>
      <c r="C1137">
        <v>56</v>
      </c>
      <c r="D1137">
        <v>5</v>
      </c>
      <c r="E1137">
        <v>230</v>
      </c>
      <c r="F1137">
        <v>123</v>
      </c>
      <c r="G1137">
        <v>87</v>
      </c>
      <c r="H1137">
        <f t="shared" si="102"/>
        <v>-2.0083018451081882</v>
      </c>
      <c r="I1137">
        <f t="shared" si="103"/>
        <v>0.13421640149512801</v>
      </c>
      <c r="J1137">
        <f t="shared" si="104"/>
        <v>0.1183340333627723</v>
      </c>
      <c r="K1137">
        <f t="shared" si="105"/>
        <v>0.1183340333627723</v>
      </c>
      <c r="L1137">
        <f t="shared" si="106"/>
        <v>-0.92689033249817454</v>
      </c>
      <c r="M1137">
        <f t="shared" si="107"/>
        <v>1</v>
      </c>
    </row>
    <row r="1138" spans="1:13">
      <c r="A1138">
        <v>0</v>
      </c>
      <c r="B1138">
        <v>0</v>
      </c>
      <c r="C1138">
        <v>63</v>
      </c>
      <c r="D1138">
        <v>0</v>
      </c>
      <c r="E1138">
        <v>236</v>
      </c>
      <c r="F1138">
        <v>155</v>
      </c>
      <c r="G1138">
        <v>79</v>
      </c>
      <c r="H1138">
        <f t="shared" si="102"/>
        <v>-1.2074128496854861</v>
      </c>
      <c r="I1138">
        <f t="shared" si="103"/>
        <v>0.29896975944523591</v>
      </c>
      <c r="J1138">
        <f t="shared" si="104"/>
        <v>0.23015913747901257</v>
      </c>
      <c r="K1138">
        <f t="shared" si="105"/>
        <v>0.76984086252098738</v>
      </c>
      <c r="L1138">
        <f t="shared" si="106"/>
        <v>-0.11359904063504719</v>
      </c>
      <c r="M1138">
        <f t="shared" si="107"/>
        <v>1</v>
      </c>
    </row>
    <row r="1139" spans="1:13">
      <c r="A1139">
        <v>0</v>
      </c>
      <c r="B1139">
        <v>0</v>
      </c>
      <c r="C1139">
        <v>59</v>
      </c>
      <c r="D1139">
        <v>20</v>
      </c>
      <c r="E1139">
        <v>251</v>
      </c>
      <c r="F1139">
        <v>125</v>
      </c>
      <c r="G1139">
        <v>70</v>
      </c>
      <c r="H1139">
        <f t="shared" si="102"/>
        <v>-1.584379934010629</v>
      </c>
      <c r="I1139">
        <f t="shared" si="103"/>
        <v>0.20507491368040173</v>
      </c>
      <c r="J1139">
        <f t="shared" si="104"/>
        <v>0.1701760706760424</v>
      </c>
      <c r="K1139">
        <f t="shared" si="105"/>
        <v>0.82982392932395754</v>
      </c>
      <c r="L1139">
        <f t="shared" si="106"/>
        <v>-8.1014045738055068E-2</v>
      </c>
      <c r="M1139">
        <f t="shared" si="107"/>
        <v>1</v>
      </c>
    </row>
    <row r="1140" spans="1:13">
      <c r="A1140">
        <v>0</v>
      </c>
      <c r="B1140">
        <v>0</v>
      </c>
      <c r="C1140">
        <v>63</v>
      </c>
      <c r="D1140">
        <v>0</v>
      </c>
      <c r="E1140">
        <v>266</v>
      </c>
      <c r="F1140">
        <v>167</v>
      </c>
      <c r="G1140">
        <v>94</v>
      </c>
      <c r="H1140">
        <f t="shared" si="102"/>
        <v>-0.78436832175388815</v>
      </c>
      <c r="I1140">
        <f t="shared" si="103"/>
        <v>0.45640791369789441</v>
      </c>
      <c r="J1140">
        <f t="shared" si="104"/>
        <v>0.31337917722449837</v>
      </c>
      <c r="K1140">
        <f t="shared" si="105"/>
        <v>0.68662082277550163</v>
      </c>
      <c r="L1140">
        <f t="shared" si="106"/>
        <v>-0.1632830300984823</v>
      </c>
      <c r="M1140">
        <f t="shared" si="107"/>
        <v>1</v>
      </c>
    </row>
    <row r="1141" spans="1:13">
      <c r="A1141">
        <v>0</v>
      </c>
      <c r="B1141">
        <v>0</v>
      </c>
      <c r="C1141">
        <v>52</v>
      </c>
      <c r="D1141">
        <v>0</v>
      </c>
      <c r="E1141">
        <v>265</v>
      </c>
      <c r="F1141">
        <v>137.5</v>
      </c>
      <c r="G1141">
        <v>86</v>
      </c>
      <c r="H1141">
        <f t="shared" si="102"/>
        <v>-2.0390955076155786</v>
      </c>
      <c r="I1141">
        <f t="shared" si="103"/>
        <v>0.13014637406187651</v>
      </c>
      <c r="J1141">
        <f t="shared" si="104"/>
        <v>0.11515886530177098</v>
      </c>
      <c r="K1141">
        <f t="shared" si="105"/>
        <v>0.884841134698229</v>
      </c>
      <c r="L1141">
        <f t="shared" si="106"/>
        <v>-5.3134695988288579E-2</v>
      </c>
      <c r="M1141">
        <f t="shared" si="107"/>
        <v>1</v>
      </c>
    </row>
    <row r="1142" spans="1:13">
      <c r="A1142">
        <v>0</v>
      </c>
      <c r="B1142">
        <v>1</v>
      </c>
      <c r="C1142">
        <v>48</v>
      </c>
      <c r="D1142">
        <v>0</v>
      </c>
      <c r="E1142">
        <v>204</v>
      </c>
      <c r="F1142">
        <v>125</v>
      </c>
      <c r="G1142">
        <v>75</v>
      </c>
      <c r="H1142">
        <f t="shared" si="102"/>
        <v>-2.2611806930275975</v>
      </c>
      <c r="I1142">
        <f t="shared" si="103"/>
        <v>0.10422735157053903</v>
      </c>
      <c r="J1142">
        <f t="shared" si="104"/>
        <v>9.4389394921522998E-2</v>
      </c>
      <c r="K1142">
        <f t="shared" si="105"/>
        <v>0.90561060507847702</v>
      </c>
      <c r="L1142">
        <f t="shared" si="106"/>
        <v>-4.3058500356228789E-2</v>
      </c>
      <c r="M1142">
        <f t="shared" si="107"/>
        <v>0</v>
      </c>
    </row>
    <row r="1143" spans="1:13">
      <c r="A1143">
        <v>1</v>
      </c>
      <c r="B1143">
        <v>1</v>
      </c>
      <c r="C1143">
        <v>60</v>
      </c>
      <c r="D1143">
        <v>0</v>
      </c>
      <c r="E1143">
        <v>252</v>
      </c>
      <c r="F1143">
        <v>128</v>
      </c>
      <c r="G1143">
        <v>70</v>
      </c>
      <c r="H1143">
        <f t="shared" si="102"/>
        <v>-1.4157365126846866</v>
      </c>
      <c r="I1143">
        <f t="shared" si="103"/>
        <v>0.24274676152444252</v>
      </c>
      <c r="J1143">
        <f t="shared" si="104"/>
        <v>0.19533083411673663</v>
      </c>
      <c r="K1143">
        <f t="shared" si="105"/>
        <v>0.19533083411673663</v>
      </c>
      <c r="L1143">
        <f t="shared" si="106"/>
        <v>-0.70922919537181428</v>
      </c>
      <c r="M1143">
        <f t="shared" si="107"/>
        <v>1</v>
      </c>
    </row>
    <row r="1144" spans="1:13">
      <c r="A1144">
        <v>1</v>
      </c>
      <c r="B1144">
        <v>1</v>
      </c>
      <c r="C1144">
        <v>50</v>
      </c>
      <c r="D1144">
        <v>0</v>
      </c>
      <c r="E1144">
        <v>260</v>
      </c>
      <c r="F1144">
        <v>119</v>
      </c>
      <c r="G1144">
        <v>72</v>
      </c>
      <c r="H1144">
        <f t="shared" si="102"/>
        <v>-2.1396547380351487</v>
      </c>
      <c r="I1144">
        <f t="shared" si="103"/>
        <v>0.11769547177743357</v>
      </c>
      <c r="J1144">
        <f t="shared" si="104"/>
        <v>0.1053019134006747</v>
      </c>
      <c r="K1144">
        <f t="shared" si="105"/>
        <v>0.1053019134006747</v>
      </c>
      <c r="L1144">
        <f t="shared" si="106"/>
        <v>-0.97756373734438107</v>
      </c>
      <c r="M1144">
        <f t="shared" si="107"/>
        <v>1</v>
      </c>
    </row>
    <row r="1145" spans="1:13">
      <c r="A1145">
        <v>0</v>
      </c>
      <c r="B1145">
        <v>1</v>
      </c>
      <c r="C1145">
        <v>53</v>
      </c>
      <c r="D1145">
        <v>0</v>
      </c>
      <c r="E1145">
        <v>289</v>
      </c>
      <c r="F1145">
        <v>188</v>
      </c>
      <c r="G1145">
        <v>63</v>
      </c>
      <c r="H1145">
        <f t="shared" si="102"/>
        <v>-0.79662080226406395</v>
      </c>
      <c r="I1145">
        <f t="shared" si="103"/>
        <v>0.45084990386623741</v>
      </c>
      <c r="J1145">
        <f t="shared" si="104"/>
        <v>0.31074882568128426</v>
      </c>
      <c r="K1145">
        <f t="shared" si="105"/>
        <v>0.68925117431871574</v>
      </c>
      <c r="L1145">
        <f t="shared" si="106"/>
        <v>-0.16162248528790682</v>
      </c>
      <c r="M1145">
        <f t="shared" si="107"/>
        <v>1</v>
      </c>
    </row>
    <row r="1146" spans="1:13">
      <c r="A1146">
        <v>1</v>
      </c>
      <c r="B1146">
        <v>1</v>
      </c>
      <c r="C1146">
        <v>56</v>
      </c>
      <c r="D1146">
        <v>0</v>
      </c>
      <c r="E1146">
        <v>287</v>
      </c>
      <c r="F1146">
        <v>149</v>
      </c>
      <c r="G1146">
        <v>75</v>
      </c>
      <c r="H1146">
        <f t="shared" si="102"/>
        <v>-1.1683577313045861</v>
      </c>
      <c r="I1146">
        <f t="shared" si="103"/>
        <v>0.31087706594345887</v>
      </c>
      <c r="J1146">
        <f t="shared" si="104"/>
        <v>0.23715196033253949</v>
      </c>
      <c r="K1146">
        <f t="shared" si="105"/>
        <v>0.23715196033253949</v>
      </c>
      <c r="L1146">
        <f t="shared" si="106"/>
        <v>-0.62497328105602346</v>
      </c>
      <c r="M1146">
        <f t="shared" si="107"/>
        <v>1</v>
      </c>
    </row>
    <row r="1147" spans="1:13">
      <c r="A1147">
        <v>0</v>
      </c>
      <c r="B1147">
        <v>1</v>
      </c>
      <c r="C1147">
        <v>47</v>
      </c>
      <c r="D1147">
        <v>3</v>
      </c>
      <c r="E1147">
        <v>198</v>
      </c>
      <c r="F1147">
        <v>120</v>
      </c>
      <c r="G1147">
        <v>76</v>
      </c>
      <c r="H1147">
        <f t="shared" si="102"/>
        <v>-2.3470061103161974</v>
      </c>
      <c r="I1147">
        <f t="shared" si="103"/>
        <v>9.5655114808126454E-2</v>
      </c>
      <c r="J1147">
        <f t="shared" si="104"/>
        <v>8.7304037114706301E-2</v>
      </c>
      <c r="K1147">
        <f t="shared" si="105"/>
        <v>0.91269596288529375</v>
      </c>
      <c r="L1147">
        <f t="shared" si="106"/>
        <v>-3.9673870474039384E-2</v>
      </c>
      <c r="M1147">
        <f t="shared" si="107"/>
        <v>0</v>
      </c>
    </row>
    <row r="1148" spans="1:13">
      <c r="A1148">
        <v>0</v>
      </c>
      <c r="B1148">
        <v>1</v>
      </c>
      <c r="C1148">
        <v>45</v>
      </c>
      <c r="D1148">
        <v>43</v>
      </c>
      <c r="E1148">
        <v>216</v>
      </c>
      <c r="F1148">
        <v>137.5</v>
      </c>
      <c r="G1148">
        <v>105</v>
      </c>
      <c r="H1148">
        <f t="shared" si="102"/>
        <v>-0.97743758346016918</v>
      </c>
      <c r="I1148">
        <f t="shared" si="103"/>
        <v>0.37627403541408094</v>
      </c>
      <c r="J1148">
        <f t="shared" si="104"/>
        <v>0.27340051888784705</v>
      </c>
      <c r="K1148">
        <f t="shared" si="105"/>
        <v>0.726599481112153</v>
      </c>
      <c r="L1148">
        <f t="shared" si="106"/>
        <v>-0.13870491661672435</v>
      </c>
      <c r="M1148">
        <f t="shared" si="107"/>
        <v>1</v>
      </c>
    </row>
    <row r="1149" spans="1:13">
      <c r="A1149">
        <v>1</v>
      </c>
      <c r="B1149">
        <v>1</v>
      </c>
      <c r="C1149">
        <v>58</v>
      </c>
      <c r="D1149">
        <v>0</v>
      </c>
      <c r="E1149">
        <v>233</v>
      </c>
      <c r="F1149">
        <v>125.5</v>
      </c>
      <c r="G1149">
        <v>76</v>
      </c>
      <c r="H1149">
        <f t="shared" si="102"/>
        <v>-1.566109115690681</v>
      </c>
      <c r="I1149">
        <f t="shared" si="103"/>
        <v>0.20885623893312188</v>
      </c>
      <c r="J1149">
        <f t="shared" si="104"/>
        <v>0.17277177567238955</v>
      </c>
      <c r="K1149">
        <f t="shared" si="105"/>
        <v>0.17277177567238955</v>
      </c>
      <c r="L1149">
        <f t="shared" si="106"/>
        <v>-0.76252720323965051</v>
      </c>
      <c r="M1149">
        <f t="shared" si="107"/>
        <v>1</v>
      </c>
    </row>
    <row r="1150" spans="1:13">
      <c r="A1150">
        <v>0</v>
      </c>
      <c r="B1150">
        <v>1</v>
      </c>
      <c r="C1150">
        <v>43</v>
      </c>
      <c r="D1150">
        <v>20</v>
      </c>
      <c r="E1150">
        <v>187</v>
      </c>
      <c r="F1150">
        <v>129.5</v>
      </c>
      <c r="G1150">
        <v>75</v>
      </c>
      <c r="H1150">
        <f t="shared" si="102"/>
        <v>-2.0958896179307258</v>
      </c>
      <c r="I1150">
        <f t="shared" si="103"/>
        <v>0.12296080684416605</v>
      </c>
      <c r="J1150">
        <f t="shared" si="104"/>
        <v>0.10949697094925361</v>
      </c>
      <c r="K1150">
        <f t="shared" si="105"/>
        <v>0.89050302905074641</v>
      </c>
      <c r="L1150">
        <f t="shared" si="106"/>
        <v>-5.0364598943256213E-2</v>
      </c>
      <c r="M1150">
        <f t="shared" si="107"/>
        <v>1</v>
      </c>
    </row>
    <row r="1151" spans="1:13">
      <c r="A1151">
        <v>0</v>
      </c>
      <c r="B1151">
        <v>0</v>
      </c>
      <c r="C1151">
        <v>50</v>
      </c>
      <c r="D1151">
        <v>0</v>
      </c>
      <c r="E1151">
        <v>260</v>
      </c>
      <c r="F1151">
        <v>190</v>
      </c>
      <c r="G1151">
        <v>260</v>
      </c>
      <c r="H1151">
        <f t="shared" si="102"/>
        <v>0.4317717208198637</v>
      </c>
      <c r="I1151">
        <f t="shared" si="103"/>
        <v>1.5399835288553465</v>
      </c>
      <c r="J1151">
        <f t="shared" si="104"/>
        <v>0.60629665954934209</v>
      </c>
      <c r="K1151">
        <f t="shared" si="105"/>
        <v>0.39370334045065791</v>
      </c>
      <c r="L1151">
        <f t="shared" si="106"/>
        <v>-0.40483090034024227</v>
      </c>
      <c r="M1151">
        <f t="shared" si="107"/>
        <v>1</v>
      </c>
    </row>
    <row r="1152" spans="1:13">
      <c r="A1152">
        <v>0</v>
      </c>
      <c r="B1152">
        <v>1</v>
      </c>
      <c r="C1152">
        <v>58</v>
      </c>
      <c r="D1152">
        <v>0</v>
      </c>
      <c r="E1152">
        <v>187</v>
      </c>
      <c r="F1152">
        <v>141</v>
      </c>
      <c r="G1152">
        <v>81</v>
      </c>
      <c r="H1152">
        <f t="shared" si="102"/>
        <v>-1.3602623768582447</v>
      </c>
      <c r="I1152">
        <f t="shared" si="103"/>
        <v>0.25659344393896283</v>
      </c>
      <c r="J1152">
        <f t="shared" si="104"/>
        <v>0.20419766247915144</v>
      </c>
      <c r="K1152">
        <f t="shared" si="105"/>
        <v>0.7958023375208485</v>
      </c>
      <c r="L1152">
        <f t="shared" si="106"/>
        <v>-9.9194789528767355E-2</v>
      </c>
      <c r="M1152">
        <f t="shared" si="107"/>
        <v>1</v>
      </c>
    </row>
    <row r="1153" spans="1:13">
      <c r="A1153">
        <v>1</v>
      </c>
      <c r="B1153">
        <v>1</v>
      </c>
      <c r="C1153">
        <v>68</v>
      </c>
      <c r="D1153">
        <v>0</v>
      </c>
      <c r="E1153">
        <v>176</v>
      </c>
      <c r="F1153">
        <v>168</v>
      </c>
      <c r="G1153">
        <v>79</v>
      </c>
      <c r="H1153">
        <f t="shared" si="102"/>
        <v>-0.3354666943923359</v>
      </c>
      <c r="I1153">
        <f t="shared" si="103"/>
        <v>0.71500431996854275</v>
      </c>
      <c r="J1153">
        <f t="shared" si="104"/>
        <v>0.41691108975262386</v>
      </c>
      <c r="K1153">
        <f t="shared" si="105"/>
        <v>0.41691108975262386</v>
      </c>
      <c r="L1153">
        <f t="shared" si="106"/>
        <v>-0.37995655257263661</v>
      </c>
      <c r="M1153">
        <f t="shared" si="107"/>
        <v>1</v>
      </c>
    </row>
    <row r="1154" spans="1:13">
      <c r="A1154">
        <v>1</v>
      </c>
      <c r="B1154">
        <v>1</v>
      </c>
      <c r="C1154">
        <v>50</v>
      </c>
      <c r="D1154">
        <v>1</v>
      </c>
      <c r="E1154">
        <v>313</v>
      </c>
      <c r="F1154">
        <v>179</v>
      </c>
      <c r="G1154">
        <v>86</v>
      </c>
      <c r="H1154">
        <f t="shared" si="102"/>
        <v>-0.82942662549398172</v>
      </c>
      <c r="I1154">
        <f t="shared" si="103"/>
        <v>0.43629937755679743</v>
      </c>
      <c r="J1154">
        <f t="shared" si="104"/>
        <v>0.30376632084806726</v>
      </c>
      <c r="K1154">
        <f t="shared" si="105"/>
        <v>0.30376632084806726</v>
      </c>
      <c r="L1154">
        <f t="shared" si="106"/>
        <v>-0.51746037886247875</v>
      </c>
      <c r="M1154">
        <f t="shared" si="107"/>
        <v>1</v>
      </c>
    </row>
    <row r="1155" spans="1:13">
      <c r="A1155">
        <v>0</v>
      </c>
      <c r="B1155">
        <v>1</v>
      </c>
      <c r="C1155">
        <v>51</v>
      </c>
      <c r="D1155">
        <v>43</v>
      </c>
      <c r="E1155">
        <v>207</v>
      </c>
      <c r="F1155">
        <v>126.5</v>
      </c>
      <c r="G1155">
        <v>68</v>
      </c>
      <c r="H1155">
        <f t="shared" si="102"/>
        <v>-1.1845876647423994</v>
      </c>
      <c r="I1155">
        <f t="shared" si="103"/>
        <v>0.30587227542350698</v>
      </c>
      <c r="J1155">
        <f t="shared" si="104"/>
        <v>0.23422832476040556</v>
      </c>
      <c r="K1155">
        <f t="shared" si="105"/>
        <v>0.76577167523959444</v>
      </c>
      <c r="L1155">
        <f t="shared" si="106"/>
        <v>-0.11590070160108357</v>
      </c>
      <c r="M1155">
        <f t="shared" si="107"/>
        <v>1</v>
      </c>
    </row>
    <row r="1156" spans="1:13">
      <c r="A1156">
        <v>0</v>
      </c>
      <c r="B1156">
        <v>0</v>
      </c>
      <c r="C1156">
        <v>52</v>
      </c>
      <c r="D1156">
        <v>0</v>
      </c>
      <c r="E1156">
        <v>269</v>
      </c>
      <c r="F1156">
        <v>133.5</v>
      </c>
      <c r="G1156">
        <v>80</v>
      </c>
      <c r="H1156">
        <f t="shared" si="102"/>
        <v>-2.156938301289653</v>
      </c>
      <c r="I1156">
        <f t="shared" si="103"/>
        <v>0.11567875289326754</v>
      </c>
      <c r="J1156">
        <f t="shared" si="104"/>
        <v>0.10368464272827652</v>
      </c>
      <c r="K1156">
        <f t="shared" si="105"/>
        <v>0.89631535727172351</v>
      </c>
      <c r="L1156">
        <f t="shared" si="106"/>
        <v>-4.7539162406344503E-2</v>
      </c>
      <c r="M1156">
        <f t="shared" si="10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Presentation</vt:lpstr>
      <vt:lpstr>Model1</vt:lpstr>
      <vt:lpstr>data</vt:lpstr>
      <vt:lpstr>Training my Best-fit model</vt:lpstr>
      <vt:lpstr>Testing</vt:lpstr>
      <vt:lpstr>actual</vt:lpstr>
      <vt:lpstr>actual1</vt:lpstr>
      <vt:lpstr>actual2</vt:lpstr>
      <vt:lpstr>predicted</vt:lpstr>
      <vt:lpstr>predicted1</vt:lpstr>
      <vt:lpstr>predicted2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Lina Bugelskaja</dc:creator>
  <cp:lastModifiedBy>Lina Sutkevičienė</cp:lastModifiedBy>
  <dcterms:created xsi:type="dcterms:W3CDTF">2022-12-30T14:13:39Z</dcterms:created>
  <dcterms:modified xsi:type="dcterms:W3CDTF">2023-02-11T12:18:56Z</dcterms:modified>
</cp:coreProperties>
</file>